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ustomProperty1.bin" ContentType="application/vnd.openxmlformats-officedocument.spreadsheetml.customProperty"/>
  <Override PartName="/xl/drawings/drawing18.xml" ContentType="application/vnd.openxmlformats-officedocument.drawing+xml"/>
  <Override PartName="/xl/charts/chart1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9.xml" ContentType="application/vnd.openxmlformats-officedocument.drawingml.chartshapes+xml"/>
  <Override PartName="/xl/customProperty2.bin" ContentType="application/vnd.openxmlformats-officedocument.spreadsheetml.customProperty"/>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p71052\Desktop\Attach CalPA 001 test\"/>
    </mc:Choice>
  </mc:AlternateContent>
  <workbookProtection workbookAlgorithmName="SHA-512" workbookHashValue="vuy55XV+pEaUjHTimqOGww5eMA8DEeVOkLrU/Y4tcDyLDCd4KLnFqvhkHrJ8Qd7s0H4sHGCDtv6kfMUrAvU9yg==" workbookSaltValue="miGU5CNnpkCB7ATPk/Txgw==" workbookSpinCount="100000" lockStructure="1"/>
  <bookViews>
    <workbookView xWindow="0" yWindow="0" windowWidth="19200" windowHeight="12180" tabRatio="787" firstSheet="1" activeTab="2"/>
  </bookViews>
  <sheets>
    <sheet name="Monthly" sheetId="127" r:id="rId1"/>
    <sheet name="Historical" sheetId="125" r:id="rId2"/>
    <sheet name="CA Data" sheetId="115" r:id="rId3"/>
  </sheets>
  <definedNames>
    <definedName name="_xlnm._FilterDatabase" localSheetId="2" hidden="1">'CA Data'!$A$2:$AM$4752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4751" i="115" l="1"/>
  <c r="W4750" i="115"/>
  <c r="W4749" i="115"/>
  <c r="W4748" i="115"/>
  <c r="W4747" i="115"/>
  <c r="W4746" i="115"/>
  <c r="W4745" i="115"/>
  <c r="W4744" i="115"/>
  <c r="W4743" i="115"/>
  <c r="W4742" i="115"/>
  <c r="W4741" i="115"/>
  <c r="W4740" i="115"/>
  <c r="W4739" i="115"/>
  <c r="W4738" i="115"/>
  <c r="W4737" i="115"/>
  <c r="W4736" i="115"/>
  <c r="W4735" i="115"/>
  <c r="W4734" i="115"/>
  <c r="W4733" i="115"/>
  <c r="W4732" i="115"/>
  <c r="W4731" i="115"/>
  <c r="W4730" i="115"/>
  <c r="W4729" i="115"/>
  <c r="W4728" i="115"/>
  <c r="W4727" i="115"/>
  <c r="W4726" i="115"/>
  <c r="W4725" i="115"/>
  <c r="W4724" i="115"/>
  <c r="W4723" i="115"/>
  <c r="W4722" i="115"/>
  <c r="W4721" i="115"/>
  <c r="W4720" i="115"/>
  <c r="W4719" i="115"/>
  <c r="W4718" i="115"/>
  <c r="W4717" i="115"/>
  <c r="W4716" i="115"/>
  <c r="W4715" i="115"/>
  <c r="W4714" i="115"/>
  <c r="W4713" i="115"/>
  <c r="W4712" i="115"/>
  <c r="W4711" i="115"/>
  <c r="W4710" i="115"/>
  <c r="W4709" i="115"/>
  <c r="W4708" i="115"/>
  <c r="W4707" i="115"/>
  <c r="W4706" i="115"/>
  <c r="W4705" i="115"/>
  <c r="W4704" i="115"/>
  <c r="W4703" i="115"/>
  <c r="W4702" i="115"/>
  <c r="W4701" i="115"/>
  <c r="W4700" i="115"/>
  <c r="W4699" i="115"/>
  <c r="W4698" i="115"/>
  <c r="W4697" i="115"/>
  <c r="W4696" i="115"/>
  <c r="W4695" i="115"/>
  <c r="W4694" i="115"/>
  <c r="W4693" i="115"/>
  <c r="W4692" i="115"/>
  <c r="W4691" i="115"/>
  <c r="W4690" i="115"/>
  <c r="W4689" i="115"/>
  <c r="W4688" i="115"/>
  <c r="W4687" i="115"/>
  <c r="W4686" i="115"/>
  <c r="W4685" i="115"/>
  <c r="W4684" i="115"/>
  <c r="W4683" i="115"/>
  <c r="W4682" i="115"/>
  <c r="W4681" i="115"/>
  <c r="W4680" i="115"/>
  <c r="W4679" i="115"/>
  <c r="W4678" i="115"/>
  <c r="W4677" i="115"/>
  <c r="W4676" i="115"/>
  <c r="W4675" i="115"/>
  <c r="W4674" i="115"/>
  <c r="W4673" i="115"/>
  <c r="W4672" i="115"/>
  <c r="W4671" i="115"/>
  <c r="W4670" i="115"/>
  <c r="W4669" i="115"/>
  <c r="W4668" i="115"/>
  <c r="W4667" i="115"/>
  <c r="W4666" i="115"/>
  <c r="W4665" i="115"/>
  <c r="W4664" i="115"/>
  <c r="W4663" i="115"/>
  <c r="W4662" i="115"/>
  <c r="W4661" i="115"/>
  <c r="W4660" i="115"/>
  <c r="W4659" i="115"/>
  <c r="W4658" i="115"/>
  <c r="W4657" i="115"/>
  <c r="W4656" i="115"/>
  <c r="W4655" i="115"/>
  <c r="W4654" i="115"/>
  <c r="W4653" i="115"/>
  <c r="W4652" i="115"/>
  <c r="W4651" i="115"/>
  <c r="W4650" i="115"/>
  <c r="W4649" i="115"/>
  <c r="W4648" i="115"/>
  <c r="W4647" i="115"/>
  <c r="W4646" i="115"/>
  <c r="W4645" i="115"/>
  <c r="W4644" i="115"/>
  <c r="W4643" i="115"/>
  <c r="W4642" i="115"/>
  <c r="W4641" i="115"/>
  <c r="W4640" i="115"/>
  <c r="W4639" i="115"/>
  <c r="W4638" i="115"/>
  <c r="W4637" i="115"/>
  <c r="W4636" i="115"/>
  <c r="W4635" i="115"/>
  <c r="W4634" i="115"/>
  <c r="W4633" i="115"/>
  <c r="W4632" i="115"/>
  <c r="W4631" i="115"/>
  <c r="W4630" i="115"/>
  <c r="W4629" i="115"/>
  <c r="W4628" i="115"/>
  <c r="W4627" i="115"/>
  <c r="W4626" i="115"/>
  <c r="W4625" i="115"/>
  <c r="W4624" i="115"/>
  <c r="W4623" i="115"/>
  <c r="W4622" i="115"/>
  <c r="W4621" i="115"/>
  <c r="W4620" i="115"/>
  <c r="W4619" i="115"/>
  <c r="W4618" i="115"/>
  <c r="W4617" i="115"/>
  <c r="W4616" i="115"/>
  <c r="W4615" i="115"/>
  <c r="W4614" i="115"/>
  <c r="W4613" i="115"/>
  <c r="W4612" i="115"/>
  <c r="W4611" i="115"/>
  <c r="W4610" i="115"/>
  <c r="W4609" i="115"/>
  <c r="W4608" i="115"/>
  <c r="W4607" i="115"/>
  <c r="W4606" i="115"/>
  <c r="W4605" i="115"/>
  <c r="W4604" i="115"/>
  <c r="W4603" i="115"/>
  <c r="W4602" i="115"/>
  <c r="W4601" i="115"/>
  <c r="W4600" i="115"/>
  <c r="W4599" i="115"/>
  <c r="W4598" i="115"/>
  <c r="W4597" i="115"/>
  <c r="W4596" i="115"/>
  <c r="W4595" i="115"/>
  <c r="W4594" i="115"/>
  <c r="W4593" i="115"/>
  <c r="W4592" i="115"/>
  <c r="W4591" i="115"/>
  <c r="W4590" i="115"/>
  <c r="W4589" i="115"/>
  <c r="W4588" i="115"/>
  <c r="W4587" i="115"/>
  <c r="W4586" i="115"/>
  <c r="W4585" i="115"/>
  <c r="W4584" i="115"/>
  <c r="W4583" i="115"/>
  <c r="W4582" i="115"/>
  <c r="W4581" i="115"/>
  <c r="W4580" i="115"/>
  <c r="W4579" i="115"/>
  <c r="W4578" i="115"/>
  <c r="W4577" i="115"/>
  <c r="W4576" i="115"/>
  <c r="W4575" i="115"/>
  <c r="W4574" i="115"/>
  <c r="W4573" i="115"/>
  <c r="W4572" i="115"/>
  <c r="W4571" i="115"/>
  <c r="W4570" i="115"/>
  <c r="W4569" i="115"/>
  <c r="W4568" i="115"/>
  <c r="W4567" i="115"/>
  <c r="W4566" i="115"/>
  <c r="W4565" i="115"/>
  <c r="W4564" i="115"/>
  <c r="W4563" i="115"/>
  <c r="W4562" i="115"/>
  <c r="W4561" i="115"/>
  <c r="W4560" i="115"/>
  <c r="W4559" i="115"/>
  <c r="W4558" i="115"/>
  <c r="W4557" i="115"/>
  <c r="W4556" i="115"/>
  <c r="W4555" i="115"/>
  <c r="W4554" i="115"/>
  <c r="W4553" i="115"/>
  <c r="W4552" i="115"/>
  <c r="W4551" i="115"/>
  <c r="W4550" i="115"/>
  <c r="W4549" i="115"/>
  <c r="W4548" i="115"/>
  <c r="W4547" i="115"/>
  <c r="W4546" i="115"/>
  <c r="W4545" i="115"/>
  <c r="W4544" i="115"/>
  <c r="W4543" i="115"/>
  <c r="W4542" i="115"/>
  <c r="W4541" i="115"/>
  <c r="W4540" i="115"/>
  <c r="W4539" i="115"/>
  <c r="W4538" i="115"/>
  <c r="W4537" i="115"/>
  <c r="W4536" i="115"/>
  <c r="W4535" i="115"/>
  <c r="W4534" i="115"/>
  <c r="W4533" i="115"/>
  <c r="W4532" i="115"/>
  <c r="W4531" i="115"/>
  <c r="W4530" i="115"/>
  <c r="W4529" i="115"/>
  <c r="W4528" i="115"/>
  <c r="W4527" i="115"/>
  <c r="W4526" i="115"/>
  <c r="W4525" i="115"/>
  <c r="W4524" i="115"/>
  <c r="W4523" i="115"/>
  <c r="W4522" i="115"/>
  <c r="W4521" i="115"/>
  <c r="W4520" i="115"/>
  <c r="W4519" i="115"/>
  <c r="W4518" i="115"/>
  <c r="W4517" i="115"/>
  <c r="W4516" i="115"/>
  <c r="W4515" i="115"/>
  <c r="W4514" i="115"/>
  <c r="W4513" i="115"/>
  <c r="W4512" i="115"/>
  <c r="W4511" i="115"/>
  <c r="W4510" i="115"/>
  <c r="W4509" i="115"/>
  <c r="W4508" i="115"/>
  <c r="W4507" i="115"/>
  <c r="W4506" i="115"/>
  <c r="W4505" i="115"/>
  <c r="W4504" i="115"/>
  <c r="W4503" i="115"/>
  <c r="W4502" i="115"/>
  <c r="W4501" i="115"/>
  <c r="W4500" i="115"/>
  <c r="W4499" i="115"/>
  <c r="W4498" i="115"/>
  <c r="W4497" i="115"/>
  <c r="W4496" i="115"/>
  <c r="W4495" i="115"/>
  <c r="W4494" i="115"/>
  <c r="W4493" i="115"/>
  <c r="W4492" i="115"/>
  <c r="W4491" i="115"/>
  <c r="W4490" i="115"/>
  <c r="W4489" i="115"/>
  <c r="W4488" i="115"/>
  <c r="W4487" i="115"/>
  <c r="W4486" i="115"/>
  <c r="W4485" i="115"/>
  <c r="W4484" i="115"/>
  <c r="W4483" i="115"/>
  <c r="W4482" i="115"/>
  <c r="W4481" i="115"/>
  <c r="W4480" i="115"/>
  <c r="W4479" i="115"/>
  <c r="W4478" i="115"/>
  <c r="W4477" i="115"/>
  <c r="W4476" i="115"/>
  <c r="W4475" i="115"/>
  <c r="W4474" i="115"/>
  <c r="W4473" i="115"/>
  <c r="W4472" i="115"/>
  <c r="W4471" i="115"/>
  <c r="W4470" i="115"/>
  <c r="W4469" i="115"/>
  <c r="W4468" i="115"/>
  <c r="W4467" i="115"/>
  <c r="W4466" i="115"/>
  <c r="W4465" i="115"/>
  <c r="W4464" i="115"/>
  <c r="W4463" i="115"/>
  <c r="W4462" i="115"/>
  <c r="W4461" i="115"/>
  <c r="W4460" i="115"/>
  <c r="W4459" i="115"/>
  <c r="W4458" i="115"/>
  <c r="W4457" i="115"/>
  <c r="W4456" i="115"/>
  <c r="W4455" i="115"/>
  <c r="W4454" i="115"/>
  <c r="W4453" i="115"/>
  <c r="W4452" i="115"/>
  <c r="W4451" i="115"/>
  <c r="W4450" i="115"/>
  <c r="W4449" i="115"/>
  <c r="W4448" i="115"/>
  <c r="W4447" i="115"/>
  <c r="W4446" i="115"/>
  <c r="W4445" i="115"/>
  <c r="W4444" i="115"/>
  <c r="W4443" i="115"/>
  <c r="W4442" i="115"/>
  <c r="W4441" i="115"/>
  <c r="W4440" i="115"/>
  <c r="W4439" i="115"/>
  <c r="W4438" i="115"/>
  <c r="W4437" i="115"/>
  <c r="W4436" i="115"/>
  <c r="W4435" i="115"/>
  <c r="W4434" i="115"/>
  <c r="W4433" i="115"/>
  <c r="W4432" i="115"/>
  <c r="W4431" i="115"/>
  <c r="W4430" i="115"/>
  <c r="W4429" i="115"/>
  <c r="W4428" i="115"/>
  <c r="W4427" i="115"/>
  <c r="W4426" i="115"/>
  <c r="W4425" i="115"/>
  <c r="W4424" i="115"/>
  <c r="W4423" i="115"/>
  <c r="W4422" i="115"/>
  <c r="W4421" i="115"/>
  <c r="W4420" i="115"/>
  <c r="W4419" i="115"/>
  <c r="W4418" i="115"/>
  <c r="W4417" i="115"/>
  <c r="W4416" i="115"/>
  <c r="W4415" i="115"/>
  <c r="W4414" i="115"/>
  <c r="W4413" i="115"/>
  <c r="W4412" i="115"/>
  <c r="W4411" i="115"/>
  <c r="W4410" i="115"/>
  <c r="W4409" i="115"/>
  <c r="W4408" i="115"/>
  <c r="W4407" i="115"/>
  <c r="W4406" i="115"/>
  <c r="W4405" i="115"/>
  <c r="W4404" i="115"/>
  <c r="W4403" i="115"/>
  <c r="W4402" i="115"/>
  <c r="W4401" i="115"/>
  <c r="W4400" i="115"/>
  <c r="W4399" i="115"/>
  <c r="W4398" i="115"/>
  <c r="W4397" i="115"/>
  <c r="W4396" i="115"/>
  <c r="W4395" i="115"/>
  <c r="W4394" i="115"/>
  <c r="W4393" i="115"/>
  <c r="W4392" i="115"/>
  <c r="W4391" i="115"/>
  <c r="W4390" i="115"/>
  <c r="W4389" i="115"/>
  <c r="W4388" i="115"/>
  <c r="W4387" i="115"/>
  <c r="W4386" i="115"/>
  <c r="W4385" i="115"/>
  <c r="W4384" i="115"/>
  <c r="W4383" i="115"/>
  <c r="W4382" i="115"/>
  <c r="W4381" i="115"/>
  <c r="W4380" i="115"/>
  <c r="W4379" i="115"/>
  <c r="W4378" i="115"/>
  <c r="W4377" i="115"/>
  <c r="W4376" i="115"/>
  <c r="W4375" i="115"/>
  <c r="W4374" i="115"/>
  <c r="W4373" i="115"/>
  <c r="W4372" i="115"/>
  <c r="W4371" i="115"/>
  <c r="W4370" i="115"/>
  <c r="W4369" i="115"/>
  <c r="W4368" i="115"/>
  <c r="W4367" i="115"/>
  <c r="W4366" i="115"/>
  <c r="W4365" i="115"/>
  <c r="W4364" i="115"/>
  <c r="W4363" i="115"/>
  <c r="W4362" i="115"/>
  <c r="W4361" i="115"/>
  <c r="W4360" i="115"/>
  <c r="W4359" i="115"/>
  <c r="W4358" i="115"/>
  <c r="W4357" i="115"/>
  <c r="W4356" i="115"/>
  <c r="W4355" i="115"/>
  <c r="W4354" i="115"/>
  <c r="W4353" i="115"/>
  <c r="W4352" i="115"/>
  <c r="W4351" i="115"/>
  <c r="W4350" i="115"/>
  <c r="W4349" i="115"/>
  <c r="W4348" i="115"/>
  <c r="W4347" i="115"/>
  <c r="W4346" i="115"/>
  <c r="W4345" i="115"/>
  <c r="W4344" i="115"/>
  <c r="W4343" i="115"/>
  <c r="W4342" i="115"/>
  <c r="W4341" i="115"/>
  <c r="W4340" i="115"/>
  <c r="W4339" i="115"/>
  <c r="W4338" i="115"/>
  <c r="W4337" i="115"/>
  <c r="W4336" i="115"/>
  <c r="W4335" i="115"/>
  <c r="W4334" i="115"/>
  <c r="W4333" i="115"/>
  <c r="W4332" i="115"/>
  <c r="W4331" i="115"/>
  <c r="W4330" i="115"/>
  <c r="W4329" i="115"/>
  <c r="W4328" i="115"/>
  <c r="W4327" i="115"/>
  <c r="W4326" i="115"/>
  <c r="W4325" i="115"/>
  <c r="W4324" i="115"/>
  <c r="W4323" i="115"/>
  <c r="W4322" i="115"/>
  <c r="W4321" i="115"/>
  <c r="W4320" i="115"/>
  <c r="W4319" i="115"/>
  <c r="W4318" i="115"/>
  <c r="W4317" i="115"/>
  <c r="W4316" i="115"/>
  <c r="W4315" i="115"/>
  <c r="W4314" i="115"/>
  <c r="W4313" i="115"/>
  <c r="W4312" i="115"/>
  <c r="W4311" i="115"/>
  <c r="W4310" i="115"/>
  <c r="W4309" i="115"/>
  <c r="W4308" i="115"/>
  <c r="W4307" i="115"/>
  <c r="W4306" i="115"/>
  <c r="W4305" i="115"/>
  <c r="W4304" i="115"/>
  <c r="W4303" i="115"/>
  <c r="W4302" i="115"/>
  <c r="W4301" i="115"/>
  <c r="W4300" i="115"/>
  <c r="W4299" i="115"/>
  <c r="W4298" i="115"/>
  <c r="W4297" i="115"/>
  <c r="W4296" i="115"/>
  <c r="W4295" i="115"/>
  <c r="W4294" i="115"/>
  <c r="W4293" i="115"/>
  <c r="W4292" i="115"/>
  <c r="W4291" i="115"/>
  <c r="W4290" i="115"/>
  <c r="W4289" i="115"/>
  <c r="W4288" i="115"/>
  <c r="W4287" i="115"/>
  <c r="W4286" i="115"/>
  <c r="W4285" i="115"/>
  <c r="W4284" i="115"/>
  <c r="W4283" i="115"/>
  <c r="W4282" i="115"/>
  <c r="W4281" i="115"/>
  <c r="W4280" i="115"/>
  <c r="W4279" i="115"/>
  <c r="W4278" i="115"/>
  <c r="W4277" i="115"/>
  <c r="W4276" i="115"/>
  <c r="W4275" i="115"/>
  <c r="W4274" i="115"/>
  <c r="W4273" i="115"/>
  <c r="W4272" i="115"/>
  <c r="W4271" i="115"/>
  <c r="W4270" i="115"/>
  <c r="W4269" i="115"/>
  <c r="W4268" i="115"/>
  <c r="W4267" i="115"/>
  <c r="W4266" i="115"/>
  <c r="W4265" i="115"/>
  <c r="W4264" i="115"/>
  <c r="W4263" i="115"/>
  <c r="W4262" i="115"/>
  <c r="W4261" i="115"/>
  <c r="W4260" i="115"/>
  <c r="W4259" i="115"/>
  <c r="W4258" i="115"/>
  <c r="W4257" i="115"/>
  <c r="W4256" i="115"/>
  <c r="W4255" i="115"/>
  <c r="W4254" i="115"/>
  <c r="W4253" i="115"/>
  <c r="W4252" i="115"/>
  <c r="W4251" i="115"/>
  <c r="W4250" i="115"/>
  <c r="W4249" i="115"/>
  <c r="W4248" i="115"/>
  <c r="W4247" i="115"/>
  <c r="W4246" i="115"/>
  <c r="W4245" i="115"/>
  <c r="W4244" i="115"/>
  <c r="W4243" i="115"/>
  <c r="W4242" i="115"/>
  <c r="W4241" i="115"/>
  <c r="W4240" i="115"/>
  <c r="W4239" i="115"/>
  <c r="W4238" i="115"/>
  <c r="W4237" i="115"/>
  <c r="W4236" i="115"/>
  <c r="W4235" i="115"/>
  <c r="W4234" i="115"/>
  <c r="W4233" i="115"/>
  <c r="W4232" i="115"/>
  <c r="W4231" i="115"/>
  <c r="W4230" i="115"/>
  <c r="W4229" i="115"/>
  <c r="W4228" i="115"/>
  <c r="W4227" i="115"/>
  <c r="W4226" i="115"/>
  <c r="W4225" i="115"/>
  <c r="W4224" i="115"/>
  <c r="W4223" i="115"/>
  <c r="W4222" i="115"/>
  <c r="W4221" i="115"/>
  <c r="W4220" i="115"/>
  <c r="W4219" i="115"/>
  <c r="W4218" i="115"/>
  <c r="W4217" i="115"/>
  <c r="W4216" i="115"/>
  <c r="W4215" i="115"/>
  <c r="W4214" i="115"/>
  <c r="W4213" i="115"/>
  <c r="W4212" i="115"/>
  <c r="W4211" i="115"/>
  <c r="W4210" i="115"/>
  <c r="W4209" i="115"/>
  <c r="W4208" i="115"/>
  <c r="W4207" i="115"/>
  <c r="W4206" i="115"/>
  <c r="W4205" i="115"/>
  <c r="W4204" i="115"/>
  <c r="W4203" i="115"/>
  <c r="W4202" i="115"/>
  <c r="W4201" i="115"/>
  <c r="W4200" i="115"/>
  <c r="W4199" i="115"/>
  <c r="W4198" i="115"/>
  <c r="W4197" i="115"/>
  <c r="W4196" i="115"/>
  <c r="W4195" i="115"/>
  <c r="W4194" i="115"/>
  <c r="W4193" i="115"/>
  <c r="W4192" i="115"/>
  <c r="W4191" i="115"/>
  <c r="W4190" i="115"/>
  <c r="W4189" i="115"/>
  <c r="W4188" i="115"/>
  <c r="W4187" i="115"/>
  <c r="W4186" i="115"/>
  <c r="W4185" i="115"/>
  <c r="W4184" i="115"/>
  <c r="W4183" i="115"/>
  <c r="W4182" i="115"/>
  <c r="W4181" i="115"/>
  <c r="W4180" i="115"/>
  <c r="W4179" i="115"/>
  <c r="W4178" i="115"/>
  <c r="W4177" i="115"/>
  <c r="W4176" i="115"/>
  <c r="W4175" i="115"/>
  <c r="W4174" i="115"/>
  <c r="W4173" i="115"/>
  <c r="W4172" i="115"/>
  <c r="W4171" i="115"/>
  <c r="W4170" i="115"/>
  <c r="W4169" i="115"/>
  <c r="W4168" i="115"/>
  <c r="W4167" i="115"/>
  <c r="W4166" i="115"/>
  <c r="W4165" i="115"/>
  <c r="W4164" i="115"/>
  <c r="W4163" i="115"/>
  <c r="W4162" i="115"/>
  <c r="W4161" i="115"/>
  <c r="W4160" i="115"/>
  <c r="W4159" i="115"/>
  <c r="W4158" i="115"/>
  <c r="W4157" i="115"/>
  <c r="W4156" i="115"/>
  <c r="W4155" i="115"/>
  <c r="W4154" i="115"/>
  <c r="W4153" i="115"/>
  <c r="W4152" i="115"/>
  <c r="W4151" i="115"/>
  <c r="W4150" i="115"/>
  <c r="W4149" i="115"/>
  <c r="W4148" i="115"/>
  <c r="W4147" i="115"/>
  <c r="W4146" i="115"/>
  <c r="W4145" i="115"/>
  <c r="W4144" i="115"/>
  <c r="W4143" i="115"/>
  <c r="W4142" i="115"/>
  <c r="W4141" i="115"/>
  <c r="W4140" i="115"/>
  <c r="W4139" i="115"/>
  <c r="W4138" i="115"/>
  <c r="W4137" i="115"/>
  <c r="W4136" i="115"/>
  <c r="W4135" i="115"/>
  <c r="W4134" i="115"/>
  <c r="W4133" i="115"/>
  <c r="W4132" i="115"/>
  <c r="W4131" i="115"/>
  <c r="W4130" i="115"/>
  <c r="W4129" i="115"/>
  <c r="W4128" i="115"/>
  <c r="W4127" i="115"/>
  <c r="W4126" i="115"/>
  <c r="W4125" i="115"/>
  <c r="W4124" i="115"/>
  <c r="W4123" i="115"/>
  <c r="W4122" i="115"/>
  <c r="W4121" i="115"/>
  <c r="W4120" i="115"/>
  <c r="W4119" i="115"/>
  <c r="W4118" i="115"/>
  <c r="W4117" i="115"/>
  <c r="W4116" i="115"/>
  <c r="W4115" i="115"/>
  <c r="W4114" i="115"/>
  <c r="W4113" i="115"/>
  <c r="W4112" i="115"/>
  <c r="W4111" i="115"/>
  <c r="W4110" i="115"/>
  <c r="W4109" i="115"/>
  <c r="W4108" i="115"/>
  <c r="W4107" i="115"/>
  <c r="W4106" i="115"/>
  <c r="W4105" i="115"/>
  <c r="W4104" i="115"/>
  <c r="W4103" i="115"/>
  <c r="W4102" i="115"/>
  <c r="W4101" i="115"/>
  <c r="W4100" i="115"/>
  <c r="W4099" i="115"/>
  <c r="W4098" i="115"/>
  <c r="W4097" i="115"/>
  <c r="W4096" i="115"/>
  <c r="W4095" i="115"/>
  <c r="W4094" i="115"/>
  <c r="W4093" i="115"/>
  <c r="W4092" i="115"/>
  <c r="W4091" i="115"/>
  <c r="W4090" i="115"/>
  <c r="W4089" i="115"/>
  <c r="W4088" i="115"/>
  <c r="W4087" i="115"/>
  <c r="W4086" i="115"/>
  <c r="W4085" i="115"/>
  <c r="W4084" i="115"/>
  <c r="W4083" i="115"/>
  <c r="W4082" i="115"/>
  <c r="W4081" i="115"/>
  <c r="W4080" i="115"/>
  <c r="W4079" i="115"/>
  <c r="W4078" i="115"/>
  <c r="W4077" i="115"/>
  <c r="W4076" i="115"/>
  <c r="W4075" i="115"/>
  <c r="W4074" i="115"/>
  <c r="W4073" i="115"/>
  <c r="W4072" i="115"/>
  <c r="W4071" i="115"/>
  <c r="W4070" i="115"/>
  <c r="W4069" i="115"/>
  <c r="W4068" i="115"/>
  <c r="W4067" i="115"/>
  <c r="W4066" i="115"/>
  <c r="W4065" i="115"/>
  <c r="W4064" i="115"/>
  <c r="W4063" i="115"/>
  <c r="W4062" i="115"/>
  <c r="W4061" i="115"/>
  <c r="W4060" i="115"/>
  <c r="W4059" i="115"/>
  <c r="W4058" i="115"/>
  <c r="W4057" i="115"/>
  <c r="W4056" i="115"/>
  <c r="W4055" i="115"/>
  <c r="W4054" i="115"/>
  <c r="W4053" i="115"/>
  <c r="W4052" i="115"/>
  <c r="W4051" i="115"/>
  <c r="W4050" i="115"/>
  <c r="W4049" i="115"/>
  <c r="W4048" i="115"/>
  <c r="W4047" i="115"/>
  <c r="W4046" i="115"/>
  <c r="W4045" i="115"/>
  <c r="W4044" i="115"/>
  <c r="W4043" i="115"/>
  <c r="W4042" i="115"/>
  <c r="W4041" i="115"/>
  <c r="W4040" i="115"/>
  <c r="W4039" i="115"/>
  <c r="W4038" i="115"/>
  <c r="W4037" i="115"/>
  <c r="W4036" i="115"/>
  <c r="W4035" i="115"/>
  <c r="W4034" i="115"/>
  <c r="W4033" i="115"/>
  <c r="W4032" i="115"/>
  <c r="W4031" i="115"/>
  <c r="W4030" i="115"/>
  <c r="W4029" i="115"/>
  <c r="W4028" i="115"/>
  <c r="W4027" i="115"/>
  <c r="W4026" i="115"/>
  <c r="W4025" i="115"/>
  <c r="W4024" i="115"/>
  <c r="W4023" i="115"/>
  <c r="W4022" i="115"/>
  <c r="W4021" i="115"/>
  <c r="W4020" i="115"/>
  <c r="W4019" i="115"/>
  <c r="W4018" i="115"/>
  <c r="W4017" i="115"/>
  <c r="W4016" i="115"/>
  <c r="W4015" i="115"/>
  <c r="W4014" i="115"/>
  <c r="W4013" i="115"/>
  <c r="W4012" i="115"/>
  <c r="W4011" i="115"/>
  <c r="W4010" i="115"/>
  <c r="W4009" i="115"/>
  <c r="W4008" i="115"/>
  <c r="W4007" i="115"/>
  <c r="W4006" i="115"/>
  <c r="W4005" i="115"/>
  <c r="W4004" i="115"/>
  <c r="W4003" i="115"/>
  <c r="W4002" i="115"/>
  <c r="W4001" i="115"/>
  <c r="W4000" i="115"/>
  <c r="W3999" i="115"/>
  <c r="W3998" i="115"/>
  <c r="W3997" i="115"/>
  <c r="W3996" i="115"/>
  <c r="W3995" i="115"/>
  <c r="W3994" i="115"/>
  <c r="W3993" i="115"/>
  <c r="W3992" i="115"/>
  <c r="W3991" i="115"/>
  <c r="W3990" i="115"/>
  <c r="W3989" i="115"/>
  <c r="W3988" i="115"/>
  <c r="W3987" i="115"/>
  <c r="W3986" i="115"/>
  <c r="W3985" i="115"/>
  <c r="W3984" i="115"/>
  <c r="W3983" i="115"/>
  <c r="W3982" i="115"/>
  <c r="W3981" i="115"/>
  <c r="W3980" i="115"/>
  <c r="W3979" i="115"/>
  <c r="W3978" i="115"/>
  <c r="W3977" i="115"/>
  <c r="W3976" i="115"/>
  <c r="W3975" i="115"/>
  <c r="W3974" i="115"/>
  <c r="W3973" i="115"/>
  <c r="W3972" i="115"/>
  <c r="W3971" i="115"/>
  <c r="W3970" i="115"/>
  <c r="W3969" i="115"/>
  <c r="W3968" i="115"/>
  <c r="W3967" i="115"/>
  <c r="W3966" i="115"/>
  <c r="W3965" i="115"/>
  <c r="W3964" i="115"/>
  <c r="W3963" i="115"/>
  <c r="W3962" i="115"/>
  <c r="W3961" i="115"/>
  <c r="W3960" i="115"/>
  <c r="W3959" i="115"/>
  <c r="W3958" i="115"/>
  <c r="W3957" i="115"/>
  <c r="W3956" i="115"/>
  <c r="W3955" i="115"/>
  <c r="W3954" i="115"/>
  <c r="W3953" i="115"/>
  <c r="W3952" i="115"/>
  <c r="W3951" i="115"/>
  <c r="W3950" i="115"/>
  <c r="W3949" i="115"/>
  <c r="W3948" i="115"/>
  <c r="W3947" i="115"/>
  <c r="W3946" i="115"/>
  <c r="W3945" i="115"/>
  <c r="W3944" i="115"/>
  <c r="W3943" i="115"/>
  <c r="W3942" i="115"/>
  <c r="W3941" i="115"/>
  <c r="W3940" i="115"/>
  <c r="W3939" i="115"/>
  <c r="W3938" i="115"/>
  <c r="W3937" i="115"/>
  <c r="W3936" i="115"/>
  <c r="W3935" i="115"/>
  <c r="W3934" i="115"/>
  <c r="W3933" i="115"/>
  <c r="W3932" i="115"/>
  <c r="W3931" i="115"/>
  <c r="W3930" i="115"/>
  <c r="W3929" i="115"/>
  <c r="W3928" i="115"/>
  <c r="W3927" i="115"/>
  <c r="W3926" i="115"/>
  <c r="W3925" i="115"/>
  <c r="W3924" i="115"/>
  <c r="W3923" i="115"/>
  <c r="W3922" i="115"/>
  <c r="W3921" i="115"/>
  <c r="W3920" i="115"/>
  <c r="W3919" i="115"/>
  <c r="W3918" i="115"/>
  <c r="W3917" i="115"/>
  <c r="W3916" i="115"/>
  <c r="W3915" i="115"/>
  <c r="W3914" i="115"/>
  <c r="W3913" i="115"/>
  <c r="W3912" i="115"/>
  <c r="W3911" i="115"/>
  <c r="W3910" i="115"/>
  <c r="W3909" i="115"/>
  <c r="W3908" i="115"/>
  <c r="W3907" i="115"/>
  <c r="W3906" i="115"/>
  <c r="W3905" i="115"/>
  <c r="W3904" i="115"/>
  <c r="W3903" i="115"/>
  <c r="W3902" i="115"/>
  <c r="W3901" i="115"/>
  <c r="W3900" i="115"/>
  <c r="W3899" i="115"/>
  <c r="W3898" i="115"/>
  <c r="W3897" i="115"/>
  <c r="W3896" i="115"/>
  <c r="W3895" i="115"/>
  <c r="W3894" i="115"/>
  <c r="W3893" i="115"/>
  <c r="W3892" i="115"/>
  <c r="W3891" i="115"/>
  <c r="W3890" i="115"/>
  <c r="W3889" i="115"/>
  <c r="W3888" i="115"/>
  <c r="W3887" i="115"/>
  <c r="W3886" i="115"/>
  <c r="W3885" i="115"/>
  <c r="W3884" i="115"/>
  <c r="W3883" i="115"/>
  <c r="W3882" i="115"/>
  <c r="W3881" i="115"/>
  <c r="W3880" i="115"/>
  <c r="W3879" i="115"/>
  <c r="W3878" i="115"/>
  <c r="W3877" i="115"/>
  <c r="W3876" i="115"/>
  <c r="W3875" i="115"/>
  <c r="W3874" i="115"/>
  <c r="W3873" i="115"/>
  <c r="W3872" i="115"/>
  <c r="W3871" i="115"/>
  <c r="W3870" i="115"/>
  <c r="W3869" i="115"/>
  <c r="W3868" i="115"/>
  <c r="W3867" i="115"/>
  <c r="W3866" i="115"/>
  <c r="W3865" i="115"/>
  <c r="W3864" i="115"/>
  <c r="W3863" i="115"/>
  <c r="W3862" i="115"/>
  <c r="W3861" i="115"/>
  <c r="W3860" i="115"/>
  <c r="W3859" i="115"/>
  <c r="W3858" i="115"/>
  <c r="W3857" i="115"/>
  <c r="W3856" i="115"/>
  <c r="W3855" i="115"/>
  <c r="W3854" i="115"/>
  <c r="W3853" i="115"/>
  <c r="W3852" i="115"/>
  <c r="W3851" i="115"/>
  <c r="W3850" i="115"/>
  <c r="W3849" i="115"/>
  <c r="W3848" i="115"/>
  <c r="W3847" i="115"/>
  <c r="W3846" i="115"/>
  <c r="W3845" i="115"/>
  <c r="W3844" i="115"/>
  <c r="W3843" i="115"/>
  <c r="W3842" i="115"/>
  <c r="W3841" i="115"/>
  <c r="W3840" i="115"/>
  <c r="W3839" i="115"/>
  <c r="W3838" i="115"/>
  <c r="W3837" i="115"/>
  <c r="W3836" i="115"/>
  <c r="W3835" i="115"/>
  <c r="W3834" i="115"/>
  <c r="W3833" i="115"/>
  <c r="W3832" i="115"/>
  <c r="W3831" i="115"/>
  <c r="W3830" i="115"/>
  <c r="W3829" i="115"/>
  <c r="W3828" i="115"/>
  <c r="W3827" i="115"/>
  <c r="W3826" i="115"/>
  <c r="W3825" i="115"/>
  <c r="W3824" i="115"/>
  <c r="W3823" i="115"/>
  <c r="W3822" i="115"/>
  <c r="W3821" i="115"/>
  <c r="W3820" i="115"/>
  <c r="W3819" i="115"/>
  <c r="W3818" i="115"/>
  <c r="W3817" i="115"/>
  <c r="W3816" i="115"/>
  <c r="W3815" i="115"/>
  <c r="W3814" i="115"/>
  <c r="W3813" i="115"/>
  <c r="W3812" i="115"/>
  <c r="W3811" i="115"/>
  <c r="W3810" i="115"/>
  <c r="W3809" i="115"/>
  <c r="W3808" i="115"/>
  <c r="W3807" i="115"/>
  <c r="W3806" i="115"/>
  <c r="W3805" i="115"/>
  <c r="W3804" i="115"/>
  <c r="W3803" i="115"/>
  <c r="W3802" i="115"/>
  <c r="W3801" i="115"/>
  <c r="W3800" i="115"/>
  <c r="W3799" i="115"/>
  <c r="W3798" i="115"/>
  <c r="W3797" i="115"/>
  <c r="W3796" i="115"/>
  <c r="W3795" i="115"/>
  <c r="W3794" i="115"/>
  <c r="W3793" i="115"/>
  <c r="W3792" i="115"/>
  <c r="W3791" i="115"/>
  <c r="W3790" i="115"/>
  <c r="W3789" i="115"/>
  <c r="W3788" i="115"/>
  <c r="W3787" i="115"/>
  <c r="W3786" i="115"/>
  <c r="W3785" i="115"/>
  <c r="W3784" i="115"/>
  <c r="W3783" i="115"/>
  <c r="W3782" i="115"/>
  <c r="W3781" i="115"/>
  <c r="W3780" i="115"/>
  <c r="W3779" i="115"/>
  <c r="W3778" i="115"/>
  <c r="W3777" i="115"/>
  <c r="W3776" i="115"/>
  <c r="W3775" i="115"/>
  <c r="W3774" i="115"/>
  <c r="W3773" i="115"/>
  <c r="W3772" i="115"/>
  <c r="W3771" i="115"/>
  <c r="W3770" i="115"/>
  <c r="W3769" i="115"/>
  <c r="W3768" i="115"/>
  <c r="W3767" i="115"/>
  <c r="W3766" i="115"/>
  <c r="W3765" i="115"/>
  <c r="W3764" i="115"/>
  <c r="W3763" i="115"/>
  <c r="W3762" i="115"/>
  <c r="W3761" i="115"/>
  <c r="W3760" i="115"/>
  <c r="W3759" i="115"/>
  <c r="W3758" i="115"/>
  <c r="W3757" i="115"/>
  <c r="W3756" i="115"/>
  <c r="W3755" i="115"/>
  <c r="W3754" i="115"/>
  <c r="W3753" i="115"/>
  <c r="W3752" i="115"/>
  <c r="W3751" i="115"/>
  <c r="W3750" i="115"/>
  <c r="W3749" i="115"/>
  <c r="W3748" i="115"/>
  <c r="W3747" i="115"/>
  <c r="W3746" i="115"/>
  <c r="W3745" i="115"/>
  <c r="W3744" i="115"/>
  <c r="W3743" i="115"/>
  <c r="W3742" i="115"/>
  <c r="W3741" i="115"/>
  <c r="W3740" i="115"/>
  <c r="W3739" i="115"/>
  <c r="W3738" i="115"/>
  <c r="W3737" i="115"/>
  <c r="W3736" i="115"/>
  <c r="W3735" i="115"/>
  <c r="W3734" i="115"/>
  <c r="W3733" i="115"/>
  <c r="W3732" i="115"/>
  <c r="W3731" i="115"/>
  <c r="W3730" i="115"/>
  <c r="W3729" i="115"/>
  <c r="W3728" i="115"/>
  <c r="W3727" i="115"/>
  <c r="W3726" i="115"/>
  <c r="W3725" i="115"/>
  <c r="W3724" i="115"/>
  <c r="W3723" i="115"/>
  <c r="W3722" i="115"/>
  <c r="W3721" i="115"/>
  <c r="W3720" i="115"/>
  <c r="W3719" i="115"/>
  <c r="W3718" i="115"/>
  <c r="W3717" i="115"/>
  <c r="W3716" i="115"/>
  <c r="W3715" i="115"/>
  <c r="W3714" i="115"/>
  <c r="W3713" i="115"/>
  <c r="W3712" i="115"/>
  <c r="W3711" i="115"/>
  <c r="W3710" i="115"/>
  <c r="W3709" i="115"/>
  <c r="W3708" i="115"/>
  <c r="W3707" i="115"/>
  <c r="W3706" i="115"/>
  <c r="W3705" i="115"/>
  <c r="W3704" i="115"/>
  <c r="W3703" i="115"/>
  <c r="W3702" i="115"/>
  <c r="W3701" i="115"/>
  <c r="W3700" i="115"/>
  <c r="W3699" i="115"/>
  <c r="W3698" i="115"/>
  <c r="W3697" i="115"/>
  <c r="W3696" i="115"/>
  <c r="W3695" i="115"/>
  <c r="W3694" i="115"/>
  <c r="W3693" i="115"/>
  <c r="W3692" i="115"/>
  <c r="W3691" i="115"/>
  <c r="W3690" i="115"/>
  <c r="W3689" i="115"/>
  <c r="W3688" i="115"/>
  <c r="W3687" i="115"/>
  <c r="W3686" i="115"/>
  <c r="W3685" i="115"/>
  <c r="W3684" i="115"/>
  <c r="W3683" i="115"/>
  <c r="W3682" i="115"/>
  <c r="W3681" i="115"/>
  <c r="W3680" i="115"/>
  <c r="W3679" i="115"/>
  <c r="W3678" i="115"/>
  <c r="W3677" i="115"/>
  <c r="W3676" i="115"/>
  <c r="W3675" i="115"/>
  <c r="W3674" i="115"/>
  <c r="W3673" i="115"/>
  <c r="W3672" i="115"/>
  <c r="W3671" i="115"/>
  <c r="W3670" i="115"/>
  <c r="W3669" i="115"/>
  <c r="W3668" i="115"/>
  <c r="W3667" i="115"/>
  <c r="W3666" i="115"/>
  <c r="W3665" i="115"/>
  <c r="W3664" i="115"/>
  <c r="W3663" i="115"/>
  <c r="W3662" i="115"/>
  <c r="W3661" i="115"/>
  <c r="W3660" i="115"/>
  <c r="W3659" i="115"/>
  <c r="W3658" i="115"/>
  <c r="W3657" i="115"/>
  <c r="W3656" i="115"/>
  <c r="W3655" i="115"/>
  <c r="W3654" i="115"/>
  <c r="W3653" i="115"/>
  <c r="W3652" i="115"/>
  <c r="W3651" i="115"/>
  <c r="W3650" i="115"/>
  <c r="W3649" i="115"/>
  <c r="W3648" i="115"/>
  <c r="W3647" i="115"/>
  <c r="W3646" i="115"/>
  <c r="W3645" i="115"/>
  <c r="W3644" i="115"/>
  <c r="W3643" i="115"/>
  <c r="W3642" i="115"/>
  <c r="W3641" i="115"/>
  <c r="W3640" i="115"/>
  <c r="W3639" i="115"/>
  <c r="W3638" i="115"/>
  <c r="W3637" i="115"/>
  <c r="W3636" i="115"/>
  <c r="W3635" i="115"/>
  <c r="W3634" i="115"/>
  <c r="W3633" i="115"/>
  <c r="W3632" i="115"/>
  <c r="W3631" i="115"/>
  <c r="W3630" i="115"/>
  <c r="W3629" i="115"/>
  <c r="W3628" i="115"/>
  <c r="W3627" i="115"/>
  <c r="W3626" i="115"/>
  <c r="W3625" i="115"/>
  <c r="W3624" i="115"/>
  <c r="W3623" i="115"/>
  <c r="W3622" i="115"/>
  <c r="W3621" i="115"/>
  <c r="W3620" i="115"/>
  <c r="W3619" i="115"/>
  <c r="W3618" i="115"/>
  <c r="W3617" i="115"/>
  <c r="W3616" i="115"/>
  <c r="W3615" i="115"/>
  <c r="W3614" i="115"/>
  <c r="W3613" i="115"/>
  <c r="W3612" i="115"/>
  <c r="W3611" i="115"/>
  <c r="W3610" i="115"/>
  <c r="W3609" i="115"/>
  <c r="W3608" i="115"/>
  <c r="W3607" i="115"/>
  <c r="W3606" i="115"/>
  <c r="W3605" i="115"/>
  <c r="W3604" i="115"/>
  <c r="W3603" i="115"/>
  <c r="W3602" i="115"/>
  <c r="W3601" i="115"/>
  <c r="W3600" i="115"/>
  <c r="W3599" i="115"/>
  <c r="W3598" i="115"/>
  <c r="W3597" i="115"/>
  <c r="W3596" i="115"/>
  <c r="W3595" i="115"/>
  <c r="W3594" i="115"/>
  <c r="W3593" i="115"/>
  <c r="W3592" i="115"/>
  <c r="W3591" i="115"/>
  <c r="W3590" i="115"/>
  <c r="W3589" i="115"/>
  <c r="W3588" i="115"/>
  <c r="W3587" i="115"/>
  <c r="W3586" i="115"/>
  <c r="W3585" i="115"/>
  <c r="W3584" i="115"/>
  <c r="W3583" i="115"/>
  <c r="W3582" i="115"/>
  <c r="W3581" i="115"/>
  <c r="W3580" i="115"/>
  <c r="W3579" i="115"/>
  <c r="W3578" i="115"/>
  <c r="W3577" i="115"/>
  <c r="W3576" i="115"/>
  <c r="W3575" i="115"/>
  <c r="W3574" i="115"/>
  <c r="W3573" i="115"/>
  <c r="W3572" i="115"/>
  <c r="W3571" i="115"/>
  <c r="W3570" i="115"/>
  <c r="W3569" i="115"/>
  <c r="W3568" i="115"/>
  <c r="W3567" i="115"/>
  <c r="W3566" i="115"/>
  <c r="W3565" i="115"/>
  <c r="W3564" i="115"/>
  <c r="W3563" i="115"/>
  <c r="W3562" i="115"/>
  <c r="W3561" i="115"/>
  <c r="W3560" i="115"/>
  <c r="W3559" i="115"/>
  <c r="W3558" i="115"/>
  <c r="W3557" i="115"/>
  <c r="W3556" i="115"/>
  <c r="W3555" i="115"/>
  <c r="W3554" i="115"/>
  <c r="W3553" i="115"/>
  <c r="W3552" i="115"/>
  <c r="W3551" i="115"/>
  <c r="W3550" i="115"/>
  <c r="W3549" i="115"/>
  <c r="W3548" i="115"/>
  <c r="W3547" i="115"/>
  <c r="W3546" i="115"/>
  <c r="W3545" i="115"/>
  <c r="W3544" i="115"/>
  <c r="W3543" i="115"/>
  <c r="W3542" i="115"/>
  <c r="W3541" i="115"/>
  <c r="W3540" i="115"/>
  <c r="W3539" i="115"/>
  <c r="W3538" i="115"/>
  <c r="W3537" i="115"/>
  <c r="W3536" i="115"/>
  <c r="W3535" i="115"/>
  <c r="W3534" i="115"/>
  <c r="W3533" i="115"/>
  <c r="W3532" i="115"/>
  <c r="W3531" i="115"/>
  <c r="W3530" i="115"/>
  <c r="W3529" i="115"/>
  <c r="W3528" i="115"/>
  <c r="W3527" i="115"/>
  <c r="W3526" i="115"/>
  <c r="W3525" i="115"/>
  <c r="W3524" i="115"/>
  <c r="W3523" i="115"/>
  <c r="W3522" i="115"/>
  <c r="W3521" i="115"/>
  <c r="W3520" i="115"/>
  <c r="W3519" i="115"/>
  <c r="W3518" i="115"/>
  <c r="W3517" i="115"/>
  <c r="W3516" i="115"/>
  <c r="W3515" i="115"/>
  <c r="W3514" i="115"/>
  <c r="W3513" i="115"/>
  <c r="W3512" i="115"/>
  <c r="W3511" i="115"/>
  <c r="W3510" i="115"/>
  <c r="W3509" i="115"/>
  <c r="W3508" i="115"/>
  <c r="W3507" i="115"/>
  <c r="W3506" i="115"/>
  <c r="W3505" i="115"/>
  <c r="W3504" i="115"/>
  <c r="W3503" i="115"/>
  <c r="W3502" i="115"/>
  <c r="W3501" i="115"/>
  <c r="W3500" i="115"/>
  <c r="W3499" i="115"/>
  <c r="W3498" i="115"/>
  <c r="W3497" i="115"/>
  <c r="W3496" i="115"/>
  <c r="W3495" i="115"/>
  <c r="W3494" i="115"/>
  <c r="W3493" i="115"/>
  <c r="W3492" i="115"/>
  <c r="W3491" i="115"/>
  <c r="W3490" i="115"/>
  <c r="W3489" i="115"/>
  <c r="W3488" i="115"/>
  <c r="W3487" i="115"/>
  <c r="W3486" i="115"/>
  <c r="W3485" i="115"/>
  <c r="W3484" i="115"/>
  <c r="W3483" i="115"/>
  <c r="W3482" i="115"/>
  <c r="W3481" i="115"/>
  <c r="W3480" i="115"/>
  <c r="W3479" i="115"/>
  <c r="W3478" i="115"/>
  <c r="W3477" i="115"/>
  <c r="W3476" i="115"/>
  <c r="W3475" i="115"/>
  <c r="W3474" i="115"/>
  <c r="W3473" i="115"/>
  <c r="W3472" i="115"/>
  <c r="W3471" i="115"/>
  <c r="W3470" i="115"/>
  <c r="W3469" i="115"/>
  <c r="W3468" i="115"/>
  <c r="W3467" i="115"/>
  <c r="W3466" i="115"/>
  <c r="W3465" i="115"/>
  <c r="W3464" i="115"/>
  <c r="W3463" i="115"/>
  <c r="W3462" i="115"/>
  <c r="W3461" i="115"/>
  <c r="W3460" i="115"/>
  <c r="W3459" i="115"/>
  <c r="W3458" i="115"/>
  <c r="W3457" i="115"/>
  <c r="W3456" i="115"/>
  <c r="W3455" i="115"/>
  <c r="W3454" i="115"/>
  <c r="W3453" i="115"/>
  <c r="W3452" i="115"/>
  <c r="W3451" i="115"/>
  <c r="W3450" i="115"/>
  <c r="W3449" i="115"/>
  <c r="W3448" i="115"/>
  <c r="W3447" i="115"/>
  <c r="W3446" i="115"/>
  <c r="W3445" i="115"/>
  <c r="W3444" i="115"/>
  <c r="W3443" i="115"/>
  <c r="W3442" i="115"/>
  <c r="W3441" i="115"/>
  <c r="W3440" i="115"/>
  <c r="W3439" i="115"/>
  <c r="W3438" i="115"/>
  <c r="W3437" i="115"/>
  <c r="W3436" i="115"/>
  <c r="W3435" i="115"/>
  <c r="W3434" i="115"/>
  <c r="W3433" i="115"/>
  <c r="W3432" i="115"/>
  <c r="W3431" i="115"/>
  <c r="W3430" i="115"/>
  <c r="W3429" i="115"/>
  <c r="W3428" i="115"/>
  <c r="W3427" i="115"/>
  <c r="W3426" i="115"/>
  <c r="W3425" i="115"/>
  <c r="W3424" i="115"/>
  <c r="W3423" i="115"/>
  <c r="W3422" i="115"/>
  <c r="W3421" i="115"/>
  <c r="W3420" i="115"/>
  <c r="W3419" i="115"/>
  <c r="W3418" i="115"/>
  <c r="W3417" i="115"/>
  <c r="W3416" i="115"/>
  <c r="W3415" i="115"/>
  <c r="W3414" i="115"/>
  <c r="W3413" i="115"/>
  <c r="W3412" i="115"/>
  <c r="W3411" i="115"/>
  <c r="W3410" i="115"/>
  <c r="W3409" i="115"/>
  <c r="W3408" i="115"/>
  <c r="W3407" i="115"/>
  <c r="W3406" i="115"/>
  <c r="W3405" i="115"/>
  <c r="W3404" i="115"/>
  <c r="W3403" i="115"/>
  <c r="W3402" i="115"/>
  <c r="W3401" i="115"/>
  <c r="W3400" i="115"/>
  <c r="W3399" i="115"/>
  <c r="W3398" i="115"/>
  <c r="W3397" i="115"/>
  <c r="W3396" i="115"/>
  <c r="W3395" i="115"/>
  <c r="W3394" i="115"/>
  <c r="W3393" i="115"/>
  <c r="W3392" i="115"/>
  <c r="W3391" i="115"/>
  <c r="W3390" i="115"/>
  <c r="W3389" i="115"/>
  <c r="W3388" i="115"/>
  <c r="W3387" i="115"/>
  <c r="W3386" i="115"/>
  <c r="W3385" i="115"/>
  <c r="W3384" i="115"/>
  <c r="W3383" i="115"/>
  <c r="W3382" i="115"/>
  <c r="W3381" i="115"/>
  <c r="W3380" i="115"/>
  <c r="W3379" i="115"/>
  <c r="W3378" i="115"/>
  <c r="W3377" i="115"/>
  <c r="W3376" i="115"/>
  <c r="W3375" i="115"/>
  <c r="W3374" i="115"/>
  <c r="W3373" i="115"/>
  <c r="W3372" i="115"/>
  <c r="W3371" i="115"/>
  <c r="W3370" i="115"/>
  <c r="W3369" i="115"/>
  <c r="W3368" i="115"/>
  <c r="W3367" i="115"/>
  <c r="W3366" i="115"/>
  <c r="W3365" i="115"/>
  <c r="W3364" i="115"/>
  <c r="W3363" i="115"/>
  <c r="W3362" i="115"/>
  <c r="W3361" i="115"/>
  <c r="W3360" i="115"/>
  <c r="W3359" i="115"/>
  <c r="W3358" i="115"/>
  <c r="W3357" i="115"/>
  <c r="W3356" i="115"/>
  <c r="W3355" i="115"/>
  <c r="W3354" i="115"/>
  <c r="W3353" i="115"/>
  <c r="W3352" i="115"/>
  <c r="W3351" i="115"/>
  <c r="W3350" i="115"/>
  <c r="W3349" i="115"/>
  <c r="W3348" i="115"/>
  <c r="W3347" i="115"/>
  <c r="W3346" i="115"/>
  <c r="W3345" i="115"/>
  <c r="W3344" i="115"/>
  <c r="W3343" i="115"/>
  <c r="W3342" i="115"/>
  <c r="W3341" i="115"/>
  <c r="W3340" i="115"/>
  <c r="W3339" i="115"/>
  <c r="W3338" i="115"/>
  <c r="W3337" i="115"/>
  <c r="W3336" i="115"/>
  <c r="W3335" i="115"/>
  <c r="W3334" i="115"/>
  <c r="W3333" i="115"/>
  <c r="W3332" i="115"/>
  <c r="W3331" i="115"/>
  <c r="W3330" i="115"/>
  <c r="W3329" i="115"/>
  <c r="W3328" i="115"/>
  <c r="W3327" i="115"/>
  <c r="W3326" i="115"/>
  <c r="W3325" i="115"/>
  <c r="W3324" i="115"/>
  <c r="W3323" i="115"/>
  <c r="W3322" i="115"/>
  <c r="W3321" i="115"/>
  <c r="W3320" i="115"/>
  <c r="W3319" i="115"/>
  <c r="W3318" i="115"/>
  <c r="W3317" i="115"/>
  <c r="W3316" i="115"/>
  <c r="W3315" i="115"/>
  <c r="W3314" i="115"/>
  <c r="W3313" i="115"/>
  <c r="W3312" i="115"/>
  <c r="W3311" i="115"/>
  <c r="W3310" i="115"/>
  <c r="W3309" i="115"/>
  <c r="W3308" i="115"/>
  <c r="W3307" i="115"/>
  <c r="W3306" i="115"/>
  <c r="W3305" i="115"/>
  <c r="W3304" i="115"/>
  <c r="W3303" i="115"/>
  <c r="W3302" i="115"/>
  <c r="W3301" i="115"/>
  <c r="W3300" i="115"/>
  <c r="W3299" i="115"/>
  <c r="W3298" i="115"/>
  <c r="W3297" i="115"/>
  <c r="W3296" i="115"/>
  <c r="W3295" i="115"/>
  <c r="W3294" i="115"/>
  <c r="W3293" i="115"/>
  <c r="W3292" i="115"/>
  <c r="W3291" i="115"/>
  <c r="W3290" i="115"/>
  <c r="W3289" i="115"/>
  <c r="W3288" i="115"/>
  <c r="W3287" i="115"/>
  <c r="W3286" i="115"/>
  <c r="W3285" i="115"/>
  <c r="W3284" i="115"/>
  <c r="W3283" i="115"/>
  <c r="W3282" i="115"/>
  <c r="W3281" i="115"/>
  <c r="W3280" i="115"/>
  <c r="W3279" i="115"/>
  <c r="W3278" i="115"/>
  <c r="W3277" i="115"/>
  <c r="W3276" i="115"/>
  <c r="W3275" i="115"/>
  <c r="W3274" i="115"/>
  <c r="W3273" i="115"/>
  <c r="W3272" i="115"/>
  <c r="W3271" i="115"/>
  <c r="W3270" i="115"/>
  <c r="W3269" i="115"/>
  <c r="W3268" i="115"/>
  <c r="W3267" i="115"/>
  <c r="W3266" i="115"/>
  <c r="W3265" i="115"/>
  <c r="W3264" i="115"/>
  <c r="W3263" i="115"/>
  <c r="W3262" i="115"/>
  <c r="W3261" i="115"/>
  <c r="W3260" i="115"/>
  <c r="W3259" i="115"/>
  <c r="W3258" i="115"/>
  <c r="W3257" i="115"/>
  <c r="W3256" i="115"/>
  <c r="W3255" i="115"/>
  <c r="W3254" i="115"/>
  <c r="W3253" i="115"/>
  <c r="W3252" i="115"/>
  <c r="W3251" i="115"/>
  <c r="W3250" i="115"/>
  <c r="W3249" i="115"/>
  <c r="W3248" i="115"/>
  <c r="W3247" i="115"/>
  <c r="W3246" i="115"/>
  <c r="W3245" i="115"/>
  <c r="W3244" i="115"/>
  <c r="W3243" i="115"/>
  <c r="W3242" i="115"/>
  <c r="W3241" i="115"/>
  <c r="W3240" i="115"/>
  <c r="W3239" i="115"/>
  <c r="W3238" i="115"/>
  <c r="W3237" i="115"/>
  <c r="W3236" i="115"/>
  <c r="W3235" i="115"/>
  <c r="W3234" i="115"/>
  <c r="W3233" i="115"/>
  <c r="W3232" i="115"/>
  <c r="W3231" i="115"/>
  <c r="W3230" i="115"/>
  <c r="W3229" i="115"/>
  <c r="W3228" i="115"/>
  <c r="W3227" i="115"/>
  <c r="W3226" i="115"/>
  <c r="W3225" i="115"/>
  <c r="W3224" i="115"/>
  <c r="W3223" i="115"/>
  <c r="W3222" i="115"/>
  <c r="W3221" i="115"/>
  <c r="W3220" i="115"/>
  <c r="W3219" i="115"/>
  <c r="W3218" i="115"/>
  <c r="W3217" i="115"/>
  <c r="W3216" i="115"/>
  <c r="W3215" i="115"/>
  <c r="W3214" i="115"/>
  <c r="W3213" i="115"/>
  <c r="W3212" i="115"/>
  <c r="W3211" i="115"/>
  <c r="W3210" i="115"/>
  <c r="W3209" i="115"/>
  <c r="W3208" i="115"/>
  <c r="W3207" i="115"/>
  <c r="W3206" i="115"/>
  <c r="W3205" i="115"/>
  <c r="W3204" i="115"/>
  <c r="W3203" i="115"/>
  <c r="W3202" i="115"/>
  <c r="W3201" i="115"/>
  <c r="W3200" i="115"/>
  <c r="W3199" i="115"/>
  <c r="W3198" i="115"/>
  <c r="W3197" i="115"/>
  <c r="W3196" i="115"/>
  <c r="W3195" i="115"/>
  <c r="W3194" i="115"/>
  <c r="W3193" i="115"/>
  <c r="W3192" i="115"/>
  <c r="W3191" i="115"/>
  <c r="W3190" i="115"/>
  <c r="W3189" i="115"/>
  <c r="W3188" i="115"/>
  <c r="W3187" i="115"/>
  <c r="W3186" i="115"/>
  <c r="W3185" i="115"/>
  <c r="W3184" i="115"/>
  <c r="W3183" i="115"/>
  <c r="W3182" i="115"/>
  <c r="W3181" i="115"/>
  <c r="W3180" i="115"/>
  <c r="W3179" i="115"/>
  <c r="W3178" i="115"/>
  <c r="W3177" i="115"/>
  <c r="W3176" i="115"/>
  <c r="W3175" i="115"/>
  <c r="W3174" i="115"/>
  <c r="W3173" i="115"/>
  <c r="W3172" i="115"/>
  <c r="W3171" i="115"/>
  <c r="W3170" i="115"/>
  <c r="W3169" i="115"/>
  <c r="W3168" i="115"/>
  <c r="W3167" i="115"/>
  <c r="W3166" i="115"/>
  <c r="W3165" i="115"/>
  <c r="W3164" i="115"/>
  <c r="W3163" i="115"/>
  <c r="W3162" i="115"/>
  <c r="W3161" i="115"/>
  <c r="W3160" i="115"/>
  <c r="W3159" i="115"/>
  <c r="W3158" i="115"/>
  <c r="W3157" i="115"/>
  <c r="W3156" i="115"/>
  <c r="W3155" i="115"/>
  <c r="W3154" i="115"/>
  <c r="W3153" i="115"/>
  <c r="W3152" i="115"/>
  <c r="W3151" i="115"/>
  <c r="W3150" i="115"/>
  <c r="W3149" i="115"/>
  <c r="W3148" i="115"/>
  <c r="W3147" i="115"/>
  <c r="W3146" i="115"/>
  <c r="W3145" i="115"/>
  <c r="W3144" i="115"/>
  <c r="W3143" i="115"/>
  <c r="W3142" i="115"/>
  <c r="W3141" i="115"/>
  <c r="W3140" i="115"/>
  <c r="W3139" i="115"/>
  <c r="W3138" i="115"/>
  <c r="W3137" i="115"/>
  <c r="W3136" i="115"/>
  <c r="W3135" i="115"/>
  <c r="W3134" i="115"/>
  <c r="W3133" i="115"/>
  <c r="W3132" i="115"/>
  <c r="W3131" i="115"/>
  <c r="W3130" i="115"/>
  <c r="W3129" i="115"/>
  <c r="W3128" i="115"/>
  <c r="W3127" i="115"/>
  <c r="W3126" i="115"/>
  <c r="W3125" i="115"/>
  <c r="W3124" i="115"/>
  <c r="W3123" i="115"/>
  <c r="W3122" i="115"/>
  <c r="W3121" i="115"/>
  <c r="W3120" i="115"/>
  <c r="W3119" i="115"/>
  <c r="W3118" i="115"/>
  <c r="W3117" i="115"/>
  <c r="W3116" i="115"/>
  <c r="W3115" i="115"/>
  <c r="W3114" i="115"/>
  <c r="W3113" i="115"/>
  <c r="W3112" i="115"/>
  <c r="W3111" i="115"/>
  <c r="W3110" i="115"/>
  <c r="W3109" i="115"/>
  <c r="W3108" i="115"/>
  <c r="W3107" i="115"/>
  <c r="W3106" i="115"/>
  <c r="W3105" i="115"/>
  <c r="W3104" i="115"/>
  <c r="W3103" i="115"/>
  <c r="W3102" i="115"/>
  <c r="W3101" i="115"/>
  <c r="W3100" i="115"/>
  <c r="W3099" i="115"/>
  <c r="W3098" i="115"/>
  <c r="W3097" i="115"/>
  <c r="W3096" i="115"/>
  <c r="W3095" i="115"/>
  <c r="W3094" i="115"/>
  <c r="W3093" i="115"/>
  <c r="W3092" i="115"/>
  <c r="W3091" i="115"/>
  <c r="W3090" i="115"/>
  <c r="W3089" i="115"/>
  <c r="W3088" i="115"/>
  <c r="W3087" i="115"/>
  <c r="W3086" i="115"/>
  <c r="W3085" i="115"/>
  <c r="W3084" i="115"/>
  <c r="W3083" i="115"/>
  <c r="W3082" i="115"/>
  <c r="W3081" i="115"/>
  <c r="W3080" i="115"/>
  <c r="W3079" i="115"/>
  <c r="W3078" i="115"/>
  <c r="W3077" i="115"/>
  <c r="W3076" i="115"/>
  <c r="W3075" i="115"/>
  <c r="W3074" i="115"/>
  <c r="W3073" i="115"/>
  <c r="W3072" i="115"/>
  <c r="W3071" i="115"/>
  <c r="W3070" i="115"/>
  <c r="W3069" i="115"/>
  <c r="W3068" i="115"/>
  <c r="W3067" i="115"/>
  <c r="W3066" i="115"/>
  <c r="W3065" i="115"/>
  <c r="W3064" i="115"/>
  <c r="W3063" i="115"/>
  <c r="W3062" i="115"/>
  <c r="W3061" i="115"/>
  <c r="W3060" i="115"/>
  <c r="W3059" i="115"/>
  <c r="W3058" i="115"/>
  <c r="W3057" i="115"/>
  <c r="W3056" i="115"/>
  <c r="W3055" i="115"/>
  <c r="W3054" i="115"/>
  <c r="W3053" i="115"/>
  <c r="W3052" i="115"/>
  <c r="W3051" i="115"/>
  <c r="W3050" i="115"/>
  <c r="W3049" i="115"/>
  <c r="W3048" i="115"/>
  <c r="W3047" i="115"/>
  <c r="W3046" i="115"/>
  <c r="W3045" i="115"/>
  <c r="W3044" i="115"/>
  <c r="W3043" i="115"/>
  <c r="W3042" i="115"/>
  <c r="W3041" i="115"/>
  <c r="W3040" i="115"/>
  <c r="W3039" i="115"/>
  <c r="W3038" i="115"/>
  <c r="W3037" i="115"/>
  <c r="W3036" i="115"/>
  <c r="W3035" i="115"/>
  <c r="W3034" i="115"/>
  <c r="W3033" i="115"/>
  <c r="W3032" i="115"/>
  <c r="W3031" i="115"/>
  <c r="W3030" i="115"/>
  <c r="W3029" i="115"/>
  <c r="W3028" i="115"/>
  <c r="W3027" i="115"/>
  <c r="W3026" i="115"/>
  <c r="W3025" i="115"/>
  <c r="W3024" i="115"/>
  <c r="W3023" i="115"/>
  <c r="W3022" i="115"/>
  <c r="W3021" i="115"/>
  <c r="W3020" i="115"/>
  <c r="W3019" i="115"/>
  <c r="W3018" i="115"/>
  <c r="W3017" i="115"/>
  <c r="W3016" i="115"/>
  <c r="W3015" i="115"/>
  <c r="W3014" i="115"/>
  <c r="W3013" i="115"/>
  <c r="W3012" i="115"/>
  <c r="W3011" i="115"/>
  <c r="W3010" i="115"/>
  <c r="W3009" i="115"/>
  <c r="W3008" i="115"/>
  <c r="W3007" i="115"/>
  <c r="W3006" i="115"/>
  <c r="W3005" i="115"/>
  <c r="W3004" i="115"/>
  <c r="W3003" i="115"/>
  <c r="W3002" i="115"/>
  <c r="W3001" i="115"/>
  <c r="W3000" i="115"/>
  <c r="W2999" i="115"/>
  <c r="W2998" i="115"/>
  <c r="W2997" i="115"/>
  <c r="W2996" i="115"/>
  <c r="W2995" i="115"/>
  <c r="W2994" i="115"/>
  <c r="W2993" i="115"/>
  <c r="W2992" i="115"/>
  <c r="W2991" i="115"/>
  <c r="W2990" i="115"/>
  <c r="W2989" i="115"/>
  <c r="W2988" i="115"/>
  <c r="W2987" i="115"/>
  <c r="W2986" i="115"/>
  <c r="W2985" i="115"/>
  <c r="W2984" i="115"/>
  <c r="W2983" i="115"/>
  <c r="W2982" i="115"/>
  <c r="W2981" i="115"/>
  <c r="W2980" i="115"/>
  <c r="W2979" i="115"/>
  <c r="W2978" i="115"/>
  <c r="W2977" i="115"/>
  <c r="W2976" i="115"/>
  <c r="W2975" i="115"/>
  <c r="W2974" i="115"/>
  <c r="W2973" i="115"/>
  <c r="W2972" i="115"/>
  <c r="W2971" i="115"/>
  <c r="W2970" i="115"/>
  <c r="W2969" i="115"/>
  <c r="W2968" i="115"/>
  <c r="W2967" i="115"/>
  <c r="W2966" i="115"/>
  <c r="W2965" i="115"/>
  <c r="W2964" i="115"/>
  <c r="W2963" i="115"/>
  <c r="W2962" i="115"/>
  <c r="W2961" i="115"/>
  <c r="W2960" i="115"/>
  <c r="W2959" i="115"/>
  <c r="W2958" i="115"/>
  <c r="W2957" i="115"/>
  <c r="W2956" i="115"/>
  <c r="W2955" i="115"/>
  <c r="W2954" i="115"/>
  <c r="W2953" i="115"/>
  <c r="W2952" i="115"/>
  <c r="W2951" i="115"/>
  <c r="W2950" i="115"/>
  <c r="W2949" i="115"/>
  <c r="W2948" i="115"/>
  <c r="W2947" i="115"/>
  <c r="W2946" i="115"/>
  <c r="W2945" i="115"/>
  <c r="W2944" i="115"/>
  <c r="W2943" i="115"/>
  <c r="W2942" i="115"/>
  <c r="W2941" i="115"/>
  <c r="W2940" i="115"/>
  <c r="W2939" i="115"/>
  <c r="W2938" i="115"/>
  <c r="W2937" i="115"/>
  <c r="W2936" i="115"/>
  <c r="W2935" i="115"/>
  <c r="W2934" i="115"/>
  <c r="W2933" i="115"/>
  <c r="W2932" i="115"/>
  <c r="W2931" i="115"/>
  <c r="W2930" i="115"/>
  <c r="W2929" i="115"/>
  <c r="W2928" i="115"/>
  <c r="W2927" i="115"/>
  <c r="W2926" i="115"/>
  <c r="W2925" i="115"/>
  <c r="W2924" i="115"/>
  <c r="W2923" i="115"/>
  <c r="W2922" i="115"/>
  <c r="W2921" i="115"/>
  <c r="W2920" i="115"/>
  <c r="W2919" i="115"/>
  <c r="W2918" i="115"/>
  <c r="W2917" i="115"/>
  <c r="W2916" i="115"/>
  <c r="W2915" i="115"/>
  <c r="W2914" i="115"/>
  <c r="W2913" i="115"/>
  <c r="W2912" i="115"/>
  <c r="W2911" i="115"/>
  <c r="W2910" i="115"/>
  <c r="W2909" i="115"/>
  <c r="W2908" i="115"/>
  <c r="W2907" i="115"/>
  <c r="W2906" i="115"/>
  <c r="W2905" i="115"/>
  <c r="W2904" i="115"/>
  <c r="W2903" i="115"/>
  <c r="W2902" i="115"/>
  <c r="W2901" i="115"/>
  <c r="W2900" i="115"/>
  <c r="W2899" i="115"/>
  <c r="W2898" i="115"/>
  <c r="W2897" i="115"/>
  <c r="W2896" i="115"/>
  <c r="W2895" i="115"/>
  <c r="W2894" i="115"/>
  <c r="W2893" i="115"/>
  <c r="W2892" i="115"/>
  <c r="W2891" i="115"/>
  <c r="W2890" i="115"/>
  <c r="W2889" i="115"/>
  <c r="W2888" i="115"/>
  <c r="W2887" i="115"/>
  <c r="W2886" i="115"/>
  <c r="W2885" i="115"/>
  <c r="W2884" i="115"/>
  <c r="W2883" i="115"/>
  <c r="W2882" i="115"/>
  <c r="W2881" i="115"/>
  <c r="W2880" i="115"/>
  <c r="W2879" i="115"/>
  <c r="W2878" i="115"/>
  <c r="W2877" i="115"/>
  <c r="W2876" i="115"/>
  <c r="W2875" i="115"/>
  <c r="W2874" i="115"/>
  <c r="W2873" i="115"/>
  <c r="W2872" i="115"/>
  <c r="W2871" i="115"/>
  <c r="W2870" i="115"/>
  <c r="W2869" i="115"/>
  <c r="W2868" i="115"/>
  <c r="W2867" i="115"/>
  <c r="W2866" i="115"/>
  <c r="W2865" i="115"/>
  <c r="W2864" i="115"/>
  <c r="W2863" i="115"/>
  <c r="W2862" i="115"/>
  <c r="W2861" i="115"/>
  <c r="W2860" i="115"/>
  <c r="W2859" i="115"/>
  <c r="W2858" i="115"/>
  <c r="W2857" i="115"/>
  <c r="W2856" i="115"/>
  <c r="W2855" i="115"/>
  <c r="W2854" i="115"/>
  <c r="W2853" i="115"/>
  <c r="W2852" i="115"/>
  <c r="W2851" i="115"/>
  <c r="W2850" i="115"/>
  <c r="W2849" i="115"/>
  <c r="W2848" i="115"/>
  <c r="W2847" i="115"/>
  <c r="W2846" i="115"/>
  <c r="W2845" i="115"/>
  <c r="W2844" i="115"/>
  <c r="W2843" i="115"/>
  <c r="W2842" i="115"/>
  <c r="W2841" i="115"/>
  <c r="W2840" i="115"/>
  <c r="W2839" i="115"/>
  <c r="W2838" i="115"/>
  <c r="W2837" i="115"/>
  <c r="W2836" i="115"/>
  <c r="W2835" i="115"/>
  <c r="W2834" i="115"/>
  <c r="W2833" i="115"/>
  <c r="W2832" i="115"/>
  <c r="W2831" i="115"/>
  <c r="W2830" i="115"/>
  <c r="W2829" i="115"/>
  <c r="W2828" i="115"/>
  <c r="W2827" i="115"/>
  <c r="W2826" i="115"/>
  <c r="W2825" i="115"/>
  <c r="W2824" i="115"/>
  <c r="W2823" i="115"/>
  <c r="W2822" i="115"/>
  <c r="W2821" i="115"/>
  <c r="W2820" i="115"/>
  <c r="W2819" i="115"/>
  <c r="W2818" i="115"/>
  <c r="W2817" i="115"/>
  <c r="W2816" i="115"/>
  <c r="W2815" i="115"/>
  <c r="W2814" i="115"/>
  <c r="W2813" i="115"/>
  <c r="W2812" i="115"/>
  <c r="W2811" i="115"/>
  <c r="W2810" i="115"/>
  <c r="W2809" i="115"/>
  <c r="W2808" i="115"/>
  <c r="W2807" i="115"/>
  <c r="W2806" i="115"/>
  <c r="W2805" i="115"/>
  <c r="W2804" i="115"/>
  <c r="W2803" i="115"/>
  <c r="W2802" i="115"/>
  <c r="W2801" i="115"/>
  <c r="W2800" i="115"/>
  <c r="W2799" i="115"/>
  <c r="W2798" i="115"/>
  <c r="W2797" i="115"/>
  <c r="W2796" i="115"/>
  <c r="W2795" i="115"/>
  <c r="W2794" i="115"/>
  <c r="W2793" i="115"/>
  <c r="W2792" i="115"/>
  <c r="W2791" i="115"/>
  <c r="W2790" i="115"/>
  <c r="W2789" i="115"/>
  <c r="W2788" i="115"/>
  <c r="W2787" i="115"/>
  <c r="W2786" i="115"/>
  <c r="W2785" i="115"/>
  <c r="W2784" i="115"/>
  <c r="W2783" i="115"/>
  <c r="W2782" i="115"/>
  <c r="W2781" i="115"/>
  <c r="W2780" i="115"/>
  <c r="W2779" i="115"/>
  <c r="W2778" i="115"/>
  <c r="W2777" i="115"/>
  <c r="W2776" i="115"/>
  <c r="W2775" i="115"/>
  <c r="W2774" i="115"/>
  <c r="W2773" i="115"/>
  <c r="W2772" i="115"/>
  <c r="W2771" i="115"/>
  <c r="W2770" i="115"/>
  <c r="W2769" i="115"/>
  <c r="W2768" i="115"/>
  <c r="W2767" i="115"/>
  <c r="W2766" i="115"/>
  <c r="W2765" i="115"/>
  <c r="W2764" i="115"/>
  <c r="W2763" i="115"/>
  <c r="W2762" i="115"/>
  <c r="W2761" i="115"/>
  <c r="W2760" i="115"/>
  <c r="W2759" i="115"/>
  <c r="W2758" i="115"/>
  <c r="W2757" i="115"/>
  <c r="W2756" i="115"/>
  <c r="W2755" i="115"/>
  <c r="W2754" i="115"/>
  <c r="W2753" i="115"/>
  <c r="W2752" i="115"/>
  <c r="W2751" i="115"/>
  <c r="W2750" i="115"/>
  <c r="W2749" i="115"/>
  <c r="W2748" i="115"/>
  <c r="W2747" i="115"/>
  <c r="W2746" i="115"/>
  <c r="W2745" i="115"/>
  <c r="W2744" i="115"/>
  <c r="W2743" i="115"/>
  <c r="W2742" i="115"/>
  <c r="W2741" i="115"/>
  <c r="W2740" i="115"/>
  <c r="W2739" i="115"/>
  <c r="W2738" i="115"/>
  <c r="W2737" i="115"/>
  <c r="W2736" i="115"/>
  <c r="W2735" i="115"/>
  <c r="W2734" i="115"/>
  <c r="W2733" i="115"/>
  <c r="W2732" i="115"/>
  <c r="W2731" i="115"/>
  <c r="W2730" i="115"/>
  <c r="W2729" i="115"/>
  <c r="W2728" i="115"/>
  <c r="W2727" i="115"/>
  <c r="W2726" i="115"/>
  <c r="W2725" i="115"/>
  <c r="W2724" i="115"/>
  <c r="W2723" i="115"/>
  <c r="W2722" i="115"/>
  <c r="W2721" i="115"/>
  <c r="W2720" i="115"/>
  <c r="W2719" i="115"/>
  <c r="W2718" i="115"/>
  <c r="W2717" i="115"/>
  <c r="W2716" i="115"/>
  <c r="W2715" i="115"/>
  <c r="W2714" i="115"/>
  <c r="W2713" i="115"/>
  <c r="W2712" i="115"/>
  <c r="W2711" i="115"/>
  <c r="W2710" i="115"/>
  <c r="W2709" i="115"/>
  <c r="W2708" i="115"/>
  <c r="W2707" i="115"/>
  <c r="W2706" i="115"/>
  <c r="W2705" i="115"/>
  <c r="W2704" i="115"/>
  <c r="W2703" i="115"/>
  <c r="W2702" i="115"/>
  <c r="W2701" i="115"/>
  <c r="W2700" i="115"/>
  <c r="W2699" i="115"/>
  <c r="W2698" i="115"/>
  <c r="W2697" i="115"/>
  <c r="W2696" i="115"/>
  <c r="W2695" i="115"/>
  <c r="W2694" i="115"/>
  <c r="W2693" i="115"/>
  <c r="W2692" i="115"/>
  <c r="W2691" i="115"/>
  <c r="W2690" i="115"/>
  <c r="W2689" i="115"/>
  <c r="W2688" i="115"/>
  <c r="W2687" i="115"/>
  <c r="W2686" i="115"/>
  <c r="W2685" i="115"/>
  <c r="W2684" i="115"/>
  <c r="W2683" i="115"/>
  <c r="W2682" i="115"/>
  <c r="W2681" i="115"/>
  <c r="W2680" i="115"/>
  <c r="W2679" i="115"/>
  <c r="W2678" i="115"/>
  <c r="W2677" i="115"/>
  <c r="W2676" i="115"/>
  <c r="W2675" i="115"/>
  <c r="W2674" i="115"/>
  <c r="W2673" i="115"/>
  <c r="W2672" i="115"/>
  <c r="W2671" i="115"/>
  <c r="W2670" i="115"/>
  <c r="W2669" i="115"/>
  <c r="W2668" i="115"/>
  <c r="W2667" i="115"/>
  <c r="W2666" i="115"/>
  <c r="W2665" i="115"/>
  <c r="W2664" i="115"/>
  <c r="W2663" i="115"/>
  <c r="W2662" i="115"/>
  <c r="W2661" i="115"/>
  <c r="W2660" i="115"/>
  <c r="W2659" i="115"/>
  <c r="W2658" i="115"/>
  <c r="W2657" i="115"/>
  <c r="W2656" i="115"/>
  <c r="W2655" i="115"/>
  <c r="W2654" i="115"/>
  <c r="W2653" i="115"/>
  <c r="W2652" i="115"/>
  <c r="W2651" i="115"/>
  <c r="W2650" i="115"/>
  <c r="W2649" i="115"/>
  <c r="W2648" i="115"/>
  <c r="W2647" i="115"/>
  <c r="W2646" i="115"/>
  <c r="W2645" i="115"/>
  <c r="W2644" i="115"/>
  <c r="W2643" i="115"/>
  <c r="W2642" i="115"/>
  <c r="W2641" i="115"/>
  <c r="W2640" i="115"/>
  <c r="W2639" i="115"/>
  <c r="W2638" i="115"/>
  <c r="W2637" i="115"/>
  <c r="W2636" i="115"/>
  <c r="W2635" i="115"/>
  <c r="W2634" i="115"/>
  <c r="W2633" i="115"/>
  <c r="W2632" i="115"/>
  <c r="W2631" i="115"/>
  <c r="W2630" i="115"/>
  <c r="W2629" i="115"/>
  <c r="W2628" i="115"/>
  <c r="W2627" i="115"/>
  <c r="W2626" i="115"/>
  <c r="W2625" i="115"/>
  <c r="W2624" i="115"/>
  <c r="W2623" i="115"/>
  <c r="W2622" i="115"/>
  <c r="W2621" i="115"/>
  <c r="W2620" i="115"/>
  <c r="W2619" i="115"/>
  <c r="W2618" i="115"/>
  <c r="W2617" i="115"/>
  <c r="W2616" i="115"/>
  <c r="W2615" i="115"/>
  <c r="W2614" i="115"/>
  <c r="W2613" i="115"/>
  <c r="W2612" i="115"/>
  <c r="W2611" i="115"/>
  <c r="W2610" i="115"/>
  <c r="W2609" i="115"/>
  <c r="W2608" i="115"/>
  <c r="W2607" i="115"/>
  <c r="W2606" i="115"/>
  <c r="W2605" i="115"/>
  <c r="W2604" i="115"/>
  <c r="W2603" i="115"/>
  <c r="W2602" i="115"/>
  <c r="W2601" i="115"/>
  <c r="W2600" i="115"/>
  <c r="W2599" i="115"/>
  <c r="W2598" i="115"/>
  <c r="W2597" i="115"/>
  <c r="W2596" i="115"/>
  <c r="W2595" i="115"/>
  <c r="W2594" i="115"/>
  <c r="W2593" i="115"/>
  <c r="W2592" i="115"/>
  <c r="W2591" i="115"/>
  <c r="W2590" i="115"/>
  <c r="W2589" i="115"/>
  <c r="W2588" i="115"/>
  <c r="W2587" i="115"/>
  <c r="W2586" i="115"/>
  <c r="W2585" i="115"/>
  <c r="W2584" i="115"/>
  <c r="W2583" i="115"/>
  <c r="W2582" i="115"/>
  <c r="W2581" i="115"/>
  <c r="W2580" i="115"/>
  <c r="W2579" i="115"/>
  <c r="W2578" i="115"/>
  <c r="W2577" i="115"/>
  <c r="W2576" i="115"/>
  <c r="W2575" i="115"/>
  <c r="W2574" i="115"/>
  <c r="W2573" i="115"/>
  <c r="W2572" i="115"/>
  <c r="W2571" i="115"/>
  <c r="W2570" i="115"/>
  <c r="W2569" i="115"/>
  <c r="W2568" i="115"/>
  <c r="W2567" i="115"/>
  <c r="W2566" i="115"/>
  <c r="W2565" i="115"/>
  <c r="W2564" i="115"/>
  <c r="W2563" i="115"/>
  <c r="W2562" i="115"/>
  <c r="W2561" i="115"/>
  <c r="W2560" i="115"/>
  <c r="W2559" i="115"/>
  <c r="W2558" i="115"/>
  <c r="W2557" i="115"/>
  <c r="W2556" i="115"/>
  <c r="W2555" i="115"/>
  <c r="W2554" i="115"/>
  <c r="W2553" i="115"/>
  <c r="W2552" i="115"/>
  <c r="W2551" i="115"/>
  <c r="W2550" i="115"/>
  <c r="W2549" i="115"/>
  <c r="W2548" i="115"/>
  <c r="W2547" i="115"/>
  <c r="W2546" i="115"/>
  <c r="W2545" i="115"/>
  <c r="W2544" i="115"/>
  <c r="W2543" i="115"/>
  <c r="W2542" i="115"/>
  <c r="W2541" i="115"/>
  <c r="W2540" i="115"/>
  <c r="W2539" i="115"/>
  <c r="W2538" i="115"/>
  <c r="W2537" i="115"/>
  <c r="W2536" i="115"/>
  <c r="W2535" i="115"/>
  <c r="W2534" i="115"/>
  <c r="W2533" i="115"/>
  <c r="W2532" i="115"/>
  <c r="W2531" i="115"/>
  <c r="W2530" i="115"/>
  <c r="W2529" i="115"/>
  <c r="W2528" i="115"/>
  <c r="W2527" i="115"/>
  <c r="W2526" i="115"/>
  <c r="W2525" i="115"/>
  <c r="W2524" i="115"/>
  <c r="W2523" i="115"/>
  <c r="W2522" i="115"/>
  <c r="W2521" i="115"/>
  <c r="W2520" i="115"/>
  <c r="W2519" i="115"/>
  <c r="W2518" i="115"/>
  <c r="W2517" i="115"/>
  <c r="W2516" i="115"/>
  <c r="W2515" i="115"/>
  <c r="W2514" i="115"/>
  <c r="W2513" i="115"/>
  <c r="W2512" i="115"/>
  <c r="W2511" i="115"/>
  <c r="W2510" i="115"/>
  <c r="W2509" i="115"/>
  <c r="W2508" i="115"/>
  <c r="W2507" i="115"/>
  <c r="W2506" i="115"/>
  <c r="W2505" i="115"/>
  <c r="W2504" i="115"/>
  <c r="W2503" i="115"/>
  <c r="W2502" i="115"/>
  <c r="W2501" i="115"/>
  <c r="W2500" i="115"/>
  <c r="W2499" i="115"/>
  <c r="W2498" i="115"/>
  <c r="W2497" i="115"/>
  <c r="W2496" i="115"/>
  <c r="W2495" i="115"/>
  <c r="W2494" i="115"/>
  <c r="W2493" i="115"/>
  <c r="W2492" i="115"/>
  <c r="W2491" i="115"/>
  <c r="W2490" i="115"/>
  <c r="W2489" i="115"/>
  <c r="W2488" i="115"/>
  <c r="W2487" i="115"/>
  <c r="W2486" i="115"/>
  <c r="W2485" i="115"/>
  <c r="W2484" i="115"/>
  <c r="W2483" i="115"/>
  <c r="W2482" i="115"/>
  <c r="W2481" i="115"/>
  <c r="W2480" i="115"/>
  <c r="W2479" i="115"/>
  <c r="W2478" i="115"/>
  <c r="W2477" i="115"/>
  <c r="W2476" i="115"/>
  <c r="W2475" i="115"/>
  <c r="W2474" i="115"/>
  <c r="W2473" i="115"/>
  <c r="W2472" i="115"/>
  <c r="W2471" i="115"/>
  <c r="W2470" i="115"/>
  <c r="W2469" i="115"/>
  <c r="W2468" i="115"/>
  <c r="W2467" i="115"/>
  <c r="W2466" i="115"/>
  <c r="W2465" i="115"/>
  <c r="W2464" i="115"/>
  <c r="W2463" i="115"/>
  <c r="W2462" i="115"/>
  <c r="W2461" i="115"/>
  <c r="W2460" i="115"/>
  <c r="W2459" i="115"/>
  <c r="W2458" i="115"/>
  <c r="W2457" i="115"/>
  <c r="W2456" i="115"/>
  <c r="W2455" i="115"/>
  <c r="W2454" i="115"/>
  <c r="W2453" i="115"/>
  <c r="W2452" i="115"/>
  <c r="W2451" i="115"/>
  <c r="W2450" i="115"/>
  <c r="W2449" i="115"/>
  <c r="W2448" i="115"/>
  <c r="W2447" i="115"/>
  <c r="W2446" i="115"/>
  <c r="W2445" i="115"/>
  <c r="W2444" i="115"/>
  <c r="W2443" i="115"/>
  <c r="W2442" i="115"/>
  <c r="W2441" i="115"/>
  <c r="W2440" i="115"/>
  <c r="W2439" i="115"/>
  <c r="W2438" i="115"/>
  <c r="W2437" i="115"/>
  <c r="W2436" i="115"/>
  <c r="W2435" i="115"/>
  <c r="W2434" i="115"/>
  <c r="W2433" i="115"/>
  <c r="W2432" i="115"/>
  <c r="W2431" i="115"/>
  <c r="W2430" i="115"/>
  <c r="W2429" i="115"/>
  <c r="W2428" i="115"/>
  <c r="W2427" i="115"/>
  <c r="W2426" i="115"/>
  <c r="W2425" i="115"/>
  <c r="W2424" i="115"/>
  <c r="W2423" i="115"/>
  <c r="W2422" i="115"/>
  <c r="W2421" i="115"/>
  <c r="W2420" i="115"/>
  <c r="W2419" i="115"/>
  <c r="W2418" i="115"/>
  <c r="W2417" i="115"/>
  <c r="W2416" i="115"/>
  <c r="W2415" i="115"/>
  <c r="W2414" i="115"/>
  <c r="W2413" i="115"/>
  <c r="W2412" i="115"/>
  <c r="W2411" i="115"/>
  <c r="W2410" i="115"/>
  <c r="W2409" i="115"/>
  <c r="W2408" i="115"/>
  <c r="W2407" i="115"/>
  <c r="W2406" i="115"/>
  <c r="W2405" i="115"/>
  <c r="W2404" i="115"/>
  <c r="W2403" i="115"/>
  <c r="W2402" i="115"/>
  <c r="W2401" i="115"/>
  <c r="W2400" i="115"/>
  <c r="W2399" i="115"/>
  <c r="W2398" i="115"/>
  <c r="W2397" i="115"/>
  <c r="W2396" i="115"/>
  <c r="W2395" i="115"/>
  <c r="W2394" i="115"/>
  <c r="W2393" i="115"/>
  <c r="W2392" i="115"/>
  <c r="W2391" i="115"/>
  <c r="W2390" i="115"/>
  <c r="W2389" i="115"/>
  <c r="W2388" i="115"/>
  <c r="W2387" i="115"/>
  <c r="W2386" i="115"/>
  <c r="W2385" i="115"/>
  <c r="W2384" i="115"/>
  <c r="W2383" i="115"/>
  <c r="W2382" i="115"/>
  <c r="W2381" i="115"/>
  <c r="W2380" i="115"/>
  <c r="W2379" i="115"/>
  <c r="W2378" i="115"/>
  <c r="W2377" i="115"/>
  <c r="W2376" i="115"/>
  <c r="W2375" i="115"/>
  <c r="W2374" i="115"/>
  <c r="W2373" i="115"/>
  <c r="W2372" i="115"/>
  <c r="W2371" i="115"/>
  <c r="W2370" i="115"/>
  <c r="W2369" i="115"/>
  <c r="W2368" i="115"/>
  <c r="W2367" i="115"/>
  <c r="W2366" i="115"/>
  <c r="W2365" i="115"/>
  <c r="W2364" i="115"/>
  <c r="W2363" i="115"/>
  <c r="W2362" i="115"/>
  <c r="W2361" i="115"/>
  <c r="W2360" i="115"/>
  <c r="W2359" i="115"/>
  <c r="W2358" i="115"/>
  <c r="W2357" i="115"/>
  <c r="W2356" i="115"/>
  <c r="W2355" i="115"/>
  <c r="W2354" i="115"/>
  <c r="W2353" i="115"/>
  <c r="W2352" i="115"/>
  <c r="W2351" i="115"/>
  <c r="W2350" i="115"/>
  <c r="W2349" i="115"/>
  <c r="W2348" i="115"/>
  <c r="W2347" i="115"/>
  <c r="W2346" i="115"/>
  <c r="W2345" i="115"/>
  <c r="W2344" i="115"/>
  <c r="W2343" i="115"/>
  <c r="W2342" i="115"/>
  <c r="W2341" i="115"/>
  <c r="W2340" i="115"/>
  <c r="W2339" i="115"/>
  <c r="W2338" i="115"/>
  <c r="W2337" i="115"/>
  <c r="W2336" i="115"/>
  <c r="W2335" i="115"/>
  <c r="W2334" i="115"/>
  <c r="W2333" i="115"/>
  <c r="W2332" i="115"/>
  <c r="W2331" i="115"/>
  <c r="W2330" i="115"/>
  <c r="W2329" i="115"/>
  <c r="W2328" i="115"/>
  <c r="W2327" i="115"/>
  <c r="W2326" i="115"/>
  <c r="W2325" i="115"/>
  <c r="W2324" i="115"/>
  <c r="W2323" i="115"/>
  <c r="W2322" i="115"/>
  <c r="W2321" i="115"/>
  <c r="W2320" i="115"/>
  <c r="W2319" i="115"/>
  <c r="W2318" i="115"/>
  <c r="W2317" i="115"/>
  <c r="W2316" i="115"/>
  <c r="W2315" i="115"/>
  <c r="W2314" i="115"/>
  <c r="W2313" i="115"/>
  <c r="W2312" i="115"/>
  <c r="W2311" i="115"/>
  <c r="W2310" i="115"/>
  <c r="W2309" i="115"/>
  <c r="W2308" i="115"/>
  <c r="W2307" i="115"/>
  <c r="W2306" i="115"/>
  <c r="W2305" i="115"/>
  <c r="W2304" i="115"/>
  <c r="W2303" i="115"/>
  <c r="W2302" i="115"/>
  <c r="W2301" i="115"/>
  <c r="W2300" i="115"/>
  <c r="W2299" i="115"/>
  <c r="W2298" i="115"/>
  <c r="W2297" i="115"/>
  <c r="W2296" i="115"/>
  <c r="W2295" i="115"/>
  <c r="W2294" i="115"/>
  <c r="W2293" i="115"/>
  <c r="W2292" i="115"/>
  <c r="W2291" i="115"/>
  <c r="W2290" i="115"/>
  <c r="W2289" i="115"/>
  <c r="W2288" i="115"/>
  <c r="W2287" i="115"/>
  <c r="W2286" i="115"/>
  <c r="W2285" i="115"/>
  <c r="W2284" i="115"/>
  <c r="W2283" i="115"/>
  <c r="W2282" i="115"/>
  <c r="W2281" i="115"/>
  <c r="W2280" i="115"/>
  <c r="W2279" i="115"/>
  <c r="W2278" i="115"/>
  <c r="W2277" i="115"/>
  <c r="W2276" i="115"/>
  <c r="W2275" i="115"/>
  <c r="W2274" i="115"/>
  <c r="W2273" i="115"/>
  <c r="W2272" i="115"/>
  <c r="W2271" i="115"/>
  <c r="W2270" i="115"/>
  <c r="W2269" i="115"/>
  <c r="W2268" i="115"/>
  <c r="W2267" i="115"/>
  <c r="W2266" i="115"/>
  <c r="W2265" i="115"/>
  <c r="W2264" i="115"/>
  <c r="W2263" i="115"/>
  <c r="W2262" i="115"/>
  <c r="W2261" i="115"/>
  <c r="W2260" i="115"/>
  <c r="W2259" i="115"/>
  <c r="W2258" i="115"/>
  <c r="W2257" i="115"/>
  <c r="W2256" i="115"/>
  <c r="W2255" i="115"/>
  <c r="W2254" i="115"/>
  <c r="W2253" i="115"/>
  <c r="W2252" i="115"/>
  <c r="W2251" i="115"/>
  <c r="W2250" i="115"/>
  <c r="W2249" i="115"/>
  <c r="W2248" i="115"/>
  <c r="W2247" i="115"/>
  <c r="W2246" i="115"/>
  <c r="W2245" i="115"/>
  <c r="W2244" i="115"/>
  <c r="W2243" i="115"/>
  <c r="W2242" i="115"/>
  <c r="W2241" i="115"/>
  <c r="W2240" i="115"/>
  <c r="W2239" i="115"/>
  <c r="W2238" i="115"/>
  <c r="W2237" i="115"/>
  <c r="W2236" i="115"/>
  <c r="W2235" i="115"/>
  <c r="W2234" i="115"/>
  <c r="W2233" i="115"/>
  <c r="W2232" i="115"/>
  <c r="W2231" i="115"/>
  <c r="W2230" i="115"/>
  <c r="W2229" i="115"/>
  <c r="W2228" i="115"/>
  <c r="W2227" i="115"/>
  <c r="W2226" i="115"/>
  <c r="W2225" i="115"/>
  <c r="W2224" i="115"/>
  <c r="W2223" i="115"/>
  <c r="W2222" i="115"/>
  <c r="W2221" i="115"/>
  <c r="W2220" i="115"/>
  <c r="W2219" i="115"/>
  <c r="W2218" i="115"/>
  <c r="W2217" i="115"/>
  <c r="W2216" i="115"/>
  <c r="W2215" i="115"/>
  <c r="W2214" i="115"/>
  <c r="W2213" i="115"/>
  <c r="W2212" i="115"/>
  <c r="W2211" i="115"/>
  <c r="W2210" i="115"/>
  <c r="W2209" i="115"/>
  <c r="W2208" i="115"/>
  <c r="W2207" i="115"/>
  <c r="W2206" i="115"/>
  <c r="W2205" i="115"/>
  <c r="W2204" i="115"/>
  <c r="W2203" i="115"/>
  <c r="W2202" i="115"/>
  <c r="W2201" i="115"/>
  <c r="W2200" i="115"/>
  <c r="W2199" i="115"/>
  <c r="W2198" i="115"/>
  <c r="W2197" i="115"/>
  <c r="W2196" i="115"/>
  <c r="W2195" i="115"/>
  <c r="W2194" i="115"/>
  <c r="W2193" i="115"/>
  <c r="W2192" i="115"/>
  <c r="W2191" i="115"/>
  <c r="W2190" i="115"/>
  <c r="W2189" i="115"/>
  <c r="W2188" i="115"/>
  <c r="W2187" i="115"/>
  <c r="W2186" i="115"/>
  <c r="W2185" i="115"/>
  <c r="W2184" i="115"/>
  <c r="W2183" i="115"/>
  <c r="W2182" i="115"/>
  <c r="W2181" i="115"/>
  <c r="W2180" i="115"/>
  <c r="W2179" i="115"/>
  <c r="W2178" i="115"/>
  <c r="W2177" i="115"/>
  <c r="W2176" i="115"/>
  <c r="W2175" i="115"/>
  <c r="W2174" i="115"/>
  <c r="W2173" i="115"/>
  <c r="W2172" i="115"/>
  <c r="W2171" i="115"/>
  <c r="W2170" i="115"/>
  <c r="W2169" i="115"/>
  <c r="W2168" i="115"/>
  <c r="W2167" i="115"/>
  <c r="W2166" i="115"/>
  <c r="W2165" i="115"/>
  <c r="W2164" i="115"/>
  <c r="W2163" i="115"/>
  <c r="W2162" i="115"/>
  <c r="W2161" i="115"/>
  <c r="W2160" i="115"/>
  <c r="W2159" i="115"/>
  <c r="W2158" i="115"/>
  <c r="W2157" i="115"/>
  <c r="W2156" i="115"/>
  <c r="W2155" i="115"/>
  <c r="W2154" i="115"/>
  <c r="W2153" i="115"/>
  <c r="W2152" i="115"/>
  <c r="W2151" i="115"/>
  <c r="W2150" i="115"/>
  <c r="W2149" i="115"/>
  <c r="W2148" i="115"/>
  <c r="W2147" i="115"/>
  <c r="W2146" i="115"/>
  <c r="W2145" i="115"/>
  <c r="W2144" i="115"/>
  <c r="W2143" i="115"/>
  <c r="W2142" i="115"/>
  <c r="W2141" i="115"/>
  <c r="W2140" i="115"/>
  <c r="W2139" i="115"/>
  <c r="W2138" i="115"/>
  <c r="W2137" i="115"/>
  <c r="W2136" i="115"/>
  <c r="W2135" i="115"/>
  <c r="W2134" i="115"/>
  <c r="W2133" i="115"/>
  <c r="W2132" i="115"/>
  <c r="W2131" i="115"/>
  <c r="W2130" i="115"/>
  <c r="W2129" i="115"/>
  <c r="W2128" i="115"/>
  <c r="W2127" i="115"/>
  <c r="W2126" i="115"/>
  <c r="W2125" i="115"/>
  <c r="W2124" i="115"/>
  <c r="W2123" i="115"/>
  <c r="W2122" i="115"/>
  <c r="W2121" i="115"/>
  <c r="W2120" i="115"/>
  <c r="W2119" i="115"/>
  <c r="W2118" i="115"/>
  <c r="W2117" i="115"/>
  <c r="W2116" i="115"/>
  <c r="W2115" i="115"/>
  <c r="W2114" i="115"/>
  <c r="W2113" i="115"/>
  <c r="W2112" i="115"/>
  <c r="W2111" i="115"/>
  <c r="W2110" i="115"/>
  <c r="W2109" i="115"/>
  <c r="W2108" i="115"/>
  <c r="W2107" i="115"/>
  <c r="W2106" i="115"/>
  <c r="W2105" i="115"/>
  <c r="W2104" i="115"/>
  <c r="W2103" i="115"/>
  <c r="W2102" i="115"/>
  <c r="W2101" i="115"/>
  <c r="W2100" i="115"/>
  <c r="W2099" i="115"/>
  <c r="W2098" i="115"/>
  <c r="W2097" i="115"/>
  <c r="W2096" i="115"/>
  <c r="W2095" i="115"/>
  <c r="W2094" i="115"/>
  <c r="W2093" i="115"/>
  <c r="W2092" i="115"/>
  <c r="W2091" i="115"/>
  <c r="W2090" i="115"/>
  <c r="W2089" i="115"/>
  <c r="W2088" i="115"/>
  <c r="W2087" i="115"/>
  <c r="W2086" i="115"/>
  <c r="W2085" i="115"/>
  <c r="W2084" i="115"/>
  <c r="W2083" i="115"/>
  <c r="W2082" i="115"/>
  <c r="W2081" i="115"/>
  <c r="W2080" i="115"/>
  <c r="W2079" i="115"/>
  <c r="W2078" i="115"/>
  <c r="W2077" i="115"/>
  <c r="W2076" i="115"/>
  <c r="W2075" i="115"/>
  <c r="W2074" i="115"/>
  <c r="W2073" i="115"/>
  <c r="W2072" i="115"/>
  <c r="W2071" i="115"/>
  <c r="W2070" i="115"/>
  <c r="W2069" i="115"/>
  <c r="W2068" i="115"/>
  <c r="W2067" i="115"/>
  <c r="W2066" i="115"/>
  <c r="W2065" i="115"/>
  <c r="W2064" i="115"/>
  <c r="W2063" i="115"/>
  <c r="W2062" i="115"/>
  <c r="W2061" i="115"/>
  <c r="W2060" i="115"/>
  <c r="W2059" i="115"/>
  <c r="W2058" i="115"/>
  <c r="W2057" i="115"/>
  <c r="W2056" i="115"/>
  <c r="W2055" i="115"/>
  <c r="W2054" i="115"/>
  <c r="W2053" i="115"/>
  <c r="W2052" i="115"/>
  <c r="W2051" i="115"/>
  <c r="W2050" i="115"/>
  <c r="W2049" i="115"/>
  <c r="W2048" i="115"/>
  <c r="W2047" i="115"/>
  <c r="W2046" i="115"/>
  <c r="W2045" i="115"/>
  <c r="W2044" i="115"/>
  <c r="W2043" i="115"/>
  <c r="W2042" i="115"/>
  <c r="W2041" i="115"/>
  <c r="W2040" i="115"/>
  <c r="W2039" i="115"/>
  <c r="W2038" i="115"/>
  <c r="W2037" i="115"/>
  <c r="W2036" i="115"/>
  <c r="W2035" i="115"/>
  <c r="W2034" i="115"/>
  <c r="W2033" i="115"/>
  <c r="W2032" i="115"/>
  <c r="W2031" i="115"/>
  <c r="W2030" i="115"/>
  <c r="W2029" i="115"/>
  <c r="W2028" i="115"/>
  <c r="W2027" i="115"/>
  <c r="W2026" i="115"/>
  <c r="W2025" i="115"/>
  <c r="W2024" i="115"/>
  <c r="W2023" i="115"/>
  <c r="W2022" i="115"/>
  <c r="W2021" i="115"/>
  <c r="W2020" i="115"/>
  <c r="W2019" i="115"/>
  <c r="W2018" i="115"/>
  <c r="W2017" i="115"/>
  <c r="W2016" i="115"/>
  <c r="W2015" i="115"/>
  <c r="W2014" i="115"/>
  <c r="W2013" i="115"/>
  <c r="W2012" i="115"/>
  <c r="W2011" i="115"/>
  <c r="W2010" i="115"/>
  <c r="W2009" i="115"/>
  <c r="W2008" i="115"/>
  <c r="W2007" i="115"/>
  <c r="W2006" i="115"/>
  <c r="W2005" i="115"/>
  <c r="W2004" i="115"/>
  <c r="W2003" i="115"/>
  <c r="W2002" i="115"/>
  <c r="W2001" i="115"/>
  <c r="W2000" i="115"/>
  <c r="W1999" i="115"/>
  <c r="W1998" i="115"/>
  <c r="W1997" i="115"/>
  <c r="W1996" i="115"/>
  <c r="W1995" i="115"/>
  <c r="W1994" i="115"/>
  <c r="W1993" i="115"/>
  <c r="W1992" i="115"/>
  <c r="W1991" i="115"/>
  <c r="W1990" i="115"/>
  <c r="W1989" i="115"/>
  <c r="W1988" i="115"/>
  <c r="W1987" i="115"/>
  <c r="W1986" i="115"/>
  <c r="W1985" i="115"/>
  <c r="W1984" i="115"/>
  <c r="W1983" i="115"/>
  <c r="W1982" i="115"/>
  <c r="W1981" i="115"/>
  <c r="W1980" i="115"/>
  <c r="W1979" i="115"/>
  <c r="W1978" i="115"/>
  <c r="W1977" i="115"/>
  <c r="W1976" i="115"/>
  <c r="W1975" i="115"/>
  <c r="W1974" i="115"/>
  <c r="W1973" i="115"/>
  <c r="W1972" i="115"/>
  <c r="W1971" i="115"/>
  <c r="W1970" i="115"/>
  <c r="W1969" i="115"/>
  <c r="W1968" i="115"/>
  <c r="W1967" i="115"/>
  <c r="W1966" i="115"/>
  <c r="W1965" i="115"/>
  <c r="W1964" i="115"/>
  <c r="W1963" i="115"/>
  <c r="W1962" i="115"/>
  <c r="W1961" i="115"/>
  <c r="W1960" i="115"/>
  <c r="W1959" i="115"/>
  <c r="W1958" i="115"/>
  <c r="W1957" i="115"/>
  <c r="W1956" i="115"/>
  <c r="W1955" i="115"/>
  <c r="W1954" i="115"/>
  <c r="W1953" i="115"/>
  <c r="W1952" i="115"/>
  <c r="W1951" i="115"/>
  <c r="W1950" i="115"/>
  <c r="W1949" i="115"/>
  <c r="W1948" i="115"/>
  <c r="W1947" i="115"/>
  <c r="W1946" i="115"/>
  <c r="W1945" i="115"/>
  <c r="W1944" i="115"/>
  <c r="W1943" i="115"/>
  <c r="W1942" i="115"/>
  <c r="W1941" i="115"/>
  <c r="W1940" i="115"/>
  <c r="W1939" i="115"/>
  <c r="W1938" i="115"/>
  <c r="W1937" i="115"/>
  <c r="W1936" i="115"/>
  <c r="W1935" i="115"/>
  <c r="W1934" i="115"/>
  <c r="W1933" i="115"/>
  <c r="W1932" i="115"/>
  <c r="W1931" i="115"/>
  <c r="W1930" i="115"/>
  <c r="W1929" i="115"/>
  <c r="W1928" i="115"/>
  <c r="W1927" i="115"/>
  <c r="W1926" i="115"/>
  <c r="W1925" i="115"/>
  <c r="W1924" i="115"/>
  <c r="W1923" i="115"/>
  <c r="W1922" i="115"/>
  <c r="W1921" i="115"/>
  <c r="W1920" i="115"/>
  <c r="W1919" i="115"/>
  <c r="W1918" i="115"/>
  <c r="W1917" i="115"/>
  <c r="W1916" i="115"/>
  <c r="W1915" i="115"/>
  <c r="W1914" i="115"/>
  <c r="W1913" i="115"/>
  <c r="W1912" i="115"/>
  <c r="W1911" i="115"/>
  <c r="W1910" i="115"/>
  <c r="W1909" i="115"/>
  <c r="W1908" i="115"/>
  <c r="W1907" i="115"/>
  <c r="W1906" i="115"/>
  <c r="W1905" i="115"/>
  <c r="W1904" i="115"/>
  <c r="W1903" i="115"/>
  <c r="W1902" i="115"/>
  <c r="W1901" i="115"/>
  <c r="W1900" i="115"/>
  <c r="W1899" i="115"/>
  <c r="W1898" i="115"/>
  <c r="W1897" i="115"/>
  <c r="W1896" i="115"/>
  <c r="W1895" i="115"/>
  <c r="W1894" i="115"/>
  <c r="W1893" i="115"/>
  <c r="W1892" i="115"/>
  <c r="W1891" i="115"/>
  <c r="W1890" i="115"/>
  <c r="W1889" i="115"/>
  <c r="W1888" i="115"/>
  <c r="W1887" i="115"/>
  <c r="W1886" i="115"/>
  <c r="W1885" i="115"/>
  <c r="W1884" i="115"/>
  <c r="W1883" i="115"/>
  <c r="W1882" i="115"/>
  <c r="W1881" i="115"/>
  <c r="W1880" i="115"/>
  <c r="W1879" i="115"/>
  <c r="W1878" i="115"/>
  <c r="W1877" i="115"/>
  <c r="W1876" i="115"/>
  <c r="W1875" i="115"/>
  <c r="W1874" i="115"/>
  <c r="W1873" i="115"/>
  <c r="W1872" i="115"/>
  <c r="W1871" i="115"/>
  <c r="W1870" i="115"/>
  <c r="W1869" i="115"/>
  <c r="W1868" i="115"/>
  <c r="W1867" i="115"/>
  <c r="W1866" i="115"/>
  <c r="W1865" i="115"/>
  <c r="W1864" i="115"/>
  <c r="W1863" i="115"/>
  <c r="W1862" i="115"/>
  <c r="W1861" i="115"/>
  <c r="W1860" i="115"/>
  <c r="W1859" i="115"/>
  <c r="W1858" i="115"/>
  <c r="W1857" i="115"/>
  <c r="W1856" i="115"/>
  <c r="W1855" i="115"/>
  <c r="W1854" i="115"/>
  <c r="W1853" i="115"/>
  <c r="W1852" i="115"/>
  <c r="W1851" i="115"/>
  <c r="W1850" i="115"/>
  <c r="W1849" i="115"/>
  <c r="W1848" i="115"/>
  <c r="W1847" i="115"/>
  <c r="W1846" i="115"/>
  <c r="W1845" i="115"/>
  <c r="W1844" i="115"/>
  <c r="W1843" i="115"/>
  <c r="W1842" i="115"/>
  <c r="W1841" i="115"/>
  <c r="W1840" i="115"/>
  <c r="W1839" i="115"/>
  <c r="W1838" i="115"/>
  <c r="W1837" i="115"/>
  <c r="W1836" i="115"/>
  <c r="W1835" i="115"/>
  <c r="W1834" i="115"/>
  <c r="W1833" i="115"/>
  <c r="W1832" i="115"/>
  <c r="W1831" i="115"/>
  <c r="W1830" i="115"/>
  <c r="W1829" i="115"/>
  <c r="W1828" i="115"/>
  <c r="W1827" i="115"/>
  <c r="W1826" i="115"/>
  <c r="W1825" i="115"/>
  <c r="W1824" i="115"/>
  <c r="W1823" i="115"/>
  <c r="W1822" i="115"/>
  <c r="W1821" i="115"/>
  <c r="W1820" i="115"/>
  <c r="W1819" i="115"/>
  <c r="W1818" i="115"/>
  <c r="W1817" i="115"/>
  <c r="W1816" i="115"/>
  <c r="W1815" i="115"/>
  <c r="W1814" i="115"/>
  <c r="W1813" i="115"/>
  <c r="W1812" i="115"/>
  <c r="W1811" i="115"/>
  <c r="W1810" i="115"/>
  <c r="W1809" i="115"/>
  <c r="W1808" i="115"/>
  <c r="W1807" i="115"/>
  <c r="W1806" i="115"/>
  <c r="W1805" i="115"/>
  <c r="W1804" i="115"/>
  <c r="W1803" i="115"/>
  <c r="W1802" i="115"/>
  <c r="W1801" i="115"/>
  <c r="W1800" i="115"/>
  <c r="W1799" i="115"/>
  <c r="W1798" i="115"/>
  <c r="W1797" i="115"/>
  <c r="W1796" i="115"/>
  <c r="W1795" i="115"/>
  <c r="W1794" i="115"/>
  <c r="W1793" i="115"/>
  <c r="W1792" i="115"/>
  <c r="W1791" i="115"/>
  <c r="W1790" i="115"/>
  <c r="W1789" i="115"/>
  <c r="W1788" i="115"/>
  <c r="W1787" i="115"/>
  <c r="W1786" i="115"/>
  <c r="W1785" i="115"/>
  <c r="W1784" i="115"/>
  <c r="W1783" i="115"/>
  <c r="W1782" i="115"/>
  <c r="W1781" i="115"/>
  <c r="W1780" i="115"/>
  <c r="W1779" i="115"/>
  <c r="W1778" i="115"/>
  <c r="W1777" i="115"/>
  <c r="W1776" i="115"/>
  <c r="W1775" i="115"/>
  <c r="W1774" i="115"/>
  <c r="W1773" i="115"/>
  <c r="W1772" i="115"/>
  <c r="W1771" i="115"/>
  <c r="W1770" i="115"/>
  <c r="W1769" i="115"/>
  <c r="W1768" i="115"/>
  <c r="W1767" i="115"/>
  <c r="W1766" i="115"/>
  <c r="W1765" i="115"/>
  <c r="W1764" i="115"/>
  <c r="W1763" i="115"/>
  <c r="W1762" i="115"/>
  <c r="W1761" i="115"/>
  <c r="W1760" i="115"/>
  <c r="W1759" i="115"/>
  <c r="W1758" i="115"/>
  <c r="W1757" i="115"/>
  <c r="W1756" i="115"/>
  <c r="W1755" i="115"/>
  <c r="W1754" i="115"/>
  <c r="W1753" i="115"/>
  <c r="W1752" i="115"/>
  <c r="W1751" i="115"/>
  <c r="W1750" i="115"/>
  <c r="W1749" i="115"/>
  <c r="W1748" i="115"/>
  <c r="W1747" i="115"/>
  <c r="W1746" i="115"/>
  <c r="W1745" i="115"/>
  <c r="W1744" i="115"/>
  <c r="W1743" i="115"/>
  <c r="W1742" i="115"/>
  <c r="W1741" i="115"/>
  <c r="W1740" i="115"/>
  <c r="W1739" i="115"/>
  <c r="W1738" i="115"/>
  <c r="W1737" i="115"/>
  <c r="W1736" i="115"/>
  <c r="W1735" i="115"/>
  <c r="W1734" i="115"/>
  <c r="W1733" i="115"/>
  <c r="W1732" i="115"/>
  <c r="W1731" i="115"/>
  <c r="W1730" i="115"/>
  <c r="W1729" i="115"/>
  <c r="W1728" i="115"/>
  <c r="W1727" i="115"/>
  <c r="W1726" i="115"/>
  <c r="W1725" i="115"/>
  <c r="W1724" i="115"/>
  <c r="W1723" i="115"/>
  <c r="W1722" i="115"/>
  <c r="W1721" i="115"/>
  <c r="W1720" i="115"/>
  <c r="W1719" i="115"/>
  <c r="W1718" i="115"/>
  <c r="W1717" i="115"/>
  <c r="W1716" i="115"/>
  <c r="W1715" i="115"/>
  <c r="W1714" i="115"/>
  <c r="W1713" i="115"/>
  <c r="W1712" i="115"/>
  <c r="W1711" i="115"/>
  <c r="W1710" i="115"/>
  <c r="W1709" i="115"/>
  <c r="W1708" i="115"/>
  <c r="W1707" i="115"/>
  <c r="W1706" i="115"/>
  <c r="W1705" i="115"/>
  <c r="W1704" i="115"/>
  <c r="W1703" i="115"/>
  <c r="W1702" i="115"/>
  <c r="W1701" i="115"/>
  <c r="W1700" i="115"/>
  <c r="W1699" i="115"/>
  <c r="W1698" i="115"/>
  <c r="W1697" i="115"/>
  <c r="W1696" i="115"/>
  <c r="W1695" i="115"/>
  <c r="W1694" i="115"/>
  <c r="W1693" i="115"/>
  <c r="W1692" i="115"/>
  <c r="W1691" i="115"/>
  <c r="W1690" i="115"/>
  <c r="W1689" i="115"/>
  <c r="W1688" i="115"/>
  <c r="W1687" i="115"/>
  <c r="W1686" i="115"/>
  <c r="W1685" i="115"/>
  <c r="W1684" i="115"/>
  <c r="W1683" i="115"/>
  <c r="W1682" i="115"/>
  <c r="W1681" i="115"/>
  <c r="W1680" i="115"/>
  <c r="W1679" i="115"/>
  <c r="W1678" i="115"/>
  <c r="W1677" i="115"/>
  <c r="W1676" i="115"/>
  <c r="W1675" i="115"/>
  <c r="W1674" i="115"/>
  <c r="W1673" i="115"/>
  <c r="W1672" i="115"/>
  <c r="W1671" i="115"/>
  <c r="W1670" i="115"/>
  <c r="W1669" i="115"/>
  <c r="W1668" i="115"/>
  <c r="W1667" i="115"/>
  <c r="W1666" i="115"/>
  <c r="W1665" i="115"/>
  <c r="W1664" i="115"/>
  <c r="W1663" i="115"/>
  <c r="W1662" i="115"/>
  <c r="W1661" i="115"/>
  <c r="W1660" i="115"/>
  <c r="W1659" i="115"/>
  <c r="W1658" i="115"/>
  <c r="W1657" i="115"/>
  <c r="W1656" i="115"/>
  <c r="W1655" i="115"/>
  <c r="W1654" i="115"/>
  <c r="W1653" i="115"/>
  <c r="W1652" i="115"/>
  <c r="W1651" i="115"/>
  <c r="W1650" i="115"/>
  <c r="W1649" i="115"/>
  <c r="W1648" i="115"/>
  <c r="W1647" i="115"/>
  <c r="W1646" i="115"/>
  <c r="W1645" i="115"/>
  <c r="W1644" i="115"/>
  <c r="W1643" i="115"/>
  <c r="W1642" i="115"/>
  <c r="W1641" i="115"/>
  <c r="W1640" i="115"/>
  <c r="W1639" i="115"/>
  <c r="W1638" i="115"/>
  <c r="W1637" i="115"/>
  <c r="W1636" i="115"/>
  <c r="W1635" i="115"/>
  <c r="W1634" i="115"/>
  <c r="W1633" i="115"/>
  <c r="W1632" i="115"/>
  <c r="W1631" i="115"/>
  <c r="W1630" i="115"/>
  <c r="W1629" i="115"/>
  <c r="W1628" i="115"/>
  <c r="W1627" i="115"/>
  <c r="W1626" i="115"/>
  <c r="W1625" i="115"/>
  <c r="W1624" i="115"/>
  <c r="W1623" i="115"/>
  <c r="W1622" i="115"/>
  <c r="W1621" i="115"/>
  <c r="W1620" i="115"/>
  <c r="W1619" i="115"/>
  <c r="W1618" i="115"/>
  <c r="W1617" i="115"/>
  <c r="W1616" i="115"/>
  <c r="W1615" i="115"/>
  <c r="W1614" i="115"/>
  <c r="W1613" i="115"/>
  <c r="W1612" i="115"/>
  <c r="W1611" i="115"/>
  <c r="W1610" i="115"/>
  <c r="W1609" i="115"/>
  <c r="W1608" i="115"/>
  <c r="W1607" i="115"/>
  <c r="W1606" i="115"/>
  <c r="W1605" i="115"/>
  <c r="W1604" i="115"/>
  <c r="W1603" i="115"/>
  <c r="W1602" i="115"/>
  <c r="W1601" i="115"/>
  <c r="W1600" i="115"/>
  <c r="W1599" i="115"/>
  <c r="W1598" i="115"/>
  <c r="W1597" i="115"/>
  <c r="W1596" i="115"/>
  <c r="W1595" i="115"/>
  <c r="W1594" i="115"/>
  <c r="W1593" i="115"/>
  <c r="W1592" i="115"/>
  <c r="W1591" i="115"/>
  <c r="W1590" i="115"/>
  <c r="W1589" i="115"/>
  <c r="W1588" i="115"/>
  <c r="W1587" i="115"/>
  <c r="W1586" i="115"/>
  <c r="W1585" i="115"/>
  <c r="W1584" i="115"/>
  <c r="W1583" i="115"/>
  <c r="W1582" i="115"/>
  <c r="W1581" i="115"/>
  <c r="W1580" i="115"/>
  <c r="W1579" i="115"/>
  <c r="W1578" i="115"/>
  <c r="W1577" i="115"/>
  <c r="W1576" i="115"/>
  <c r="W1575" i="115"/>
  <c r="W1574" i="115"/>
  <c r="W1573" i="115"/>
  <c r="W1572" i="115"/>
  <c r="W1571" i="115"/>
  <c r="W1570" i="115"/>
  <c r="W1569" i="115"/>
  <c r="W1568" i="115"/>
  <c r="W1567" i="115"/>
  <c r="W1566" i="115"/>
  <c r="W1565" i="115"/>
  <c r="W1564" i="115"/>
  <c r="W1563" i="115"/>
  <c r="W1562" i="115"/>
  <c r="W1561" i="115"/>
  <c r="W1560" i="115"/>
  <c r="W1559" i="115"/>
  <c r="W1558" i="115"/>
  <c r="W1557" i="115"/>
  <c r="W1556" i="115"/>
  <c r="W1555" i="115"/>
  <c r="W1554" i="115"/>
  <c r="W1553" i="115"/>
  <c r="W1552" i="115"/>
  <c r="W1551" i="115"/>
  <c r="W1550" i="115"/>
  <c r="W1549" i="115"/>
  <c r="W1548" i="115"/>
  <c r="W1547" i="115"/>
  <c r="W1546" i="115"/>
  <c r="W1545" i="115"/>
  <c r="W1544" i="115"/>
  <c r="W1543" i="115"/>
  <c r="W1542" i="115"/>
  <c r="W1541" i="115"/>
  <c r="W1540" i="115"/>
  <c r="W1539" i="115"/>
  <c r="W1538" i="115"/>
  <c r="W1537" i="115"/>
  <c r="W1536" i="115"/>
  <c r="W1535" i="115"/>
  <c r="W1534" i="115"/>
  <c r="W1533" i="115"/>
  <c r="W1532" i="115"/>
  <c r="W1531" i="115"/>
  <c r="W1530" i="115"/>
  <c r="W1529" i="115"/>
  <c r="W1528" i="115"/>
  <c r="W1527" i="115"/>
  <c r="W1526" i="115"/>
  <c r="W1525" i="115"/>
  <c r="W1524" i="115"/>
  <c r="W1523" i="115"/>
  <c r="W1522" i="115"/>
  <c r="W1521" i="115"/>
  <c r="W1520" i="115"/>
  <c r="W1519" i="115"/>
  <c r="W1518" i="115"/>
  <c r="W1517" i="115"/>
  <c r="W1516" i="115"/>
  <c r="W1515" i="115"/>
  <c r="W1514" i="115"/>
  <c r="W1513" i="115"/>
  <c r="W1512" i="115"/>
  <c r="W1511" i="115"/>
  <c r="W1510" i="115"/>
  <c r="W1509" i="115"/>
  <c r="W1508" i="115"/>
  <c r="W1507" i="115"/>
  <c r="W1506" i="115"/>
  <c r="W1505" i="115"/>
  <c r="W1504" i="115"/>
  <c r="W1503" i="115"/>
  <c r="W1502" i="115"/>
  <c r="W1501" i="115"/>
  <c r="W1500" i="115"/>
  <c r="W1499" i="115"/>
  <c r="W1498" i="115"/>
  <c r="W1497" i="115"/>
  <c r="W1496" i="115"/>
  <c r="W1495" i="115"/>
  <c r="W1494" i="115"/>
  <c r="W1493" i="115"/>
  <c r="W1492" i="115"/>
  <c r="W1491" i="115"/>
  <c r="W1490" i="115"/>
  <c r="W1489" i="115"/>
  <c r="W1488" i="115"/>
  <c r="W1487" i="115"/>
  <c r="W1486" i="115"/>
  <c r="W1485" i="115"/>
  <c r="W1484" i="115"/>
  <c r="W1483" i="115"/>
  <c r="W1482" i="115"/>
  <c r="W1481" i="115"/>
  <c r="W1480" i="115"/>
  <c r="W1479" i="115"/>
  <c r="W1478" i="115"/>
  <c r="W1477" i="115"/>
  <c r="W1476" i="115"/>
  <c r="W1475" i="115"/>
  <c r="W1474" i="115"/>
  <c r="W1473" i="115"/>
  <c r="W1472" i="115"/>
  <c r="W1471" i="115"/>
  <c r="W1470" i="115"/>
  <c r="W1469" i="115"/>
  <c r="W1468" i="115"/>
  <c r="W1467" i="115"/>
  <c r="W1466" i="115"/>
  <c r="W1465" i="115"/>
  <c r="W1464" i="115"/>
  <c r="W1463" i="115"/>
  <c r="W1462" i="115"/>
  <c r="W1461" i="115"/>
  <c r="W1460" i="115"/>
  <c r="W1459" i="115"/>
  <c r="W1458" i="115"/>
  <c r="W1457" i="115"/>
  <c r="W1456" i="115"/>
  <c r="W1455" i="115"/>
  <c r="W1454" i="115"/>
  <c r="W1453" i="115"/>
  <c r="W1452" i="115"/>
  <c r="W1451" i="115"/>
  <c r="W1450" i="115"/>
  <c r="W1449" i="115"/>
  <c r="W1448" i="115"/>
  <c r="W1447" i="115"/>
  <c r="W1446" i="115"/>
  <c r="W1445" i="115"/>
  <c r="W1444" i="115"/>
  <c r="W1443" i="115"/>
  <c r="W1442" i="115"/>
  <c r="W1441" i="115"/>
  <c r="W1440" i="115"/>
  <c r="W1439" i="115"/>
  <c r="W1438" i="115"/>
  <c r="W1437" i="115"/>
  <c r="W1436" i="115"/>
  <c r="W1435" i="115"/>
  <c r="W1434" i="115"/>
  <c r="W1433" i="115"/>
  <c r="W1432" i="115"/>
  <c r="W1431" i="115"/>
  <c r="W1430" i="115"/>
  <c r="W1429" i="115"/>
  <c r="W1428" i="115"/>
  <c r="W1427" i="115"/>
  <c r="W1426" i="115"/>
  <c r="W1425" i="115"/>
  <c r="W1424" i="115"/>
  <c r="W1423" i="115"/>
  <c r="W1422" i="115"/>
  <c r="W1421" i="115"/>
  <c r="W1420" i="115"/>
  <c r="W1419" i="115"/>
  <c r="W1418" i="115"/>
  <c r="W1417" i="115"/>
  <c r="W1416" i="115"/>
  <c r="W1415" i="115"/>
  <c r="W1414" i="115"/>
  <c r="W1413" i="115"/>
  <c r="W1412" i="115"/>
  <c r="W1411" i="115"/>
  <c r="W1410" i="115"/>
  <c r="W1409" i="115"/>
  <c r="W1408" i="115"/>
  <c r="W1407" i="115"/>
  <c r="W1406" i="115"/>
  <c r="W1405" i="115"/>
  <c r="W1404" i="115"/>
  <c r="W1403" i="115"/>
  <c r="W1402" i="115"/>
  <c r="W1401" i="115"/>
  <c r="W1400" i="115"/>
  <c r="W1399" i="115"/>
  <c r="W1398" i="115"/>
  <c r="W1397" i="115"/>
  <c r="W1396" i="115"/>
  <c r="W1395" i="115"/>
  <c r="W1394" i="115"/>
  <c r="W1393" i="115"/>
  <c r="W1392" i="115"/>
  <c r="W1391" i="115"/>
  <c r="W1390" i="115"/>
  <c r="W1389" i="115"/>
  <c r="W1388" i="115"/>
  <c r="W1387" i="115"/>
  <c r="W1386" i="115"/>
  <c r="W1385" i="115"/>
  <c r="W1384" i="115"/>
  <c r="W1383" i="115"/>
  <c r="W1382" i="115"/>
  <c r="W1381" i="115"/>
  <c r="W1380" i="115"/>
  <c r="W1379" i="115"/>
  <c r="W1378" i="115"/>
  <c r="W1377" i="115"/>
  <c r="W1376" i="115"/>
  <c r="W1375" i="115"/>
  <c r="W1374" i="115"/>
  <c r="W1373" i="115"/>
  <c r="W1372" i="115"/>
  <c r="W1371" i="115"/>
  <c r="W1370" i="115"/>
  <c r="W1369" i="115"/>
  <c r="W1368" i="115"/>
  <c r="W1367" i="115"/>
  <c r="W1366" i="115"/>
  <c r="W1365" i="115"/>
  <c r="W1364" i="115"/>
  <c r="W1363" i="115"/>
  <c r="W1362" i="115"/>
  <c r="W1361" i="115"/>
  <c r="W1360" i="115"/>
  <c r="W1359" i="115"/>
  <c r="W1358" i="115"/>
  <c r="W1357" i="115"/>
  <c r="W1356" i="115"/>
  <c r="W1355" i="115"/>
  <c r="W1354" i="115"/>
  <c r="W1353" i="115"/>
  <c r="W1352" i="115"/>
  <c r="W1351" i="115"/>
  <c r="W1350" i="115"/>
  <c r="W1349" i="115"/>
  <c r="W1348" i="115"/>
  <c r="W1347" i="115"/>
  <c r="W1346" i="115"/>
  <c r="W1345" i="115"/>
  <c r="W1344" i="115"/>
  <c r="W1343" i="115"/>
  <c r="W1342" i="115"/>
  <c r="W1341" i="115"/>
  <c r="W1340" i="115"/>
  <c r="W1339" i="115"/>
  <c r="W1338" i="115"/>
  <c r="W1337" i="115"/>
  <c r="W1336" i="115"/>
  <c r="W1335" i="115"/>
  <c r="W1334" i="115"/>
  <c r="W1333" i="115"/>
  <c r="W1332" i="115"/>
  <c r="W1331" i="115"/>
  <c r="W1330" i="115"/>
  <c r="W1329" i="115"/>
  <c r="W1328" i="115"/>
  <c r="W1327" i="115"/>
  <c r="W1326" i="115"/>
  <c r="W1325" i="115"/>
  <c r="W1324" i="115"/>
  <c r="W1323" i="115"/>
  <c r="W1322" i="115"/>
  <c r="W1321" i="115"/>
  <c r="W1320" i="115"/>
  <c r="W1319" i="115"/>
  <c r="W1318" i="115"/>
  <c r="W1317" i="115"/>
  <c r="W1316" i="115"/>
  <c r="W1315" i="115"/>
  <c r="W1314" i="115"/>
  <c r="W1313" i="115"/>
  <c r="W1312" i="115"/>
  <c r="W1311" i="115"/>
  <c r="W1310" i="115"/>
  <c r="W1309" i="115"/>
  <c r="W1308" i="115"/>
  <c r="W1307" i="115"/>
  <c r="W1306" i="115"/>
  <c r="W1305" i="115"/>
  <c r="W1304" i="115"/>
  <c r="W1303" i="115"/>
  <c r="W1302" i="115"/>
  <c r="W1301" i="115"/>
  <c r="W1300" i="115"/>
  <c r="W1299" i="115"/>
  <c r="W1298" i="115"/>
  <c r="W1297" i="115"/>
  <c r="W1296" i="115"/>
  <c r="W1295" i="115"/>
  <c r="W1294" i="115"/>
  <c r="W1293" i="115"/>
  <c r="W1292" i="115"/>
  <c r="W1291" i="115"/>
  <c r="W1290" i="115"/>
  <c r="W1289" i="115"/>
  <c r="W1288" i="115"/>
  <c r="W1287" i="115"/>
  <c r="W1286" i="115"/>
  <c r="W1285" i="115"/>
  <c r="W1284" i="115"/>
  <c r="W1283" i="115"/>
  <c r="W1282" i="115"/>
  <c r="W1281" i="115"/>
  <c r="W1280" i="115"/>
  <c r="W1279" i="115"/>
  <c r="W1278" i="115"/>
  <c r="W1277" i="115"/>
  <c r="W1276" i="115"/>
  <c r="W1275" i="115"/>
  <c r="W1274" i="115"/>
  <c r="W1273" i="115"/>
  <c r="W1272" i="115"/>
  <c r="W1271" i="115"/>
  <c r="W1270" i="115"/>
  <c r="W1269" i="115"/>
  <c r="W1268" i="115"/>
  <c r="W1267" i="115"/>
  <c r="W1266" i="115"/>
  <c r="W1265" i="115"/>
  <c r="W1264" i="115"/>
  <c r="W1263" i="115"/>
  <c r="W1262" i="115"/>
  <c r="W1261" i="115"/>
  <c r="W1260" i="115"/>
  <c r="W1259" i="115"/>
  <c r="W1258" i="115"/>
  <c r="W1257" i="115"/>
  <c r="W1256" i="115"/>
  <c r="W1255" i="115"/>
  <c r="W1254" i="115"/>
  <c r="W1253" i="115"/>
  <c r="W1252" i="115"/>
  <c r="W1251" i="115"/>
  <c r="W1250" i="115"/>
  <c r="W1249" i="115"/>
  <c r="W1248" i="115"/>
  <c r="W1247" i="115"/>
  <c r="W1246" i="115"/>
  <c r="W1245" i="115"/>
  <c r="W1244" i="115"/>
  <c r="W1243" i="115"/>
  <c r="W1242" i="115"/>
  <c r="W1241" i="115"/>
  <c r="W1240" i="115"/>
  <c r="W1239" i="115"/>
  <c r="W1238" i="115"/>
  <c r="W1237" i="115"/>
  <c r="W1236" i="115"/>
  <c r="W1235" i="115"/>
  <c r="W1234" i="115"/>
  <c r="W1233" i="115"/>
  <c r="W1232" i="115"/>
  <c r="W1231" i="115"/>
  <c r="W1230" i="115"/>
  <c r="W1229" i="115"/>
  <c r="W1228" i="115"/>
  <c r="W1227" i="115"/>
  <c r="W1226" i="115"/>
  <c r="W1225" i="115"/>
  <c r="W1224" i="115"/>
  <c r="W1223" i="115"/>
  <c r="W1222" i="115"/>
  <c r="W1221" i="115"/>
  <c r="W1220" i="115"/>
  <c r="W1219" i="115"/>
  <c r="W1218" i="115"/>
  <c r="W1217" i="115"/>
  <c r="W1216" i="115"/>
  <c r="W1215" i="115"/>
  <c r="W1214" i="115"/>
  <c r="W1213" i="115"/>
  <c r="W1212" i="115"/>
  <c r="W1211" i="115"/>
  <c r="W1210" i="115"/>
  <c r="W1209" i="115"/>
  <c r="W1208" i="115"/>
  <c r="W1207" i="115"/>
  <c r="W1206" i="115"/>
  <c r="W1205" i="115"/>
  <c r="W1204" i="115"/>
  <c r="W1203" i="115"/>
  <c r="W1202" i="115"/>
  <c r="W1201" i="115"/>
  <c r="W1200" i="115"/>
  <c r="W1199" i="115"/>
  <c r="W1198" i="115"/>
  <c r="W1197" i="115"/>
  <c r="W1196" i="115"/>
  <c r="W1195" i="115"/>
  <c r="W1194" i="115"/>
  <c r="W1193" i="115"/>
  <c r="W1192" i="115"/>
  <c r="W1191" i="115"/>
  <c r="W1190" i="115"/>
  <c r="W1189" i="115"/>
  <c r="W1188" i="115"/>
  <c r="W1187" i="115"/>
  <c r="W1186" i="115"/>
  <c r="W1185" i="115"/>
  <c r="W1184" i="115"/>
  <c r="W1183" i="115"/>
  <c r="W1182" i="115"/>
  <c r="W1181" i="115"/>
  <c r="W1180" i="115"/>
  <c r="W1179" i="115"/>
  <c r="W1178" i="115"/>
  <c r="W1177" i="115"/>
  <c r="W1176" i="115"/>
  <c r="W1175" i="115"/>
  <c r="W1174" i="115"/>
  <c r="W1173" i="115"/>
  <c r="W1172" i="115"/>
  <c r="W1171" i="115"/>
  <c r="W1170" i="115"/>
  <c r="W1169" i="115"/>
  <c r="W1168" i="115"/>
  <c r="W1167" i="115"/>
  <c r="W1166" i="115"/>
  <c r="W1165" i="115"/>
  <c r="W1164" i="115"/>
  <c r="W1163" i="115"/>
  <c r="W1162" i="115"/>
  <c r="W1161" i="115"/>
  <c r="W1160" i="115"/>
  <c r="W1159" i="115"/>
  <c r="W1158" i="115"/>
  <c r="W1157" i="115"/>
  <c r="W1156" i="115"/>
  <c r="W1155" i="115"/>
  <c r="W1154" i="115"/>
  <c r="W1153" i="115"/>
  <c r="W1152" i="115"/>
  <c r="W1151" i="115"/>
  <c r="W1150" i="115"/>
  <c r="W1149" i="115"/>
  <c r="W1148" i="115"/>
  <c r="W1147" i="115"/>
  <c r="W1146" i="115"/>
  <c r="W1145" i="115"/>
  <c r="W1144" i="115"/>
  <c r="W1143" i="115"/>
  <c r="W1142" i="115"/>
  <c r="W1141" i="115"/>
  <c r="W1140" i="115"/>
  <c r="W1139" i="115"/>
  <c r="W1138" i="115"/>
  <c r="W1137" i="115"/>
  <c r="W1136" i="115"/>
  <c r="W1135" i="115"/>
  <c r="W1134" i="115"/>
  <c r="W1133" i="115"/>
  <c r="W1132" i="115"/>
  <c r="W1131" i="115"/>
  <c r="W1130" i="115"/>
  <c r="W1129" i="115"/>
  <c r="W1128" i="115"/>
  <c r="W1127" i="115"/>
  <c r="W1126" i="115"/>
  <c r="W1125" i="115"/>
  <c r="W1124" i="115"/>
  <c r="W1123" i="115"/>
  <c r="W1122" i="115"/>
  <c r="W1121" i="115"/>
  <c r="W1120" i="115"/>
  <c r="W1119" i="115"/>
  <c r="W1118" i="115"/>
  <c r="W1117" i="115"/>
  <c r="W1116" i="115"/>
  <c r="W1115" i="115"/>
  <c r="W1114" i="115"/>
  <c r="W1113" i="115"/>
  <c r="W1112" i="115"/>
  <c r="W1111" i="115"/>
  <c r="W1110" i="115"/>
  <c r="W1109" i="115"/>
  <c r="W1108" i="115"/>
  <c r="W1107" i="115"/>
  <c r="W1106" i="115"/>
  <c r="W1105" i="115"/>
  <c r="W1104" i="115"/>
  <c r="W1103" i="115"/>
  <c r="W1102" i="115"/>
  <c r="W1101" i="115"/>
  <c r="W1100" i="115"/>
  <c r="W1099" i="115"/>
  <c r="W1098" i="115"/>
  <c r="W1097" i="115"/>
  <c r="W1096" i="115"/>
  <c r="W1095" i="115"/>
  <c r="W1094" i="115"/>
  <c r="W1093" i="115"/>
  <c r="W1092" i="115"/>
  <c r="W1091" i="115"/>
  <c r="W1090" i="115"/>
  <c r="W1089" i="115"/>
  <c r="W1088" i="115"/>
  <c r="W1087" i="115"/>
  <c r="W1086" i="115"/>
  <c r="W1085" i="115"/>
  <c r="W1084" i="115"/>
  <c r="W1083" i="115"/>
  <c r="W1082" i="115"/>
  <c r="W1081" i="115"/>
  <c r="W1080" i="115"/>
  <c r="W1079" i="115"/>
  <c r="W1078" i="115"/>
  <c r="W1077" i="115"/>
  <c r="W1076" i="115"/>
  <c r="W1075" i="115"/>
  <c r="W1074" i="115"/>
  <c r="W1073" i="115"/>
  <c r="W1072" i="115"/>
  <c r="W1071" i="115"/>
  <c r="W1070" i="115"/>
  <c r="W1069" i="115"/>
  <c r="W1068" i="115"/>
  <c r="W1067" i="115"/>
  <c r="W1066" i="115"/>
  <c r="W1065" i="115"/>
  <c r="W1064" i="115"/>
  <c r="W1063" i="115"/>
  <c r="W1062" i="115"/>
  <c r="W1061" i="115"/>
  <c r="W1060" i="115"/>
  <c r="W1059" i="115"/>
  <c r="W1058" i="115"/>
  <c r="W1057" i="115"/>
  <c r="W1056" i="115"/>
  <c r="W1055" i="115"/>
  <c r="W1054" i="115"/>
  <c r="W1053" i="115"/>
  <c r="W1052" i="115"/>
  <c r="W1051" i="115"/>
  <c r="W1050" i="115"/>
  <c r="W1049" i="115"/>
  <c r="W1048" i="115"/>
  <c r="W1047" i="115"/>
  <c r="W1046" i="115"/>
  <c r="W1045" i="115"/>
  <c r="W1044" i="115"/>
  <c r="W1043" i="115"/>
  <c r="W1042" i="115"/>
  <c r="W1041" i="115"/>
  <c r="W1040" i="115"/>
  <c r="W1039" i="115"/>
  <c r="W1038" i="115"/>
  <c r="W1037" i="115"/>
  <c r="W1036" i="115"/>
  <c r="W1035" i="115"/>
  <c r="W1034" i="115"/>
  <c r="W1033" i="115"/>
  <c r="W1032" i="115"/>
  <c r="W1031" i="115"/>
  <c r="W1030" i="115"/>
  <c r="W1029" i="115"/>
  <c r="W1028" i="115"/>
  <c r="W1027" i="115"/>
  <c r="W1026" i="115"/>
  <c r="W1025" i="115"/>
  <c r="W1024" i="115"/>
  <c r="W1023" i="115"/>
  <c r="W1022" i="115"/>
  <c r="W1021" i="115"/>
  <c r="W1020" i="115"/>
  <c r="W1019" i="115"/>
  <c r="W1018" i="115"/>
  <c r="W1017" i="115"/>
  <c r="W1016" i="115"/>
  <c r="W1015" i="115"/>
  <c r="W1014" i="115"/>
  <c r="W1013" i="115"/>
  <c r="W1012" i="115"/>
  <c r="W1011" i="115"/>
  <c r="W1010" i="115"/>
  <c r="W1009" i="115"/>
  <c r="W1008" i="115"/>
  <c r="W1007" i="115"/>
  <c r="W1006" i="115"/>
  <c r="W1005" i="115"/>
  <c r="W1004" i="115"/>
  <c r="W1003" i="115"/>
  <c r="W1002" i="115"/>
  <c r="W1001" i="115"/>
  <c r="W1000" i="115"/>
  <c r="W999" i="115"/>
  <c r="W998" i="115"/>
  <c r="W997" i="115"/>
  <c r="W996" i="115"/>
  <c r="W995" i="115"/>
  <c r="W994" i="115"/>
  <c r="W993" i="115"/>
  <c r="W992" i="115"/>
  <c r="W991" i="115"/>
  <c r="W990" i="115"/>
  <c r="W989" i="115"/>
  <c r="W988" i="115"/>
  <c r="W987" i="115"/>
  <c r="W986" i="115"/>
  <c r="W985" i="115"/>
  <c r="W984" i="115"/>
  <c r="W983" i="115"/>
  <c r="W982" i="115"/>
  <c r="W981" i="115"/>
  <c r="W980" i="115"/>
  <c r="W979" i="115"/>
  <c r="W978" i="115"/>
  <c r="W977" i="115"/>
  <c r="W976" i="115"/>
  <c r="W975" i="115"/>
  <c r="W974" i="115"/>
  <c r="W973" i="115"/>
  <c r="W972" i="115"/>
  <c r="W971" i="115"/>
  <c r="W970" i="115"/>
  <c r="W969" i="115"/>
  <c r="W968" i="115"/>
  <c r="W967" i="115"/>
  <c r="W966" i="115"/>
  <c r="W965" i="115"/>
  <c r="W964" i="115"/>
  <c r="W963" i="115"/>
  <c r="W962" i="115"/>
  <c r="W961" i="115"/>
  <c r="W960" i="115"/>
  <c r="W959" i="115"/>
  <c r="W958" i="115"/>
  <c r="W957" i="115"/>
  <c r="W956" i="115"/>
  <c r="W955" i="115"/>
  <c r="W954" i="115"/>
  <c r="W953" i="115"/>
  <c r="W952" i="115"/>
  <c r="W951" i="115"/>
  <c r="W950" i="115"/>
  <c r="W949" i="115"/>
  <c r="W948" i="115"/>
  <c r="W947" i="115"/>
  <c r="W946" i="115"/>
  <c r="W945" i="115"/>
  <c r="W944" i="115"/>
  <c r="W943" i="115"/>
  <c r="W942" i="115"/>
  <c r="W941" i="115"/>
  <c r="W940" i="115"/>
  <c r="W939" i="115"/>
  <c r="W938" i="115"/>
  <c r="W937" i="115"/>
  <c r="W936" i="115"/>
  <c r="W935" i="115"/>
  <c r="W934" i="115"/>
  <c r="W933" i="115"/>
  <c r="W932" i="115"/>
  <c r="W931" i="115"/>
  <c r="W930" i="115"/>
  <c r="W929" i="115"/>
  <c r="W928" i="115"/>
  <c r="W927" i="115"/>
  <c r="W926" i="115"/>
  <c r="W925" i="115"/>
  <c r="W924" i="115"/>
  <c r="W923" i="115"/>
  <c r="W922" i="115"/>
  <c r="W921" i="115"/>
  <c r="W920" i="115"/>
  <c r="W919" i="115"/>
  <c r="W918" i="115"/>
  <c r="W917" i="115"/>
  <c r="W916" i="115"/>
  <c r="W915" i="115"/>
  <c r="W914" i="115"/>
  <c r="W913" i="115"/>
  <c r="W912" i="115"/>
  <c r="W911" i="115"/>
  <c r="W910" i="115"/>
  <c r="W909" i="115"/>
  <c r="W908" i="115"/>
  <c r="W907" i="115"/>
  <c r="W906" i="115"/>
  <c r="W905" i="115"/>
  <c r="W904" i="115"/>
  <c r="W903" i="115"/>
  <c r="W902" i="115"/>
  <c r="W901" i="115"/>
  <c r="W900" i="115"/>
  <c r="W899" i="115"/>
  <c r="W898" i="115"/>
  <c r="W897" i="115"/>
  <c r="W896" i="115"/>
  <c r="W895" i="115"/>
  <c r="W894" i="115"/>
  <c r="W893" i="115"/>
  <c r="W892" i="115"/>
  <c r="W891" i="115"/>
  <c r="W890" i="115"/>
  <c r="W889" i="115"/>
  <c r="W888" i="115"/>
  <c r="W887" i="115"/>
  <c r="W886" i="115"/>
  <c r="W885" i="115"/>
  <c r="W884" i="115"/>
  <c r="W883" i="115"/>
  <c r="W882" i="115"/>
  <c r="W881" i="115"/>
  <c r="W880" i="115"/>
  <c r="W879" i="115"/>
  <c r="W878" i="115"/>
  <c r="W877" i="115"/>
  <c r="W876" i="115"/>
  <c r="W875" i="115"/>
  <c r="W874" i="115"/>
  <c r="W873" i="115"/>
  <c r="W872" i="115"/>
  <c r="W871" i="115"/>
  <c r="W870" i="115"/>
  <c r="W869" i="115"/>
  <c r="W868" i="115"/>
  <c r="W867" i="115"/>
  <c r="W866" i="115"/>
  <c r="W865" i="115"/>
  <c r="W864" i="115"/>
  <c r="W863" i="115"/>
  <c r="W862" i="115"/>
  <c r="W861" i="115"/>
  <c r="W860" i="115"/>
  <c r="W859" i="115"/>
  <c r="W858" i="115"/>
  <c r="W857" i="115"/>
  <c r="W856" i="115"/>
  <c r="W855" i="115"/>
  <c r="W854" i="115"/>
  <c r="W853" i="115"/>
  <c r="W852" i="115"/>
  <c r="W851" i="115"/>
  <c r="W850" i="115"/>
  <c r="W849" i="115"/>
  <c r="W848" i="115"/>
  <c r="W847" i="115"/>
  <c r="W846" i="115"/>
  <c r="W845" i="115"/>
  <c r="W844" i="115"/>
  <c r="W843" i="115"/>
  <c r="W842" i="115"/>
  <c r="W841" i="115"/>
  <c r="W840" i="115"/>
  <c r="W839" i="115"/>
  <c r="W838" i="115"/>
  <c r="W837" i="115"/>
  <c r="W836" i="115"/>
  <c r="W835" i="115"/>
  <c r="W834" i="115"/>
  <c r="W833" i="115"/>
  <c r="W832" i="115"/>
  <c r="W831" i="115"/>
  <c r="W830" i="115"/>
  <c r="W829" i="115"/>
  <c r="W828" i="115"/>
  <c r="W827" i="115"/>
  <c r="W826" i="115"/>
  <c r="W825" i="115"/>
  <c r="W824" i="115"/>
  <c r="W823" i="115"/>
  <c r="W822" i="115"/>
  <c r="W821" i="115"/>
  <c r="W820" i="115"/>
  <c r="W819" i="115"/>
  <c r="W818" i="115"/>
  <c r="W817" i="115"/>
  <c r="W816" i="115"/>
  <c r="W815" i="115"/>
  <c r="W814" i="115"/>
  <c r="W813" i="115"/>
  <c r="W812" i="115"/>
  <c r="W811" i="115"/>
  <c r="W810" i="115"/>
  <c r="W809" i="115"/>
  <c r="W808" i="115"/>
  <c r="W807" i="115"/>
  <c r="W806" i="115"/>
  <c r="W805" i="115"/>
  <c r="W804" i="115"/>
  <c r="W803" i="115"/>
  <c r="W802" i="115"/>
  <c r="W801" i="115"/>
  <c r="W800" i="115"/>
  <c r="W799" i="115"/>
  <c r="W798" i="115"/>
  <c r="W797" i="115"/>
  <c r="W796" i="115"/>
  <c r="W795" i="115"/>
  <c r="W794" i="115"/>
  <c r="W793" i="115"/>
  <c r="W792" i="115"/>
  <c r="W791" i="115"/>
  <c r="W790" i="115"/>
  <c r="W789" i="115"/>
  <c r="W788" i="115"/>
  <c r="W787" i="115"/>
  <c r="W786" i="115"/>
  <c r="W785" i="115"/>
  <c r="W784" i="115"/>
  <c r="W783" i="115"/>
  <c r="W782" i="115"/>
  <c r="W781" i="115"/>
  <c r="W780" i="115"/>
  <c r="W779" i="115"/>
  <c r="W778" i="115"/>
  <c r="W777" i="115"/>
  <c r="W776" i="115"/>
  <c r="W775" i="115"/>
  <c r="W774" i="115"/>
  <c r="W773" i="115"/>
  <c r="W772" i="115"/>
  <c r="W771" i="115"/>
  <c r="W770" i="115"/>
  <c r="W769" i="115"/>
  <c r="W768" i="115"/>
  <c r="W767" i="115"/>
  <c r="W766" i="115"/>
  <c r="W765" i="115"/>
  <c r="W764" i="115"/>
  <c r="W763" i="115"/>
  <c r="W762" i="115"/>
  <c r="W761" i="115"/>
  <c r="W760" i="115"/>
  <c r="W759" i="115"/>
  <c r="W758" i="115"/>
  <c r="W757" i="115"/>
  <c r="W756" i="115"/>
  <c r="W755" i="115"/>
  <c r="W754" i="115"/>
  <c r="W753" i="115"/>
  <c r="W752" i="115"/>
  <c r="W751" i="115"/>
  <c r="W750" i="115"/>
  <c r="W749" i="115"/>
  <c r="W748" i="115"/>
  <c r="W747" i="115"/>
  <c r="W746" i="115"/>
  <c r="W745" i="115"/>
  <c r="W744" i="115"/>
  <c r="W743" i="115"/>
  <c r="W742" i="115"/>
  <c r="W741" i="115"/>
  <c r="W740" i="115"/>
  <c r="W739" i="115"/>
  <c r="W738" i="115"/>
  <c r="W737" i="115"/>
  <c r="W736" i="115"/>
  <c r="W735" i="115"/>
  <c r="W734" i="115"/>
  <c r="W733" i="115"/>
  <c r="W732" i="115"/>
  <c r="W731" i="115"/>
  <c r="W730" i="115"/>
  <c r="W729" i="115"/>
  <c r="W728" i="115"/>
  <c r="W727" i="115"/>
  <c r="W726" i="115"/>
  <c r="W725" i="115"/>
  <c r="W724" i="115"/>
  <c r="W723" i="115"/>
  <c r="W722" i="115"/>
  <c r="W721" i="115"/>
  <c r="W720" i="115"/>
  <c r="W719" i="115"/>
  <c r="W718" i="115"/>
  <c r="W717" i="115"/>
  <c r="W716" i="115"/>
  <c r="W715" i="115"/>
  <c r="W714" i="115"/>
  <c r="W713" i="115"/>
  <c r="W712" i="115"/>
  <c r="W711" i="115"/>
  <c r="W710" i="115"/>
  <c r="W709" i="115"/>
  <c r="W708" i="115"/>
  <c r="W707" i="115"/>
  <c r="W706" i="115"/>
  <c r="W705" i="115"/>
  <c r="W704" i="115"/>
  <c r="W703" i="115"/>
  <c r="W702" i="115"/>
  <c r="W701" i="115"/>
  <c r="W700" i="115"/>
  <c r="W699" i="115"/>
  <c r="W698" i="115"/>
  <c r="W697" i="115"/>
  <c r="W696" i="115"/>
  <c r="W695" i="115"/>
  <c r="W694" i="115"/>
  <c r="W693" i="115"/>
  <c r="W692" i="115"/>
  <c r="W691" i="115"/>
  <c r="W690" i="115"/>
  <c r="W689" i="115"/>
  <c r="W688" i="115"/>
  <c r="W687" i="115"/>
  <c r="W686" i="115"/>
  <c r="W685" i="115"/>
  <c r="W684" i="115"/>
  <c r="W683" i="115"/>
  <c r="W682" i="115"/>
  <c r="W681" i="115"/>
  <c r="W680" i="115"/>
  <c r="W679" i="115"/>
  <c r="W678" i="115"/>
  <c r="W677" i="115"/>
  <c r="W676" i="115"/>
  <c r="W675" i="115"/>
  <c r="W674" i="115"/>
  <c r="W673" i="115"/>
  <c r="W672" i="115"/>
  <c r="W671" i="115"/>
  <c r="W670" i="115"/>
  <c r="W669" i="115"/>
  <c r="W668" i="115"/>
  <c r="W667" i="115"/>
  <c r="W666" i="115"/>
  <c r="W665" i="115"/>
  <c r="W664" i="115"/>
  <c r="W663" i="115"/>
  <c r="W662" i="115"/>
  <c r="W661" i="115"/>
  <c r="W660" i="115"/>
  <c r="W659" i="115"/>
  <c r="W658" i="115"/>
  <c r="W657" i="115"/>
  <c r="W656" i="115"/>
  <c r="W655" i="115"/>
  <c r="W654" i="115"/>
  <c r="W653" i="115"/>
  <c r="W652" i="115"/>
  <c r="W651" i="115"/>
  <c r="W650" i="115"/>
  <c r="W649" i="115"/>
  <c r="W648" i="115"/>
  <c r="W647" i="115"/>
  <c r="W646" i="115"/>
  <c r="W645" i="115"/>
  <c r="W644" i="115"/>
  <c r="W643" i="115"/>
  <c r="W642" i="115"/>
  <c r="W641" i="115"/>
  <c r="W640" i="115"/>
  <c r="W639" i="115"/>
  <c r="W638" i="115"/>
  <c r="W637" i="115"/>
  <c r="W636" i="115"/>
  <c r="W635" i="115"/>
  <c r="W634" i="115"/>
  <c r="W633" i="115"/>
  <c r="W632" i="115"/>
  <c r="W631" i="115"/>
  <c r="W630" i="115"/>
  <c r="W629" i="115"/>
  <c r="W628" i="115"/>
  <c r="W627" i="115"/>
  <c r="W626" i="115"/>
  <c r="W625" i="115"/>
  <c r="W624" i="115"/>
  <c r="W623" i="115"/>
  <c r="W622" i="115"/>
  <c r="W621" i="115"/>
  <c r="W620" i="115"/>
  <c r="W619" i="115"/>
  <c r="W618" i="115"/>
  <c r="W617" i="115"/>
  <c r="W616" i="115"/>
  <c r="W615" i="115"/>
  <c r="W614" i="115"/>
  <c r="W613" i="115"/>
  <c r="W612" i="115"/>
  <c r="W611" i="115"/>
  <c r="W610" i="115"/>
  <c r="W609" i="115"/>
  <c r="W608" i="115"/>
  <c r="W607" i="115"/>
  <c r="W606" i="115"/>
  <c r="W605" i="115"/>
  <c r="W604" i="115"/>
  <c r="W603" i="115"/>
  <c r="W602" i="115"/>
  <c r="W601" i="115"/>
  <c r="W600" i="115"/>
  <c r="W599" i="115"/>
  <c r="W598" i="115"/>
  <c r="W597" i="115"/>
  <c r="W596" i="115"/>
  <c r="W595" i="115"/>
  <c r="W594" i="115"/>
  <c r="W593" i="115"/>
  <c r="W592" i="115"/>
  <c r="W591" i="115"/>
  <c r="W590" i="115"/>
  <c r="W589" i="115"/>
  <c r="W588" i="115"/>
  <c r="W587" i="115"/>
  <c r="W586" i="115"/>
  <c r="W585" i="115"/>
  <c r="W584" i="115"/>
  <c r="W583" i="115"/>
  <c r="W582" i="115"/>
  <c r="W581" i="115"/>
  <c r="W580" i="115"/>
  <c r="W579" i="115"/>
  <c r="W578" i="115"/>
  <c r="W577" i="115"/>
  <c r="W576" i="115"/>
  <c r="W575" i="115"/>
  <c r="W574" i="115"/>
  <c r="W573" i="115"/>
  <c r="W572" i="115"/>
  <c r="W571" i="115"/>
  <c r="W570" i="115"/>
  <c r="W569" i="115"/>
  <c r="W568" i="115"/>
  <c r="W567" i="115"/>
  <c r="W566" i="115"/>
  <c r="W565" i="115"/>
  <c r="W564" i="115"/>
  <c r="W563" i="115"/>
  <c r="W562" i="115"/>
  <c r="W561" i="115"/>
  <c r="W560" i="115"/>
  <c r="W559" i="115"/>
  <c r="W558" i="115"/>
  <c r="W557" i="115"/>
  <c r="W556" i="115"/>
  <c r="W555" i="115"/>
  <c r="W554" i="115"/>
  <c r="W553" i="115"/>
  <c r="W552" i="115"/>
  <c r="W551" i="115"/>
  <c r="W550" i="115"/>
  <c r="W549" i="115"/>
  <c r="W548" i="115"/>
  <c r="W547" i="115"/>
  <c r="W546" i="115"/>
  <c r="W545" i="115"/>
  <c r="W544" i="115"/>
  <c r="W543" i="115"/>
  <c r="W542" i="115"/>
  <c r="W541" i="115"/>
  <c r="W540" i="115"/>
  <c r="W539" i="115"/>
  <c r="W538" i="115"/>
  <c r="W537" i="115"/>
  <c r="W536" i="115"/>
  <c r="W535" i="115"/>
  <c r="W534" i="115"/>
  <c r="W533" i="115"/>
  <c r="W532" i="115"/>
  <c r="W531" i="115"/>
  <c r="W530" i="115"/>
  <c r="W529" i="115"/>
  <c r="W528" i="115"/>
  <c r="W527" i="115"/>
  <c r="W526" i="115"/>
  <c r="W525" i="115"/>
  <c r="W524" i="115"/>
  <c r="W523" i="115"/>
  <c r="W522" i="115"/>
  <c r="W521" i="115"/>
  <c r="W520" i="115"/>
  <c r="W519" i="115"/>
  <c r="W518" i="115"/>
  <c r="W517" i="115"/>
  <c r="W516" i="115"/>
  <c r="W515" i="115"/>
  <c r="W514" i="115"/>
  <c r="W513" i="115"/>
  <c r="W512" i="115"/>
  <c r="W511" i="115"/>
  <c r="W510" i="115"/>
  <c r="W509" i="115"/>
  <c r="W508" i="115"/>
  <c r="W507" i="115"/>
  <c r="W506" i="115"/>
  <c r="W505" i="115"/>
  <c r="W504" i="115"/>
  <c r="W503" i="115"/>
  <c r="W502" i="115"/>
  <c r="W501" i="115"/>
  <c r="W500" i="115"/>
  <c r="W499" i="115"/>
  <c r="W498" i="115"/>
  <c r="W497" i="115"/>
  <c r="W496" i="115"/>
  <c r="W495" i="115"/>
  <c r="W494" i="115"/>
  <c r="W493" i="115"/>
  <c r="W492" i="115"/>
  <c r="W491" i="115"/>
  <c r="W490" i="115"/>
  <c r="W489" i="115"/>
  <c r="W488" i="115"/>
  <c r="W487" i="115"/>
  <c r="W486" i="115"/>
  <c r="W485" i="115"/>
  <c r="W484" i="115"/>
  <c r="W483" i="115"/>
  <c r="W482" i="115"/>
  <c r="W481" i="115"/>
  <c r="W480" i="115"/>
  <c r="W479" i="115"/>
  <c r="W478" i="115"/>
  <c r="W477" i="115"/>
  <c r="W476" i="115"/>
  <c r="W475" i="115"/>
  <c r="W474" i="115"/>
  <c r="W473" i="115"/>
  <c r="W472" i="115"/>
  <c r="W471" i="115"/>
  <c r="W470" i="115"/>
  <c r="W469" i="115"/>
  <c r="W468" i="115"/>
  <c r="W467" i="115"/>
  <c r="W466" i="115"/>
  <c r="W465" i="115"/>
  <c r="W464" i="115"/>
  <c r="W463" i="115"/>
  <c r="W462" i="115"/>
  <c r="W461" i="115"/>
  <c r="W460" i="115"/>
  <c r="W459" i="115"/>
  <c r="W458" i="115"/>
  <c r="W457" i="115"/>
  <c r="W456" i="115"/>
  <c r="W455" i="115"/>
  <c r="W454" i="115"/>
  <c r="W453" i="115"/>
  <c r="W452" i="115"/>
  <c r="W451" i="115"/>
  <c r="W450" i="115"/>
  <c r="W449" i="115"/>
  <c r="W448" i="115"/>
  <c r="W447" i="115"/>
  <c r="W446" i="115"/>
  <c r="W445" i="115"/>
  <c r="W444" i="115"/>
  <c r="W443" i="115"/>
  <c r="W442" i="115"/>
  <c r="W441" i="115"/>
  <c r="W440" i="115"/>
  <c r="W439" i="115"/>
  <c r="W438" i="115"/>
  <c r="W437" i="115"/>
  <c r="W436" i="115"/>
  <c r="W435" i="115"/>
  <c r="W434" i="115"/>
  <c r="W433" i="115"/>
  <c r="W432" i="115"/>
  <c r="W431" i="115"/>
  <c r="W430" i="115"/>
  <c r="W429" i="115"/>
  <c r="W428" i="115"/>
  <c r="W427" i="115"/>
  <c r="W426" i="115"/>
  <c r="W425" i="115"/>
  <c r="W424" i="115"/>
  <c r="W423" i="115"/>
  <c r="W422" i="115"/>
  <c r="W421" i="115"/>
  <c r="W420" i="115"/>
  <c r="W419" i="115"/>
  <c r="W418" i="115"/>
  <c r="W417" i="115"/>
  <c r="W416" i="115"/>
  <c r="W415" i="115"/>
  <c r="W414" i="115"/>
  <c r="W413" i="115"/>
  <c r="W412" i="115"/>
  <c r="W411" i="115"/>
  <c r="W410" i="115"/>
  <c r="W409" i="115"/>
  <c r="W408" i="115"/>
  <c r="W407" i="115"/>
  <c r="W406" i="115"/>
  <c r="W405" i="115"/>
  <c r="W404" i="115"/>
  <c r="W403" i="115"/>
  <c r="W402" i="115"/>
  <c r="W401" i="115"/>
  <c r="W400" i="115"/>
  <c r="W399" i="115"/>
  <c r="W398" i="115"/>
  <c r="W397" i="115"/>
  <c r="W396" i="115"/>
  <c r="W395" i="115"/>
  <c r="W394" i="115"/>
  <c r="W393" i="115"/>
  <c r="W392" i="115"/>
  <c r="W391" i="115"/>
  <c r="W390" i="115"/>
  <c r="W389" i="115"/>
  <c r="W388" i="115"/>
  <c r="W387" i="115"/>
  <c r="W386" i="115"/>
  <c r="W385" i="115"/>
  <c r="W384" i="115"/>
  <c r="W383" i="115"/>
  <c r="W382" i="115"/>
  <c r="W381" i="115"/>
  <c r="W380" i="115"/>
  <c r="W379" i="115"/>
  <c r="W378" i="115"/>
  <c r="W377" i="115"/>
  <c r="W376" i="115"/>
  <c r="W375" i="115"/>
  <c r="W374" i="115"/>
  <c r="W373" i="115"/>
  <c r="W372" i="115"/>
  <c r="W371" i="115"/>
  <c r="W370" i="115"/>
  <c r="W369" i="115"/>
  <c r="W368" i="115"/>
  <c r="W367" i="115"/>
  <c r="W366" i="115"/>
  <c r="W365" i="115"/>
  <c r="W364" i="115"/>
  <c r="W363" i="115"/>
  <c r="W362" i="115"/>
  <c r="W361" i="115"/>
  <c r="W360" i="115"/>
  <c r="W359" i="115"/>
  <c r="W358" i="115"/>
  <c r="W357" i="115"/>
  <c r="W356" i="115"/>
  <c r="W355" i="115"/>
  <c r="W354" i="115"/>
  <c r="W353" i="115"/>
  <c r="W352" i="115"/>
  <c r="W351" i="115"/>
  <c r="W350" i="115"/>
  <c r="W349" i="115"/>
  <c r="W348" i="115"/>
  <c r="W347" i="115"/>
  <c r="W346" i="115"/>
  <c r="W345" i="115"/>
  <c r="W344" i="115"/>
  <c r="W343" i="115"/>
  <c r="W342" i="115"/>
  <c r="W341" i="115"/>
  <c r="W340" i="115"/>
  <c r="W339" i="115"/>
  <c r="W338" i="115"/>
  <c r="W337" i="115"/>
  <c r="W336" i="115"/>
  <c r="W335" i="115"/>
  <c r="W334" i="115"/>
  <c r="W333" i="115"/>
  <c r="W332" i="115"/>
  <c r="W331" i="115"/>
  <c r="W330" i="115"/>
  <c r="W329" i="115"/>
  <c r="W328" i="115"/>
  <c r="W327" i="115"/>
  <c r="W326" i="115"/>
  <c r="W325" i="115"/>
  <c r="W324" i="115"/>
  <c r="W323" i="115"/>
  <c r="W322" i="115"/>
  <c r="W321" i="115"/>
  <c r="W320" i="115"/>
  <c r="W319" i="115"/>
  <c r="W318" i="115"/>
  <c r="W317" i="115"/>
  <c r="W316" i="115"/>
  <c r="W315" i="115"/>
  <c r="W314" i="115"/>
  <c r="W313" i="115"/>
  <c r="W312" i="115"/>
  <c r="W311" i="115"/>
  <c r="W310" i="115"/>
  <c r="W309" i="115"/>
  <c r="W308" i="115"/>
  <c r="W307" i="115"/>
  <c r="W306" i="115"/>
  <c r="W305" i="115"/>
  <c r="W304" i="115"/>
  <c r="W303" i="115"/>
  <c r="W302" i="115"/>
  <c r="W301" i="115"/>
  <c r="W300" i="115"/>
  <c r="W299" i="115"/>
  <c r="W298" i="115"/>
  <c r="W297" i="115"/>
  <c r="W296" i="115"/>
  <c r="W295" i="115"/>
  <c r="W294" i="115"/>
  <c r="W293" i="115"/>
  <c r="W292" i="115"/>
  <c r="W291" i="115"/>
  <c r="W290" i="115"/>
  <c r="W289" i="115"/>
  <c r="W288" i="115"/>
  <c r="W287" i="115"/>
  <c r="W286" i="115"/>
  <c r="W285" i="115"/>
  <c r="W284" i="115"/>
  <c r="W283" i="115"/>
  <c r="W282" i="115"/>
  <c r="W281" i="115"/>
  <c r="W280" i="115"/>
  <c r="W279" i="115"/>
  <c r="W278" i="115"/>
  <c r="W277" i="115"/>
  <c r="W276" i="115"/>
  <c r="W275" i="115"/>
  <c r="W274" i="115"/>
  <c r="W273" i="115"/>
  <c r="W272" i="115"/>
  <c r="W271" i="115"/>
  <c r="W270" i="115"/>
  <c r="W269" i="115"/>
  <c r="W268" i="115"/>
  <c r="W267" i="115"/>
  <c r="W266" i="115"/>
  <c r="W265" i="115"/>
  <c r="W264" i="115"/>
  <c r="W263" i="115"/>
  <c r="W262" i="115"/>
  <c r="W261" i="115"/>
  <c r="W260" i="115"/>
  <c r="W259" i="115"/>
  <c r="W258" i="115"/>
  <c r="W257" i="115"/>
  <c r="W256" i="115"/>
  <c r="W255" i="115"/>
  <c r="W254" i="115"/>
  <c r="W253" i="115"/>
  <c r="W252" i="115"/>
  <c r="W251" i="115"/>
  <c r="W250" i="115"/>
  <c r="W249" i="115"/>
  <c r="W248" i="115"/>
  <c r="W247" i="115"/>
  <c r="W246" i="115"/>
  <c r="W245" i="115"/>
  <c r="W244" i="115"/>
  <c r="W243" i="115"/>
  <c r="W242" i="115"/>
  <c r="W241" i="115"/>
  <c r="W240" i="115"/>
  <c r="W239" i="115"/>
  <c r="W238" i="115"/>
  <c r="W237" i="115"/>
  <c r="W236" i="115"/>
  <c r="W235" i="115"/>
  <c r="W234" i="115"/>
  <c r="W233" i="115"/>
  <c r="W232" i="115"/>
  <c r="W231" i="115"/>
  <c r="W230" i="115"/>
  <c r="W229" i="115"/>
  <c r="W228" i="115"/>
  <c r="W227" i="115"/>
  <c r="W226" i="115"/>
  <c r="W225" i="115"/>
  <c r="W224" i="115"/>
  <c r="W223" i="115"/>
  <c r="W222" i="115"/>
  <c r="W221" i="115"/>
  <c r="W220" i="115"/>
  <c r="W219" i="115"/>
  <c r="W218" i="115"/>
  <c r="W217" i="115"/>
  <c r="W216" i="115"/>
  <c r="W215" i="115"/>
  <c r="W214" i="115"/>
  <c r="W213" i="115"/>
  <c r="W212" i="115"/>
  <c r="W211" i="115"/>
  <c r="W210" i="115"/>
  <c r="W209" i="115"/>
  <c r="W208" i="115"/>
  <c r="W207" i="115"/>
  <c r="W206" i="115"/>
  <c r="W205" i="115"/>
  <c r="W204" i="115"/>
  <c r="W203" i="115"/>
  <c r="W202" i="115"/>
  <c r="W201" i="115"/>
  <c r="W200" i="115"/>
  <c r="W199" i="115"/>
  <c r="W198" i="115"/>
  <c r="W197" i="115"/>
  <c r="W196" i="115"/>
  <c r="W195" i="115"/>
  <c r="W194" i="115"/>
  <c r="W193" i="115"/>
  <c r="W192" i="115"/>
  <c r="W191" i="115"/>
  <c r="W190" i="115"/>
  <c r="W189" i="115"/>
  <c r="W188" i="115"/>
  <c r="W187" i="115"/>
  <c r="W186" i="115"/>
  <c r="W185" i="115"/>
  <c r="W184" i="115"/>
  <c r="W183" i="115"/>
  <c r="W182" i="115"/>
  <c r="W181" i="115"/>
  <c r="W180" i="115"/>
  <c r="W179" i="115"/>
  <c r="W178" i="115"/>
  <c r="W177" i="115"/>
  <c r="W176" i="115"/>
  <c r="W175" i="115"/>
  <c r="W174" i="115"/>
  <c r="W173" i="115"/>
  <c r="W172" i="115"/>
  <c r="W171" i="115"/>
  <c r="W170" i="115"/>
  <c r="W169" i="115"/>
  <c r="W168" i="115"/>
  <c r="W167" i="115"/>
  <c r="W166" i="115"/>
  <c r="W165" i="115"/>
  <c r="W164" i="115"/>
  <c r="W163" i="115"/>
  <c r="W162" i="115"/>
  <c r="W161" i="115"/>
  <c r="W160" i="115"/>
  <c r="W159" i="115"/>
  <c r="W158" i="115"/>
  <c r="W157" i="115"/>
  <c r="W156" i="115"/>
  <c r="W155" i="115"/>
  <c r="W154" i="115"/>
  <c r="W153" i="115"/>
  <c r="W152" i="115"/>
  <c r="W151" i="115"/>
  <c r="W150" i="115"/>
  <c r="W149" i="115"/>
  <c r="W148" i="115"/>
  <c r="W147" i="115"/>
  <c r="W146" i="115"/>
  <c r="W145" i="115"/>
  <c r="W144" i="115"/>
  <c r="W143" i="115"/>
  <c r="W142" i="115"/>
  <c r="W141" i="115"/>
  <c r="W140" i="115"/>
  <c r="W139" i="115"/>
  <c r="W138" i="115"/>
  <c r="W137" i="115"/>
  <c r="W136" i="115"/>
  <c r="W135" i="115"/>
  <c r="W134" i="115"/>
  <c r="W133" i="115"/>
  <c r="W132" i="115"/>
  <c r="W131" i="115"/>
  <c r="W130" i="115"/>
  <c r="W129" i="115"/>
  <c r="W128" i="115"/>
  <c r="W127" i="115"/>
  <c r="W126" i="115"/>
  <c r="W125" i="115"/>
  <c r="W124" i="115"/>
  <c r="W123" i="115"/>
  <c r="W122" i="115"/>
  <c r="W121" i="115"/>
  <c r="W120" i="115"/>
  <c r="W119" i="115"/>
  <c r="W118" i="115"/>
  <c r="W117" i="115"/>
  <c r="W116" i="115"/>
  <c r="W115" i="115"/>
  <c r="W114" i="115"/>
  <c r="W113" i="115"/>
  <c r="W112" i="115"/>
  <c r="W111" i="115"/>
  <c r="W110" i="115"/>
  <c r="W109" i="115"/>
  <c r="W108" i="115"/>
  <c r="W107" i="115"/>
  <c r="W106" i="115"/>
  <c r="W105" i="115"/>
  <c r="W104" i="115"/>
  <c r="W103" i="115"/>
  <c r="W102" i="115"/>
  <c r="W101" i="115"/>
  <c r="W100" i="115"/>
  <c r="W99" i="115"/>
  <c r="W98" i="115"/>
  <c r="W97" i="115"/>
  <c r="W96" i="115"/>
  <c r="W95" i="115"/>
  <c r="W94" i="115"/>
  <c r="W93" i="115"/>
  <c r="W92" i="115"/>
  <c r="W91" i="115"/>
  <c r="W90" i="115"/>
  <c r="W89" i="115"/>
  <c r="W88" i="115"/>
  <c r="W87" i="115"/>
  <c r="W86" i="115"/>
  <c r="W85" i="115"/>
  <c r="W84" i="115"/>
  <c r="W83" i="115"/>
  <c r="W82" i="115"/>
  <c r="W81" i="115"/>
  <c r="W80" i="115"/>
  <c r="W79" i="115"/>
  <c r="W78" i="115"/>
  <c r="W77" i="115"/>
  <c r="W76" i="115"/>
  <c r="W75" i="115"/>
  <c r="W74" i="115"/>
  <c r="W73" i="115"/>
  <c r="W72" i="115"/>
  <c r="W71" i="115"/>
  <c r="W70" i="115"/>
  <c r="W69" i="115"/>
  <c r="W68" i="115"/>
  <c r="W67" i="115"/>
  <c r="W66" i="115"/>
  <c r="W65" i="115"/>
  <c r="W64" i="115"/>
  <c r="W63" i="115"/>
  <c r="W62" i="115"/>
  <c r="W61" i="115"/>
  <c r="W60" i="115"/>
  <c r="W59" i="115"/>
  <c r="W58" i="115"/>
  <c r="W57" i="115"/>
  <c r="W56" i="115"/>
  <c r="W55" i="115"/>
  <c r="W54" i="115"/>
  <c r="W53" i="115"/>
  <c r="W52" i="115"/>
  <c r="W51" i="115"/>
  <c r="W50" i="115"/>
  <c r="W49" i="115"/>
  <c r="W48" i="115"/>
  <c r="W47" i="115"/>
  <c r="W46" i="115"/>
  <c r="W45" i="115"/>
  <c r="W44" i="115"/>
  <c r="W43" i="115"/>
  <c r="W42" i="115"/>
  <c r="W41" i="115"/>
  <c r="W40" i="115"/>
  <c r="W39" i="115"/>
  <c r="W38" i="115"/>
  <c r="W37" i="115"/>
  <c r="W36" i="115"/>
  <c r="W35" i="115"/>
  <c r="W34" i="115"/>
  <c r="W33" i="115"/>
  <c r="W32" i="115"/>
  <c r="W31" i="115"/>
  <c r="W30" i="115"/>
  <c r="W29" i="115"/>
  <c r="W28" i="115"/>
  <c r="W27" i="115"/>
  <c r="W26" i="115"/>
  <c r="W25" i="115"/>
  <c r="W24" i="115"/>
  <c r="W23" i="115"/>
  <c r="W22" i="115"/>
  <c r="W21" i="115"/>
  <c r="W20" i="115"/>
  <c r="W19" i="115"/>
  <c r="W18" i="115"/>
  <c r="W17" i="115"/>
  <c r="W16" i="115"/>
  <c r="W15" i="115"/>
  <c r="W14" i="115"/>
  <c r="W13" i="115"/>
  <c r="W12" i="115"/>
  <c r="W11" i="115"/>
  <c r="W10" i="115"/>
  <c r="W9" i="115"/>
  <c r="W8" i="115"/>
  <c r="W7" i="115"/>
  <c r="W6" i="115"/>
  <c r="W5" i="115"/>
  <c r="W4" i="115"/>
  <c r="W3" i="115"/>
  <c r="AL367" i="115" l="1"/>
  <c r="AB367" i="115"/>
  <c r="Z367" i="115"/>
  <c r="AG367" i="115" s="1"/>
  <c r="Y367" i="115"/>
  <c r="AF367" i="115" s="1"/>
  <c r="B367" i="115"/>
  <c r="AL366" i="115"/>
  <c r="AB366" i="115"/>
  <c r="Z366" i="115"/>
  <c r="Y366" i="115"/>
  <c r="B366" i="115"/>
  <c r="AL365" i="115"/>
  <c r="AB365" i="115"/>
  <c r="Z365" i="115"/>
  <c r="Y365" i="115"/>
  <c r="B365" i="115"/>
  <c r="AL364" i="115"/>
  <c r="AB364" i="115"/>
  <c r="Z364" i="115"/>
  <c r="Y364" i="115"/>
  <c r="B364" i="115"/>
  <c r="AL363" i="115"/>
  <c r="AB363" i="115"/>
  <c r="Z363" i="115"/>
  <c r="Y363" i="115"/>
  <c r="B363" i="115"/>
  <c r="AL362" i="115"/>
  <c r="AB362" i="115"/>
  <c r="Z362" i="115"/>
  <c r="Y362" i="115"/>
  <c r="B362" i="115"/>
  <c r="AL361" i="115"/>
  <c r="B361" i="115"/>
  <c r="AL360" i="115"/>
  <c r="B360" i="115"/>
  <c r="AL359" i="115"/>
  <c r="B359" i="115"/>
  <c r="AL358" i="115"/>
  <c r="B358" i="115"/>
  <c r="AL357" i="115"/>
  <c r="B357" i="115"/>
  <c r="AL356" i="115"/>
  <c r="B356" i="115"/>
  <c r="AL355" i="115"/>
  <c r="B355" i="115"/>
  <c r="AL354" i="115"/>
  <c r="B354" i="115"/>
  <c r="AL353" i="115"/>
  <c r="B353" i="115"/>
  <c r="AL352" i="115"/>
  <c r="B352" i="115"/>
  <c r="AL351" i="115"/>
  <c r="B351" i="115"/>
  <c r="AL350" i="115"/>
  <c r="B350" i="115"/>
  <c r="AL349" i="115"/>
  <c r="B349" i="115"/>
  <c r="AL348" i="115"/>
  <c r="B348" i="115"/>
  <c r="AL347" i="115"/>
  <c r="B347" i="115"/>
  <c r="AL346" i="115"/>
  <c r="B346" i="115"/>
  <c r="AL345" i="115"/>
  <c r="B345" i="115"/>
  <c r="AL344" i="115"/>
  <c r="B344" i="115"/>
  <c r="AL343" i="115"/>
  <c r="B343" i="115"/>
  <c r="AL342" i="115"/>
  <c r="B342" i="115"/>
  <c r="AL341" i="115"/>
  <c r="B341" i="115"/>
  <c r="AL340" i="115"/>
  <c r="B340" i="115"/>
  <c r="AL339" i="115"/>
  <c r="B339" i="115"/>
  <c r="AL338" i="115"/>
  <c r="B338" i="115"/>
  <c r="AL337" i="115"/>
  <c r="Q337" i="115"/>
  <c r="Q366" i="115" s="1"/>
  <c r="O337" i="115"/>
  <c r="L337" i="115"/>
  <c r="L366" i="115" s="1"/>
  <c r="J337" i="115"/>
  <c r="J353" i="115" s="1"/>
  <c r="B337" i="115"/>
  <c r="AL336" i="115"/>
  <c r="B336" i="115"/>
  <c r="AL335" i="115"/>
  <c r="B335" i="115"/>
  <c r="AL334" i="115"/>
  <c r="B334" i="115"/>
  <c r="AL333" i="115"/>
  <c r="B333" i="115"/>
  <c r="AL332" i="115"/>
  <c r="B332" i="115"/>
  <c r="AL331" i="115"/>
  <c r="B331" i="115"/>
  <c r="AL330" i="115"/>
  <c r="B330" i="115"/>
  <c r="AL329" i="115"/>
  <c r="B329" i="115"/>
  <c r="AL328" i="115"/>
  <c r="B328" i="115"/>
  <c r="AL327" i="115"/>
  <c r="B327" i="115"/>
  <c r="AL326" i="115"/>
  <c r="B326" i="115"/>
  <c r="AL325" i="115"/>
  <c r="B325" i="115"/>
  <c r="AL324" i="115"/>
  <c r="B324" i="115"/>
  <c r="AL323" i="115"/>
  <c r="B323" i="115"/>
  <c r="AL322" i="115"/>
  <c r="B322" i="115"/>
  <c r="AL321" i="115"/>
  <c r="B321" i="115"/>
  <c r="AL320" i="115"/>
  <c r="B320" i="115"/>
  <c r="AL319" i="115"/>
  <c r="B319" i="115"/>
  <c r="AL318" i="115"/>
  <c r="B318" i="115"/>
  <c r="AL317" i="115"/>
  <c r="B317" i="115"/>
  <c r="AL316" i="115"/>
  <c r="B316" i="115"/>
  <c r="AL315" i="115"/>
  <c r="B315" i="115"/>
  <c r="AL314" i="115"/>
  <c r="B314" i="115"/>
  <c r="AL313" i="115"/>
  <c r="B313" i="115"/>
  <c r="AL312" i="115"/>
  <c r="B312" i="115"/>
  <c r="AL311" i="115"/>
  <c r="B311" i="115"/>
  <c r="AL310" i="115"/>
  <c r="B310" i="115"/>
  <c r="AL309" i="115"/>
  <c r="Q309" i="115"/>
  <c r="O309" i="115"/>
  <c r="L309" i="115"/>
  <c r="J309" i="115"/>
  <c r="J335" i="115" s="1"/>
  <c r="B309" i="115"/>
  <c r="AL308" i="115"/>
  <c r="B308" i="115"/>
  <c r="AL307" i="115"/>
  <c r="B307" i="115"/>
  <c r="AL306" i="115"/>
  <c r="B306" i="115"/>
  <c r="AL305" i="115"/>
  <c r="B305" i="115"/>
  <c r="AL304" i="115"/>
  <c r="B304" i="115"/>
  <c r="AL303" i="115"/>
  <c r="B303" i="115"/>
  <c r="AL302" i="115"/>
  <c r="B302" i="115"/>
  <c r="AL301" i="115"/>
  <c r="B301" i="115"/>
  <c r="AL300" i="115"/>
  <c r="B300" i="115"/>
  <c r="AL299" i="115"/>
  <c r="B299" i="115"/>
  <c r="AL298" i="115"/>
  <c r="B298" i="115"/>
  <c r="AL297" i="115"/>
  <c r="B297" i="115"/>
  <c r="AL296" i="115"/>
  <c r="B296" i="115"/>
  <c r="AL295" i="115"/>
  <c r="B295" i="115"/>
  <c r="AL294" i="115"/>
  <c r="B294" i="115"/>
  <c r="AL293" i="115"/>
  <c r="B293" i="115"/>
  <c r="AL292" i="115"/>
  <c r="B292" i="115"/>
  <c r="AL291" i="115"/>
  <c r="B291" i="115"/>
  <c r="AL290" i="115"/>
  <c r="B290" i="115"/>
  <c r="AL289" i="115"/>
  <c r="B289" i="115"/>
  <c r="AL288" i="115"/>
  <c r="B288" i="115"/>
  <c r="AL287" i="115"/>
  <c r="B287" i="115"/>
  <c r="AL286" i="115"/>
  <c r="B286" i="115"/>
  <c r="AL285" i="115"/>
  <c r="B285" i="115"/>
  <c r="AL284" i="115"/>
  <c r="B284" i="115"/>
  <c r="AL283" i="115"/>
  <c r="B283" i="115"/>
  <c r="AL282" i="115"/>
  <c r="B282" i="115"/>
  <c r="AL281" i="115"/>
  <c r="B281" i="115"/>
  <c r="AL280" i="115"/>
  <c r="B280" i="115"/>
  <c r="AL279" i="115"/>
  <c r="B279" i="115"/>
  <c r="AL278" i="115"/>
  <c r="Q278" i="115"/>
  <c r="O278" i="115"/>
  <c r="L278" i="115"/>
  <c r="J278" i="115"/>
  <c r="B278" i="115"/>
  <c r="AL277" i="115"/>
  <c r="B277" i="115"/>
  <c r="AL276" i="115"/>
  <c r="B276" i="115"/>
  <c r="AL275" i="115"/>
  <c r="B275" i="115"/>
  <c r="AL274" i="115"/>
  <c r="B274" i="115"/>
  <c r="AL273" i="115"/>
  <c r="B273" i="115"/>
  <c r="AL272" i="115"/>
  <c r="B272" i="115"/>
  <c r="AL271" i="115"/>
  <c r="B271" i="115"/>
  <c r="AL270" i="115"/>
  <c r="B270" i="115"/>
  <c r="AL269" i="115"/>
  <c r="B269" i="115"/>
  <c r="AL268" i="115"/>
  <c r="B268" i="115"/>
  <c r="AL267" i="115"/>
  <c r="B267" i="115"/>
  <c r="AL266" i="115"/>
  <c r="B266" i="115"/>
  <c r="AL265" i="115"/>
  <c r="B265" i="115"/>
  <c r="AL264" i="115"/>
  <c r="B264" i="115"/>
  <c r="AL263" i="115"/>
  <c r="B263" i="115"/>
  <c r="AL262" i="115"/>
  <c r="B262" i="115"/>
  <c r="AL261" i="115"/>
  <c r="B261" i="115"/>
  <c r="AL260" i="115"/>
  <c r="B260" i="115"/>
  <c r="AL259" i="115"/>
  <c r="B259" i="115"/>
  <c r="AL258" i="115"/>
  <c r="B258" i="115"/>
  <c r="AL257" i="115"/>
  <c r="B257" i="115"/>
  <c r="AL256" i="115"/>
  <c r="B256" i="115"/>
  <c r="AL255" i="115"/>
  <c r="B255" i="115"/>
  <c r="AL254" i="115"/>
  <c r="B254" i="115"/>
  <c r="AL253" i="115"/>
  <c r="B253" i="115"/>
  <c r="AL252" i="115"/>
  <c r="B252" i="115"/>
  <c r="AL251" i="115"/>
  <c r="B251" i="115"/>
  <c r="AL250" i="115"/>
  <c r="B250" i="115"/>
  <c r="AL249" i="115"/>
  <c r="B249" i="115"/>
  <c r="AL248" i="115"/>
  <c r="Q248" i="115"/>
  <c r="O248" i="115"/>
  <c r="O263" i="115" s="1"/>
  <c r="L248" i="115"/>
  <c r="J248" i="115"/>
  <c r="J255" i="115" s="1"/>
  <c r="B248" i="115"/>
  <c r="AL247" i="115"/>
  <c r="B247" i="115"/>
  <c r="AL246" i="115"/>
  <c r="B246" i="115"/>
  <c r="AL245" i="115"/>
  <c r="B245" i="115"/>
  <c r="AL244" i="115"/>
  <c r="B244" i="115"/>
  <c r="AL243" i="115"/>
  <c r="B243" i="115"/>
  <c r="AL242" i="115"/>
  <c r="B242" i="115"/>
  <c r="AL241" i="115"/>
  <c r="B241" i="115"/>
  <c r="AL240" i="115"/>
  <c r="B240" i="115"/>
  <c r="AL239" i="115"/>
  <c r="B239" i="115"/>
  <c r="AL238" i="115"/>
  <c r="B238" i="115"/>
  <c r="AL237" i="115"/>
  <c r="B237" i="115"/>
  <c r="AL236" i="115"/>
  <c r="B236" i="115"/>
  <c r="AL235" i="115"/>
  <c r="B235" i="115"/>
  <c r="AL234" i="115"/>
  <c r="B234" i="115"/>
  <c r="AL233" i="115"/>
  <c r="B233" i="115"/>
  <c r="AL232" i="115"/>
  <c r="B232" i="115"/>
  <c r="AL231" i="115"/>
  <c r="B231" i="115"/>
  <c r="AL230" i="115"/>
  <c r="B230" i="115"/>
  <c r="AL229" i="115"/>
  <c r="B229" i="115"/>
  <c r="AL228" i="115"/>
  <c r="B228" i="115"/>
  <c r="AL227" i="115"/>
  <c r="B227" i="115"/>
  <c r="AL226" i="115"/>
  <c r="B226" i="115"/>
  <c r="AL225" i="115"/>
  <c r="B225" i="115"/>
  <c r="AL224" i="115"/>
  <c r="B224" i="115"/>
  <c r="AL223" i="115"/>
  <c r="B223" i="115"/>
  <c r="AL222" i="115"/>
  <c r="B222" i="115"/>
  <c r="AL221" i="115"/>
  <c r="B221" i="115"/>
  <c r="AL220" i="115"/>
  <c r="B220" i="115"/>
  <c r="AL219" i="115"/>
  <c r="B219" i="115"/>
  <c r="AL218" i="115"/>
  <c r="B218" i="115"/>
  <c r="AL217" i="115"/>
  <c r="Q217" i="115"/>
  <c r="O217" i="115"/>
  <c r="L217" i="115"/>
  <c r="J217" i="115"/>
  <c r="B217" i="115"/>
  <c r="AL216" i="115"/>
  <c r="B216" i="115"/>
  <c r="AL215" i="115"/>
  <c r="B215" i="115"/>
  <c r="AL214" i="115"/>
  <c r="B214" i="115"/>
  <c r="AL213" i="115"/>
  <c r="B213" i="115"/>
  <c r="AL212" i="115"/>
  <c r="B212" i="115"/>
  <c r="AL211" i="115"/>
  <c r="B211" i="115"/>
  <c r="AL210" i="115"/>
  <c r="B210" i="115"/>
  <c r="AL209" i="115"/>
  <c r="B209" i="115"/>
  <c r="AL208" i="115"/>
  <c r="B208" i="115"/>
  <c r="AL207" i="115"/>
  <c r="B207" i="115"/>
  <c r="AL206" i="115"/>
  <c r="B206" i="115"/>
  <c r="AL205" i="115"/>
  <c r="B205" i="115"/>
  <c r="AL204" i="115"/>
  <c r="B204" i="115"/>
  <c r="AL203" i="115"/>
  <c r="B203" i="115"/>
  <c r="AL202" i="115"/>
  <c r="B202" i="115"/>
  <c r="AL201" i="115"/>
  <c r="B201" i="115"/>
  <c r="AL200" i="115"/>
  <c r="B200" i="115"/>
  <c r="AL199" i="115"/>
  <c r="B199" i="115"/>
  <c r="AL198" i="115"/>
  <c r="B198" i="115"/>
  <c r="AL197" i="115"/>
  <c r="B197" i="115"/>
  <c r="AL196" i="115"/>
  <c r="B196" i="115"/>
  <c r="AL195" i="115"/>
  <c r="B195" i="115"/>
  <c r="AL194" i="115"/>
  <c r="B194" i="115"/>
  <c r="AL193" i="115"/>
  <c r="B193" i="115"/>
  <c r="AL192" i="115"/>
  <c r="B192" i="115"/>
  <c r="AL191" i="115"/>
  <c r="B191" i="115"/>
  <c r="AL190" i="115"/>
  <c r="B190" i="115"/>
  <c r="AL189" i="115"/>
  <c r="B189" i="115"/>
  <c r="AL188" i="115"/>
  <c r="B188" i="115"/>
  <c r="AL187" i="115"/>
  <c r="Q187" i="115"/>
  <c r="Q216" i="115" s="1"/>
  <c r="O187" i="115"/>
  <c r="O214" i="115" s="1"/>
  <c r="L187" i="115"/>
  <c r="J187" i="115"/>
  <c r="B187" i="115"/>
  <c r="AL186" i="115"/>
  <c r="B186" i="115"/>
  <c r="AL185" i="115"/>
  <c r="B185" i="115"/>
  <c r="AL184" i="115"/>
  <c r="B184" i="115"/>
  <c r="AL183" i="115"/>
  <c r="B183" i="115"/>
  <c r="AL182" i="115"/>
  <c r="B182" i="115"/>
  <c r="AL181" i="115"/>
  <c r="B181" i="115"/>
  <c r="AL180" i="115"/>
  <c r="B180" i="115"/>
  <c r="AL179" i="115"/>
  <c r="B179" i="115"/>
  <c r="AL178" i="115"/>
  <c r="B178" i="115"/>
  <c r="AL177" i="115"/>
  <c r="B177" i="115"/>
  <c r="AL176" i="115"/>
  <c r="B176" i="115"/>
  <c r="AL175" i="115"/>
  <c r="B175" i="115"/>
  <c r="AL174" i="115"/>
  <c r="B174" i="115"/>
  <c r="AL173" i="115"/>
  <c r="B173" i="115"/>
  <c r="AL172" i="115"/>
  <c r="B172" i="115"/>
  <c r="AL171" i="115"/>
  <c r="B171" i="115"/>
  <c r="AL170" i="115"/>
  <c r="B170" i="115"/>
  <c r="AL169" i="115"/>
  <c r="B169" i="115"/>
  <c r="AL168" i="115"/>
  <c r="B168" i="115"/>
  <c r="AL167" i="115"/>
  <c r="B167" i="115"/>
  <c r="AL166" i="115"/>
  <c r="B166" i="115"/>
  <c r="AL165" i="115"/>
  <c r="B165" i="115"/>
  <c r="AL164" i="115"/>
  <c r="B164" i="115"/>
  <c r="AL163" i="115"/>
  <c r="B163" i="115"/>
  <c r="AL162" i="115"/>
  <c r="B162" i="115"/>
  <c r="AL161" i="115"/>
  <c r="B161" i="115"/>
  <c r="AL160" i="115"/>
  <c r="B160" i="115"/>
  <c r="AL159" i="115"/>
  <c r="B159" i="115"/>
  <c r="AL158" i="115"/>
  <c r="B158" i="115"/>
  <c r="AL157" i="115"/>
  <c r="B157" i="115"/>
  <c r="AL156" i="115"/>
  <c r="Q156" i="115"/>
  <c r="O156" i="115"/>
  <c r="L156" i="115"/>
  <c r="J156" i="115"/>
  <c r="B156" i="115"/>
  <c r="AL155" i="115"/>
  <c r="B155" i="115"/>
  <c r="AL154" i="115"/>
  <c r="B154" i="115"/>
  <c r="AL153" i="115"/>
  <c r="B153" i="115"/>
  <c r="AL152" i="115"/>
  <c r="B152" i="115"/>
  <c r="AL151" i="115"/>
  <c r="B151" i="115"/>
  <c r="AL150" i="115"/>
  <c r="B150" i="115"/>
  <c r="AL149" i="115"/>
  <c r="B149" i="115"/>
  <c r="AL148" i="115"/>
  <c r="B148" i="115"/>
  <c r="AL147" i="115"/>
  <c r="B147" i="115"/>
  <c r="AL146" i="115"/>
  <c r="B146" i="115"/>
  <c r="AL145" i="115"/>
  <c r="B145" i="115"/>
  <c r="AL144" i="115"/>
  <c r="B144" i="115"/>
  <c r="AL143" i="115"/>
  <c r="B143" i="115"/>
  <c r="AL142" i="115"/>
  <c r="B142" i="115"/>
  <c r="AL141" i="115"/>
  <c r="B141" i="115"/>
  <c r="AL140" i="115"/>
  <c r="B140" i="115"/>
  <c r="AL139" i="115"/>
  <c r="B139" i="115"/>
  <c r="AL138" i="115"/>
  <c r="B138" i="115"/>
  <c r="AL137" i="115"/>
  <c r="B137" i="115"/>
  <c r="AL136" i="115"/>
  <c r="B136" i="115"/>
  <c r="AL135" i="115"/>
  <c r="B135" i="115"/>
  <c r="AL134" i="115"/>
  <c r="B134" i="115"/>
  <c r="AL133" i="115"/>
  <c r="B133" i="115"/>
  <c r="AL132" i="115"/>
  <c r="B132" i="115"/>
  <c r="AL131" i="115"/>
  <c r="B131" i="115"/>
  <c r="AL130" i="115"/>
  <c r="B130" i="115"/>
  <c r="AL129" i="115"/>
  <c r="B129" i="115"/>
  <c r="AL128" i="115"/>
  <c r="B128" i="115"/>
  <c r="AL127" i="115"/>
  <c r="B127" i="115"/>
  <c r="AL126" i="115"/>
  <c r="B126" i="115"/>
  <c r="AL125" i="115"/>
  <c r="Q125" i="115"/>
  <c r="O125" i="115"/>
  <c r="L125" i="115"/>
  <c r="J125" i="115"/>
  <c r="B125" i="115"/>
  <c r="AL124" i="115"/>
  <c r="B124" i="115"/>
  <c r="AL123" i="115"/>
  <c r="B123" i="115"/>
  <c r="AL122" i="115"/>
  <c r="B122" i="115"/>
  <c r="AL121" i="115"/>
  <c r="B121" i="115"/>
  <c r="AL120" i="115"/>
  <c r="B120" i="115"/>
  <c r="AL119" i="115"/>
  <c r="B119" i="115"/>
  <c r="AL118" i="115"/>
  <c r="B118" i="115"/>
  <c r="AL117" i="115"/>
  <c r="B117" i="115"/>
  <c r="AL116" i="115"/>
  <c r="B116" i="115"/>
  <c r="AL115" i="115"/>
  <c r="B115" i="115"/>
  <c r="AL114" i="115"/>
  <c r="B114" i="115"/>
  <c r="AL113" i="115"/>
  <c r="B113" i="115"/>
  <c r="AL112" i="115"/>
  <c r="B112" i="115"/>
  <c r="AL111" i="115"/>
  <c r="B111" i="115"/>
  <c r="AL110" i="115"/>
  <c r="B110" i="115"/>
  <c r="AL109" i="115"/>
  <c r="B109" i="115"/>
  <c r="AL108" i="115"/>
  <c r="B108" i="115"/>
  <c r="AL107" i="115"/>
  <c r="B107" i="115"/>
  <c r="AL106" i="115"/>
  <c r="B106" i="115"/>
  <c r="AL105" i="115"/>
  <c r="B105" i="115"/>
  <c r="AL104" i="115"/>
  <c r="B104" i="115"/>
  <c r="AL103" i="115"/>
  <c r="B103" i="115"/>
  <c r="AL102" i="115"/>
  <c r="B102" i="115"/>
  <c r="AL101" i="115"/>
  <c r="B101" i="115"/>
  <c r="AL100" i="115"/>
  <c r="B100" i="115"/>
  <c r="AL99" i="115"/>
  <c r="B99" i="115"/>
  <c r="AL98" i="115"/>
  <c r="B98" i="115"/>
  <c r="AL97" i="115"/>
  <c r="B97" i="115"/>
  <c r="AL96" i="115"/>
  <c r="B96" i="115"/>
  <c r="AL95" i="115"/>
  <c r="Q95" i="115"/>
  <c r="Q110" i="115" s="1"/>
  <c r="O95" i="115"/>
  <c r="O117" i="115" s="1"/>
  <c r="L95" i="115"/>
  <c r="J95" i="115"/>
  <c r="B95" i="115"/>
  <c r="AL94" i="115"/>
  <c r="B94" i="115"/>
  <c r="AL93" i="115"/>
  <c r="B93" i="115"/>
  <c r="AL92" i="115"/>
  <c r="B92" i="115"/>
  <c r="AL91" i="115"/>
  <c r="B91" i="115"/>
  <c r="AL90" i="115"/>
  <c r="B90" i="115"/>
  <c r="AL89" i="115"/>
  <c r="B89" i="115"/>
  <c r="AL88" i="115"/>
  <c r="B88" i="115"/>
  <c r="AL87" i="115"/>
  <c r="B87" i="115"/>
  <c r="AL86" i="115"/>
  <c r="B86" i="115"/>
  <c r="AL85" i="115"/>
  <c r="B85" i="115"/>
  <c r="AL84" i="115"/>
  <c r="B84" i="115"/>
  <c r="AL83" i="115"/>
  <c r="B83" i="115"/>
  <c r="AL82" i="115"/>
  <c r="B82" i="115"/>
  <c r="AL81" i="115"/>
  <c r="B81" i="115"/>
  <c r="AL80" i="115"/>
  <c r="B80" i="115"/>
  <c r="AL79" i="115"/>
  <c r="B79" i="115"/>
  <c r="AL78" i="115"/>
  <c r="B78" i="115"/>
  <c r="AL77" i="115"/>
  <c r="B77" i="115"/>
  <c r="AL76" i="115"/>
  <c r="B76" i="115"/>
  <c r="AL75" i="115"/>
  <c r="B75" i="115"/>
  <c r="AL74" i="115"/>
  <c r="B74" i="115"/>
  <c r="AL73" i="115"/>
  <c r="B73" i="115"/>
  <c r="AL72" i="115"/>
  <c r="B72" i="115"/>
  <c r="AL71" i="115"/>
  <c r="B71" i="115"/>
  <c r="AL70" i="115"/>
  <c r="B70" i="115"/>
  <c r="AL69" i="115"/>
  <c r="B69" i="115"/>
  <c r="AL68" i="115"/>
  <c r="B68" i="115"/>
  <c r="AL67" i="115"/>
  <c r="B67" i="115"/>
  <c r="AL66" i="115"/>
  <c r="B66" i="115"/>
  <c r="AL65" i="115"/>
  <c r="B65" i="115"/>
  <c r="AL64" i="115"/>
  <c r="Q64" i="115"/>
  <c r="O64" i="115"/>
  <c r="L64" i="115"/>
  <c r="J64" i="115"/>
  <c r="B64" i="115"/>
  <c r="AL63" i="115"/>
  <c r="B63" i="115"/>
  <c r="AL62" i="115"/>
  <c r="B62" i="115"/>
  <c r="AL61" i="115"/>
  <c r="B61" i="115"/>
  <c r="AL60" i="115"/>
  <c r="B60" i="115"/>
  <c r="AL59" i="115"/>
  <c r="B59" i="115"/>
  <c r="AL58" i="115"/>
  <c r="B58" i="115"/>
  <c r="AL57" i="115"/>
  <c r="B57" i="115"/>
  <c r="AL56" i="115"/>
  <c r="B56" i="115"/>
  <c r="AL55" i="115"/>
  <c r="B55" i="115"/>
  <c r="AL54" i="115"/>
  <c r="B54" i="115"/>
  <c r="AL53" i="115"/>
  <c r="B53" i="115"/>
  <c r="AL52" i="115"/>
  <c r="B52" i="115"/>
  <c r="AL51" i="115"/>
  <c r="B51" i="115"/>
  <c r="AL50" i="115"/>
  <c r="B50" i="115"/>
  <c r="AL49" i="115"/>
  <c r="B49" i="115"/>
  <c r="AL48" i="115"/>
  <c r="B48" i="115"/>
  <c r="AL47" i="115"/>
  <c r="B47" i="115"/>
  <c r="AL46" i="115"/>
  <c r="B46" i="115"/>
  <c r="AL45" i="115"/>
  <c r="B45" i="115"/>
  <c r="AL44" i="115"/>
  <c r="B44" i="115"/>
  <c r="AL43" i="115"/>
  <c r="B43" i="115"/>
  <c r="AL42" i="115"/>
  <c r="B42" i="115"/>
  <c r="AL41" i="115"/>
  <c r="B41" i="115"/>
  <c r="AL40" i="115"/>
  <c r="B40" i="115"/>
  <c r="AL39" i="115"/>
  <c r="B39" i="115"/>
  <c r="AL38" i="115"/>
  <c r="B38" i="115"/>
  <c r="AL37" i="115"/>
  <c r="B37" i="115"/>
  <c r="AL36" i="115"/>
  <c r="B36" i="115"/>
  <c r="AL35" i="115"/>
  <c r="B35" i="115"/>
  <c r="AL34" i="115"/>
  <c r="Q34" i="115"/>
  <c r="O34" i="115"/>
  <c r="L34" i="115"/>
  <c r="L51" i="115" s="1"/>
  <c r="J34" i="115"/>
  <c r="B34" i="115"/>
  <c r="AL33" i="115"/>
  <c r="B33" i="115"/>
  <c r="AL32" i="115"/>
  <c r="B32" i="115"/>
  <c r="AL31" i="115"/>
  <c r="B31" i="115"/>
  <c r="AL30" i="115"/>
  <c r="B30" i="115"/>
  <c r="AL29" i="115"/>
  <c r="B29" i="115"/>
  <c r="AL28" i="115"/>
  <c r="B28" i="115"/>
  <c r="AL27" i="115"/>
  <c r="B27" i="115"/>
  <c r="AL26" i="115"/>
  <c r="B26" i="115"/>
  <c r="AL25" i="115"/>
  <c r="B25" i="115"/>
  <c r="AL24" i="115"/>
  <c r="B24" i="115"/>
  <c r="AL23" i="115"/>
  <c r="B23" i="115"/>
  <c r="AL22" i="115"/>
  <c r="B22" i="115"/>
  <c r="AL21" i="115"/>
  <c r="B21" i="115"/>
  <c r="AL20" i="115"/>
  <c r="B20" i="115"/>
  <c r="AL19" i="115"/>
  <c r="B19" i="115"/>
  <c r="AL18" i="115"/>
  <c r="B18" i="115"/>
  <c r="AL17" i="115"/>
  <c r="B17" i="115"/>
  <c r="AL16" i="115"/>
  <c r="B16" i="115"/>
  <c r="AL15" i="115"/>
  <c r="B15" i="115"/>
  <c r="AL14" i="115"/>
  <c r="B14" i="115"/>
  <c r="AL13" i="115"/>
  <c r="B13" i="115"/>
  <c r="AL12" i="115"/>
  <c r="B12" i="115"/>
  <c r="AL11" i="115"/>
  <c r="B11" i="115"/>
  <c r="AL10" i="115"/>
  <c r="B10" i="115"/>
  <c r="AL9" i="115"/>
  <c r="B9" i="115"/>
  <c r="AL8" i="115"/>
  <c r="B8" i="115"/>
  <c r="AL7" i="115"/>
  <c r="B7" i="115"/>
  <c r="AL6" i="115"/>
  <c r="B6" i="115"/>
  <c r="AL5" i="115"/>
  <c r="B5" i="115"/>
  <c r="AL4" i="115"/>
  <c r="B4" i="115"/>
  <c r="AL3" i="115"/>
  <c r="Q3" i="115"/>
  <c r="O3" i="115"/>
  <c r="L3" i="115"/>
  <c r="J3" i="115"/>
  <c r="B3" i="115"/>
  <c r="Q308" i="115" l="1"/>
  <c r="O237" i="115"/>
  <c r="J264" i="115"/>
  <c r="J138" i="115"/>
  <c r="J247" i="115"/>
  <c r="L270" i="115"/>
  <c r="J291" i="115"/>
  <c r="L132" i="115"/>
  <c r="Q94" i="115"/>
  <c r="O292" i="115"/>
  <c r="K3" i="115"/>
  <c r="O33" i="115"/>
  <c r="O129" i="115"/>
  <c r="O247" i="115"/>
  <c r="P248" i="115"/>
  <c r="AC364" i="115"/>
  <c r="J286" i="115"/>
  <c r="L85" i="115"/>
  <c r="L183" i="115"/>
  <c r="J257" i="115"/>
  <c r="O295" i="115"/>
  <c r="J298" i="115"/>
  <c r="AC365" i="115"/>
  <c r="O204" i="115"/>
  <c r="J357" i="115"/>
  <c r="O149" i="115"/>
  <c r="L251" i="115"/>
  <c r="L256" i="115"/>
  <c r="J285" i="115"/>
  <c r="L336" i="115"/>
  <c r="K337" i="115"/>
  <c r="J339" i="115"/>
  <c r="J340" i="115"/>
  <c r="J341" i="115"/>
  <c r="Q351" i="115"/>
  <c r="J356" i="115"/>
  <c r="J359" i="115"/>
  <c r="J360" i="115"/>
  <c r="J361" i="115"/>
  <c r="J363" i="115"/>
  <c r="J191" i="115"/>
  <c r="Q339" i="115"/>
  <c r="Q340" i="115"/>
  <c r="J343" i="115"/>
  <c r="J344" i="115"/>
  <c r="J345" i="115"/>
  <c r="Q348" i="115"/>
  <c r="J355" i="115"/>
  <c r="Q359" i="115"/>
  <c r="Q360" i="115"/>
  <c r="AC363" i="115"/>
  <c r="J366" i="115"/>
  <c r="K366" i="115" s="1"/>
  <c r="J207" i="115"/>
  <c r="Q247" i="115"/>
  <c r="Q301" i="115"/>
  <c r="Q343" i="115"/>
  <c r="Q344" i="115"/>
  <c r="Q347" i="115"/>
  <c r="L364" i="115"/>
  <c r="Q75" i="115"/>
  <c r="P3" i="115"/>
  <c r="Q74" i="115"/>
  <c r="O124" i="115"/>
  <c r="O160" i="115"/>
  <c r="O164" i="115"/>
  <c r="O168" i="115"/>
  <c r="O172" i="115"/>
  <c r="O176" i="115"/>
  <c r="O180" i="115"/>
  <c r="O184" i="115"/>
  <c r="O159" i="115"/>
  <c r="O163" i="115"/>
  <c r="O167" i="115"/>
  <c r="O171" i="115"/>
  <c r="O175" i="115"/>
  <c r="O179" i="115"/>
  <c r="O157" i="115"/>
  <c r="O161" i="115"/>
  <c r="O165" i="115"/>
  <c r="O169" i="115"/>
  <c r="O173" i="115"/>
  <c r="O177" i="115"/>
  <c r="O181" i="115"/>
  <c r="O185" i="115"/>
  <c r="O158" i="115"/>
  <c r="O162" i="115"/>
  <c r="O166" i="115"/>
  <c r="O170" i="115"/>
  <c r="O174" i="115"/>
  <c r="O178" i="115"/>
  <c r="O182" i="115"/>
  <c r="O186" i="115"/>
  <c r="O183" i="115"/>
  <c r="Q91" i="115"/>
  <c r="O155" i="115"/>
  <c r="O133" i="115"/>
  <c r="P156" i="115"/>
  <c r="O210" i="115"/>
  <c r="O304" i="115"/>
  <c r="O288" i="115"/>
  <c r="O294" i="115"/>
  <c r="Q303" i="115"/>
  <c r="Q311" i="115"/>
  <c r="Q315" i="115"/>
  <c r="Q319" i="115"/>
  <c r="Q323" i="115"/>
  <c r="Q327" i="115"/>
  <c r="Q331" i="115"/>
  <c r="Q335" i="115"/>
  <c r="Q314" i="115"/>
  <c r="Q318" i="115"/>
  <c r="Q322" i="115"/>
  <c r="Q326" i="115"/>
  <c r="Q330" i="115"/>
  <c r="Q334" i="115"/>
  <c r="Q312" i="115"/>
  <c r="Q316" i="115"/>
  <c r="Q320" i="115"/>
  <c r="Q324" i="115"/>
  <c r="Q328" i="115"/>
  <c r="Q332" i="115"/>
  <c r="Q336" i="115"/>
  <c r="Q313" i="115"/>
  <c r="Q317" i="115"/>
  <c r="Q321" i="115"/>
  <c r="Q325" i="115"/>
  <c r="Q329" i="115"/>
  <c r="Q333" i="115"/>
  <c r="Q310" i="115"/>
  <c r="O94" i="115"/>
  <c r="Q88" i="115"/>
  <c r="O194" i="115"/>
  <c r="O293" i="115"/>
  <c r="O299" i="115"/>
  <c r="Q302" i="115"/>
  <c r="Q352" i="115"/>
  <c r="Q355" i="115"/>
  <c r="Q356" i="115"/>
  <c r="L221" i="115"/>
  <c r="L225" i="115"/>
  <c r="L229" i="115"/>
  <c r="L233" i="115"/>
  <c r="L237" i="115"/>
  <c r="L241" i="115"/>
  <c r="L245" i="115"/>
  <c r="L223" i="115"/>
  <c r="L231" i="115"/>
  <c r="L239" i="115"/>
  <c r="L243" i="115"/>
  <c r="L220" i="115"/>
  <c r="L232" i="115"/>
  <c r="L240" i="115"/>
  <c r="L222" i="115"/>
  <c r="L226" i="115"/>
  <c r="L230" i="115"/>
  <c r="L234" i="115"/>
  <c r="L238" i="115"/>
  <c r="L242" i="115"/>
  <c r="L246" i="115"/>
  <c r="L219" i="115"/>
  <c r="L227" i="115"/>
  <c r="L235" i="115"/>
  <c r="L247" i="115"/>
  <c r="L224" i="115"/>
  <c r="L228" i="115"/>
  <c r="L236" i="115"/>
  <c r="L244" i="115"/>
  <c r="L218" i="115"/>
  <c r="J33" i="115"/>
  <c r="L48" i="115"/>
  <c r="J67" i="115"/>
  <c r="L114" i="115"/>
  <c r="J155" i="115"/>
  <c r="J302" i="115"/>
  <c r="J287" i="115"/>
  <c r="J290" i="115"/>
  <c r="J347" i="115"/>
  <c r="J348" i="115"/>
  <c r="J349" i="115"/>
  <c r="L363" i="115"/>
  <c r="L365" i="115"/>
  <c r="J160" i="115"/>
  <c r="J164" i="115"/>
  <c r="J168" i="115"/>
  <c r="J172" i="115"/>
  <c r="J176" i="115"/>
  <c r="J180" i="115"/>
  <c r="J184" i="115"/>
  <c r="J158" i="115"/>
  <c r="J166" i="115"/>
  <c r="J174" i="115"/>
  <c r="J182" i="115"/>
  <c r="J159" i="115"/>
  <c r="J163" i="115"/>
  <c r="J171" i="115"/>
  <c r="J175" i="115"/>
  <c r="J179" i="115"/>
  <c r="J183" i="115"/>
  <c r="J157" i="115"/>
  <c r="J161" i="115"/>
  <c r="J165" i="115"/>
  <c r="J169" i="115"/>
  <c r="J173" i="115"/>
  <c r="J177" i="115"/>
  <c r="J181" i="115"/>
  <c r="J185" i="115"/>
  <c r="J162" i="115"/>
  <c r="J170" i="115"/>
  <c r="J178" i="115"/>
  <c r="J186" i="115"/>
  <c r="J167" i="115"/>
  <c r="J146" i="115"/>
  <c r="J136" i="115"/>
  <c r="J152" i="115"/>
  <c r="L281" i="115"/>
  <c r="J351" i="115"/>
  <c r="J352" i="115"/>
  <c r="AG366" i="115"/>
  <c r="AG365" i="115" s="1"/>
  <c r="AG364" i="115" s="1"/>
  <c r="AG363" i="115" s="1"/>
  <c r="AG362" i="115" s="1"/>
  <c r="AA365" i="115"/>
  <c r="AA367" i="115"/>
  <c r="AA366" i="115"/>
  <c r="AC362" i="115"/>
  <c r="AD365" i="115"/>
  <c r="AH367" i="115"/>
  <c r="AF366" i="115"/>
  <c r="J57" i="115"/>
  <c r="J61" i="115"/>
  <c r="J78" i="115"/>
  <c r="L99" i="115"/>
  <c r="L61" i="115"/>
  <c r="L55" i="115"/>
  <c r="L52" i="115"/>
  <c r="K34" i="115"/>
  <c r="L59" i="115"/>
  <c r="L56" i="115"/>
  <c r="L63" i="115"/>
  <c r="L60" i="115"/>
  <c r="L47" i="115"/>
  <c r="J68" i="115"/>
  <c r="L116" i="115"/>
  <c r="L103" i="115"/>
  <c r="L107" i="115"/>
  <c r="L153" i="115"/>
  <c r="L133" i="115"/>
  <c r="L128" i="115"/>
  <c r="L140" i="115"/>
  <c r="L129" i="115"/>
  <c r="L141" i="115"/>
  <c r="L136" i="115"/>
  <c r="L126" i="115"/>
  <c r="L137" i="115"/>
  <c r="L80" i="115"/>
  <c r="J75" i="115"/>
  <c r="J74" i="115"/>
  <c r="J71" i="115"/>
  <c r="J70" i="115"/>
  <c r="J83" i="115"/>
  <c r="J82" i="115"/>
  <c r="J66" i="115"/>
  <c r="J79" i="115"/>
  <c r="J233" i="115"/>
  <c r="L33" i="115"/>
  <c r="L92" i="115"/>
  <c r="Q66" i="115"/>
  <c r="Q67" i="115"/>
  <c r="L68" i="115"/>
  <c r="Q78" i="115"/>
  <c r="Q79" i="115"/>
  <c r="Q84" i="115"/>
  <c r="Q87" i="115"/>
  <c r="Q98" i="115"/>
  <c r="Q106" i="115"/>
  <c r="O118" i="115"/>
  <c r="O137" i="115"/>
  <c r="J140" i="115"/>
  <c r="J142" i="115"/>
  <c r="O145" i="115"/>
  <c r="J148" i="115"/>
  <c r="J213" i="115"/>
  <c r="O190" i="115"/>
  <c r="O200" i="115"/>
  <c r="J203" i="115"/>
  <c r="O206" i="115"/>
  <c r="O216" i="115"/>
  <c r="P216" i="115" s="1"/>
  <c r="O236" i="115"/>
  <c r="O240" i="115"/>
  <c r="O244" i="115"/>
  <c r="O245" i="115"/>
  <c r="J249" i="115"/>
  <c r="L255" i="115"/>
  <c r="K255" i="115" s="1"/>
  <c r="L264" i="115"/>
  <c r="J268" i="115"/>
  <c r="J276" i="115"/>
  <c r="J281" i="115"/>
  <c r="J282" i="115"/>
  <c r="J283" i="115"/>
  <c r="O284" i="115"/>
  <c r="O285" i="115"/>
  <c r="O286" i="115"/>
  <c r="O287" i="115"/>
  <c r="O289" i="115"/>
  <c r="O290" i="115"/>
  <c r="O291" i="115"/>
  <c r="Q297" i="115"/>
  <c r="Q298" i="115"/>
  <c r="Q299" i="115"/>
  <c r="P309" i="115"/>
  <c r="J310" i="115"/>
  <c r="J311" i="115"/>
  <c r="J315" i="115"/>
  <c r="J326" i="115"/>
  <c r="J327" i="115"/>
  <c r="J221" i="115"/>
  <c r="J245" i="115"/>
  <c r="O252" i="115"/>
  <c r="L289" i="115"/>
  <c r="J62" i="115"/>
  <c r="J53" i="115"/>
  <c r="L72" i="115"/>
  <c r="Q82" i="115"/>
  <c r="Q83" i="115"/>
  <c r="L93" i="115"/>
  <c r="O120" i="115"/>
  <c r="J128" i="115"/>
  <c r="J130" i="115"/>
  <c r="O141" i="115"/>
  <c r="J144" i="115"/>
  <c r="J154" i="115"/>
  <c r="L179" i="115"/>
  <c r="J189" i="115"/>
  <c r="O196" i="115"/>
  <c r="J199" i="115"/>
  <c r="O202" i="115"/>
  <c r="O212" i="115"/>
  <c r="J215" i="115"/>
  <c r="O219" i="115"/>
  <c r="O223" i="115"/>
  <c r="O227" i="115"/>
  <c r="O231" i="115"/>
  <c r="O235" i="115"/>
  <c r="O239" i="115"/>
  <c r="J243" i="115"/>
  <c r="J260" i="115"/>
  <c r="L267" i="115"/>
  <c r="L271" i="115"/>
  <c r="L276" i="115"/>
  <c r="P278" i="115"/>
  <c r="J279" i="115"/>
  <c r="O280" i="115"/>
  <c r="O281" i="115"/>
  <c r="O282" i="115"/>
  <c r="O283" i="115"/>
  <c r="J297" i="115"/>
  <c r="O301" i="115"/>
  <c r="J305" i="115"/>
  <c r="J306" i="115"/>
  <c r="O307" i="115"/>
  <c r="O308" i="115"/>
  <c r="P308" i="115" s="1"/>
  <c r="J318" i="115"/>
  <c r="J330" i="115"/>
  <c r="J225" i="115"/>
  <c r="J229" i="115"/>
  <c r="O246" i="115"/>
  <c r="O250" i="115"/>
  <c r="L265" i="115"/>
  <c r="L269" i="115"/>
  <c r="J49" i="115"/>
  <c r="Q70" i="115"/>
  <c r="Q71" i="115"/>
  <c r="L76" i="115"/>
  <c r="L89" i="115"/>
  <c r="Q92" i="115"/>
  <c r="Q102" i="115"/>
  <c r="O122" i="115"/>
  <c r="J132" i="115"/>
  <c r="J134" i="115"/>
  <c r="J150" i="115"/>
  <c r="O153" i="115"/>
  <c r="Q186" i="115"/>
  <c r="P186" i="115" s="1"/>
  <c r="O188" i="115"/>
  <c r="O192" i="115"/>
  <c r="J195" i="115"/>
  <c r="O198" i="115"/>
  <c r="O208" i="115"/>
  <c r="J211" i="115"/>
  <c r="P217" i="115"/>
  <c r="O218" i="115"/>
  <c r="O222" i="115"/>
  <c r="O226" i="115"/>
  <c r="O230" i="115"/>
  <c r="O234" i="115"/>
  <c r="O238" i="115"/>
  <c r="J242" i="115"/>
  <c r="J251" i="115"/>
  <c r="L252" i="115"/>
  <c r="J253" i="115"/>
  <c r="L260" i="115"/>
  <c r="L266" i="115"/>
  <c r="O279" i="115"/>
  <c r="J289" i="115"/>
  <c r="J293" i="115"/>
  <c r="J294" i="115"/>
  <c r="J295" i="115"/>
  <c r="O296" i="115"/>
  <c r="O297" i="115"/>
  <c r="O303" i="115"/>
  <c r="Q305" i="115"/>
  <c r="Q306" i="115"/>
  <c r="Q307" i="115"/>
  <c r="P307" i="115" s="1"/>
  <c r="Q62" i="115"/>
  <c r="Q58" i="115"/>
  <c r="Q54" i="115"/>
  <c r="Q50" i="115"/>
  <c r="Q46" i="115"/>
  <c r="P34" i="115"/>
  <c r="Q61" i="115"/>
  <c r="Q45" i="115"/>
  <c r="Q42" i="115"/>
  <c r="Q63" i="115"/>
  <c r="Q59" i="115"/>
  <c r="Q55" i="115"/>
  <c r="Q51" i="115"/>
  <c r="Q47" i="115"/>
  <c r="Q57" i="115"/>
  <c r="Q53" i="115"/>
  <c r="Q43" i="115"/>
  <c r="Q41" i="115"/>
  <c r="Q40" i="115"/>
  <c r="Q60" i="115"/>
  <c r="Q56" i="115"/>
  <c r="Q52" i="115"/>
  <c r="Q48" i="115"/>
  <c r="Q49" i="115"/>
  <c r="Q44" i="115"/>
  <c r="Q35" i="115"/>
  <c r="Q36" i="115"/>
  <c r="Q37" i="115"/>
  <c r="Q38" i="115"/>
  <c r="Q39" i="115"/>
  <c r="Q4" i="115"/>
  <c r="Q5" i="115"/>
  <c r="Q6" i="115"/>
  <c r="Q7" i="115"/>
  <c r="Q8" i="115"/>
  <c r="Q9" i="115"/>
  <c r="Q10" i="115"/>
  <c r="Q11" i="115"/>
  <c r="Q12" i="115"/>
  <c r="Q13" i="115"/>
  <c r="Q14" i="115"/>
  <c r="Q15" i="115"/>
  <c r="Q16" i="115"/>
  <c r="Q17" i="115"/>
  <c r="Q18" i="115"/>
  <c r="Q19" i="115"/>
  <c r="Q20" i="115"/>
  <c r="Q21" i="115"/>
  <c r="Q22" i="115"/>
  <c r="Q23" i="115"/>
  <c r="Q24" i="115"/>
  <c r="Q25" i="115"/>
  <c r="Q26" i="115"/>
  <c r="Q27" i="115"/>
  <c r="Q28" i="115"/>
  <c r="Q29" i="115"/>
  <c r="Q30" i="115"/>
  <c r="Q31" i="115"/>
  <c r="Q32" i="115"/>
  <c r="Q33" i="115"/>
  <c r="L4" i="115"/>
  <c r="L5" i="115"/>
  <c r="L6" i="115"/>
  <c r="L7" i="115"/>
  <c r="L8" i="115"/>
  <c r="L9" i="115"/>
  <c r="L10" i="115"/>
  <c r="L11" i="115"/>
  <c r="L12" i="115"/>
  <c r="L13" i="115"/>
  <c r="L14" i="115"/>
  <c r="L15" i="115"/>
  <c r="L16" i="115"/>
  <c r="L17" i="115"/>
  <c r="L18" i="115"/>
  <c r="L19" i="115"/>
  <c r="L20" i="115"/>
  <c r="L21" i="115"/>
  <c r="L22" i="115"/>
  <c r="L23" i="115"/>
  <c r="L24" i="115"/>
  <c r="L25" i="115"/>
  <c r="L26" i="115"/>
  <c r="L27" i="115"/>
  <c r="L28" i="115"/>
  <c r="L29" i="115"/>
  <c r="L30" i="115"/>
  <c r="L31" i="115"/>
  <c r="L32" i="115"/>
  <c r="L35" i="115"/>
  <c r="L36" i="115"/>
  <c r="L37" i="115"/>
  <c r="L38" i="115"/>
  <c r="L39" i="115"/>
  <c r="L40" i="115"/>
  <c r="L41" i="115"/>
  <c r="L42" i="115"/>
  <c r="L43" i="115"/>
  <c r="L44" i="115"/>
  <c r="L45" i="115"/>
  <c r="L46" i="115"/>
  <c r="J48" i="115"/>
  <c r="L50" i="115"/>
  <c r="J52" i="115"/>
  <c r="L54" i="115"/>
  <c r="J56" i="115"/>
  <c r="L58" i="115"/>
  <c r="J60" i="115"/>
  <c r="L62" i="115"/>
  <c r="J94" i="115"/>
  <c r="J93" i="115"/>
  <c r="J92" i="115"/>
  <c r="J91" i="115"/>
  <c r="J90" i="115"/>
  <c r="J89" i="115"/>
  <c r="J88" i="115"/>
  <c r="J87" i="115"/>
  <c r="J86" i="115"/>
  <c r="J85" i="115"/>
  <c r="J84" i="115"/>
  <c r="P64" i="115"/>
  <c r="J65" i="115"/>
  <c r="Q65" i="115"/>
  <c r="L67" i="115"/>
  <c r="J69" i="115"/>
  <c r="Q69" i="115"/>
  <c r="L71" i="115"/>
  <c r="J73" i="115"/>
  <c r="Q73" i="115"/>
  <c r="L75" i="115"/>
  <c r="J77" i="115"/>
  <c r="Q77" i="115"/>
  <c r="L79" i="115"/>
  <c r="J81" i="115"/>
  <c r="Q81" i="115"/>
  <c r="L83" i="115"/>
  <c r="Q85" i="115"/>
  <c r="L86" i="115"/>
  <c r="K86" i="115" s="1"/>
  <c r="Q89" i="115"/>
  <c r="L90" i="115"/>
  <c r="Q93" i="115"/>
  <c r="L94" i="115"/>
  <c r="K94" i="115" s="1"/>
  <c r="Q123" i="115"/>
  <c r="Q121" i="115"/>
  <c r="Q119" i="115"/>
  <c r="Q117" i="115"/>
  <c r="P117" i="115" s="1"/>
  <c r="Q116" i="115"/>
  <c r="Q115" i="115"/>
  <c r="Q114" i="115"/>
  <c r="Q113" i="115"/>
  <c r="Q112" i="115"/>
  <c r="Q111" i="115"/>
  <c r="P95" i="115"/>
  <c r="Q124" i="115"/>
  <c r="Q122" i="115"/>
  <c r="Q120" i="115"/>
  <c r="Q118" i="115"/>
  <c r="L96" i="115"/>
  <c r="Q99" i="115"/>
  <c r="L100" i="115"/>
  <c r="Q103" i="115"/>
  <c r="L104" i="115"/>
  <c r="Q107" i="115"/>
  <c r="L108" i="115"/>
  <c r="L113" i="115"/>
  <c r="L117" i="115"/>
  <c r="L185" i="115"/>
  <c r="Q155" i="115"/>
  <c r="Q154" i="115"/>
  <c r="Q153" i="115"/>
  <c r="Q152" i="115"/>
  <c r="Q151" i="115"/>
  <c r="Q150" i="115"/>
  <c r="Q149" i="115"/>
  <c r="Q148" i="115"/>
  <c r="Q147" i="115"/>
  <c r="Q146" i="115"/>
  <c r="Q145" i="115"/>
  <c r="Q144" i="115"/>
  <c r="Q143" i="115"/>
  <c r="Q142" i="115"/>
  <c r="Q141" i="115"/>
  <c r="Q140" i="115"/>
  <c r="Q139" i="115"/>
  <c r="Q138" i="115"/>
  <c r="Q137" i="115"/>
  <c r="Q136" i="115"/>
  <c r="Q135" i="115"/>
  <c r="Q134" i="115"/>
  <c r="Q133" i="115"/>
  <c r="Q132" i="115"/>
  <c r="Q131" i="115"/>
  <c r="Q130" i="115"/>
  <c r="Q129" i="115"/>
  <c r="Q128" i="115"/>
  <c r="Q127" i="115"/>
  <c r="P125" i="115"/>
  <c r="Q126" i="115"/>
  <c r="K187" i="115"/>
  <c r="L214" i="115"/>
  <c r="L213" i="115"/>
  <c r="L210" i="115"/>
  <c r="L209" i="115"/>
  <c r="L206" i="115"/>
  <c r="L205" i="115"/>
  <c r="L202" i="115"/>
  <c r="L201" i="115"/>
  <c r="L198" i="115"/>
  <c r="L197" i="115"/>
  <c r="L194" i="115"/>
  <c r="L193" i="115"/>
  <c r="L190" i="115"/>
  <c r="L189" i="115"/>
  <c r="L216" i="115"/>
  <c r="L215" i="115"/>
  <c r="L212" i="115"/>
  <c r="L211" i="115"/>
  <c r="L208" i="115"/>
  <c r="L207" i="115"/>
  <c r="L204" i="115"/>
  <c r="L203" i="115"/>
  <c r="L200" i="115"/>
  <c r="L199" i="115"/>
  <c r="L196" i="115"/>
  <c r="L195" i="115"/>
  <c r="L192" i="115"/>
  <c r="L191" i="115"/>
  <c r="L188" i="115"/>
  <c r="O4" i="115"/>
  <c r="O5" i="115"/>
  <c r="O6" i="115"/>
  <c r="O7" i="115"/>
  <c r="O8" i="115"/>
  <c r="O9" i="115"/>
  <c r="O10" i="115"/>
  <c r="O11" i="115"/>
  <c r="O12" i="115"/>
  <c r="O13" i="115"/>
  <c r="O14" i="115"/>
  <c r="O15" i="115"/>
  <c r="O16" i="115"/>
  <c r="O17" i="115"/>
  <c r="O18" i="115"/>
  <c r="O19" i="115"/>
  <c r="O20" i="115"/>
  <c r="O21" i="115"/>
  <c r="O22" i="115"/>
  <c r="O23" i="115"/>
  <c r="O24" i="115"/>
  <c r="O25" i="115"/>
  <c r="O26" i="115"/>
  <c r="O27" i="115"/>
  <c r="O28" i="115"/>
  <c r="O29" i="115"/>
  <c r="O30" i="115"/>
  <c r="O31" i="115"/>
  <c r="O32" i="115"/>
  <c r="O63" i="115"/>
  <c r="O62" i="115"/>
  <c r="O61" i="115"/>
  <c r="O60" i="115"/>
  <c r="O59" i="115"/>
  <c r="O58" i="115"/>
  <c r="O57" i="115"/>
  <c r="O56" i="115"/>
  <c r="O55" i="115"/>
  <c r="O54" i="115"/>
  <c r="O53" i="115"/>
  <c r="O52" i="115"/>
  <c r="O51" i="115"/>
  <c r="O50" i="115"/>
  <c r="O49" i="115"/>
  <c r="O48" i="115"/>
  <c r="O47" i="115"/>
  <c r="O46" i="115"/>
  <c r="O35" i="115"/>
  <c r="O36" i="115"/>
  <c r="O37" i="115"/>
  <c r="O38" i="115"/>
  <c r="O39" i="115"/>
  <c r="O40" i="115"/>
  <c r="O41" i="115"/>
  <c r="O42" i="115"/>
  <c r="O43" i="115"/>
  <c r="O44" i="115"/>
  <c r="O45" i="115"/>
  <c r="J47" i="115"/>
  <c r="L49" i="115"/>
  <c r="J51" i="115"/>
  <c r="K51" i="115" s="1"/>
  <c r="L53" i="115"/>
  <c r="J55" i="115"/>
  <c r="L57" i="115"/>
  <c r="J59" i="115"/>
  <c r="J63" i="115"/>
  <c r="K64" i="115"/>
  <c r="L66" i="115"/>
  <c r="Q68" i="115"/>
  <c r="L70" i="115"/>
  <c r="J72" i="115"/>
  <c r="Q72" i="115"/>
  <c r="L74" i="115"/>
  <c r="J76" i="115"/>
  <c r="Q76" i="115"/>
  <c r="L78" i="115"/>
  <c r="J80" i="115"/>
  <c r="Q80" i="115"/>
  <c r="L82" i="115"/>
  <c r="Q86" i="115"/>
  <c r="L87" i="115"/>
  <c r="Q90" i="115"/>
  <c r="L91" i="115"/>
  <c r="K95" i="115"/>
  <c r="Q96" i="115"/>
  <c r="L97" i="115"/>
  <c r="Q100" i="115"/>
  <c r="L101" i="115"/>
  <c r="Q104" i="115"/>
  <c r="L105" i="115"/>
  <c r="Q108" i="115"/>
  <c r="L109" i="115"/>
  <c r="L112" i="115"/>
  <c r="L175" i="115"/>
  <c r="O366" i="115"/>
  <c r="P366" i="115" s="1"/>
  <c r="O365" i="115"/>
  <c r="O359" i="115"/>
  <c r="O355" i="115"/>
  <c r="O351" i="115"/>
  <c r="O347" i="115"/>
  <c r="O343" i="115"/>
  <c r="O339" i="115"/>
  <c r="O364" i="115"/>
  <c r="O360" i="115"/>
  <c r="O356" i="115"/>
  <c r="O352" i="115"/>
  <c r="O348" i="115"/>
  <c r="O344" i="115"/>
  <c r="O340" i="115"/>
  <c r="O362" i="115"/>
  <c r="O349" i="115"/>
  <c r="O346" i="115"/>
  <c r="O357" i="115"/>
  <c r="O350" i="115"/>
  <c r="O345" i="115"/>
  <c r="O336" i="115"/>
  <c r="O326" i="115"/>
  <c r="O321" i="115"/>
  <c r="O317" i="115"/>
  <c r="O314" i="115"/>
  <c r="O312" i="115"/>
  <c r="P312" i="115" s="1"/>
  <c r="O310" i="115"/>
  <c r="O361" i="115"/>
  <c r="O353" i="115"/>
  <c r="O341" i="115"/>
  <c r="O363" i="115"/>
  <c r="O358" i="115"/>
  <c r="O342" i="115"/>
  <c r="O316" i="115"/>
  <c r="O354" i="115"/>
  <c r="O320" i="115"/>
  <c r="O329" i="115"/>
  <c r="O328" i="115"/>
  <c r="P328" i="115" s="1"/>
  <c r="O325" i="115"/>
  <c r="O322" i="115"/>
  <c r="O338" i="115"/>
  <c r="J4" i="115"/>
  <c r="J5" i="115"/>
  <c r="J6" i="115"/>
  <c r="J7" i="115"/>
  <c r="J8" i="115"/>
  <c r="J9" i="115"/>
  <c r="J10" i="115"/>
  <c r="J11" i="115"/>
  <c r="J12" i="115"/>
  <c r="J13" i="115"/>
  <c r="J14" i="115"/>
  <c r="J15" i="115"/>
  <c r="J16" i="115"/>
  <c r="J17" i="115"/>
  <c r="J18" i="115"/>
  <c r="J19" i="115"/>
  <c r="J20" i="115"/>
  <c r="J21" i="115"/>
  <c r="J22" i="115"/>
  <c r="J23" i="115"/>
  <c r="J24" i="115"/>
  <c r="J25" i="115"/>
  <c r="J26" i="115"/>
  <c r="J27" i="115"/>
  <c r="J28" i="115"/>
  <c r="J29" i="115"/>
  <c r="J30" i="115"/>
  <c r="J31" i="115"/>
  <c r="J32" i="115"/>
  <c r="J35" i="115"/>
  <c r="J36" i="115"/>
  <c r="J37" i="115"/>
  <c r="J38" i="115"/>
  <c r="J39" i="115"/>
  <c r="J40" i="115"/>
  <c r="J41" i="115"/>
  <c r="J42" i="115"/>
  <c r="J43" i="115"/>
  <c r="J44" i="115"/>
  <c r="J45" i="115"/>
  <c r="J46" i="115"/>
  <c r="J50" i="115"/>
  <c r="J54" i="115"/>
  <c r="J58" i="115"/>
  <c r="L65" i="115"/>
  <c r="L69" i="115"/>
  <c r="L73" i="115"/>
  <c r="L77" i="115"/>
  <c r="L81" i="115"/>
  <c r="L84" i="115"/>
  <c r="L88" i="115"/>
  <c r="L124" i="115"/>
  <c r="L122" i="115"/>
  <c r="L120" i="115"/>
  <c r="L118" i="115"/>
  <c r="L123" i="115"/>
  <c r="L121" i="115"/>
  <c r="L119" i="115"/>
  <c r="Q97" i="115"/>
  <c r="L98" i="115"/>
  <c r="Q101" i="115"/>
  <c r="L102" i="115"/>
  <c r="Q105" i="115"/>
  <c r="L106" i="115"/>
  <c r="Q109" i="115"/>
  <c r="L110" i="115"/>
  <c r="L111" i="115"/>
  <c r="L115" i="115"/>
  <c r="L159" i="115"/>
  <c r="L163" i="115"/>
  <c r="L167" i="115"/>
  <c r="L171" i="115"/>
  <c r="O65" i="115"/>
  <c r="O66" i="115"/>
  <c r="O67" i="115"/>
  <c r="O68" i="115"/>
  <c r="O69" i="115"/>
  <c r="O70" i="115"/>
  <c r="P70" i="115" s="1"/>
  <c r="O71" i="115"/>
  <c r="P71" i="115" s="1"/>
  <c r="O72" i="115"/>
  <c r="O73" i="115"/>
  <c r="O74" i="115"/>
  <c r="O75" i="115"/>
  <c r="O76" i="115"/>
  <c r="O77" i="115"/>
  <c r="O78" i="115"/>
  <c r="O79" i="115"/>
  <c r="O80" i="115"/>
  <c r="O81" i="115"/>
  <c r="O82" i="115"/>
  <c r="P82" i="115" s="1"/>
  <c r="O83" i="115"/>
  <c r="P83" i="115" s="1"/>
  <c r="O84" i="115"/>
  <c r="O85" i="115"/>
  <c r="O86" i="115"/>
  <c r="O87" i="115"/>
  <c r="O88" i="115"/>
  <c r="O89" i="115"/>
  <c r="O90" i="115"/>
  <c r="O91" i="115"/>
  <c r="O92" i="115"/>
  <c r="O93" i="115"/>
  <c r="O96" i="115"/>
  <c r="O97" i="115"/>
  <c r="O98" i="115"/>
  <c r="O99" i="115"/>
  <c r="O100" i="115"/>
  <c r="O101" i="115"/>
  <c r="O102" i="115"/>
  <c r="O103" i="115"/>
  <c r="O104" i="115"/>
  <c r="O105" i="115"/>
  <c r="O106" i="115"/>
  <c r="O107" i="115"/>
  <c r="O108" i="115"/>
  <c r="O109" i="115"/>
  <c r="O110" i="115"/>
  <c r="P110" i="115" s="1"/>
  <c r="O111" i="115"/>
  <c r="O112" i="115"/>
  <c r="O113" i="115"/>
  <c r="O114" i="115"/>
  <c r="O115" i="115"/>
  <c r="O116" i="115"/>
  <c r="K125" i="115"/>
  <c r="O126" i="115"/>
  <c r="L127" i="115"/>
  <c r="L130" i="115"/>
  <c r="L131" i="115"/>
  <c r="L134" i="115"/>
  <c r="L135" i="115"/>
  <c r="L138" i="115"/>
  <c r="L139" i="115"/>
  <c r="L142" i="115"/>
  <c r="L143" i="115"/>
  <c r="L146" i="115"/>
  <c r="L147" i="115"/>
  <c r="L150" i="115"/>
  <c r="L151" i="115"/>
  <c r="L154" i="115"/>
  <c r="L155" i="115"/>
  <c r="O215" i="115"/>
  <c r="O213" i="115"/>
  <c r="O211" i="115"/>
  <c r="O209" i="115"/>
  <c r="O207" i="115"/>
  <c r="O205" i="115"/>
  <c r="O203" i="115"/>
  <c r="O201" i="115"/>
  <c r="O199" i="115"/>
  <c r="O197" i="115"/>
  <c r="O195" i="115"/>
  <c r="O193" i="115"/>
  <c r="O191" i="115"/>
  <c r="O189" i="115"/>
  <c r="P187" i="115"/>
  <c r="J218" i="115"/>
  <c r="O220" i="115"/>
  <c r="O221" i="115"/>
  <c r="J222" i="115"/>
  <c r="O224" i="115"/>
  <c r="O225" i="115"/>
  <c r="J226" i="115"/>
  <c r="O228" i="115"/>
  <c r="O229" i="115"/>
  <c r="J230" i="115"/>
  <c r="O232" i="115"/>
  <c r="O233" i="115"/>
  <c r="J234" i="115"/>
  <c r="O241" i="115"/>
  <c r="O242" i="115"/>
  <c r="O243" i="115"/>
  <c r="J246" i="115"/>
  <c r="O256" i="115"/>
  <c r="J124" i="115"/>
  <c r="J123" i="115"/>
  <c r="J122" i="115"/>
  <c r="J121" i="115"/>
  <c r="J120" i="115"/>
  <c r="J119" i="115"/>
  <c r="J118" i="115"/>
  <c r="J96" i="115"/>
  <c r="J97" i="115"/>
  <c r="J98" i="115"/>
  <c r="J99" i="115"/>
  <c r="J100" i="115"/>
  <c r="J101" i="115"/>
  <c r="J102" i="115"/>
  <c r="J103" i="115"/>
  <c r="J104" i="115"/>
  <c r="J105" i="115"/>
  <c r="J106" i="115"/>
  <c r="J107" i="115"/>
  <c r="J108" i="115"/>
  <c r="J109" i="115"/>
  <c r="J110" i="115"/>
  <c r="J111" i="115"/>
  <c r="J112" i="115"/>
  <c r="J113" i="115"/>
  <c r="J114" i="115"/>
  <c r="J115" i="115"/>
  <c r="J116" i="115"/>
  <c r="J117" i="115"/>
  <c r="O119" i="115"/>
  <c r="O121" i="115"/>
  <c r="O123" i="115"/>
  <c r="O127" i="115"/>
  <c r="O131" i="115"/>
  <c r="O135" i="115"/>
  <c r="O139" i="115"/>
  <c r="O143" i="115"/>
  <c r="O147" i="115"/>
  <c r="O151" i="115"/>
  <c r="L157" i="115"/>
  <c r="L161" i="115"/>
  <c r="L165" i="115"/>
  <c r="L169" i="115"/>
  <c r="L173" i="115"/>
  <c r="L177" i="115"/>
  <c r="L181" i="115"/>
  <c r="J193" i="115"/>
  <c r="J197" i="115"/>
  <c r="J201" i="115"/>
  <c r="J205" i="115"/>
  <c r="J209" i="115"/>
  <c r="J244" i="115"/>
  <c r="J240" i="115"/>
  <c r="K240" i="115" s="1"/>
  <c r="J236" i="115"/>
  <c r="J219" i="115"/>
  <c r="J223" i="115"/>
  <c r="J227" i="115"/>
  <c r="J231" i="115"/>
  <c r="J235" i="115"/>
  <c r="J237" i="115"/>
  <c r="O154" i="115"/>
  <c r="O152" i="115"/>
  <c r="O150" i="115"/>
  <c r="O148" i="115"/>
  <c r="O146" i="115"/>
  <c r="O144" i="115"/>
  <c r="O142" i="115"/>
  <c r="O140" i="115"/>
  <c r="O138" i="115"/>
  <c r="O136" i="115"/>
  <c r="O134" i="115"/>
  <c r="O132" i="115"/>
  <c r="O130" i="115"/>
  <c r="O128" i="115"/>
  <c r="L144" i="115"/>
  <c r="L145" i="115"/>
  <c r="L148" i="115"/>
  <c r="L149" i="115"/>
  <c r="L152" i="115"/>
  <c r="K156" i="115"/>
  <c r="L186" i="115"/>
  <c r="L184" i="115"/>
  <c r="L182" i="115"/>
  <c r="L180" i="115"/>
  <c r="L178" i="115"/>
  <c r="L176" i="115"/>
  <c r="L174" i="115"/>
  <c r="L172" i="115"/>
  <c r="L170" i="115"/>
  <c r="L168" i="115"/>
  <c r="L166" i="115"/>
  <c r="L164" i="115"/>
  <c r="L162" i="115"/>
  <c r="L160" i="115"/>
  <c r="L158" i="115"/>
  <c r="J216" i="115"/>
  <c r="J214" i="115"/>
  <c r="J212" i="115"/>
  <c r="J210" i="115"/>
  <c r="J208" i="115"/>
  <c r="J206" i="115"/>
  <c r="J204" i="115"/>
  <c r="J202" i="115"/>
  <c r="J200" i="115"/>
  <c r="J198" i="115"/>
  <c r="J196" i="115"/>
  <c r="J194" i="115"/>
  <c r="J192" i="115"/>
  <c r="J190" i="115"/>
  <c r="J188" i="115"/>
  <c r="K217" i="115"/>
  <c r="J220" i="115"/>
  <c r="J224" i="115"/>
  <c r="K224" i="115" s="1"/>
  <c r="J228" i="115"/>
  <c r="J232" i="115"/>
  <c r="J238" i="115"/>
  <c r="J239" i="115"/>
  <c r="J241" i="115"/>
  <c r="O276" i="115"/>
  <c r="O274" i="115"/>
  <c r="O272" i="115"/>
  <c r="O270" i="115"/>
  <c r="O268" i="115"/>
  <c r="O266" i="115"/>
  <c r="O264" i="115"/>
  <c r="O262" i="115"/>
  <c r="O260" i="115"/>
  <c r="O258" i="115"/>
  <c r="O277" i="115"/>
  <c r="O273" i="115"/>
  <c r="O269" i="115"/>
  <c r="O265" i="115"/>
  <c r="O261" i="115"/>
  <c r="O257" i="115"/>
  <c r="O255" i="115"/>
  <c r="O253" i="115"/>
  <c r="O251" i="115"/>
  <c r="O249" i="115"/>
  <c r="O275" i="115"/>
  <c r="O259" i="115"/>
  <c r="O254" i="115"/>
  <c r="O271" i="115"/>
  <c r="O267" i="115"/>
  <c r="AD362" i="115"/>
  <c r="AA362" i="115"/>
  <c r="J126" i="115"/>
  <c r="J127" i="115"/>
  <c r="J129" i="115"/>
  <c r="J131" i="115"/>
  <c r="J133" i="115"/>
  <c r="J135" i="115"/>
  <c r="J137" i="115"/>
  <c r="J139" i="115"/>
  <c r="J141" i="115"/>
  <c r="J143" i="115"/>
  <c r="J145" i="115"/>
  <c r="J147" i="115"/>
  <c r="J149" i="115"/>
  <c r="J151" i="115"/>
  <c r="J153" i="115"/>
  <c r="J277" i="115"/>
  <c r="J275" i="115"/>
  <c r="J273" i="115"/>
  <c r="J271" i="115"/>
  <c r="J269" i="115"/>
  <c r="J267" i="115"/>
  <c r="J265" i="115"/>
  <c r="J263" i="115"/>
  <c r="J261" i="115"/>
  <c r="J259" i="115"/>
  <c r="J274" i="115"/>
  <c r="J270" i="115"/>
  <c r="J266" i="115"/>
  <c r="J262" i="115"/>
  <c r="J258" i="115"/>
  <c r="J256" i="115"/>
  <c r="J254" i="115"/>
  <c r="J252" i="115"/>
  <c r="J250" i="115"/>
  <c r="L249" i="115"/>
  <c r="L250" i="115"/>
  <c r="L253" i="115"/>
  <c r="L254" i="115"/>
  <c r="L257" i="115"/>
  <c r="L258" i="115"/>
  <c r="L259" i="115"/>
  <c r="K259" i="115" s="1"/>
  <c r="L268" i="115"/>
  <c r="J272" i="115"/>
  <c r="L273" i="115"/>
  <c r="L274" i="115"/>
  <c r="L275" i="115"/>
  <c r="L293" i="115"/>
  <c r="AD363" i="115"/>
  <c r="AA363" i="115"/>
  <c r="L261" i="115"/>
  <c r="L262" i="115"/>
  <c r="L263" i="115"/>
  <c r="L272" i="115"/>
  <c r="L277" i="115"/>
  <c r="L308" i="115"/>
  <c r="L307" i="115"/>
  <c r="L306" i="115"/>
  <c r="L305" i="115"/>
  <c r="L304" i="115"/>
  <c r="L303" i="115"/>
  <c r="L302" i="115"/>
  <c r="L301" i="115"/>
  <c r="L300" i="115"/>
  <c r="L299" i="115"/>
  <c r="L298" i="115"/>
  <c r="L297" i="115"/>
  <c r="K278" i="115"/>
  <c r="L296" i="115"/>
  <c r="L294" i="115"/>
  <c r="L292" i="115"/>
  <c r="L290" i="115"/>
  <c r="L288" i="115"/>
  <c r="L286" i="115"/>
  <c r="L284" i="115"/>
  <c r="L282" i="115"/>
  <c r="L280" i="115"/>
  <c r="L295" i="115"/>
  <c r="L291" i="115"/>
  <c r="K291" i="115" s="1"/>
  <c r="L287" i="115"/>
  <c r="L283" i="115"/>
  <c r="L279" i="115"/>
  <c r="L285" i="115"/>
  <c r="AD367" i="115"/>
  <c r="AC367" i="115"/>
  <c r="AI367" i="115" s="1"/>
  <c r="K248" i="115"/>
  <c r="J308" i="115"/>
  <c r="J304" i="115"/>
  <c r="J300" i="115"/>
  <c r="J303" i="115"/>
  <c r="J301" i="115"/>
  <c r="J280" i="115"/>
  <c r="J284" i="115"/>
  <c r="J288" i="115"/>
  <c r="J292" i="115"/>
  <c r="J296" i="115"/>
  <c r="J299" i="115"/>
  <c r="J307" i="115"/>
  <c r="J312" i="115"/>
  <c r="J320" i="115"/>
  <c r="J324" i="115"/>
  <c r="J331" i="115"/>
  <c r="J336" i="115"/>
  <c r="J332" i="115"/>
  <c r="J328" i="115"/>
  <c r="J333" i="115"/>
  <c r="J329" i="115"/>
  <c r="J325" i="115"/>
  <c r="J321" i="115"/>
  <c r="J317" i="115"/>
  <c r="J313" i="115"/>
  <c r="K309" i="115"/>
  <c r="J334" i="115"/>
  <c r="J323" i="115"/>
  <c r="J316" i="115"/>
  <c r="J314" i="115"/>
  <c r="J319" i="115"/>
  <c r="J322" i="115"/>
  <c r="Q157" i="115"/>
  <c r="Q158" i="115"/>
  <c r="Q159" i="115"/>
  <c r="Q160" i="115"/>
  <c r="Q161" i="115"/>
  <c r="Q162" i="115"/>
  <c r="Q163" i="115"/>
  <c r="P163" i="115" s="1"/>
  <c r="Q164" i="115"/>
  <c r="Q165" i="115"/>
  <c r="Q166" i="115"/>
  <c r="Q167" i="115"/>
  <c r="Q168" i="115"/>
  <c r="Q169" i="115"/>
  <c r="Q170" i="115"/>
  <c r="Q171" i="115"/>
  <c r="Q172" i="115"/>
  <c r="Q173" i="115"/>
  <c r="Q174" i="115"/>
  <c r="Q175" i="115"/>
  <c r="Q176" i="115"/>
  <c r="Q177" i="115"/>
  <c r="Q178" i="115"/>
  <c r="Q179" i="115"/>
  <c r="P179" i="115" s="1"/>
  <c r="Q180" i="115"/>
  <c r="Q181" i="115"/>
  <c r="Q182" i="115"/>
  <c r="Q183" i="115"/>
  <c r="Q184" i="115"/>
  <c r="Q185" i="115"/>
  <c r="Q188" i="115"/>
  <c r="Q189" i="115"/>
  <c r="Q190" i="115"/>
  <c r="Q191" i="115"/>
  <c r="Q192" i="115"/>
  <c r="Q193" i="115"/>
  <c r="Q194" i="115"/>
  <c r="Q195" i="115"/>
  <c r="Q196" i="115"/>
  <c r="Q197" i="115"/>
  <c r="Q198" i="115"/>
  <c r="Q199" i="115"/>
  <c r="Q200" i="115"/>
  <c r="Q201" i="115"/>
  <c r="Q202" i="115"/>
  <c r="Q203" i="115"/>
  <c r="Q204" i="115"/>
  <c r="Q205" i="115"/>
  <c r="Q206" i="115"/>
  <c r="Q207" i="115"/>
  <c r="Q208" i="115"/>
  <c r="Q209" i="115"/>
  <c r="Q210" i="115"/>
  <c r="Q211" i="115"/>
  <c r="Q212" i="115"/>
  <c r="Q213" i="115"/>
  <c r="Q214" i="115"/>
  <c r="P214" i="115" s="1"/>
  <c r="Q215" i="115"/>
  <c r="Q218" i="115"/>
  <c r="Q219" i="115"/>
  <c r="Q220" i="115"/>
  <c r="Q221" i="115"/>
  <c r="Q222" i="115"/>
  <c r="Q223" i="115"/>
  <c r="P223" i="115" s="1"/>
  <c r="Q224" i="115"/>
  <c r="Q225" i="115"/>
  <c r="Q226" i="115"/>
  <c r="Q227" i="115"/>
  <c r="Q228" i="115"/>
  <c r="Q229" i="115"/>
  <c r="P229" i="115" s="1"/>
  <c r="Q230" i="115"/>
  <c r="Q231" i="115"/>
  <c r="Q232" i="115"/>
  <c r="Q233" i="115"/>
  <c r="Q234" i="115"/>
  <c r="Q235" i="115"/>
  <c r="Q236" i="115"/>
  <c r="Q237" i="115"/>
  <c r="Q238" i="115"/>
  <c r="Q239" i="115"/>
  <c r="P239" i="115" s="1"/>
  <c r="Q240" i="115"/>
  <c r="Q241" i="115"/>
  <c r="Q242" i="115"/>
  <c r="Q243" i="115"/>
  <c r="Q244" i="115"/>
  <c r="Q245" i="115"/>
  <c r="Q246" i="115"/>
  <c r="Q277" i="115"/>
  <c r="Q276" i="115"/>
  <c r="Q275" i="115"/>
  <c r="Q274" i="115"/>
  <c r="Q273" i="115"/>
  <c r="Q272" i="115"/>
  <c r="Q271" i="115"/>
  <c r="Q270" i="115"/>
  <c r="Q269" i="115"/>
  <c r="Q268" i="115"/>
  <c r="Q267" i="115"/>
  <c r="Q266" i="115"/>
  <c r="Q265" i="115"/>
  <c r="Q264" i="115"/>
  <c r="Q263" i="115"/>
  <c r="P263" i="115" s="1"/>
  <c r="Q262" i="115"/>
  <c r="Q261" i="115"/>
  <c r="Q260" i="115"/>
  <c r="Q259" i="115"/>
  <c r="Q258" i="115"/>
  <c r="Q257" i="115"/>
  <c r="Q249" i="115"/>
  <c r="Q250" i="115"/>
  <c r="Q251" i="115"/>
  <c r="Q252" i="115"/>
  <c r="Q253" i="115"/>
  <c r="Q254" i="115"/>
  <c r="Q255" i="115"/>
  <c r="Q256" i="115"/>
  <c r="O306" i="115"/>
  <c r="O302" i="115"/>
  <c r="O298" i="115"/>
  <c r="O300" i="115"/>
  <c r="O305" i="115"/>
  <c r="O334" i="115"/>
  <c r="O330" i="115"/>
  <c r="O335" i="115"/>
  <c r="O331" i="115"/>
  <c r="O327" i="115"/>
  <c r="O323" i="115"/>
  <c r="O319" i="115"/>
  <c r="O315" i="115"/>
  <c r="O311" i="115"/>
  <c r="O313" i="115"/>
  <c r="O318" i="115"/>
  <c r="O324" i="115"/>
  <c r="O332" i="115"/>
  <c r="O333" i="115"/>
  <c r="AA364" i="115"/>
  <c r="AD364" i="115"/>
  <c r="AE364" i="115" s="1"/>
  <c r="Q279" i="115"/>
  <c r="Q280" i="115"/>
  <c r="Q281" i="115"/>
  <c r="Q282" i="115"/>
  <c r="Q283" i="115"/>
  <c r="Q284" i="115"/>
  <c r="Q285" i="115"/>
  <c r="Q286" i="115"/>
  <c r="Q287" i="115"/>
  <c r="Q288" i="115"/>
  <c r="Q289" i="115"/>
  <c r="Q290" i="115"/>
  <c r="Q291" i="115"/>
  <c r="Q292" i="115"/>
  <c r="Q293" i="115"/>
  <c r="Q294" i="115"/>
  <c r="Q295" i="115"/>
  <c r="Q296" i="115"/>
  <c r="Q300" i="115"/>
  <c r="Q304" i="115"/>
  <c r="J365" i="115"/>
  <c r="J364" i="115"/>
  <c r="P337" i="115"/>
  <c r="J338" i="115"/>
  <c r="Q338" i="115"/>
  <c r="J342" i="115"/>
  <c r="Q342" i="115"/>
  <c r="J346" i="115"/>
  <c r="Q346" i="115"/>
  <c r="J350" i="115"/>
  <c r="Q350" i="115"/>
  <c r="J354" i="115"/>
  <c r="Q354" i="115"/>
  <c r="J358" i="115"/>
  <c r="Q358" i="115"/>
  <c r="J362" i="115"/>
  <c r="Q362" i="115"/>
  <c r="AD366" i="115"/>
  <c r="AC366" i="115"/>
  <c r="Q364" i="115"/>
  <c r="P364" i="115" s="1"/>
  <c r="Q363" i="115"/>
  <c r="Q341" i="115"/>
  <c r="Q345" i="115"/>
  <c r="Q349" i="115"/>
  <c r="P349" i="115" s="1"/>
  <c r="Q353" i="115"/>
  <c r="Q357" i="115"/>
  <c r="Q361" i="115"/>
  <c r="Q365" i="115"/>
  <c r="L310" i="115"/>
  <c r="L311" i="115"/>
  <c r="L312" i="115"/>
  <c r="L313" i="115"/>
  <c r="L314" i="115"/>
  <c r="L315" i="115"/>
  <c r="K315" i="115" s="1"/>
  <c r="L316" i="115"/>
  <c r="L317" i="115"/>
  <c r="L318" i="115"/>
  <c r="L319" i="115"/>
  <c r="L320" i="115"/>
  <c r="L321" i="115"/>
  <c r="L322" i="115"/>
  <c r="L323" i="115"/>
  <c r="L324" i="115"/>
  <c r="L325" i="115"/>
  <c r="L326" i="115"/>
  <c r="L327" i="115"/>
  <c r="L328" i="115"/>
  <c r="L329" i="115"/>
  <c r="K329" i="115" s="1"/>
  <c r="L330" i="115"/>
  <c r="L331" i="115"/>
  <c r="L332" i="115"/>
  <c r="L333" i="115"/>
  <c r="L334" i="115"/>
  <c r="L335" i="115"/>
  <c r="K335" i="115" s="1"/>
  <c r="L338" i="115"/>
  <c r="L339" i="115"/>
  <c r="K339" i="115" s="1"/>
  <c r="L340" i="115"/>
  <c r="L341" i="115"/>
  <c r="L342" i="115"/>
  <c r="L343" i="115"/>
  <c r="K343" i="115" s="1"/>
  <c r="L344" i="115"/>
  <c r="L345" i="115"/>
  <c r="L346" i="115"/>
  <c r="L347" i="115"/>
  <c r="L348" i="115"/>
  <c r="L349" i="115"/>
  <c r="K349" i="115" s="1"/>
  <c r="L350" i="115"/>
  <c r="L351" i="115"/>
  <c r="L352" i="115"/>
  <c r="L353" i="115"/>
  <c r="K353" i="115" s="1"/>
  <c r="L354" i="115"/>
  <c r="L355" i="115"/>
  <c r="K355" i="115" s="1"/>
  <c r="L356" i="115"/>
  <c r="L357" i="115"/>
  <c r="L358" i="115"/>
  <c r="L359" i="115"/>
  <c r="L360" i="115"/>
  <c r="L361" i="115"/>
  <c r="L362" i="115"/>
  <c r="Y368" i="115"/>
  <c r="Z368" i="115"/>
  <c r="AA368" i="115" s="1"/>
  <c r="AB368" i="115"/>
  <c r="Y369" i="115"/>
  <c r="Z369" i="115"/>
  <c r="AB369" i="115"/>
  <c r="Y370" i="115"/>
  <c r="Z370" i="115"/>
  <c r="AB370" i="115"/>
  <c r="Y371" i="115"/>
  <c r="Z371" i="115"/>
  <c r="AA371" i="115" s="1"/>
  <c r="AB371" i="115"/>
  <c r="Y372" i="115"/>
  <c r="Z372" i="115"/>
  <c r="AB372" i="115"/>
  <c r="Y373" i="115"/>
  <c r="Z373" i="115"/>
  <c r="AB373" i="115"/>
  <c r="Y374" i="115"/>
  <c r="Z374" i="115"/>
  <c r="AB374" i="115"/>
  <c r="Y375" i="115"/>
  <c r="Z375" i="115"/>
  <c r="AB375" i="115"/>
  <c r="Y376" i="115"/>
  <c r="Z376" i="115"/>
  <c r="AB376" i="115"/>
  <c r="Y377" i="115"/>
  <c r="Z377" i="115"/>
  <c r="AB377" i="115"/>
  <c r="Y378" i="115"/>
  <c r="Z378" i="115"/>
  <c r="AB378" i="115"/>
  <c r="Y379" i="115"/>
  <c r="Z379" i="115"/>
  <c r="AB379" i="115"/>
  <c r="Y380" i="115"/>
  <c r="Z380" i="115"/>
  <c r="AB380" i="115"/>
  <c r="Y381" i="115"/>
  <c r="Z381" i="115"/>
  <c r="AB381" i="115"/>
  <c r="AD381" i="115" s="1"/>
  <c r="Y382" i="115"/>
  <c r="Z382" i="115"/>
  <c r="AA382" i="115" s="1"/>
  <c r="AB382" i="115"/>
  <c r="Y383" i="115"/>
  <c r="Z383" i="115"/>
  <c r="AB383" i="115"/>
  <c r="Y384" i="115"/>
  <c r="Z384" i="115"/>
  <c r="AB384" i="115"/>
  <c r="Y385" i="115"/>
  <c r="Z385" i="115"/>
  <c r="AB385" i="115"/>
  <c r="AD385" i="115" s="1"/>
  <c r="Y386" i="115"/>
  <c r="Z386" i="115"/>
  <c r="AB386" i="115"/>
  <c r="Y387" i="115"/>
  <c r="Z387" i="115"/>
  <c r="AB387" i="115"/>
  <c r="Y388" i="115"/>
  <c r="Z388" i="115"/>
  <c r="AB388" i="115"/>
  <c r="Y389" i="115"/>
  <c r="Z389" i="115"/>
  <c r="AB389" i="115"/>
  <c r="Y390" i="115"/>
  <c r="Z390" i="115"/>
  <c r="AB390" i="115"/>
  <c r="Y391" i="115"/>
  <c r="Z391" i="115"/>
  <c r="AB391" i="115"/>
  <c r="Y392" i="115"/>
  <c r="Z392" i="115"/>
  <c r="AB392" i="115"/>
  <c r="Y393" i="115"/>
  <c r="Z393" i="115"/>
  <c r="AB393" i="115"/>
  <c r="Y394" i="115"/>
  <c r="Z394" i="115"/>
  <c r="AB394" i="115"/>
  <c r="Y395" i="115"/>
  <c r="Z395" i="115"/>
  <c r="AB395" i="115"/>
  <c r="Y396" i="115"/>
  <c r="Z396" i="115"/>
  <c r="AB396" i="115"/>
  <c r="Y397" i="115"/>
  <c r="Z397" i="115"/>
  <c r="AB397" i="115"/>
  <c r="Y398" i="115"/>
  <c r="Z398" i="115"/>
  <c r="AB398" i="115"/>
  <c r="K325" i="115" l="1"/>
  <c r="P317" i="115"/>
  <c r="AC369" i="115"/>
  <c r="K361" i="115"/>
  <c r="K345" i="115"/>
  <c r="P357" i="115"/>
  <c r="P341" i="115"/>
  <c r="P295" i="115"/>
  <c r="P332" i="115"/>
  <c r="P271" i="115"/>
  <c r="P173" i="115"/>
  <c r="P157" i="115"/>
  <c r="AC395" i="115"/>
  <c r="AC371" i="115"/>
  <c r="K351" i="115"/>
  <c r="P291" i="115"/>
  <c r="P254" i="115"/>
  <c r="P237" i="115"/>
  <c r="P221" i="115"/>
  <c r="P185" i="115"/>
  <c r="P169" i="115"/>
  <c r="K234" i="115"/>
  <c r="P75" i="115"/>
  <c r="P322" i="115"/>
  <c r="K55" i="115"/>
  <c r="K225" i="115"/>
  <c r="K264" i="115"/>
  <c r="AC396" i="115"/>
  <c r="AD372" i="115"/>
  <c r="P315" i="115"/>
  <c r="P331" i="115"/>
  <c r="P194" i="115"/>
  <c r="P176" i="115"/>
  <c r="P160" i="115"/>
  <c r="P352" i="115"/>
  <c r="P133" i="115"/>
  <c r="P145" i="115"/>
  <c r="K75" i="115"/>
  <c r="K245" i="115"/>
  <c r="P247" i="115"/>
  <c r="P288" i="115"/>
  <c r="P333" i="115"/>
  <c r="P170" i="115"/>
  <c r="K290" i="115"/>
  <c r="K257" i="115"/>
  <c r="P344" i="115"/>
  <c r="K92" i="115"/>
  <c r="K251" i="115"/>
  <c r="K247" i="115"/>
  <c r="AA393" i="115"/>
  <c r="AD374" i="115"/>
  <c r="P306" i="115"/>
  <c r="P236" i="115"/>
  <c r="K286" i="115"/>
  <c r="K126" i="115"/>
  <c r="K164" i="115"/>
  <c r="K180" i="115"/>
  <c r="K132" i="115"/>
  <c r="AD397" i="115"/>
  <c r="AA396" i="115"/>
  <c r="AA395" i="115"/>
  <c r="AD383" i="115"/>
  <c r="AA379" i="115"/>
  <c r="P230" i="115"/>
  <c r="P212" i="115"/>
  <c r="K287" i="115"/>
  <c r="K256" i="115"/>
  <c r="K270" i="115"/>
  <c r="AE362" i="115"/>
  <c r="P87" i="115"/>
  <c r="K167" i="115"/>
  <c r="AA370" i="115"/>
  <c r="K356" i="115"/>
  <c r="P292" i="115"/>
  <c r="P280" i="115"/>
  <c r="P255" i="115"/>
  <c r="P204" i="115"/>
  <c r="K263" i="115"/>
  <c r="K107" i="115"/>
  <c r="K171" i="115"/>
  <c r="P329" i="115"/>
  <c r="P360" i="115"/>
  <c r="P347" i="115"/>
  <c r="K49" i="115"/>
  <c r="K67" i="115"/>
  <c r="K363" i="115"/>
  <c r="K316" i="115"/>
  <c r="P290" i="115"/>
  <c r="K238" i="115"/>
  <c r="K148" i="115"/>
  <c r="K138" i="115"/>
  <c r="P339" i="115"/>
  <c r="P94" i="115"/>
  <c r="P320" i="115"/>
  <c r="P340" i="115"/>
  <c r="AC393" i="115"/>
  <c r="AD389" i="115"/>
  <c r="AA388" i="115"/>
  <c r="AD384" i="115"/>
  <c r="AC377" i="115"/>
  <c r="AC375" i="115"/>
  <c r="AD371" i="115"/>
  <c r="AE371" i="115" s="1"/>
  <c r="K323" i="115"/>
  <c r="K311" i="115"/>
  <c r="P289" i="115"/>
  <c r="P235" i="115"/>
  <c r="P219" i="115"/>
  <c r="K298" i="115"/>
  <c r="K253" i="115"/>
  <c r="K267" i="115"/>
  <c r="K81" i="115"/>
  <c r="K65" i="115"/>
  <c r="P118" i="115"/>
  <c r="AC397" i="115"/>
  <c r="AC394" i="115"/>
  <c r="AC390" i="115"/>
  <c r="AC384" i="115"/>
  <c r="K330" i="115"/>
  <c r="K322" i="115"/>
  <c r="P296" i="115"/>
  <c r="P284" i="115"/>
  <c r="P298" i="115"/>
  <c r="P238" i="115"/>
  <c r="P222" i="115"/>
  <c r="P208" i="115"/>
  <c r="P200" i="115"/>
  <c r="P188" i="115"/>
  <c r="P178" i="115"/>
  <c r="P162" i="115"/>
  <c r="K103" i="115"/>
  <c r="K99" i="115"/>
  <c r="K134" i="115"/>
  <c r="P92" i="115"/>
  <c r="P84" i="115"/>
  <c r="P314" i="115"/>
  <c r="K90" i="115"/>
  <c r="K83" i="115"/>
  <c r="K60" i="115"/>
  <c r="P33" i="115"/>
  <c r="K276" i="115"/>
  <c r="AA394" i="115"/>
  <c r="AA390" i="115"/>
  <c r="AA386" i="115"/>
  <c r="AA369" i="115"/>
  <c r="K359" i="115"/>
  <c r="K333" i="115"/>
  <c r="K317" i="115"/>
  <c r="P283" i="115"/>
  <c r="P250" i="115"/>
  <c r="K249" i="115"/>
  <c r="P67" i="115"/>
  <c r="K199" i="115"/>
  <c r="K237" i="115"/>
  <c r="K183" i="115"/>
  <c r="AE365" i="115"/>
  <c r="AC391" i="115"/>
  <c r="AC389" i="115"/>
  <c r="AC382" i="115"/>
  <c r="K357" i="115"/>
  <c r="K341" i="115"/>
  <c r="K331" i="115"/>
  <c r="K319" i="115"/>
  <c r="K364" i="115"/>
  <c r="P220" i="115"/>
  <c r="K336" i="115"/>
  <c r="AE363" i="115"/>
  <c r="P78" i="115"/>
  <c r="P74" i="115"/>
  <c r="K71" i="115"/>
  <c r="K85" i="115"/>
  <c r="K89" i="115"/>
  <c r="K260" i="115"/>
  <c r="K271" i="115"/>
  <c r="K221" i="115"/>
  <c r="K68" i="115"/>
  <c r="K61" i="115"/>
  <c r="K222" i="115"/>
  <c r="K243" i="115"/>
  <c r="P316" i="115"/>
  <c r="P106" i="115"/>
  <c r="K246" i="115"/>
  <c r="P313" i="115"/>
  <c r="K312" i="115"/>
  <c r="P304" i="115"/>
  <c r="P311" i="115"/>
  <c r="P327" i="115"/>
  <c r="P334" i="115"/>
  <c r="P302" i="115"/>
  <c r="P259" i="115"/>
  <c r="P267" i="115"/>
  <c r="P241" i="115"/>
  <c r="P225" i="115"/>
  <c r="P215" i="115"/>
  <c r="P207" i="115"/>
  <c r="P199" i="115"/>
  <c r="P191" i="115"/>
  <c r="P181" i="115"/>
  <c r="P165" i="115"/>
  <c r="K295" i="115"/>
  <c r="K302" i="115"/>
  <c r="K252" i="115"/>
  <c r="K232" i="115"/>
  <c r="K360" i="115"/>
  <c r="K326" i="115"/>
  <c r="P318" i="115"/>
  <c r="P265" i="115"/>
  <c r="P175" i="115"/>
  <c r="P159" i="115"/>
  <c r="K282" i="115"/>
  <c r="K152" i="115"/>
  <c r="K144" i="115"/>
  <c r="K159" i="115"/>
  <c r="P343" i="115"/>
  <c r="K213" i="115"/>
  <c r="P129" i="115"/>
  <c r="P149" i="115"/>
  <c r="K56" i="115"/>
  <c r="AC392" i="115"/>
  <c r="AC387" i="115"/>
  <c r="AA383" i="115"/>
  <c r="AA380" i="115"/>
  <c r="AC379" i="115"/>
  <c r="AD375" i="115"/>
  <c r="AC373" i="115"/>
  <c r="K332" i="115"/>
  <c r="K320" i="115"/>
  <c r="P350" i="115"/>
  <c r="P258" i="115"/>
  <c r="P262" i="115"/>
  <c r="P266" i="115"/>
  <c r="P270" i="115"/>
  <c r="P274" i="115"/>
  <c r="P246" i="115"/>
  <c r="P242" i="115"/>
  <c r="P234" i="115"/>
  <c r="P226" i="115"/>
  <c r="P218" i="115"/>
  <c r="P196" i="115"/>
  <c r="P192" i="115"/>
  <c r="P182" i="115"/>
  <c r="P174" i="115"/>
  <c r="P166" i="115"/>
  <c r="P158" i="115"/>
  <c r="K285" i="115"/>
  <c r="K297" i="115"/>
  <c r="K305" i="115"/>
  <c r="K262" i="115"/>
  <c r="K145" i="115"/>
  <c r="P66" i="115"/>
  <c r="K163" i="115"/>
  <c r="K69" i="115"/>
  <c r="P348" i="115"/>
  <c r="P351" i="115"/>
  <c r="K91" i="115"/>
  <c r="K82" i="115"/>
  <c r="K72" i="115"/>
  <c r="K47" i="115"/>
  <c r="K191" i="115"/>
  <c r="K207" i="115"/>
  <c r="K215" i="115"/>
  <c r="P155" i="115"/>
  <c r="K52" i="115"/>
  <c r="K229" i="115"/>
  <c r="P301" i="115"/>
  <c r="K129" i="115"/>
  <c r="K179" i="115"/>
  <c r="K242" i="115"/>
  <c r="K233" i="115"/>
  <c r="P299" i="115"/>
  <c r="P325" i="115"/>
  <c r="P336" i="115"/>
  <c r="P303" i="115"/>
  <c r="P321" i="115"/>
  <c r="AD392" i="115"/>
  <c r="AE392" i="115" s="1"/>
  <c r="AD391" i="115"/>
  <c r="AA387" i="115"/>
  <c r="AA377" i="115"/>
  <c r="AD373" i="115"/>
  <c r="K348" i="115"/>
  <c r="K344" i="115"/>
  <c r="K340" i="115"/>
  <c r="K318" i="115"/>
  <c r="K314" i="115"/>
  <c r="P353" i="115"/>
  <c r="P363" i="115"/>
  <c r="P362" i="115"/>
  <c r="P354" i="115"/>
  <c r="P346" i="115"/>
  <c r="P338" i="115"/>
  <c r="P285" i="115"/>
  <c r="P324" i="115"/>
  <c r="P240" i="115"/>
  <c r="P202" i="115"/>
  <c r="P172" i="115"/>
  <c r="K283" i="115"/>
  <c r="K272" i="115"/>
  <c r="K275" i="115"/>
  <c r="K268" i="115"/>
  <c r="K265" i="115"/>
  <c r="K228" i="115"/>
  <c r="K160" i="115"/>
  <c r="K176" i="115"/>
  <c r="K114" i="115"/>
  <c r="K150" i="115"/>
  <c r="P102" i="115"/>
  <c r="P88" i="115"/>
  <c r="P359" i="115"/>
  <c r="K87" i="115"/>
  <c r="K74" i="115"/>
  <c r="P68" i="115"/>
  <c r="K59" i="115"/>
  <c r="K203" i="115"/>
  <c r="K211" i="115"/>
  <c r="P137" i="115"/>
  <c r="P124" i="115"/>
  <c r="K48" i="115"/>
  <c r="K281" i="115"/>
  <c r="P287" i="115"/>
  <c r="P211" i="115"/>
  <c r="P195" i="115"/>
  <c r="P177" i="115"/>
  <c r="P120" i="115"/>
  <c r="P365" i="115"/>
  <c r="P305" i="115"/>
  <c r="P245" i="115"/>
  <c r="P233" i="115"/>
  <c r="P203" i="115"/>
  <c r="P161" i="115"/>
  <c r="P361" i="115"/>
  <c r="P345" i="115"/>
  <c r="P358" i="115"/>
  <c r="P342" i="115"/>
  <c r="P294" i="115"/>
  <c r="P286" i="115"/>
  <c r="P282" i="115"/>
  <c r="P319" i="115"/>
  <c r="P335" i="115"/>
  <c r="P253" i="115"/>
  <c r="P244" i="115"/>
  <c r="P232" i="115"/>
  <c r="P228" i="115"/>
  <c r="P210" i="115"/>
  <c r="P206" i="115"/>
  <c r="P198" i="115"/>
  <c r="P190" i="115"/>
  <c r="P184" i="115"/>
  <c r="P180" i="115"/>
  <c r="P168" i="115"/>
  <c r="P164" i="115"/>
  <c r="P98" i="115"/>
  <c r="P310" i="115"/>
  <c r="P355" i="115"/>
  <c r="P122" i="115"/>
  <c r="P279" i="115"/>
  <c r="P275" i="115"/>
  <c r="P293" i="115"/>
  <c r="P281" i="115"/>
  <c r="P323" i="115"/>
  <c r="P330" i="115"/>
  <c r="P252" i="115"/>
  <c r="P257" i="115"/>
  <c r="P269" i="115"/>
  <c r="P273" i="115"/>
  <c r="P243" i="115"/>
  <c r="P231" i="115"/>
  <c r="P227" i="115"/>
  <c r="P213" i="115"/>
  <c r="P205" i="115"/>
  <c r="P197" i="115"/>
  <c r="P189" i="115"/>
  <c r="P183" i="115"/>
  <c r="P171" i="115"/>
  <c r="P167" i="115"/>
  <c r="P91" i="115"/>
  <c r="P79" i="115"/>
  <c r="P326" i="115"/>
  <c r="P356" i="115"/>
  <c r="P141" i="115"/>
  <c r="P153" i="115"/>
  <c r="K327" i="115"/>
  <c r="K141" i="115"/>
  <c r="K133" i="115"/>
  <c r="K172" i="115"/>
  <c r="K181" i="115"/>
  <c r="K165" i="115"/>
  <c r="K142" i="115"/>
  <c r="K76" i="115"/>
  <c r="K70" i="115"/>
  <c r="K63" i="115"/>
  <c r="K53" i="115"/>
  <c r="K93" i="115"/>
  <c r="K352" i="115"/>
  <c r="K310" i="115"/>
  <c r="K365" i="115"/>
  <c r="K273" i="115"/>
  <c r="K258" i="115"/>
  <c r="K250" i="115"/>
  <c r="K266" i="115"/>
  <c r="K269" i="115"/>
  <c r="K220" i="115"/>
  <c r="K155" i="115"/>
  <c r="K88" i="115"/>
  <c r="K73" i="115"/>
  <c r="K80" i="115"/>
  <c r="K195" i="115"/>
  <c r="K189" i="115"/>
  <c r="K33" i="115"/>
  <c r="K140" i="115"/>
  <c r="K347" i="115"/>
  <c r="K313" i="115"/>
  <c r="K279" i="115"/>
  <c r="K294" i="115"/>
  <c r="K306" i="115"/>
  <c r="K293" i="115"/>
  <c r="K153" i="115"/>
  <c r="K137" i="115"/>
  <c r="K241" i="115"/>
  <c r="K168" i="115"/>
  <c r="K184" i="115"/>
  <c r="K173" i="115"/>
  <c r="K157" i="115"/>
  <c r="K116" i="115"/>
  <c r="K154" i="115"/>
  <c r="K146" i="115"/>
  <c r="K130" i="115"/>
  <c r="K84" i="115"/>
  <c r="K78" i="115"/>
  <c r="K66" i="115"/>
  <c r="K57" i="115"/>
  <c r="K79" i="115"/>
  <c r="K62" i="115"/>
  <c r="K136" i="115"/>
  <c r="AC372" i="115"/>
  <c r="AC383" i="115"/>
  <c r="AC398" i="115"/>
  <c r="AC386" i="115"/>
  <c r="AC378" i="115"/>
  <c r="AD377" i="115"/>
  <c r="AC376" i="115"/>
  <c r="AC374" i="115"/>
  <c r="AE374" i="115" s="1"/>
  <c r="AA391" i="115"/>
  <c r="AC388" i="115"/>
  <c r="AA385" i="115"/>
  <c r="AC380" i="115"/>
  <c r="AA378" i="115"/>
  <c r="AA376" i="115"/>
  <c r="AA374" i="115"/>
  <c r="AA372" i="115"/>
  <c r="AE366" i="115"/>
  <c r="AH366" i="115"/>
  <c r="AF365" i="115"/>
  <c r="K112" i="115"/>
  <c r="P104" i="115"/>
  <c r="P96" i="115"/>
  <c r="P107" i="115"/>
  <c r="P99" i="115"/>
  <c r="P112" i="115"/>
  <c r="P116" i="115"/>
  <c r="P123" i="115"/>
  <c r="P89" i="115"/>
  <c r="P81" i="115"/>
  <c r="P65" i="115"/>
  <c r="K58" i="115"/>
  <c r="K50" i="115"/>
  <c r="K44" i="115"/>
  <c r="K40" i="115"/>
  <c r="K36" i="115"/>
  <c r="K30" i="115"/>
  <c r="K26" i="115"/>
  <c r="K22" i="115"/>
  <c r="K18" i="115"/>
  <c r="K14" i="115"/>
  <c r="K10" i="115"/>
  <c r="K6" i="115"/>
  <c r="P31" i="115"/>
  <c r="P27" i="115"/>
  <c r="P23" i="115"/>
  <c r="P19" i="115"/>
  <c r="P15" i="115"/>
  <c r="P11" i="115"/>
  <c r="P7" i="115"/>
  <c r="K128" i="115"/>
  <c r="P300" i="115"/>
  <c r="K235" i="115"/>
  <c r="K158" i="115"/>
  <c r="K166" i="115"/>
  <c r="K174" i="115"/>
  <c r="K182" i="115"/>
  <c r="K177" i="115"/>
  <c r="K169" i="115"/>
  <c r="K161" i="115"/>
  <c r="P39" i="115"/>
  <c r="P35" i="115"/>
  <c r="K299" i="115"/>
  <c r="K149" i="115"/>
  <c r="K124" i="115"/>
  <c r="P108" i="115"/>
  <c r="P100" i="115"/>
  <c r="K289" i="115"/>
  <c r="K300" i="115"/>
  <c r="K304" i="115"/>
  <c r="K308" i="115"/>
  <c r="K111" i="115"/>
  <c r="K118" i="115"/>
  <c r="K105" i="115"/>
  <c r="K97" i="115"/>
  <c r="P90" i="115"/>
  <c r="K194" i="115"/>
  <c r="K202" i="115"/>
  <c r="K210" i="115"/>
  <c r="P132" i="115"/>
  <c r="P140" i="115"/>
  <c r="P148" i="115"/>
  <c r="P37" i="115"/>
  <c r="P49" i="115"/>
  <c r="P53" i="115"/>
  <c r="P55" i="115"/>
  <c r="P45" i="115"/>
  <c r="P50" i="115"/>
  <c r="P297" i="115"/>
  <c r="K239" i="115"/>
  <c r="K131" i="115"/>
  <c r="K216" i="115"/>
  <c r="P144" i="115"/>
  <c r="K334" i="115"/>
  <c r="P249" i="115"/>
  <c r="P260" i="115"/>
  <c r="P264" i="115"/>
  <c r="P268" i="115"/>
  <c r="P272" i="115"/>
  <c r="P276" i="115"/>
  <c r="P224" i="115"/>
  <c r="AI366" i="115"/>
  <c r="K284" i="115"/>
  <c r="K292" i="115"/>
  <c r="K301" i="115"/>
  <c r="K277" i="115"/>
  <c r="K261" i="115"/>
  <c r="K223" i="115"/>
  <c r="K231" i="115"/>
  <c r="K162" i="115"/>
  <c r="K170" i="115"/>
  <c r="K178" i="115"/>
  <c r="K186" i="115"/>
  <c r="K230" i="115"/>
  <c r="K110" i="115"/>
  <c r="K102" i="115"/>
  <c r="K119" i="115"/>
  <c r="K120" i="115"/>
  <c r="K77" i="115"/>
  <c r="K109" i="115"/>
  <c r="K101" i="115"/>
  <c r="P86" i="115"/>
  <c r="P72" i="115"/>
  <c r="K197" i="115"/>
  <c r="K205" i="115"/>
  <c r="P126" i="115"/>
  <c r="K117" i="115"/>
  <c r="K104" i="115"/>
  <c r="K96" i="115"/>
  <c r="P113" i="115"/>
  <c r="P69" i="115"/>
  <c r="K43" i="115"/>
  <c r="K39" i="115"/>
  <c r="K35" i="115"/>
  <c r="K29" i="115"/>
  <c r="K25" i="115"/>
  <c r="K21" i="115"/>
  <c r="K17" i="115"/>
  <c r="K13" i="115"/>
  <c r="K9" i="115"/>
  <c r="K5" i="115"/>
  <c r="P30" i="115"/>
  <c r="P26" i="115"/>
  <c r="P22" i="115"/>
  <c r="P18" i="115"/>
  <c r="P14" i="115"/>
  <c r="P10" i="115"/>
  <c r="P6" i="115"/>
  <c r="P36" i="115"/>
  <c r="P48" i="115"/>
  <c r="P40" i="115"/>
  <c r="P57" i="115"/>
  <c r="P59" i="115"/>
  <c r="P61" i="115"/>
  <c r="P54" i="115"/>
  <c r="K147" i="115"/>
  <c r="P105" i="115"/>
  <c r="K208" i="115"/>
  <c r="P136" i="115"/>
  <c r="P60" i="115"/>
  <c r="K321" i="115"/>
  <c r="P256" i="115"/>
  <c r="P261" i="115"/>
  <c r="P277" i="115"/>
  <c r="P209" i="115"/>
  <c r="P201" i="115"/>
  <c r="P193" i="115"/>
  <c r="AE367" i="115"/>
  <c r="AJ367" i="115"/>
  <c r="AJ366" i="115" s="1"/>
  <c r="AJ365" i="115" s="1"/>
  <c r="AJ364" i="115" s="1"/>
  <c r="AJ363" i="115" s="1"/>
  <c r="AJ362" i="115" s="1"/>
  <c r="K254" i="115"/>
  <c r="K151" i="115"/>
  <c r="K143" i="115"/>
  <c r="K135" i="115"/>
  <c r="K127" i="115"/>
  <c r="P109" i="115"/>
  <c r="P101" i="115"/>
  <c r="K121" i="115"/>
  <c r="K122" i="115"/>
  <c r="K175" i="115"/>
  <c r="P76" i="115"/>
  <c r="K188" i="115"/>
  <c r="K196" i="115"/>
  <c r="K204" i="115"/>
  <c r="K212" i="115"/>
  <c r="K190" i="115"/>
  <c r="K198" i="115"/>
  <c r="K206" i="115"/>
  <c r="K214" i="115"/>
  <c r="P130" i="115"/>
  <c r="P134" i="115"/>
  <c r="P138" i="115"/>
  <c r="P142" i="115"/>
  <c r="P146" i="115"/>
  <c r="P150" i="115"/>
  <c r="P154" i="115"/>
  <c r="K113" i="115"/>
  <c r="P103" i="115"/>
  <c r="P114" i="115"/>
  <c r="P119" i="115"/>
  <c r="P93" i="115"/>
  <c r="P85" i="115"/>
  <c r="P73" i="115"/>
  <c r="K54" i="115"/>
  <c r="K46" i="115"/>
  <c r="K42" i="115"/>
  <c r="K38" i="115"/>
  <c r="K32" i="115"/>
  <c r="K28" i="115"/>
  <c r="K24" i="115"/>
  <c r="K20" i="115"/>
  <c r="K16" i="115"/>
  <c r="K12" i="115"/>
  <c r="K8" i="115"/>
  <c r="K4" i="115"/>
  <c r="P29" i="115"/>
  <c r="P25" i="115"/>
  <c r="P21" i="115"/>
  <c r="P17" i="115"/>
  <c r="P13" i="115"/>
  <c r="P9" i="115"/>
  <c r="P5" i="115"/>
  <c r="P52" i="115"/>
  <c r="P41" i="115"/>
  <c r="P47" i="115"/>
  <c r="P63" i="115"/>
  <c r="P58" i="115"/>
  <c r="K139" i="115"/>
  <c r="P97" i="115"/>
  <c r="K192" i="115"/>
  <c r="K200" i="115"/>
  <c r="P128" i="115"/>
  <c r="P152" i="115"/>
  <c r="K185" i="115"/>
  <c r="K362" i="115"/>
  <c r="K358" i="115"/>
  <c r="K354" i="115"/>
  <c r="K350" i="115"/>
  <c r="K346" i="115"/>
  <c r="K342" i="115"/>
  <c r="K338" i="115"/>
  <c r="K328" i="115"/>
  <c r="K324" i="115"/>
  <c r="P251" i="115"/>
  <c r="K280" i="115"/>
  <c r="K288" i="115"/>
  <c r="K296" i="115"/>
  <c r="K303" i="115"/>
  <c r="K307" i="115"/>
  <c r="K274" i="115"/>
  <c r="K219" i="115"/>
  <c r="K227" i="115"/>
  <c r="K236" i="115"/>
  <c r="K244" i="115"/>
  <c r="K226" i="115"/>
  <c r="K218" i="115"/>
  <c r="K115" i="115"/>
  <c r="K106" i="115"/>
  <c r="K98" i="115"/>
  <c r="K123" i="115"/>
  <c r="P80" i="115"/>
  <c r="K193" i="115"/>
  <c r="K201" i="115"/>
  <c r="K209" i="115"/>
  <c r="P127" i="115"/>
  <c r="P131" i="115"/>
  <c r="P135" i="115"/>
  <c r="P139" i="115"/>
  <c r="P143" i="115"/>
  <c r="P147" i="115"/>
  <c r="P151" i="115"/>
  <c r="K108" i="115"/>
  <c r="K100" i="115"/>
  <c r="P111" i="115"/>
  <c r="P115" i="115"/>
  <c r="P121" i="115"/>
  <c r="P77" i="115"/>
  <c r="K45" i="115"/>
  <c r="K41" i="115"/>
  <c r="K37" i="115"/>
  <c r="K31" i="115"/>
  <c r="K27" i="115"/>
  <c r="K23" i="115"/>
  <c r="K19" i="115"/>
  <c r="K15" i="115"/>
  <c r="K11" i="115"/>
  <c r="K7" i="115"/>
  <c r="P32" i="115"/>
  <c r="P28" i="115"/>
  <c r="P24" i="115"/>
  <c r="P20" i="115"/>
  <c r="P16" i="115"/>
  <c r="P12" i="115"/>
  <c r="P8" i="115"/>
  <c r="P4" i="115"/>
  <c r="P38" i="115"/>
  <c r="P44" i="115"/>
  <c r="P56" i="115"/>
  <c r="P43" i="115"/>
  <c r="P51" i="115"/>
  <c r="P42" i="115"/>
  <c r="P46" i="115"/>
  <c r="P62" i="115"/>
  <c r="AC385" i="115"/>
  <c r="AE385" i="115" s="1"/>
  <c r="AC381" i="115"/>
  <c r="AE381" i="115" s="1"/>
  <c r="AD393" i="115"/>
  <c r="AA397" i="115"/>
  <c r="AD395" i="115"/>
  <c r="AE395" i="115" s="1"/>
  <c r="AA389" i="115"/>
  <c r="AD387" i="115"/>
  <c r="AA381" i="115"/>
  <c r="AD379" i="115"/>
  <c r="AA375" i="115"/>
  <c r="AA373" i="115"/>
  <c r="AC370" i="115"/>
  <c r="AD369" i="115"/>
  <c r="AC368" i="115"/>
  <c r="AD398" i="115"/>
  <c r="AD390" i="115"/>
  <c r="AD382" i="115"/>
  <c r="AE382" i="115" s="1"/>
  <c r="AD396" i="115"/>
  <c r="AD388" i="115"/>
  <c r="AD380" i="115"/>
  <c r="AE380" i="115" s="1"/>
  <c r="AA398" i="115"/>
  <c r="AD394" i="115"/>
  <c r="AA392" i="115"/>
  <c r="AD386" i="115"/>
  <c r="AE386" i="115" s="1"/>
  <c r="AA384" i="115"/>
  <c r="AD378" i="115"/>
  <c r="AD376" i="115"/>
  <c r="AD370" i="115"/>
  <c r="AD368" i="115"/>
  <c r="AE368" i="115" s="1"/>
  <c r="AE373" i="115" l="1"/>
  <c r="AE369" i="115"/>
  <c r="AE384" i="115"/>
  <c r="AE389" i="115"/>
  <c r="AE393" i="115"/>
  <c r="AE372" i="115"/>
  <c r="AE375" i="115"/>
  <c r="AE396" i="115"/>
  <c r="AE390" i="115"/>
  <c r="AE377" i="115"/>
  <c r="AE383" i="115"/>
  <c r="AE388" i="115"/>
  <c r="AE397" i="115"/>
  <c r="AE379" i="115"/>
  <c r="AE391" i="115"/>
  <c r="AE376" i="115"/>
  <c r="AE394" i="115"/>
  <c r="AE370" i="115"/>
  <c r="AE387" i="115"/>
  <c r="AE378" i="115"/>
  <c r="AF364" i="115"/>
  <c r="AH365" i="115"/>
  <c r="AI365" i="115"/>
  <c r="AK366" i="115"/>
  <c r="AK367" i="115"/>
  <c r="AE398" i="115"/>
  <c r="AF363" i="115" l="1"/>
  <c r="AH364" i="115"/>
  <c r="AI364" i="115"/>
  <c r="AK365" i="115"/>
  <c r="AH363" i="115" l="1"/>
  <c r="AF362" i="115"/>
  <c r="AH362" i="115" s="1"/>
  <c r="AK364" i="115"/>
  <c r="AI363" i="115"/>
  <c r="AK363" i="115" l="1"/>
  <c r="AI362" i="115"/>
  <c r="AK362" i="115" s="1"/>
  <c r="Y399" i="115"/>
  <c r="Z399" i="115"/>
  <c r="AB399" i="115"/>
  <c r="Y400" i="115"/>
  <c r="Z400" i="115"/>
  <c r="AB400" i="115"/>
  <c r="Y401" i="115"/>
  <c r="Z401" i="115"/>
  <c r="AB401" i="115"/>
  <c r="Y402" i="115"/>
  <c r="Z402" i="115"/>
  <c r="AB402" i="115"/>
  <c r="Y403" i="115"/>
  <c r="Z403" i="115"/>
  <c r="AB403" i="115"/>
  <c r="Y404" i="115"/>
  <c r="Z404" i="115"/>
  <c r="AB404" i="115"/>
  <c r="Y405" i="115"/>
  <c r="Z405" i="115"/>
  <c r="AB405" i="115"/>
  <c r="Y406" i="115"/>
  <c r="Z406" i="115"/>
  <c r="AB406" i="115"/>
  <c r="AD406" i="115" s="1"/>
  <c r="AE406" i="115" s="1"/>
  <c r="AC406" i="115"/>
  <c r="Y407" i="115"/>
  <c r="Z407" i="115"/>
  <c r="AB407" i="115"/>
  <c r="AC407" i="115" s="1"/>
  <c r="Y408" i="115"/>
  <c r="Z408" i="115"/>
  <c r="AB408" i="115"/>
  <c r="Y409" i="115"/>
  <c r="Z409" i="115"/>
  <c r="AB409" i="115"/>
  <c r="Y410" i="115"/>
  <c r="Z410" i="115"/>
  <c r="AB410" i="115"/>
  <c r="Y411" i="115"/>
  <c r="Z411" i="115"/>
  <c r="AB411" i="115"/>
  <c r="Y412" i="115"/>
  <c r="Z412" i="115"/>
  <c r="AB412" i="115"/>
  <c r="Y413" i="115"/>
  <c r="Z413" i="115"/>
  <c r="AA413" i="115" s="1"/>
  <c r="AB413" i="115"/>
  <c r="Y414" i="115"/>
  <c r="Z414" i="115"/>
  <c r="AA414" i="115" s="1"/>
  <c r="AB414" i="115"/>
  <c r="Y415" i="115"/>
  <c r="Z415" i="115"/>
  <c r="AA415" i="115" s="1"/>
  <c r="AB415" i="115"/>
  <c r="Y416" i="115"/>
  <c r="Z416" i="115"/>
  <c r="AB416" i="115"/>
  <c r="Y417" i="115"/>
  <c r="Z417" i="115"/>
  <c r="AB417" i="115"/>
  <c r="Y418" i="115"/>
  <c r="Z418" i="115"/>
  <c r="AB418" i="115"/>
  <c r="Y419" i="115"/>
  <c r="Z419" i="115"/>
  <c r="AB419" i="115"/>
  <c r="Y420" i="115"/>
  <c r="Z420" i="115"/>
  <c r="AB420" i="115"/>
  <c r="Y421" i="115"/>
  <c r="Z421" i="115"/>
  <c r="AB421" i="115"/>
  <c r="Y422" i="115"/>
  <c r="Z422" i="115"/>
  <c r="AB422" i="115"/>
  <c r="Y423" i="115"/>
  <c r="Z423" i="115"/>
  <c r="AA423" i="115" s="1"/>
  <c r="AB423" i="115"/>
  <c r="Y424" i="115"/>
  <c r="Z424" i="115"/>
  <c r="AB424" i="115"/>
  <c r="Y425" i="115"/>
  <c r="Z425" i="115"/>
  <c r="AB425" i="115"/>
  <c r="Y426" i="115"/>
  <c r="Z426" i="115"/>
  <c r="AB426" i="115"/>
  <c r="Y427" i="115"/>
  <c r="Z427" i="115"/>
  <c r="AB427" i="115"/>
  <c r="Y428" i="115"/>
  <c r="Z428" i="115"/>
  <c r="AB428" i="115"/>
  <c r="AD427" i="115" l="1"/>
  <c r="AD419" i="115"/>
  <c r="AC402" i="115"/>
  <c r="AD420" i="115"/>
  <c r="AD411" i="115"/>
  <c r="AC428" i="115"/>
  <c r="AD425" i="115"/>
  <c r="AC424" i="115"/>
  <c r="AC412" i="115"/>
  <c r="AD409" i="115"/>
  <c r="AC403" i="115"/>
  <c r="AD426" i="115"/>
  <c r="AD418" i="115"/>
  <c r="AC404" i="115"/>
  <c r="AC400" i="115"/>
  <c r="AC422" i="115"/>
  <c r="AC418" i="115"/>
  <c r="AC414" i="115"/>
  <c r="AC410" i="115"/>
  <c r="AC427" i="115"/>
  <c r="AC419" i="115"/>
  <c r="AC411" i="115"/>
  <c r="AA404" i="115"/>
  <c r="AA400" i="115"/>
  <c r="AA421" i="115"/>
  <c r="AA412" i="115"/>
  <c r="AA402" i="115"/>
  <c r="AD416" i="115"/>
  <c r="AA410" i="115"/>
  <c r="AD428" i="115"/>
  <c r="AA422" i="115"/>
  <c r="AA418" i="115"/>
  <c r="AD410" i="115"/>
  <c r="AA406" i="115"/>
  <c r="AC423" i="115"/>
  <c r="AE418" i="115"/>
  <c r="AA428" i="115"/>
  <c r="AD424" i="115"/>
  <c r="AA426" i="115"/>
  <c r="AD402" i="115"/>
  <c r="AE402" i="115" s="1"/>
  <c r="AC426" i="115"/>
  <c r="AE426" i="115" s="1"/>
  <c r="AC425" i="115"/>
  <c r="AA420" i="115"/>
  <c r="AC417" i="115"/>
  <c r="AD412" i="115"/>
  <c r="AD404" i="115"/>
  <c r="AC420" i="115"/>
  <c r="AA417" i="115"/>
  <c r="AA405" i="115"/>
  <c r="AA403" i="115"/>
  <c r="AA401" i="115"/>
  <c r="AA408" i="115"/>
  <c r="AA416" i="115"/>
  <c r="AC413" i="115"/>
  <c r="AC408" i="115"/>
  <c r="AC405" i="115"/>
  <c r="AD400" i="115"/>
  <c r="AC399" i="115"/>
  <c r="AA424" i="115"/>
  <c r="AC421" i="115"/>
  <c r="AC416" i="115"/>
  <c r="AC415" i="115"/>
  <c r="AC409" i="115"/>
  <c r="AE409" i="115" s="1"/>
  <c r="AD408" i="115"/>
  <c r="AA407" i="115"/>
  <c r="AA399" i="115"/>
  <c r="AD422" i="115"/>
  <c r="AD414" i="115"/>
  <c r="AE414" i="115" s="1"/>
  <c r="AD417" i="115"/>
  <c r="AD423" i="115"/>
  <c r="AE423" i="115" s="1"/>
  <c r="AD415" i="115"/>
  <c r="AE415" i="115" s="1"/>
  <c r="AD407" i="115"/>
  <c r="AE407" i="115" s="1"/>
  <c r="AD403" i="115"/>
  <c r="AE403" i="115" s="1"/>
  <c r="AC401" i="115"/>
  <c r="AD401" i="115"/>
  <c r="AD399" i="115"/>
  <c r="AA427" i="115"/>
  <c r="AA425" i="115"/>
  <c r="AD421" i="115"/>
  <c r="AA419" i="115"/>
  <c r="AD413" i="115"/>
  <c r="AE413" i="115" s="1"/>
  <c r="AA411" i="115"/>
  <c r="AA409" i="115"/>
  <c r="AD405" i="115"/>
  <c r="AE427" i="115" l="1"/>
  <c r="AE419" i="115"/>
  <c r="AE422" i="115"/>
  <c r="AE420" i="115"/>
  <c r="AE411" i="115"/>
  <c r="AE424" i="115"/>
  <c r="AE425" i="115"/>
  <c r="AE428" i="115"/>
  <c r="AE412" i="115"/>
  <c r="AE404" i="115"/>
  <c r="AE417" i="115"/>
  <c r="AE410" i="115"/>
  <c r="AE416" i="115"/>
  <c r="AE400" i="115"/>
  <c r="AE421" i="115"/>
  <c r="AE401" i="115"/>
  <c r="AE405" i="115"/>
  <c r="AE399" i="115"/>
  <c r="AE408" i="115"/>
  <c r="Y429" i="115" l="1"/>
  <c r="Z429" i="115"/>
  <c r="AB429" i="115"/>
  <c r="Y430" i="115"/>
  <c r="Z430" i="115"/>
  <c r="AB430" i="115"/>
  <c r="Y431" i="115"/>
  <c r="Z431" i="115"/>
  <c r="AB431" i="115"/>
  <c r="Y432" i="115"/>
  <c r="Z432" i="115"/>
  <c r="AA432" i="115" s="1"/>
  <c r="AB432" i="115"/>
  <c r="Y433" i="115"/>
  <c r="Z433" i="115"/>
  <c r="AB433" i="115"/>
  <c r="Y434" i="115"/>
  <c r="Z434" i="115"/>
  <c r="AB434" i="115"/>
  <c r="Y435" i="115"/>
  <c r="Z435" i="115"/>
  <c r="AB435" i="115"/>
  <c r="Y436" i="115"/>
  <c r="Z436" i="115"/>
  <c r="AB436" i="115"/>
  <c r="Y437" i="115"/>
  <c r="Z437" i="115"/>
  <c r="AB437" i="115"/>
  <c r="Y438" i="115"/>
  <c r="Z438" i="115"/>
  <c r="AB438" i="115"/>
  <c r="Y439" i="115"/>
  <c r="Z439" i="115"/>
  <c r="AB439" i="115"/>
  <c r="Y440" i="115"/>
  <c r="Z440" i="115"/>
  <c r="AB440" i="115"/>
  <c r="Y441" i="115"/>
  <c r="Z441" i="115"/>
  <c r="AB441" i="115"/>
  <c r="Y442" i="115"/>
  <c r="Z442" i="115"/>
  <c r="AA442" i="115" s="1"/>
  <c r="AB442" i="115"/>
  <c r="Y443" i="115"/>
  <c r="Z443" i="115"/>
  <c r="AB443" i="115"/>
  <c r="Y444" i="115"/>
  <c r="Z444" i="115"/>
  <c r="AB444" i="115"/>
  <c r="Y445" i="115"/>
  <c r="Z445" i="115"/>
  <c r="AB445" i="115"/>
  <c r="Y446" i="115"/>
  <c r="Z446" i="115"/>
  <c r="AB446" i="115"/>
  <c r="Y447" i="115"/>
  <c r="Z447" i="115"/>
  <c r="AB447" i="115"/>
  <c r="Y448" i="115"/>
  <c r="Z448" i="115"/>
  <c r="AB448" i="115"/>
  <c r="Y449" i="115"/>
  <c r="Z449" i="115"/>
  <c r="AB449" i="115"/>
  <c r="Y450" i="115"/>
  <c r="Z450" i="115"/>
  <c r="AB450" i="115"/>
  <c r="Y451" i="115"/>
  <c r="Z451" i="115"/>
  <c r="AB451" i="115"/>
  <c r="Y452" i="115"/>
  <c r="Z452" i="115"/>
  <c r="AB452" i="115"/>
  <c r="Y453" i="115"/>
  <c r="Z453" i="115"/>
  <c r="AB453" i="115"/>
  <c r="Y454" i="115"/>
  <c r="Z454" i="115"/>
  <c r="AB454" i="115"/>
  <c r="Y455" i="115"/>
  <c r="Z455" i="115"/>
  <c r="AB455" i="115"/>
  <c r="Y456" i="115"/>
  <c r="Z456" i="115"/>
  <c r="AB456" i="115"/>
  <c r="Y457" i="115"/>
  <c r="Z457" i="115"/>
  <c r="AB457" i="115"/>
  <c r="Y458" i="115"/>
  <c r="Z458" i="115"/>
  <c r="AA458" i="115" s="1"/>
  <c r="AB458" i="115"/>
  <c r="Y459" i="115"/>
  <c r="Z459" i="115"/>
  <c r="AB459" i="115"/>
  <c r="AD451" i="115" l="1"/>
  <c r="AD443" i="115"/>
  <c r="AD439" i="115"/>
  <c r="AD431" i="115"/>
  <c r="AD459" i="115"/>
  <c r="AC459" i="115"/>
  <c r="AC455" i="115"/>
  <c r="AC451" i="115"/>
  <c r="AC447" i="115"/>
  <c r="AC443" i="115"/>
  <c r="AC439" i="115"/>
  <c r="AC435" i="115"/>
  <c r="AD452" i="115"/>
  <c r="AC448" i="115"/>
  <c r="AC432" i="115"/>
  <c r="AC449" i="115"/>
  <c r="AC445" i="115"/>
  <c r="AC429" i="115"/>
  <c r="AA429" i="115"/>
  <c r="AA450" i="115"/>
  <c r="AA430" i="115"/>
  <c r="AA451" i="115"/>
  <c r="AD457" i="115"/>
  <c r="AA456" i="115"/>
  <c r="AD453" i="115"/>
  <c r="AA435" i="115"/>
  <c r="AA431" i="115"/>
  <c r="AD437" i="115"/>
  <c r="AA436" i="115"/>
  <c r="AA455" i="115"/>
  <c r="AD445" i="115"/>
  <c r="AA444" i="115"/>
  <c r="AA443" i="115"/>
  <c r="AC450" i="115"/>
  <c r="AC446" i="115"/>
  <c r="AA448" i="115"/>
  <c r="AA447" i="115"/>
  <c r="AC444" i="115"/>
  <c r="AA439" i="115"/>
  <c r="AC436" i="115"/>
  <c r="AA434" i="115"/>
  <c r="AD429" i="115"/>
  <c r="AA457" i="115"/>
  <c r="AD455" i="115"/>
  <c r="AC452" i="115"/>
  <c r="AC438" i="115"/>
  <c r="AA459" i="115"/>
  <c r="AC456" i="115"/>
  <c r="AA452" i="115"/>
  <c r="AD447" i="115"/>
  <c r="AD444" i="115"/>
  <c r="AA438" i="115"/>
  <c r="AD435" i="115"/>
  <c r="AC431" i="115"/>
  <c r="AC430" i="115"/>
  <c r="AA449" i="115"/>
  <c r="AA441" i="115"/>
  <c r="AA433" i="115"/>
  <c r="AA446" i="115"/>
  <c r="AC441" i="115"/>
  <c r="AC440" i="115"/>
  <c r="AA437" i="115"/>
  <c r="AC434" i="115"/>
  <c r="AC433" i="115"/>
  <c r="AD432" i="115"/>
  <c r="AE432" i="115" s="1"/>
  <c r="AA454" i="115"/>
  <c r="AD449" i="115"/>
  <c r="AA445" i="115"/>
  <c r="AC442" i="115"/>
  <c r="AD441" i="115"/>
  <c r="AA440" i="115"/>
  <c r="AC437" i="115"/>
  <c r="AD436" i="115"/>
  <c r="AD433" i="115"/>
  <c r="AC457" i="115"/>
  <c r="AC454" i="115"/>
  <c r="AD454" i="115"/>
  <c r="AD456" i="115"/>
  <c r="AC458" i="115"/>
  <c r="AD458" i="115"/>
  <c r="AA453" i="115"/>
  <c r="AC453" i="115"/>
  <c r="AD448" i="115"/>
  <c r="AE448" i="115" s="1"/>
  <c r="AD440" i="115"/>
  <c r="AD450" i="115"/>
  <c r="AD446" i="115"/>
  <c r="AD442" i="115"/>
  <c r="AE442" i="115" s="1"/>
  <c r="AD438" i="115"/>
  <c r="AD434" i="115"/>
  <c r="AD430" i="115"/>
  <c r="AE439" i="115" l="1"/>
  <c r="AE443" i="115"/>
  <c r="AE455" i="115"/>
  <c r="AE451" i="115"/>
  <c r="AE453" i="115"/>
  <c r="AE431" i="115"/>
  <c r="AE447" i="115"/>
  <c r="AE435" i="115"/>
  <c r="AE459" i="115"/>
  <c r="AE429" i="115"/>
  <c r="AE452" i="115"/>
  <c r="AE445" i="115"/>
  <c r="AE449" i="115"/>
  <c r="AE444" i="115"/>
  <c r="AE440" i="115"/>
  <c r="AE437" i="115"/>
  <c r="AE457" i="115"/>
  <c r="AE446" i="115"/>
  <c r="AE434" i="115"/>
  <c r="AE450" i="115"/>
  <c r="AE433" i="115"/>
  <c r="AE441" i="115"/>
  <c r="AE438" i="115"/>
  <c r="AE436" i="115"/>
  <c r="AE430" i="115"/>
  <c r="AE456" i="115"/>
  <c r="AE458" i="115"/>
  <c r="AE454" i="115"/>
  <c r="Y460" i="115" l="1"/>
  <c r="Z460" i="115"/>
  <c r="AB460" i="115"/>
  <c r="Y461" i="115"/>
  <c r="Z461" i="115"/>
  <c r="AB461" i="115"/>
  <c r="Y462" i="115"/>
  <c r="Z462" i="115"/>
  <c r="AB462" i="115"/>
  <c r="Y463" i="115"/>
  <c r="Z463" i="115"/>
  <c r="AB463" i="115"/>
  <c r="Y464" i="115"/>
  <c r="Z464" i="115"/>
  <c r="AB464" i="115"/>
  <c r="Y465" i="115"/>
  <c r="Z465" i="115"/>
  <c r="AB465" i="115"/>
  <c r="AC465" i="115" l="1"/>
  <c r="AC461" i="115"/>
  <c r="AC462" i="115"/>
  <c r="AD464" i="115"/>
  <c r="AD461" i="115"/>
  <c r="AC460" i="115"/>
  <c r="AD462" i="115"/>
  <c r="AA460" i="115"/>
  <c r="AA462" i="115"/>
  <c r="AA463" i="115"/>
  <c r="AA464" i="115"/>
  <c r="AC464" i="115"/>
  <c r="AA465" i="115"/>
  <c r="AD460" i="115"/>
  <c r="AD465" i="115"/>
  <c r="AC463" i="115"/>
  <c r="AA461" i="115"/>
  <c r="AD463" i="115"/>
  <c r="AE463" i="115" s="1"/>
  <c r="AN734" i="115"/>
  <c r="AM734" i="115"/>
  <c r="AE462" i="115" l="1"/>
  <c r="AE465" i="115"/>
  <c r="AE461" i="115"/>
  <c r="AE464" i="115"/>
  <c r="AE460" i="115"/>
  <c r="Y466" i="115"/>
  <c r="Z466" i="115"/>
  <c r="AB466" i="115"/>
  <c r="Y467" i="115"/>
  <c r="Z467" i="115"/>
  <c r="AA467" i="115" s="1"/>
  <c r="AB467" i="115"/>
  <c r="Y468" i="115"/>
  <c r="Z468" i="115"/>
  <c r="AB468" i="115"/>
  <c r="Y469" i="115"/>
  <c r="Z469" i="115"/>
  <c r="AB469" i="115"/>
  <c r="Y470" i="115"/>
  <c r="Z470" i="115"/>
  <c r="AB470" i="115"/>
  <c r="Y471" i="115"/>
  <c r="Z471" i="115"/>
  <c r="AB471" i="115"/>
  <c r="Y472" i="115"/>
  <c r="Z472" i="115"/>
  <c r="AB472" i="115"/>
  <c r="AC472" i="115" l="1"/>
  <c r="AC468" i="115"/>
  <c r="AD472" i="115"/>
  <c r="AD468" i="115"/>
  <c r="AC469" i="115"/>
  <c r="AC470" i="115"/>
  <c r="AC466" i="115"/>
  <c r="AA471" i="115"/>
  <c r="AA469" i="115"/>
  <c r="AA470" i="115"/>
  <c r="AA466" i="115"/>
  <c r="AA468" i="115"/>
  <c r="AD466" i="115"/>
  <c r="AC471" i="115"/>
  <c r="AA472" i="115"/>
  <c r="AD470" i="115"/>
  <c r="AD469" i="115"/>
  <c r="AC467" i="115"/>
  <c r="AD471" i="115"/>
  <c r="AD467" i="115"/>
  <c r="AE467" i="115" s="1"/>
  <c r="Y473" i="115"/>
  <c r="Z473" i="115"/>
  <c r="AB473" i="115"/>
  <c r="Y474" i="115"/>
  <c r="Z474" i="115"/>
  <c r="AB474" i="115"/>
  <c r="Y475" i="115"/>
  <c r="Z475" i="115"/>
  <c r="AB475" i="115"/>
  <c r="Y476" i="115"/>
  <c r="Z476" i="115"/>
  <c r="AB476" i="115"/>
  <c r="Y477" i="115"/>
  <c r="Z477" i="115"/>
  <c r="AB477" i="115"/>
  <c r="Y478" i="115"/>
  <c r="Z478" i="115"/>
  <c r="AB478" i="115"/>
  <c r="Y479" i="115"/>
  <c r="Z479" i="115"/>
  <c r="AB479" i="115"/>
  <c r="AE468" i="115" l="1"/>
  <c r="AE466" i="115"/>
  <c r="AE470" i="115"/>
  <c r="AE472" i="115"/>
  <c r="AC477" i="115"/>
  <c r="AC473" i="115"/>
  <c r="AE469" i="115"/>
  <c r="AD475" i="115"/>
  <c r="AC479" i="115"/>
  <c r="AD479" i="115"/>
  <c r="AC476" i="115"/>
  <c r="AD477" i="115"/>
  <c r="AE477" i="115" s="1"/>
  <c r="AA473" i="115"/>
  <c r="AA478" i="115"/>
  <c r="AA479" i="115"/>
  <c r="AE471" i="115"/>
  <c r="AA477" i="115"/>
  <c r="AA474" i="115"/>
  <c r="AA475" i="115"/>
  <c r="AC478" i="115"/>
  <c r="AC475" i="115"/>
  <c r="AE475" i="115" s="1"/>
  <c r="AA476" i="115"/>
  <c r="AD476" i="115"/>
  <c r="AD473" i="115"/>
  <c r="AC474" i="115"/>
  <c r="AD478" i="115"/>
  <c r="AD474" i="115"/>
  <c r="Y480" i="115"/>
  <c r="Z480" i="115"/>
  <c r="AB480" i="115"/>
  <c r="Y481" i="115"/>
  <c r="Z481" i="115"/>
  <c r="AB481" i="115"/>
  <c r="Y482" i="115"/>
  <c r="Z482" i="115"/>
  <c r="AA482" i="115" s="1"/>
  <c r="AB482" i="115"/>
  <c r="Y483" i="115"/>
  <c r="Z483" i="115"/>
  <c r="AB483" i="115"/>
  <c r="Y484" i="115"/>
  <c r="Z484" i="115"/>
  <c r="AB484" i="115"/>
  <c r="Y485" i="115"/>
  <c r="Z485" i="115"/>
  <c r="AB485" i="115"/>
  <c r="Y486" i="115"/>
  <c r="Z486" i="115"/>
  <c r="AB486" i="115"/>
  <c r="Y487" i="115"/>
  <c r="Z487" i="115"/>
  <c r="AB487" i="115"/>
  <c r="Y488" i="115"/>
  <c r="Z488" i="115"/>
  <c r="AB488" i="115"/>
  <c r="Y489" i="115"/>
  <c r="Z489" i="115"/>
  <c r="AB489" i="115"/>
  <c r="Y490" i="115"/>
  <c r="Z490" i="115"/>
  <c r="AB490" i="115"/>
  <c r="Y491" i="115"/>
  <c r="Z491" i="115"/>
  <c r="AB491" i="115"/>
  <c r="Y492" i="115"/>
  <c r="Z492" i="115"/>
  <c r="AB492" i="115"/>
  <c r="Y493" i="115"/>
  <c r="Z493" i="115"/>
  <c r="AB493" i="115"/>
  <c r="AE473" i="115" l="1"/>
  <c r="AC487" i="115"/>
  <c r="AC491" i="115"/>
  <c r="AC483" i="115"/>
  <c r="AE479" i="115"/>
  <c r="AE476" i="115"/>
  <c r="AC484" i="115"/>
  <c r="AD490" i="115"/>
  <c r="AD486" i="115"/>
  <c r="AC490" i="115"/>
  <c r="AC486" i="115"/>
  <c r="AC482" i="115"/>
  <c r="AA485" i="115"/>
  <c r="AA481" i="115"/>
  <c r="AA493" i="115"/>
  <c r="AA480" i="115"/>
  <c r="AC480" i="115"/>
  <c r="AE474" i="115"/>
  <c r="AA487" i="115"/>
  <c r="AA484" i="115"/>
  <c r="AD482" i="115"/>
  <c r="AE482" i="115" s="1"/>
  <c r="AA486" i="115"/>
  <c r="AA490" i="115"/>
  <c r="AA489" i="115"/>
  <c r="AE478" i="115"/>
  <c r="AA492" i="115"/>
  <c r="AD487" i="115"/>
  <c r="AE487" i="115" s="1"/>
  <c r="AD488" i="115"/>
  <c r="AD484" i="115"/>
  <c r="AD480" i="115"/>
  <c r="AC492" i="115"/>
  <c r="AD492" i="115"/>
  <c r="AA488" i="115"/>
  <c r="AA483" i="115"/>
  <c r="AA491" i="115"/>
  <c r="AC493" i="115"/>
  <c r="AD493" i="115"/>
  <c r="AC489" i="115"/>
  <c r="AD489" i="115"/>
  <c r="AD491" i="115"/>
  <c r="AC481" i="115"/>
  <c r="AD481" i="115"/>
  <c r="AC488" i="115"/>
  <c r="AC485" i="115"/>
  <c r="AD485" i="115"/>
  <c r="AE485" i="115" s="1"/>
  <c r="AD483" i="115"/>
  <c r="AE483" i="115" s="1"/>
  <c r="AE491" i="115" l="1"/>
  <c r="AE490" i="115"/>
  <c r="AE486" i="115"/>
  <c r="AE484" i="115"/>
  <c r="AE480" i="115"/>
  <c r="AE488" i="115"/>
  <c r="AE481" i="115"/>
  <c r="AE492" i="115"/>
  <c r="AE489" i="115"/>
  <c r="AE493" i="115"/>
  <c r="Y494" i="115"/>
  <c r="Z494" i="115"/>
  <c r="AB494" i="115"/>
  <c r="Y495" i="115"/>
  <c r="Z495" i="115"/>
  <c r="AB495" i="115"/>
  <c r="Y496" i="115"/>
  <c r="Z496" i="115"/>
  <c r="AB496" i="115"/>
  <c r="Y497" i="115"/>
  <c r="Z497" i="115"/>
  <c r="AB497" i="115"/>
  <c r="Y498" i="115"/>
  <c r="Z498" i="115"/>
  <c r="AB498" i="115"/>
  <c r="Y499" i="115"/>
  <c r="Z499" i="115"/>
  <c r="AB499" i="115"/>
  <c r="Y500" i="115"/>
  <c r="Z500" i="115"/>
  <c r="AB500" i="115"/>
  <c r="AD498" i="115" l="1"/>
  <c r="AD494" i="115"/>
  <c r="AC499" i="115"/>
  <c r="AC495" i="115"/>
  <c r="AC500" i="115"/>
  <c r="AC496" i="115"/>
  <c r="AD499" i="115"/>
  <c r="AC494" i="115"/>
  <c r="AA496" i="115"/>
  <c r="AA498" i="115"/>
  <c r="AC498" i="115"/>
  <c r="AD496" i="115"/>
  <c r="AE496" i="115" s="1"/>
  <c r="AA495" i="115"/>
  <c r="AA500" i="115"/>
  <c r="AA497" i="115"/>
  <c r="AC497" i="115"/>
  <c r="AD500" i="115"/>
  <c r="AA494" i="115"/>
  <c r="AE499" i="115"/>
  <c r="AD495" i="115"/>
  <c r="AA499" i="115"/>
  <c r="AD497" i="115"/>
  <c r="AE494" i="115" l="1"/>
  <c r="AE500" i="115"/>
  <c r="AE498" i="115"/>
  <c r="AE495" i="115"/>
  <c r="AE497" i="115"/>
  <c r="Y501" i="115" l="1"/>
  <c r="Z501" i="115"/>
  <c r="AB501" i="115"/>
  <c r="Y502" i="115"/>
  <c r="Z502" i="115"/>
  <c r="AB502" i="115"/>
  <c r="Y503" i="115"/>
  <c r="Z503" i="115"/>
  <c r="AB503" i="115"/>
  <c r="Y504" i="115"/>
  <c r="Z504" i="115"/>
  <c r="AB504" i="115"/>
  <c r="Y505" i="115"/>
  <c r="Z505" i="115"/>
  <c r="AB505" i="115"/>
  <c r="Y506" i="115"/>
  <c r="Z506" i="115"/>
  <c r="AB506" i="115"/>
  <c r="Y507" i="115"/>
  <c r="Z507" i="115"/>
  <c r="AB507" i="115"/>
  <c r="AD506" i="115" l="1"/>
  <c r="AD502" i="115"/>
  <c r="AC503" i="115"/>
  <c r="AC504" i="115"/>
  <c r="AD503" i="115"/>
  <c r="AA501" i="115"/>
  <c r="AA505" i="115"/>
  <c r="AC505" i="115"/>
  <c r="AA506" i="115"/>
  <c r="AD504" i="115"/>
  <c r="AA502" i="115"/>
  <c r="AC506" i="115"/>
  <c r="AA507" i="115"/>
  <c r="AA504" i="115"/>
  <c r="AD507" i="115"/>
  <c r="AC507" i="115"/>
  <c r="AA503" i="115"/>
  <c r="AC502" i="115"/>
  <c r="AC501" i="115"/>
  <c r="AD505" i="115"/>
  <c r="AD501" i="115"/>
  <c r="Y508" i="115"/>
  <c r="Z508" i="115"/>
  <c r="AB508" i="115"/>
  <c r="Y509" i="115"/>
  <c r="Z509" i="115"/>
  <c r="AB509" i="115"/>
  <c r="Y510" i="115"/>
  <c r="Z510" i="115"/>
  <c r="AB510" i="115"/>
  <c r="Y511" i="115"/>
  <c r="Z511" i="115"/>
  <c r="AB511" i="115"/>
  <c r="Y512" i="115"/>
  <c r="Z512" i="115"/>
  <c r="AB512" i="115"/>
  <c r="Y513" i="115"/>
  <c r="Z513" i="115"/>
  <c r="AB513" i="115"/>
  <c r="Y514" i="115"/>
  <c r="Z514" i="115"/>
  <c r="AB514" i="115"/>
  <c r="Y515" i="115"/>
  <c r="Z515" i="115"/>
  <c r="AB515" i="115"/>
  <c r="Y516" i="115"/>
  <c r="Z516" i="115"/>
  <c r="AB516" i="115"/>
  <c r="Y517" i="115"/>
  <c r="Z517" i="115"/>
  <c r="AB517" i="115"/>
  <c r="Y518" i="115"/>
  <c r="Z518" i="115"/>
  <c r="AB518" i="115"/>
  <c r="Y519" i="115"/>
  <c r="Z519" i="115"/>
  <c r="AB519" i="115"/>
  <c r="Y520" i="115"/>
  <c r="Z520" i="115"/>
  <c r="AA520" i="115" s="1"/>
  <c r="AB520" i="115"/>
  <c r="AE506" i="115" l="1"/>
  <c r="AE503" i="115"/>
  <c r="AE502" i="115"/>
  <c r="AE501" i="115"/>
  <c r="AC519" i="115"/>
  <c r="AC515" i="115"/>
  <c r="AC511" i="115"/>
  <c r="AE504" i="115"/>
  <c r="AD517" i="115"/>
  <c r="AD510" i="115"/>
  <c r="AD509" i="115"/>
  <c r="AC518" i="115"/>
  <c r="AC514" i="115"/>
  <c r="AC510" i="115"/>
  <c r="AA511" i="115"/>
  <c r="AA513" i="115"/>
  <c r="AA519" i="115"/>
  <c r="AE505" i="115"/>
  <c r="AA512" i="115"/>
  <c r="AA508" i="115"/>
  <c r="AA516" i="115"/>
  <c r="AC513" i="115"/>
  <c r="AC512" i="115"/>
  <c r="AC509" i="115"/>
  <c r="AC508" i="115"/>
  <c r="AE507" i="115"/>
  <c r="AD513" i="115"/>
  <c r="AA518" i="115"/>
  <c r="AD515" i="115"/>
  <c r="AA514" i="115"/>
  <c r="AD511" i="115"/>
  <c r="AE511" i="115" s="1"/>
  <c r="AA509" i="115"/>
  <c r="AA517" i="115"/>
  <c r="AD519" i="115"/>
  <c r="AC517" i="115"/>
  <c r="AC516" i="115"/>
  <c r="AD514" i="115"/>
  <c r="AD518" i="115"/>
  <c r="AA515" i="115"/>
  <c r="AA510" i="115"/>
  <c r="AC520" i="115"/>
  <c r="AD520" i="115"/>
  <c r="AD516" i="115"/>
  <c r="AD512" i="115"/>
  <c r="AD508" i="115"/>
  <c r="Y521" i="115"/>
  <c r="Z521" i="115"/>
  <c r="AB521" i="115"/>
  <c r="Y522" i="115"/>
  <c r="Z522" i="115"/>
  <c r="AB522" i="115"/>
  <c r="Y523" i="115"/>
  <c r="Z523" i="115"/>
  <c r="AB523" i="115"/>
  <c r="Y524" i="115"/>
  <c r="Z524" i="115"/>
  <c r="AB524" i="115"/>
  <c r="Y525" i="115"/>
  <c r="Z525" i="115"/>
  <c r="AB525" i="115"/>
  <c r="Y526" i="115"/>
  <c r="Z526" i="115"/>
  <c r="AB526" i="115"/>
  <c r="Y527" i="115"/>
  <c r="Z527" i="115"/>
  <c r="AB527" i="115"/>
  <c r="Y528" i="115"/>
  <c r="Z528" i="115"/>
  <c r="AB528" i="115"/>
  <c r="Y529" i="115"/>
  <c r="Z529" i="115"/>
  <c r="AA529" i="115" s="1"/>
  <c r="AB529" i="115"/>
  <c r="Y530" i="115"/>
  <c r="Z530" i="115"/>
  <c r="AA530" i="115" s="1"/>
  <c r="AB530" i="115"/>
  <c r="Y531" i="115"/>
  <c r="Z531" i="115"/>
  <c r="AB531" i="115"/>
  <c r="Y532" i="115"/>
  <c r="Z532" i="115"/>
  <c r="AB532" i="115"/>
  <c r="Y533" i="115"/>
  <c r="Z533" i="115"/>
  <c r="AB533" i="115"/>
  <c r="Y534" i="115"/>
  <c r="Z534" i="115"/>
  <c r="AA534" i="115" s="1"/>
  <c r="AB534" i="115"/>
  <c r="Y535" i="115"/>
  <c r="Z535" i="115"/>
  <c r="AB535" i="115"/>
  <c r="Y536" i="115"/>
  <c r="Z536" i="115"/>
  <c r="AB536" i="115"/>
  <c r="Y537" i="115"/>
  <c r="Z537" i="115"/>
  <c r="AB537" i="115"/>
  <c r="Y538" i="115"/>
  <c r="Z538" i="115"/>
  <c r="AB538" i="115"/>
  <c r="Y539" i="115"/>
  <c r="Z539" i="115"/>
  <c r="AB539" i="115"/>
  <c r="Y540" i="115"/>
  <c r="Z540" i="115"/>
  <c r="AB540" i="115"/>
  <c r="Y541" i="115"/>
  <c r="Z541" i="115"/>
  <c r="AB541" i="115"/>
  <c r="Y542" i="115"/>
  <c r="Z542" i="115"/>
  <c r="AB542" i="115"/>
  <c r="Y543" i="115"/>
  <c r="Z543" i="115"/>
  <c r="AB543" i="115"/>
  <c r="Y544" i="115"/>
  <c r="Z544" i="115"/>
  <c r="AA544" i="115" s="1"/>
  <c r="AB544" i="115"/>
  <c r="Y545" i="115"/>
  <c r="Z545" i="115"/>
  <c r="AB545" i="115"/>
  <c r="Y546" i="115"/>
  <c r="Z546" i="115"/>
  <c r="AB546" i="115"/>
  <c r="Y547" i="115"/>
  <c r="Z547" i="115"/>
  <c r="AB547" i="115"/>
  <c r="Y548" i="115"/>
  <c r="Z548" i="115"/>
  <c r="AB548" i="115"/>
  <c r="Y549" i="115"/>
  <c r="Z549" i="115"/>
  <c r="AB549" i="115"/>
  <c r="Y550" i="115"/>
  <c r="Z550" i="115"/>
  <c r="AB550" i="115"/>
  <c r="Y551" i="115"/>
  <c r="Z551" i="115"/>
  <c r="AB551" i="115"/>
  <c r="AE517" i="115" l="1"/>
  <c r="AE519" i="115"/>
  <c r="AE514" i="115"/>
  <c r="AE515" i="115"/>
  <c r="AE518" i="115"/>
  <c r="AC547" i="115"/>
  <c r="AC543" i="115"/>
  <c r="AC539" i="115"/>
  <c r="AC535" i="115"/>
  <c r="AC531" i="115"/>
  <c r="AC527" i="115"/>
  <c r="AE510" i="115"/>
  <c r="AD539" i="115"/>
  <c r="AD523" i="115"/>
  <c r="AE509" i="115"/>
  <c r="AD548" i="115"/>
  <c r="AD532" i="115"/>
  <c r="AC548" i="115"/>
  <c r="AC540" i="115"/>
  <c r="AC532" i="115"/>
  <c r="AC524" i="115"/>
  <c r="AD540" i="115"/>
  <c r="AC549" i="115"/>
  <c r="AC541" i="115"/>
  <c r="AC533" i="115"/>
  <c r="AC529" i="115"/>
  <c r="AC525" i="115"/>
  <c r="AA549" i="115"/>
  <c r="AE513" i="115"/>
  <c r="AE512" i="115"/>
  <c r="AE516" i="115"/>
  <c r="AA531" i="115"/>
  <c r="AE508" i="115"/>
  <c r="AA547" i="115"/>
  <c r="AA543" i="115"/>
  <c r="AA538" i="115"/>
  <c r="AD547" i="115"/>
  <c r="AE547" i="115" s="1"/>
  <c r="AA542" i="115"/>
  <c r="AA539" i="115"/>
  <c r="AD537" i="115"/>
  <c r="AA536" i="115"/>
  <c r="AA524" i="115"/>
  <c r="AA550" i="115"/>
  <c r="AC546" i="115"/>
  <c r="AD549" i="115"/>
  <c r="AE549" i="115" s="1"/>
  <c r="AA546" i="115"/>
  <c r="AD541" i="115"/>
  <c r="AA535" i="115"/>
  <c r="AA526" i="115"/>
  <c r="AD531" i="115"/>
  <c r="AE531" i="115" s="1"/>
  <c r="AA551" i="115"/>
  <c r="AD533" i="115"/>
  <c r="AA523" i="115"/>
  <c r="AD521" i="115"/>
  <c r="AC526" i="115"/>
  <c r="AD545" i="115"/>
  <c r="AA541" i="115"/>
  <c r="AC538" i="115"/>
  <c r="AA528" i="115"/>
  <c r="AA527" i="115"/>
  <c r="AA525" i="115"/>
  <c r="AA522" i="115"/>
  <c r="AC523" i="115"/>
  <c r="AA533" i="115"/>
  <c r="AC530" i="115"/>
  <c r="AD529" i="115"/>
  <c r="AE529" i="115" s="1"/>
  <c r="AC528" i="115"/>
  <c r="AE520" i="115"/>
  <c r="AD551" i="115"/>
  <c r="AA545" i="115"/>
  <c r="AD543" i="115"/>
  <c r="AA537" i="115"/>
  <c r="AD535" i="115"/>
  <c r="AD525" i="115"/>
  <c r="AC551" i="115"/>
  <c r="AC550" i="115"/>
  <c r="AC545" i="115"/>
  <c r="AC544" i="115"/>
  <c r="AC542" i="115"/>
  <c r="AC537" i="115"/>
  <c r="AC536" i="115"/>
  <c r="AC534" i="115"/>
  <c r="AD527" i="115"/>
  <c r="AA521" i="115"/>
  <c r="AD538" i="115"/>
  <c r="AD530" i="115"/>
  <c r="AC522" i="115"/>
  <c r="AD522" i="115"/>
  <c r="AD544" i="115"/>
  <c r="AE544" i="115" s="1"/>
  <c r="AD536" i="115"/>
  <c r="AD528" i="115"/>
  <c r="AD546" i="115"/>
  <c r="AC521" i="115"/>
  <c r="AD550" i="115"/>
  <c r="AA548" i="115"/>
  <c r="AD542" i="115"/>
  <c r="AA540" i="115"/>
  <c r="AD534" i="115"/>
  <c r="AE534" i="115" s="1"/>
  <c r="AA532" i="115"/>
  <c r="AD526" i="115"/>
  <c r="AD524" i="115"/>
  <c r="AE524" i="115" l="1"/>
  <c r="AE535" i="115"/>
  <c r="AE533" i="115"/>
  <c r="AE532" i="115"/>
  <c r="AE539" i="115"/>
  <c r="AE523" i="115"/>
  <c r="AE527" i="115"/>
  <c r="AE543" i="115"/>
  <c r="AE548" i="115"/>
  <c r="AE540" i="115"/>
  <c r="AE541" i="115"/>
  <c r="AE525" i="115"/>
  <c r="AE530" i="115"/>
  <c r="AE521" i="115"/>
  <c r="AE537" i="115"/>
  <c r="AE546" i="115"/>
  <c r="AE522" i="115"/>
  <c r="AE551" i="115"/>
  <c r="AE545" i="115"/>
  <c r="AE550" i="115"/>
  <c r="AE528" i="115"/>
  <c r="AE526" i="115"/>
  <c r="AE538" i="115"/>
  <c r="AE542" i="115"/>
  <c r="AE536" i="115"/>
  <c r="Y552" i="115" l="1"/>
  <c r="Z552" i="115"/>
  <c r="AB552" i="115"/>
  <c r="Y553" i="115"/>
  <c r="Z553" i="115"/>
  <c r="AB553" i="115"/>
  <c r="Y554" i="115"/>
  <c r="Z554" i="115"/>
  <c r="AB554" i="115"/>
  <c r="Y555" i="115"/>
  <c r="Z555" i="115"/>
  <c r="AB555" i="115"/>
  <c r="Y556" i="115"/>
  <c r="Z556" i="115"/>
  <c r="AB556" i="115"/>
  <c r="AD555" i="115" l="1"/>
  <c r="AC552" i="115"/>
  <c r="AC553" i="115"/>
  <c r="AA555" i="115"/>
  <c r="AA552" i="115"/>
  <c r="AA553" i="115"/>
  <c r="AA554" i="115"/>
  <c r="AA556" i="115"/>
  <c r="AD556" i="115"/>
  <c r="AC556" i="115"/>
  <c r="AD553" i="115"/>
  <c r="AC555" i="115"/>
  <c r="AE555" i="115" s="1"/>
  <c r="AC554" i="115"/>
  <c r="AD552" i="115"/>
  <c r="AD554" i="115"/>
  <c r="AE553" i="115" l="1"/>
  <c r="AE552" i="115"/>
  <c r="AE556" i="115"/>
  <c r="AE554" i="115"/>
  <c r="Y557" i="115" l="1"/>
  <c r="Z557" i="115"/>
  <c r="AB557" i="115"/>
  <c r="Y558" i="115"/>
  <c r="Z558" i="115"/>
  <c r="AB558" i="115"/>
  <c r="Y559" i="115"/>
  <c r="Z559" i="115"/>
  <c r="AB559" i="115"/>
  <c r="Y560" i="115"/>
  <c r="Z560" i="115"/>
  <c r="AB560" i="115"/>
  <c r="Y561" i="115"/>
  <c r="Z561" i="115"/>
  <c r="AB561" i="115"/>
  <c r="Y562" i="115"/>
  <c r="Z562" i="115"/>
  <c r="AB562" i="115"/>
  <c r="Y563" i="115"/>
  <c r="Z563" i="115"/>
  <c r="AB563" i="115"/>
  <c r="AC563" i="115" s="1"/>
  <c r="AD561" i="115" l="1"/>
  <c r="AC561" i="115"/>
  <c r="AC557" i="115"/>
  <c r="AD562" i="115"/>
  <c r="AA560" i="115"/>
  <c r="AA557" i="115"/>
  <c r="AA563" i="115"/>
  <c r="AA561" i="115"/>
  <c r="AD558" i="115"/>
  <c r="AA559" i="115"/>
  <c r="AD559" i="115"/>
  <c r="AD557" i="115"/>
  <c r="AE557" i="115" s="1"/>
  <c r="AC558" i="115"/>
  <c r="AC562" i="115"/>
  <c r="AC560" i="115"/>
  <c r="AC559" i="115"/>
  <c r="AA562" i="115"/>
  <c r="AD563" i="115"/>
  <c r="AE563" i="115" s="1"/>
  <c r="AA558" i="115"/>
  <c r="AD560" i="115"/>
  <c r="Y564" i="115"/>
  <c r="Z564" i="115"/>
  <c r="AA564" i="115" s="1"/>
  <c r="AB564" i="115"/>
  <c r="Y565" i="115"/>
  <c r="Z565" i="115"/>
  <c r="AA565" i="115" s="1"/>
  <c r="AB565" i="115"/>
  <c r="Y566" i="115"/>
  <c r="Z566" i="115"/>
  <c r="AB566" i="115"/>
  <c r="Y567" i="115"/>
  <c r="Z567" i="115"/>
  <c r="AA567" i="115" s="1"/>
  <c r="AB567" i="115"/>
  <c r="Y568" i="115"/>
  <c r="Z568" i="115"/>
  <c r="AB568" i="115"/>
  <c r="Y569" i="115"/>
  <c r="Z569" i="115"/>
  <c r="AB569" i="115"/>
  <c r="Y570" i="115"/>
  <c r="Z570" i="115"/>
  <c r="AB570" i="115"/>
  <c r="AE561" i="115" l="1"/>
  <c r="AE562" i="115"/>
  <c r="AC569" i="115"/>
  <c r="AC565" i="115"/>
  <c r="AD566" i="115"/>
  <c r="AC566" i="115"/>
  <c r="AC570" i="115"/>
  <c r="AA570" i="115"/>
  <c r="AE558" i="115"/>
  <c r="AE560" i="115"/>
  <c r="AE559" i="115"/>
  <c r="AC567" i="115"/>
  <c r="AD569" i="115"/>
  <c r="AD565" i="115"/>
  <c r="AE565" i="115" s="1"/>
  <c r="AA568" i="115"/>
  <c r="AD567" i="115"/>
  <c r="AE567" i="115" s="1"/>
  <c r="AA569" i="115"/>
  <c r="AC568" i="115"/>
  <c r="AC564" i="115"/>
  <c r="AD570" i="115"/>
  <c r="AE570" i="115" s="1"/>
  <c r="AE566" i="115"/>
  <c r="AA566" i="115"/>
  <c r="AD568" i="115"/>
  <c r="AD564" i="115"/>
  <c r="AE564" i="115" s="1"/>
  <c r="Y571" i="115"/>
  <c r="Z571" i="115"/>
  <c r="AB571" i="115"/>
  <c r="Y572" i="115"/>
  <c r="Z572" i="115"/>
  <c r="AB572" i="115"/>
  <c r="Y573" i="115"/>
  <c r="Z573" i="115"/>
  <c r="AB573" i="115"/>
  <c r="Y574" i="115"/>
  <c r="Z574" i="115"/>
  <c r="AB574" i="115"/>
  <c r="Y575" i="115"/>
  <c r="Z575" i="115"/>
  <c r="AB575" i="115"/>
  <c r="Y576" i="115"/>
  <c r="Z576" i="115"/>
  <c r="AB576" i="115"/>
  <c r="Y577" i="115"/>
  <c r="Z577" i="115"/>
  <c r="AB577" i="115"/>
  <c r="Y578" i="115"/>
  <c r="Z578" i="115"/>
  <c r="AB578" i="115"/>
  <c r="Y579" i="115"/>
  <c r="Z579" i="115"/>
  <c r="AB579" i="115"/>
  <c r="Y580" i="115"/>
  <c r="Z580" i="115"/>
  <c r="AB580" i="115"/>
  <c r="Y581" i="115"/>
  <c r="Z581" i="115"/>
  <c r="AB581" i="115"/>
  <c r="AE569" i="115" l="1"/>
  <c r="AD573" i="115"/>
  <c r="AC574" i="115"/>
  <c r="AC580" i="115"/>
  <c r="AC576" i="115"/>
  <c r="AC572" i="115"/>
  <c r="AC581" i="115"/>
  <c r="AC573" i="115"/>
  <c r="AD576" i="115"/>
  <c r="AE576" i="115" s="1"/>
  <c r="AD572" i="115"/>
  <c r="AA580" i="115"/>
  <c r="AA575" i="115"/>
  <c r="AA576" i="115"/>
  <c r="AD577" i="115"/>
  <c r="AC577" i="115"/>
  <c r="AC575" i="115"/>
  <c r="AA579" i="115"/>
  <c r="AC578" i="115"/>
  <c r="AD574" i="115"/>
  <c r="AA571" i="115"/>
  <c r="AD580" i="115"/>
  <c r="AE580" i="115" s="1"/>
  <c r="AC579" i="115"/>
  <c r="AD578" i="115"/>
  <c r="AE568" i="115"/>
  <c r="AC571" i="115"/>
  <c r="AA573" i="115"/>
  <c r="AA572" i="115"/>
  <c r="AE572" i="115"/>
  <c r="AA578" i="115"/>
  <c r="AA577" i="115"/>
  <c r="AA574" i="115"/>
  <c r="AA581" i="115"/>
  <c r="AD581" i="115"/>
  <c r="AD579" i="115"/>
  <c r="AD575" i="115"/>
  <c r="AD571" i="115"/>
  <c r="AE571" i="115" s="1"/>
  <c r="AE574" i="115" l="1"/>
  <c r="AE573" i="115"/>
  <c r="AE575" i="115"/>
  <c r="AE577" i="115"/>
  <c r="AE579" i="115"/>
  <c r="AE578" i="115"/>
  <c r="AE581" i="115"/>
  <c r="Y582" i="115"/>
  <c r="Z582" i="115"/>
  <c r="AB582" i="115"/>
  <c r="Y583" i="115"/>
  <c r="Z583" i="115"/>
  <c r="AB583" i="115"/>
  <c r="Y584" i="115"/>
  <c r="Z584" i="115"/>
  <c r="AB584" i="115"/>
  <c r="AD584" i="115" l="1"/>
  <c r="AC583" i="115"/>
  <c r="AA583" i="115"/>
  <c r="AD583" i="115"/>
  <c r="AA582" i="115"/>
  <c r="AC582" i="115"/>
  <c r="AC584" i="115"/>
  <c r="AA584" i="115"/>
  <c r="AD582" i="115"/>
  <c r="Y585" i="115"/>
  <c r="Z585" i="115"/>
  <c r="AB585" i="115"/>
  <c r="Y586" i="115"/>
  <c r="Z586" i="115"/>
  <c r="AB586" i="115"/>
  <c r="Y587" i="115"/>
  <c r="Z587" i="115"/>
  <c r="AB587" i="115"/>
  <c r="Y588" i="115"/>
  <c r="Z588" i="115"/>
  <c r="AB588" i="115"/>
  <c r="Y589" i="115"/>
  <c r="Z589" i="115"/>
  <c r="AB589" i="115"/>
  <c r="Y590" i="115"/>
  <c r="Z590" i="115"/>
  <c r="AB590" i="115"/>
  <c r="Y591" i="115"/>
  <c r="Z591" i="115"/>
  <c r="AB591" i="115"/>
  <c r="AD590" i="115" l="1"/>
  <c r="AD586" i="115"/>
  <c r="AD591" i="115"/>
  <c r="AD587" i="115"/>
  <c r="AC587" i="115"/>
  <c r="AE584" i="115"/>
  <c r="AE583" i="115"/>
  <c r="AE582" i="115"/>
  <c r="AA588" i="115"/>
  <c r="AA589" i="115"/>
  <c r="AD588" i="115"/>
  <c r="AA585" i="115"/>
  <c r="AC589" i="115"/>
  <c r="AA591" i="115"/>
  <c r="AA590" i="115"/>
  <c r="AA587" i="115"/>
  <c r="AA586" i="115"/>
  <c r="AC591" i="115"/>
  <c r="AC585" i="115"/>
  <c r="AC590" i="115"/>
  <c r="AC586" i="115"/>
  <c r="AC588" i="115"/>
  <c r="AD589" i="115"/>
  <c r="AD585" i="115"/>
  <c r="Y592" i="115"/>
  <c r="Z592" i="115"/>
  <c r="AB592" i="115"/>
  <c r="Y593" i="115"/>
  <c r="Z593" i="115"/>
  <c r="AB593" i="115"/>
  <c r="Y594" i="115"/>
  <c r="Z594" i="115"/>
  <c r="AB594" i="115"/>
  <c r="Y595" i="115"/>
  <c r="Z595" i="115"/>
  <c r="AA595" i="115" s="1"/>
  <c r="AB595" i="115"/>
  <c r="Y596" i="115"/>
  <c r="Z596" i="115"/>
  <c r="AB596" i="115"/>
  <c r="Y597" i="115"/>
  <c r="Z597" i="115"/>
  <c r="AB597" i="115"/>
  <c r="Y598" i="115"/>
  <c r="Z598" i="115"/>
  <c r="AB598" i="115"/>
  <c r="Y599" i="115"/>
  <c r="Z599" i="115"/>
  <c r="AB599" i="115"/>
  <c r="Y600" i="115"/>
  <c r="Z600" i="115"/>
  <c r="AB600" i="115"/>
  <c r="Y601" i="115"/>
  <c r="Z601" i="115"/>
  <c r="AB601" i="115"/>
  <c r="Y602" i="115"/>
  <c r="Z602" i="115"/>
  <c r="AB602" i="115"/>
  <c r="Y603" i="115"/>
  <c r="Z603" i="115"/>
  <c r="AB603" i="115"/>
  <c r="Y604" i="115"/>
  <c r="Z604" i="115"/>
  <c r="AB604" i="115"/>
  <c r="Y605" i="115"/>
  <c r="Z605" i="115"/>
  <c r="AB605" i="115"/>
  <c r="Y606" i="115"/>
  <c r="Z606" i="115"/>
  <c r="AB606" i="115"/>
  <c r="Y607" i="115"/>
  <c r="Z607" i="115"/>
  <c r="AB607" i="115"/>
  <c r="Y608" i="115"/>
  <c r="Z608" i="115"/>
  <c r="AB608" i="115"/>
  <c r="Y609" i="115"/>
  <c r="Z609" i="115"/>
  <c r="AB609" i="115"/>
  <c r="Y610" i="115"/>
  <c r="Z610" i="115"/>
  <c r="AB610" i="115"/>
  <c r="Y611" i="115"/>
  <c r="Z611" i="115"/>
  <c r="AB611" i="115"/>
  <c r="Y612" i="115"/>
  <c r="Z612" i="115"/>
  <c r="AB612" i="115"/>
  <c r="AE590" i="115" l="1"/>
  <c r="AE586" i="115"/>
  <c r="AD605" i="115"/>
  <c r="AD601" i="115"/>
  <c r="AD597" i="115"/>
  <c r="AD593" i="115"/>
  <c r="AC609" i="115"/>
  <c r="AA600" i="115"/>
  <c r="AA609" i="115"/>
  <c r="AE587" i="115"/>
  <c r="AE591" i="115"/>
  <c r="AD594" i="115"/>
  <c r="AC610" i="115"/>
  <c r="AC606" i="115"/>
  <c r="AC602" i="115"/>
  <c r="AC598" i="115"/>
  <c r="AC594" i="115"/>
  <c r="AC599" i="115"/>
  <c r="AC595" i="115"/>
  <c r="AE585" i="115"/>
  <c r="AC597" i="115"/>
  <c r="AA596" i="115"/>
  <c r="AA592" i="115"/>
  <c r="AE588" i="115"/>
  <c r="AC596" i="115"/>
  <c r="AC592" i="115"/>
  <c r="AD609" i="115"/>
  <c r="AE609" i="115" s="1"/>
  <c r="AD611" i="115"/>
  <c r="AA610" i="115"/>
  <c r="AD607" i="115"/>
  <c r="AA606" i="115"/>
  <c r="AD603" i="115"/>
  <c r="AA602" i="115"/>
  <c r="AA605" i="115"/>
  <c r="AA611" i="115"/>
  <c r="AA607" i="115"/>
  <c r="AA601" i="115"/>
  <c r="AC593" i="115"/>
  <c r="AA603" i="115"/>
  <c r="AA604" i="115"/>
  <c r="AC601" i="115"/>
  <c r="AE601" i="115" s="1"/>
  <c r="AD599" i="115"/>
  <c r="AA598" i="115"/>
  <c r="AA597" i="115"/>
  <c r="AD595" i="115"/>
  <c r="AE595" i="115" s="1"/>
  <c r="AA593" i="115"/>
  <c r="AE589" i="115"/>
  <c r="AA612" i="115"/>
  <c r="AA608" i="115"/>
  <c r="AC605" i="115"/>
  <c r="AD610" i="115"/>
  <c r="AC604" i="115"/>
  <c r="AD602" i="115"/>
  <c r="AD606" i="115"/>
  <c r="AC603" i="115"/>
  <c r="AC600" i="115"/>
  <c r="AD598" i="115"/>
  <c r="AA599" i="115"/>
  <c r="AA594" i="115"/>
  <c r="AC612" i="115"/>
  <c r="AD612" i="115"/>
  <c r="AC607" i="115"/>
  <c r="AC611" i="115"/>
  <c r="AC608" i="115"/>
  <c r="AD608" i="115"/>
  <c r="AD604" i="115"/>
  <c r="AD600" i="115"/>
  <c r="AE600" i="115" s="1"/>
  <c r="AD596" i="115"/>
  <c r="AD592" i="115"/>
  <c r="Y613" i="115"/>
  <c r="Z613" i="115"/>
  <c r="AB613" i="115"/>
  <c r="Y614" i="115"/>
  <c r="Z614" i="115"/>
  <c r="AB614" i="115"/>
  <c r="Y615" i="115"/>
  <c r="Z615" i="115"/>
  <c r="AB615" i="115"/>
  <c r="Y616" i="115"/>
  <c r="Z616" i="115"/>
  <c r="AB616" i="115"/>
  <c r="Y617" i="115"/>
  <c r="Z617" i="115"/>
  <c r="AA617" i="115" s="1"/>
  <c r="AB617" i="115"/>
  <c r="Y618" i="115"/>
  <c r="Z618" i="115"/>
  <c r="AB618" i="115"/>
  <c r="Y619" i="115"/>
  <c r="Z619" i="115"/>
  <c r="AB619" i="115"/>
  <c r="AE605" i="115" l="1"/>
  <c r="AE597" i="115"/>
  <c r="AE593" i="115"/>
  <c r="AC614" i="115"/>
  <c r="AC619" i="115"/>
  <c r="AC615" i="115"/>
  <c r="AA615" i="115"/>
  <c r="AE599" i="115"/>
  <c r="AE594" i="115"/>
  <c r="AE598" i="115"/>
  <c r="AE602" i="115"/>
  <c r="AE607" i="115"/>
  <c r="AE606" i="115"/>
  <c r="AC616" i="115"/>
  <c r="AD618" i="115"/>
  <c r="AE610" i="115"/>
  <c r="AE592" i="115"/>
  <c r="AE604" i="115"/>
  <c r="AE596" i="115"/>
  <c r="AE611" i="115"/>
  <c r="AA614" i="115"/>
  <c r="AE603" i="115"/>
  <c r="AA618" i="115"/>
  <c r="AE608" i="115"/>
  <c r="AE612" i="115"/>
  <c r="AD615" i="115"/>
  <c r="AE615" i="115" s="1"/>
  <c r="AC618" i="115"/>
  <c r="AD614" i="115"/>
  <c r="AA619" i="115"/>
  <c r="AC613" i="115"/>
  <c r="AA616" i="115"/>
  <c r="AA613" i="115"/>
  <c r="AD619" i="115"/>
  <c r="AC617" i="115"/>
  <c r="AD616" i="115"/>
  <c r="AD617" i="115"/>
  <c r="AE617" i="115" s="1"/>
  <c r="AD613" i="115"/>
  <c r="Y620" i="115"/>
  <c r="Z620" i="115"/>
  <c r="AB620" i="115"/>
  <c r="Y621" i="115"/>
  <c r="Z621" i="115"/>
  <c r="AB621" i="115"/>
  <c r="Y622" i="115"/>
  <c r="Z622" i="115"/>
  <c r="AB622" i="115"/>
  <c r="Y623" i="115"/>
  <c r="Z623" i="115"/>
  <c r="AB623" i="115"/>
  <c r="Y624" i="115"/>
  <c r="Z624" i="115"/>
  <c r="AB624" i="115"/>
  <c r="Y625" i="115"/>
  <c r="Z625" i="115"/>
  <c r="AB625" i="115"/>
  <c r="Y626" i="115"/>
  <c r="Z626" i="115"/>
  <c r="AB626" i="115"/>
  <c r="AE614" i="115" l="1"/>
  <c r="AE619" i="115"/>
  <c r="AC625" i="115"/>
  <c r="AC624" i="115"/>
  <c r="AC620" i="115"/>
  <c r="AC621" i="115"/>
  <c r="AE618" i="115"/>
  <c r="AE616" i="115"/>
  <c r="AD623" i="115"/>
  <c r="AC623" i="115"/>
  <c r="AA626" i="115"/>
  <c r="AA621" i="115"/>
  <c r="AE613" i="115"/>
  <c r="AA620" i="115"/>
  <c r="AA624" i="115"/>
  <c r="AA622" i="115"/>
  <c r="AA625" i="115"/>
  <c r="AA623" i="115"/>
  <c r="AC626" i="115"/>
  <c r="AD625" i="115"/>
  <c r="AD624" i="115"/>
  <c r="AC622" i="115"/>
  <c r="AD621" i="115"/>
  <c r="AD620" i="115"/>
  <c r="AD626" i="115"/>
  <c r="AD622" i="115"/>
  <c r="AE622" i="115" s="1"/>
  <c r="Y627" i="115"/>
  <c r="Z627" i="115"/>
  <c r="AB627" i="115"/>
  <c r="Y628" i="115"/>
  <c r="Z628" i="115"/>
  <c r="AB628" i="115"/>
  <c r="Y629" i="115"/>
  <c r="Z629" i="115"/>
  <c r="AB629" i="115"/>
  <c r="Y630" i="115"/>
  <c r="Z630" i="115"/>
  <c r="AB630" i="115"/>
  <c r="Y631" i="115"/>
  <c r="Z631" i="115"/>
  <c r="AB631" i="115"/>
  <c r="Y632" i="115"/>
  <c r="Z632" i="115"/>
  <c r="AB632" i="115"/>
  <c r="Y633" i="115"/>
  <c r="Z633" i="115"/>
  <c r="AA633" i="115" s="1"/>
  <c r="AB633" i="115"/>
  <c r="Y634" i="115"/>
  <c r="Z634" i="115"/>
  <c r="AB634" i="115"/>
  <c r="Y635" i="115"/>
  <c r="Z635" i="115"/>
  <c r="AB635" i="115"/>
  <c r="Y636" i="115"/>
  <c r="Z636" i="115"/>
  <c r="AB636" i="115"/>
  <c r="Y637" i="115"/>
  <c r="Z637" i="115"/>
  <c r="AB637" i="115"/>
  <c r="Y638" i="115"/>
  <c r="Z638" i="115"/>
  <c r="AB638" i="115"/>
  <c r="Y639" i="115"/>
  <c r="Z639" i="115"/>
  <c r="AB639" i="115"/>
  <c r="Y640" i="115"/>
  <c r="Z640" i="115"/>
  <c r="AB640" i="115"/>
  <c r="Y641" i="115"/>
  <c r="Z641" i="115"/>
  <c r="AB641" i="115"/>
  <c r="Y642" i="115"/>
  <c r="Z642" i="115"/>
  <c r="AB642" i="115"/>
  <c r="AE625" i="115" l="1"/>
  <c r="AE621" i="115"/>
  <c r="AD642" i="115"/>
  <c r="AE624" i="115"/>
  <c r="AC641" i="115"/>
  <c r="AC637" i="115"/>
  <c r="AC633" i="115"/>
  <c r="AC638" i="115"/>
  <c r="AC634" i="115"/>
  <c r="AC630" i="115"/>
  <c r="AE620" i="115"/>
  <c r="AE623" i="115"/>
  <c r="AC627" i="115"/>
  <c r="AD641" i="115"/>
  <c r="AD629" i="115"/>
  <c r="AA632" i="115"/>
  <c r="AD633" i="115"/>
  <c r="AE633" i="115" s="1"/>
  <c r="AA629" i="115"/>
  <c r="AA627" i="115"/>
  <c r="AA637" i="115"/>
  <c r="AD631" i="115"/>
  <c r="AA630" i="115"/>
  <c r="AA636" i="115"/>
  <c r="AA628" i="115"/>
  <c r="AD639" i="115"/>
  <c r="AA638" i="115"/>
  <c r="AC629" i="115"/>
  <c r="AA631" i="115"/>
  <c r="AD627" i="115"/>
  <c r="AC631" i="115"/>
  <c r="AE626" i="115"/>
  <c r="AA635" i="115"/>
  <c r="AA640" i="115"/>
  <c r="AA639" i="115"/>
  <c r="AD637" i="115"/>
  <c r="AE637" i="115" s="1"/>
  <c r="AD635" i="115"/>
  <c r="AA634" i="115"/>
  <c r="AA641" i="115"/>
  <c r="AC642" i="115"/>
  <c r="AD638" i="115"/>
  <c r="AC628" i="115"/>
  <c r="AD628" i="115"/>
  <c r="AC640" i="115"/>
  <c r="AD640" i="115"/>
  <c r="AC639" i="115"/>
  <c r="AD634" i="115"/>
  <c r="AC632" i="115"/>
  <c r="AD632" i="115"/>
  <c r="AD630" i="115"/>
  <c r="AE630" i="115" s="1"/>
  <c r="AA642" i="115"/>
  <c r="AC636" i="115"/>
  <c r="AD636" i="115"/>
  <c r="AC635" i="115"/>
  <c r="AE634" i="115" l="1"/>
  <c r="AE641" i="115"/>
  <c r="AE638" i="115"/>
  <c r="AE629" i="115"/>
  <c r="AE627" i="115"/>
  <c r="AE631" i="115"/>
  <c r="AE639" i="115"/>
  <c r="AE636" i="115"/>
  <c r="AE635" i="115"/>
  <c r="AE628" i="115"/>
  <c r="AE632" i="115"/>
  <c r="AE640" i="115"/>
  <c r="AE642" i="115"/>
  <c r="Y643" i="115"/>
  <c r="Z643" i="115"/>
  <c r="AB643" i="115"/>
  <c r="Y644" i="115"/>
  <c r="Z644" i="115"/>
  <c r="AB644" i="115"/>
  <c r="Y645" i="115"/>
  <c r="Z645" i="115"/>
  <c r="AB645" i="115"/>
  <c r="Y646" i="115"/>
  <c r="Z646" i="115"/>
  <c r="AB646" i="115"/>
  <c r="Y647" i="115"/>
  <c r="Z647" i="115"/>
  <c r="AB647" i="115"/>
  <c r="AC643" i="115" l="1"/>
  <c r="AC644" i="115"/>
  <c r="AA643" i="115"/>
  <c r="AA644" i="115"/>
  <c r="AA646" i="115"/>
  <c r="AA645" i="115"/>
  <c r="AA647" i="115"/>
  <c r="AD647" i="115"/>
  <c r="AD644" i="115"/>
  <c r="AC647" i="115"/>
  <c r="AC646" i="115"/>
  <c r="AC645" i="115"/>
  <c r="AD646" i="115"/>
  <c r="AD645" i="115"/>
  <c r="AD643" i="115"/>
  <c r="Y648" i="115"/>
  <c r="Z648" i="115"/>
  <c r="AB648" i="115"/>
  <c r="Y649" i="115"/>
  <c r="Z649" i="115"/>
  <c r="AB649" i="115"/>
  <c r="Y650" i="115"/>
  <c r="Z650" i="115"/>
  <c r="AB650" i="115"/>
  <c r="Y651" i="115"/>
  <c r="Z651" i="115"/>
  <c r="AB651" i="115"/>
  <c r="Y652" i="115"/>
  <c r="Z652" i="115"/>
  <c r="AB652" i="115"/>
  <c r="Y653" i="115"/>
  <c r="Z653" i="115"/>
  <c r="AB653" i="115"/>
  <c r="Y654" i="115"/>
  <c r="Z654" i="115"/>
  <c r="AB654" i="115"/>
  <c r="AC653" i="115" l="1"/>
  <c r="AC649" i="115"/>
  <c r="AE643" i="115"/>
  <c r="AE644" i="115"/>
  <c r="AE646" i="115"/>
  <c r="AA650" i="115"/>
  <c r="AC650" i="115"/>
  <c r="AA648" i="115"/>
  <c r="AC651" i="115"/>
  <c r="AD653" i="115"/>
  <c r="AA652" i="115"/>
  <c r="AE645" i="115"/>
  <c r="AE647" i="115"/>
  <c r="AA654" i="115"/>
  <c r="AA651" i="115"/>
  <c r="AA653" i="115"/>
  <c r="AA649" i="115"/>
  <c r="AD649" i="115"/>
  <c r="AC652" i="115"/>
  <c r="AC654" i="115"/>
  <c r="AD651" i="115"/>
  <c r="AD650" i="115"/>
  <c r="AC648" i="115"/>
  <c r="AD654" i="115"/>
  <c r="AD652" i="115"/>
  <c r="AE652" i="115" s="1"/>
  <c r="AD648" i="115"/>
  <c r="Y655" i="115"/>
  <c r="Z655" i="115"/>
  <c r="AB655" i="115"/>
  <c r="Y656" i="115"/>
  <c r="Z656" i="115"/>
  <c r="AB656" i="115"/>
  <c r="Y657" i="115"/>
  <c r="Z657" i="115"/>
  <c r="AB657" i="115"/>
  <c r="Y658" i="115"/>
  <c r="Z658" i="115"/>
  <c r="AB658" i="115"/>
  <c r="Y659" i="115"/>
  <c r="Z659" i="115"/>
  <c r="AB659" i="115"/>
  <c r="Y660" i="115"/>
  <c r="Z660" i="115"/>
  <c r="AB660" i="115"/>
  <c r="AE653" i="115" l="1"/>
  <c r="AC657" i="115"/>
  <c r="AC658" i="115"/>
  <c r="AE649" i="115"/>
  <c r="AE654" i="115"/>
  <c r="AA660" i="115"/>
  <c r="AA659" i="115"/>
  <c r="AA655" i="115"/>
  <c r="AE650" i="115"/>
  <c r="AD656" i="115"/>
  <c r="AC659" i="115"/>
  <c r="AD657" i="115"/>
  <c r="AE651" i="115"/>
  <c r="AD658" i="115"/>
  <c r="AA656" i="115"/>
  <c r="AA658" i="115"/>
  <c r="AE648" i="115"/>
  <c r="AD660" i="115"/>
  <c r="AC660" i="115"/>
  <c r="AA657" i="115"/>
  <c r="AC656" i="115"/>
  <c r="AC655" i="115"/>
  <c r="AD659" i="115"/>
  <c r="AD655" i="115"/>
  <c r="Y661" i="115"/>
  <c r="Z661" i="115"/>
  <c r="AB661" i="115"/>
  <c r="Y662" i="115"/>
  <c r="Z662" i="115"/>
  <c r="AB662" i="115"/>
  <c r="Y663" i="115"/>
  <c r="Z663" i="115"/>
  <c r="AB663" i="115"/>
  <c r="Y664" i="115"/>
  <c r="Z664" i="115"/>
  <c r="AB664" i="115"/>
  <c r="Y665" i="115"/>
  <c r="Z665" i="115"/>
  <c r="AB665" i="115"/>
  <c r="Y666" i="115"/>
  <c r="Z666" i="115"/>
  <c r="AB666" i="115"/>
  <c r="Y667" i="115"/>
  <c r="Z667" i="115"/>
  <c r="AB667" i="115"/>
  <c r="Y668" i="115"/>
  <c r="Z668" i="115"/>
  <c r="AB668" i="115"/>
  <c r="Y669" i="115"/>
  <c r="Z669" i="115"/>
  <c r="AB669" i="115"/>
  <c r="Y670" i="115"/>
  <c r="Z670" i="115"/>
  <c r="AB670" i="115"/>
  <c r="Y671" i="115"/>
  <c r="Z671" i="115"/>
  <c r="AB671" i="115"/>
  <c r="Y672" i="115"/>
  <c r="Z672" i="115"/>
  <c r="AB672" i="115"/>
  <c r="Y673" i="115"/>
  <c r="Z673" i="115"/>
  <c r="AB673" i="115"/>
  <c r="AE657" i="115" l="1"/>
  <c r="AE658" i="115"/>
  <c r="AA668" i="115"/>
  <c r="AA671" i="115"/>
  <c r="AD663" i="115"/>
  <c r="AE656" i="115"/>
  <c r="AE659" i="115"/>
  <c r="AC661" i="115"/>
  <c r="AD671" i="115"/>
  <c r="AC668" i="115"/>
  <c r="AC664" i="115"/>
  <c r="AC663" i="115"/>
  <c r="AE663" i="115" s="1"/>
  <c r="AA662" i="115"/>
  <c r="AE655" i="115"/>
  <c r="AC672" i="115"/>
  <c r="AC671" i="115"/>
  <c r="AC667" i="115"/>
  <c r="AD673" i="115"/>
  <c r="AA667" i="115"/>
  <c r="AA663" i="115"/>
  <c r="AD665" i="115"/>
  <c r="AA661" i="115"/>
  <c r="AA670" i="115"/>
  <c r="AA666" i="115"/>
  <c r="AD661" i="115"/>
  <c r="AA669" i="115"/>
  <c r="AD667" i="115"/>
  <c r="AE660" i="115"/>
  <c r="AA672" i="115"/>
  <c r="AA664" i="115"/>
  <c r="AD668" i="115"/>
  <c r="AD669" i="115"/>
  <c r="AA665" i="115"/>
  <c r="AA673" i="115"/>
  <c r="AC673" i="115"/>
  <c r="AC670" i="115"/>
  <c r="AD670" i="115"/>
  <c r="AC665" i="115"/>
  <c r="AC662" i="115"/>
  <c r="AD662" i="115"/>
  <c r="AD672" i="115"/>
  <c r="AE672" i="115" s="1"/>
  <c r="AD664" i="115"/>
  <c r="AC669" i="115"/>
  <c r="AC666" i="115"/>
  <c r="AD666" i="115"/>
  <c r="Y674" i="115"/>
  <c r="Z674" i="115"/>
  <c r="AB674" i="115"/>
  <c r="Y675" i="115"/>
  <c r="Z675" i="115"/>
  <c r="AB675" i="115"/>
  <c r="AE671" i="115" l="1"/>
  <c r="AE661" i="115"/>
  <c r="AE673" i="115"/>
  <c r="AE668" i="115"/>
  <c r="AE667" i="115"/>
  <c r="AE669" i="115"/>
  <c r="AE665" i="115"/>
  <c r="AD675" i="115"/>
  <c r="AC674" i="115"/>
  <c r="AE664" i="115"/>
  <c r="AC675" i="115"/>
  <c r="AA674" i="115"/>
  <c r="AE670" i="115"/>
  <c r="AD674" i="115"/>
  <c r="AE666" i="115"/>
  <c r="AE662" i="115"/>
  <c r="AA675" i="115"/>
  <c r="Y676" i="115"/>
  <c r="Z676" i="115"/>
  <c r="AB676" i="115"/>
  <c r="Y677" i="115"/>
  <c r="Z677" i="115"/>
  <c r="AB677" i="115"/>
  <c r="Y678" i="115"/>
  <c r="Z678" i="115"/>
  <c r="AB678" i="115"/>
  <c r="Y679" i="115"/>
  <c r="Z679" i="115"/>
  <c r="AB679" i="115"/>
  <c r="Y680" i="115"/>
  <c r="Z680" i="115"/>
  <c r="AB680" i="115"/>
  <c r="Y681" i="115"/>
  <c r="Z681" i="115"/>
  <c r="AB681" i="115"/>
  <c r="Y682" i="115"/>
  <c r="Z682" i="115"/>
  <c r="AA682" i="115" s="1"/>
  <c r="AB682" i="115"/>
  <c r="Y683" i="115"/>
  <c r="Z683" i="115"/>
  <c r="AB683" i="115"/>
  <c r="Y684" i="115"/>
  <c r="Z684" i="115"/>
  <c r="AB684" i="115"/>
  <c r="Y685" i="115"/>
  <c r="Z685" i="115"/>
  <c r="AB685" i="115"/>
  <c r="Y686" i="115"/>
  <c r="Z686" i="115"/>
  <c r="AB686" i="115"/>
  <c r="Y687" i="115"/>
  <c r="Z687" i="115"/>
  <c r="AB687" i="115"/>
  <c r="Y688" i="115"/>
  <c r="Z688" i="115"/>
  <c r="AB688" i="115"/>
  <c r="Y689" i="115"/>
  <c r="Z689" i="115"/>
  <c r="AB689" i="115"/>
  <c r="Y690" i="115"/>
  <c r="Z690" i="115"/>
  <c r="AB690" i="115"/>
  <c r="Y691" i="115"/>
  <c r="Z691" i="115"/>
  <c r="AA691" i="115" s="1"/>
  <c r="AB691" i="115"/>
  <c r="Y692" i="115"/>
  <c r="Z692" i="115"/>
  <c r="AB692" i="115"/>
  <c r="Y693" i="115"/>
  <c r="Z693" i="115"/>
  <c r="AA693" i="115" s="1"/>
  <c r="AB693" i="115"/>
  <c r="Y694" i="115"/>
  <c r="Z694" i="115"/>
  <c r="AA694" i="115" s="1"/>
  <c r="AB694" i="115"/>
  <c r="Y695" i="115"/>
  <c r="Z695" i="115"/>
  <c r="AA695" i="115" s="1"/>
  <c r="AB695" i="115"/>
  <c r="Y696" i="115"/>
  <c r="Z696" i="115"/>
  <c r="AB696" i="115"/>
  <c r="Y697" i="115"/>
  <c r="Z697" i="115"/>
  <c r="AB697" i="115"/>
  <c r="Y698" i="115"/>
  <c r="Z698" i="115"/>
  <c r="AA698" i="115" s="1"/>
  <c r="AB698" i="115"/>
  <c r="Y699" i="115"/>
  <c r="Z699" i="115"/>
  <c r="AB699" i="115"/>
  <c r="Y700" i="115"/>
  <c r="Z700" i="115"/>
  <c r="AB700" i="115"/>
  <c r="Y701" i="115"/>
  <c r="Z701" i="115"/>
  <c r="AA701" i="115" s="1"/>
  <c r="AB701" i="115"/>
  <c r="Y702" i="115"/>
  <c r="Z702" i="115"/>
  <c r="AA702" i="115" s="1"/>
  <c r="AB702" i="115"/>
  <c r="AC701" i="115" l="1"/>
  <c r="AC693" i="115"/>
  <c r="AC689" i="115"/>
  <c r="AC685" i="115"/>
  <c r="AC681" i="115"/>
  <c r="AC677" i="115"/>
  <c r="AA683" i="115"/>
  <c r="AD679" i="115"/>
  <c r="AA678" i="115"/>
  <c r="AE675" i="115"/>
  <c r="AE674" i="115"/>
  <c r="AC702" i="115"/>
  <c r="AC698" i="115"/>
  <c r="AC694" i="115"/>
  <c r="AC690" i="115"/>
  <c r="AC686" i="115"/>
  <c r="AC682" i="115"/>
  <c r="AC678" i="115"/>
  <c r="AA676" i="115"/>
  <c r="AD696" i="115"/>
  <c r="AC695" i="115"/>
  <c r="AD692" i="115"/>
  <c r="AD688" i="115"/>
  <c r="AC687" i="115"/>
  <c r="AC683" i="115"/>
  <c r="AD697" i="115"/>
  <c r="AD689" i="115"/>
  <c r="AD677" i="115"/>
  <c r="AD693" i="115"/>
  <c r="AE693" i="115" s="1"/>
  <c r="AA680" i="115"/>
  <c r="AD701" i="115"/>
  <c r="AE701" i="115" s="1"/>
  <c r="AD691" i="115"/>
  <c r="AE691" i="115" s="1"/>
  <c r="AA677" i="115"/>
  <c r="AA700" i="115"/>
  <c r="AD695" i="115"/>
  <c r="AE695" i="115" s="1"/>
  <c r="AD694" i="115"/>
  <c r="AA692" i="115"/>
  <c r="AA690" i="115"/>
  <c r="AA687" i="115"/>
  <c r="AD686" i="115"/>
  <c r="AA685" i="115"/>
  <c r="AA679" i="115"/>
  <c r="AD700" i="115"/>
  <c r="AA699" i="115"/>
  <c r="AA697" i="115"/>
  <c r="AA689" i="115"/>
  <c r="AA686" i="115"/>
  <c r="AA684" i="115"/>
  <c r="AA681" i="115"/>
  <c r="AC692" i="115"/>
  <c r="AD685" i="115"/>
  <c r="AC679" i="115"/>
  <c r="AC700" i="115"/>
  <c r="AD699" i="115"/>
  <c r="AC697" i="115"/>
  <c r="AC696" i="115"/>
  <c r="AC688" i="115"/>
  <c r="AD702" i="115"/>
  <c r="AE702" i="115" s="1"/>
  <c r="AA696" i="115"/>
  <c r="AA688" i="115"/>
  <c r="AD687" i="115"/>
  <c r="AD683" i="115"/>
  <c r="AD682" i="115"/>
  <c r="AE682" i="115" s="1"/>
  <c r="AD681" i="115"/>
  <c r="AC684" i="115"/>
  <c r="AD684" i="115"/>
  <c r="AC676" i="115"/>
  <c r="AD676" i="115"/>
  <c r="AD698" i="115"/>
  <c r="AE698" i="115" s="1"/>
  <c r="AD690" i="115"/>
  <c r="AC680" i="115"/>
  <c r="AD680" i="115"/>
  <c r="AD678" i="115"/>
  <c r="AC699" i="115"/>
  <c r="AC691" i="115"/>
  <c r="AE681" i="115" l="1"/>
  <c r="AE689" i="115"/>
  <c r="AE685" i="115"/>
  <c r="AE677" i="115"/>
  <c r="AE696" i="115"/>
  <c r="AE688" i="115"/>
  <c r="AE683" i="115"/>
  <c r="AE679" i="115"/>
  <c r="AE678" i="115"/>
  <c r="AE686" i="115"/>
  <c r="AE692" i="115"/>
  <c r="AE694" i="115"/>
  <c r="AE687" i="115"/>
  <c r="AE697" i="115"/>
  <c r="AE690" i="115"/>
  <c r="AE684" i="115"/>
  <c r="AE700" i="115"/>
  <c r="AE699" i="115"/>
  <c r="AE680" i="115"/>
  <c r="AE676" i="115"/>
  <c r="Y703" i="115"/>
  <c r="Z703" i="115"/>
  <c r="AB703" i="115"/>
  <c r="AC703" i="115" l="1"/>
  <c r="AA703" i="115"/>
  <c r="AD703" i="115"/>
  <c r="Y704" i="115"/>
  <c r="Z704" i="115"/>
  <c r="AB704" i="115"/>
  <c r="Y705" i="115"/>
  <c r="Z705" i="115"/>
  <c r="AB705" i="115"/>
  <c r="Y706" i="115"/>
  <c r="Z706" i="115"/>
  <c r="AB706" i="115"/>
  <c r="Y707" i="115"/>
  <c r="Z707" i="115"/>
  <c r="AB707" i="115"/>
  <c r="Y708" i="115"/>
  <c r="Z708" i="115"/>
  <c r="AB708" i="115"/>
  <c r="Y709" i="115"/>
  <c r="Z709" i="115"/>
  <c r="AB709" i="115"/>
  <c r="Y710" i="115"/>
  <c r="Z710" i="115"/>
  <c r="AB710" i="115"/>
  <c r="AE703" i="115" l="1"/>
  <c r="AC708" i="115"/>
  <c r="AC704" i="115"/>
  <c r="AD710" i="115"/>
  <c r="AD706" i="115"/>
  <c r="AC710" i="115"/>
  <c r="AC706" i="115"/>
  <c r="AC707" i="115"/>
  <c r="AA704" i="115"/>
  <c r="AA707" i="115"/>
  <c r="AC705" i="115"/>
  <c r="AD704" i="115"/>
  <c r="AA709" i="115"/>
  <c r="AA708" i="115"/>
  <c r="AA705" i="115"/>
  <c r="AD707" i="115"/>
  <c r="AE707" i="115" s="1"/>
  <c r="AA706" i="115"/>
  <c r="AC709" i="115"/>
  <c r="AA710" i="115"/>
  <c r="AD708" i="115"/>
  <c r="AD709" i="115"/>
  <c r="AD705" i="115"/>
  <c r="Y711" i="115"/>
  <c r="Z711" i="115"/>
  <c r="AB711" i="115"/>
  <c r="Y712" i="115"/>
  <c r="Z712" i="115"/>
  <c r="AB712" i="115"/>
  <c r="Y713" i="115"/>
  <c r="Z713" i="115"/>
  <c r="AB713" i="115"/>
  <c r="Y714" i="115"/>
  <c r="Z714" i="115"/>
  <c r="AB714" i="115"/>
  <c r="Y715" i="115"/>
  <c r="Z715" i="115"/>
  <c r="AB715" i="115"/>
  <c r="Y716" i="115"/>
  <c r="Z716" i="115"/>
  <c r="AA716" i="115" s="1"/>
  <c r="AB716" i="115"/>
  <c r="Y717" i="115"/>
  <c r="Z717" i="115"/>
  <c r="AB717" i="115"/>
  <c r="AE708" i="115" l="1"/>
  <c r="AE704" i="115"/>
  <c r="AE706" i="115"/>
  <c r="AC716" i="115"/>
  <c r="AE710" i="115"/>
  <c r="AC713" i="115"/>
  <c r="AC712" i="115"/>
  <c r="AE705" i="115"/>
  <c r="AA717" i="115"/>
  <c r="AD714" i="115"/>
  <c r="AA713" i="115"/>
  <c r="AD716" i="115"/>
  <c r="AE716" i="115" s="1"/>
  <c r="AA712" i="115"/>
  <c r="AE709" i="115"/>
  <c r="AA715" i="115"/>
  <c r="AA711" i="115"/>
  <c r="AA714" i="115"/>
  <c r="AD712" i="115"/>
  <c r="AC714" i="115"/>
  <c r="AD713" i="115"/>
  <c r="AC711" i="115"/>
  <c r="AC717" i="115"/>
  <c r="AD717" i="115"/>
  <c r="AC715" i="115"/>
  <c r="AD715" i="115"/>
  <c r="AD711" i="115"/>
  <c r="Y718" i="115"/>
  <c r="Z718" i="115"/>
  <c r="AB718" i="115"/>
  <c r="Y719" i="115"/>
  <c r="Z719" i="115"/>
  <c r="AA719" i="115" s="1"/>
  <c r="AB719" i="115"/>
  <c r="Y720" i="115"/>
  <c r="Z720" i="115"/>
  <c r="AB720" i="115"/>
  <c r="Y721" i="115"/>
  <c r="Z721" i="115"/>
  <c r="AB721" i="115"/>
  <c r="Y722" i="115"/>
  <c r="Z722" i="115"/>
  <c r="AB722" i="115"/>
  <c r="Y723" i="115"/>
  <c r="Z723" i="115"/>
  <c r="AB723" i="115"/>
  <c r="Y724" i="115"/>
  <c r="Z724" i="115"/>
  <c r="AB724" i="115"/>
  <c r="Y725" i="115"/>
  <c r="Z725" i="115"/>
  <c r="AB725" i="115"/>
  <c r="AA725" i="115" l="1"/>
  <c r="AA721" i="115"/>
  <c r="AA723" i="115"/>
  <c r="AC723" i="115"/>
  <c r="AC719" i="115"/>
  <c r="AE713" i="115"/>
  <c r="AD724" i="115"/>
  <c r="AD720" i="115"/>
  <c r="AE720" i="115" s="1"/>
  <c r="AC724" i="115"/>
  <c r="AC720" i="115"/>
  <c r="AC725" i="115"/>
  <c r="AC721" i="115"/>
  <c r="AE712" i="115"/>
  <c r="AE714" i="115"/>
  <c r="AA722" i="115"/>
  <c r="AE711" i="115"/>
  <c r="AE715" i="115"/>
  <c r="AD723" i="115"/>
  <c r="AE723" i="115" s="1"/>
  <c r="AD721" i="115"/>
  <c r="AE721" i="115" s="1"/>
  <c r="AA718" i="115"/>
  <c r="AD719" i="115"/>
  <c r="AE719" i="115" s="1"/>
  <c r="AC718" i="115"/>
  <c r="AE717" i="115"/>
  <c r="AC722" i="115"/>
  <c r="AD725" i="115"/>
  <c r="AE725" i="115" s="1"/>
  <c r="AA724" i="115"/>
  <c r="AA720" i="115"/>
  <c r="AD722" i="115"/>
  <c r="AD718" i="115"/>
  <c r="Y726" i="115"/>
  <c r="Z726" i="115"/>
  <c r="AB726" i="115"/>
  <c r="Y727" i="115"/>
  <c r="Z727" i="115"/>
  <c r="AB727" i="115"/>
  <c r="AE724" i="115" l="1"/>
  <c r="AE718" i="115"/>
  <c r="AD726" i="115"/>
  <c r="AA726" i="115"/>
  <c r="AE722" i="115"/>
  <c r="AA727" i="115"/>
  <c r="AC727" i="115"/>
  <c r="AC726" i="115"/>
  <c r="AD727" i="115"/>
  <c r="AE726" i="115" l="1"/>
  <c r="AE727" i="115"/>
  <c r="AN122" i="127"/>
  <c r="AL122" i="127"/>
  <c r="E122" i="127"/>
  <c r="C122" i="127"/>
  <c r="AN121" i="127"/>
  <c r="AL121" i="127"/>
  <c r="E121" i="127"/>
  <c r="C121" i="127"/>
  <c r="AK120" i="127"/>
  <c r="B120" i="127"/>
  <c r="AK119" i="127"/>
  <c r="B119" i="127"/>
  <c r="AN117" i="127"/>
  <c r="AL117" i="127"/>
  <c r="E117" i="127"/>
  <c r="C117" i="127"/>
  <c r="AN116" i="127"/>
  <c r="AL116" i="127"/>
  <c r="E116" i="127"/>
  <c r="C116" i="127"/>
  <c r="AK115" i="127"/>
  <c r="B115" i="127"/>
  <c r="AK114" i="127"/>
  <c r="B114" i="127"/>
  <c r="AN95" i="127"/>
  <c r="AL95" i="127"/>
  <c r="E95" i="127"/>
  <c r="C95" i="127"/>
  <c r="AN94" i="127"/>
  <c r="AL94" i="127"/>
  <c r="E94" i="127"/>
  <c r="C94" i="127"/>
  <c r="AK93" i="127"/>
  <c r="B93" i="127"/>
  <c r="AK92" i="127"/>
  <c r="B92" i="127"/>
  <c r="AN90" i="127"/>
  <c r="AL90" i="127"/>
  <c r="E90" i="127"/>
  <c r="C90" i="127"/>
  <c r="AN89" i="127"/>
  <c r="AL89" i="127"/>
  <c r="E89" i="127"/>
  <c r="C89" i="127"/>
  <c r="AK88" i="127"/>
  <c r="B88" i="127"/>
  <c r="AK87" i="127"/>
  <c r="B87" i="127"/>
  <c r="AN68" i="127"/>
  <c r="AL68" i="127"/>
  <c r="E68" i="127"/>
  <c r="C68" i="127"/>
  <c r="AN67" i="127"/>
  <c r="AL67" i="127"/>
  <c r="E67" i="127"/>
  <c r="C67" i="127"/>
  <c r="AK66" i="127"/>
  <c r="B66" i="127"/>
  <c r="AK65" i="127"/>
  <c r="B65" i="127"/>
  <c r="AN63" i="127"/>
  <c r="AL63" i="127"/>
  <c r="E63" i="127"/>
  <c r="C63" i="127"/>
  <c r="AN62" i="127"/>
  <c r="AL62" i="127"/>
  <c r="E62" i="127"/>
  <c r="C62" i="127"/>
  <c r="AK61" i="127"/>
  <c r="B61" i="127"/>
  <c r="AK60" i="127"/>
  <c r="B60" i="127"/>
  <c r="AN35" i="127"/>
  <c r="AL35" i="127"/>
  <c r="E35" i="127"/>
  <c r="C35" i="127"/>
  <c r="AN34" i="127"/>
  <c r="AL34" i="127"/>
  <c r="E34" i="127"/>
  <c r="C34" i="127"/>
  <c r="AK33" i="127"/>
  <c r="B33" i="127"/>
  <c r="AK32" i="127"/>
  <c r="B32" i="127"/>
  <c r="AN25" i="127"/>
  <c r="AL25" i="127"/>
  <c r="E25" i="127"/>
  <c r="C25" i="127"/>
  <c r="AN24" i="127"/>
  <c r="AL24" i="127"/>
  <c r="E24" i="127"/>
  <c r="C24" i="127"/>
  <c r="AK23" i="127"/>
  <c r="B23" i="127"/>
  <c r="AK22" i="127"/>
  <c r="B22" i="127"/>
  <c r="AK4" i="127"/>
  <c r="AK3" i="127"/>
  <c r="Q702" i="115"/>
  <c r="Q730" i="115" s="1"/>
  <c r="O702" i="115"/>
  <c r="O730" i="115" s="1"/>
  <c r="Q674" i="115"/>
  <c r="O674" i="115"/>
  <c r="Q643" i="115"/>
  <c r="O643" i="115"/>
  <c r="Q613" i="115"/>
  <c r="O613" i="115"/>
  <c r="Q582" i="115"/>
  <c r="O582" i="115"/>
  <c r="Q552" i="115"/>
  <c r="O552" i="115"/>
  <c r="Q521" i="115"/>
  <c r="O521" i="115"/>
  <c r="O537" i="115" s="1"/>
  <c r="Q490" i="115"/>
  <c r="O490" i="115"/>
  <c r="Q460" i="115"/>
  <c r="O460" i="115"/>
  <c r="O482" i="115" s="1"/>
  <c r="Q429" i="115"/>
  <c r="O429" i="115"/>
  <c r="Q399" i="115"/>
  <c r="O399" i="115"/>
  <c r="Q368" i="115"/>
  <c r="O368" i="115"/>
  <c r="L702" i="115"/>
  <c r="J702" i="115"/>
  <c r="J712" i="115" s="1"/>
  <c r="L674" i="115"/>
  <c r="J674" i="115"/>
  <c r="L643" i="115"/>
  <c r="J643" i="115"/>
  <c r="L613" i="115"/>
  <c r="J613" i="115"/>
  <c r="L582" i="115"/>
  <c r="J582" i="115"/>
  <c r="L552" i="115"/>
  <c r="J552" i="115"/>
  <c r="L521" i="115"/>
  <c r="J521" i="115"/>
  <c r="L490" i="115"/>
  <c r="J490" i="115"/>
  <c r="L460" i="115"/>
  <c r="J460" i="115"/>
  <c r="L429" i="115"/>
  <c r="J429" i="115"/>
  <c r="L399" i="115"/>
  <c r="J399" i="115"/>
  <c r="L368" i="115"/>
  <c r="J368" i="115"/>
  <c r="L561" i="115" l="1"/>
  <c r="L413" i="115"/>
  <c r="L546" i="115"/>
  <c r="L465" i="115"/>
  <c r="K643" i="115"/>
  <c r="O385" i="115"/>
  <c r="O455" i="115"/>
  <c r="O544" i="115"/>
  <c r="J574" i="115"/>
  <c r="J479" i="115"/>
  <c r="J394" i="115"/>
  <c r="J456" i="115"/>
  <c r="J510" i="115"/>
  <c r="Q563" i="115"/>
  <c r="J672" i="115"/>
  <c r="O470" i="115"/>
  <c r="O567" i="115"/>
  <c r="L372" i="115"/>
  <c r="L448" i="115"/>
  <c r="O373" i="115"/>
  <c r="O715" i="115"/>
  <c r="K399" i="115"/>
  <c r="J546" i="115"/>
  <c r="O505" i="115"/>
  <c r="Q632" i="115"/>
  <c r="L530" i="115"/>
  <c r="Q383" i="115"/>
  <c r="O463" i="115"/>
  <c r="O512" i="115"/>
  <c r="O580" i="115"/>
  <c r="J534" i="115"/>
  <c r="J386" i="115"/>
  <c r="L441" i="115"/>
  <c r="J463" i="115"/>
  <c r="L517" i="115"/>
  <c r="J523" i="115"/>
  <c r="J536" i="115"/>
  <c r="L610" i="115"/>
  <c r="O605" i="115"/>
  <c r="J550" i="115"/>
  <c r="O577" i="115"/>
  <c r="J527" i="115"/>
  <c r="J548" i="115"/>
  <c r="J558" i="115"/>
  <c r="L608" i="115"/>
  <c r="P368" i="115"/>
  <c r="O486" i="115"/>
  <c r="O478" i="115"/>
  <c r="O496" i="115"/>
  <c r="O667" i="115"/>
  <c r="L724" i="115"/>
  <c r="L708" i="115"/>
  <c r="L730" i="115"/>
  <c r="L704" i="115"/>
  <c r="L722" i="115"/>
  <c r="Q610" i="115"/>
  <c r="P582" i="115"/>
  <c r="Q591" i="115"/>
  <c r="Q607" i="115"/>
  <c r="Q585" i="115"/>
  <c r="L426" i="115"/>
  <c r="L425" i="115"/>
  <c r="L420" i="115"/>
  <c r="L409" i="115"/>
  <c r="L400" i="115"/>
  <c r="L416" i="115"/>
  <c r="J515" i="115"/>
  <c r="J498" i="115"/>
  <c r="J494" i="115"/>
  <c r="J696" i="115"/>
  <c r="J686" i="115"/>
  <c r="L714" i="115"/>
  <c r="Q475" i="115"/>
  <c r="P460" i="115"/>
  <c r="Q473" i="115"/>
  <c r="Q601" i="115"/>
  <c r="Q701" i="115"/>
  <c r="Q688" i="115"/>
  <c r="Q681" i="115"/>
  <c r="Q675" i="115"/>
  <c r="Q656" i="115"/>
  <c r="J396" i="115"/>
  <c r="J390" i="115"/>
  <c r="J370" i="115"/>
  <c r="J398" i="115"/>
  <c r="J378" i="115"/>
  <c r="J374" i="115"/>
  <c r="L396" i="115"/>
  <c r="L404" i="115"/>
  <c r="J488" i="115"/>
  <c r="J486" i="115"/>
  <c r="J470" i="115"/>
  <c r="J483" i="115"/>
  <c r="J467" i="115"/>
  <c r="J650" i="115"/>
  <c r="Q439" i="115"/>
  <c r="Q691" i="115"/>
  <c r="K368" i="115"/>
  <c r="J382" i="115"/>
  <c r="J407" i="115"/>
  <c r="L456" i="115"/>
  <c r="L457" i="115"/>
  <c r="L436" i="115"/>
  <c r="L452" i="115"/>
  <c r="L432" i="115"/>
  <c r="K460" i="115"/>
  <c r="J474" i="115"/>
  <c r="J502" i="115"/>
  <c r="J671" i="115"/>
  <c r="J666" i="115"/>
  <c r="J646" i="115"/>
  <c r="J662" i="115"/>
  <c r="J656" i="115"/>
  <c r="Q451" i="115"/>
  <c r="Q538" i="115"/>
  <c r="Q531" i="115"/>
  <c r="Q523" i="115"/>
  <c r="Q522" i="115"/>
  <c r="Q580" i="115"/>
  <c r="Q573" i="115"/>
  <c r="P552" i="115"/>
  <c r="Q570" i="115"/>
  <c r="Q557" i="115"/>
  <c r="Q579" i="115"/>
  <c r="Q554" i="115"/>
  <c r="Q653" i="115"/>
  <c r="Q391" i="115"/>
  <c r="Q455" i="115"/>
  <c r="O721" i="115"/>
  <c r="L392" i="115"/>
  <c r="L388" i="115"/>
  <c r="L488" i="115"/>
  <c r="J539" i="115"/>
  <c r="J567" i="115"/>
  <c r="J638" i="115"/>
  <c r="O413" i="115"/>
  <c r="Q435" i="115"/>
  <c r="O465" i="115"/>
  <c r="O474" i="115"/>
  <c r="O519" i="115"/>
  <c r="O621" i="115"/>
  <c r="Q673" i="115"/>
  <c r="Q663" i="115"/>
  <c r="P730" i="115"/>
  <c r="L380" i="115"/>
  <c r="J426" i="115"/>
  <c r="J402" i="115"/>
  <c r="J411" i="115"/>
  <c r="L461" i="115"/>
  <c r="J532" i="115"/>
  <c r="J543" i="115"/>
  <c r="L577" i="115"/>
  <c r="J606" i="115"/>
  <c r="O395" i="115"/>
  <c r="O379" i="115"/>
  <c r="Q425" i="115"/>
  <c r="O469" i="115"/>
  <c r="O477" i="115"/>
  <c r="Q514" i="115"/>
  <c r="O561" i="115"/>
  <c r="O597" i="115"/>
  <c r="Q640" i="115"/>
  <c r="Q648" i="115"/>
  <c r="O698" i="115"/>
  <c r="O705" i="115"/>
  <c r="O669" i="115"/>
  <c r="O685" i="115"/>
  <c r="Q727" i="115"/>
  <c r="O375" i="115"/>
  <c r="O381" i="115"/>
  <c r="O387" i="115"/>
  <c r="O393" i="115"/>
  <c r="O483" i="115"/>
  <c r="O487" i="115"/>
  <c r="Q545" i="115"/>
  <c r="O555" i="115"/>
  <c r="Q558" i="115"/>
  <c r="Q561" i="115"/>
  <c r="O565" i="115"/>
  <c r="Q567" i="115"/>
  <c r="P567" i="115" s="1"/>
  <c r="O571" i="115"/>
  <c r="Q574" i="115"/>
  <c r="Q577" i="115"/>
  <c r="O581" i="115"/>
  <c r="Q587" i="115"/>
  <c r="O593" i="115"/>
  <c r="Q597" i="115"/>
  <c r="Q603" i="115"/>
  <c r="O609" i="115"/>
  <c r="Q624" i="115"/>
  <c r="Q633" i="115"/>
  <c r="P643" i="115"/>
  <c r="O646" i="115"/>
  <c r="Q649" i="115"/>
  <c r="O654" i="115"/>
  <c r="Q657" i="115"/>
  <c r="O665" i="115"/>
  <c r="Q671" i="115"/>
  <c r="P674" i="115"/>
  <c r="Q676" i="115"/>
  <c r="Q679" i="115"/>
  <c r="O683" i="115"/>
  <c r="Q685" i="115"/>
  <c r="P685" i="115" s="1"/>
  <c r="O689" i="115"/>
  <c r="Q692" i="115"/>
  <c r="Q695" i="115"/>
  <c r="O699" i="115"/>
  <c r="O703" i="115"/>
  <c r="Q705" i="115"/>
  <c r="O709" i="115"/>
  <c r="Q712" i="115"/>
  <c r="Q715" i="115"/>
  <c r="P715" i="115" s="1"/>
  <c r="O719" i="115"/>
  <c r="Q721" i="115"/>
  <c r="P721" i="115" s="1"/>
  <c r="O725" i="115"/>
  <c r="Q728" i="115"/>
  <c r="O731" i="115"/>
  <c r="O421" i="115"/>
  <c r="O645" i="115"/>
  <c r="Q697" i="115"/>
  <c r="O701" i="115"/>
  <c r="O369" i="115"/>
  <c r="Q375" i="115"/>
  <c r="O383" i="115"/>
  <c r="O389" i="115"/>
  <c r="O405" i="115"/>
  <c r="Q457" i="115"/>
  <c r="Q443" i="115"/>
  <c r="Q459" i="115"/>
  <c r="O461" i="115"/>
  <c r="O466" i="115"/>
  <c r="O471" i="115"/>
  <c r="O475" i="115"/>
  <c r="O479" i="115"/>
  <c r="O484" i="115"/>
  <c r="O489" i="115"/>
  <c r="O503" i="115"/>
  <c r="Q529" i="115"/>
  <c r="Q537" i="115"/>
  <c r="P537" i="115" s="1"/>
  <c r="Q549" i="115"/>
  <c r="O553" i="115"/>
  <c r="Q555" i="115"/>
  <c r="O559" i="115"/>
  <c r="Q562" i="115"/>
  <c r="Q565" i="115"/>
  <c r="O569" i="115"/>
  <c r="Q571" i="115"/>
  <c r="O575" i="115"/>
  <c r="Q578" i="115"/>
  <c r="Q581" i="115"/>
  <c r="Q583" i="115"/>
  <c r="O589" i="115"/>
  <c r="Q593" i="115"/>
  <c r="Q599" i="115"/>
  <c r="Q609" i="115"/>
  <c r="Q615" i="115"/>
  <c r="Q625" i="115"/>
  <c r="Q639" i="115"/>
  <c r="O647" i="115"/>
  <c r="Q651" i="115"/>
  <c r="O655" i="115"/>
  <c r="Q660" i="115"/>
  <c r="Q665" i="115"/>
  <c r="O673" i="115"/>
  <c r="Q698" i="115"/>
  <c r="O677" i="115"/>
  <c r="Q680" i="115"/>
  <c r="Q683" i="115"/>
  <c r="O687" i="115"/>
  <c r="Q689" i="115"/>
  <c r="O693" i="115"/>
  <c r="Q696" i="115"/>
  <c r="Q699" i="115"/>
  <c r="Q703" i="115"/>
  <c r="O707" i="115"/>
  <c r="Q709" i="115"/>
  <c r="O713" i="115"/>
  <c r="Q716" i="115"/>
  <c r="Q719" i="115"/>
  <c r="O723" i="115"/>
  <c r="Q725" i="115"/>
  <c r="O729" i="115"/>
  <c r="Q731" i="115"/>
  <c r="Q732" i="115"/>
  <c r="Q485" i="115"/>
  <c r="O623" i="115"/>
  <c r="O679" i="115"/>
  <c r="O695" i="115"/>
  <c r="Q708" i="115"/>
  <c r="Q711" i="115"/>
  <c r="Q717" i="115"/>
  <c r="Q724" i="115"/>
  <c r="O398" i="115"/>
  <c r="O371" i="115"/>
  <c r="O377" i="115"/>
  <c r="O391" i="115"/>
  <c r="O397" i="115"/>
  <c r="Q431" i="115"/>
  <c r="Q447" i="115"/>
  <c r="O462" i="115"/>
  <c r="O467" i="115"/>
  <c r="O473" i="115"/>
  <c r="O481" i="115"/>
  <c r="O485" i="115"/>
  <c r="Q530" i="115"/>
  <c r="Q553" i="115"/>
  <c r="O557" i="115"/>
  <c r="Q559" i="115"/>
  <c r="O563" i="115"/>
  <c r="P563" i="115" s="1"/>
  <c r="Q566" i="115"/>
  <c r="Q569" i="115"/>
  <c r="O573" i="115"/>
  <c r="Q575" i="115"/>
  <c r="O579" i="115"/>
  <c r="O610" i="115"/>
  <c r="O585" i="115"/>
  <c r="Q589" i="115"/>
  <c r="Q595" i="115"/>
  <c r="O601" i="115"/>
  <c r="Q605" i="115"/>
  <c r="Q611" i="115"/>
  <c r="Q617" i="115"/>
  <c r="Q631" i="115"/>
  <c r="Q644" i="115"/>
  <c r="Q647" i="115"/>
  <c r="O653" i="115"/>
  <c r="Q655" i="115"/>
  <c r="P655" i="115" s="1"/>
  <c r="O661" i="115"/>
  <c r="Q667" i="115"/>
  <c r="O675" i="115"/>
  <c r="Q677" i="115"/>
  <c r="O681" i="115"/>
  <c r="Q684" i="115"/>
  <c r="Q687" i="115"/>
  <c r="O691" i="115"/>
  <c r="P691" i="115" s="1"/>
  <c r="Q693" i="115"/>
  <c r="O697" i="115"/>
  <c r="Q700" i="115"/>
  <c r="P702" i="115"/>
  <c r="Q704" i="115"/>
  <c r="Q707" i="115"/>
  <c r="O711" i="115"/>
  <c r="Q713" i="115"/>
  <c r="P713" i="115" s="1"/>
  <c r="O717" i="115"/>
  <c r="Q720" i="115"/>
  <c r="Q723" i="115"/>
  <c r="O727" i="115"/>
  <c r="Q729" i="115"/>
  <c r="O732" i="115"/>
  <c r="J418" i="115"/>
  <c r="J423" i="115"/>
  <c r="J427" i="115"/>
  <c r="J430" i="115"/>
  <c r="J434" i="115"/>
  <c r="J439" i="115"/>
  <c r="J443" i="115"/>
  <c r="L472" i="115"/>
  <c r="L477" i="115"/>
  <c r="L481" i="115"/>
  <c r="L489" i="115"/>
  <c r="L492" i="115"/>
  <c r="L518" i="115"/>
  <c r="L525" i="115"/>
  <c r="L528" i="115"/>
  <c r="L541" i="115"/>
  <c r="L544" i="115"/>
  <c r="J575" i="115"/>
  <c r="J590" i="115"/>
  <c r="J614" i="115"/>
  <c r="J620" i="115"/>
  <c r="J630" i="115"/>
  <c r="J642" i="115"/>
  <c r="J718" i="115"/>
  <c r="J728" i="115"/>
  <c r="L373" i="115"/>
  <c r="J379" i="115"/>
  <c r="J383" i="115"/>
  <c r="L389" i="115"/>
  <c r="J395" i="115"/>
  <c r="L401" i="115"/>
  <c r="L405" i="115"/>
  <c r="J410" i="115"/>
  <c r="J415" i="115"/>
  <c r="J419" i="115"/>
  <c r="L424" i="115"/>
  <c r="L428" i="115"/>
  <c r="J431" i="115"/>
  <c r="J435" i="115"/>
  <c r="L440" i="115"/>
  <c r="L444" i="115"/>
  <c r="L449" i="115"/>
  <c r="J454" i="115"/>
  <c r="J458" i="115"/>
  <c r="L464" i="115"/>
  <c r="L469" i="115"/>
  <c r="L473" i="115"/>
  <c r="J478" i="115"/>
  <c r="J482" i="115"/>
  <c r="J487" i="115"/>
  <c r="L493" i="115"/>
  <c r="J499" i="115"/>
  <c r="L504" i="115"/>
  <c r="J512" i="115"/>
  <c r="J519" i="115"/>
  <c r="J522" i="115"/>
  <c r="J526" i="115"/>
  <c r="J530" i="115"/>
  <c r="K530" i="115" s="1"/>
  <c r="L532" i="115"/>
  <c r="J538" i="115"/>
  <c r="J542" i="115"/>
  <c r="L548" i="115"/>
  <c r="J566" i="115"/>
  <c r="L592" i="115"/>
  <c r="J611" i="115"/>
  <c r="J615" i="115"/>
  <c r="J622" i="115"/>
  <c r="J634" i="115"/>
  <c r="J648" i="115"/>
  <c r="J658" i="115"/>
  <c r="J670" i="115"/>
  <c r="J680" i="115"/>
  <c r="L712" i="115"/>
  <c r="L720" i="115"/>
  <c r="L728" i="115"/>
  <c r="J446" i="115"/>
  <c r="J450" i="115"/>
  <c r="J455" i="115"/>
  <c r="J459" i="115"/>
  <c r="L500" i="115"/>
  <c r="L506" i="115"/>
  <c r="L513" i="115"/>
  <c r="L520" i="115"/>
  <c r="J595" i="115"/>
  <c r="J616" i="115"/>
  <c r="J626" i="115"/>
  <c r="J636" i="115"/>
  <c r="J371" i="115"/>
  <c r="J375" i="115"/>
  <c r="L381" i="115"/>
  <c r="J387" i="115"/>
  <c r="J391" i="115"/>
  <c r="L397" i="115"/>
  <c r="J403" i="115"/>
  <c r="L408" i="115"/>
  <c r="L412" i="115"/>
  <c r="L417" i="115"/>
  <c r="L421" i="115"/>
  <c r="L433" i="115"/>
  <c r="J438" i="115"/>
  <c r="J442" i="115"/>
  <c r="J447" i="115"/>
  <c r="J451" i="115"/>
  <c r="J462" i="115"/>
  <c r="J466" i="115"/>
  <c r="J471" i="115"/>
  <c r="J475" i="115"/>
  <c r="L480" i="115"/>
  <c r="L485" i="115"/>
  <c r="J491" i="115"/>
  <c r="L496" i="115"/>
  <c r="L501" i="115"/>
  <c r="J508" i="115"/>
  <c r="J549" i="115"/>
  <c r="J524" i="115"/>
  <c r="J528" i="115"/>
  <c r="J531" i="115"/>
  <c r="J535" i="115"/>
  <c r="J540" i="115"/>
  <c r="J544" i="115"/>
  <c r="J547" i="115"/>
  <c r="J551" i="115"/>
  <c r="J559" i="115"/>
  <c r="J598" i="115"/>
  <c r="L600" i="115"/>
  <c r="J618" i="115"/>
  <c r="J628" i="115"/>
  <c r="J654" i="115"/>
  <c r="J664" i="115"/>
  <c r="L706" i="115"/>
  <c r="L716" i="115"/>
  <c r="Q371" i="115"/>
  <c r="Q379" i="115"/>
  <c r="Q387" i="115"/>
  <c r="Q395" i="115"/>
  <c r="O401" i="115"/>
  <c r="Q403" i="115"/>
  <c r="O409" i="115"/>
  <c r="Q411" i="115"/>
  <c r="O417" i="115"/>
  <c r="Q419" i="115"/>
  <c r="O425" i="115"/>
  <c r="Q427" i="115"/>
  <c r="O433" i="115"/>
  <c r="O441" i="115"/>
  <c r="O449" i="115"/>
  <c r="O457" i="115"/>
  <c r="Q465" i="115"/>
  <c r="Q467" i="115"/>
  <c r="Q481" i="115"/>
  <c r="Q499" i="115"/>
  <c r="Q506" i="115"/>
  <c r="Q513" i="115"/>
  <c r="O548" i="115"/>
  <c r="O550" i="115"/>
  <c r="O546" i="115"/>
  <c r="O542" i="115"/>
  <c r="O538" i="115"/>
  <c r="O534" i="115"/>
  <c r="O530" i="115"/>
  <c r="P530" i="115" s="1"/>
  <c r="O526" i="115"/>
  <c r="O522" i="115"/>
  <c r="O540" i="115"/>
  <c r="O533" i="115"/>
  <c r="O531" i="115"/>
  <c r="O524" i="115"/>
  <c r="O517" i="115"/>
  <c r="O515" i="115"/>
  <c r="O508" i="115"/>
  <c r="O501" i="115"/>
  <c r="O499" i="115"/>
  <c r="O492" i="115"/>
  <c r="O549" i="115"/>
  <c r="O541" i="115"/>
  <c r="O539" i="115"/>
  <c r="O532" i="115"/>
  <c r="O525" i="115"/>
  <c r="O523" i="115"/>
  <c r="P523" i="115" s="1"/>
  <c r="O516" i="115"/>
  <c r="O509" i="115"/>
  <c r="O507" i="115"/>
  <c r="O500" i="115"/>
  <c r="O493" i="115"/>
  <c r="O491" i="115"/>
  <c r="O528" i="115"/>
  <c r="O535" i="115"/>
  <c r="O551" i="115"/>
  <c r="Q369" i="115"/>
  <c r="Q377" i="115"/>
  <c r="Q385" i="115"/>
  <c r="P385" i="115" s="1"/>
  <c r="Q393" i="115"/>
  <c r="O426" i="115"/>
  <c r="O422" i="115"/>
  <c r="O418" i="115"/>
  <c r="O414" i="115"/>
  <c r="O410" i="115"/>
  <c r="O406" i="115"/>
  <c r="O402" i="115"/>
  <c r="O374" i="115"/>
  <c r="O370" i="115"/>
  <c r="O428" i="115"/>
  <c r="O424" i="115"/>
  <c r="O420" i="115"/>
  <c r="O416" i="115"/>
  <c r="O412" i="115"/>
  <c r="O408" i="115"/>
  <c r="O404" i="115"/>
  <c r="O400" i="115"/>
  <c r="Q401" i="115"/>
  <c r="O407" i="115"/>
  <c r="Q409" i="115"/>
  <c r="O415" i="115"/>
  <c r="Q417" i="115"/>
  <c r="O423" i="115"/>
  <c r="O431" i="115"/>
  <c r="Q433" i="115"/>
  <c r="O439" i="115"/>
  <c r="Q441" i="115"/>
  <c r="O447" i="115"/>
  <c r="Q449" i="115"/>
  <c r="Q461" i="115"/>
  <c r="P461" i="115" s="1"/>
  <c r="Q463" i="115"/>
  <c r="P463" i="115" s="1"/>
  <c r="Q477" i="115"/>
  <c r="Q479" i="115"/>
  <c r="Q487" i="115"/>
  <c r="O518" i="115"/>
  <c r="O497" i="115"/>
  <c r="O504" i="115"/>
  <c r="Q507" i="115"/>
  <c r="P507" i="115" s="1"/>
  <c r="O511" i="115"/>
  <c r="Q550" i="115"/>
  <c r="Q546" i="115"/>
  <c r="Q548" i="115"/>
  <c r="Q544" i="115"/>
  <c r="Q540" i="115"/>
  <c r="Q536" i="115"/>
  <c r="Q532" i="115"/>
  <c r="Q528" i="115"/>
  <c r="Q524" i="115"/>
  <c r="Q547" i="115"/>
  <c r="Q543" i="115"/>
  <c r="Q541" i="115"/>
  <c r="Q534" i="115"/>
  <c r="Q527" i="115"/>
  <c r="Q525" i="115"/>
  <c r="P525" i="115" s="1"/>
  <c r="Q551" i="115"/>
  <c r="Q542" i="115"/>
  <c r="Q535" i="115"/>
  <c r="Q533" i="115"/>
  <c r="Q526" i="115"/>
  <c r="P521" i="115"/>
  <c r="O529" i="115"/>
  <c r="O536" i="115"/>
  <c r="Q539" i="115"/>
  <c r="O543" i="115"/>
  <c r="O547" i="115"/>
  <c r="Q428" i="115"/>
  <c r="Q424" i="115"/>
  <c r="Q420" i="115"/>
  <c r="Q416" i="115"/>
  <c r="P416" i="115" s="1"/>
  <c r="Q412" i="115"/>
  <c r="Q408" i="115"/>
  <c r="Q404" i="115"/>
  <c r="Q400" i="115"/>
  <c r="P400" i="115" s="1"/>
  <c r="P399" i="115"/>
  <c r="Q426" i="115"/>
  <c r="Q422" i="115"/>
  <c r="Q418" i="115"/>
  <c r="Q414" i="115"/>
  <c r="Q410" i="115"/>
  <c r="Q406" i="115"/>
  <c r="Q402" i="115"/>
  <c r="Q407" i="115"/>
  <c r="Q415" i="115"/>
  <c r="Q423" i="115"/>
  <c r="O458" i="115"/>
  <c r="O454" i="115"/>
  <c r="O450" i="115"/>
  <c r="O446" i="115"/>
  <c r="O442" i="115"/>
  <c r="O438" i="115"/>
  <c r="O434" i="115"/>
  <c r="O430" i="115"/>
  <c r="O456" i="115"/>
  <c r="O452" i="115"/>
  <c r="O448" i="115"/>
  <c r="O444" i="115"/>
  <c r="O440" i="115"/>
  <c r="O436" i="115"/>
  <c r="O432" i="115"/>
  <c r="O437" i="115"/>
  <c r="O445" i="115"/>
  <c r="O453" i="115"/>
  <c r="Q520" i="115"/>
  <c r="Q516" i="115"/>
  <c r="Q512" i="115"/>
  <c r="Q508" i="115"/>
  <c r="Q504" i="115"/>
  <c r="Q500" i="115"/>
  <c r="Q496" i="115"/>
  <c r="Q492" i="115"/>
  <c r="Q518" i="115"/>
  <c r="Q511" i="115"/>
  <c r="Q509" i="115"/>
  <c r="P509" i="115" s="1"/>
  <c r="Q502" i="115"/>
  <c r="Q495" i="115"/>
  <c r="Q493" i="115"/>
  <c r="P490" i="115"/>
  <c r="Q519" i="115"/>
  <c r="Q517" i="115"/>
  <c r="Q510" i="115"/>
  <c r="Q503" i="115"/>
  <c r="P503" i="115" s="1"/>
  <c r="Q501" i="115"/>
  <c r="Q494" i="115"/>
  <c r="Q497" i="115"/>
  <c r="Q515" i="115"/>
  <c r="P515" i="115" s="1"/>
  <c r="Q396" i="115"/>
  <c r="Q373" i="115"/>
  <c r="P373" i="115" s="1"/>
  <c r="Q381" i="115"/>
  <c r="Q389" i="115"/>
  <c r="P389" i="115" s="1"/>
  <c r="Q397" i="115"/>
  <c r="O403" i="115"/>
  <c r="Q405" i="115"/>
  <c r="O411" i="115"/>
  <c r="Q413" i="115"/>
  <c r="O419" i="115"/>
  <c r="Q421" i="115"/>
  <c r="O427" i="115"/>
  <c r="Q456" i="115"/>
  <c r="Q452" i="115"/>
  <c r="Q448" i="115"/>
  <c r="Q444" i="115"/>
  <c r="Q440" i="115"/>
  <c r="Q436" i="115"/>
  <c r="Q432" i="115"/>
  <c r="Q458" i="115"/>
  <c r="Q454" i="115"/>
  <c r="Q450" i="115"/>
  <c r="Q446" i="115"/>
  <c r="P446" i="115" s="1"/>
  <c r="Q442" i="115"/>
  <c r="Q438" i="115"/>
  <c r="Q434" i="115"/>
  <c r="Q430" i="115"/>
  <c r="P430" i="115" s="1"/>
  <c r="P429" i="115"/>
  <c r="O435" i="115"/>
  <c r="Q437" i="115"/>
  <c r="O443" i="115"/>
  <c r="P443" i="115" s="1"/>
  <c r="Q445" i="115"/>
  <c r="O451" i="115"/>
  <c r="Q453" i="115"/>
  <c r="O459" i="115"/>
  <c r="Q489" i="115"/>
  <c r="Q469" i="115"/>
  <c r="Q471" i="115"/>
  <c r="Q486" i="115"/>
  <c r="Q491" i="115"/>
  <c r="O495" i="115"/>
  <c r="Q498" i="115"/>
  <c r="Q505" i="115"/>
  <c r="O513" i="115"/>
  <c r="O520" i="115"/>
  <c r="O527" i="115"/>
  <c r="O545" i="115"/>
  <c r="O640" i="115"/>
  <c r="O636" i="115"/>
  <c r="O632" i="115"/>
  <c r="O628" i="115"/>
  <c r="O624" i="115"/>
  <c r="O620" i="115"/>
  <c r="O616" i="115"/>
  <c r="O641" i="115"/>
  <c r="O634" i="115"/>
  <c r="O627" i="115"/>
  <c r="O625" i="115"/>
  <c r="P625" i="115" s="1"/>
  <c r="O618" i="115"/>
  <c r="O612" i="115"/>
  <c r="O608" i="115"/>
  <c r="O604" i="115"/>
  <c r="O600" i="115"/>
  <c r="O596" i="115"/>
  <c r="O592" i="115"/>
  <c r="O588" i="115"/>
  <c r="O584" i="115"/>
  <c r="O642" i="115"/>
  <c r="O635" i="115"/>
  <c r="O633" i="115"/>
  <c r="O626" i="115"/>
  <c r="O619" i="115"/>
  <c r="O617" i="115"/>
  <c r="O614" i="115"/>
  <c r="O629" i="115"/>
  <c r="O622" i="115"/>
  <c r="O615" i="115"/>
  <c r="O607" i="115"/>
  <c r="O599" i="115"/>
  <c r="O591" i="115"/>
  <c r="O583" i="115"/>
  <c r="O639" i="115"/>
  <c r="O638" i="115"/>
  <c r="O631" i="115"/>
  <c r="O611" i="115"/>
  <c r="O603" i="115"/>
  <c r="O595" i="115"/>
  <c r="O587" i="115"/>
  <c r="P617" i="115"/>
  <c r="O630" i="115"/>
  <c r="O637" i="115"/>
  <c r="Q370" i="115"/>
  <c r="O372" i="115"/>
  <c r="Q374" i="115"/>
  <c r="O376" i="115"/>
  <c r="Q378" i="115"/>
  <c r="O380" i="115"/>
  <c r="Q382" i="115"/>
  <c r="O384" i="115"/>
  <c r="Q386" i="115"/>
  <c r="O388" i="115"/>
  <c r="Q390" i="115"/>
  <c r="O392" i="115"/>
  <c r="Q394" i="115"/>
  <c r="O396" i="115"/>
  <c r="Q398" i="115"/>
  <c r="Q462" i="115"/>
  <c r="O464" i="115"/>
  <c r="Q466" i="115"/>
  <c r="O468" i="115"/>
  <c r="Q470" i="115"/>
  <c r="O472" i="115"/>
  <c r="Q474" i="115"/>
  <c r="O476" i="115"/>
  <c r="Q478" i="115"/>
  <c r="O480" i="115"/>
  <c r="Q482" i="115"/>
  <c r="P482" i="115" s="1"/>
  <c r="O488" i="115"/>
  <c r="Q642" i="115"/>
  <c r="Q638" i="115"/>
  <c r="Q634" i="115"/>
  <c r="Q630" i="115"/>
  <c r="Q626" i="115"/>
  <c r="Q622" i="115"/>
  <c r="Q618" i="115"/>
  <c r="Q637" i="115"/>
  <c r="Q635" i="115"/>
  <c r="Q628" i="115"/>
  <c r="Q621" i="115"/>
  <c r="P621" i="115" s="1"/>
  <c r="Q619" i="115"/>
  <c r="Q614" i="115"/>
  <c r="P613" i="115"/>
  <c r="Q636" i="115"/>
  <c r="Q629" i="115"/>
  <c r="Q627" i="115"/>
  <c r="Q620" i="115"/>
  <c r="Q616" i="115"/>
  <c r="Q623" i="115"/>
  <c r="Q641" i="115"/>
  <c r="Q372" i="115"/>
  <c r="Q376" i="115"/>
  <c r="O378" i="115"/>
  <c r="Q380" i="115"/>
  <c r="O382" i="115"/>
  <c r="Q384" i="115"/>
  <c r="O386" i="115"/>
  <c r="Q388" i="115"/>
  <c r="O390" i="115"/>
  <c r="Q392" i="115"/>
  <c r="O394" i="115"/>
  <c r="Q488" i="115"/>
  <c r="Q484" i="115"/>
  <c r="Q464" i="115"/>
  <c r="Q468" i="115"/>
  <c r="Q472" i="115"/>
  <c r="Q476" i="115"/>
  <c r="Q480" i="115"/>
  <c r="Q483" i="115"/>
  <c r="O494" i="115"/>
  <c r="O498" i="115"/>
  <c r="O502" i="115"/>
  <c r="O506" i="115"/>
  <c r="O510" i="115"/>
  <c r="O514" i="115"/>
  <c r="O554" i="115"/>
  <c r="P554" i="115" s="1"/>
  <c r="Q556" i="115"/>
  <c r="O558" i="115"/>
  <c r="Q560" i="115"/>
  <c r="O562" i="115"/>
  <c r="Q564" i="115"/>
  <c r="O566" i="115"/>
  <c r="Q568" i="115"/>
  <c r="O570" i="115"/>
  <c r="Q572" i="115"/>
  <c r="O574" i="115"/>
  <c r="Q576" i="115"/>
  <c r="O578" i="115"/>
  <c r="Q584" i="115"/>
  <c r="O586" i="115"/>
  <c r="Q588" i="115"/>
  <c r="O590" i="115"/>
  <c r="Q592" i="115"/>
  <c r="O594" i="115"/>
  <c r="Q596" i="115"/>
  <c r="O598" i="115"/>
  <c r="Q600" i="115"/>
  <c r="O602" i="115"/>
  <c r="Q604" i="115"/>
  <c r="O606" i="115"/>
  <c r="Q608" i="115"/>
  <c r="Q612" i="115"/>
  <c r="Q672" i="115"/>
  <c r="Q668" i="115"/>
  <c r="Q664" i="115"/>
  <c r="Q670" i="115"/>
  <c r="Q666" i="115"/>
  <c r="Q662" i="115"/>
  <c r="Q658" i="115"/>
  <c r="Q654" i="115"/>
  <c r="Q650" i="115"/>
  <c r="Q646" i="115"/>
  <c r="Q645" i="115"/>
  <c r="O649" i="115"/>
  <c r="O651" i="115"/>
  <c r="Q652" i="115"/>
  <c r="O658" i="115"/>
  <c r="Q659" i="115"/>
  <c r="Q661" i="115"/>
  <c r="Q669" i="115"/>
  <c r="P669" i="115" s="1"/>
  <c r="O556" i="115"/>
  <c r="O560" i="115"/>
  <c r="O564" i="115"/>
  <c r="O568" i="115"/>
  <c r="O572" i="115"/>
  <c r="O576" i="115"/>
  <c r="Q586" i="115"/>
  <c r="Q590" i="115"/>
  <c r="Q594" i="115"/>
  <c r="Q598" i="115"/>
  <c r="Q602" i="115"/>
  <c r="Q606" i="115"/>
  <c r="O670" i="115"/>
  <c r="O666" i="115"/>
  <c r="O662" i="115"/>
  <c r="O672" i="115"/>
  <c r="O668" i="115"/>
  <c r="O664" i="115"/>
  <c r="O660" i="115"/>
  <c r="O656" i="115"/>
  <c r="O652" i="115"/>
  <c r="O648" i="115"/>
  <c r="P648" i="115" s="1"/>
  <c r="O644" i="115"/>
  <c r="O650" i="115"/>
  <c r="O657" i="115"/>
  <c r="O659" i="115"/>
  <c r="O663" i="115"/>
  <c r="O671" i="115"/>
  <c r="O676" i="115"/>
  <c r="Q678" i="115"/>
  <c r="O680" i="115"/>
  <c r="Q682" i="115"/>
  <c r="O684" i="115"/>
  <c r="P684" i="115" s="1"/>
  <c r="Q686" i="115"/>
  <c r="O688" i="115"/>
  <c r="Q690" i="115"/>
  <c r="O692" i="115"/>
  <c r="Q694" i="115"/>
  <c r="O696" i="115"/>
  <c r="O700" i="115"/>
  <c r="O704" i="115"/>
  <c r="Q706" i="115"/>
  <c r="O708" i="115"/>
  <c r="P708" i="115" s="1"/>
  <c r="Q710" i="115"/>
  <c r="O712" i="115"/>
  <c r="P712" i="115" s="1"/>
  <c r="Q714" i="115"/>
  <c r="O716" i="115"/>
  <c r="Q718" i="115"/>
  <c r="O720" i="115"/>
  <c r="P720" i="115" s="1"/>
  <c r="Q722" i="115"/>
  <c r="O724" i="115"/>
  <c r="Q726" i="115"/>
  <c r="O728" i="115"/>
  <c r="O678" i="115"/>
  <c r="O682" i="115"/>
  <c r="O686" i="115"/>
  <c r="O690" i="115"/>
  <c r="O694" i="115"/>
  <c r="O706" i="115"/>
  <c r="O710" i="115"/>
  <c r="O714" i="115"/>
  <c r="O718" i="115"/>
  <c r="O722" i="115"/>
  <c r="O726" i="115"/>
  <c r="L578" i="115"/>
  <c r="L574" i="115"/>
  <c r="L570" i="115"/>
  <c r="L566" i="115"/>
  <c r="L562" i="115"/>
  <c r="L558" i="115"/>
  <c r="L554" i="115"/>
  <c r="L579" i="115"/>
  <c r="L575" i="115"/>
  <c r="L571" i="115"/>
  <c r="L567" i="115"/>
  <c r="L563" i="115"/>
  <c r="L559" i="115"/>
  <c r="L555" i="115"/>
  <c r="L581" i="115"/>
  <c r="L573" i="115"/>
  <c r="L565" i="115"/>
  <c r="L557" i="115"/>
  <c r="K552" i="115"/>
  <c r="L580" i="115"/>
  <c r="L572" i="115"/>
  <c r="L564" i="115"/>
  <c r="L556" i="115"/>
  <c r="L568" i="115"/>
  <c r="L605" i="115"/>
  <c r="L617" i="115"/>
  <c r="L630" i="115"/>
  <c r="L376" i="115"/>
  <c r="L384" i="115"/>
  <c r="L550" i="115"/>
  <c r="L551" i="115"/>
  <c r="L547" i="115"/>
  <c r="L543" i="115"/>
  <c r="L539" i="115"/>
  <c r="L535" i="115"/>
  <c r="L531" i="115"/>
  <c r="L527" i="115"/>
  <c r="L523" i="115"/>
  <c r="L542" i="115"/>
  <c r="L540" i="115"/>
  <c r="L533" i="115"/>
  <c r="L526" i="115"/>
  <c r="L524" i="115"/>
  <c r="K521" i="115"/>
  <c r="L549" i="115"/>
  <c r="L545" i="115"/>
  <c r="L538" i="115"/>
  <c r="L536" i="115"/>
  <c r="K536" i="115" s="1"/>
  <c r="L529" i="115"/>
  <c r="L522" i="115"/>
  <c r="L534" i="115"/>
  <c r="L537" i="115"/>
  <c r="L553" i="115"/>
  <c r="L569" i="115"/>
  <c r="L584" i="115"/>
  <c r="L641" i="115"/>
  <c r="L637" i="115"/>
  <c r="L633" i="115"/>
  <c r="L629" i="115"/>
  <c r="L625" i="115"/>
  <c r="L621" i="115"/>
  <c r="L639" i="115"/>
  <c r="L635" i="115"/>
  <c r="L631" i="115"/>
  <c r="L627" i="115"/>
  <c r="L623" i="115"/>
  <c r="L619" i="115"/>
  <c r="L640" i="115"/>
  <c r="L632" i="115"/>
  <c r="L624" i="115"/>
  <c r="L614" i="115"/>
  <c r="K613" i="115"/>
  <c r="L642" i="115"/>
  <c r="L634" i="115"/>
  <c r="L626" i="115"/>
  <c r="L618" i="115"/>
  <c r="L615" i="115"/>
  <c r="L638" i="115"/>
  <c r="L620" i="115"/>
  <c r="L616" i="115"/>
  <c r="L612" i="115"/>
  <c r="L604" i="115"/>
  <c r="L596" i="115"/>
  <c r="L588" i="115"/>
  <c r="L628" i="115"/>
  <c r="L609" i="115"/>
  <c r="L601" i="115"/>
  <c r="L593" i="115"/>
  <c r="L585" i="115"/>
  <c r="L701" i="115"/>
  <c r="L697" i="115"/>
  <c r="L693" i="115"/>
  <c r="L689" i="115"/>
  <c r="L685" i="115"/>
  <c r="L681" i="115"/>
  <c r="L677" i="115"/>
  <c r="L699" i="115"/>
  <c r="L695" i="115"/>
  <c r="L691" i="115"/>
  <c r="L687" i="115"/>
  <c r="L683" i="115"/>
  <c r="L679" i="115"/>
  <c r="L675" i="115"/>
  <c r="K674" i="115"/>
  <c r="L700" i="115"/>
  <c r="L692" i="115"/>
  <c r="L684" i="115"/>
  <c r="L676" i="115"/>
  <c r="L668" i="115"/>
  <c r="L660" i="115"/>
  <c r="L652" i="115"/>
  <c r="L644" i="115"/>
  <c r="L694" i="115"/>
  <c r="L686" i="115"/>
  <c r="L678" i="115"/>
  <c r="L670" i="115"/>
  <c r="L662" i="115"/>
  <c r="L654" i="115"/>
  <c r="L646" i="115"/>
  <c r="L688" i="115"/>
  <c r="L664" i="115"/>
  <c r="L650" i="115"/>
  <c r="L696" i="115"/>
  <c r="L680" i="115"/>
  <c r="L648" i="115"/>
  <c r="L698" i="115"/>
  <c r="L682" i="115"/>
  <c r="L672" i="115"/>
  <c r="K672" i="115" s="1"/>
  <c r="L658" i="115"/>
  <c r="L666" i="115"/>
  <c r="L690" i="115"/>
  <c r="L589" i="115"/>
  <c r="L622" i="115"/>
  <c r="L636" i="115"/>
  <c r="L398" i="115"/>
  <c r="L394" i="115"/>
  <c r="K394" i="115" s="1"/>
  <c r="L390" i="115"/>
  <c r="L386" i="115"/>
  <c r="L382" i="115"/>
  <c r="L378" i="115"/>
  <c r="L374" i="115"/>
  <c r="L370" i="115"/>
  <c r="L395" i="115"/>
  <c r="L391" i="115"/>
  <c r="L387" i="115"/>
  <c r="L383" i="115"/>
  <c r="L379" i="115"/>
  <c r="L375" i="115"/>
  <c r="L371" i="115"/>
  <c r="L369" i="115"/>
  <c r="L377" i="115"/>
  <c r="L385" i="115"/>
  <c r="L393" i="115"/>
  <c r="J428" i="115"/>
  <c r="J424" i="115"/>
  <c r="J420" i="115"/>
  <c r="J416" i="115"/>
  <c r="J412" i="115"/>
  <c r="J408" i="115"/>
  <c r="J404" i="115"/>
  <c r="K404" i="115" s="1"/>
  <c r="J400" i="115"/>
  <c r="J425" i="115"/>
  <c r="J421" i="115"/>
  <c r="J417" i="115"/>
  <c r="K417" i="115" s="1"/>
  <c r="J413" i="115"/>
  <c r="K413" i="115" s="1"/>
  <c r="J409" i="115"/>
  <c r="J405" i="115"/>
  <c r="J401" i="115"/>
  <c r="J406" i="115"/>
  <c r="J414" i="115"/>
  <c r="J422" i="115"/>
  <c r="L458" i="115"/>
  <c r="L454" i="115"/>
  <c r="L450" i="115"/>
  <c r="L446" i="115"/>
  <c r="L442" i="115"/>
  <c r="K442" i="115" s="1"/>
  <c r="L438" i="115"/>
  <c r="L434" i="115"/>
  <c r="L430" i="115"/>
  <c r="K429" i="115"/>
  <c r="L459" i="115"/>
  <c r="L455" i="115"/>
  <c r="L451" i="115"/>
  <c r="L447" i="115"/>
  <c r="L443" i="115"/>
  <c r="L439" i="115"/>
  <c r="L435" i="115"/>
  <c r="L431" i="115"/>
  <c r="L437" i="115"/>
  <c r="L445" i="115"/>
  <c r="L453" i="115"/>
  <c r="L486" i="115"/>
  <c r="L482" i="115"/>
  <c r="L478" i="115"/>
  <c r="L474" i="115"/>
  <c r="L470" i="115"/>
  <c r="L466" i="115"/>
  <c r="L462" i="115"/>
  <c r="L487" i="115"/>
  <c r="L483" i="115"/>
  <c r="K483" i="115" s="1"/>
  <c r="L479" i="115"/>
  <c r="K479" i="115" s="1"/>
  <c r="L475" i="115"/>
  <c r="L471" i="115"/>
  <c r="L467" i="115"/>
  <c r="L463" i="115"/>
  <c r="L468" i="115"/>
  <c r="L476" i="115"/>
  <c r="L484" i="115"/>
  <c r="J517" i="115"/>
  <c r="J513" i="115"/>
  <c r="J509" i="115"/>
  <c r="J505" i="115"/>
  <c r="J520" i="115"/>
  <c r="J518" i="115"/>
  <c r="J511" i="115"/>
  <c r="J504" i="115"/>
  <c r="J500" i="115"/>
  <c r="K500" i="115" s="1"/>
  <c r="J496" i="115"/>
  <c r="J492" i="115"/>
  <c r="J516" i="115"/>
  <c r="J514" i="115"/>
  <c r="J507" i="115"/>
  <c r="J501" i="115"/>
  <c r="J497" i="115"/>
  <c r="J493" i="115"/>
  <c r="J495" i="115"/>
  <c r="L497" i="115"/>
  <c r="J503" i="115"/>
  <c r="J506" i="115"/>
  <c r="L509" i="115"/>
  <c r="L516" i="115"/>
  <c r="L560" i="115"/>
  <c r="L576" i="115"/>
  <c r="J612" i="115"/>
  <c r="J608" i="115"/>
  <c r="J604" i="115"/>
  <c r="J600" i="115"/>
  <c r="J596" i="115"/>
  <c r="J592" i="115"/>
  <c r="J588" i="115"/>
  <c r="J584" i="115"/>
  <c r="J609" i="115"/>
  <c r="J605" i="115"/>
  <c r="J601" i="115"/>
  <c r="J597" i="115"/>
  <c r="J593" i="115"/>
  <c r="J589" i="115"/>
  <c r="J585" i="115"/>
  <c r="J610" i="115"/>
  <c r="J602" i="115"/>
  <c r="J594" i="115"/>
  <c r="J586" i="115"/>
  <c r="J579" i="115"/>
  <c r="J571" i="115"/>
  <c r="J563" i="115"/>
  <c r="J555" i="115"/>
  <c r="J607" i="115"/>
  <c r="J599" i="115"/>
  <c r="J591" i="115"/>
  <c r="J583" i="115"/>
  <c r="J578" i="115"/>
  <c r="J570" i="115"/>
  <c r="J562" i="115"/>
  <c r="J554" i="115"/>
  <c r="J587" i="115"/>
  <c r="L597" i="115"/>
  <c r="J603" i="115"/>
  <c r="L656" i="115"/>
  <c r="K656" i="115" s="1"/>
  <c r="L673" i="115"/>
  <c r="J710" i="115"/>
  <c r="J720" i="115"/>
  <c r="J369" i="115"/>
  <c r="J373" i="115"/>
  <c r="J377" i="115"/>
  <c r="J381" i="115"/>
  <c r="J385" i="115"/>
  <c r="J389" i="115"/>
  <c r="J393" i="115"/>
  <c r="J397" i="115"/>
  <c r="L403" i="115"/>
  <c r="L407" i="115"/>
  <c r="L411" i="115"/>
  <c r="L415" i="115"/>
  <c r="L419" i="115"/>
  <c r="L423" i="115"/>
  <c r="L427" i="115"/>
  <c r="J433" i="115"/>
  <c r="J437" i="115"/>
  <c r="J441" i="115"/>
  <c r="J445" i="115"/>
  <c r="J449" i="115"/>
  <c r="J453" i="115"/>
  <c r="J457" i="115"/>
  <c r="J461" i="115"/>
  <c r="J465" i="115"/>
  <c r="J469" i="115"/>
  <c r="J473" i="115"/>
  <c r="J477" i="115"/>
  <c r="J481" i="115"/>
  <c r="J485" i="115"/>
  <c r="K485" i="115" s="1"/>
  <c r="J489" i="115"/>
  <c r="K490" i="115"/>
  <c r="L491" i="115"/>
  <c r="L495" i="115"/>
  <c r="L499" i="115"/>
  <c r="L503" i="115"/>
  <c r="L508" i="115"/>
  <c r="L510" i="115"/>
  <c r="J580" i="115"/>
  <c r="J688" i="115"/>
  <c r="J731" i="115"/>
  <c r="J727" i="115"/>
  <c r="J723" i="115"/>
  <c r="J719" i="115"/>
  <c r="J715" i="115"/>
  <c r="J711" i="115"/>
  <c r="J707" i="115"/>
  <c r="J703" i="115"/>
  <c r="J729" i="115"/>
  <c r="J725" i="115"/>
  <c r="J721" i="115"/>
  <c r="J717" i="115"/>
  <c r="J713" i="115"/>
  <c r="J709" i="115"/>
  <c r="J705" i="115"/>
  <c r="J730" i="115"/>
  <c r="J722" i="115"/>
  <c r="J714" i="115"/>
  <c r="J706" i="115"/>
  <c r="J732" i="115"/>
  <c r="J724" i="115"/>
  <c r="J716" i="115"/>
  <c r="J708" i="115"/>
  <c r="K708" i="115" s="1"/>
  <c r="J372" i="115"/>
  <c r="J376" i="115"/>
  <c r="J380" i="115"/>
  <c r="K380" i="115" s="1"/>
  <c r="J384" i="115"/>
  <c r="J388" i="115"/>
  <c r="J392" i="115"/>
  <c r="L402" i="115"/>
  <c r="L406" i="115"/>
  <c r="L410" i="115"/>
  <c r="L414" i="115"/>
  <c r="L418" i="115"/>
  <c r="K418" i="115" s="1"/>
  <c r="L422" i="115"/>
  <c r="J432" i="115"/>
  <c r="J436" i="115"/>
  <c r="J440" i="115"/>
  <c r="J444" i="115"/>
  <c r="J448" i="115"/>
  <c r="J452" i="115"/>
  <c r="J464" i="115"/>
  <c r="K464" i="115" s="1"/>
  <c r="J468" i="115"/>
  <c r="J472" i="115"/>
  <c r="J476" i="115"/>
  <c r="J480" i="115"/>
  <c r="J484" i="115"/>
  <c r="L519" i="115"/>
  <c r="L515" i="115"/>
  <c r="L511" i="115"/>
  <c r="L507" i="115"/>
  <c r="L494" i="115"/>
  <c r="L498" i="115"/>
  <c r="L502" i="115"/>
  <c r="L505" i="115"/>
  <c r="L512" i="115"/>
  <c r="L514" i="115"/>
  <c r="J700" i="115"/>
  <c r="J678" i="115"/>
  <c r="J694" i="115"/>
  <c r="J704" i="115"/>
  <c r="K712" i="115"/>
  <c r="J726" i="115"/>
  <c r="J525" i="115"/>
  <c r="J529" i="115"/>
  <c r="J533" i="115"/>
  <c r="J537" i="115"/>
  <c r="J541" i="115"/>
  <c r="J545" i="115"/>
  <c r="J553" i="115"/>
  <c r="J557" i="115"/>
  <c r="J561" i="115"/>
  <c r="K561" i="115" s="1"/>
  <c r="J565" i="115"/>
  <c r="J569" i="115"/>
  <c r="J573" i="115"/>
  <c r="J577" i="115"/>
  <c r="J581" i="115"/>
  <c r="K582" i="115"/>
  <c r="L583" i="115"/>
  <c r="L587" i="115"/>
  <c r="L591" i="115"/>
  <c r="L595" i="115"/>
  <c r="L599" i="115"/>
  <c r="L603" i="115"/>
  <c r="L607" i="115"/>
  <c r="L611" i="115"/>
  <c r="K611" i="115" s="1"/>
  <c r="J639" i="115"/>
  <c r="J635" i="115"/>
  <c r="J631" i="115"/>
  <c r="J627" i="115"/>
  <c r="J623" i="115"/>
  <c r="J619" i="115"/>
  <c r="J641" i="115"/>
  <c r="J637" i="115"/>
  <c r="J633" i="115"/>
  <c r="J629" i="115"/>
  <c r="J625" i="115"/>
  <c r="J621" i="115"/>
  <c r="J617" i="115"/>
  <c r="J624" i="115"/>
  <c r="J632" i="115"/>
  <c r="J640" i="115"/>
  <c r="J644" i="115"/>
  <c r="J652" i="115"/>
  <c r="J660" i="115"/>
  <c r="J668" i="115"/>
  <c r="J676" i="115"/>
  <c r="J684" i="115"/>
  <c r="J692" i="115"/>
  <c r="L729" i="115"/>
  <c r="L725" i="115"/>
  <c r="L721" i="115"/>
  <c r="L717" i="115"/>
  <c r="L713" i="115"/>
  <c r="L709" i="115"/>
  <c r="L705" i="115"/>
  <c r="L731" i="115"/>
  <c r="L727" i="115"/>
  <c r="L723" i="115"/>
  <c r="L719" i="115"/>
  <c r="K719" i="115" s="1"/>
  <c r="L715" i="115"/>
  <c r="L711" i="115"/>
  <c r="L707" i="115"/>
  <c r="L703" i="115"/>
  <c r="K703" i="115" s="1"/>
  <c r="K702" i="115"/>
  <c r="L710" i="115"/>
  <c r="L718" i="115"/>
  <c r="L726" i="115"/>
  <c r="J556" i="115"/>
  <c r="J560" i="115"/>
  <c r="J564" i="115"/>
  <c r="J568" i="115"/>
  <c r="J572" i="115"/>
  <c r="J576" i="115"/>
  <c r="L586" i="115"/>
  <c r="L590" i="115"/>
  <c r="L594" i="115"/>
  <c r="L598" i="115"/>
  <c r="L602" i="115"/>
  <c r="L606" i="115"/>
  <c r="J699" i="115"/>
  <c r="J695" i="115"/>
  <c r="J691" i="115"/>
  <c r="J687" i="115"/>
  <c r="J683" i="115"/>
  <c r="J679" i="115"/>
  <c r="J675" i="115"/>
  <c r="J701" i="115"/>
  <c r="J697" i="115"/>
  <c r="J693" i="115"/>
  <c r="J689" i="115"/>
  <c r="J685" i="115"/>
  <c r="J681" i="115"/>
  <c r="J677" i="115"/>
  <c r="J682" i="115"/>
  <c r="J690" i="115"/>
  <c r="J698" i="115"/>
  <c r="L732" i="115"/>
  <c r="J645" i="115"/>
  <c r="L647" i="115"/>
  <c r="J649" i="115"/>
  <c r="L651" i="115"/>
  <c r="J653" i="115"/>
  <c r="L655" i="115"/>
  <c r="J657" i="115"/>
  <c r="L659" i="115"/>
  <c r="J661" i="115"/>
  <c r="L663" i="115"/>
  <c r="J665" i="115"/>
  <c r="L667" i="115"/>
  <c r="J669" i="115"/>
  <c r="L671" i="115"/>
  <c r="J673" i="115"/>
  <c r="L645" i="115"/>
  <c r="J647" i="115"/>
  <c r="L649" i="115"/>
  <c r="J651" i="115"/>
  <c r="L653" i="115"/>
  <c r="J655" i="115"/>
  <c r="L657" i="115"/>
  <c r="J659" i="115"/>
  <c r="L661" i="115"/>
  <c r="J663" i="115"/>
  <c r="L665" i="115"/>
  <c r="J667" i="115"/>
  <c r="L669" i="115"/>
  <c r="K546" i="115" l="1"/>
  <c r="K598" i="115"/>
  <c r="K595" i="115"/>
  <c r="K502" i="115"/>
  <c r="K480" i="115"/>
  <c r="K440" i="115"/>
  <c r="K714" i="115"/>
  <c r="K470" i="115"/>
  <c r="K458" i="115"/>
  <c r="P578" i="115"/>
  <c r="K372" i="115"/>
  <c r="K386" i="115"/>
  <c r="K634" i="115"/>
  <c r="K522" i="115"/>
  <c r="K523" i="115"/>
  <c r="K550" i="115"/>
  <c r="K558" i="115"/>
  <c r="P642" i="115"/>
  <c r="P703" i="115"/>
  <c r="K403" i="115"/>
  <c r="K467" i="115"/>
  <c r="K447" i="115"/>
  <c r="K378" i="115"/>
  <c r="K618" i="115"/>
  <c r="K465" i="115"/>
  <c r="K402" i="115"/>
  <c r="K716" i="115"/>
  <c r="K510" i="115"/>
  <c r="K419" i="115"/>
  <c r="K486" i="115"/>
  <c r="K401" i="115"/>
  <c r="K420" i="115"/>
  <c r="K670" i="115"/>
  <c r="K566" i="115"/>
  <c r="P728" i="115"/>
  <c r="P704" i="115"/>
  <c r="P676" i="115"/>
  <c r="P603" i="115"/>
  <c r="P607" i="115"/>
  <c r="P632" i="115"/>
  <c r="P727" i="115"/>
  <c r="P557" i="115"/>
  <c r="P565" i="115"/>
  <c r="P673" i="115"/>
  <c r="K590" i="115"/>
  <c r="K519" i="115"/>
  <c r="K427" i="115"/>
  <c r="K636" i="115"/>
  <c r="K650" i="115"/>
  <c r="K686" i="115"/>
  <c r="K638" i="115"/>
  <c r="K574" i="115"/>
  <c r="P474" i="115"/>
  <c r="P711" i="115"/>
  <c r="P661" i="115"/>
  <c r="P651" i="115"/>
  <c r="P512" i="115"/>
  <c r="K606" i="115"/>
  <c r="K494" i="115"/>
  <c r="K448" i="115"/>
  <c r="K432" i="115"/>
  <c r="K730" i="115"/>
  <c r="K461" i="115"/>
  <c r="K666" i="115"/>
  <c r="K545" i="115"/>
  <c r="K526" i="115"/>
  <c r="K539" i="115"/>
  <c r="P649" i="115"/>
  <c r="P624" i="115"/>
  <c r="P496" i="115"/>
  <c r="P667" i="115"/>
  <c r="P687" i="115"/>
  <c r="P593" i="115"/>
  <c r="P475" i="115"/>
  <c r="P701" i="115"/>
  <c r="K488" i="115"/>
  <c r="P455" i="115"/>
  <c r="K396" i="115"/>
  <c r="P544" i="115"/>
  <c r="P466" i="115"/>
  <c r="P671" i="115"/>
  <c r="P656" i="115"/>
  <c r="P470" i="115"/>
  <c r="P405" i="115"/>
  <c r="P431" i="115"/>
  <c r="P729" i="115"/>
  <c r="P598" i="115"/>
  <c r="P545" i="115"/>
  <c r="P505" i="115"/>
  <c r="P477" i="115"/>
  <c r="P395" i="115"/>
  <c r="P580" i="115"/>
  <c r="P612" i="115"/>
  <c r="P451" i="115"/>
  <c r="P439" i="115"/>
  <c r="K456" i="115"/>
  <c r="K426" i="115"/>
  <c r="K671" i="115"/>
  <c r="K491" i="115"/>
  <c r="K608" i="115"/>
  <c r="K471" i="115"/>
  <c r="K435" i="115"/>
  <c r="K421" i="115"/>
  <c r="K379" i="115"/>
  <c r="K398" i="115"/>
  <c r="K646" i="115"/>
  <c r="K534" i="115"/>
  <c r="K535" i="115"/>
  <c r="K551" i="115"/>
  <c r="P619" i="115"/>
  <c r="P637" i="115"/>
  <c r="P398" i="115"/>
  <c r="P486" i="115"/>
  <c r="P459" i="115"/>
  <c r="P432" i="115"/>
  <c r="P448" i="115"/>
  <c r="P421" i="115"/>
  <c r="P409" i="115"/>
  <c r="P553" i="115"/>
  <c r="P689" i="115"/>
  <c r="P581" i="115"/>
  <c r="P529" i="115"/>
  <c r="P597" i="115"/>
  <c r="P577" i="115"/>
  <c r="P653" i="115"/>
  <c r="K706" i="115"/>
  <c r="K489" i="115"/>
  <c r="K473" i="115"/>
  <c r="K441" i="115"/>
  <c r="K389" i="115"/>
  <c r="K506" i="115"/>
  <c r="K493" i="115"/>
  <c r="K520" i="115"/>
  <c r="K517" i="115"/>
  <c r="K443" i="115"/>
  <c r="K459" i="115"/>
  <c r="K454" i="115"/>
  <c r="K400" i="115"/>
  <c r="K387" i="115"/>
  <c r="K374" i="115"/>
  <c r="K390" i="115"/>
  <c r="K622" i="115"/>
  <c r="K642" i="115"/>
  <c r="K549" i="115"/>
  <c r="P657" i="115"/>
  <c r="P596" i="115"/>
  <c r="P514" i="115"/>
  <c r="P622" i="115"/>
  <c r="P370" i="115"/>
  <c r="P611" i="115"/>
  <c r="P469" i="115"/>
  <c r="P435" i="115"/>
  <c r="P397" i="115"/>
  <c r="P407" i="115"/>
  <c r="P548" i="115"/>
  <c r="P467" i="115"/>
  <c r="K381" i="115"/>
  <c r="K720" i="115"/>
  <c r="K548" i="115"/>
  <c r="K449" i="115"/>
  <c r="P605" i="115"/>
  <c r="P391" i="115"/>
  <c r="P695" i="115"/>
  <c r="P709" i="115"/>
  <c r="P683" i="115"/>
  <c r="P589" i="115"/>
  <c r="P575" i="115"/>
  <c r="P383" i="115"/>
  <c r="P697" i="115"/>
  <c r="P705" i="115"/>
  <c r="P679" i="115"/>
  <c r="P609" i="115"/>
  <c r="P587" i="115"/>
  <c r="K663" i="115"/>
  <c r="K655" i="115"/>
  <c r="K647" i="115"/>
  <c r="K717" i="115"/>
  <c r="K704" i="115"/>
  <c r="K414" i="115"/>
  <c r="K392" i="115"/>
  <c r="K592" i="115"/>
  <c r="K492" i="115"/>
  <c r="K451" i="115"/>
  <c r="K430" i="115"/>
  <c r="K446" i="115"/>
  <c r="K405" i="115"/>
  <c r="K408" i="115"/>
  <c r="K424" i="115"/>
  <c r="K696" i="115"/>
  <c r="K626" i="115"/>
  <c r="K614" i="115"/>
  <c r="K538" i="115"/>
  <c r="K567" i="115"/>
  <c r="P700" i="115"/>
  <c r="P468" i="115"/>
  <c r="P623" i="115"/>
  <c r="P629" i="115"/>
  <c r="P630" i="115"/>
  <c r="P478" i="115"/>
  <c r="P591" i="115"/>
  <c r="P640" i="115"/>
  <c r="P479" i="115"/>
  <c r="P369" i="115"/>
  <c r="P542" i="115"/>
  <c r="K513" i="115"/>
  <c r="P549" i="115"/>
  <c r="P573" i="115"/>
  <c r="P531" i="115"/>
  <c r="P585" i="115"/>
  <c r="K732" i="115"/>
  <c r="K718" i="115"/>
  <c r="K499" i="115"/>
  <c r="K457" i="115"/>
  <c r="K407" i="115"/>
  <c r="K610" i="115"/>
  <c r="K600" i="115"/>
  <c r="K463" i="115"/>
  <c r="K466" i="115"/>
  <c r="K416" i="115"/>
  <c r="K694" i="115"/>
  <c r="K628" i="115"/>
  <c r="K612" i="115"/>
  <c r="K527" i="115"/>
  <c r="P654" i="115"/>
  <c r="P566" i="115"/>
  <c r="P476" i="115"/>
  <c r="P639" i="115"/>
  <c r="P633" i="115"/>
  <c r="P522" i="115"/>
  <c r="P387" i="115"/>
  <c r="K728" i="115"/>
  <c r="P677" i="115"/>
  <c r="P631" i="115"/>
  <c r="P569" i="115"/>
  <c r="P719" i="115"/>
  <c r="P647" i="115"/>
  <c r="P663" i="115"/>
  <c r="P538" i="115"/>
  <c r="P681" i="115"/>
  <c r="P558" i="115"/>
  <c r="P615" i="115"/>
  <c r="P471" i="115"/>
  <c r="P493" i="115"/>
  <c r="P516" i="115"/>
  <c r="P535" i="115"/>
  <c r="P425" i="115"/>
  <c r="P601" i="115"/>
  <c r="P610" i="115"/>
  <c r="P717" i="115"/>
  <c r="P731" i="115"/>
  <c r="P665" i="115"/>
  <c r="P571" i="115"/>
  <c r="P559" i="115"/>
  <c r="P375" i="115"/>
  <c r="K607" i="115"/>
  <c r="K514" i="115"/>
  <c r="K498" i="115"/>
  <c r="K515" i="115"/>
  <c r="K452" i="115"/>
  <c r="K436" i="115"/>
  <c r="K724" i="115"/>
  <c r="K722" i="115"/>
  <c r="K508" i="115"/>
  <c r="K516" i="115"/>
  <c r="K497" i="115"/>
  <c r="K501" i="115"/>
  <c r="K487" i="115"/>
  <c r="K474" i="115"/>
  <c r="K453" i="115"/>
  <c r="K395" i="115"/>
  <c r="K382" i="115"/>
  <c r="K658" i="115"/>
  <c r="K648" i="115"/>
  <c r="K664" i="115"/>
  <c r="K662" i="115"/>
  <c r="K683" i="115"/>
  <c r="K699" i="115"/>
  <c r="K689" i="115"/>
  <c r="K585" i="115"/>
  <c r="K615" i="115"/>
  <c r="K632" i="115"/>
  <c r="K543" i="115"/>
  <c r="P645" i="115"/>
  <c r="P483" i="115"/>
  <c r="P462" i="115"/>
  <c r="P413" i="115"/>
  <c r="P517" i="115"/>
  <c r="P504" i="115"/>
  <c r="P534" i="115"/>
  <c r="P524" i="115"/>
  <c r="P540" i="115"/>
  <c r="P550" i="115"/>
  <c r="P393" i="115"/>
  <c r="P379" i="115"/>
  <c r="P723" i="115"/>
  <c r="P675" i="115"/>
  <c r="P579" i="115"/>
  <c r="P473" i="115"/>
  <c r="P555" i="115"/>
  <c r="K726" i="115"/>
  <c r="K587" i="115"/>
  <c r="K577" i="115"/>
  <c r="K541" i="115"/>
  <c r="K472" i="115"/>
  <c r="K388" i="115"/>
  <c r="K503" i="115"/>
  <c r="K477" i="115"/>
  <c r="K411" i="115"/>
  <c r="K597" i="115"/>
  <c r="K496" i="115"/>
  <c r="K518" i="115"/>
  <c r="K468" i="115"/>
  <c r="K475" i="115"/>
  <c r="K478" i="115"/>
  <c r="K434" i="115"/>
  <c r="K450" i="115"/>
  <c r="K409" i="115"/>
  <c r="K425" i="115"/>
  <c r="K428" i="115"/>
  <c r="K369" i="115"/>
  <c r="K383" i="115"/>
  <c r="K370" i="115"/>
  <c r="K680" i="115"/>
  <c r="K588" i="115"/>
  <c r="K531" i="115"/>
  <c r="K547" i="115"/>
  <c r="P724" i="115"/>
  <c r="P716" i="115"/>
  <c r="P696" i="115"/>
  <c r="P688" i="115"/>
  <c r="P680" i="115"/>
  <c r="P644" i="115"/>
  <c r="P660" i="115"/>
  <c r="P652" i="115"/>
  <c r="P646" i="115"/>
  <c r="P662" i="115"/>
  <c r="P668" i="115"/>
  <c r="P570" i="115"/>
  <c r="P562" i="115"/>
  <c r="P480" i="115"/>
  <c r="P464" i="115"/>
  <c r="P392" i="115"/>
  <c r="P384" i="115"/>
  <c r="P376" i="115"/>
  <c r="P634" i="115"/>
  <c r="P595" i="115"/>
  <c r="P599" i="115"/>
  <c r="P489" i="115"/>
  <c r="P519" i="115"/>
  <c r="P508" i="115"/>
  <c r="P415" i="115"/>
  <c r="P410" i="115"/>
  <c r="P426" i="115"/>
  <c r="P539" i="115"/>
  <c r="P526" i="115"/>
  <c r="P528" i="115"/>
  <c r="P506" i="115"/>
  <c r="P465" i="115"/>
  <c r="P371" i="115"/>
  <c r="K532" i="115"/>
  <c r="P725" i="115"/>
  <c r="P699" i="115"/>
  <c r="P698" i="115"/>
  <c r="P561" i="115"/>
  <c r="K586" i="115"/>
  <c r="K583" i="115"/>
  <c r="K505" i="115"/>
  <c r="K554" i="115"/>
  <c r="K469" i="115"/>
  <c r="P604" i="115"/>
  <c r="P588" i="115"/>
  <c r="P484" i="115"/>
  <c r="P616" i="115"/>
  <c r="P583" i="115"/>
  <c r="P381" i="115"/>
  <c r="P511" i="115"/>
  <c r="P402" i="115"/>
  <c r="P418" i="115"/>
  <c r="P533" i="115"/>
  <c r="P543" i="115"/>
  <c r="P532" i="115"/>
  <c r="P487" i="115"/>
  <c r="P417" i="115"/>
  <c r="P401" i="115"/>
  <c r="P377" i="115"/>
  <c r="P457" i="115"/>
  <c r="P686" i="115"/>
  <c r="P692" i="115"/>
  <c r="P659" i="115"/>
  <c r="P670" i="115"/>
  <c r="P574" i="115"/>
  <c r="P472" i="115"/>
  <c r="P488" i="115"/>
  <c r="P388" i="115"/>
  <c r="P380" i="115"/>
  <c r="P620" i="115"/>
  <c r="P436" i="115"/>
  <c r="P452" i="115"/>
  <c r="P518" i="115"/>
  <c r="P423" i="115"/>
  <c r="P481" i="115"/>
  <c r="P707" i="115"/>
  <c r="P485" i="115"/>
  <c r="P438" i="115"/>
  <c r="P454" i="115"/>
  <c r="P408" i="115"/>
  <c r="P424" i="115"/>
  <c r="P447" i="115"/>
  <c r="P693" i="115"/>
  <c r="P732" i="115"/>
  <c r="K373" i="115"/>
  <c r="K462" i="115"/>
  <c r="K455" i="115"/>
  <c r="K693" i="115"/>
  <c r="K631" i="115"/>
  <c r="K641" i="115"/>
  <c r="K556" i="115"/>
  <c r="K581" i="115"/>
  <c r="K570" i="115"/>
  <c r="K544" i="115"/>
  <c r="K669" i="115"/>
  <c r="K705" i="115"/>
  <c r="K603" i="115"/>
  <c r="K512" i="115"/>
  <c r="K410" i="115"/>
  <c r="K602" i="115"/>
  <c r="K707" i="115"/>
  <c r="K723" i="115"/>
  <c r="K599" i="115"/>
  <c r="K444" i="115"/>
  <c r="K406" i="115"/>
  <c r="K481" i="115"/>
  <c r="K433" i="115"/>
  <c r="K415" i="115"/>
  <c r="K397" i="115"/>
  <c r="K504" i="115"/>
  <c r="K431" i="115"/>
  <c r="K375" i="115"/>
  <c r="K391" i="115"/>
  <c r="K654" i="115"/>
  <c r="K584" i="115"/>
  <c r="K524" i="115"/>
  <c r="K542" i="115"/>
  <c r="K384" i="115"/>
  <c r="K559" i="115"/>
  <c r="K575" i="115"/>
  <c r="K528" i="115"/>
  <c r="K668" i="115"/>
  <c r="K700" i="115"/>
  <c r="K627" i="115"/>
  <c r="K621" i="115"/>
  <c r="K637" i="115"/>
  <c r="K569" i="115"/>
  <c r="K423" i="115"/>
  <c r="K439" i="115"/>
  <c r="K412" i="115"/>
  <c r="K677" i="115"/>
  <c r="K616" i="115"/>
  <c r="K640" i="115"/>
  <c r="K625" i="115"/>
  <c r="K630" i="115"/>
  <c r="K721" i="115"/>
  <c r="K525" i="115"/>
  <c r="K482" i="115"/>
  <c r="K438" i="115"/>
  <c r="K371" i="115"/>
  <c r="K620" i="115"/>
  <c r="K540" i="115"/>
  <c r="K555" i="115"/>
  <c r="P722" i="115"/>
  <c r="P714" i="115"/>
  <c r="P706" i="115"/>
  <c r="P694" i="115"/>
  <c r="P678" i="115"/>
  <c r="P594" i="115"/>
  <c r="P650" i="115"/>
  <c r="P666" i="115"/>
  <c r="P672" i="115"/>
  <c r="P576" i="115"/>
  <c r="P568" i="115"/>
  <c r="P560" i="115"/>
  <c r="P636" i="115"/>
  <c r="P618" i="115"/>
  <c r="P394" i="115"/>
  <c r="P386" i="115"/>
  <c r="P378" i="115"/>
  <c r="P498" i="115"/>
  <c r="P453" i="115"/>
  <c r="P437" i="115"/>
  <c r="P434" i="115"/>
  <c r="P450" i="115"/>
  <c r="P497" i="115"/>
  <c r="P510" i="115"/>
  <c r="P500" i="115"/>
  <c r="P406" i="115"/>
  <c r="P422" i="115"/>
  <c r="P404" i="115"/>
  <c r="P420" i="115"/>
  <c r="P527" i="115"/>
  <c r="P547" i="115"/>
  <c r="P536" i="115"/>
  <c r="P546" i="115"/>
  <c r="P449" i="115"/>
  <c r="P433" i="115"/>
  <c r="P499" i="115"/>
  <c r="P427" i="115"/>
  <c r="P411" i="115"/>
  <c r="P606" i="115"/>
  <c r="P590" i="115"/>
  <c r="P628" i="115"/>
  <c r="P638" i="115"/>
  <c r="P440" i="115"/>
  <c r="P456" i="115"/>
  <c r="P396" i="115"/>
  <c r="P494" i="115"/>
  <c r="P495" i="115"/>
  <c r="P520" i="115"/>
  <c r="P726" i="115"/>
  <c r="P718" i="115"/>
  <c r="P710" i="115"/>
  <c r="P690" i="115"/>
  <c r="P682" i="115"/>
  <c r="P602" i="115"/>
  <c r="P586" i="115"/>
  <c r="P658" i="115"/>
  <c r="P664" i="115"/>
  <c r="P608" i="115"/>
  <c r="P600" i="115"/>
  <c r="P592" i="115"/>
  <c r="P584" i="115"/>
  <c r="P572" i="115"/>
  <c r="P564" i="115"/>
  <c r="P556" i="115"/>
  <c r="P372" i="115"/>
  <c r="P641" i="115"/>
  <c r="P627" i="115"/>
  <c r="P614" i="115"/>
  <c r="P635" i="115"/>
  <c r="P626" i="115"/>
  <c r="P390" i="115"/>
  <c r="P382" i="115"/>
  <c r="P374" i="115"/>
  <c r="P491" i="115"/>
  <c r="P445" i="115"/>
  <c r="P442" i="115"/>
  <c r="P458" i="115"/>
  <c r="P444" i="115"/>
  <c r="P501" i="115"/>
  <c r="P502" i="115"/>
  <c r="P492" i="115"/>
  <c r="P414" i="115"/>
  <c r="P412" i="115"/>
  <c r="P428" i="115"/>
  <c r="P551" i="115"/>
  <c r="P541" i="115"/>
  <c r="P441" i="115"/>
  <c r="P513" i="115"/>
  <c r="P419" i="115"/>
  <c r="P403" i="115"/>
  <c r="K657" i="115"/>
  <c r="K725" i="115"/>
  <c r="K509" i="115"/>
  <c r="K676" i="115"/>
  <c r="K593" i="115"/>
  <c r="K617" i="115"/>
  <c r="K557" i="115"/>
  <c r="K710" i="115"/>
  <c r="K711" i="115"/>
  <c r="K727" i="115"/>
  <c r="K713" i="115"/>
  <c r="K729" i="115"/>
  <c r="K507" i="115"/>
  <c r="K422" i="115"/>
  <c r="K495" i="115"/>
  <c r="K673" i="115"/>
  <c r="K576" i="115"/>
  <c r="K437" i="115"/>
  <c r="K393" i="115"/>
  <c r="K690" i="115"/>
  <c r="K682" i="115"/>
  <c r="K678" i="115"/>
  <c r="K652" i="115"/>
  <c r="K684" i="115"/>
  <c r="K675" i="115"/>
  <c r="K691" i="115"/>
  <c r="K681" i="115"/>
  <c r="K697" i="115"/>
  <c r="K601" i="115"/>
  <c r="K596" i="115"/>
  <c r="K619" i="115"/>
  <c r="K635" i="115"/>
  <c r="K629" i="115"/>
  <c r="K553" i="115"/>
  <c r="K529" i="115"/>
  <c r="K533" i="115"/>
  <c r="K376" i="115"/>
  <c r="K605" i="115"/>
  <c r="K572" i="115"/>
  <c r="K565" i="115"/>
  <c r="K562" i="115"/>
  <c r="K578" i="115"/>
  <c r="K476" i="115"/>
  <c r="K377" i="115"/>
  <c r="K665" i="115"/>
  <c r="K649" i="115"/>
  <c r="K709" i="115"/>
  <c r="K445" i="115"/>
  <c r="K688" i="115"/>
  <c r="K644" i="115"/>
  <c r="K687" i="115"/>
  <c r="K564" i="115"/>
  <c r="K571" i="115"/>
  <c r="K661" i="115"/>
  <c r="K653" i="115"/>
  <c r="K645" i="115"/>
  <c r="K667" i="115"/>
  <c r="K659" i="115"/>
  <c r="K651" i="115"/>
  <c r="K594" i="115"/>
  <c r="K715" i="115"/>
  <c r="K731" i="115"/>
  <c r="K591" i="115"/>
  <c r="K511" i="115"/>
  <c r="K560" i="115"/>
  <c r="K484" i="115"/>
  <c r="K385" i="115"/>
  <c r="K589" i="115"/>
  <c r="K698" i="115"/>
  <c r="K660" i="115"/>
  <c r="K692" i="115"/>
  <c r="K679" i="115"/>
  <c r="K695" i="115"/>
  <c r="K685" i="115"/>
  <c r="K701" i="115"/>
  <c r="K609" i="115"/>
  <c r="K604" i="115"/>
  <c r="K624" i="115"/>
  <c r="K623" i="115"/>
  <c r="K639" i="115"/>
  <c r="K633" i="115"/>
  <c r="K537" i="115"/>
  <c r="K568" i="115"/>
  <c r="K580" i="115"/>
  <c r="K573" i="115"/>
  <c r="K563" i="115"/>
  <c r="K579" i="115"/>
  <c r="AL368" i="115" l="1"/>
  <c r="AL369" i="115"/>
  <c r="AL370" i="115"/>
  <c r="AL371" i="115"/>
  <c r="AL372" i="115"/>
  <c r="AL373" i="115"/>
  <c r="AL374" i="115"/>
  <c r="AL375" i="115"/>
  <c r="AL376" i="115"/>
  <c r="AL377" i="115"/>
  <c r="AL378" i="115"/>
  <c r="AL379" i="115"/>
  <c r="AL380" i="115"/>
  <c r="AL381" i="115"/>
  <c r="AL382" i="115"/>
  <c r="AL383" i="115"/>
  <c r="AL384" i="115"/>
  <c r="AL385" i="115"/>
  <c r="AL386" i="115"/>
  <c r="AL387" i="115"/>
  <c r="AL388" i="115"/>
  <c r="AL389" i="115"/>
  <c r="AL390" i="115"/>
  <c r="AL391" i="115"/>
  <c r="AL392" i="115"/>
  <c r="AL393" i="115"/>
  <c r="AL394" i="115"/>
  <c r="AL395" i="115"/>
  <c r="AL396" i="115"/>
  <c r="AL397" i="115"/>
  <c r="AL398" i="115"/>
  <c r="AL399" i="115"/>
  <c r="AL400" i="115"/>
  <c r="AL401" i="115"/>
  <c r="AL402" i="115"/>
  <c r="AL403" i="115"/>
  <c r="AL404" i="115"/>
  <c r="AL405" i="115"/>
  <c r="AL406" i="115"/>
  <c r="AL407" i="115"/>
  <c r="AL408" i="115"/>
  <c r="AL409" i="115"/>
  <c r="AL410" i="115"/>
  <c r="AL411" i="115"/>
  <c r="AL412" i="115"/>
  <c r="AL413" i="115"/>
  <c r="AL414" i="115"/>
  <c r="AL415" i="115"/>
  <c r="AL416" i="115"/>
  <c r="AL417" i="115"/>
  <c r="AL418" i="115"/>
  <c r="AL419" i="115"/>
  <c r="AL420" i="115"/>
  <c r="AL421" i="115"/>
  <c r="AL422" i="115"/>
  <c r="AL423" i="115"/>
  <c r="AL424" i="115"/>
  <c r="AL425" i="115"/>
  <c r="AL426" i="115"/>
  <c r="AL427" i="115"/>
  <c r="AL428" i="115"/>
  <c r="AL429" i="115"/>
  <c r="AL430" i="115"/>
  <c r="AL431" i="115"/>
  <c r="AL432" i="115"/>
  <c r="AL433" i="115"/>
  <c r="AL434" i="115"/>
  <c r="AL435" i="115"/>
  <c r="AL436" i="115"/>
  <c r="AL437" i="115"/>
  <c r="AL438" i="115"/>
  <c r="AL439" i="115"/>
  <c r="AL440" i="115"/>
  <c r="AL441" i="115"/>
  <c r="AL442" i="115"/>
  <c r="AL443" i="115"/>
  <c r="AL444" i="115"/>
  <c r="AL445" i="115"/>
  <c r="AL446" i="115"/>
  <c r="AL447" i="115"/>
  <c r="AL448" i="115"/>
  <c r="AL449" i="115"/>
  <c r="AL450" i="115"/>
  <c r="AL451" i="115"/>
  <c r="AL452" i="115"/>
  <c r="AL453" i="115"/>
  <c r="AL454" i="115"/>
  <c r="AL455" i="115"/>
  <c r="AL456" i="115"/>
  <c r="AL457" i="115"/>
  <c r="AL458" i="115"/>
  <c r="AL459" i="115"/>
  <c r="AL460" i="115"/>
  <c r="AL461" i="115"/>
  <c r="AL462" i="115"/>
  <c r="AL463" i="115"/>
  <c r="AL464" i="115"/>
  <c r="AL465" i="115"/>
  <c r="AL466" i="115"/>
  <c r="AL467" i="115"/>
  <c r="AL468" i="115"/>
  <c r="AL469" i="115"/>
  <c r="AL470" i="115"/>
  <c r="AL471" i="115"/>
  <c r="AL472" i="115"/>
  <c r="AL473" i="115"/>
  <c r="AL474" i="115"/>
  <c r="AL475" i="115"/>
  <c r="AL476" i="115"/>
  <c r="AL477" i="115"/>
  <c r="AL478" i="115"/>
  <c r="AL479" i="115"/>
  <c r="AL480" i="115"/>
  <c r="AL481" i="115"/>
  <c r="AL482" i="115"/>
  <c r="AL483" i="115"/>
  <c r="AL484" i="115"/>
  <c r="AL485" i="115"/>
  <c r="AL486" i="115"/>
  <c r="AL487" i="115"/>
  <c r="AL488" i="115"/>
  <c r="AL489" i="115"/>
  <c r="AL490" i="115"/>
  <c r="AL491" i="115"/>
  <c r="AL492" i="115"/>
  <c r="AL493" i="115"/>
  <c r="AL494" i="115"/>
  <c r="AL495" i="115"/>
  <c r="AL496" i="115"/>
  <c r="AL497" i="115"/>
  <c r="AL498" i="115"/>
  <c r="AL499" i="115"/>
  <c r="AL500" i="115"/>
  <c r="AL501" i="115"/>
  <c r="AL502" i="115"/>
  <c r="AL503" i="115"/>
  <c r="AL504" i="115"/>
  <c r="AL505" i="115"/>
  <c r="AL506" i="115"/>
  <c r="AL507" i="115"/>
  <c r="AL508" i="115"/>
  <c r="AL509" i="115"/>
  <c r="AL510" i="115"/>
  <c r="AL511" i="115"/>
  <c r="AL512" i="115"/>
  <c r="AL513" i="115"/>
  <c r="AL514" i="115"/>
  <c r="AL515" i="115"/>
  <c r="AL516" i="115"/>
  <c r="AL517" i="115"/>
  <c r="AL518" i="115"/>
  <c r="AL519" i="115"/>
  <c r="AL520" i="115"/>
  <c r="AL521" i="115"/>
  <c r="AL522" i="115"/>
  <c r="AL523" i="115"/>
  <c r="AL524" i="115"/>
  <c r="AL525" i="115"/>
  <c r="AL526" i="115"/>
  <c r="AL527" i="115"/>
  <c r="AL528" i="115"/>
  <c r="AL529" i="115"/>
  <c r="AL530" i="115"/>
  <c r="AL531" i="115"/>
  <c r="AL532" i="115"/>
  <c r="AL533" i="115"/>
  <c r="AL534" i="115"/>
  <c r="AL535" i="115"/>
  <c r="AL536" i="115"/>
  <c r="AL537" i="115"/>
  <c r="AL538" i="115"/>
  <c r="AL539" i="115"/>
  <c r="AL540" i="115"/>
  <c r="AL541" i="115"/>
  <c r="AL542" i="115"/>
  <c r="AL543" i="115"/>
  <c r="AL544" i="115"/>
  <c r="AL545" i="115"/>
  <c r="AL546" i="115"/>
  <c r="AL547" i="115"/>
  <c r="AL548" i="115"/>
  <c r="AL549" i="115"/>
  <c r="AL550" i="115"/>
  <c r="AL551" i="115"/>
  <c r="AL552" i="115"/>
  <c r="AL553" i="115"/>
  <c r="AL554" i="115"/>
  <c r="AL555" i="115"/>
  <c r="AL556" i="115"/>
  <c r="AL557" i="115"/>
  <c r="AL558" i="115"/>
  <c r="AL559" i="115"/>
  <c r="AL560" i="115"/>
  <c r="AL561" i="115"/>
  <c r="AL562" i="115"/>
  <c r="AL563" i="115"/>
  <c r="AL564" i="115"/>
  <c r="AL565" i="115"/>
  <c r="AL566" i="115"/>
  <c r="AL567" i="115"/>
  <c r="AL568" i="115"/>
  <c r="AL569" i="115"/>
  <c r="AL570" i="115"/>
  <c r="AL571" i="115"/>
  <c r="AL572" i="115"/>
  <c r="AL573" i="115"/>
  <c r="AL574" i="115"/>
  <c r="AL575" i="115"/>
  <c r="AL576" i="115"/>
  <c r="AL577" i="115"/>
  <c r="AL578" i="115"/>
  <c r="AL579" i="115"/>
  <c r="AL580" i="115"/>
  <c r="AL581" i="115"/>
  <c r="AL582" i="115"/>
  <c r="AL583" i="115"/>
  <c r="AL584" i="115"/>
  <c r="AL585" i="115"/>
  <c r="AL586" i="115"/>
  <c r="AL587" i="115"/>
  <c r="AL588" i="115"/>
  <c r="AL589" i="115"/>
  <c r="AL590" i="115"/>
  <c r="AL591" i="115"/>
  <c r="AL592" i="115"/>
  <c r="AL593" i="115"/>
  <c r="AL594" i="115"/>
  <c r="AL595" i="115"/>
  <c r="AL596" i="115"/>
  <c r="AL597" i="115"/>
  <c r="AL598" i="115"/>
  <c r="AL599" i="115"/>
  <c r="AL600" i="115"/>
  <c r="AL601" i="115"/>
  <c r="AL602" i="115"/>
  <c r="AL603" i="115"/>
  <c r="AL604" i="115"/>
  <c r="AL605" i="115"/>
  <c r="AL606" i="115"/>
  <c r="AL607" i="115"/>
  <c r="AL608" i="115"/>
  <c r="AL609" i="115"/>
  <c r="AL610" i="115"/>
  <c r="AL611" i="115"/>
  <c r="AL612" i="115"/>
  <c r="AL613" i="115"/>
  <c r="AL614" i="115"/>
  <c r="AL615" i="115"/>
  <c r="AL616" i="115"/>
  <c r="AL617" i="115"/>
  <c r="AL618" i="115"/>
  <c r="AL619" i="115"/>
  <c r="AL620" i="115"/>
  <c r="AL621" i="115"/>
  <c r="AL622" i="115"/>
  <c r="AL623" i="115"/>
  <c r="AL624" i="115"/>
  <c r="AL625" i="115"/>
  <c r="AL626" i="115"/>
  <c r="AL627" i="115"/>
  <c r="AL628" i="115"/>
  <c r="AL629" i="115"/>
  <c r="AL630" i="115"/>
  <c r="AL631" i="115"/>
  <c r="AL632" i="115"/>
  <c r="AL633" i="115"/>
  <c r="AL634" i="115"/>
  <c r="AL635" i="115"/>
  <c r="AL636" i="115"/>
  <c r="AL637" i="115"/>
  <c r="AL638" i="115"/>
  <c r="AL639" i="115"/>
  <c r="AL640" i="115"/>
  <c r="AL641" i="115"/>
  <c r="AL642" i="115"/>
  <c r="AL643" i="115"/>
  <c r="AL644" i="115"/>
  <c r="AL645" i="115"/>
  <c r="AL646" i="115"/>
  <c r="AL647" i="115"/>
  <c r="AL648" i="115"/>
  <c r="AL649" i="115"/>
  <c r="AL650" i="115"/>
  <c r="AL651" i="115"/>
  <c r="AL652" i="115"/>
  <c r="AL653" i="115"/>
  <c r="AL654" i="115"/>
  <c r="AL655" i="115"/>
  <c r="AL656" i="115"/>
  <c r="AL657" i="115"/>
  <c r="AL658" i="115"/>
  <c r="AL659" i="115"/>
  <c r="AL660" i="115"/>
  <c r="AL661" i="115"/>
  <c r="AL662" i="115"/>
  <c r="AL663" i="115"/>
  <c r="AL664" i="115"/>
  <c r="AL665" i="115"/>
  <c r="AL666" i="115"/>
  <c r="AL667" i="115"/>
  <c r="AL668" i="115"/>
  <c r="AL669" i="115"/>
  <c r="AL670" i="115"/>
  <c r="AL671" i="115"/>
  <c r="AL672" i="115"/>
  <c r="AL673" i="115"/>
  <c r="AL674" i="115"/>
  <c r="AL675" i="115"/>
  <c r="AL676" i="115"/>
  <c r="AL677" i="115"/>
  <c r="AL678" i="115"/>
  <c r="AL679" i="115"/>
  <c r="AL680" i="115"/>
  <c r="AL681" i="115"/>
  <c r="AL682" i="115"/>
  <c r="AL683" i="115"/>
  <c r="AL684" i="115"/>
  <c r="AL685" i="115"/>
  <c r="AL686" i="115"/>
  <c r="AL687" i="115"/>
  <c r="AL688" i="115"/>
  <c r="AL689" i="115"/>
  <c r="AL690" i="115"/>
  <c r="AL691" i="115"/>
  <c r="AL692" i="115"/>
  <c r="AL693" i="115"/>
  <c r="AL694" i="115"/>
  <c r="AL695" i="115"/>
  <c r="AL696" i="115"/>
  <c r="AL697" i="115"/>
  <c r="AL698" i="115"/>
  <c r="AL699" i="115"/>
  <c r="AL700" i="115"/>
  <c r="AL701" i="115"/>
  <c r="AL702" i="115"/>
  <c r="AL703" i="115"/>
  <c r="AL704" i="115"/>
  <c r="AL705" i="115"/>
  <c r="AL706" i="115"/>
  <c r="AL707" i="115"/>
  <c r="AL708" i="115"/>
  <c r="AL709" i="115"/>
  <c r="AL710" i="115"/>
  <c r="AL711" i="115"/>
  <c r="AL712" i="115"/>
  <c r="AL713" i="115"/>
  <c r="AL714" i="115"/>
  <c r="AL715" i="115"/>
  <c r="AL716" i="115"/>
  <c r="AL717" i="115"/>
  <c r="AL718" i="115"/>
  <c r="AL719" i="115"/>
  <c r="AL720" i="115"/>
  <c r="AL721" i="115"/>
  <c r="AL722" i="115"/>
  <c r="AL723" i="115"/>
  <c r="AL724" i="115"/>
  <c r="AL725" i="115"/>
  <c r="AL726" i="115"/>
  <c r="AL727" i="115"/>
  <c r="Y728" i="115" l="1"/>
  <c r="Z728" i="115"/>
  <c r="AB728" i="115"/>
  <c r="AL728" i="115"/>
  <c r="Y729" i="115"/>
  <c r="Z729" i="115"/>
  <c r="AB729" i="115"/>
  <c r="AL729" i="115"/>
  <c r="Y730" i="115"/>
  <c r="Z730" i="115"/>
  <c r="AA730" i="115" s="1"/>
  <c r="AB730" i="115"/>
  <c r="AL730" i="115"/>
  <c r="Y731" i="115"/>
  <c r="Z731" i="115"/>
  <c r="AB731" i="115"/>
  <c r="AL731" i="115"/>
  <c r="Y732" i="115"/>
  <c r="Z732" i="115"/>
  <c r="AB732" i="115"/>
  <c r="AL732" i="115"/>
  <c r="B368" i="115"/>
  <c r="B369" i="115"/>
  <c r="B370" i="115"/>
  <c r="B371" i="115"/>
  <c r="B372" i="115"/>
  <c r="B373" i="115"/>
  <c r="B374" i="115"/>
  <c r="B375" i="115"/>
  <c r="B376" i="115"/>
  <c r="B377" i="115"/>
  <c r="B378" i="115"/>
  <c r="B379" i="115"/>
  <c r="B380" i="115"/>
  <c r="B381" i="115"/>
  <c r="B382" i="115"/>
  <c r="B383" i="115"/>
  <c r="B384" i="115"/>
  <c r="B385" i="115"/>
  <c r="B386" i="115"/>
  <c r="B387" i="115"/>
  <c r="B388" i="115"/>
  <c r="B389" i="115"/>
  <c r="B390" i="115"/>
  <c r="B391" i="115"/>
  <c r="B392" i="115"/>
  <c r="B393" i="115"/>
  <c r="B394" i="115"/>
  <c r="B395" i="115"/>
  <c r="B396" i="115"/>
  <c r="B397" i="115"/>
  <c r="B398" i="115"/>
  <c r="B399" i="115"/>
  <c r="B400" i="115"/>
  <c r="B401" i="115"/>
  <c r="B402" i="115"/>
  <c r="B403" i="115"/>
  <c r="B404" i="115"/>
  <c r="B405" i="115"/>
  <c r="B406" i="115"/>
  <c r="B407" i="115"/>
  <c r="B408" i="115"/>
  <c r="B409" i="115"/>
  <c r="B410" i="115"/>
  <c r="B411" i="115"/>
  <c r="B412" i="115"/>
  <c r="B413" i="115"/>
  <c r="B414" i="115"/>
  <c r="B415" i="115"/>
  <c r="B416" i="115"/>
  <c r="B417" i="115"/>
  <c r="B418" i="115"/>
  <c r="B419" i="115"/>
  <c r="B420" i="115"/>
  <c r="B421" i="115"/>
  <c r="B422" i="115"/>
  <c r="B423" i="115"/>
  <c r="B424" i="115"/>
  <c r="B425" i="115"/>
  <c r="B426" i="115"/>
  <c r="B427" i="115"/>
  <c r="B428" i="115"/>
  <c r="B429" i="115"/>
  <c r="B430" i="115"/>
  <c r="B431" i="115"/>
  <c r="B432" i="115"/>
  <c r="B433" i="115"/>
  <c r="B434" i="115"/>
  <c r="B435" i="115"/>
  <c r="B436" i="115"/>
  <c r="B437" i="115"/>
  <c r="B438" i="115"/>
  <c r="B439" i="115"/>
  <c r="B440" i="115"/>
  <c r="B441" i="115"/>
  <c r="B442" i="115"/>
  <c r="B443" i="115"/>
  <c r="B444" i="115"/>
  <c r="B445" i="115"/>
  <c r="B446" i="115"/>
  <c r="B447" i="115"/>
  <c r="B448" i="115"/>
  <c r="B449" i="115"/>
  <c r="B450" i="115"/>
  <c r="B451" i="115"/>
  <c r="B452" i="115"/>
  <c r="B453" i="115"/>
  <c r="B454" i="115"/>
  <c r="B455" i="115"/>
  <c r="B456" i="115"/>
  <c r="B457" i="115"/>
  <c r="B458" i="115"/>
  <c r="B459" i="115"/>
  <c r="B460" i="115"/>
  <c r="B461" i="115"/>
  <c r="B462" i="115"/>
  <c r="B463" i="115"/>
  <c r="B464" i="115"/>
  <c r="B465" i="115"/>
  <c r="B466" i="115"/>
  <c r="B467" i="115"/>
  <c r="B468" i="115"/>
  <c r="B469" i="115"/>
  <c r="B470" i="115"/>
  <c r="B471" i="115"/>
  <c r="B472" i="115"/>
  <c r="B473" i="115"/>
  <c r="B474" i="115"/>
  <c r="B475" i="115"/>
  <c r="B476" i="115"/>
  <c r="B477" i="115"/>
  <c r="B478" i="115"/>
  <c r="B479" i="115"/>
  <c r="B480" i="115"/>
  <c r="B481" i="115"/>
  <c r="B482" i="115"/>
  <c r="B483" i="115"/>
  <c r="B484" i="115"/>
  <c r="B485" i="115"/>
  <c r="B486" i="115"/>
  <c r="B487" i="115"/>
  <c r="B488" i="115"/>
  <c r="B489" i="115"/>
  <c r="B490" i="115"/>
  <c r="B491" i="115"/>
  <c r="B492" i="115"/>
  <c r="B493" i="115"/>
  <c r="B494" i="115"/>
  <c r="B495" i="115"/>
  <c r="B496" i="115"/>
  <c r="B497" i="115"/>
  <c r="B498" i="115"/>
  <c r="B499" i="115"/>
  <c r="B500" i="115"/>
  <c r="B501" i="115"/>
  <c r="B502" i="115"/>
  <c r="B503" i="115"/>
  <c r="B504" i="115"/>
  <c r="B505" i="115"/>
  <c r="B506" i="115"/>
  <c r="B507" i="115"/>
  <c r="B508" i="115"/>
  <c r="B509" i="115"/>
  <c r="B510" i="115"/>
  <c r="B511" i="115"/>
  <c r="B512" i="115"/>
  <c r="B513" i="115"/>
  <c r="B514" i="115"/>
  <c r="B515" i="115"/>
  <c r="B516" i="115"/>
  <c r="B517" i="115"/>
  <c r="B518" i="115"/>
  <c r="B519" i="115"/>
  <c r="B520" i="115"/>
  <c r="B521" i="115"/>
  <c r="B522" i="115"/>
  <c r="B523" i="115"/>
  <c r="B524" i="115"/>
  <c r="B525" i="115"/>
  <c r="B526" i="115"/>
  <c r="B527" i="115"/>
  <c r="B528" i="115"/>
  <c r="B529" i="115"/>
  <c r="B530" i="115"/>
  <c r="B531" i="115"/>
  <c r="B532" i="115"/>
  <c r="B533" i="115"/>
  <c r="B534" i="115"/>
  <c r="B535" i="115"/>
  <c r="B536" i="115"/>
  <c r="B537" i="115"/>
  <c r="B538" i="115"/>
  <c r="B539" i="115"/>
  <c r="B540" i="115"/>
  <c r="B541" i="115"/>
  <c r="B542" i="115"/>
  <c r="B543" i="115"/>
  <c r="B544" i="115"/>
  <c r="B545" i="115"/>
  <c r="B546" i="115"/>
  <c r="B547" i="115"/>
  <c r="B548" i="115"/>
  <c r="B549" i="115"/>
  <c r="B550" i="115"/>
  <c r="B551" i="115"/>
  <c r="B552" i="115"/>
  <c r="B553" i="115"/>
  <c r="B554" i="115"/>
  <c r="B555" i="115"/>
  <c r="B556" i="115"/>
  <c r="B557" i="115"/>
  <c r="B558" i="115"/>
  <c r="B559" i="115"/>
  <c r="B560" i="115"/>
  <c r="B561" i="115"/>
  <c r="B562" i="115"/>
  <c r="B563" i="115"/>
  <c r="B564" i="115"/>
  <c r="B565" i="115"/>
  <c r="B566" i="115"/>
  <c r="B567" i="115"/>
  <c r="B568" i="115"/>
  <c r="B569" i="115"/>
  <c r="B570" i="115"/>
  <c r="B571" i="115"/>
  <c r="B572" i="115"/>
  <c r="B573" i="115"/>
  <c r="B574" i="115"/>
  <c r="B575" i="115"/>
  <c r="B576" i="115"/>
  <c r="B577" i="115"/>
  <c r="B578" i="115"/>
  <c r="B579" i="115"/>
  <c r="B580" i="115"/>
  <c r="B581" i="115"/>
  <c r="B582" i="115"/>
  <c r="B583" i="115"/>
  <c r="B584" i="115"/>
  <c r="B585" i="115"/>
  <c r="B586" i="115"/>
  <c r="B587" i="115"/>
  <c r="B588" i="115"/>
  <c r="B589" i="115"/>
  <c r="B590" i="115"/>
  <c r="B591" i="115"/>
  <c r="B592" i="115"/>
  <c r="B593" i="115"/>
  <c r="B594" i="115"/>
  <c r="B595" i="115"/>
  <c r="B596" i="115"/>
  <c r="B597" i="115"/>
  <c r="B598" i="115"/>
  <c r="B599" i="115"/>
  <c r="B600" i="115"/>
  <c r="B601" i="115"/>
  <c r="B602" i="115"/>
  <c r="B603" i="115"/>
  <c r="B604" i="115"/>
  <c r="B605" i="115"/>
  <c r="B606" i="115"/>
  <c r="B607" i="115"/>
  <c r="B608" i="115"/>
  <c r="B609" i="115"/>
  <c r="B610" i="115"/>
  <c r="B611" i="115"/>
  <c r="B612" i="115"/>
  <c r="B613" i="115"/>
  <c r="B614" i="115"/>
  <c r="B615" i="115"/>
  <c r="B616" i="115"/>
  <c r="B617" i="115"/>
  <c r="B618" i="115"/>
  <c r="B619" i="115"/>
  <c r="B620" i="115"/>
  <c r="B621" i="115"/>
  <c r="B622" i="115"/>
  <c r="B623" i="115"/>
  <c r="B624" i="115"/>
  <c r="B625" i="115"/>
  <c r="B626" i="115"/>
  <c r="B627" i="115"/>
  <c r="B628" i="115"/>
  <c r="B629" i="115"/>
  <c r="B630" i="115"/>
  <c r="B631" i="115"/>
  <c r="B632" i="115"/>
  <c r="B633" i="115"/>
  <c r="B634" i="115"/>
  <c r="B635" i="115"/>
  <c r="B636" i="115"/>
  <c r="B637" i="115"/>
  <c r="B638" i="115"/>
  <c r="B639" i="115"/>
  <c r="B640" i="115"/>
  <c r="B641" i="115"/>
  <c r="B642" i="115"/>
  <c r="B643" i="115"/>
  <c r="B644" i="115"/>
  <c r="B645" i="115"/>
  <c r="B646" i="115"/>
  <c r="B647" i="115"/>
  <c r="B648" i="115"/>
  <c r="B649" i="115"/>
  <c r="B650" i="115"/>
  <c r="B651" i="115"/>
  <c r="B652" i="115"/>
  <c r="B653" i="115"/>
  <c r="B654" i="115"/>
  <c r="B655" i="115"/>
  <c r="B656" i="115"/>
  <c r="B657" i="115"/>
  <c r="B658" i="115"/>
  <c r="B659" i="115"/>
  <c r="B660" i="115"/>
  <c r="B661" i="115"/>
  <c r="B662" i="115"/>
  <c r="B663" i="115"/>
  <c r="B664" i="115"/>
  <c r="B665" i="115"/>
  <c r="B666" i="115"/>
  <c r="B667" i="115"/>
  <c r="B668" i="115"/>
  <c r="B669" i="115"/>
  <c r="B670" i="115"/>
  <c r="B671" i="115"/>
  <c r="B672" i="115"/>
  <c r="B673" i="115"/>
  <c r="B674" i="115"/>
  <c r="B675" i="115"/>
  <c r="B676" i="115"/>
  <c r="B677" i="115"/>
  <c r="B678" i="115"/>
  <c r="B679" i="115"/>
  <c r="B680" i="115"/>
  <c r="B681" i="115"/>
  <c r="B682" i="115"/>
  <c r="B683" i="115"/>
  <c r="B684" i="115"/>
  <c r="B685" i="115"/>
  <c r="B686" i="115"/>
  <c r="B687" i="115"/>
  <c r="B688" i="115"/>
  <c r="B689" i="115"/>
  <c r="B690" i="115"/>
  <c r="B691" i="115"/>
  <c r="B692" i="115"/>
  <c r="B693" i="115"/>
  <c r="B694" i="115"/>
  <c r="B695" i="115"/>
  <c r="B696" i="115"/>
  <c r="B697" i="115"/>
  <c r="B698" i="115"/>
  <c r="B699" i="115"/>
  <c r="B700" i="115"/>
  <c r="B701" i="115"/>
  <c r="B702" i="115"/>
  <c r="B703" i="115"/>
  <c r="B704" i="115"/>
  <c r="B705" i="115"/>
  <c r="B706" i="115"/>
  <c r="B707" i="115"/>
  <c r="B708" i="115"/>
  <c r="B709" i="115"/>
  <c r="B710" i="115"/>
  <c r="B711" i="115"/>
  <c r="B712" i="115"/>
  <c r="B713" i="115"/>
  <c r="B714" i="115"/>
  <c r="B715" i="115"/>
  <c r="B716" i="115"/>
  <c r="B717" i="115"/>
  <c r="B718" i="115"/>
  <c r="B719" i="115"/>
  <c r="B720" i="115"/>
  <c r="B721" i="115"/>
  <c r="B722" i="115"/>
  <c r="B723" i="115"/>
  <c r="B724" i="115"/>
  <c r="B725" i="115"/>
  <c r="B726" i="115"/>
  <c r="B727" i="115"/>
  <c r="B728" i="115"/>
  <c r="B729" i="115"/>
  <c r="B730" i="115"/>
  <c r="B731" i="115"/>
  <c r="B732" i="115"/>
  <c r="AC731" i="115" l="1"/>
  <c r="AC729" i="115"/>
  <c r="AA732" i="115"/>
  <c r="AA728" i="115"/>
  <c r="AD729" i="115"/>
  <c r="AE729" i="115" s="1"/>
  <c r="AA731" i="115"/>
  <c r="AA729" i="115"/>
  <c r="AD731" i="115"/>
  <c r="AE731" i="115" s="1"/>
  <c r="AC728" i="115"/>
  <c r="AC730" i="115"/>
  <c r="AC732" i="115"/>
  <c r="AI732" i="115" s="1"/>
  <c r="AF732" i="115"/>
  <c r="AG732" i="115"/>
  <c r="AG731" i="115" s="1"/>
  <c r="AG730" i="115" s="1"/>
  <c r="AG729" i="115" s="1"/>
  <c r="AG728" i="115" s="1"/>
  <c r="AG727" i="115" s="1"/>
  <c r="AG726" i="115" s="1"/>
  <c r="AG725" i="115" s="1"/>
  <c r="AG724" i="115" s="1"/>
  <c r="AG723" i="115" s="1"/>
  <c r="AG722" i="115" s="1"/>
  <c r="AG721" i="115" s="1"/>
  <c r="AG720" i="115" s="1"/>
  <c r="AG719" i="115" s="1"/>
  <c r="AG718" i="115" s="1"/>
  <c r="AG717" i="115" s="1"/>
  <c r="AG716" i="115" s="1"/>
  <c r="AG715" i="115" s="1"/>
  <c r="AG714" i="115" s="1"/>
  <c r="AG713" i="115" s="1"/>
  <c r="AG712" i="115" s="1"/>
  <c r="AG711" i="115" s="1"/>
  <c r="AG710" i="115" s="1"/>
  <c r="AG709" i="115" s="1"/>
  <c r="AG708" i="115" s="1"/>
  <c r="AG707" i="115" s="1"/>
  <c r="AG706" i="115" s="1"/>
  <c r="AG705" i="115" s="1"/>
  <c r="AG704" i="115" s="1"/>
  <c r="AG703" i="115" s="1"/>
  <c r="AG702" i="115" s="1"/>
  <c r="AG701" i="115" s="1"/>
  <c r="AG700" i="115" s="1"/>
  <c r="AG699" i="115" s="1"/>
  <c r="AG698" i="115" s="1"/>
  <c r="AG697" i="115" s="1"/>
  <c r="AG696" i="115" s="1"/>
  <c r="AG695" i="115" s="1"/>
  <c r="AG694" i="115" s="1"/>
  <c r="AG693" i="115" s="1"/>
  <c r="AG692" i="115" s="1"/>
  <c r="AG691" i="115" s="1"/>
  <c r="AG690" i="115" s="1"/>
  <c r="AG689" i="115" s="1"/>
  <c r="AG688" i="115" s="1"/>
  <c r="AG687" i="115" s="1"/>
  <c r="AG686" i="115" s="1"/>
  <c r="AG685" i="115" s="1"/>
  <c r="AG684" i="115" s="1"/>
  <c r="AG683" i="115" s="1"/>
  <c r="AG682" i="115" s="1"/>
  <c r="AG681" i="115" s="1"/>
  <c r="AG680" i="115" s="1"/>
  <c r="AG679" i="115" s="1"/>
  <c r="AG678" i="115" s="1"/>
  <c r="AG677" i="115" s="1"/>
  <c r="AG676" i="115" s="1"/>
  <c r="AG675" i="115" s="1"/>
  <c r="AG674" i="115" s="1"/>
  <c r="AG673" i="115" s="1"/>
  <c r="AG672" i="115" s="1"/>
  <c r="AG671" i="115" s="1"/>
  <c r="AG670" i="115" s="1"/>
  <c r="AG669" i="115" s="1"/>
  <c r="AG668" i="115" s="1"/>
  <c r="AG667" i="115" s="1"/>
  <c r="AG666" i="115" s="1"/>
  <c r="AG665" i="115" s="1"/>
  <c r="AG664" i="115" s="1"/>
  <c r="AG663" i="115" s="1"/>
  <c r="AG662" i="115" s="1"/>
  <c r="AG661" i="115" s="1"/>
  <c r="AG660" i="115" s="1"/>
  <c r="AG659" i="115" s="1"/>
  <c r="AG658" i="115" s="1"/>
  <c r="AG657" i="115" s="1"/>
  <c r="AG656" i="115" s="1"/>
  <c r="AG655" i="115" s="1"/>
  <c r="AG654" i="115" s="1"/>
  <c r="AG653" i="115" s="1"/>
  <c r="AG652" i="115" s="1"/>
  <c r="AG651" i="115" s="1"/>
  <c r="AG650" i="115" s="1"/>
  <c r="AG649" i="115" s="1"/>
  <c r="AG648" i="115" s="1"/>
  <c r="AG647" i="115" s="1"/>
  <c r="AG646" i="115" s="1"/>
  <c r="AG645" i="115" s="1"/>
  <c r="AG644" i="115" s="1"/>
  <c r="AG643" i="115" s="1"/>
  <c r="AG642" i="115" s="1"/>
  <c r="AG641" i="115" s="1"/>
  <c r="AG640" i="115" s="1"/>
  <c r="AG639" i="115" s="1"/>
  <c r="AG638" i="115" s="1"/>
  <c r="AG637" i="115" s="1"/>
  <c r="AG636" i="115" s="1"/>
  <c r="AG635" i="115" s="1"/>
  <c r="AG634" i="115" s="1"/>
  <c r="AG633" i="115" s="1"/>
  <c r="AG632" i="115" s="1"/>
  <c r="AG631" i="115" s="1"/>
  <c r="AG630" i="115" s="1"/>
  <c r="AG629" i="115" s="1"/>
  <c r="AG628" i="115" s="1"/>
  <c r="AG627" i="115" s="1"/>
  <c r="AG626" i="115" s="1"/>
  <c r="AG625" i="115" s="1"/>
  <c r="AG624" i="115" s="1"/>
  <c r="AG623" i="115" s="1"/>
  <c r="AG622" i="115" s="1"/>
  <c r="AG621" i="115" s="1"/>
  <c r="AG620" i="115" s="1"/>
  <c r="AG619" i="115" s="1"/>
  <c r="AG618" i="115" s="1"/>
  <c r="AG617" i="115" s="1"/>
  <c r="AG616" i="115" s="1"/>
  <c r="AG615" i="115" s="1"/>
  <c r="AG614" i="115" s="1"/>
  <c r="AG613" i="115" s="1"/>
  <c r="AG612" i="115" s="1"/>
  <c r="AG611" i="115" s="1"/>
  <c r="AG610" i="115" s="1"/>
  <c r="AG609" i="115" s="1"/>
  <c r="AG608" i="115" s="1"/>
  <c r="AG607" i="115" s="1"/>
  <c r="AG606" i="115" s="1"/>
  <c r="AG605" i="115" s="1"/>
  <c r="AG604" i="115" s="1"/>
  <c r="AG603" i="115" s="1"/>
  <c r="AG602" i="115" s="1"/>
  <c r="AG601" i="115" s="1"/>
  <c r="AG600" i="115" s="1"/>
  <c r="AG599" i="115" s="1"/>
  <c r="AG598" i="115" s="1"/>
  <c r="AG597" i="115" s="1"/>
  <c r="AG596" i="115" s="1"/>
  <c r="AG595" i="115" s="1"/>
  <c r="AG594" i="115" s="1"/>
  <c r="AG593" i="115" s="1"/>
  <c r="AG592" i="115" s="1"/>
  <c r="AG591" i="115" s="1"/>
  <c r="AG590" i="115" s="1"/>
  <c r="AG589" i="115" s="1"/>
  <c r="AG588" i="115" s="1"/>
  <c r="AG587" i="115" s="1"/>
  <c r="AG586" i="115" s="1"/>
  <c r="AG585" i="115" s="1"/>
  <c r="AG584" i="115" s="1"/>
  <c r="AG583" i="115" s="1"/>
  <c r="AG582" i="115" s="1"/>
  <c r="AG581" i="115" s="1"/>
  <c r="AG580" i="115" s="1"/>
  <c r="AG579" i="115" s="1"/>
  <c r="AG578" i="115" s="1"/>
  <c r="AG577" i="115" s="1"/>
  <c r="AG576" i="115" s="1"/>
  <c r="AG575" i="115" s="1"/>
  <c r="AG574" i="115" s="1"/>
  <c r="AG573" i="115" s="1"/>
  <c r="AG572" i="115" s="1"/>
  <c r="AG571" i="115" s="1"/>
  <c r="AD732" i="115"/>
  <c r="AD730" i="115"/>
  <c r="AE730" i="115" s="1"/>
  <c r="AD728" i="115"/>
  <c r="Y734" i="115"/>
  <c r="Z734" i="115"/>
  <c r="AB734" i="115"/>
  <c r="Y735" i="115"/>
  <c r="Z735" i="115"/>
  <c r="AB735" i="115"/>
  <c r="Y736" i="115"/>
  <c r="Z736" i="115"/>
  <c r="AA736" i="115" s="1"/>
  <c r="AB736" i="115"/>
  <c r="Y737" i="115"/>
  <c r="Z737" i="115"/>
  <c r="AB737" i="115"/>
  <c r="Y738" i="115"/>
  <c r="Z738" i="115"/>
  <c r="AA738" i="115" s="1"/>
  <c r="AB738" i="115"/>
  <c r="Y739" i="115"/>
  <c r="Z739" i="115"/>
  <c r="AB739" i="115"/>
  <c r="Y740" i="115"/>
  <c r="Z740" i="115"/>
  <c r="AA740" i="115" s="1"/>
  <c r="AB740" i="115"/>
  <c r="AD735" i="115" l="1"/>
  <c r="AG570" i="115"/>
  <c r="AG569" i="115" s="1"/>
  <c r="AG568" i="115" s="1"/>
  <c r="AG567" i="115" s="1"/>
  <c r="AG566" i="115" s="1"/>
  <c r="AG565" i="115" s="1"/>
  <c r="AG564" i="115" s="1"/>
  <c r="AG563" i="115" s="1"/>
  <c r="AG562" i="115" s="1"/>
  <c r="AG561" i="115" s="1"/>
  <c r="AG560" i="115" s="1"/>
  <c r="AG559" i="115" s="1"/>
  <c r="AG558" i="115" s="1"/>
  <c r="AG557" i="115" s="1"/>
  <c r="AG556" i="115" s="1"/>
  <c r="AG555" i="115" s="1"/>
  <c r="AG554" i="115" s="1"/>
  <c r="AG553" i="115" s="1"/>
  <c r="AG552" i="115" s="1"/>
  <c r="AG551" i="115" s="1"/>
  <c r="AG550" i="115" s="1"/>
  <c r="AG549" i="115" s="1"/>
  <c r="AG548" i="115" s="1"/>
  <c r="AG547" i="115" s="1"/>
  <c r="AG546" i="115" s="1"/>
  <c r="AG545" i="115" s="1"/>
  <c r="AG544" i="115" s="1"/>
  <c r="AG543" i="115" s="1"/>
  <c r="AG542" i="115" s="1"/>
  <c r="AG541" i="115" s="1"/>
  <c r="AG540" i="115" s="1"/>
  <c r="AG539" i="115" s="1"/>
  <c r="AG538" i="115" s="1"/>
  <c r="AG537" i="115" s="1"/>
  <c r="AG536" i="115" s="1"/>
  <c r="AG535" i="115" s="1"/>
  <c r="AG534" i="115" s="1"/>
  <c r="AG533" i="115" s="1"/>
  <c r="AG532" i="115" s="1"/>
  <c r="AG531" i="115" s="1"/>
  <c r="AG530" i="115" s="1"/>
  <c r="AG529" i="115" s="1"/>
  <c r="AG528" i="115" s="1"/>
  <c r="AG527" i="115" s="1"/>
  <c r="AG526" i="115" s="1"/>
  <c r="AG525" i="115" s="1"/>
  <c r="AG524" i="115" s="1"/>
  <c r="AG523" i="115" s="1"/>
  <c r="AG522" i="115" s="1"/>
  <c r="AG521" i="115" s="1"/>
  <c r="AG520" i="115" s="1"/>
  <c r="AG519" i="115" s="1"/>
  <c r="AG518" i="115" s="1"/>
  <c r="AG517" i="115" s="1"/>
  <c r="AG516" i="115" s="1"/>
  <c r="AG515" i="115" s="1"/>
  <c r="AG514" i="115" s="1"/>
  <c r="AG513" i="115" s="1"/>
  <c r="AG512" i="115" s="1"/>
  <c r="AG511" i="115" s="1"/>
  <c r="AG510" i="115" s="1"/>
  <c r="AG509" i="115" s="1"/>
  <c r="AG508" i="115" s="1"/>
  <c r="AG507" i="115" s="1"/>
  <c r="AG506" i="115" s="1"/>
  <c r="AG505" i="115" s="1"/>
  <c r="AG504" i="115" s="1"/>
  <c r="AG503" i="115" s="1"/>
  <c r="AG502" i="115" s="1"/>
  <c r="AG501" i="115" s="1"/>
  <c r="AG500" i="115" s="1"/>
  <c r="AG499" i="115" s="1"/>
  <c r="AG498" i="115" s="1"/>
  <c r="AG497" i="115" s="1"/>
  <c r="AG496" i="115" s="1"/>
  <c r="AG495" i="115" s="1"/>
  <c r="AG494" i="115" s="1"/>
  <c r="AG493" i="115" s="1"/>
  <c r="AG492" i="115" s="1"/>
  <c r="AG491" i="115" s="1"/>
  <c r="AG490" i="115" s="1"/>
  <c r="AG489" i="115" s="1"/>
  <c r="AG488" i="115" s="1"/>
  <c r="AG487" i="115" s="1"/>
  <c r="AG486" i="115" s="1"/>
  <c r="AG485" i="115" s="1"/>
  <c r="AG484" i="115" s="1"/>
  <c r="AG483" i="115" s="1"/>
  <c r="AG482" i="115" s="1"/>
  <c r="AG481" i="115" s="1"/>
  <c r="AG480" i="115" s="1"/>
  <c r="AG479" i="115" s="1"/>
  <c r="AG478" i="115" s="1"/>
  <c r="AG477" i="115" s="1"/>
  <c r="AG476" i="115" s="1"/>
  <c r="AG475" i="115" s="1"/>
  <c r="AG474" i="115" s="1"/>
  <c r="AG473" i="115" s="1"/>
  <c r="AG472" i="115" s="1"/>
  <c r="AG471" i="115" s="1"/>
  <c r="AG470" i="115" s="1"/>
  <c r="AG469" i="115" s="1"/>
  <c r="AG468" i="115" s="1"/>
  <c r="AG467" i="115" s="1"/>
  <c r="AG466" i="115" s="1"/>
  <c r="AG465" i="115" s="1"/>
  <c r="AG464" i="115" s="1"/>
  <c r="AG463" i="115" s="1"/>
  <c r="AG462" i="115" s="1"/>
  <c r="AG461" i="115" s="1"/>
  <c r="AG460" i="115" s="1"/>
  <c r="AG459" i="115" s="1"/>
  <c r="AG458" i="115" s="1"/>
  <c r="AG457" i="115" s="1"/>
  <c r="AG456" i="115" s="1"/>
  <c r="AG455" i="115" s="1"/>
  <c r="AG454" i="115" s="1"/>
  <c r="AG453" i="115" s="1"/>
  <c r="AG452" i="115" s="1"/>
  <c r="AG451" i="115" s="1"/>
  <c r="AG450" i="115" s="1"/>
  <c r="AG449" i="115" s="1"/>
  <c r="AG448" i="115" s="1"/>
  <c r="AG447" i="115" s="1"/>
  <c r="AG446" i="115" s="1"/>
  <c r="AG445" i="115" s="1"/>
  <c r="AG444" i="115" s="1"/>
  <c r="AG443" i="115" s="1"/>
  <c r="AG442" i="115" s="1"/>
  <c r="AG441" i="115" s="1"/>
  <c r="AG440" i="115" s="1"/>
  <c r="AG439" i="115" s="1"/>
  <c r="AG438" i="115" s="1"/>
  <c r="AG437" i="115" s="1"/>
  <c r="AG436" i="115" s="1"/>
  <c r="AG435" i="115" s="1"/>
  <c r="AG434" i="115" s="1"/>
  <c r="AG433" i="115" s="1"/>
  <c r="AG432" i="115" s="1"/>
  <c r="AG431" i="115" s="1"/>
  <c r="AG430" i="115" s="1"/>
  <c r="AG429" i="115" s="1"/>
  <c r="AG428" i="115" s="1"/>
  <c r="AG427" i="115" s="1"/>
  <c r="AG426" i="115" s="1"/>
  <c r="AG425" i="115" s="1"/>
  <c r="AG424" i="115" s="1"/>
  <c r="AG423" i="115" s="1"/>
  <c r="AG422" i="115" s="1"/>
  <c r="AG421" i="115" s="1"/>
  <c r="AG420" i="115" s="1"/>
  <c r="AG419" i="115" s="1"/>
  <c r="AG418" i="115" s="1"/>
  <c r="AG417" i="115" s="1"/>
  <c r="AG416" i="115" s="1"/>
  <c r="AG415" i="115" s="1"/>
  <c r="AG414" i="115" s="1"/>
  <c r="AG413" i="115" s="1"/>
  <c r="AG412" i="115" s="1"/>
  <c r="AG411" i="115" s="1"/>
  <c r="AG410" i="115" s="1"/>
  <c r="AG409" i="115" s="1"/>
  <c r="AG408" i="115" s="1"/>
  <c r="AG407" i="115" s="1"/>
  <c r="AG406" i="115" s="1"/>
  <c r="AG405" i="115" s="1"/>
  <c r="AG404" i="115" s="1"/>
  <c r="AG403" i="115" s="1"/>
  <c r="AG402" i="115" s="1"/>
  <c r="AG401" i="115" s="1"/>
  <c r="AG400" i="115" s="1"/>
  <c r="AG399" i="115" s="1"/>
  <c r="AG398" i="115" s="1"/>
  <c r="AC739" i="115"/>
  <c r="AC735" i="115"/>
  <c r="AE735" i="115" s="1"/>
  <c r="AA739" i="115"/>
  <c r="AC736" i="115"/>
  <c r="AA734" i="115"/>
  <c r="AD739" i="115"/>
  <c r="AA735" i="115"/>
  <c r="AC740" i="115"/>
  <c r="AE728" i="115"/>
  <c r="AE732" i="115"/>
  <c r="AI731" i="115"/>
  <c r="AJ732" i="115"/>
  <c r="AJ731" i="115" s="1"/>
  <c r="AJ730" i="115" s="1"/>
  <c r="AJ729" i="115" s="1"/>
  <c r="AJ728" i="115" s="1"/>
  <c r="AJ727" i="115" s="1"/>
  <c r="AJ726" i="115" s="1"/>
  <c r="AF731" i="115"/>
  <c r="AH732" i="115"/>
  <c r="AA737" i="115"/>
  <c r="AD740" i="115"/>
  <c r="AE740" i="115" s="1"/>
  <c r="AC737" i="115"/>
  <c r="AD736" i="115"/>
  <c r="AE736" i="115" s="1"/>
  <c r="AC734" i="115"/>
  <c r="AC738" i="115"/>
  <c r="AD737" i="115"/>
  <c r="AE737" i="115" s="1"/>
  <c r="AD738" i="115"/>
  <c r="AD734" i="115"/>
  <c r="Y741" i="115"/>
  <c r="Z741" i="115"/>
  <c r="AA741" i="115" s="1"/>
  <c r="AB741" i="115"/>
  <c r="Y742" i="115"/>
  <c r="Z742" i="115"/>
  <c r="AA742" i="115" s="1"/>
  <c r="AB742" i="115"/>
  <c r="Y743" i="115"/>
  <c r="Z743" i="115"/>
  <c r="AB743" i="115"/>
  <c r="Y744" i="115"/>
  <c r="Z744" i="115"/>
  <c r="AB744" i="115"/>
  <c r="Y745" i="115"/>
  <c r="Z745" i="115"/>
  <c r="AA745" i="115" s="1"/>
  <c r="AB745" i="115"/>
  <c r="Y746" i="115"/>
  <c r="Z746" i="115"/>
  <c r="AB746" i="115"/>
  <c r="Y747" i="115"/>
  <c r="Z747" i="115"/>
  <c r="AA747" i="115" s="1"/>
  <c r="AB747" i="115"/>
  <c r="Y748" i="115"/>
  <c r="Z748" i="115"/>
  <c r="AB748" i="115"/>
  <c r="Y749" i="115"/>
  <c r="Z749" i="115"/>
  <c r="AB749" i="115"/>
  <c r="Y750" i="115"/>
  <c r="Z750" i="115"/>
  <c r="AB750" i="115"/>
  <c r="Y751" i="115"/>
  <c r="Z751" i="115"/>
  <c r="AB751" i="115"/>
  <c r="Y752" i="115"/>
  <c r="Z752" i="115"/>
  <c r="AB752" i="115"/>
  <c r="Y753" i="115"/>
  <c r="Z753" i="115"/>
  <c r="AA753" i="115" s="1"/>
  <c r="AB753" i="115"/>
  <c r="Y754" i="115"/>
  <c r="Z754" i="115"/>
  <c r="AA754" i="115" s="1"/>
  <c r="AB754" i="115"/>
  <c r="Y755" i="115"/>
  <c r="Z755" i="115"/>
  <c r="AB755" i="115"/>
  <c r="Y756" i="115"/>
  <c r="Z756" i="115"/>
  <c r="AB756" i="115"/>
  <c r="Y757" i="115"/>
  <c r="Z757" i="115"/>
  <c r="AB757" i="115"/>
  <c r="Y758" i="115"/>
  <c r="Z758" i="115"/>
  <c r="AA758" i="115" s="1"/>
  <c r="AB758" i="115"/>
  <c r="Y759" i="115"/>
  <c r="Z759" i="115"/>
  <c r="AB759" i="115"/>
  <c r="Y760" i="115"/>
  <c r="Z760" i="115"/>
  <c r="AB760" i="115"/>
  <c r="Y761" i="115"/>
  <c r="Z761" i="115"/>
  <c r="AB761" i="115"/>
  <c r="Y762" i="115"/>
  <c r="Z762" i="115"/>
  <c r="AA762" i="115" s="1"/>
  <c r="AB762" i="115"/>
  <c r="Y763" i="115"/>
  <c r="Z763" i="115"/>
  <c r="AB763" i="115"/>
  <c r="Y764" i="115"/>
  <c r="Z764" i="115"/>
  <c r="AB764" i="115"/>
  <c r="AE739" i="115" l="1"/>
  <c r="AD748" i="115"/>
  <c r="AG397" i="115"/>
  <c r="AG396" i="115" s="1"/>
  <c r="AG395" i="115" s="1"/>
  <c r="AG394" i="115" s="1"/>
  <c r="AG393" i="115" s="1"/>
  <c r="AG392" i="115" s="1"/>
  <c r="AG391" i="115" s="1"/>
  <c r="AG390" i="115" s="1"/>
  <c r="AG389" i="115" s="1"/>
  <c r="AG388" i="115" s="1"/>
  <c r="AG387" i="115" s="1"/>
  <c r="AG386" i="115" s="1"/>
  <c r="AG385" i="115" s="1"/>
  <c r="AG384" i="115" s="1"/>
  <c r="AG383" i="115" s="1"/>
  <c r="AG382" i="115" s="1"/>
  <c r="AG381" i="115" s="1"/>
  <c r="AG380" i="115" s="1"/>
  <c r="AG379" i="115" s="1"/>
  <c r="AG378" i="115" s="1"/>
  <c r="AG377" i="115" s="1"/>
  <c r="AG376" i="115" s="1"/>
  <c r="AG375" i="115" s="1"/>
  <c r="AG374" i="115" s="1"/>
  <c r="AG373" i="115" s="1"/>
  <c r="AG372" i="115" s="1"/>
  <c r="AG371" i="115" s="1"/>
  <c r="AG370" i="115" s="1"/>
  <c r="AG369" i="115" s="1"/>
  <c r="AG368" i="115" s="1"/>
  <c r="AC748" i="115"/>
  <c r="AC744" i="115"/>
  <c r="AC742" i="115"/>
  <c r="AC745" i="115"/>
  <c r="AC754" i="115"/>
  <c r="AA746" i="115"/>
  <c r="AA757" i="115"/>
  <c r="AC756" i="115"/>
  <c r="AC762" i="115"/>
  <c r="AC760" i="115"/>
  <c r="AA756" i="115"/>
  <c r="AA752" i="115"/>
  <c r="AJ725" i="115"/>
  <c r="AJ724" i="115" s="1"/>
  <c r="AJ723" i="115" s="1"/>
  <c r="AJ722" i="115" s="1"/>
  <c r="AJ721" i="115" s="1"/>
  <c r="AJ720" i="115" s="1"/>
  <c r="AJ719" i="115" s="1"/>
  <c r="AJ718" i="115" s="1"/>
  <c r="AJ717" i="115" s="1"/>
  <c r="AJ716" i="115" s="1"/>
  <c r="AJ715" i="115" s="1"/>
  <c r="AJ714" i="115" s="1"/>
  <c r="AJ713" i="115" s="1"/>
  <c r="AJ712" i="115" s="1"/>
  <c r="AJ711" i="115" s="1"/>
  <c r="AJ710" i="115" s="1"/>
  <c r="AJ709" i="115" s="1"/>
  <c r="AJ708" i="115" s="1"/>
  <c r="AJ707" i="115" s="1"/>
  <c r="AJ706" i="115" s="1"/>
  <c r="AJ705" i="115" s="1"/>
  <c r="AJ704" i="115" s="1"/>
  <c r="AJ703" i="115" s="1"/>
  <c r="AJ702" i="115" s="1"/>
  <c r="AJ701" i="115" s="1"/>
  <c r="AJ700" i="115" s="1"/>
  <c r="AJ699" i="115" s="1"/>
  <c r="AJ698" i="115" s="1"/>
  <c r="AJ697" i="115" s="1"/>
  <c r="AJ696" i="115" s="1"/>
  <c r="AJ695" i="115" s="1"/>
  <c r="AJ694" i="115" s="1"/>
  <c r="AJ693" i="115" s="1"/>
  <c r="AJ692" i="115" s="1"/>
  <c r="AJ691" i="115" s="1"/>
  <c r="AJ690" i="115" s="1"/>
  <c r="AJ689" i="115" s="1"/>
  <c r="AJ688" i="115" s="1"/>
  <c r="AJ687" i="115" s="1"/>
  <c r="AJ686" i="115" s="1"/>
  <c r="AJ685" i="115" s="1"/>
  <c r="AJ684" i="115" s="1"/>
  <c r="AJ683" i="115" s="1"/>
  <c r="AJ682" i="115" s="1"/>
  <c r="AJ681" i="115" s="1"/>
  <c r="AJ680" i="115" s="1"/>
  <c r="AJ679" i="115" s="1"/>
  <c r="AJ678" i="115" s="1"/>
  <c r="AJ677" i="115" s="1"/>
  <c r="AJ676" i="115" s="1"/>
  <c r="AJ675" i="115" s="1"/>
  <c r="AJ674" i="115" s="1"/>
  <c r="AJ673" i="115" s="1"/>
  <c r="AJ672" i="115" s="1"/>
  <c r="AJ671" i="115" s="1"/>
  <c r="AJ670" i="115" s="1"/>
  <c r="AJ669" i="115" s="1"/>
  <c r="AJ668" i="115" s="1"/>
  <c r="AJ667" i="115" s="1"/>
  <c r="AJ666" i="115" s="1"/>
  <c r="AJ665" i="115" s="1"/>
  <c r="AJ664" i="115" s="1"/>
  <c r="AJ663" i="115" s="1"/>
  <c r="AJ662" i="115" s="1"/>
  <c r="AJ661" i="115" s="1"/>
  <c r="AJ660" i="115" s="1"/>
  <c r="AJ659" i="115" s="1"/>
  <c r="AJ658" i="115" s="1"/>
  <c r="AJ657" i="115" s="1"/>
  <c r="AJ656" i="115" s="1"/>
  <c r="AJ655" i="115" s="1"/>
  <c r="AJ654" i="115" s="1"/>
  <c r="AJ653" i="115" s="1"/>
  <c r="AJ652" i="115" s="1"/>
  <c r="AJ651" i="115" s="1"/>
  <c r="AJ650" i="115" s="1"/>
  <c r="AJ649" i="115" s="1"/>
  <c r="AJ648" i="115" s="1"/>
  <c r="AJ647" i="115" s="1"/>
  <c r="AJ646" i="115" s="1"/>
  <c r="AJ645" i="115" s="1"/>
  <c r="AJ644" i="115" s="1"/>
  <c r="AJ643" i="115" s="1"/>
  <c r="AJ642" i="115" s="1"/>
  <c r="AJ641" i="115" s="1"/>
  <c r="AJ640" i="115" s="1"/>
  <c r="AJ639" i="115" s="1"/>
  <c r="AJ638" i="115" s="1"/>
  <c r="AJ637" i="115" s="1"/>
  <c r="AJ636" i="115" s="1"/>
  <c r="AJ635" i="115" s="1"/>
  <c r="AJ634" i="115" s="1"/>
  <c r="AJ633" i="115" s="1"/>
  <c r="AJ632" i="115" s="1"/>
  <c r="AJ631" i="115" s="1"/>
  <c r="AJ630" i="115" s="1"/>
  <c r="AJ629" i="115" s="1"/>
  <c r="AJ628" i="115" s="1"/>
  <c r="AJ627" i="115" s="1"/>
  <c r="AJ626" i="115" s="1"/>
  <c r="AJ625" i="115" s="1"/>
  <c r="AJ624" i="115" s="1"/>
  <c r="AJ623" i="115" s="1"/>
  <c r="AJ622" i="115" s="1"/>
  <c r="AJ621" i="115" s="1"/>
  <c r="AJ620" i="115" s="1"/>
  <c r="AJ619" i="115" s="1"/>
  <c r="AJ618" i="115" s="1"/>
  <c r="AJ617" i="115" s="1"/>
  <c r="AJ616" i="115" s="1"/>
  <c r="AJ615" i="115" s="1"/>
  <c r="AJ614" i="115" s="1"/>
  <c r="AJ613" i="115" s="1"/>
  <c r="AJ612" i="115" s="1"/>
  <c r="AJ611" i="115" s="1"/>
  <c r="AJ610" i="115" s="1"/>
  <c r="AJ609" i="115" s="1"/>
  <c r="AJ608" i="115" s="1"/>
  <c r="AJ607" i="115" s="1"/>
  <c r="AJ606" i="115" s="1"/>
  <c r="AJ605" i="115" s="1"/>
  <c r="AJ604" i="115" s="1"/>
  <c r="AJ603" i="115" s="1"/>
  <c r="AJ602" i="115" s="1"/>
  <c r="AJ601" i="115" s="1"/>
  <c r="AJ600" i="115" s="1"/>
  <c r="AJ599" i="115" s="1"/>
  <c r="AJ598" i="115" s="1"/>
  <c r="AJ597" i="115" s="1"/>
  <c r="AJ596" i="115" s="1"/>
  <c r="AJ595" i="115" s="1"/>
  <c r="AJ594" i="115" s="1"/>
  <c r="AJ593" i="115" s="1"/>
  <c r="AJ592" i="115" s="1"/>
  <c r="AJ591" i="115" s="1"/>
  <c r="AJ590" i="115" s="1"/>
  <c r="AJ589" i="115" s="1"/>
  <c r="AJ588" i="115" s="1"/>
  <c r="AJ587" i="115" s="1"/>
  <c r="AJ586" i="115" s="1"/>
  <c r="AJ585" i="115" s="1"/>
  <c r="AJ584" i="115" s="1"/>
  <c r="AJ583" i="115" s="1"/>
  <c r="AJ582" i="115" s="1"/>
  <c r="AJ581" i="115" s="1"/>
  <c r="AJ580" i="115" s="1"/>
  <c r="AJ579" i="115" s="1"/>
  <c r="AJ578" i="115" s="1"/>
  <c r="AJ577" i="115" s="1"/>
  <c r="AJ576" i="115" s="1"/>
  <c r="AJ575" i="115" s="1"/>
  <c r="AJ574" i="115" s="1"/>
  <c r="AJ573" i="115" s="1"/>
  <c r="AJ572" i="115" s="1"/>
  <c r="AJ571" i="115" s="1"/>
  <c r="AA759" i="115"/>
  <c r="AC758" i="115"/>
  <c r="AF730" i="115"/>
  <c r="AH731" i="115"/>
  <c r="AK732" i="115"/>
  <c r="AI730" i="115"/>
  <c r="AK731" i="115"/>
  <c r="AD761" i="115"/>
  <c r="AD760" i="115"/>
  <c r="AC752" i="115"/>
  <c r="AC741" i="115"/>
  <c r="AE734" i="115"/>
  <c r="AC761" i="115"/>
  <c r="AC753" i="115"/>
  <c r="AC749" i="115"/>
  <c r="AE738" i="115"/>
  <c r="AA755" i="115"/>
  <c r="AD752" i="115"/>
  <c r="AA748" i="115"/>
  <c r="AA744" i="115"/>
  <c r="AD744" i="115"/>
  <c r="AE744" i="115" s="1"/>
  <c r="AA760" i="115"/>
  <c r="AD754" i="115"/>
  <c r="AE754" i="115" s="1"/>
  <c r="AD753" i="115"/>
  <c r="AE753" i="115" s="1"/>
  <c r="AA751" i="115"/>
  <c r="AA743" i="115"/>
  <c r="AD762" i="115"/>
  <c r="AE762" i="115" s="1"/>
  <c r="AA763" i="115"/>
  <c r="AC751" i="115"/>
  <c r="AD746" i="115"/>
  <c r="AD742" i="115"/>
  <c r="AE742" i="115" s="1"/>
  <c r="AA764" i="115"/>
  <c r="AD764" i="115"/>
  <c r="AA750" i="115"/>
  <c r="AC764" i="115"/>
  <c r="AC763" i="115"/>
  <c r="AD756" i="115"/>
  <c r="AE756" i="115" s="1"/>
  <c r="AC759" i="115"/>
  <c r="AD758" i="115"/>
  <c r="AE758" i="115" s="1"/>
  <c r="AC757" i="115"/>
  <c r="AC755" i="115"/>
  <c r="AD750" i="115"/>
  <c r="AA749" i="115"/>
  <c r="AD759" i="115"/>
  <c r="AD751" i="115"/>
  <c r="AD749" i="115"/>
  <c r="AC743" i="115"/>
  <c r="AD743" i="115"/>
  <c r="AD741" i="115"/>
  <c r="AE741" i="115" s="1"/>
  <c r="AD757" i="115"/>
  <c r="AC750" i="115"/>
  <c r="AD763" i="115"/>
  <c r="AA761" i="115"/>
  <c r="AD755" i="115"/>
  <c r="AC747" i="115"/>
  <c r="AD747" i="115"/>
  <c r="AE747" i="115" s="1"/>
  <c r="AC746" i="115"/>
  <c r="AD745" i="115"/>
  <c r="AE745" i="115" s="1"/>
  <c r="AE748" i="115" l="1"/>
  <c r="AE761" i="115"/>
  <c r="AE760" i="115"/>
  <c r="AJ570" i="115"/>
  <c r="AJ569" i="115" s="1"/>
  <c r="AJ568" i="115" s="1"/>
  <c r="AJ567" i="115" s="1"/>
  <c r="AJ566" i="115" s="1"/>
  <c r="AJ565" i="115" s="1"/>
  <c r="AJ564" i="115" s="1"/>
  <c r="AJ563" i="115" s="1"/>
  <c r="AJ562" i="115" s="1"/>
  <c r="AJ561" i="115" s="1"/>
  <c r="AJ560" i="115" s="1"/>
  <c r="AJ559" i="115" s="1"/>
  <c r="AJ558" i="115" s="1"/>
  <c r="AJ557" i="115" s="1"/>
  <c r="AJ556" i="115" s="1"/>
  <c r="AJ555" i="115" s="1"/>
  <c r="AJ554" i="115" s="1"/>
  <c r="AJ553" i="115" s="1"/>
  <c r="AJ552" i="115" s="1"/>
  <c r="AJ551" i="115" s="1"/>
  <c r="AJ550" i="115" s="1"/>
  <c r="AJ549" i="115" s="1"/>
  <c r="AJ548" i="115" s="1"/>
  <c r="AJ547" i="115" s="1"/>
  <c r="AJ546" i="115" s="1"/>
  <c r="AJ545" i="115" s="1"/>
  <c r="AJ544" i="115" s="1"/>
  <c r="AJ543" i="115" s="1"/>
  <c r="AJ542" i="115" s="1"/>
  <c r="AJ541" i="115" s="1"/>
  <c r="AJ540" i="115" s="1"/>
  <c r="AJ539" i="115" s="1"/>
  <c r="AJ538" i="115" s="1"/>
  <c r="AJ537" i="115" s="1"/>
  <c r="AJ536" i="115" s="1"/>
  <c r="AJ535" i="115" s="1"/>
  <c r="AJ534" i="115" s="1"/>
  <c r="AJ533" i="115" s="1"/>
  <c r="AJ532" i="115" s="1"/>
  <c r="AJ531" i="115" s="1"/>
  <c r="AJ530" i="115" s="1"/>
  <c r="AJ529" i="115" s="1"/>
  <c r="AJ528" i="115" s="1"/>
  <c r="AJ527" i="115" s="1"/>
  <c r="AJ526" i="115" s="1"/>
  <c r="AJ525" i="115" s="1"/>
  <c r="AJ524" i="115" s="1"/>
  <c r="AJ523" i="115" s="1"/>
  <c r="AJ522" i="115" s="1"/>
  <c r="AJ521" i="115" s="1"/>
  <c r="AJ520" i="115" s="1"/>
  <c r="AJ519" i="115" s="1"/>
  <c r="AJ518" i="115" s="1"/>
  <c r="AJ517" i="115" s="1"/>
  <c r="AJ516" i="115" s="1"/>
  <c r="AJ515" i="115" s="1"/>
  <c r="AJ514" i="115" s="1"/>
  <c r="AJ513" i="115" s="1"/>
  <c r="AJ512" i="115" s="1"/>
  <c r="AJ511" i="115" s="1"/>
  <c r="AJ510" i="115" s="1"/>
  <c r="AJ509" i="115" s="1"/>
  <c r="AJ508" i="115" s="1"/>
  <c r="AJ507" i="115" s="1"/>
  <c r="AJ506" i="115" s="1"/>
  <c r="AJ505" i="115" s="1"/>
  <c r="AJ504" i="115" s="1"/>
  <c r="AJ503" i="115" s="1"/>
  <c r="AJ502" i="115" s="1"/>
  <c r="AJ501" i="115" s="1"/>
  <c r="AJ500" i="115" s="1"/>
  <c r="AJ499" i="115" s="1"/>
  <c r="AJ498" i="115" s="1"/>
  <c r="AJ497" i="115" s="1"/>
  <c r="AJ496" i="115" s="1"/>
  <c r="AJ495" i="115" s="1"/>
  <c r="AJ494" i="115" s="1"/>
  <c r="AJ493" i="115" s="1"/>
  <c r="AJ492" i="115" s="1"/>
  <c r="AJ491" i="115" s="1"/>
  <c r="AJ490" i="115" s="1"/>
  <c r="AJ489" i="115" s="1"/>
  <c r="AJ488" i="115" s="1"/>
  <c r="AJ487" i="115" s="1"/>
  <c r="AJ486" i="115" s="1"/>
  <c r="AJ485" i="115" s="1"/>
  <c r="AJ484" i="115" s="1"/>
  <c r="AJ483" i="115" s="1"/>
  <c r="AJ482" i="115" s="1"/>
  <c r="AJ481" i="115" s="1"/>
  <c r="AJ480" i="115" s="1"/>
  <c r="AJ479" i="115" s="1"/>
  <c r="AJ478" i="115" s="1"/>
  <c r="AJ477" i="115" s="1"/>
  <c r="AJ476" i="115" s="1"/>
  <c r="AJ475" i="115" s="1"/>
  <c r="AJ474" i="115" s="1"/>
  <c r="AJ473" i="115" s="1"/>
  <c r="AJ472" i="115" s="1"/>
  <c r="AJ471" i="115" s="1"/>
  <c r="AJ470" i="115" s="1"/>
  <c r="AJ469" i="115" s="1"/>
  <c r="AJ468" i="115" s="1"/>
  <c r="AJ467" i="115" s="1"/>
  <c r="AJ466" i="115" s="1"/>
  <c r="AJ465" i="115" s="1"/>
  <c r="AJ464" i="115" s="1"/>
  <c r="AJ463" i="115" s="1"/>
  <c r="AJ462" i="115" s="1"/>
  <c r="AJ461" i="115" s="1"/>
  <c r="AJ460" i="115" s="1"/>
  <c r="AJ459" i="115" s="1"/>
  <c r="AJ458" i="115" s="1"/>
  <c r="AJ457" i="115" s="1"/>
  <c r="AJ456" i="115" s="1"/>
  <c r="AJ455" i="115" s="1"/>
  <c r="AJ454" i="115" s="1"/>
  <c r="AJ453" i="115" s="1"/>
  <c r="AJ452" i="115" s="1"/>
  <c r="AJ451" i="115" s="1"/>
  <c r="AJ450" i="115" s="1"/>
  <c r="AJ449" i="115" s="1"/>
  <c r="AJ448" i="115" s="1"/>
  <c r="AJ447" i="115" s="1"/>
  <c r="AJ446" i="115" s="1"/>
  <c r="AJ445" i="115" s="1"/>
  <c r="AJ444" i="115" s="1"/>
  <c r="AJ443" i="115" s="1"/>
  <c r="AJ442" i="115" s="1"/>
  <c r="AJ441" i="115" s="1"/>
  <c r="AJ440" i="115" s="1"/>
  <c r="AJ439" i="115" s="1"/>
  <c r="AJ438" i="115" s="1"/>
  <c r="AJ437" i="115" s="1"/>
  <c r="AJ436" i="115" s="1"/>
  <c r="AJ435" i="115" s="1"/>
  <c r="AJ434" i="115" s="1"/>
  <c r="AJ433" i="115" s="1"/>
  <c r="AJ432" i="115" s="1"/>
  <c r="AJ431" i="115" s="1"/>
  <c r="AJ430" i="115" s="1"/>
  <c r="AJ429" i="115" s="1"/>
  <c r="AJ428" i="115" s="1"/>
  <c r="AJ427" i="115" s="1"/>
  <c r="AJ426" i="115" s="1"/>
  <c r="AJ425" i="115" s="1"/>
  <c r="AJ424" i="115" s="1"/>
  <c r="AJ423" i="115" s="1"/>
  <c r="AJ422" i="115" s="1"/>
  <c r="AJ421" i="115" s="1"/>
  <c r="AJ420" i="115" s="1"/>
  <c r="AJ419" i="115" s="1"/>
  <c r="AJ418" i="115" s="1"/>
  <c r="AJ417" i="115" s="1"/>
  <c r="AJ416" i="115" s="1"/>
  <c r="AJ415" i="115" s="1"/>
  <c r="AJ414" i="115" s="1"/>
  <c r="AJ413" i="115" s="1"/>
  <c r="AJ412" i="115" s="1"/>
  <c r="AJ411" i="115" s="1"/>
  <c r="AJ410" i="115" s="1"/>
  <c r="AJ409" i="115" s="1"/>
  <c r="AJ408" i="115" s="1"/>
  <c r="AJ407" i="115" s="1"/>
  <c r="AJ406" i="115" s="1"/>
  <c r="AJ405" i="115" s="1"/>
  <c r="AJ404" i="115" s="1"/>
  <c r="AJ403" i="115" s="1"/>
  <c r="AJ402" i="115" s="1"/>
  <c r="AJ401" i="115" s="1"/>
  <c r="AJ400" i="115" s="1"/>
  <c r="AJ399" i="115" s="1"/>
  <c r="AJ398" i="115" s="1"/>
  <c r="AJ397" i="115" s="1"/>
  <c r="AJ396" i="115" s="1"/>
  <c r="AJ395" i="115" s="1"/>
  <c r="AJ394" i="115" s="1"/>
  <c r="AJ393" i="115" s="1"/>
  <c r="AJ392" i="115" s="1"/>
  <c r="AJ391" i="115" s="1"/>
  <c r="AJ390" i="115" s="1"/>
  <c r="AJ389" i="115" s="1"/>
  <c r="AJ388" i="115" s="1"/>
  <c r="AJ387" i="115" s="1"/>
  <c r="AJ386" i="115" s="1"/>
  <c r="AJ385" i="115" s="1"/>
  <c r="AJ384" i="115" s="1"/>
  <c r="AJ383" i="115" s="1"/>
  <c r="AJ382" i="115" s="1"/>
  <c r="AJ381" i="115" s="1"/>
  <c r="AJ380" i="115" s="1"/>
  <c r="AJ379" i="115" s="1"/>
  <c r="AJ378" i="115" s="1"/>
  <c r="AJ377" i="115" s="1"/>
  <c r="AJ376" i="115" s="1"/>
  <c r="AJ375" i="115" s="1"/>
  <c r="AJ374" i="115" s="1"/>
  <c r="AJ373" i="115" s="1"/>
  <c r="AJ372" i="115" s="1"/>
  <c r="AJ371" i="115" s="1"/>
  <c r="AJ370" i="115" s="1"/>
  <c r="AJ369" i="115" s="1"/>
  <c r="AJ368" i="115" s="1"/>
  <c r="AE749" i="115"/>
  <c r="AE746" i="115"/>
  <c r="AI729" i="115"/>
  <c r="AK730" i="115"/>
  <c r="AF729" i="115"/>
  <c r="AH730" i="115"/>
  <c r="AE743" i="115"/>
  <c r="AE764" i="115"/>
  <c r="AE752" i="115"/>
  <c r="AE751" i="115"/>
  <c r="AE763" i="115"/>
  <c r="AE759" i="115"/>
  <c r="AE755" i="115"/>
  <c r="AE750" i="115"/>
  <c r="AE757" i="115"/>
  <c r="AF728" i="115" l="1"/>
  <c r="AH729" i="115"/>
  <c r="AI728" i="115"/>
  <c r="AK729" i="115"/>
  <c r="Y765" i="115"/>
  <c r="Z765" i="115"/>
  <c r="AB765" i="115"/>
  <c r="Y766" i="115"/>
  <c r="Z766" i="115"/>
  <c r="AB766" i="115"/>
  <c r="Y767" i="115"/>
  <c r="Z767" i="115"/>
  <c r="AB767" i="115"/>
  <c r="AC765" i="115" l="1"/>
  <c r="AH728" i="115"/>
  <c r="AF727" i="115"/>
  <c r="AK728" i="115"/>
  <c r="AI727" i="115"/>
  <c r="AC766" i="115"/>
  <c r="AD766" i="115"/>
  <c r="AA765" i="115"/>
  <c r="AA767" i="115"/>
  <c r="AC767" i="115"/>
  <c r="AA766" i="115"/>
  <c r="AD765" i="115"/>
  <c r="AD767" i="115"/>
  <c r="Y768" i="115"/>
  <c r="Z768" i="115"/>
  <c r="AB768" i="115"/>
  <c r="Y769" i="115"/>
  <c r="Z769" i="115"/>
  <c r="AB769" i="115"/>
  <c r="Y770" i="115"/>
  <c r="Z770" i="115"/>
  <c r="AB770" i="115"/>
  <c r="Y771" i="115"/>
  <c r="Z771" i="115"/>
  <c r="AB771" i="115"/>
  <c r="Y772" i="115"/>
  <c r="Z772" i="115"/>
  <c r="AB772" i="115"/>
  <c r="Y773" i="115"/>
  <c r="Z773" i="115"/>
  <c r="AB773" i="115"/>
  <c r="Y774" i="115"/>
  <c r="Z774" i="115"/>
  <c r="AB774" i="115"/>
  <c r="Y775" i="115"/>
  <c r="Z775" i="115"/>
  <c r="AB775" i="115"/>
  <c r="AD773" i="115" l="1"/>
  <c r="AD769" i="115"/>
  <c r="AE765" i="115"/>
  <c r="AC774" i="115"/>
  <c r="AC770" i="115"/>
  <c r="AD770" i="115"/>
  <c r="AC769" i="115"/>
  <c r="AE766" i="115"/>
  <c r="AI726" i="115"/>
  <c r="AK727" i="115"/>
  <c r="AH727" i="115"/>
  <c r="AF726" i="115"/>
  <c r="AC775" i="115"/>
  <c r="AC771" i="115"/>
  <c r="AA768" i="115"/>
  <c r="AA772" i="115"/>
  <c r="AC768" i="115"/>
  <c r="AA773" i="115"/>
  <c r="AA771" i="115"/>
  <c r="AD775" i="115"/>
  <c r="AC773" i="115"/>
  <c r="AE773" i="115" s="1"/>
  <c r="AA774" i="115"/>
  <c r="AA769" i="115"/>
  <c r="AE767" i="115"/>
  <c r="AA775" i="115"/>
  <c r="AD771" i="115"/>
  <c r="AD774" i="115"/>
  <c r="AC772" i="115"/>
  <c r="AA770" i="115"/>
  <c r="AD772" i="115"/>
  <c r="AD768" i="115"/>
  <c r="Y776" i="115"/>
  <c r="Z776" i="115"/>
  <c r="AB776" i="115"/>
  <c r="Y777" i="115"/>
  <c r="Z777" i="115"/>
  <c r="AB777" i="115"/>
  <c r="Y778" i="115"/>
  <c r="Z778" i="115"/>
  <c r="AB778" i="115"/>
  <c r="Y779" i="115"/>
  <c r="Z779" i="115"/>
  <c r="AA779" i="115" s="1"/>
  <c r="AB779" i="115"/>
  <c r="Y780" i="115"/>
  <c r="Z780" i="115"/>
  <c r="AB780" i="115"/>
  <c r="AC780" i="115" s="1"/>
  <c r="Y781" i="115"/>
  <c r="Z781" i="115"/>
  <c r="AA781" i="115" s="1"/>
  <c r="AB781" i="115"/>
  <c r="Y782" i="115"/>
  <c r="Z782" i="115"/>
  <c r="AB782" i="115"/>
  <c r="Y783" i="115"/>
  <c r="Z783" i="115"/>
  <c r="AB783" i="115"/>
  <c r="Y784" i="115"/>
  <c r="Z784" i="115"/>
  <c r="AB784" i="115"/>
  <c r="Y785" i="115"/>
  <c r="Z785" i="115"/>
  <c r="AB785" i="115"/>
  <c r="Y786" i="115"/>
  <c r="Z786" i="115"/>
  <c r="AB786" i="115"/>
  <c r="Y787" i="115"/>
  <c r="Z787" i="115"/>
  <c r="AB787" i="115"/>
  <c r="Y788" i="115"/>
  <c r="Z788" i="115"/>
  <c r="AB788" i="115"/>
  <c r="Y789" i="115"/>
  <c r="Z789" i="115"/>
  <c r="AB789" i="115"/>
  <c r="Y790" i="115"/>
  <c r="Z790" i="115"/>
  <c r="AA790" i="115" s="1"/>
  <c r="AB790" i="115"/>
  <c r="Y791" i="115"/>
  <c r="Z791" i="115"/>
  <c r="AB791" i="115"/>
  <c r="Y792" i="115"/>
  <c r="Z792" i="115"/>
  <c r="AB792" i="115"/>
  <c r="Y793" i="115"/>
  <c r="Z793" i="115"/>
  <c r="AA793" i="115" s="1"/>
  <c r="AB793" i="115"/>
  <c r="Y794" i="115"/>
  <c r="Z794" i="115"/>
  <c r="AB794" i="115"/>
  <c r="AE771" i="115" l="1"/>
  <c r="AE770" i="115"/>
  <c r="AE769" i="115"/>
  <c r="AE774" i="115"/>
  <c r="AE775" i="115"/>
  <c r="AE768" i="115"/>
  <c r="AC794" i="115"/>
  <c r="AC790" i="115"/>
  <c r="AC786" i="115"/>
  <c r="AC782" i="115"/>
  <c r="AC778" i="115"/>
  <c r="AH726" i="115"/>
  <c r="AF725" i="115"/>
  <c r="AI725" i="115"/>
  <c r="AK726" i="115"/>
  <c r="AD792" i="115"/>
  <c r="AD784" i="115"/>
  <c r="AE784" i="115" s="1"/>
  <c r="AD776" i="115"/>
  <c r="AC792" i="115"/>
  <c r="AD789" i="115"/>
  <c r="AC788" i="115"/>
  <c r="AD785" i="115"/>
  <c r="AC793" i="115"/>
  <c r="AC789" i="115"/>
  <c r="AC785" i="115"/>
  <c r="AC781" i="115"/>
  <c r="AC777" i="115"/>
  <c r="AD782" i="115"/>
  <c r="AA786" i="115"/>
  <c r="AA788" i="115"/>
  <c r="AA784" i="115"/>
  <c r="AA780" i="115"/>
  <c r="AD780" i="115"/>
  <c r="AE780" i="115" s="1"/>
  <c r="AA787" i="115"/>
  <c r="AA791" i="115"/>
  <c r="AD791" i="115"/>
  <c r="AD783" i="115"/>
  <c r="AA777" i="115"/>
  <c r="AA776" i="115"/>
  <c r="AA783" i="115"/>
  <c r="AD793" i="115"/>
  <c r="AE793" i="115" s="1"/>
  <c r="AA792" i="115"/>
  <c r="AD788" i="115"/>
  <c r="AD778" i="115"/>
  <c r="AE772" i="115"/>
  <c r="AD790" i="115"/>
  <c r="AE790" i="115" s="1"/>
  <c r="AD787" i="115"/>
  <c r="AD786" i="115"/>
  <c r="AA782" i="115"/>
  <c r="AD779" i="115"/>
  <c r="AE779" i="115" s="1"/>
  <c r="AD777" i="115"/>
  <c r="AD794" i="115"/>
  <c r="AE794" i="115" s="1"/>
  <c r="AA789" i="115"/>
  <c r="AA785" i="115"/>
  <c r="AC784" i="115"/>
  <c r="AD781" i="115"/>
  <c r="AE781" i="115" s="1"/>
  <c r="AA778" i="115"/>
  <c r="AC776" i="115"/>
  <c r="AE776" i="115" s="1"/>
  <c r="AA794" i="115"/>
  <c r="AC791" i="115"/>
  <c r="AC787" i="115"/>
  <c r="AC783" i="115"/>
  <c r="AC779" i="115"/>
  <c r="AE778" i="115" l="1"/>
  <c r="AE789" i="115"/>
  <c r="AE788" i="115"/>
  <c r="AE792" i="115"/>
  <c r="AE786" i="115"/>
  <c r="AE782" i="115"/>
  <c r="AE785" i="115"/>
  <c r="AI724" i="115"/>
  <c r="AK725" i="115"/>
  <c r="AF724" i="115"/>
  <c r="AH725" i="115"/>
  <c r="AE777" i="115"/>
  <c r="AE791" i="115"/>
  <c r="AE787" i="115"/>
  <c r="AE783" i="115"/>
  <c r="AF723" i="115" l="1"/>
  <c r="AH724" i="115"/>
  <c r="AK724" i="115"/>
  <c r="AI723" i="115"/>
  <c r="Y795" i="115"/>
  <c r="Z795" i="115"/>
  <c r="AB795" i="115"/>
  <c r="AK723" i="115" l="1"/>
  <c r="AI722" i="115"/>
  <c r="AF722" i="115"/>
  <c r="AH723" i="115"/>
  <c r="AD795" i="115"/>
  <c r="AC795" i="115"/>
  <c r="AA795" i="115"/>
  <c r="Y796" i="115"/>
  <c r="Z796" i="115"/>
  <c r="AB796" i="115"/>
  <c r="Y797" i="115"/>
  <c r="Z797" i="115"/>
  <c r="AB797" i="115"/>
  <c r="Y798" i="115"/>
  <c r="Z798" i="115"/>
  <c r="AB798" i="115"/>
  <c r="Y799" i="115"/>
  <c r="Z799" i="115"/>
  <c r="AB799" i="115"/>
  <c r="Y800" i="115"/>
  <c r="Z800" i="115"/>
  <c r="AA800" i="115" s="1"/>
  <c r="AB800" i="115"/>
  <c r="Y801" i="115"/>
  <c r="Z801" i="115"/>
  <c r="AA801" i="115" s="1"/>
  <c r="AB801" i="115"/>
  <c r="Y802" i="115"/>
  <c r="Z802" i="115"/>
  <c r="AB802" i="115"/>
  <c r="AC801" i="115" l="1"/>
  <c r="AC797" i="115"/>
  <c r="AF721" i="115"/>
  <c r="AH722" i="115"/>
  <c r="AK722" i="115"/>
  <c r="AI721" i="115"/>
  <c r="AE795" i="115"/>
  <c r="AC799" i="115"/>
  <c r="AC800" i="115"/>
  <c r="AC796" i="115"/>
  <c r="AA799" i="115"/>
  <c r="AA796" i="115"/>
  <c r="AA802" i="115"/>
  <c r="AD801" i="115"/>
  <c r="AE801" i="115" s="1"/>
  <c r="AA798" i="115"/>
  <c r="AD799" i="115"/>
  <c r="AC802" i="115"/>
  <c r="AA797" i="115"/>
  <c r="AC798" i="115"/>
  <c r="AD800" i="115"/>
  <c r="AE800" i="115" s="1"/>
  <c r="AD797" i="115"/>
  <c r="AD796" i="115"/>
  <c r="AD802" i="115"/>
  <c r="AD798" i="115"/>
  <c r="AE797" i="115" l="1"/>
  <c r="AI720" i="115"/>
  <c r="AK721" i="115"/>
  <c r="AF720" i="115"/>
  <c r="AH721" i="115"/>
  <c r="AE796" i="115"/>
  <c r="AE799" i="115"/>
  <c r="AE798" i="115"/>
  <c r="AE802" i="115"/>
  <c r="Y803" i="115"/>
  <c r="Z803" i="115"/>
  <c r="AB803" i="115"/>
  <c r="Y804" i="115"/>
  <c r="Z804" i="115"/>
  <c r="AB804" i="115"/>
  <c r="Y805" i="115"/>
  <c r="Z805" i="115"/>
  <c r="AB805" i="115"/>
  <c r="Y806" i="115"/>
  <c r="Z806" i="115"/>
  <c r="AB806" i="115"/>
  <c r="Y807" i="115"/>
  <c r="Z807" i="115"/>
  <c r="AB807" i="115"/>
  <c r="Y808" i="115"/>
  <c r="Z808" i="115"/>
  <c r="AA808" i="115" s="1"/>
  <c r="AB808" i="115"/>
  <c r="Y809" i="115"/>
  <c r="Z809" i="115"/>
  <c r="AB809" i="115"/>
  <c r="AC807" i="115" l="1"/>
  <c r="AC803" i="115"/>
  <c r="AF719" i="115"/>
  <c r="AH720" i="115"/>
  <c r="AK720" i="115"/>
  <c r="AI719" i="115"/>
  <c r="AD805" i="115"/>
  <c r="AC809" i="115"/>
  <c r="AD806" i="115"/>
  <c r="AC805" i="115"/>
  <c r="AC806" i="115"/>
  <c r="AA809" i="115"/>
  <c r="AA804" i="115"/>
  <c r="AA803" i="115"/>
  <c r="AA807" i="115"/>
  <c r="AD809" i="115"/>
  <c r="AA805" i="115"/>
  <c r="AD807" i="115"/>
  <c r="AD803" i="115"/>
  <c r="AC808" i="115"/>
  <c r="AC804" i="115"/>
  <c r="AA806" i="115"/>
  <c r="AD808" i="115"/>
  <c r="AE808" i="115" s="1"/>
  <c r="AD804" i="115"/>
  <c r="Y810" i="115"/>
  <c r="Z810" i="115"/>
  <c r="AB810" i="115"/>
  <c r="Y811" i="115"/>
  <c r="Z811" i="115"/>
  <c r="AB811" i="115"/>
  <c r="Y812" i="115"/>
  <c r="Z812" i="115"/>
  <c r="AA812" i="115" s="1"/>
  <c r="AB812" i="115"/>
  <c r="Y813" i="115"/>
  <c r="Z813" i="115"/>
  <c r="AB813" i="115"/>
  <c r="Y814" i="115"/>
  <c r="Z814" i="115"/>
  <c r="AA814" i="115" s="1"/>
  <c r="AB814" i="115"/>
  <c r="Y815" i="115"/>
  <c r="Z815" i="115"/>
  <c r="AB815" i="115"/>
  <c r="Y816" i="115"/>
  <c r="Z816" i="115"/>
  <c r="AB816" i="115"/>
  <c r="AC814" i="115" l="1"/>
  <c r="AE807" i="115"/>
  <c r="AE803" i="115"/>
  <c r="AC810" i="115"/>
  <c r="AC815" i="115"/>
  <c r="AC811" i="115"/>
  <c r="AE809" i="115"/>
  <c r="AI718" i="115"/>
  <c r="AK719" i="115"/>
  <c r="AH719" i="115"/>
  <c r="AF718" i="115"/>
  <c r="AE806" i="115"/>
  <c r="AE805" i="115"/>
  <c r="AC813" i="115"/>
  <c r="AA813" i="115"/>
  <c r="AA815" i="115"/>
  <c r="AA816" i="115"/>
  <c r="AD813" i="115"/>
  <c r="AE804" i="115"/>
  <c r="AC812" i="115"/>
  <c r="AA810" i="115"/>
  <c r="AD815" i="115"/>
  <c r="AD814" i="115"/>
  <c r="AE814" i="115" s="1"/>
  <c r="AD811" i="115"/>
  <c r="AE811" i="115" s="1"/>
  <c r="AA811" i="115"/>
  <c r="AC816" i="115"/>
  <c r="AD810" i="115"/>
  <c r="AD816" i="115"/>
  <c r="AD812" i="115"/>
  <c r="AE812" i="115" s="1"/>
  <c r="Y817" i="115"/>
  <c r="Z817" i="115"/>
  <c r="AB817" i="115"/>
  <c r="Y818" i="115"/>
  <c r="Z818" i="115"/>
  <c r="AB818" i="115"/>
  <c r="Y819" i="115"/>
  <c r="Z819" i="115"/>
  <c r="AB819" i="115"/>
  <c r="Y820" i="115"/>
  <c r="Z820" i="115"/>
  <c r="AB820" i="115"/>
  <c r="Y821" i="115"/>
  <c r="Z821" i="115"/>
  <c r="AB821" i="115"/>
  <c r="Y822" i="115"/>
  <c r="Z822" i="115"/>
  <c r="AA822" i="115" s="1"/>
  <c r="AB822" i="115"/>
  <c r="Y823" i="115"/>
  <c r="Z823" i="115"/>
  <c r="AA823" i="115" s="1"/>
  <c r="AB823" i="115"/>
  <c r="Y824" i="115"/>
  <c r="Z824" i="115"/>
  <c r="AB824" i="115"/>
  <c r="Y825" i="115"/>
  <c r="Z825" i="115"/>
  <c r="AB825" i="115"/>
  <c r="AC820" i="115" l="1"/>
  <c r="AE810" i="115"/>
  <c r="AC824" i="115"/>
  <c r="AE815" i="115"/>
  <c r="AH718" i="115"/>
  <c r="AF717" i="115"/>
  <c r="AK718" i="115"/>
  <c r="AI717" i="115"/>
  <c r="AE813" i="115"/>
  <c r="AC821" i="115"/>
  <c r="AC817" i="115"/>
  <c r="AD817" i="115"/>
  <c r="AA819" i="115"/>
  <c r="AA818" i="115"/>
  <c r="AD819" i="115"/>
  <c r="AD821" i="115"/>
  <c r="AA820" i="115"/>
  <c r="AA817" i="115"/>
  <c r="AD823" i="115"/>
  <c r="AE823" i="115" s="1"/>
  <c r="AA825" i="115"/>
  <c r="AA824" i="115"/>
  <c r="AC819" i="115"/>
  <c r="AC818" i="115"/>
  <c r="AE816" i="115"/>
  <c r="AC822" i="115"/>
  <c r="AD820" i="115"/>
  <c r="AD824" i="115"/>
  <c r="AE824" i="115" s="1"/>
  <c r="AC823" i="115"/>
  <c r="AD825" i="115"/>
  <c r="AA821" i="115"/>
  <c r="AD822" i="115"/>
  <c r="AE822" i="115" s="1"/>
  <c r="AD818" i="115"/>
  <c r="AC825" i="115"/>
  <c r="AE820" i="115" l="1"/>
  <c r="AE817" i="115"/>
  <c r="AF716" i="115"/>
  <c r="AH717" i="115"/>
  <c r="AI716" i="115"/>
  <c r="AK717" i="115"/>
  <c r="AE821" i="115"/>
  <c r="AE819" i="115"/>
  <c r="AE818" i="115"/>
  <c r="AE825" i="115"/>
  <c r="Y826" i="115"/>
  <c r="Z826" i="115"/>
  <c r="AB826" i="115"/>
  <c r="Y827" i="115"/>
  <c r="Z827" i="115"/>
  <c r="AB827" i="115"/>
  <c r="Y828" i="115"/>
  <c r="Z828" i="115"/>
  <c r="AB828" i="115"/>
  <c r="Y829" i="115"/>
  <c r="Z829" i="115"/>
  <c r="AB829" i="115"/>
  <c r="Y830" i="115"/>
  <c r="Z830" i="115"/>
  <c r="AB830" i="115"/>
  <c r="AC827" i="115" l="1"/>
  <c r="AC830" i="115"/>
  <c r="AC826" i="115"/>
  <c r="AK716" i="115"/>
  <c r="AI715" i="115"/>
  <c r="AH716" i="115"/>
  <c r="AF715" i="115"/>
  <c r="AD829" i="115"/>
  <c r="AD830" i="115"/>
  <c r="AC829" i="115"/>
  <c r="AD826" i="115"/>
  <c r="AC828" i="115"/>
  <c r="AA828" i="115"/>
  <c r="AA827" i="115"/>
  <c r="AA829" i="115"/>
  <c r="AD827" i="115"/>
  <c r="AE827" i="115" s="1"/>
  <c r="AA830" i="115"/>
  <c r="AA826" i="115"/>
  <c r="AD828" i="115"/>
  <c r="Y831" i="115"/>
  <c r="Z831" i="115"/>
  <c r="AB831" i="115"/>
  <c r="Y832" i="115"/>
  <c r="Z832" i="115"/>
  <c r="AB832" i="115"/>
  <c r="Y833" i="115"/>
  <c r="Z833" i="115"/>
  <c r="AA833" i="115" s="1"/>
  <c r="AB833" i="115"/>
  <c r="Y834" i="115"/>
  <c r="Z834" i="115"/>
  <c r="AB834" i="115"/>
  <c r="Y835" i="115"/>
  <c r="Z835" i="115"/>
  <c r="AB835" i="115"/>
  <c r="Y836" i="115"/>
  <c r="Z836" i="115"/>
  <c r="AB836" i="115"/>
  <c r="Y837" i="115"/>
  <c r="Z837" i="115"/>
  <c r="AA837" i="115" s="1"/>
  <c r="AB837" i="115"/>
  <c r="AE830" i="115" l="1"/>
  <c r="AC836" i="115"/>
  <c r="AD836" i="115"/>
  <c r="AC832" i="115"/>
  <c r="AE826" i="115"/>
  <c r="AC837" i="115"/>
  <c r="AC833" i="115"/>
  <c r="AE829" i="115"/>
  <c r="AI714" i="115"/>
  <c r="AK715" i="115"/>
  <c r="AH715" i="115"/>
  <c r="AF714" i="115"/>
  <c r="AD835" i="115"/>
  <c r="AD831" i="115"/>
  <c r="AE828" i="115"/>
  <c r="AA835" i="115"/>
  <c r="AD833" i="115"/>
  <c r="AE833" i="115" s="1"/>
  <c r="AA832" i="115"/>
  <c r="AA834" i="115"/>
  <c r="AC835" i="115"/>
  <c r="AE835" i="115" s="1"/>
  <c r="AA831" i="115"/>
  <c r="AC834" i="115"/>
  <c r="AC831" i="115"/>
  <c r="AE831" i="115" s="1"/>
  <c r="AD837" i="115"/>
  <c r="AE837" i="115" s="1"/>
  <c r="AD832" i="115"/>
  <c r="AA836" i="115"/>
  <c r="AD834" i="115"/>
  <c r="Y838" i="115"/>
  <c r="Z838" i="115"/>
  <c r="AB838" i="115"/>
  <c r="Y839" i="115"/>
  <c r="Z839" i="115"/>
  <c r="AB839" i="115"/>
  <c r="Y840" i="115"/>
  <c r="Z840" i="115"/>
  <c r="AB840" i="115"/>
  <c r="Y841" i="115"/>
  <c r="Z841" i="115"/>
  <c r="AB841" i="115"/>
  <c r="Y842" i="115"/>
  <c r="Z842" i="115"/>
  <c r="AB842" i="115"/>
  <c r="Y843" i="115"/>
  <c r="Z843" i="115"/>
  <c r="AA843" i="115" s="1"/>
  <c r="AB843" i="115"/>
  <c r="Y844" i="115"/>
  <c r="Z844" i="115"/>
  <c r="AB844" i="115"/>
  <c r="AE832" i="115" l="1"/>
  <c r="AE836" i="115"/>
  <c r="AC841" i="115"/>
  <c r="AF713" i="115"/>
  <c r="AH714" i="115"/>
  <c r="AI713" i="115"/>
  <c r="AK714" i="115"/>
  <c r="AC843" i="115"/>
  <c r="AC839" i="115"/>
  <c r="AC840" i="115"/>
  <c r="AA840" i="115"/>
  <c r="AE834" i="115"/>
  <c r="AD843" i="115"/>
  <c r="AE843" i="115" s="1"/>
  <c r="AA841" i="115"/>
  <c r="AA844" i="115"/>
  <c r="AA839" i="115"/>
  <c r="AA838" i="115"/>
  <c r="AA842" i="115"/>
  <c r="AD839" i="115"/>
  <c r="AD844" i="115"/>
  <c r="AC842" i="115"/>
  <c r="AC844" i="115"/>
  <c r="AD841" i="115"/>
  <c r="AE841" i="115" s="1"/>
  <c r="AD840" i="115"/>
  <c r="AC838" i="115"/>
  <c r="AD842" i="115"/>
  <c r="AD838" i="115"/>
  <c r="Y845" i="115"/>
  <c r="Z845" i="115"/>
  <c r="AB845" i="115"/>
  <c r="Y846" i="115"/>
  <c r="Z846" i="115"/>
  <c r="AB846" i="115"/>
  <c r="Y847" i="115"/>
  <c r="Z847" i="115"/>
  <c r="AB847" i="115"/>
  <c r="Y848" i="115"/>
  <c r="Z848" i="115"/>
  <c r="AB848" i="115"/>
  <c r="Y849" i="115"/>
  <c r="Z849" i="115"/>
  <c r="AB849" i="115"/>
  <c r="Y850" i="115"/>
  <c r="Z850" i="115"/>
  <c r="AB850" i="115"/>
  <c r="Y851" i="115"/>
  <c r="Z851" i="115"/>
  <c r="AB851" i="115"/>
  <c r="AE839" i="115" l="1"/>
  <c r="AD848" i="115"/>
  <c r="AI712" i="115"/>
  <c r="AK713" i="115"/>
  <c r="AF712" i="115"/>
  <c r="AH713" i="115"/>
  <c r="AC846" i="115"/>
  <c r="AE840" i="115"/>
  <c r="AA849" i="115"/>
  <c r="AA845" i="115"/>
  <c r="AA847" i="115"/>
  <c r="AE838" i="115"/>
  <c r="AE844" i="115"/>
  <c r="AE842" i="115"/>
  <c r="AA848" i="115"/>
  <c r="AD845" i="115"/>
  <c r="AA851" i="115"/>
  <c r="AC847" i="115"/>
  <c r="AD846" i="115"/>
  <c r="AC845" i="115"/>
  <c r="AC848" i="115"/>
  <c r="AE848" i="115" s="1"/>
  <c r="AA850" i="115"/>
  <c r="AC850" i="115"/>
  <c r="AD849" i="115"/>
  <c r="AC851" i="115"/>
  <c r="AD850" i="115"/>
  <c r="AC849" i="115"/>
  <c r="AA846" i="115"/>
  <c r="AD851" i="115"/>
  <c r="AD847" i="115"/>
  <c r="Y852" i="115"/>
  <c r="Z852" i="115"/>
  <c r="AB852" i="115"/>
  <c r="Y853" i="115"/>
  <c r="Z853" i="115"/>
  <c r="AA853" i="115" s="1"/>
  <c r="AB853" i="115"/>
  <c r="Y854" i="115"/>
  <c r="Z854" i="115"/>
  <c r="AB854" i="115"/>
  <c r="Y855" i="115"/>
  <c r="Z855" i="115"/>
  <c r="AB855" i="115"/>
  <c r="Y856" i="115"/>
  <c r="Z856" i="115"/>
  <c r="AA856" i="115" s="1"/>
  <c r="AB856" i="115"/>
  <c r="Y857" i="115"/>
  <c r="Z857" i="115"/>
  <c r="AA857" i="115" s="1"/>
  <c r="AB857" i="115"/>
  <c r="Y858" i="115"/>
  <c r="Z858" i="115"/>
  <c r="AB858" i="115"/>
  <c r="AE846" i="115" l="1"/>
  <c r="AC858" i="115"/>
  <c r="AC854" i="115"/>
  <c r="AC855" i="115"/>
  <c r="AD858" i="115"/>
  <c r="AH712" i="115"/>
  <c r="AF711" i="115"/>
  <c r="AK712" i="115"/>
  <c r="AI711" i="115"/>
  <c r="AC857" i="115"/>
  <c r="AD854" i="115"/>
  <c r="AC853" i="115"/>
  <c r="AA855" i="115"/>
  <c r="AD853" i="115"/>
  <c r="AE853" i="115" s="1"/>
  <c r="AE845" i="115"/>
  <c r="AE847" i="115"/>
  <c r="AA852" i="115"/>
  <c r="AC852" i="115"/>
  <c r="AC856" i="115"/>
  <c r="AD855" i="115"/>
  <c r="AE850" i="115"/>
  <c r="AE849" i="115"/>
  <c r="AE851" i="115"/>
  <c r="AA854" i="115"/>
  <c r="AD857" i="115"/>
  <c r="AE857" i="115" s="1"/>
  <c r="AA858" i="115"/>
  <c r="AD856" i="115"/>
  <c r="AE856" i="115" s="1"/>
  <c r="AD852" i="115"/>
  <c r="Y859" i="115"/>
  <c r="Z859" i="115"/>
  <c r="AA859" i="115" s="1"/>
  <c r="AB859" i="115"/>
  <c r="Y860" i="115"/>
  <c r="Z860" i="115"/>
  <c r="AB860" i="115"/>
  <c r="Y861" i="115"/>
  <c r="Z861" i="115"/>
  <c r="AB861" i="115"/>
  <c r="Y862" i="115"/>
  <c r="Z862" i="115"/>
  <c r="AA862" i="115" s="1"/>
  <c r="AB862" i="115"/>
  <c r="Y863" i="115"/>
  <c r="Z863" i="115"/>
  <c r="AB863" i="115"/>
  <c r="Y864" i="115"/>
  <c r="Z864" i="115"/>
  <c r="AB864" i="115"/>
  <c r="Y865" i="115"/>
  <c r="Z865" i="115"/>
  <c r="AB865" i="115"/>
  <c r="AE858" i="115" l="1"/>
  <c r="AC865" i="115"/>
  <c r="AC861" i="115"/>
  <c r="AE855" i="115"/>
  <c r="AC862" i="115"/>
  <c r="AD865" i="115"/>
  <c r="AE854" i="115"/>
  <c r="AD861" i="115"/>
  <c r="AH711" i="115"/>
  <c r="AF710" i="115"/>
  <c r="AK711" i="115"/>
  <c r="AI710" i="115"/>
  <c r="AD864" i="115"/>
  <c r="AC860" i="115"/>
  <c r="AD862" i="115"/>
  <c r="AE862" i="115" s="1"/>
  <c r="AA860" i="115"/>
  <c r="AE852" i="115"/>
  <c r="AA863" i="115"/>
  <c r="AA864" i="115"/>
  <c r="AC864" i="115"/>
  <c r="AC859" i="115"/>
  <c r="AC863" i="115"/>
  <c r="AD860" i="115"/>
  <c r="AE860" i="115" s="1"/>
  <c r="AA865" i="115"/>
  <c r="AA861" i="115"/>
  <c r="AD863" i="115"/>
  <c r="AD859" i="115"/>
  <c r="AE859" i="115" s="1"/>
  <c r="Y866" i="115"/>
  <c r="Z866" i="115"/>
  <c r="AB866" i="115"/>
  <c r="Y867" i="115"/>
  <c r="Z867" i="115"/>
  <c r="AB867" i="115"/>
  <c r="Y868" i="115"/>
  <c r="Z868" i="115"/>
  <c r="AB868" i="115"/>
  <c r="Y869" i="115"/>
  <c r="Z869" i="115"/>
  <c r="AB869" i="115"/>
  <c r="Y870" i="115"/>
  <c r="Z870" i="115"/>
  <c r="AA870" i="115" s="1"/>
  <c r="AB870" i="115"/>
  <c r="Y871" i="115"/>
  <c r="Z871" i="115"/>
  <c r="AB871" i="115"/>
  <c r="Y872" i="115"/>
  <c r="Z872" i="115"/>
  <c r="AB872" i="115"/>
  <c r="AE861" i="115" l="1"/>
  <c r="AE865" i="115"/>
  <c r="AC872" i="115"/>
  <c r="AC868" i="115"/>
  <c r="AH710" i="115"/>
  <c r="AF709" i="115"/>
  <c r="AI709" i="115"/>
  <c r="AK710" i="115"/>
  <c r="AE864" i="115"/>
  <c r="AC871" i="115"/>
  <c r="AC867" i="115"/>
  <c r="AE863" i="115"/>
  <c r="AD869" i="115"/>
  <c r="AA868" i="115"/>
  <c r="AA866" i="115"/>
  <c r="AA871" i="115"/>
  <c r="AA867" i="115"/>
  <c r="AD871" i="115"/>
  <c r="AE871" i="115" s="1"/>
  <c r="AD867" i="115"/>
  <c r="AA869" i="115"/>
  <c r="AA872" i="115"/>
  <c r="AD872" i="115"/>
  <c r="AC870" i="115"/>
  <c r="AC869" i="115"/>
  <c r="AD868" i="115"/>
  <c r="AE868" i="115" s="1"/>
  <c r="AC866" i="115"/>
  <c r="AD870" i="115"/>
  <c r="AE870" i="115" s="1"/>
  <c r="AD866" i="115"/>
  <c r="Y873" i="115"/>
  <c r="Z873" i="115"/>
  <c r="AB873" i="115"/>
  <c r="Y874" i="115"/>
  <c r="Z874" i="115"/>
  <c r="AB874" i="115"/>
  <c r="Y875" i="115"/>
  <c r="Z875" i="115"/>
  <c r="AA875" i="115" s="1"/>
  <c r="AB875" i="115"/>
  <c r="Y876" i="115"/>
  <c r="Z876" i="115"/>
  <c r="AB876" i="115"/>
  <c r="Y877" i="115"/>
  <c r="Z877" i="115"/>
  <c r="AB877" i="115"/>
  <c r="Y878" i="115"/>
  <c r="Z878" i="115"/>
  <c r="AB878" i="115"/>
  <c r="Y879" i="115"/>
  <c r="Z879" i="115"/>
  <c r="AB879" i="115"/>
  <c r="Y880" i="115"/>
  <c r="Z880" i="115"/>
  <c r="AB880" i="115"/>
  <c r="Y881" i="115"/>
  <c r="Z881" i="115"/>
  <c r="AB881" i="115"/>
  <c r="Y882" i="115"/>
  <c r="Z882" i="115"/>
  <c r="AB882" i="115"/>
  <c r="Y883" i="115"/>
  <c r="Z883" i="115"/>
  <c r="AB883" i="115"/>
  <c r="Y884" i="115"/>
  <c r="Z884" i="115"/>
  <c r="AB884" i="115"/>
  <c r="Y885" i="115"/>
  <c r="Z885" i="115"/>
  <c r="AB885" i="115"/>
  <c r="AC885" i="115" s="1"/>
  <c r="Y886" i="115"/>
  <c r="Z886" i="115"/>
  <c r="AB886" i="115"/>
  <c r="AC878" i="115" l="1"/>
  <c r="AC882" i="115"/>
  <c r="AD885" i="115"/>
  <c r="AC874" i="115"/>
  <c r="AE867" i="115"/>
  <c r="AC886" i="115"/>
  <c r="AD882" i="115"/>
  <c r="AE872" i="115"/>
  <c r="AK709" i="115"/>
  <c r="AI708" i="115"/>
  <c r="AF708" i="115"/>
  <c r="AH709" i="115"/>
  <c r="AC883" i="115"/>
  <c r="AC879" i="115"/>
  <c r="AC875" i="115"/>
  <c r="AD873" i="115"/>
  <c r="AE869" i="115"/>
  <c r="AA874" i="115"/>
  <c r="AA881" i="115"/>
  <c r="AD883" i="115"/>
  <c r="AA878" i="115"/>
  <c r="AA885" i="115"/>
  <c r="AA877" i="115"/>
  <c r="AA873" i="115"/>
  <c r="AA884" i="115"/>
  <c r="AE866" i="115"/>
  <c r="AA876" i="115"/>
  <c r="AA886" i="115"/>
  <c r="AA879" i="115"/>
  <c r="AE885" i="115"/>
  <c r="AD884" i="115"/>
  <c r="AA880" i="115"/>
  <c r="AD877" i="115"/>
  <c r="AD876" i="115"/>
  <c r="AC873" i="115"/>
  <c r="AD886" i="115"/>
  <c r="AA883" i="115"/>
  <c r="AC881" i="115"/>
  <c r="AD880" i="115"/>
  <c r="AD878" i="115"/>
  <c r="AE878" i="115" s="1"/>
  <c r="AD875" i="115"/>
  <c r="AE875" i="115" s="1"/>
  <c r="AD881" i="115"/>
  <c r="AC877" i="115"/>
  <c r="AD874" i="115"/>
  <c r="AA882" i="115"/>
  <c r="AD879" i="115"/>
  <c r="AC884" i="115"/>
  <c r="AC880" i="115"/>
  <c r="AC876" i="115"/>
  <c r="AE882" i="115" l="1"/>
  <c r="AE874" i="115"/>
  <c r="AE873" i="115"/>
  <c r="AF707" i="115"/>
  <c r="AH708" i="115"/>
  <c r="AI707" i="115"/>
  <c r="AK708" i="115"/>
  <c r="AE879" i="115"/>
  <c r="AE883" i="115"/>
  <c r="AE877" i="115"/>
  <c r="AE876" i="115"/>
  <c r="AE884" i="115"/>
  <c r="AE880" i="115"/>
  <c r="AE881" i="115"/>
  <c r="AE886" i="115"/>
  <c r="AK707" i="115" l="1"/>
  <c r="AI706" i="115"/>
  <c r="AH707" i="115"/>
  <c r="AF706" i="115"/>
  <c r="Y887" i="115"/>
  <c r="Z887" i="115"/>
  <c r="AB887" i="115"/>
  <c r="Y888" i="115"/>
  <c r="Z888" i="115"/>
  <c r="AB888" i="115"/>
  <c r="Y889" i="115"/>
  <c r="Z889" i="115"/>
  <c r="AB889" i="115"/>
  <c r="Y890" i="115"/>
  <c r="Z890" i="115"/>
  <c r="AB890" i="115"/>
  <c r="Y891" i="115"/>
  <c r="Z891" i="115"/>
  <c r="AA891" i="115" s="1"/>
  <c r="AB891" i="115"/>
  <c r="Y892" i="115"/>
  <c r="Z892" i="115"/>
  <c r="AB892" i="115"/>
  <c r="Y893" i="115"/>
  <c r="Z893" i="115"/>
  <c r="AB893" i="115"/>
  <c r="AH706" i="115" l="1"/>
  <c r="AF705" i="115"/>
  <c r="AI705" i="115"/>
  <c r="AK706" i="115"/>
  <c r="AC892" i="115"/>
  <c r="AC888" i="115"/>
  <c r="AC893" i="115"/>
  <c r="AC889" i="115"/>
  <c r="AA889" i="115"/>
  <c r="AA893" i="115"/>
  <c r="AA892" i="115"/>
  <c r="AA888" i="115"/>
  <c r="AD892" i="115"/>
  <c r="AE892" i="115" s="1"/>
  <c r="AA887" i="115"/>
  <c r="AD888" i="115"/>
  <c r="AA890" i="115"/>
  <c r="AD893" i="115"/>
  <c r="AC891" i="115"/>
  <c r="AC890" i="115"/>
  <c r="AD889" i="115"/>
  <c r="AC887" i="115"/>
  <c r="AD890" i="115"/>
  <c r="AD891" i="115"/>
  <c r="AE891" i="115" s="1"/>
  <c r="AD887" i="115"/>
  <c r="Y894" i="115"/>
  <c r="Z894" i="115"/>
  <c r="AB894" i="115"/>
  <c r="Y895" i="115"/>
  <c r="Z895" i="115"/>
  <c r="AB895" i="115"/>
  <c r="Y896" i="115"/>
  <c r="Z896" i="115"/>
  <c r="AB896" i="115"/>
  <c r="Y897" i="115"/>
  <c r="Z897" i="115"/>
  <c r="AB897" i="115"/>
  <c r="Y898" i="115"/>
  <c r="Z898" i="115"/>
  <c r="AB898" i="115"/>
  <c r="Y899" i="115"/>
  <c r="Z899" i="115"/>
  <c r="AB899" i="115"/>
  <c r="Y900" i="115"/>
  <c r="Z900" i="115"/>
  <c r="AB900" i="115"/>
  <c r="AC899" i="115" l="1"/>
  <c r="AC895" i="115"/>
  <c r="AE888" i="115"/>
  <c r="AK705" i="115"/>
  <c r="AI704" i="115"/>
  <c r="AF704" i="115"/>
  <c r="AH705" i="115"/>
  <c r="AE893" i="115"/>
  <c r="AC898" i="115"/>
  <c r="AC894" i="115"/>
  <c r="AE889" i="115"/>
  <c r="AA898" i="115"/>
  <c r="AA899" i="115"/>
  <c r="AA897" i="115"/>
  <c r="AE890" i="115"/>
  <c r="AA895" i="115"/>
  <c r="AA894" i="115"/>
  <c r="AD894" i="115"/>
  <c r="AE894" i="115" s="1"/>
  <c r="AE887" i="115"/>
  <c r="AA900" i="115"/>
  <c r="AA896" i="115"/>
  <c r="AD899" i="115"/>
  <c r="AC897" i="115"/>
  <c r="AC896" i="115"/>
  <c r="AD895" i="115"/>
  <c r="AE895" i="115" s="1"/>
  <c r="AD898" i="115"/>
  <c r="AE898" i="115" s="1"/>
  <c r="AC900" i="115"/>
  <c r="AD900" i="115"/>
  <c r="AD896" i="115"/>
  <c r="AD897" i="115"/>
  <c r="Y901" i="115"/>
  <c r="Z901" i="115"/>
  <c r="AB901" i="115"/>
  <c r="Y902" i="115"/>
  <c r="Z902" i="115"/>
  <c r="AB902" i="115"/>
  <c r="Y903" i="115"/>
  <c r="Z903" i="115"/>
  <c r="AB903" i="115"/>
  <c r="Y904" i="115"/>
  <c r="Z904" i="115"/>
  <c r="AB904" i="115"/>
  <c r="Y905" i="115"/>
  <c r="Z905" i="115"/>
  <c r="AB905" i="115"/>
  <c r="Y906" i="115"/>
  <c r="Z906" i="115"/>
  <c r="AB906" i="115"/>
  <c r="Y907" i="115"/>
  <c r="Z907" i="115"/>
  <c r="AB907" i="115"/>
  <c r="Y908" i="115"/>
  <c r="Z908" i="115"/>
  <c r="AB908" i="115"/>
  <c r="Y909" i="115"/>
  <c r="Z909" i="115"/>
  <c r="AB909" i="115"/>
  <c r="Y910" i="115"/>
  <c r="Z910" i="115"/>
  <c r="AB910" i="115"/>
  <c r="Y911" i="115"/>
  <c r="Z911" i="115"/>
  <c r="AB911" i="115"/>
  <c r="Y912" i="115"/>
  <c r="Z912" i="115"/>
  <c r="AB912" i="115"/>
  <c r="Y913" i="115"/>
  <c r="Z913" i="115"/>
  <c r="AA913" i="115" s="1"/>
  <c r="AB913" i="115"/>
  <c r="Y914" i="115"/>
  <c r="Z914" i="115"/>
  <c r="AB914" i="115"/>
  <c r="Y915" i="115"/>
  <c r="Z915" i="115"/>
  <c r="AA915" i="115" s="1"/>
  <c r="AB915" i="115"/>
  <c r="Y916" i="115"/>
  <c r="Z916" i="115"/>
  <c r="AB916" i="115"/>
  <c r="Y917" i="115"/>
  <c r="Z917" i="115"/>
  <c r="AB917" i="115"/>
  <c r="AE899" i="115" l="1"/>
  <c r="AD916" i="115"/>
  <c r="AD912" i="115"/>
  <c r="AD908" i="115"/>
  <c r="AC916" i="115"/>
  <c r="AC912" i="115"/>
  <c r="AC908" i="115"/>
  <c r="AC904" i="115"/>
  <c r="AC913" i="115"/>
  <c r="AC909" i="115"/>
  <c r="AC905" i="115"/>
  <c r="AC901" i="115"/>
  <c r="AH704" i="115"/>
  <c r="AF703" i="115"/>
  <c r="AF702" i="115" s="1"/>
  <c r="AK704" i="115"/>
  <c r="AI703" i="115"/>
  <c r="AI702" i="115" s="1"/>
  <c r="AC906" i="115"/>
  <c r="AC902" i="115"/>
  <c r="AE896" i="115"/>
  <c r="AA901" i="115"/>
  <c r="AA904" i="115"/>
  <c r="AE897" i="115"/>
  <c r="AA907" i="115"/>
  <c r="AE900" i="115"/>
  <c r="AD914" i="115"/>
  <c r="AA902" i="115"/>
  <c r="AD904" i="115"/>
  <c r="AA910" i="115"/>
  <c r="AA905" i="115"/>
  <c r="AA903" i="115"/>
  <c r="AA914" i="115"/>
  <c r="AA912" i="115"/>
  <c r="AD910" i="115"/>
  <c r="AA911" i="115"/>
  <c r="AA916" i="115"/>
  <c r="AA908" i="115"/>
  <c r="AA906" i="115"/>
  <c r="AD902" i="115"/>
  <c r="AC910" i="115"/>
  <c r="AD906" i="115"/>
  <c r="AA917" i="115"/>
  <c r="AA909" i="115"/>
  <c r="AC911" i="115"/>
  <c r="AD911" i="115"/>
  <c r="AD917" i="115"/>
  <c r="AC907" i="115"/>
  <c r="AD907" i="115"/>
  <c r="AD905" i="115"/>
  <c r="AC903" i="115"/>
  <c r="AD903" i="115"/>
  <c r="AD901" i="115"/>
  <c r="AC917" i="115"/>
  <c r="AD913" i="115"/>
  <c r="AE913" i="115" s="1"/>
  <c r="AC915" i="115"/>
  <c r="AD915" i="115"/>
  <c r="AE915" i="115" s="1"/>
  <c r="AC914" i="115"/>
  <c r="AD909" i="115"/>
  <c r="Y918" i="115"/>
  <c r="Z918" i="115"/>
  <c r="AB918" i="115"/>
  <c r="Y919" i="115"/>
  <c r="Z919" i="115"/>
  <c r="AB919" i="115"/>
  <c r="Y920" i="115"/>
  <c r="Z920" i="115"/>
  <c r="AA920" i="115" s="1"/>
  <c r="AB920" i="115"/>
  <c r="Y921" i="115"/>
  <c r="Z921" i="115"/>
  <c r="AB921" i="115"/>
  <c r="AE908" i="115" l="1"/>
  <c r="AE904" i="115"/>
  <c r="AE916" i="115"/>
  <c r="AE901" i="115"/>
  <c r="AE912" i="115"/>
  <c r="AE909" i="115"/>
  <c r="AE905" i="115"/>
  <c r="AE906" i="115"/>
  <c r="AF701" i="115"/>
  <c r="AH702" i="115"/>
  <c r="AI701" i="115"/>
  <c r="AK702" i="115"/>
  <c r="AK703" i="115"/>
  <c r="AH703" i="115"/>
  <c r="AE902" i="115"/>
  <c r="AC918" i="115"/>
  <c r="AC919" i="115"/>
  <c r="AE914" i="115"/>
  <c r="AE907" i="115"/>
  <c r="AE910" i="115"/>
  <c r="AD919" i="115"/>
  <c r="AE903" i="115"/>
  <c r="AA919" i="115"/>
  <c r="AE917" i="115"/>
  <c r="AE911" i="115"/>
  <c r="AD921" i="115"/>
  <c r="AC921" i="115"/>
  <c r="AA918" i="115"/>
  <c r="AC920" i="115"/>
  <c r="AD920" i="115"/>
  <c r="AE920" i="115" s="1"/>
  <c r="AD918" i="115"/>
  <c r="AE918" i="115" s="1"/>
  <c r="AA921" i="115"/>
  <c r="Y922" i="115"/>
  <c r="Z922" i="115"/>
  <c r="AB922" i="115"/>
  <c r="Y923" i="115"/>
  <c r="Z923" i="115"/>
  <c r="AA923" i="115" s="1"/>
  <c r="AB923" i="115"/>
  <c r="Y924" i="115"/>
  <c r="Z924" i="115"/>
  <c r="AB924" i="115"/>
  <c r="Y925" i="115"/>
  <c r="Z925" i="115"/>
  <c r="AB925" i="115"/>
  <c r="Y926" i="115"/>
  <c r="Z926" i="115"/>
  <c r="AB926" i="115"/>
  <c r="Y927" i="115"/>
  <c r="Z927" i="115"/>
  <c r="AB927" i="115"/>
  <c r="Y928" i="115"/>
  <c r="Z928" i="115"/>
  <c r="AB928" i="115"/>
  <c r="AD926" i="115" l="1"/>
  <c r="AC925" i="115"/>
  <c r="AC926" i="115"/>
  <c r="AI700" i="115"/>
  <c r="AK701" i="115"/>
  <c r="AF700" i="115"/>
  <c r="AH701" i="115"/>
  <c r="AC922" i="115"/>
  <c r="AC927" i="115"/>
  <c r="AC923" i="115"/>
  <c r="AD925" i="115"/>
  <c r="AE925" i="115" s="1"/>
  <c r="AE919" i="115"/>
  <c r="AA924" i="115"/>
  <c r="AA922" i="115"/>
  <c r="AA928" i="115"/>
  <c r="AC924" i="115"/>
  <c r="AD923" i="115"/>
  <c r="AE923" i="115" s="1"/>
  <c r="AA927" i="115"/>
  <c r="AD922" i="115"/>
  <c r="AE922" i="115" s="1"/>
  <c r="AE921" i="115"/>
  <c r="AA925" i="115"/>
  <c r="AC928" i="115"/>
  <c r="AA926" i="115"/>
  <c r="AD927" i="115"/>
  <c r="AD928" i="115"/>
  <c r="AD924" i="115"/>
  <c r="Y929" i="115"/>
  <c r="Z929" i="115"/>
  <c r="AB929" i="115"/>
  <c r="Y930" i="115"/>
  <c r="Z930" i="115"/>
  <c r="AA930" i="115" s="1"/>
  <c r="AB930" i="115"/>
  <c r="Y931" i="115"/>
  <c r="Z931" i="115"/>
  <c r="AB931" i="115"/>
  <c r="Y932" i="115"/>
  <c r="Z932" i="115"/>
  <c r="AA932" i="115" s="1"/>
  <c r="AB932" i="115"/>
  <c r="Y933" i="115"/>
  <c r="Z933" i="115"/>
  <c r="AB933" i="115"/>
  <c r="Y934" i="115"/>
  <c r="Z934" i="115"/>
  <c r="AB934" i="115"/>
  <c r="Y935" i="115"/>
  <c r="Z935" i="115"/>
  <c r="AB935" i="115"/>
  <c r="AE926" i="115" l="1"/>
  <c r="AC934" i="115"/>
  <c r="AC930" i="115"/>
  <c r="AE927" i="115"/>
  <c r="AF699" i="115"/>
  <c r="AH700" i="115"/>
  <c r="AI699" i="115"/>
  <c r="AK700" i="115"/>
  <c r="AC932" i="115"/>
  <c r="AC933" i="115"/>
  <c r="AC929" i="115"/>
  <c r="AA935" i="115"/>
  <c r="AC935" i="115"/>
  <c r="AD934" i="115"/>
  <c r="AE934" i="115" s="1"/>
  <c r="AA933" i="115"/>
  <c r="AE924" i="115"/>
  <c r="AA934" i="115"/>
  <c r="AD932" i="115"/>
  <c r="AE932" i="115" s="1"/>
  <c r="AA929" i="115"/>
  <c r="AA931" i="115"/>
  <c r="AE928" i="115"/>
  <c r="AD933" i="115"/>
  <c r="AC931" i="115"/>
  <c r="AD930" i="115"/>
  <c r="AE930" i="115" s="1"/>
  <c r="AD929" i="115"/>
  <c r="AD935" i="115"/>
  <c r="AD931" i="115"/>
  <c r="Y936" i="115"/>
  <c r="Z936" i="115"/>
  <c r="AB936" i="115"/>
  <c r="Y937" i="115"/>
  <c r="Z937" i="115"/>
  <c r="AA937" i="115" s="1"/>
  <c r="AB937" i="115"/>
  <c r="Y938" i="115"/>
  <c r="Z938" i="115"/>
  <c r="AA938" i="115" s="1"/>
  <c r="AB938" i="115"/>
  <c r="Y939" i="115"/>
  <c r="Z939" i="115"/>
  <c r="AB939" i="115"/>
  <c r="Y940" i="115"/>
  <c r="Z940" i="115"/>
  <c r="AB940" i="115"/>
  <c r="Y941" i="115"/>
  <c r="Z941" i="115"/>
  <c r="AB941" i="115"/>
  <c r="Y942" i="115"/>
  <c r="Z942" i="115"/>
  <c r="AB942" i="115"/>
  <c r="Y943" i="115"/>
  <c r="Z943" i="115"/>
  <c r="AB943" i="115"/>
  <c r="Y944" i="115"/>
  <c r="Z944" i="115"/>
  <c r="AB944" i="115"/>
  <c r="Y945" i="115"/>
  <c r="Z945" i="115"/>
  <c r="AA945" i="115" s="1"/>
  <c r="AB945" i="115"/>
  <c r="Y946" i="115"/>
  <c r="Z946" i="115"/>
  <c r="AB946" i="115"/>
  <c r="Y947" i="115"/>
  <c r="Z947" i="115"/>
  <c r="AB947" i="115"/>
  <c r="AC946" i="115" l="1"/>
  <c r="AC942" i="115"/>
  <c r="AC938" i="115"/>
  <c r="AK699" i="115"/>
  <c r="AI698" i="115"/>
  <c r="AH699" i="115"/>
  <c r="AF698" i="115"/>
  <c r="AE933" i="115"/>
  <c r="AE929" i="115"/>
  <c r="AE931" i="115"/>
  <c r="AD947" i="115"/>
  <c r="AA946" i="115"/>
  <c r="AD943" i="115"/>
  <c r="AA942" i="115"/>
  <c r="AD939" i="115"/>
  <c r="AA947" i="115"/>
  <c r="AA941" i="115"/>
  <c r="AA944" i="115"/>
  <c r="AA940" i="115"/>
  <c r="AA936" i="115"/>
  <c r="AD942" i="115"/>
  <c r="AD938" i="115"/>
  <c r="AE938" i="115" s="1"/>
  <c r="AC945" i="115"/>
  <c r="AA943" i="115"/>
  <c r="AC941" i="115"/>
  <c r="AA939" i="115"/>
  <c r="AC937" i="115"/>
  <c r="AD946" i="115"/>
  <c r="AE946" i="115" s="1"/>
  <c r="AD945" i="115"/>
  <c r="AE945" i="115" s="1"/>
  <c r="AC944" i="115"/>
  <c r="AD941" i="115"/>
  <c r="AC940" i="115"/>
  <c r="AD937" i="115"/>
  <c r="AE937" i="115" s="1"/>
  <c r="AC936" i="115"/>
  <c r="AE935" i="115"/>
  <c r="AC947" i="115"/>
  <c r="AC943" i="115"/>
  <c r="AC939" i="115"/>
  <c r="AD944" i="115"/>
  <c r="AD940" i="115"/>
  <c r="AD936" i="115"/>
  <c r="AE942" i="115" l="1"/>
  <c r="AE943" i="115"/>
  <c r="AF697" i="115"/>
  <c r="AH698" i="115"/>
  <c r="AK698" i="115"/>
  <c r="AI697" i="115"/>
  <c r="AE936" i="115"/>
  <c r="AE939" i="115"/>
  <c r="AE947" i="115"/>
  <c r="AE940" i="115"/>
  <c r="AE941" i="115"/>
  <c r="AE944" i="115"/>
  <c r="Y948" i="115"/>
  <c r="Z948" i="115"/>
  <c r="AB948" i="115"/>
  <c r="Y949" i="115"/>
  <c r="Z949" i="115"/>
  <c r="AB949" i="115"/>
  <c r="AI696" i="115" l="1"/>
  <c r="AK697" i="115"/>
  <c r="AF696" i="115"/>
  <c r="AH697" i="115"/>
  <c r="AC948" i="115"/>
  <c r="AA948" i="115"/>
  <c r="AC949" i="115"/>
  <c r="AA949" i="115"/>
  <c r="AD948" i="115"/>
  <c r="AE948" i="115" s="1"/>
  <c r="AD949" i="115"/>
  <c r="Y950" i="115"/>
  <c r="Z950" i="115"/>
  <c r="AB950" i="115"/>
  <c r="Y951" i="115"/>
  <c r="Z951" i="115"/>
  <c r="AB951" i="115"/>
  <c r="Y952" i="115"/>
  <c r="Z952" i="115"/>
  <c r="AB952" i="115"/>
  <c r="Y953" i="115"/>
  <c r="Z953" i="115"/>
  <c r="AA953" i="115" s="1"/>
  <c r="AB953" i="115"/>
  <c r="Y954" i="115"/>
  <c r="Z954" i="115"/>
  <c r="AB954" i="115"/>
  <c r="Y955" i="115"/>
  <c r="Z955" i="115"/>
  <c r="AB955" i="115"/>
  <c r="Y956" i="115"/>
  <c r="Z956" i="115"/>
  <c r="AB956" i="115"/>
  <c r="AC955" i="115" l="1"/>
  <c r="AC951" i="115"/>
  <c r="AD955" i="115"/>
  <c r="AF695" i="115"/>
  <c r="AH696" i="115"/>
  <c r="AI695" i="115"/>
  <c r="AK696" i="115"/>
  <c r="AC956" i="115"/>
  <c r="AD956" i="115"/>
  <c r="AC953" i="115"/>
  <c r="AA951" i="115"/>
  <c r="AD953" i="115"/>
  <c r="AE953" i="115" s="1"/>
  <c r="AC954" i="115"/>
  <c r="AC952" i="115"/>
  <c r="AD951" i="115"/>
  <c r="AC950" i="115"/>
  <c r="AA952" i="115"/>
  <c r="AA950" i="115"/>
  <c r="AE949" i="115"/>
  <c r="AA956" i="115"/>
  <c r="AD952" i="115"/>
  <c r="AA954" i="115"/>
  <c r="AA955" i="115"/>
  <c r="AD954" i="115"/>
  <c r="AD950" i="115"/>
  <c r="Y957" i="115"/>
  <c r="Z957" i="115"/>
  <c r="AB957" i="115"/>
  <c r="Y958" i="115"/>
  <c r="Z958" i="115"/>
  <c r="AB958" i="115"/>
  <c r="Y959" i="115"/>
  <c r="Z959" i="115"/>
  <c r="AB959" i="115"/>
  <c r="Y960" i="115"/>
  <c r="Z960" i="115"/>
  <c r="AA960" i="115" s="1"/>
  <c r="AB960" i="115"/>
  <c r="Y961" i="115"/>
  <c r="Z961" i="115"/>
  <c r="AB961" i="115"/>
  <c r="Y962" i="115"/>
  <c r="Z962" i="115"/>
  <c r="AA962" i="115" s="1"/>
  <c r="AB962" i="115"/>
  <c r="Y963" i="115"/>
  <c r="Z963" i="115"/>
  <c r="AB963" i="115"/>
  <c r="AE955" i="115" l="1"/>
  <c r="AE951" i="115"/>
  <c r="AE956" i="115"/>
  <c r="AC963" i="115"/>
  <c r="AC959" i="115"/>
  <c r="AK695" i="115"/>
  <c r="AI694" i="115"/>
  <c r="AH695" i="115"/>
  <c r="AF694" i="115"/>
  <c r="AD961" i="115"/>
  <c r="AC962" i="115"/>
  <c r="AC958" i="115"/>
  <c r="AE954" i="115"/>
  <c r="AA957" i="115"/>
  <c r="AA959" i="115"/>
  <c r="AD963" i="115"/>
  <c r="AA958" i="115"/>
  <c r="AD957" i="115"/>
  <c r="AE952" i="115"/>
  <c r="AE950" i="115"/>
  <c r="AC957" i="115"/>
  <c r="AD962" i="115"/>
  <c r="AE962" i="115" s="1"/>
  <c r="AA961" i="115"/>
  <c r="AD959" i="115"/>
  <c r="AE959" i="115" s="1"/>
  <c r="AA963" i="115"/>
  <c r="AC961" i="115"/>
  <c r="AD960" i="115"/>
  <c r="AE960" i="115" s="1"/>
  <c r="AD958" i="115"/>
  <c r="AC960" i="115"/>
  <c r="Y964" i="115"/>
  <c r="Z964" i="115"/>
  <c r="AB964" i="115"/>
  <c r="Y965" i="115"/>
  <c r="Z965" i="115"/>
  <c r="AA965" i="115" s="1"/>
  <c r="AB965" i="115"/>
  <c r="Y966" i="115"/>
  <c r="Z966" i="115"/>
  <c r="AA966" i="115" s="1"/>
  <c r="AB966" i="115"/>
  <c r="Y967" i="115"/>
  <c r="Z967" i="115"/>
  <c r="AB967" i="115"/>
  <c r="Y968" i="115"/>
  <c r="Z968" i="115"/>
  <c r="AB968" i="115"/>
  <c r="Y969" i="115"/>
  <c r="Z969" i="115"/>
  <c r="AB969" i="115"/>
  <c r="Y970" i="115"/>
  <c r="Z970" i="115"/>
  <c r="AB970" i="115"/>
  <c r="Y971" i="115"/>
  <c r="Z971" i="115"/>
  <c r="AB971" i="115"/>
  <c r="Y972" i="115"/>
  <c r="Z972" i="115"/>
  <c r="AB972" i="115"/>
  <c r="Y973" i="115"/>
  <c r="Z973" i="115"/>
  <c r="AB973" i="115"/>
  <c r="Y974" i="115"/>
  <c r="Z974" i="115"/>
  <c r="AB974" i="115"/>
  <c r="Y975" i="115"/>
  <c r="Z975" i="115"/>
  <c r="AB975" i="115"/>
  <c r="Y976" i="115"/>
  <c r="Z976" i="115"/>
  <c r="AB976" i="115"/>
  <c r="Y977" i="115"/>
  <c r="Z977" i="115"/>
  <c r="AB977" i="115"/>
  <c r="Y978" i="115"/>
  <c r="Z978" i="115"/>
  <c r="AB978" i="115"/>
  <c r="AE963" i="115" l="1"/>
  <c r="AD967" i="115"/>
  <c r="AC975" i="115"/>
  <c r="AC971" i="115"/>
  <c r="AF693" i="115"/>
  <c r="AH694" i="115"/>
  <c r="AI693" i="115"/>
  <c r="AK694" i="115"/>
  <c r="AE958" i="115"/>
  <c r="AE961" i="115"/>
  <c r="AC967" i="115"/>
  <c r="AC976" i="115"/>
  <c r="AC972" i="115"/>
  <c r="AC968" i="115"/>
  <c r="AC964" i="115"/>
  <c r="AC973" i="115"/>
  <c r="AC969" i="115"/>
  <c r="AC965" i="115"/>
  <c r="AA964" i="115"/>
  <c r="AE957" i="115"/>
  <c r="AA969" i="115"/>
  <c r="AA975" i="115"/>
  <c r="AA970" i="115"/>
  <c r="AD973" i="115"/>
  <c r="AA972" i="115"/>
  <c r="AA971" i="115"/>
  <c r="AA968" i="115"/>
  <c r="AD975" i="115"/>
  <c r="AE975" i="115" s="1"/>
  <c r="AA974" i="115"/>
  <c r="AD969" i="115"/>
  <c r="AD965" i="115"/>
  <c r="AE965" i="115" s="1"/>
  <c r="AA977" i="115"/>
  <c r="AD964" i="115"/>
  <c r="AD971" i="115"/>
  <c r="AA967" i="115"/>
  <c r="AD977" i="115"/>
  <c r="AA976" i="115"/>
  <c r="AA973" i="115"/>
  <c r="AA978" i="115"/>
  <c r="AC974" i="115"/>
  <c r="AD974" i="115"/>
  <c r="AC966" i="115"/>
  <c r="AD966" i="115"/>
  <c r="AC970" i="115"/>
  <c r="AD970" i="115"/>
  <c r="AD968" i="115"/>
  <c r="AE968" i="115" s="1"/>
  <c r="AD976" i="115"/>
  <c r="AD972" i="115"/>
  <c r="AC978" i="115"/>
  <c r="AD978" i="115"/>
  <c r="AC977" i="115"/>
  <c r="AE967" i="115" l="1"/>
  <c r="AE969" i="115"/>
  <c r="AE971" i="115"/>
  <c r="AE964" i="115"/>
  <c r="AK693" i="115"/>
  <c r="AI692" i="115"/>
  <c r="AF692" i="115"/>
  <c r="AH693" i="115"/>
  <c r="AE973" i="115"/>
  <c r="AE976" i="115"/>
  <c r="AE972" i="115"/>
  <c r="AE970" i="115"/>
  <c r="AE977" i="115"/>
  <c r="AE966" i="115"/>
  <c r="AE974" i="115"/>
  <c r="AE978" i="115"/>
  <c r="AF691" i="115" l="1"/>
  <c r="AH692" i="115"/>
  <c r="AK692" i="115"/>
  <c r="AI691" i="115"/>
  <c r="Y979" i="115"/>
  <c r="Z979" i="115"/>
  <c r="AB979" i="115"/>
  <c r="Y980" i="115"/>
  <c r="Z980" i="115"/>
  <c r="AA980" i="115" s="1"/>
  <c r="AB980" i="115"/>
  <c r="Y981" i="115"/>
  <c r="Z981" i="115"/>
  <c r="AB981" i="115"/>
  <c r="Y982" i="115"/>
  <c r="Z982" i="115"/>
  <c r="AB982" i="115"/>
  <c r="Y983" i="115"/>
  <c r="Z983" i="115"/>
  <c r="AB983" i="115"/>
  <c r="Y984" i="115"/>
  <c r="Z984" i="115"/>
  <c r="AB984" i="115"/>
  <c r="AC981" i="115" l="1"/>
  <c r="AI690" i="115"/>
  <c r="AK691" i="115"/>
  <c r="AH691" i="115"/>
  <c r="AF690" i="115"/>
  <c r="AD979" i="115"/>
  <c r="AC979" i="115"/>
  <c r="AD983" i="115"/>
  <c r="AC984" i="115"/>
  <c r="AC980" i="115"/>
  <c r="AA983" i="115"/>
  <c r="AA979" i="115"/>
  <c r="AA984" i="115"/>
  <c r="AD981" i="115"/>
  <c r="AE981" i="115" s="1"/>
  <c r="AC983" i="115"/>
  <c r="AE983" i="115" s="1"/>
  <c r="AA982" i="115"/>
  <c r="AD980" i="115"/>
  <c r="AE980" i="115" s="1"/>
  <c r="AD984" i="115"/>
  <c r="AC982" i="115"/>
  <c r="AA981" i="115"/>
  <c r="AD982" i="115"/>
  <c r="Y985" i="115"/>
  <c r="Z985" i="115"/>
  <c r="AB985" i="115"/>
  <c r="Y986" i="115"/>
  <c r="Z986" i="115"/>
  <c r="AB986" i="115"/>
  <c r="Y987" i="115"/>
  <c r="Z987" i="115"/>
  <c r="AB987" i="115"/>
  <c r="Y988" i="115"/>
  <c r="Z988" i="115"/>
  <c r="AB988" i="115"/>
  <c r="Y989" i="115"/>
  <c r="Z989" i="115"/>
  <c r="AB989" i="115"/>
  <c r="Y990" i="115"/>
  <c r="Z990" i="115"/>
  <c r="AB990" i="115"/>
  <c r="Y991" i="115"/>
  <c r="Z991" i="115"/>
  <c r="AA991" i="115" s="1"/>
  <c r="AB991" i="115"/>
  <c r="AD990" i="115" l="1"/>
  <c r="AC991" i="115"/>
  <c r="AC987" i="115"/>
  <c r="AE984" i="115"/>
  <c r="AE979" i="115"/>
  <c r="AH690" i="115"/>
  <c r="AF689" i="115"/>
  <c r="AI689" i="115"/>
  <c r="AK690" i="115"/>
  <c r="AC990" i="115"/>
  <c r="AC986" i="115"/>
  <c r="AA986" i="115"/>
  <c r="AA985" i="115"/>
  <c r="AA989" i="115"/>
  <c r="AD986" i="115"/>
  <c r="AE986" i="115" s="1"/>
  <c r="AA987" i="115"/>
  <c r="AA990" i="115"/>
  <c r="AD988" i="115"/>
  <c r="AA988" i="115"/>
  <c r="AE982" i="115"/>
  <c r="AD991" i="115"/>
  <c r="AE991" i="115" s="1"/>
  <c r="AC989" i="115"/>
  <c r="AC988" i="115"/>
  <c r="AD987" i="115"/>
  <c r="AC985" i="115"/>
  <c r="AD989" i="115"/>
  <c r="AD985" i="115"/>
  <c r="Y992" i="115"/>
  <c r="Z992" i="115"/>
  <c r="AB992" i="115"/>
  <c r="Y993" i="115"/>
  <c r="Z993" i="115"/>
  <c r="AB993" i="115"/>
  <c r="Y994" i="115"/>
  <c r="Z994" i="115"/>
  <c r="AB994" i="115"/>
  <c r="Y995" i="115"/>
  <c r="Z995" i="115"/>
  <c r="AB995" i="115"/>
  <c r="Y996" i="115"/>
  <c r="Z996" i="115"/>
  <c r="AB996" i="115"/>
  <c r="Y997" i="115"/>
  <c r="Z997" i="115"/>
  <c r="AB997" i="115"/>
  <c r="Y998" i="115"/>
  <c r="Z998" i="115"/>
  <c r="AB998" i="115"/>
  <c r="Y999" i="115"/>
  <c r="Z999" i="115"/>
  <c r="AB999" i="115"/>
  <c r="Y1000" i="115"/>
  <c r="Z1000" i="115"/>
  <c r="AB1000" i="115"/>
  <c r="Y1001" i="115"/>
  <c r="Z1001" i="115"/>
  <c r="AB1001" i="115"/>
  <c r="AD1001" i="115" s="1"/>
  <c r="Y1002" i="115"/>
  <c r="Z1002" i="115"/>
  <c r="AB1002" i="115"/>
  <c r="AD1002" i="115" s="1"/>
  <c r="Y1003" i="115"/>
  <c r="Z1003" i="115"/>
  <c r="AB1003" i="115"/>
  <c r="Y1004" i="115"/>
  <c r="Z1004" i="115"/>
  <c r="AB1004" i="115"/>
  <c r="Y1005" i="115"/>
  <c r="Z1005" i="115"/>
  <c r="AA1005" i="115" s="1"/>
  <c r="AB1005" i="115"/>
  <c r="Y1006" i="115"/>
  <c r="Z1006" i="115"/>
  <c r="AB1006" i="115"/>
  <c r="Y1007" i="115"/>
  <c r="Z1007" i="115"/>
  <c r="AB1007" i="115"/>
  <c r="Y1008" i="115"/>
  <c r="Z1008" i="115"/>
  <c r="AB1008" i="115"/>
  <c r="AC1005" i="115" l="1"/>
  <c r="AE987" i="115"/>
  <c r="AE990" i="115"/>
  <c r="AC1001" i="115"/>
  <c r="AC994" i="115"/>
  <c r="AK689" i="115"/>
  <c r="AI688" i="115"/>
  <c r="AH689" i="115"/>
  <c r="AF688" i="115"/>
  <c r="AD996" i="115"/>
  <c r="AD992" i="115"/>
  <c r="AD1008" i="115"/>
  <c r="AE1008" i="115" s="1"/>
  <c r="AC1000" i="115"/>
  <c r="AC996" i="115"/>
  <c r="AC1008" i="115"/>
  <c r="AC1004" i="115"/>
  <c r="AC1002" i="115"/>
  <c r="AC997" i="115"/>
  <c r="AC993" i="115"/>
  <c r="AE989" i="115"/>
  <c r="AA993" i="115"/>
  <c r="AE985" i="115"/>
  <c r="AE1001" i="115"/>
  <c r="AA998" i="115"/>
  <c r="AA994" i="115"/>
  <c r="AA1007" i="115"/>
  <c r="AE988" i="115"/>
  <c r="AA1003" i="115"/>
  <c r="AA1000" i="115"/>
  <c r="AA997" i="115"/>
  <c r="AA1006" i="115"/>
  <c r="AD1000" i="115"/>
  <c r="AD1005" i="115"/>
  <c r="AE1005" i="115" s="1"/>
  <c r="AA995" i="115"/>
  <c r="AA992" i="115"/>
  <c r="AD1006" i="115"/>
  <c r="AA1004" i="115"/>
  <c r="AA1001" i="115"/>
  <c r="AA999" i="115"/>
  <c r="AA996" i="115"/>
  <c r="AC992" i="115"/>
  <c r="AE992" i="115" s="1"/>
  <c r="AD1004" i="115"/>
  <c r="AA1002" i="115"/>
  <c r="AD998" i="115"/>
  <c r="AD994" i="115"/>
  <c r="AE994" i="115" s="1"/>
  <c r="AA1008" i="115"/>
  <c r="AE1002" i="115"/>
  <c r="AC1007" i="115"/>
  <c r="AD1007" i="115"/>
  <c r="AC1006" i="115"/>
  <c r="AC1003" i="115"/>
  <c r="AD1003" i="115"/>
  <c r="AC999" i="115"/>
  <c r="AD999" i="115"/>
  <c r="AC998" i="115"/>
  <c r="AD997" i="115"/>
  <c r="AE997" i="115" s="1"/>
  <c r="AC995" i="115"/>
  <c r="AD995" i="115"/>
  <c r="AD993" i="115"/>
  <c r="AE993" i="115" l="1"/>
  <c r="AE996" i="115"/>
  <c r="AH688" i="115"/>
  <c r="AF687" i="115"/>
  <c r="AK688" i="115"/>
  <c r="AI687" i="115"/>
  <c r="AE1000" i="115"/>
  <c r="AE1004" i="115"/>
  <c r="AE1006" i="115"/>
  <c r="AE995" i="115"/>
  <c r="AE999" i="115"/>
  <c r="AE1003" i="115"/>
  <c r="AE998" i="115"/>
  <c r="AE1007" i="115"/>
  <c r="Y1009" i="115"/>
  <c r="Z1009" i="115"/>
  <c r="AB1009" i="115"/>
  <c r="Y1010" i="115"/>
  <c r="Z1010" i="115"/>
  <c r="AB1010" i="115"/>
  <c r="Y1011" i="115"/>
  <c r="Z1011" i="115"/>
  <c r="AA1011" i="115" s="1"/>
  <c r="AB1011" i="115"/>
  <c r="Y1012" i="115"/>
  <c r="Z1012" i="115"/>
  <c r="AB1012" i="115"/>
  <c r="AD1012" i="115" l="1"/>
  <c r="AK687" i="115"/>
  <c r="AI686" i="115"/>
  <c r="AH687" i="115"/>
  <c r="AF686" i="115"/>
  <c r="AC1009" i="115"/>
  <c r="AC1010" i="115"/>
  <c r="AA1009" i="115"/>
  <c r="AA1010" i="115"/>
  <c r="AA1012" i="115"/>
  <c r="AC1012" i="115"/>
  <c r="AE1012" i="115" s="1"/>
  <c r="AD1010" i="115"/>
  <c r="AC1011" i="115"/>
  <c r="AD1009" i="115"/>
  <c r="AD1011" i="115"/>
  <c r="AE1011" i="115" s="1"/>
  <c r="Y1013" i="115"/>
  <c r="Z1013" i="115"/>
  <c r="AB1013" i="115"/>
  <c r="Y1014" i="115"/>
  <c r="Z1014" i="115"/>
  <c r="AB1014" i="115"/>
  <c r="Y1015" i="115"/>
  <c r="Z1015" i="115"/>
  <c r="AA1015" i="115" s="1"/>
  <c r="AB1015" i="115"/>
  <c r="Y1016" i="115"/>
  <c r="Z1016" i="115"/>
  <c r="AB1016" i="115"/>
  <c r="Y1017" i="115"/>
  <c r="Z1017" i="115"/>
  <c r="AB1017" i="115"/>
  <c r="Y1018" i="115"/>
  <c r="Z1018" i="115"/>
  <c r="AB1018" i="115"/>
  <c r="Y1019" i="115"/>
  <c r="Z1019" i="115"/>
  <c r="AB1019" i="115"/>
  <c r="AE1009" i="115" l="1"/>
  <c r="AC1016" i="115"/>
  <c r="AC1017" i="115"/>
  <c r="AC1013" i="115"/>
  <c r="AH686" i="115"/>
  <c r="AF685" i="115"/>
  <c r="AI685" i="115"/>
  <c r="AK686" i="115"/>
  <c r="AD1019" i="115"/>
  <c r="AC1019" i="115"/>
  <c r="AD1016" i="115"/>
  <c r="AC1015" i="115"/>
  <c r="AE1010" i="115"/>
  <c r="AA1014" i="115"/>
  <c r="AD1017" i="115"/>
  <c r="AE1017" i="115" s="1"/>
  <c r="AA1018" i="115"/>
  <c r="AD1015" i="115"/>
  <c r="AE1015" i="115" s="1"/>
  <c r="AA1019" i="115"/>
  <c r="AC1018" i="115"/>
  <c r="AD1013" i="115"/>
  <c r="AC1014" i="115"/>
  <c r="AA1017" i="115"/>
  <c r="AA1016" i="115"/>
  <c r="AA1013" i="115"/>
  <c r="AD1018" i="115"/>
  <c r="AD1014" i="115"/>
  <c r="Y1020" i="115"/>
  <c r="Z1020" i="115"/>
  <c r="AB1020" i="115"/>
  <c r="Y1021" i="115"/>
  <c r="Z1021" i="115"/>
  <c r="AB1021" i="115"/>
  <c r="Y1022" i="115"/>
  <c r="Z1022" i="115"/>
  <c r="AA1022" i="115" s="1"/>
  <c r="AB1022" i="115"/>
  <c r="Y1023" i="115"/>
  <c r="Z1023" i="115"/>
  <c r="AB1023" i="115"/>
  <c r="Y1024" i="115"/>
  <c r="Z1024" i="115"/>
  <c r="AB1024" i="115"/>
  <c r="Y1025" i="115"/>
  <c r="Z1025" i="115"/>
  <c r="AB1025" i="115"/>
  <c r="Y1026" i="115"/>
  <c r="Z1026" i="115"/>
  <c r="AB1026" i="115"/>
  <c r="AC1021" i="115" l="1"/>
  <c r="AE1016" i="115"/>
  <c r="AD1025" i="115"/>
  <c r="AE1013" i="115"/>
  <c r="AE1019" i="115"/>
  <c r="AK685" i="115"/>
  <c r="AI684" i="115"/>
  <c r="AH685" i="115"/>
  <c r="AF684" i="115"/>
  <c r="AC1022" i="115"/>
  <c r="AD1026" i="115"/>
  <c r="AC1023" i="115"/>
  <c r="AE1018" i="115"/>
  <c r="AA1021" i="115"/>
  <c r="AD1021" i="115"/>
  <c r="AE1021" i="115" s="1"/>
  <c r="AA1020" i="115"/>
  <c r="AD1022" i="115"/>
  <c r="AE1022" i="115" s="1"/>
  <c r="AC1020" i="115"/>
  <c r="AD1023" i="115"/>
  <c r="AE1014" i="115"/>
  <c r="AA1024" i="115"/>
  <c r="AA1025" i="115"/>
  <c r="AC1025" i="115"/>
  <c r="AC1024" i="115"/>
  <c r="AC1026" i="115"/>
  <c r="AA1026" i="115"/>
  <c r="AA1023" i="115"/>
  <c r="AD1024" i="115"/>
  <c r="AD1020" i="115"/>
  <c r="Y1027" i="115"/>
  <c r="Z1027" i="115"/>
  <c r="AB1027" i="115"/>
  <c r="Y1028" i="115"/>
  <c r="Z1028" i="115"/>
  <c r="AB1028" i="115"/>
  <c r="Y1029" i="115"/>
  <c r="Z1029" i="115"/>
  <c r="AB1029" i="115"/>
  <c r="Y1030" i="115"/>
  <c r="Z1030" i="115"/>
  <c r="AB1030" i="115"/>
  <c r="Y1031" i="115"/>
  <c r="Z1031" i="115"/>
  <c r="AB1031" i="115"/>
  <c r="Y1032" i="115"/>
  <c r="Z1032" i="115"/>
  <c r="AB1032" i="115"/>
  <c r="Y1033" i="115"/>
  <c r="Z1033" i="115"/>
  <c r="AB1033" i="115"/>
  <c r="Y1034" i="115"/>
  <c r="Z1034" i="115"/>
  <c r="AB1034" i="115"/>
  <c r="Y1035" i="115"/>
  <c r="Z1035" i="115"/>
  <c r="AB1035" i="115"/>
  <c r="Y1036" i="115"/>
  <c r="Z1036" i="115"/>
  <c r="AB1036" i="115"/>
  <c r="Y1037" i="115"/>
  <c r="Z1037" i="115"/>
  <c r="AB1037" i="115"/>
  <c r="Y1038" i="115"/>
  <c r="Z1038" i="115"/>
  <c r="AB1038" i="115"/>
  <c r="Y1039" i="115"/>
  <c r="Z1039" i="115"/>
  <c r="AB1039" i="115"/>
  <c r="Y1040" i="115"/>
  <c r="Z1040" i="115"/>
  <c r="AA1040" i="115" s="1"/>
  <c r="AB1040" i="115"/>
  <c r="AE1023" i="115" l="1"/>
  <c r="AC1040" i="115"/>
  <c r="AC1036" i="115"/>
  <c r="AC1032" i="115"/>
  <c r="AC1028" i="115"/>
  <c r="AD1039" i="115"/>
  <c r="AD1035" i="115"/>
  <c r="AD1031" i="115"/>
  <c r="AE1025" i="115"/>
  <c r="AC1039" i="115"/>
  <c r="AC1035" i="115"/>
  <c r="AD1028" i="115"/>
  <c r="AF683" i="115"/>
  <c r="AH684" i="115"/>
  <c r="AK684" i="115"/>
  <c r="AI683" i="115"/>
  <c r="AC1033" i="115"/>
  <c r="AC1029" i="115"/>
  <c r="AE1020" i="115"/>
  <c r="AD1029" i="115"/>
  <c r="AA1038" i="115"/>
  <c r="AA1030" i="115"/>
  <c r="AA1031" i="115"/>
  <c r="AA1034" i="115"/>
  <c r="AE1035" i="115"/>
  <c r="AD1033" i="115"/>
  <c r="AE1033" i="115" s="1"/>
  <c r="AA1032" i="115"/>
  <c r="AE1024" i="115"/>
  <c r="AA1036" i="115"/>
  <c r="AA1035" i="115"/>
  <c r="AA1027" i="115"/>
  <c r="AA1037" i="115"/>
  <c r="AA1039" i="115"/>
  <c r="AC1031" i="115"/>
  <c r="AE1031" i="115" s="1"/>
  <c r="AD1030" i="115"/>
  <c r="AE1026" i="115"/>
  <c r="AC1038" i="115"/>
  <c r="AC1037" i="115"/>
  <c r="AD1036" i="115"/>
  <c r="AD1027" i="115"/>
  <c r="AD1040" i="115"/>
  <c r="AE1040" i="115" s="1"/>
  <c r="AD1037" i="115"/>
  <c r="AE1037" i="115" s="1"/>
  <c r="AA1033" i="115"/>
  <c r="AA1029" i="115"/>
  <c r="AC1027" i="115"/>
  <c r="AD1034" i="115"/>
  <c r="AD1032" i="115"/>
  <c r="AA1028" i="115"/>
  <c r="AD1038" i="115"/>
  <c r="AC1034" i="115"/>
  <c r="AC1030" i="115"/>
  <c r="AE1032" i="115" l="1"/>
  <c r="AE1028" i="115"/>
  <c r="AE1036" i="115"/>
  <c r="AE1039" i="115"/>
  <c r="AE1029" i="115"/>
  <c r="AF682" i="115"/>
  <c r="AH683" i="115"/>
  <c r="AK683" i="115"/>
  <c r="AI682" i="115"/>
  <c r="AE1030" i="115"/>
  <c r="AE1034" i="115"/>
  <c r="AE1038" i="115"/>
  <c r="AE1027" i="115"/>
  <c r="AK682" i="115" l="1"/>
  <c r="AI681" i="115"/>
  <c r="AH682" i="115"/>
  <c r="AF681" i="115"/>
  <c r="Y1041" i="115"/>
  <c r="Z1041" i="115"/>
  <c r="AB1041" i="115"/>
  <c r="Y1042" i="115"/>
  <c r="Z1042" i="115"/>
  <c r="AB1042" i="115"/>
  <c r="Y1043" i="115"/>
  <c r="Z1043" i="115"/>
  <c r="AB1043" i="115"/>
  <c r="Y1044" i="115"/>
  <c r="Z1044" i="115"/>
  <c r="AB1044" i="115"/>
  <c r="Y1045" i="115"/>
  <c r="Z1045" i="115"/>
  <c r="AA1045" i="115" s="1"/>
  <c r="AB1045" i="115"/>
  <c r="Y1046" i="115"/>
  <c r="Z1046" i="115"/>
  <c r="AB1046" i="115"/>
  <c r="Y1047" i="115"/>
  <c r="Z1047" i="115"/>
  <c r="AB1047" i="115"/>
  <c r="AK681" i="115" l="1"/>
  <c r="AI680" i="115"/>
  <c r="AF680" i="115"/>
  <c r="AH681" i="115"/>
  <c r="AC1047" i="115"/>
  <c r="AC1043" i="115"/>
  <c r="AC1044" i="115"/>
  <c r="AA1047" i="115"/>
  <c r="AD1044" i="115"/>
  <c r="AA1046" i="115"/>
  <c r="AA1042" i="115"/>
  <c r="AD1042" i="115"/>
  <c r="AD1047" i="115"/>
  <c r="AE1047" i="115" s="1"/>
  <c r="AC1042" i="115"/>
  <c r="AC1041" i="115"/>
  <c r="AD1046" i="115"/>
  <c r="AA1043" i="115"/>
  <c r="AA1041" i="115"/>
  <c r="AC1046" i="115"/>
  <c r="AC1045" i="115"/>
  <c r="AD1043" i="115"/>
  <c r="AA1044" i="115"/>
  <c r="AD1045" i="115"/>
  <c r="AE1045" i="115" s="1"/>
  <c r="AD1041" i="115"/>
  <c r="Y1048" i="115"/>
  <c r="Z1048" i="115"/>
  <c r="AB1048" i="115"/>
  <c r="Y1049" i="115"/>
  <c r="Z1049" i="115"/>
  <c r="AB1049" i="115"/>
  <c r="Y1050" i="115"/>
  <c r="Z1050" i="115"/>
  <c r="AB1050" i="115"/>
  <c r="Y1051" i="115"/>
  <c r="Z1051" i="115"/>
  <c r="AB1051" i="115"/>
  <c r="Y1052" i="115"/>
  <c r="Z1052" i="115"/>
  <c r="AB1052" i="115"/>
  <c r="Y1053" i="115"/>
  <c r="Z1053" i="115"/>
  <c r="AB1053" i="115"/>
  <c r="Y1054" i="115"/>
  <c r="Z1054" i="115"/>
  <c r="AB1054" i="115"/>
  <c r="AE1043" i="115" l="1"/>
  <c r="AF679" i="115"/>
  <c r="AH680" i="115"/>
  <c r="AI679" i="115"/>
  <c r="AK680" i="115"/>
  <c r="AC1051" i="115"/>
  <c r="AE1044" i="115"/>
  <c r="AA1051" i="115"/>
  <c r="AE1046" i="115"/>
  <c r="AA1054" i="115"/>
  <c r="AA1050" i="115"/>
  <c r="AC1054" i="115"/>
  <c r="AA1049" i="115"/>
  <c r="AA1053" i="115"/>
  <c r="AD1051" i="115"/>
  <c r="AE1041" i="115"/>
  <c r="AC1052" i="115"/>
  <c r="AD1050" i="115"/>
  <c r="AC1049" i="115"/>
  <c r="AC1048" i="115"/>
  <c r="AD1054" i="115"/>
  <c r="AC1053" i="115"/>
  <c r="AA1052" i="115"/>
  <c r="AC1050" i="115"/>
  <c r="AA1048" i="115"/>
  <c r="AE1042" i="115"/>
  <c r="AD1053" i="115"/>
  <c r="AD1049" i="115"/>
  <c r="AD1052" i="115"/>
  <c r="AD1048" i="115"/>
  <c r="Y1055" i="115"/>
  <c r="Z1055" i="115"/>
  <c r="AB1055" i="115"/>
  <c r="Y1056" i="115"/>
  <c r="Z1056" i="115"/>
  <c r="AB1056" i="115"/>
  <c r="Y1057" i="115"/>
  <c r="Z1057" i="115"/>
  <c r="AB1057" i="115"/>
  <c r="Y1058" i="115"/>
  <c r="Z1058" i="115"/>
  <c r="AB1058" i="115"/>
  <c r="Y1059" i="115"/>
  <c r="Z1059" i="115"/>
  <c r="AB1059" i="115"/>
  <c r="Y1060" i="115"/>
  <c r="Z1060" i="115"/>
  <c r="AB1060" i="115"/>
  <c r="Y1061" i="115"/>
  <c r="Z1061" i="115"/>
  <c r="AB1061" i="115"/>
  <c r="Y1062" i="115"/>
  <c r="Z1062" i="115"/>
  <c r="AB1062" i="115"/>
  <c r="Y1063" i="115"/>
  <c r="Z1063" i="115"/>
  <c r="AB1063" i="115"/>
  <c r="Y1064" i="115"/>
  <c r="Z1064" i="115"/>
  <c r="AB1064" i="115"/>
  <c r="Y1065" i="115"/>
  <c r="Z1065" i="115"/>
  <c r="AB1065" i="115"/>
  <c r="Y1066" i="115"/>
  <c r="Z1066" i="115"/>
  <c r="AB1066" i="115"/>
  <c r="Y1067" i="115"/>
  <c r="Z1067" i="115"/>
  <c r="AB1067" i="115"/>
  <c r="AD1067" i="115" l="1"/>
  <c r="AD1059" i="115"/>
  <c r="AE1051" i="115"/>
  <c r="AK679" i="115"/>
  <c r="AI678" i="115"/>
  <c r="AF678" i="115"/>
  <c r="AH679" i="115"/>
  <c r="AD1066" i="115"/>
  <c r="AD1058" i="115"/>
  <c r="AC1066" i="115"/>
  <c r="AC1062" i="115"/>
  <c r="AE1048" i="115"/>
  <c r="AE1054" i="115"/>
  <c r="AA1057" i="115"/>
  <c r="AA1062" i="115"/>
  <c r="AA1060" i="115"/>
  <c r="AA1058" i="115"/>
  <c r="AE1053" i="115"/>
  <c r="AC1058" i="115"/>
  <c r="AC1067" i="115"/>
  <c r="AE1067" i="115" s="1"/>
  <c r="AE1052" i="115"/>
  <c r="AA1066" i="115"/>
  <c r="AA1065" i="115"/>
  <c r="AE1049" i="115"/>
  <c r="AE1050" i="115"/>
  <c r="AA1063" i="115"/>
  <c r="AA1055" i="115"/>
  <c r="AD1062" i="115"/>
  <c r="AC1060" i="115"/>
  <c r="AC1061" i="115"/>
  <c r="AD1060" i="115"/>
  <c r="AC1059" i="115"/>
  <c r="AC1065" i="115"/>
  <c r="AD1064" i="115"/>
  <c r="AC1063" i="115"/>
  <c r="AC1057" i="115"/>
  <c r="AD1056" i="115"/>
  <c r="AC1055" i="115"/>
  <c r="AA1064" i="115"/>
  <c r="AA1056" i="115"/>
  <c r="AC1064" i="115"/>
  <c r="AD1063" i="115"/>
  <c r="AA1061" i="115"/>
  <c r="AA1059" i="115"/>
  <c r="AC1056" i="115"/>
  <c r="AD1055" i="115"/>
  <c r="AD1065" i="115"/>
  <c r="AD1061" i="115"/>
  <c r="AD1057" i="115"/>
  <c r="AA1067" i="115"/>
  <c r="AE1059" i="115" l="1"/>
  <c r="AE1066" i="115"/>
  <c r="AE1058" i="115"/>
  <c r="AH678" i="115"/>
  <c r="AF677" i="115"/>
  <c r="AK678" i="115"/>
  <c r="AI677" i="115"/>
  <c r="AE1062" i="115"/>
  <c r="AE1060" i="115"/>
  <c r="AE1057" i="115"/>
  <c r="AE1063" i="115"/>
  <c r="AE1056" i="115"/>
  <c r="AE1064" i="115"/>
  <c r="AE1061" i="115"/>
  <c r="AE1065" i="115"/>
  <c r="AE1055" i="115"/>
  <c r="AI676" i="115" l="1"/>
  <c r="AK677" i="115"/>
  <c r="AH677" i="115"/>
  <c r="AF676" i="115"/>
  <c r="AH676" i="115" l="1"/>
  <c r="AF675" i="115"/>
  <c r="AK676" i="115"/>
  <c r="AI675" i="115"/>
  <c r="AI674" i="115" l="1"/>
  <c r="AI673" i="115" s="1"/>
  <c r="AK675" i="115"/>
  <c r="AH675" i="115"/>
  <c r="AF674" i="115"/>
  <c r="AF673" i="115" s="1"/>
  <c r="AH673" i="115" l="1"/>
  <c r="AF672" i="115"/>
  <c r="AI672" i="115"/>
  <c r="AK673" i="115"/>
  <c r="AH674" i="115"/>
  <c r="AK674" i="115"/>
  <c r="AI671" i="115" l="1"/>
  <c r="AK672" i="115"/>
  <c r="AF671" i="115"/>
  <c r="AH672" i="115"/>
  <c r="AK671" i="115" l="1"/>
  <c r="AI670" i="115"/>
  <c r="AH671" i="115"/>
  <c r="AF670" i="115"/>
  <c r="AH670" i="115" l="1"/>
  <c r="AF669" i="115"/>
  <c r="AK670" i="115"/>
  <c r="AI669" i="115"/>
  <c r="AI668" i="115" l="1"/>
  <c r="AK669" i="115"/>
  <c r="AH669" i="115"/>
  <c r="AF668" i="115"/>
  <c r="AF667" i="115" l="1"/>
  <c r="AH668" i="115"/>
  <c r="AI667" i="115"/>
  <c r="AK668" i="115"/>
  <c r="AH667" i="115" l="1"/>
  <c r="AF666" i="115"/>
  <c r="AK667" i="115"/>
  <c r="AI666" i="115"/>
  <c r="AK666" i="115" l="1"/>
  <c r="AI665" i="115"/>
  <c r="AH666" i="115"/>
  <c r="AF665" i="115"/>
  <c r="AF664" i="115" l="1"/>
  <c r="AH665" i="115"/>
  <c r="AI664" i="115"/>
  <c r="AK665" i="115"/>
  <c r="AF663" i="115" l="1"/>
  <c r="AH664" i="115"/>
  <c r="AK664" i="115"/>
  <c r="AI663" i="115"/>
  <c r="AH663" i="115" l="1"/>
  <c r="AF662" i="115"/>
  <c r="AK663" i="115"/>
  <c r="AI662" i="115"/>
  <c r="AK662" i="115" l="1"/>
  <c r="AI661" i="115"/>
  <c r="AH662" i="115"/>
  <c r="AF661" i="115"/>
  <c r="AK661" i="115" l="1"/>
  <c r="AI660" i="115"/>
  <c r="AH661" i="115"/>
  <c r="AF660" i="115"/>
  <c r="AK660" i="115" l="1"/>
  <c r="AI659" i="115"/>
  <c r="AF659" i="115"/>
  <c r="AH660" i="115"/>
  <c r="AK659" i="115" l="1"/>
  <c r="AI658" i="115"/>
  <c r="AF658" i="115"/>
  <c r="AH659" i="115"/>
  <c r="AK658" i="115" l="1"/>
  <c r="AI657" i="115"/>
  <c r="AF657" i="115"/>
  <c r="AH658" i="115"/>
  <c r="AI656" i="115" l="1"/>
  <c r="AK657" i="115"/>
  <c r="AF656" i="115"/>
  <c r="AH657" i="115"/>
  <c r="AK656" i="115" l="1"/>
  <c r="AI655" i="115"/>
  <c r="AH656" i="115"/>
  <c r="AF655" i="115"/>
  <c r="AH655" i="115" l="1"/>
  <c r="AF654" i="115"/>
  <c r="AK655" i="115"/>
  <c r="AI654" i="115"/>
  <c r="AH654" i="115" l="1"/>
  <c r="AF653" i="115"/>
  <c r="AI653" i="115"/>
  <c r="AK654" i="115"/>
  <c r="AK653" i="115" l="1"/>
  <c r="AI652" i="115"/>
  <c r="AF652" i="115"/>
  <c r="AH653" i="115"/>
  <c r="AH652" i="115" l="1"/>
  <c r="AF651" i="115"/>
  <c r="AK652" i="115"/>
  <c r="AI651" i="115"/>
  <c r="Y1068" i="115"/>
  <c r="Z1068" i="115"/>
  <c r="AB1068" i="115"/>
  <c r="AH651" i="115" l="1"/>
  <c r="AF650" i="115"/>
  <c r="AI650" i="115"/>
  <c r="AK651" i="115"/>
  <c r="AA1068" i="115"/>
  <c r="AD1068" i="115"/>
  <c r="AC1068" i="115"/>
  <c r="Y1069" i="115"/>
  <c r="Z1069" i="115"/>
  <c r="AB1069" i="115"/>
  <c r="Y1070" i="115"/>
  <c r="Z1070" i="115"/>
  <c r="AB1070" i="115"/>
  <c r="Y1071" i="115"/>
  <c r="Z1071" i="115"/>
  <c r="AA1071" i="115" s="1"/>
  <c r="AB1071" i="115"/>
  <c r="Y1072" i="115"/>
  <c r="Z1072" i="115"/>
  <c r="AB1072" i="115"/>
  <c r="Y1073" i="115"/>
  <c r="Z1073" i="115"/>
  <c r="AB1073" i="115"/>
  <c r="Y1074" i="115"/>
  <c r="Z1074" i="115"/>
  <c r="AB1074" i="115"/>
  <c r="Y1075" i="115"/>
  <c r="Z1075" i="115"/>
  <c r="AB1075" i="115"/>
  <c r="Y1076" i="115"/>
  <c r="Z1076" i="115"/>
  <c r="AB1076" i="115"/>
  <c r="AD1076" i="115" s="1"/>
  <c r="Y1077" i="115"/>
  <c r="Z1077" i="115"/>
  <c r="AB1077" i="115"/>
  <c r="Y1078" i="115"/>
  <c r="Z1078" i="115"/>
  <c r="AB1078" i="115"/>
  <c r="AC1078" i="115" s="1"/>
  <c r="Y1079" i="115"/>
  <c r="Z1079" i="115"/>
  <c r="AB1079" i="115"/>
  <c r="Y1080" i="115"/>
  <c r="Z1080" i="115"/>
  <c r="AB1080" i="115"/>
  <c r="AD1080" i="115" s="1"/>
  <c r="AE1080" i="115" s="1"/>
  <c r="AC1080" i="115"/>
  <c r="Y1081" i="115"/>
  <c r="Z1081" i="115"/>
  <c r="AB1081" i="115"/>
  <c r="AC1072" i="115" l="1"/>
  <c r="AK650" i="115"/>
  <c r="AI649" i="115"/>
  <c r="AF649" i="115"/>
  <c r="AH650" i="115"/>
  <c r="AC1076" i="115"/>
  <c r="AE1076" i="115" s="1"/>
  <c r="AC1079" i="115"/>
  <c r="AC1074" i="115"/>
  <c r="AC1070" i="115"/>
  <c r="AC1075" i="115"/>
  <c r="AC1071" i="115"/>
  <c r="AA1074" i="115"/>
  <c r="AA1070" i="115"/>
  <c r="AD1072" i="115"/>
  <c r="AA1077" i="115"/>
  <c r="AD1078" i="115"/>
  <c r="AE1078" i="115" s="1"/>
  <c r="AA1078" i="115"/>
  <c r="AD1074" i="115"/>
  <c r="AE1074" i="115" s="1"/>
  <c r="AA1075" i="115"/>
  <c r="AA1073" i="115"/>
  <c r="AA1069" i="115"/>
  <c r="AE1068" i="115"/>
  <c r="AA1081" i="115"/>
  <c r="AA1080" i="115"/>
  <c r="AD1070" i="115"/>
  <c r="AA1072" i="115"/>
  <c r="AA1079" i="115"/>
  <c r="AA1076" i="115"/>
  <c r="AC1077" i="115"/>
  <c r="AD1077" i="115"/>
  <c r="AC1069" i="115"/>
  <c r="AD1069" i="115"/>
  <c r="AD1079" i="115"/>
  <c r="AE1079" i="115" s="1"/>
  <c r="AD1071" i="115"/>
  <c r="AE1071" i="115" s="1"/>
  <c r="AC1081" i="115"/>
  <c r="AD1081" i="115"/>
  <c r="AC1073" i="115"/>
  <c r="AD1073" i="115"/>
  <c r="AD1075" i="115"/>
  <c r="AE1072" i="115" l="1"/>
  <c r="AE1075" i="115"/>
  <c r="AH649" i="115"/>
  <c r="AF648" i="115"/>
  <c r="AK649" i="115"/>
  <c r="AI648" i="115"/>
  <c r="AE1070" i="115"/>
  <c r="AE1069" i="115"/>
  <c r="AE1077" i="115"/>
  <c r="AE1081" i="115"/>
  <c r="AE1073" i="115"/>
  <c r="AK648" i="115" l="1"/>
  <c r="AI647" i="115"/>
  <c r="AH648" i="115"/>
  <c r="AF647" i="115"/>
  <c r="Y1082" i="115"/>
  <c r="Z1082" i="115"/>
  <c r="AB1082" i="115"/>
  <c r="AF646" i="115" l="1"/>
  <c r="AH647" i="115"/>
  <c r="AI646" i="115"/>
  <c r="AK647" i="115"/>
  <c r="AA1082" i="115"/>
  <c r="AC1082" i="115"/>
  <c r="AD1082" i="115"/>
  <c r="AI645" i="115" l="1"/>
  <c r="AK646" i="115"/>
  <c r="AH646" i="115"/>
  <c r="AF645" i="115"/>
  <c r="AE1082" i="115"/>
  <c r="AF644" i="115" l="1"/>
  <c r="AH645" i="115"/>
  <c r="AI644" i="115"/>
  <c r="AK645" i="115"/>
  <c r="Y1083" i="115"/>
  <c r="Z1083" i="115"/>
  <c r="AA1083" i="115" s="1"/>
  <c r="AB1083" i="115"/>
  <c r="Y1084" i="115"/>
  <c r="Z1084" i="115"/>
  <c r="AA1084" i="115" s="1"/>
  <c r="AB1084" i="115"/>
  <c r="Y1085" i="115"/>
  <c r="Z1085" i="115"/>
  <c r="AB1085" i="115"/>
  <c r="Y1086" i="115"/>
  <c r="Z1086" i="115"/>
  <c r="AB1086" i="115"/>
  <c r="Y1087" i="115"/>
  <c r="Z1087" i="115"/>
  <c r="AB1087" i="115"/>
  <c r="AD1087" i="115" s="1"/>
  <c r="Y1088" i="115"/>
  <c r="Z1088" i="115"/>
  <c r="AB1088" i="115"/>
  <c r="AC1088" i="115" s="1"/>
  <c r="Y1089" i="115"/>
  <c r="Z1089" i="115"/>
  <c r="AB1089" i="115"/>
  <c r="AD1089" i="115" s="1"/>
  <c r="Y1090" i="115"/>
  <c r="Z1090" i="115"/>
  <c r="AB1090" i="115"/>
  <c r="AC1090" i="115" s="1"/>
  <c r="AI643" i="115" l="1"/>
  <c r="AI642" i="115" s="1"/>
  <c r="AK644" i="115"/>
  <c r="AH644" i="115"/>
  <c r="AF643" i="115"/>
  <c r="AF642" i="115" s="1"/>
  <c r="AC1086" i="115"/>
  <c r="AA1090" i="115"/>
  <c r="AA1089" i="115"/>
  <c r="AA1086" i="115"/>
  <c r="AA1085" i="115"/>
  <c r="AC1083" i="115"/>
  <c r="AA1088" i="115"/>
  <c r="AA1087" i="115"/>
  <c r="AC1085" i="115"/>
  <c r="AD1085" i="115"/>
  <c r="AC1089" i="115"/>
  <c r="AE1089" i="115" s="1"/>
  <c r="AD1083" i="115"/>
  <c r="AE1083" i="115" s="1"/>
  <c r="AC1087" i="115"/>
  <c r="AE1087" i="115" s="1"/>
  <c r="AD1086" i="115"/>
  <c r="AE1086" i="115" s="1"/>
  <c r="AC1084" i="115"/>
  <c r="AD1090" i="115"/>
  <c r="AE1090" i="115" s="1"/>
  <c r="AD1088" i="115"/>
  <c r="AE1088" i="115" s="1"/>
  <c r="AD1084" i="115"/>
  <c r="AE1084" i="115" s="1"/>
  <c r="AI641" i="115" l="1"/>
  <c r="AK642" i="115"/>
  <c r="AF641" i="115"/>
  <c r="AH642" i="115"/>
  <c r="AH643" i="115"/>
  <c r="AK643" i="115"/>
  <c r="AE1085" i="115"/>
  <c r="AF640" i="115" l="1"/>
  <c r="AH641" i="115"/>
  <c r="AK641" i="115"/>
  <c r="AI640" i="115"/>
  <c r="AK640" i="115" l="1"/>
  <c r="AI639" i="115"/>
  <c r="AF639" i="115"/>
  <c r="AH640" i="115"/>
  <c r="AF638" i="115" l="1"/>
  <c r="AH639" i="115"/>
  <c r="AI638" i="115"/>
  <c r="AK639" i="115"/>
  <c r="AI637" i="115" l="1"/>
  <c r="AK638" i="115"/>
  <c r="AH638" i="115"/>
  <c r="AF637" i="115"/>
  <c r="AH637" i="115" l="1"/>
  <c r="AF636" i="115"/>
  <c r="AK637" i="115"/>
  <c r="AI636" i="115"/>
  <c r="AB1091" i="115"/>
  <c r="AB1092" i="115"/>
  <c r="AB1093" i="115"/>
  <c r="AB1094" i="115"/>
  <c r="AB1095" i="115"/>
  <c r="AB1096" i="115"/>
  <c r="AB1097" i="115"/>
  <c r="AB1098" i="115"/>
  <c r="AB1099" i="115"/>
  <c r="AB1100" i="115"/>
  <c r="AB1101" i="115"/>
  <c r="AB1102" i="115"/>
  <c r="AB1103" i="115"/>
  <c r="AB1104" i="115"/>
  <c r="AB1105" i="115"/>
  <c r="AB1106" i="115"/>
  <c r="AB1107" i="115"/>
  <c r="AB1108" i="115"/>
  <c r="AB1109" i="115"/>
  <c r="AB1110" i="115"/>
  <c r="AB1111" i="115"/>
  <c r="AB1112" i="115"/>
  <c r="AB1113" i="115"/>
  <c r="AB1114" i="115"/>
  <c r="AB1115" i="115"/>
  <c r="AB1116" i="115"/>
  <c r="AB1117" i="115"/>
  <c r="AB1118" i="115"/>
  <c r="AB1119" i="115"/>
  <c r="AB1120" i="115"/>
  <c r="AB1121" i="115"/>
  <c r="AB1122" i="115"/>
  <c r="AB1123" i="115"/>
  <c r="AB1124" i="115"/>
  <c r="AB1125" i="115"/>
  <c r="AB1126" i="115"/>
  <c r="AB1127" i="115"/>
  <c r="AB1128" i="115"/>
  <c r="AB1129" i="115"/>
  <c r="AB1130" i="115"/>
  <c r="AB1131" i="115"/>
  <c r="AB1132" i="115"/>
  <c r="AB1133" i="115"/>
  <c r="AB1134" i="115"/>
  <c r="AB1135" i="115"/>
  <c r="AB1136" i="115"/>
  <c r="AB1137" i="115"/>
  <c r="AB1138" i="115"/>
  <c r="AB1139" i="115"/>
  <c r="AB1140" i="115"/>
  <c r="AB1141" i="115"/>
  <c r="AB1142" i="115"/>
  <c r="AB1143" i="115"/>
  <c r="AB1144" i="115"/>
  <c r="AB1145" i="115"/>
  <c r="AB1146" i="115"/>
  <c r="AB1147" i="115"/>
  <c r="AB1148" i="115"/>
  <c r="AB1149" i="115"/>
  <c r="AB1150" i="115"/>
  <c r="AB1151" i="115"/>
  <c r="AB1152" i="115"/>
  <c r="AB1153" i="115"/>
  <c r="AB1154" i="115"/>
  <c r="AB1155" i="115"/>
  <c r="AB1156" i="115"/>
  <c r="AB1157" i="115"/>
  <c r="AB1158" i="115"/>
  <c r="AB1159" i="115"/>
  <c r="AB1160" i="115"/>
  <c r="AB1161" i="115"/>
  <c r="AB1162" i="115"/>
  <c r="AB1163" i="115"/>
  <c r="AB1164" i="115"/>
  <c r="AB1165" i="115"/>
  <c r="AB1166" i="115"/>
  <c r="AB1167" i="115"/>
  <c r="AB1168" i="115"/>
  <c r="AB1169" i="115"/>
  <c r="AB1170" i="115"/>
  <c r="AB1171" i="115"/>
  <c r="AB1172" i="115"/>
  <c r="AB1173" i="115"/>
  <c r="AB1174" i="115"/>
  <c r="AB1175" i="115"/>
  <c r="AB1176" i="115"/>
  <c r="AB1177" i="115"/>
  <c r="AB1178" i="115"/>
  <c r="AB1179" i="115"/>
  <c r="AB1180" i="115"/>
  <c r="AB1181" i="115"/>
  <c r="AB1182" i="115"/>
  <c r="AB1183" i="115"/>
  <c r="AB1184" i="115"/>
  <c r="AB1185" i="115"/>
  <c r="AB1186" i="115"/>
  <c r="AB1187" i="115"/>
  <c r="AB1188" i="115"/>
  <c r="AB1189" i="115"/>
  <c r="AB1190" i="115"/>
  <c r="AB1191" i="115"/>
  <c r="AB1192" i="115"/>
  <c r="AB1193" i="115"/>
  <c r="AB1194" i="115"/>
  <c r="AB1195" i="115"/>
  <c r="AB1196" i="115"/>
  <c r="AB1197" i="115"/>
  <c r="AB1198" i="115"/>
  <c r="AB1199" i="115"/>
  <c r="AB1200" i="115"/>
  <c r="AB1201" i="115"/>
  <c r="AB1202" i="115"/>
  <c r="AB1203" i="115"/>
  <c r="AB1204" i="115"/>
  <c r="AB1205" i="115"/>
  <c r="AB1206" i="115"/>
  <c r="AB1207" i="115"/>
  <c r="AB1208" i="115"/>
  <c r="AB1209" i="115"/>
  <c r="AB1210" i="115"/>
  <c r="AB1211" i="115"/>
  <c r="AB1212" i="115"/>
  <c r="AB1213" i="115"/>
  <c r="AB1214" i="115"/>
  <c r="AB1215" i="115"/>
  <c r="AB1216" i="115"/>
  <c r="AB1217" i="115"/>
  <c r="AB1218" i="115"/>
  <c r="AB1219" i="115"/>
  <c r="AB1220" i="115"/>
  <c r="AB1221" i="115"/>
  <c r="AB1222" i="115"/>
  <c r="AB1223" i="115"/>
  <c r="AB1224" i="115"/>
  <c r="AB1225" i="115"/>
  <c r="AB1226" i="115"/>
  <c r="AB1227" i="115"/>
  <c r="AB1228" i="115"/>
  <c r="AB1229" i="115"/>
  <c r="AB1230" i="115"/>
  <c r="AB1231" i="115"/>
  <c r="AB1232" i="115"/>
  <c r="AB1233" i="115"/>
  <c r="AB1234" i="115"/>
  <c r="AB1235" i="115"/>
  <c r="AB1236" i="115"/>
  <c r="AB1237" i="115"/>
  <c r="AB1238" i="115"/>
  <c r="AB1239" i="115"/>
  <c r="AB1240" i="115"/>
  <c r="AB1241" i="115"/>
  <c r="AB1242" i="115"/>
  <c r="AB1243" i="115"/>
  <c r="AB1244" i="115"/>
  <c r="AB1245" i="115"/>
  <c r="AB1246" i="115"/>
  <c r="AB1247" i="115"/>
  <c r="AB1248" i="115"/>
  <c r="AB1249" i="115"/>
  <c r="AB1250" i="115"/>
  <c r="AB1251" i="115"/>
  <c r="AB1252" i="115"/>
  <c r="AB1253" i="115"/>
  <c r="AB1254" i="115"/>
  <c r="AB1255" i="115"/>
  <c r="AB1256" i="115"/>
  <c r="AB1257" i="115"/>
  <c r="AB1258" i="115"/>
  <c r="AB1259" i="115"/>
  <c r="AB1260" i="115"/>
  <c r="AB1261" i="115"/>
  <c r="AB1262" i="115"/>
  <c r="AB1263" i="115"/>
  <c r="AB1264" i="115"/>
  <c r="AB1265" i="115"/>
  <c r="AB1266" i="115"/>
  <c r="AB1267" i="115"/>
  <c r="AB1268" i="115"/>
  <c r="AB1269" i="115"/>
  <c r="AB1270" i="115"/>
  <c r="AB1271" i="115"/>
  <c r="AB1272" i="115"/>
  <c r="AB1273" i="115"/>
  <c r="AB1274" i="115"/>
  <c r="AB1275" i="115"/>
  <c r="AB1276" i="115"/>
  <c r="AB1277" i="115"/>
  <c r="AB1278" i="115"/>
  <c r="AB1279" i="115"/>
  <c r="AB1280" i="115"/>
  <c r="AB1281" i="115"/>
  <c r="AB1282" i="115"/>
  <c r="AB1283" i="115"/>
  <c r="AB1284" i="115"/>
  <c r="AB1285" i="115"/>
  <c r="AB1286" i="115"/>
  <c r="AB1287" i="115"/>
  <c r="AB1288" i="115"/>
  <c r="AB1289" i="115"/>
  <c r="AB1290" i="115"/>
  <c r="AB1291" i="115"/>
  <c r="AB1292" i="115"/>
  <c r="AB1293" i="115"/>
  <c r="AB1294" i="115"/>
  <c r="AB1295" i="115"/>
  <c r="AB1296" i="115"/>
  <c r="AB1297" i="115"/>
  <c r="AB1298" i="115"/>
  <c r="AB1299" i="115"/>
  <c r="AB1300" i="115"/>
  <c r="AB1301" i="115"/>
  <c r="AB1302" i="115"/>
  <c r="AB1303" i="115"/>
  <c r="AB1304" i="115"/>
  <c r="AB1305" i="115"/>
  <c r="AB1306" i="115"/>
  <c r="AB1307" i="115"/>
  <c r="AB1308" i="115"/>
  <c r="AB1309" i="115"/>
  <c r="AB1310" i="115"/>
  <c r="AB1311" i="115"/>
  <c r="AB1312" i="115"/>
  <c r="AB1313" i="115"/>
  <c r="AB1314" i="115"/>
  <c r="AB1315" i="115"/>
  <c r="AB1316" i="115"/>
  <c r="AB1317" i="115"/>
  <c r="AB1318" i="115"/>
  <c r="AB1319" i="115"/>
  <c r="AB1320" i="115"/>
  <c r="AB1321" i="115"/>
  <c r="AB1322" i="115"/>
  <c r="AB1323" i="115"/>
  <c r="AB1324" i="115"/>
  <c r="AB1325" i="115"/>
  <c r="AB1326" i="115"/>
  <c r="AB1327" i="115"/>
  <c r="AB1328" i="115"/>
  <c r="AB1329" i="115"/>
  <c r="AB1330" i="115"/>
  <c r="AB1331" i="115"/>
  <c r="AB1332" i="115"/>
  <c r="AB1333" i="115"/>
  <c r="AB1334" i="115"/>
  <c r="AB1335" i="115"/>
  <c r="AB1336" i="115"/>
  <c r="AB1337" i="115"/>
  <c r="AB1338" i="115"/>
  <c r="AB1339" i="115"/>
  <c r="AB1340" i="115"/>
  <c r="AB1341" i="115"/>
  <c r="AB1342" i="115"/>
  <c r="AB1343" i="115"/>
  <c r="AB1344" i="115"/>
  <c r="AB1345" i="115"/>
  <c r="AB1346" i="115"/>
  <c r="AB1347" i="115"/>
  <c r="AB1348" i="115"/>
  <c r="AB1349" i="115"/>
  <c r="AB1350" i="115"/>
  <c r="AB1351" i="115"/>
  <c r="AB1352" i="115"/>
  <c r="AB1353" i="115"/>
  <c r="AB1354" i="115"/>
  <c r="AB1355" i="115"/>
  <c r="AB1356" i="115"/>
  <c r="AB1357" i="115"/>
  <c r="AB1358" i="115"/>
  <c r="AB1359" i="115"/>
  <c r="AB1360" i="115"/>
  <c r="AB1361" i="115"/>
  <c r="AB1362" i="115"/>
  <c r="AB1363" i="115"/>
  <c r="AB1364" i="115"/>
  <c r="AB1365" i="115"/>
  <c r="AB1366" i="115"/>
  <c r="AB1367" i="115"/>
  <c r="AB1368" i="115"/>
  <c r="AB1369" i="115"/>
  <c r="AB1370" i="115"/>
  <c r="AB1371" i="115"/>
  <c r="AB1372" i="115"/>
  <c r="AB1373" i="115"/>
  <c r="AB1374" i="115"/>
  <c r="AB1375" i="115"/>
  <c r="AB1376" i="115"/>
  <c r="AB1377" i="115"/>
  <c r="AB1378" i="115"/>
  <c r="AB1379" i="115"/>
  <c r="AB1380" i="115"/>
  <c r="AB1381" i="115"/>
  <c r="AB1382" i="115"/>
  <c r="AB1383" i="115"/>
  <c r="AB1384" i="115"/>
  <c r="AB1385" i="115"/>
  <c r="AB1386" i="115"/>
  <c r="AB1387" i="115"/>
  <c r="AB1388" i="115"/>
  <c r="AB1389" i="115"/>
  <c r="AB1390" i="115"/>
  <c r="AB1391" i="115"/>
  <c r="AB1392" i="115"/>
  <c r="AB1393" i="115"/>
  <c r="AB1394" i="115"/>
  <c r="AB1395" i="115"/>
  <c r="AB1396" i="115"/>
  <c r="AB1397" i="115"/>
  <c r="AB1398" i="115"/>
  <c r="AB1399" i="115"/>
  <c r="AB1400" i="115"/>
  <c r="AB1401" i="115"/>
  <c r="AB1402" i="115"/>
  <c r="AB1403" i="115"/>
  <c r="AB1404" i="115"/>
  <c r="AB1405" i="115"/>
  <c r="AB1406" i="115"/>
  <c r="AB1407" i="115"/>
  <c r="AB1408" i="115"/>
  <c r="AB1409" i="115"/>
  <c r="AB1410" i="115"/>
  <c r="AB1411" i="115"/>
  <c r="AB1412" i="115"/>
  <c r="AB1413" i="115"/>
  <c r="AB1414" i="115"/>
  <c r="AB1415" i="115"/>
  <c r="AB1416" i="115"/>
  <c r="AB1417" i="115"/>
  <c r="AB1418" i="115"/>
  <c r="AB1419" i="115"/>
  <c r="AB1420" i="115"/>
  <c r="AB1421" i="115"/>
  <c r="AB1422" i="115"/>
  <c r="AB1423" i="115"/>
  <c r="AB1424" i="115"/>
  <c r="AB1425" i="115"/>
  <c r="AB1426" i="115"/>
  <c r="AB1427" i="115"/>
  <c r="AB1428" i="115"/>
  <c r="AB1429" i="115"/>
  <c r="AB1430" i="115"/>
  <c r="AB1431" i="115"/>
  <c r="AB1432" i="115"/>
  <c r="AB1433" i="115"/>
  <c r="AB1434" i="115"/>
  <c r="AB1435" i="115"/>
  <c r="AB1436" i="115"/>
  <c r="AB1437" i="115"/>
  <c r="AB1438" i="115"/>
  <c r="AB1439" i="115"/>
  <c r="AB1440" i="115"/>
  <c r="AB1441" i="115"/>
  <c r="AB1442" i="115"/>
  <c r="AB1443" i="115"/>
  <c r="AB1444" i="115"/>
  <c r="AB1445" i="115"/>
  <c r="AB1446" i="115"/>
  <c r="AB1447" i="115"/>
  <c r="AB1448" i="115"/>
  <c r="AB1449" i="115"/>
  <c r="AB1450" i="115"/>
  <c r="AB1451" i="115"/>
  <c r="AB1452" i="115"/>
  <c r="AB1453" i="115"/>
  <c r="AB1454" i="115"/>
  <c r="AB1455" i="115"/>
  <c r="AB1456" i="115"/>
  <c r="AB1457" i="115"/>
  <c r="AB1458" i="115"/>
  <c r="AB1459" i="115"/>
  <c r="AB1460" i="115"/>
  <c r="AB1461" i="115"/>
  <c r="AB1462" i="115"/>
  <c r="AB1463" i="115"/>
  <c r="AB1464" i="115"/>
  <c r="AB1465" i="115"/>
  <c r="AB1466" i="115"/>
  <c r="AB1467" i="115"/>
  <c r="AB1468" i="115"/>
  <c r="AB1469" i="115"/>
  <c r="AB1470" i="115"/>
  <c r="AB1471" i="115"/>
  <c r="AB1472" i="115"/>
  <c r="AB1473" i="115"/>
  <c r="AB1474" i="115"/>
  <c r="AB1475" i="115"/>
  <c r="AB1476" i="115"/>
  <c r="AB1477" i="115"/>
  <c r="AB1478" i="115"/>
  <c r="AB1479" i="115"/>
  <c r="AB1480" i="115"/>
  <c r="AB1481" i="115"/>
  <c r="AB1482" i="115"/>
  <c r="AB1483" i="115"/>
  <c r="AB1484" i="115"/>
  <c r="AB1485" i="115"/>
  <c r="AB1486" i="115"/>
  <c r="AB1487" i="115"/>
  <c r="AB1488" i="115"/>
  <c r="AB1489" i="115"/>
  <c r="AB1490" i="115"/>
  <c r="AB1491" i="115"/>
  <c r="AB1492" i="115"/>
  <c r="AB1493" i="115"/>
  <c r="AB1494" i="115"/>
  <c r="AB1495" i="115"/>
  <c r="AB1496" i="115"/>
  <c r="AB1497" i="115"/>
  <c r="AB1498" i="115"/>
  <c r="AB1499" i="115"/>
  <c r="AB1500" i="115"/>
  <c r="AB1501" i="115"/>
  <c r="AB1502" i="115"/>
  <c r="AB1503" i="115"/>
  <c r="AB1504" i="115"/>
  <c r="AB1505" i="115"/>
  <c r="AB1506" i="115"/>
  <c r="AB1507" i="115"/>
  <c r="AB1508" i="115"/>
  <c r="AB1509" i="115"/>
  <c r="AB1510" i="115"/>
  <c r="AB1511" i="115"/>
  <c r="AB1512" i="115"/>
  <c r="AB1513" i="115"/>
  <c r="AB1514" i="115"/>
  <c r="AB1515" i="115"/>
  <c r="AB1516" i="115"/>
  <c r="AB1517" i="115"/>
  <c r="AB1518" i="115"/>
  <c r="AB1519" i="115"/>
  <c r="AB1520" i="115"/>
  <c r="AB1521" i="115"/>
  <c r="AB1522" i="115"/>
  <c r="AB1523" i="115"/>
  <c r="AB1524" i="115"/>
  <c r="AB1525" i="115"/>
  <c r="AB1526" i="115"/>
  <c r="AB1527" i="115"/>
  <c r="AB1528" i="115"/>
  <c r="AB1529" i="115"/>
  <c r="AB1530" i="115"/>
  <c r="AB1531" i="115"/>
  <c r="AB1532" i="115"/>
  <c r="AB1533" i="115"/>
  <c r="AB1534" i="115"/>
  <c r="AB1535" i="115"/>
  <c r="AB1536" i="115"/>
  <c r="AB1537" i="115"/>
  <c r="AB1538" i="115"/>
  <c r="AB1539" i="115"/>
  <c r="AB1540" i="115"/>
  <c r="AB1541" i="115"/>
  <c r="AB1542" i="115"/>
  <c r="AB1543" i="115"/>
  <c r="AB1544" i="115"/>
  <c r="AB1545" i="115"/>
  <c r="AB1546" i="115"/>
  <c r="AB1547" i="115"/>
  <c r="AB1548" i="115"/>
  <c r="AB1549" i="115"/>
  <c r="AB1550" i="115"/>
  <c r="AB1551" i="115"/>
  <c r="AB1552" i="115"/>
  <c r="AB1553" i="115"/>
  <c r="AB1554" i="115"/>
  <c r="AB1555" i="115"/>
  <c r="AB1556" i="115"/>
  <c r="AB1557" i="115"/>
  <c r="AB1558" i="115"/>
  <c r="AB1559" i="115"/>
  <c r="AB1560" i="115"/>
  <c r="AB1561" i="115"/>
  <c r="AB1562" i="115"/>
  <c r="AB1563" i="115"/>
  <c r="AB1564" i="115"/>
  <c r="AB1565" i="115"/>
  <c r="AB1566" i="115"/>
  <c r="AB1567" i="115"/>
  <c r="AB1568" i="115"/>
  <c r="AB1569" i="115"/>
  <c r="AB1570" i="115"/>
  <c r="AB1571" i="115"/>
  <c r="AB1572" i="115"/>
  <c r="AB1573" i="115"/>
  <c r="AB1574" i="115"/>
  <c r="AB1575" i="115"/>
  <c r="AB1576" i="115"/>
  <c r="AB1577" i="115"/>
  <c r="AB1578" i="115"/>
  <c r="AB1579" i="115"/>
  <c r="AB1580" i="115"/>
  <c r="AB1581" i="115"/>
  <c r="AB1582" i="115"/>
  <c r="AB1583" i="115"/>
  <c r="AB1584" i="115"/>
  <c r="AB1585" i="115"/>
  <c r="AB1586" i="115"/>
  <c r="AB1587" i="115"/>
  <c r="AB1588" i="115"/>
  <c r="AB1589" i="115"/>
  <c r="AB1590" i="115"/>
  <c r="AB1591" i="115"/>
  <c r="AB1592" i="115"/>
  <c r="AB1593" i="115"/>
  <c r="AB1594" i="115"/>
  <c r="AB1595" i="115"/>
  <c r="AB1596" i="115"/>
  <c r="AB1597" i="115"/>
  <c r="AB1598" i="115"/>
  <c r="AB1599" i="115"/>
  <c r="AB1600" i="115"/>
  <c r="AB1601" i="115"/>
  <c r="AB1602" i="115"/>
  <c r="AB1603" i="115"/>
  <c r="AB1604" i="115"/>
  <c r="AB1605" i="115"/>
  <c r="AB1606" i="115"/>
  <c r="AB1607" i="115"/>
  <c r="AB1608" i="115"/>
  <c r="AB1609" i="115"/>
  <c r="AB1610" i="115"/>
  <c r="AB1611" i="115"/>
  <c r="AB1612" i="115"/>
  <c r="AB1613" i="115"/>
  <c r="AB1614" i="115"/>
  <c r="AB1615" i="115"/>
  <c r="AB1616" i="115"/>
  <c r="AB1617" i="115"/>
  <c r="AB1618" i="115"/>
  <c r="AB1619" i="115"/>
  <c r="AB1620" i="115"/>
  <c r="AB1621" i="115"/>
  <c r="AB1622" i="115"/>
  <c r="AB1623" i="115"/>
  <c r="AB1624" i="115"/>
  <c r="AB1625" i="115"/>
  <c r="AB1626" i="115"/>
  <c r="AB1627" i="115"/>
  <c r="AB1628" i="115"/>
  <c r="AB1629" i="115"/>
  <c r="AB1630" i="115"/>
  <c r="AB1631" i="115"/>
  <c r="AB1632" i="115"/>
  <c r="AB1633" i="115"/>
  <c r="AB1634" i="115"/>
  <c r="AB1635" i="115"/>
  <c r="AB1636" i="115"/>
  <c r="AB1637" i="115"/>
  <c r="AB1638" i="115"/>
  <c r="AB1639" i="115"/>
  <c r="AB1640" i="115"/>
  <c r="AB1641" i="115"/>
  <c r="AB1642" i="115"/>
  <c r="AB1643" i="115"/>
  <c r="AB1644" i="115"/>
  <c r="AB1645" i="115"/>
  <c r="AB1646" i="115"/>
  <c r="AB1647" i="115"/>
  <c r="AB1648" i="115"/>
  <c r="AB1649" i="115"/>
  <c r="AB1650" i="115"/>
  <c r="AB1651" i="115"/>
  <c r="AB1652" i="115"/>
  <c r="AB1653" i="115"/>
  <c r="AB1654" i="115"/>
  <c r="AB1655" i="115"/>
  <c r="AB1656" i="115"/>
  <c r="AB1657" i="115"/>
  <c r="AB1658" i="115"/>
  <c r="AB1659" i="115"/>
  <c r="AB1660" i="115"/>
  <c r="AB1661" i="115"/>
  <c r="AB1662" i="115"/>
  <c r="AB1663" i="115"/>
  <c r="AB1664" i="115"/>
  <c r="AB1665" i="115"/>
  <c r="AB1666" i="115"/>
  <c r="AB1667" i="115"/>
  <c r="AB1668" i="115"/>
  <c r="AB1669" i="115"/>
  <c r="AB1670" i="115"/>
  <c r="AB1671" i="115"/>
  <c r="AB1672" i="115"/>
  <c r="AB1673" i="115"/>
  <c r="AB1674" i="115"/>
  <c r="AB1675" i="115"/>
  <c r="AB1676" i="115"/>
  <c r="AB1677" i="115"/>
  <c r="AB1678" i="115"/>
  <c r="AB1679" i="115"/>
  <c r="AB1680" i="115"/>
  <c r="AB1681" i="115"/>
  <c r="AB1682" i="115"/>
  <c r="AB1683" i="115"/>
  <c r="AB1684" i="115"/>
  <c r="AB1685" i="115"/>
  <c r="AB1686" i="115"/>
  <c r="AB1687" i="115"/>
  <c r="AB1688" i="115"/>
  <c r="AB1689" i="115"/>
  <c r="AB1690" i="115"/>
  <c r="AB1691" i="115"/>
  <c r="AB1692" i="115"/>
  <c r="AB1693" i="115"/>
  <c r="AB1694" i="115"/>
  <c r="AB1695" i="115"/>
  <c r="AB1696" i="115"/>
  <c r="AB1697" i="115"/>
  <c r="AB1698" i="115"/>
  <c r="AB1699" i="115"/>
  <c r="AB1700" i="115"/>
  <c r="AB1701" i="115"/>
  <c r="AB1702" i="115"/>
  <c r="AB1703" i="115"/>
  <c r="AB1704" i="115"/>
  <c r="AB1705" i="115"/>
  <c r="AB1706" i="115"/>
  <c r="AB1707" i="115"/>
  <c r="AB1708" i="115"/>
  <c r="AB1709" i="115"/>
  <c r="AB1710" i="115"/>
  <c r="AB1711" i="115"/>
  <c r="AB1712" i="115"/>
  <c r="AB1713" i="115"/>
  <c r="AB1714" i="115"/>
  <c r="AB1715" i="115"/>
  <c r="AB1716" i="115"/>
  <c r="AB1717" i="115"/>
  <c r="AB1718" i="115"/>
  <c r="AB1719" i="115"/>
  <c r="AB1720" i="115"/>
  <c r="AB1721" i="115"/>
  <c r="AB1722" i="115"/>
  <c r="AB1723" i="115"/>
  <c r="AB1724" i="115"/>
  <c r="AB1725" i="115"/>
  <c r="AB1726" i="115"/>
  <c r="AB1727" i="115"/>
  <c r="AB1728" i="115"/>
  <c r="AB1729" i="115"/>
  <c r="AB1730" i="115"/>
  <c r="AB1731" i="115"/>
  <c r="AB1732" i="115"/>
  <c r="AB1733" i="115"/>
  <c r="AB1734" i="115"/>
  <c r="AB1735" i="115"/>
  <c r="AB1736" i="115"/>
  <c r="AB1737" i="115"/>
  <c r="AB1738" i="115"/>
  <c r="AB1739" i="115"/>
  <c r="AB1740" i="115"/>
  <c r="AB1741" i="115"/>
  <c r="AB1742" i="115"/>
  <c r="AB1743" i="115"/>
  <c r="AB1744" i="115"/>
  <c r="AB1745" i="115"/>
  <c r="AB1746" i="115"/>
  <c r="AB1747" i="115"/>
  <c r="AB1748" i="115"/>
  <c r="AB1749" i="115"/>
  <c r="AB1750" i="115"/>
  <c r="AB1751" i="115"/>
  <c r="AB1752" i="115"/>
  <c r="AB1753" i="115"/>
  <c r="AB1754" i="115"/>
  <c r="AB1755" i="115"/>
  <c r="AB1756" i="115"/>
  <c r="AB1757" i="115"/>
  <c r="AB1758" i="115"/>
  <c r="AB1759" i="115"/>
  <c r="AB1760" i="115"/>
  <c r="AB1761" i="115"/>
  <c r="AB1762" i="115"/>
  <c r="AB1763" i="115"/>
  <c r="AB1764" i="115"/>
  <c r="AB1765" i="115"/>
  <c r="AB1766" i="115"/>
  <c r="AB1767" i="115"/>
  <c r="AB1768" i="115"/>
  <c r="AB1769" i="115"/>
  <c r="AB1770" i="115"/>
  <c r="AB1771" i="115"/>
  <c r="AB1772" i="115"/>
  <c r="AB1773" i="115"/>
  <c r="AB1774" i="115"/>
  <c r="AB1775" i="115"/>
  <c r="AB1776" i="115"/>
  <c r="AB1777" i="115"/>
  <c r="AB1778" i="115"/>
  <c r="AB1779" i="115"/>
  <c r="AB1780" i="115"/>
  <c r="AB1781" i="115"/>
  <c r="AB1782" i="115"/>
  <c r="AB1783" i="115"/>
  <c r="AB1784" i="115"/>
  <c r="AB1785" i="115"/>
  <c r="AB1786" i="115"/>
  <c r="AB1787" i="115"/>
  <c r="AB1788" i="115"/>
  <c r="AB1789" i="115"/>
  <c r="AB1790" i="115"/>
  <c r="AB1791" i="115"/>
  <c r="AB1792" i="115"/>
  <c r="AB1793" i="115"/>
  <c r="AB1794" i="115"/>
  <c r="AB1795" i="115"/>
  <c r="AB1796" i="115"/>
  <c r="AB1797" i="115"/>
  <c r="AB1798" i="115"/>
  <c r="AB1799" i="115"/>
  <c r="AB1800" i="115"/>
  <c r="AB1801" i="115"/>
  <c r="AB1802" i="115"/>
  <c r="AB1803" i="115"/>
  <c r="AB1804" i="115"/>
  <c r="AB1805" i="115"/>
  <c r="AB1806" i="115"/>
  <c r="AB1807" i="115"/>
  <c r="AB1808" i="115"/>
  <c r="AB1809" i="115"/>
  <c r="AB1810" i="115"/>
  <c r="AB1811" i="115"/>
  <c r="AB1812" i="115"/>
  <c r="AB1813" i="115"/>
  <c r="AB1814" i="115"/>
  <c r="AB1815" i="115"/>
  <c r="AB1816" i="115"/>
  <c r="AB1817" i="115"/>
  <c r="AB1818" i="115"/>
  <c r="AB1819" i="115"/>
  <c r="AB1820" i="115"/>
  <c r="AB1821" i="115"/>
  <c r="AB1822" i="115"/>
  <c r="AB1823" i="115"/>
  <c r="AB1824" i="115"/>
  <c r="AB1825" i="115"/>
  <c r="AB1826" i="115"/>
  <c r="AB1827" i="115"/>
  <c r="AB1828" i="115"/>
  <c r="AB1829" i="115"/>
  <c r="AB1830" i="115"/>
  <c r="AB1831" i="115"/>
  <c r="AB1832" i="115"/>
  <c r="AB1833" i="115"/>
  <c r="AB1834" i="115"/>
  <c r="AB1835" i="115"/>
  <c r="AB1836" i="115"/>
  <c r="AB1837" i="115"/>
  <c r="AB1838" i="115"/>
  <c r="AB1839" i="115"/>
  <c r="AB1840" i="115"/>
  <c r="AB1841" i="115"/>
  <c r="AB1842" i="115"/>
  <c r="AB1843" i="115"/>
  <c r="AB1844" i="115"/>
  <c r="AB1845" i="115"/>
  <c r="AB1846" i="115"/>
  <c r="AB1847" i="115"/>
  <c r="AB1848" i="115"/>
  <c r="AB1849" i="115"/>
  <c r="AB1850" i="115"/>
  <c r="AB1851" i="115"/>
  <c r="AB1852" i="115"/>
  <c r="AB1853" i="115"/>
  <c r="AB1854" i="115"/>
  <c r="AB1855" i="115"/>
  <c r="AB1856" i="115"/>
  <c r="AB1857" i="115"/>
  <c r="AB1858" i="115"/>
  <c r="AB1859" i="115"/>
  <c r="AB1860" i="115"/>
  <c r="AB1861" i="115"/>
  <c r="AB1862" i="115"/>
  <c r="AB1863" i="115"/>
  <c r="AB1864" i="115"/>
  <c r="AB1865" i="115"/>
  <c r="AB1866" i="115"/>
  <c r="AB1867" i="115"/>
  <c r="AB1868" i="115"/>
  <c r="AB1869" i="115"/>
  <c r="AB1870" i="115"/>
  <c r="AB1871" i="115"/>
  <c r="AB1872" i="115"/>
  <c r="AB1873" i="115"/>
  <c r="AB1874" i="115"/>
  <c r="AB1875" i="115"/>
  <c r="AB1876" i="115"/>
  <c r="AB1877" i="115"/>
  <c r="AB1878" i="115"/>
  <c r="AB1879" i="115"/>
  <c r="AB1880" i="115"/>
  <c r="AB1881" i="115"/>
  <c r="AB1882" i="115"/>
  <c r="AB1883" i="115"/>
  <c r="AB1884" i="115"/>
  <c r="AB1885" i="115"/>
  <c r="AB1886" i="115"/>
  <c r="AB1887" i="115"/>
  <c r="AB1888" i="115"/>
  <c r="AB1889" i="115"/>
  <c r="AB1890" i="115"/>
  <c r="AB1891" i="115"/>
  <c r="AB1892" i="115"/>
  <c r="AB1893" i="115"/>
  <c r="AB1894" i="115"/>
  <c r="AB1895" i="115"/>
  <c r="AB1896" i="115"/>
  <c r="AB1897" i="115"/>
  <c r="AB1898" i="115"/>
  <c r="AB1899" i="115"/>
  <c r="AB1900" i="115"/>
  <c r="AB1901" i="115"/>
  <c r="AB1902" i="115"/>
  <c r="AB1903" i="115"/>
  <c r="AB1904" i="115"/>
  <c r="AB1905" i="115"/>
  <c r="AB1906" i="115"/>
  <c r="AB1907" i="115"/>
  <c r="AB1908" i="115"/>
  <c r="AB1909" i="115"/>
  <c r="AB1910" i="115"/>
  <c r="AB1911" i="115"/>
  <c r="AB1912" i="115"/>
  <c r="AB1913" i="115"/>
  <c r="AB1914" i="115"/>
  <c r="AB1915" i="115"/>
  <c r="AB1916" i="115"/>
  <c r="AB1917" i="115"/>
  <c r="AB1918" i="115"/>
  <c r="AB1919" i="115"/>
  <c r="AB1920" i="115"/>
  <c r="AB1921" i="115"/>
  <c r="AB1922" i="115"/>
  <c r="AB1923" i="115"/>
  <c r="AB1924" i="115"/>
  <c r="AB1925" i="115"/>
  <c r="AB1926" i="115"/>
  <c r="AB1927" i="115"/>
  <c r="AB1928" i="115"/>
  <c r="AB1929" i="115"/>
  <c r="AB1930" i="115"/>
  <c r="AB1931" i="115"/>
  <c r="AB1932" i="115"/>
  <c r="AB1933" i="115"/>
  <c r="AB1934" i="115"/>
  <c r="AB1935" i="115"/>
  <c r="AB1936" i="115"/>
  <c r="AB1937" i="115"/>
  <c r="AB1938" i="115"/>
  <c r="AB1939" i="115"/>
  <c r="AB1940" i="115"/>
  <c r="AB1941" i="115"/>
  <c r="AB1942" i="115"/>
  <c r="AB1943" i="115"/>
  <c r="AB1944" i="115"/>
  <c r="AB1945" i="115"/>
  <c r="AB1946" i="115"/>
  <c r="AB1947" i="115"/>
  <c r="AB1948" i="115"/>
  <c r="AB1949" i="115"/>
  <c r="AB1950" i="115"/>
  <c r="AB1951" i="115"/>
  <c r="AB1952" i="115"/>
  <c r="AB1953" i="115"/>
  <c r="AB1954" i="115"/>
  <c r="AB1955" i="115"/>
  <c r="AB1956" i="115"/>
  <c r="AB1957" i="115"/>
  <c r="AB1958" i="115"/>
  <c r="AB1959" i="115"/>
  <c r="AB1960" i="115"/>
  <c r="AB1961" i="115"/>
  <c r="AB1962" i="115"/>
  <c r="AB1963" i="115"/>
  <c r="AB1964" i="115"/>
  <c r="AB1965" i="115"/>
  <c r="AB1966" i="115"/>
  <c r="AB1967" i="115"/>
  <c r="AB1968" i="115"/>
  <c r="AB1969" i="115"/>
  <c r="AB1970" i="115"/>
  <c r="AB1971" i="115"/>
  <c r="AB1972" i="115"/>
  <c r="AB1973" i="115"/>
  <c r="AB1974" i="115"/>
  <c r="AB1975" i="115"/>
  <c r="AB1976" i="115"/>
  <c r="AB1977" i="115"/>
  <c r="AB1978" i="115"/>
  <c r="AB1979" i="115"/>
  <c r="AB1980" i="115"/>
  <c r="AB1981" i="115"/>
  <c r="AB1982" i="115"/>
  <c r="AB1983" i="115"/>
  <c r="AB1984" i="115"/>
  <c r="AB1985" i="115"/>
  <c r="AB1986" i="115"/>
  <c r="AB1987" i="115"/>
  <c r="AB1988" i="115"/>
  <c r="AB1989" i="115"/>
  <c r="AB1990" i="115"/>
  <c r="AB1991" i="115"/>
  <c r="AB1992" i="115"/>
  <c r="AB1993" i="115"/>
  <c r="AB1994" i="115"/>
  <c r="AB1995" i="115"/>
  <c r="AB1996" i="115"/>
  <c r="AB1997" i="115"/>
  <c r="AB1998" i="115"/>
  <c r="AB1999" i="115"/>
  <c r="AB2000" i="115"/>
  <c r="AB2001" i="115"/>
  <c r="AB2002" i="115"/>
  <c r="AB2003" i="115"/>
  <c r="AB2004" i="115"/>
  <c r="AB2005" i="115"/>
  <c r="AB2006" i="115"/>
  <c r="AB2007" i="115"/>
  <c r="AB2008" i="115"/>
  <c r="AB2009" i="115"/>
  <c r="AB2010" i="115"/>
  <c r="AB2011" i="115"/>
  <c r="AB2012" i="115"/>
  <c r="AB2013" i="115"/>
  <c r="AB2014" i="115"/>
  <c r="AB2015" i="115"/>
  <c r="AB2016" i="115"/>
  <c r="AB2017" i="115"/>
  <c r="AB2018" i="115"/>
  <c r="AB2019" i="115"/>
  <c r="AB2020" i="115"/>
  <c r="AB2021" i="115"/>
  <c r="AB2022" i="115"/>
  <c r="AB2023" i="115"/>
  <c r="AB2024" i="115"/>
  <c r="AB2025" i="115"/>
  <c r="AB2026" i="115"/>
  <c r="AB2027" i="115"/>
  <c r="AB2028" i="115"/>
  <c r="AB2029" i="115"/>
  <c r="AB2030" i="115"/>
  <c r="AB2031" i="115"/>
  <c r="AB2032" i="115"/>
  <c r="AB2033" i="115"/>
  <c r="AB2034" i="115"/>
  <c r="AB2035" i="115"/>
  <c r="AB2036" i="115"/>
  <c r="AB2037" i="115"/>
  <c r="AB2038" i="115"/>
  <c r="AB2039" i="115"/>
  <c r="AB2040" i="115"/>
  <c r="AB2041" i="115"/>
  <c r="AB2042" i="115"/>
  <c r="AB2043" i="115"/>
  <c r="AB2044" i="115"/>
  <c r="AB2045" i="115"/>
  <c r="AB2046" i="115"/>
  <c r="AB2047" i="115"/>
  <c r="AB2048" i="115"/>
  <c r="AB2049" i="115"/>
  <c r="AB2050" i="115"/>
  <c r="AB2051" i="115"/>
  <c r="AB2052" i="115"/>
  <c r="AB2053" i="115"/>
  <c r="AB2054" i="115"/>
  <c r="AB2055" i="115"/>
  <c r="AB2056" i="115"/>
  <c r="AB2057" i="115"/>
  <c r="AB2058" i="115"/>
  <c r="AB2059" i="115"/>
  <c r="AB2060" i="115"/>
  <c r="AB2061" i="115"/>
  <c r="AB2062" i="115"/>
  <c r="AB2063" i="115"/>
  <c r="AB2064" i="115"/>
  <c r="AB2065" i="115"/>
  <c r="AB2066" i="115"/>
  <c r="AB2067" i="115"/>
  <c r="AB2068" i="115"/>
  <c r="AB2069" i="115"/>
  <c r="AB2070" i="115"/>
  <c r="AB2071" i="115"/>
  <c r="AB2072" i="115"/>
  <c r="AB2073" i="115"/>
  <c r="AB2074" i="115"/>
  <c r="AB2075" i="115"/>
  <c r="AB2076" i="115"/>
  <c r="AB2077" i="115"/>
  <c r="AB2078" i="115"/>
  <c r="AB2079" i="115"/>
  <c r="AB2080" i="115"/>
  <c r="AB2081" i="115"/>
  <c r="AB2082" i="115"/>
  <c r="AB2083" i="115"/>
  <c r="AB2084" i="115"/>
  <c r="AB2085" i="115"/>
  <c r="AB2086" i="115"/>
  <c r="AB2087" i="115"/>
  <c r="AB2088" i="115"/>
  <c r="AB2089" i="115"/>
  <c r="AB2090" i="115"/>
  <c r="AB2091" i="115"/>
  <c r="AB2092" i="115"/>
  <c r="AB2093" i="115"/>
  <c r="AB2094" i="115"/>
  <c r="AB2095" i="115"/>
  <c r="AB2096" i="115"/>
  <c r="AB2097" i="115"/>
  <c r="AB2098" i="115"/>
  <c r="AB2099" i="115"/>
  <c r="AB2100" i="115"/>
  <c r="AB2101" i="115"/>
  <c r="AB2102" i="115"/>
  <c r="AB2103" i="115"/>
  <c r="AB2104" i="115"/>
  <c r="AB2105" i="115"/>
  <c r="AB2106" i="115"/>
  <c r="AB2107" i="115"/>
  <c r="AB2108" i="115"/>
  <c r="AB2109" i="115"/>
  <c r="AB2110" i="115"/>
  <c r="AB2111" i="115"/>
  <c r="AB2112" i="115"/>
  <c r="AB2113" i="115"/>
  <c r="AB2114" i="115"/>
  <c r="AB2115" i="115"/>
  <c r="AB2116" i="115"/>
  <c r="AB2117" i="115"/>
  <c r="AB2118" i="115"/>
  <c r="AB2119" i="115"/>
  <c r="AB2120" i="115"/>
  <c r="AB2121" i="115"/>
  <c r="AB2122" i="115"/>
  <c r="AB2123" i="115"/>
  <c r="AB2124" i="115"/>
  <c r="AB2125" i="115"/>
  <c r="AB2126" i="115"/>
  <c r="AB2127" i="115"/>
  <c r="AB2128" i="115"/>
  <c r="AB2129" i="115"/>
  <c r="AB2130" i="115"/>
  <c r="AB2131" i="115"/>
  <c r="AB2132" i="115"/>
  <c r="AB2133" i="115"/>
  <c r="AB2134" i="115"/>
  <c r="AB2135" i="115"/>
  <c r="AB2136" i="115"/>
  <c r="AB2137" i="115"/>
  <c r="AB2138" i="115"/>
  <c r="AB2139" i="115"/>
  <c r="AB2140" i="115"/>
  <c r="AB2141" i="115"/>
  <c r="AB2142" i="115"/>
  <c r="AB2143" i="115"/>
  <c r="AB2144" i="115"/>
  <c r="AB2145" i="115"/>
  <c r="AB2146" i="115"/>
  <c r="AB2147" i="115"/>
  <c r="AB2148" i="115"/>
  <c r="AB2149" i="115"/>
  <c r="AB2150" i="115"/>
  <c r="AB2151" i="115"/>
  <c r="AB2152" i="115"/>
  <c r="AB2153" i="115"/>
  <c r="AB2154" i="115"/>
  <c r="AB2155" i="115"/>
  <c r="AB2156" i="115"/>
  <c r="AB2157" i="115"/>
  <c r="AB2158" i="115"/>
  <c r="AB2159" i="115"/>
  <c r="AB2160" i="115"/>
  <c r="AB2161" i="115"/>
  <c r="AB2162" i="115"/>
  <c r="AB2163" i="115"/>
  <c r="AB2164" i="115"/>
  <c r="AB2165" i="115"/>
  <c r="AB2166" i="115"/>
  <c r="AB2167" i="115"/>
  <c r="AB2168" i="115"/>
  <c r="AB2169" i="115"/>
  <c r="AB2170" i="115"/>
  <c r="AB2171" i="115"/>
  <c r="AB2172" i="115"/>
  <c r="AB2173" i="115"/>
  <c r="AB2174" i="115"/>
  <c r="AB2175" i="115"/>
  <c r="AB2176" i="115"/>
  <c r="AB2177" i="115"/>
  <c r="AB2178" i="115"/>
  <c r="AB2179" i="115"/>
  <c r="AB2180" i="115"/>
  <c r="AB2181" i="115"/>
  <c r="AB2182" i="115"/>
  <c r="AB2183" i="115"/>
  <c r="AB2184" i="115"/>
  <c r="AB2185" i="115"/>
  <c r="AB2186" i="115"/>
  <c r="AB2187" i="115"/>
  <c r="AB2188" i="115"/>
  <c r="AB2189" i="115"/>
  <c r="AB2190" i="115"/>
  <c r="AB2191" i="115"/>
  <c r="AB2192" i="115"/>
  <c r="AB2193" i="115"/>
  <c r="AB2194" i="115"/>
  <c r="AB2195" i="115"/>
  <c r="AB2196" i="115"/>
  <c r="AB2197" i="115"/>
  <c r="AB2198" i="115"/>
  <c r="AB2199" i="115"/>
  <c r="AB2200" i="115"/>
  <c r="AB2201" i="115"/>
  <c r="AB2202" i="115"/>
  <c r="AB2203" i="115"/>
  <c r="AB2204" i="115"/>
  <c r="AB2205" i="115"/>
  <c r="AB2206" i="115"/>
  <c r="AB2207" i="115"/>
  <c r="AB2208" i="115"/>
  <c r="AB2209" i="115"/>
  <c r="AB2210" i="115"/>
  <c r="AB2211" i="115"/>
  <c r="AB2212" i="115"/>
  <c r="AB2213" i="115"/>
  <c r="AB2214" i="115"/>
  <c r="AB2215" i="115"/>
  <c r="AB2216" i="115"/>
  <c r="AB2217" i="115"/>
  <c r="AB2218" i="115"/>
  <c r="AB2219" i="115"/>
  <c r="AB2220" i="115"/>
  <c r="AB2221" i="115"/>
  <c r="AB2222" i="115"/>
  <c r="AB2223" i="115"/>
  <c r="AB2224" i="115"/>
  <c r="AB2225" i="115"/>
  <c r="AB2226" i="115"/>
  <c r="AB2227" i="115"/>
  <c r="AB2228" i="115"/>
  <c r="AB2229" i="115"/>
  <c r="AB2230" i="115"/>
  <c r="AB2231" i="115"/>
  <c r="AB2232" i="115"/>
  <c r="AB2233" i="115"/>
  <c r="AB2234" i="115"/>
  <c r="AB2235" i="115"/>
  <c r="AB2236" i="115"/>
  <c r="AB2237" i="115"/>
  <c r="AB2238" i="115"/>
  <c r="AB2239" i="115"/>
  <c r="AB2240" i="115"/>
  <c r="AB2241" i="115"/>
  <c r="AB2242" i="115"/>
  <c r="AB2243" i="115"/>
  <c r="AB2244" i="115"/>
  <c r="AB2245" i="115"/>
  <c r="AB2246" i="115"/>
  <c r="AB2247" i="115"/>
  <c r="AB2248" i="115"/>
  <c r="AB2249" i="115"/>
  <c r="AB2250" i="115"/>
  <c r="AB2251" i="115"/>
  <c r="AB2252" i="115"/>
  <c r="AB2253" i="115"/>
  <c r="AB2254" i="115"/>
  <c r="AB2255" i="115"/>
  <c r="AB2256" i="115"/>
  <c r="AB2257" i="115"/>
  <c r="AB2258" i="115"/>
  <c r="AB2259" i="115"/>
  <c r="AB2260" i="115"/>
  <c r="AB2261" i="115"/>
  <c r="AB2262" i="115"/>
  <c r="AB2263" i="115"/>
  <c r="AB2264" i="115"/>
  <c r="AB2265" i="115"/>
  <c r="AB2266" i="115"/>
  <c r="AB2267" i="115"/>
  <c r="AB2268" i="115"/>
  <c r="AB2269" i="115"/>
  <c r="AB2270" i="115"/>
  <c r="AB2271" i="115"/>
  <c r="AB2272" i="115"/>
  <c r="AB2273" i="115"/>
  <c r="AB2274" i="115"/>
  <c r="AB2275" i="115"/>
  <c r="AB2276" i="115"/>
  <c r="AB2277" i="115"/>
  <c r="AB2278" i="115"/>
  <c r="AB2279" i="115"/>
  <c r="AB2280" i="115"/>
  <c r="AB2281" i="115"/>
  <c r="AB2282" i="115"/>
  <c r="AB2283" i="115"/>
  <c r="AB2284" i="115"/>
  <c r="AB2285" i="115"/>
  <c r="AB2286" i="115"/>
  <c r="AB2287" i="115"/>
  <c r="AB2288" i="115"/>
  <c r="AB2289" i="115"/>
  <c r="AB2290" i="115"/>
  <c r="AB2291" i="115"/>
  <c r="AB2292" i="115"/>
  <c r="AB2293" i="115"/>
  <c r="AB2294" i="115"/>
  <c r="AB2295" i="115"/>
  <c r="AB2296" i="115"/>
  <c r="AB2297" i="115"/>
  <c r="AB2298" i="115"/>
  <c r="AB2299" i="115"/>
  <c r="AB2300" i="115"/>
  <c r="AB2301" i="115"/>
  <c r="AB2302" i="115"/>
  <c r="AB2303" i="115"/>
  <c r="AB2304" i="115"/>
  <c r="AB2305" i="115"/>
  <c r="AB2306" i="115"/>
  <c r="AB2307" i="115"/>
  <c r="AB2308" i="115"/>
  <c r="AB2309" i="115"/>
  <c r="AB2310" i="115"/>
  <c r="AB2311" i="115"/>
  <c r="AB2312" i="115"/>
  <c r="AB2313" i="115"/>
  <c r="AB2314" i="115"/>
  <c r="AB2315" i="115"/>
  <c r="AB2316" i="115"/>
  <c r="AB2317" i="115"/>
  <c r="AB2318" i="115"/>
  <c r="AB2319" i="115"/>
  <c r="AB2320" i="115"/>
  <c r="AB2321" i="115"/>
  <c r="AB2322" i="115"/>
  <c r="AB2323" i="115"/>
  <c r="AB2324" i="115"/>
  <c r="AB2325" i="115"/>
  <c r="AB2326" i="115"/>
  <c r="AB2327" i="115"/>
  <c r="AB2328" i="115"/>
  <c r="AB2329" i="115"/>
  <c r="AB2330" i="115"/>
  <c r="AB2331" i="115"/>
  <c r="AB2332" i="115"/>
  <c r="AB2333" i="115"/>
  <c r="AB2334" i="115"/>
  <c r="AB2335" i="115"/>
  <c r="AB2336" i="115"/>
  <c r="AB2337" i="115"/>
  <c r="AB2338" i="115"/>
  <c r="AB2339" i="115"/>
  <c r="AB2340" i="115"/>
  <c r="AB2341" i="115"/>
  <c r="AB2342" i="115"/>
  <c r="AB2343" i="115"/>
  <c r="AB2344" i="115"/>
  <c r="AB2345" i="115"/>
  <c r="AB2346" i="115"/>
  <c r="AB2347" i="115"/>
  <c r="AB2348" i="115"/>
  <c r="AB2349" i="115"/>
  <c r="AB2350" i="115"/>
  <c r="AB2351" i="115"/>
  <c r="AB2352" i="115"/>
  <c r="AB2353" i="115"/>
  <c r="AB2354" i="115"/>
  <c r="AB2355" i="115"/>
  <c r="AB2356" i="115"/>
  <c r="AB2357" i="115"/>
  <c r="AB2358" i="115"/>
  <c r="AB2359" i="115"/>
  <c r="AB2360" i="115"/>
  <c r="AB2361" i="115"/>
  <c r="AB2362" i="115"/>
  <c r="AB2363" i="115"/>
  <c r="AB2364" i="115"/>
  <c r="AB2365" i="115"/>
  <c r="AB2366" i="115"/>
  <c r="AB2367" i="115"/>
  <c r="AB2368" i="115"/>
  <c r="AB2369" i="115"/>
  <c r="AB2370" i="115"/>
  <c r="AB2371" i="115"/>
  <c r="AB2372" i="115"/>
  <c r="AB2373" i="115"/>
  <c r="AB2374" i="115"/>
  <c r="AB2375" i="115"/>
  <c r="AB2376" i="115"/>
  <c r="AB2377" i="115"/>
  <c r="AB2378" i="115"/>
  <c r="AB2379" i="115"/>
  <c r="AB2380" i="115"/>
  <c r="AB2381" i="115"/>
  <c r="AB2382" i="115"/>
  <c r="AB2383" i="115"/>
  <c r="AB2384" i="115"/>
  <c r="AB2385" i="115"/>
  <c r="AB2386" i="115"/>
  <c r="AB2387" i="115"/>
  <c r="AB2388" i="115"/>
  <c r="AB2389" i="115"/>
  <c r="AB2390" i="115"/>
  <c r="AB2391" i="115"/>
  <c r="AB2392" i="115"/>
  <c r="AB2393" i="115"/>
  <c r="AB2394" i="115"/>
  <c r="AB2395" i="115"/>
  <c r="AB2396" i="115"/>
  <c r="AB2397" i="115"/>
  <c r="AB2398" i="115"/>
  <c r="AB2399" i="115"/>
  <c r="AB2400" i="115"/>
  <c r="AB2401" i="115"/>
  <c r="AB2402" i="115"/>
  <c r="AB2403" i="115"/>
  <c r="AB2404" i="115"/>
  <c r="AB2405" i="115"/>
  <c r="AB2406" i="115"/>
  <c r="AB2407" i="115"/>
  <c r="AB2408" i="115"/>
  <c r="AB2409" i="115"/>
  <c r="AB2410" i="115"/>
  <c r="AB2411" i="115"/>
  <c r="AB2412" i="115"/>
  <c r="AB2413" i="115"/>
  <c r="AB2414" i="115"/>
  <c r="AB2415" i="115"/>
  <c r="AB2416" i="115"/>
  <c r="AB2417" i="115"/>
  <c r="AB2418" i="115"/>
  <c r="AB2419" i="115"/>
  <c r="AB2420" i="115"/>
  <c r="AB2421" i="115"/>
  <c r="AB2422" i="115"/>
  <c r="AB2423" i="115"/>
  <c r="AB2424" i="115"/>
  <c r="AB2425" i="115"/>
  <c r="AB2426" i="115"/>
  <c r="AB2427" i="115"/>
  <c r="AB2428" i="115"/>
  <c r="AB2429" i="115"/>
  <c r="AB2430" i="115"/>
  <c r="AB2431" i="115"/>
  <c r="AB2432" i="115"/>
  <c r="AB2433" i="115"/>
  <c r="AB2434" i="115"/>
  <c r="AB2435" i="115"/>
  <c r="AB2436" i="115"/>
  <c r="AB2437" i="115"/>
  <c r="AB2438" i="115"/>
  <c r="AB2439" i="115"/>
  <c r="AB2440" i="115"/>
  <c r="AB2441" i="115"/>
  <c r="AB2442" i="115"/>
  <c r="AB2443" i="115"/>
  <c r="AB2444" i="115"/>
  <c r="AB2445" i="115"/>
  <c r="AB2446" i="115"/>
  <c r="AB2447" i="115"/>
  <c r="AB2448" i="115"/>
  <c r="AB2449" i="115"/>
  <c r="AB2450" i="115"/>
  <c r="AB2451" i="115"/>
  <c r="AB2452" i="115"/>
  <c r="AB2453" i="115"/>
  <c r="AB2454" i="115"/>
  <c r="AB2455" i="115"/>
  <c r="AB2456" i="115"/>
  <c r="AB2457" i="115"/>
  <c r="AB2458" i="115"/>
  <c r="AB2459" i="115"/>
  <c r="AB2460" i="115"/>
  <c r="AB2461" i="115"/>
  <c r="AB2462" i="115"/>
  <c r="AB2463" i="115"/>
  <c r="AB2464" i="115"/>
  <c r="AB2465" i="115"/>
  <c r="AB2466" i="115"/>
  <c r="AB2467" i="115"/>
  <c r="AB2468" i="115"/>
  <c r="AB2469" i="115"/>
  <c r="AB2470" i="115"/>
  <c r="AB2471" i="115"/>
  <c r="AB2472" i="115"/>
  <c r="AB2473" i="115"/>
  <c r="AB2474" i="115"/>
  <c r="AB2475" i="115"/>
  <c r="AB2476" i="115"/>
  <c r="AB2477" i="115"/>
  <c r="AB2478" i="115"/>
  <c r="AB2479" i="115"/>
  <c r="AB2480" i="115"/>
  <c r="AB2481" i="115"/>
  <c r="AB2482" i="115"/>
  <c r="AB2483" i="115"/>
  <c r="AB2484" i="115"/>
  <c r="AB2485" i="115"/>
  <c r="AB2486" i="115"/>
  <c r="AB2487" i="115"/>
  <c r="AB2488" i="115"/>
  <c r="AB2489" i="115"/>
  <c r="AB2490" i="115"/>
  <c r="AB2491" i="115"/>
  <c r="AB2492" i="115"/>
  <c r="AB2493" i="115"/>
  <c r="AB2494" i="115"/>
  <c r="AB2495" i="115"/>
  <c r="AB2496" i="115"/>
  <c r="AB2497" i="115"/>
  <c r="AB2498" i="115"/>
  <c r="AB2499" i="115"/>
  <c r="AB2500" i="115"/>
  <c r="AB2501" i="115"/>
  <c r="AB2502" i="115"/>
  <c r="AB2503" i="115"/>
  <c r="AB2504" i="115"/>
  <c r="AB2505" i="115"/>
  <c r="AB2506" i="115"/>
  <c r="AB2507" i="115"/>
  <c r="AB2508" i="115"/>
  <c r="AB2509" i="115"/>
  <c r="AB2510" i="115"/>
  <c r="AB2511" i="115"/>
  <c r="AB2512" i="115"/>
  <c r="AB2513" i="115"/>
  <c r="AB2514" i="115"/>
  <c r="AB2515" i="115"/>
  <c r="AB2516" i="115"/>
  <c r="AB2517" i="115"/>
  <c r="AB2518" i="115"/>
  <c r="AB2519" i="115"/>
  <c r="AB2520" i="115"/>
  <c r="AB2521" i="115"/>
  <c r="AB2522" i="115"/>
  <c r="AB2523" i="115"/>
  <c r="AB2524" i="115"/>
  <c r="AB2525" i="115"/>
  <c r="AB2526" i="115"/>
  <c r="AB2527" i="115"/>
  <c r="AB2528" i="115"/>
  <c r="AB2529" i="115"/>
  <c r="AB2530" i="115"/>
  <c r="AB2531" i="115"/>
  <c r="AB2532" i="115"/>
  <c r="AB2533" i="115"/>
  <c r="AB2534" i="115"/>
  <c r="AB2535" i="115"/>
  <c r="AB2536" i="115"/>
  <c r="AB2537" i="115"/>
  <c r="AB2538" i="115"/>
  <c r="AB2539" i="115"/>
  <c r="AB2540" i="115"/>
  <c r="AB2541" i="115"/>
  <c r="AB2542" i="115"/>
  <c r="AB2543" i="115"/>
  <c r="AB2544" i="115"/>
  <c r="AB2545" i="115"/>
  <c r="AB2546" i="115"/>
  <c r="AB2547" i="115"/>
  <c r="AB2548" i="115"/>
  <c r="AB2549" i="115"/>
  <c r="AB2550" i="115"/>
  <c r="AB2551" i="115"/>
  <c r="AB2552" i="115"/>
  <c r="AB2553" i="115"/>
  <c r="AB2554" i="115"/>
  <c r="AB2555" i="115"/>
  <c r="AB2556" i="115"/>
  <c r="AB2557" i="115"/>
  <c r="AB2558" i="115"/>
  <c r="AB2559" i="115"/>
  <c r="AB2560" i="115"/>
  <c r="AB2561" i="115"/>
  <c r="AB2562" i="115"/>
  <c r="AB2563" i="115"/>
  <c r="AB2564" i="115"/>
  <c r="AB2565" i="115"/>
  <c r="AB2566" i="115"/>
  <c r="AB2567" i="115"/>
  <c r="AB2568" i="115"/>
  <c r="AB2569" i="115"/>
  <c r="AB2570" i="115"/>
  <c r="AB2571" i="115"/>
  <c r="AB2572" i="115"/>
  <c r="AB2573" i="115"/>
  <c r="AB2574" i="115"/>
  <c r="AB2575" i="115"/>
  <c r="AB2576" i="115"/>
  <c r="AB2577" i="115"/>
  <c r="AB2578" i="115"/>
  <c r="AB2579" i="115"/>
  <c r="AB2580" i="115"/>
  <c r="AB2581" i="115"/>
  <c r="AB2582" i="115"/>
  <c r="AB2583" i="115"/>
  <c r="AB2584" i="115"/>
  <c r="AB2585" i="115"/>
  <c r="AB2586" i="115"/>
  <c r="AB2587" i="115"/>
  <c r="AB2588" i="115"/>
  <c r="AB2589" i="115"/>
  <c r="AB2590" i="115"/>
  <c r="AB2591" i="115"/>
  <c r="AB2592" i="115"/>
  <c r="AB2593" i="115"/>
  <c r="AB2594" i="115"/>
  <c r="AB2595" i="115"/>
  <c r="AB2596" i="115"/>
  <c r="AB2597" i="115"/>
  <c r="AB2598" i="115"/>
  <c r="AB2599" i="115"/>
  <c r="AB2600" i="115"/>
  <c r="AB2601" i="115"/>
  <c r="AB2602" i="115"/>
  <c r="AB2603" i="115"/>
  <c r="AB2604" i="115"/>
  <c r="AB2605" i="115"/>
  <c r="AB2606" i="115"/>
  <c r="AB2607" i="115"/>
  <c r="AB2608" i="115"/>
  <c r="AB2609" i="115"/>
  <c r="AB2610" i="115"/>
  <c r="AB2611" i="115"/>
  <c r="AB2612" i="115"/>
  <c r="AB2613" i="115"/>
  <c r="AB2614" i="115"/>
  <c r="AB2615" i="115"/>
  <c r="AB2616" i="115"/>
  <c r="AB2617" i="115"/>
  <c r="AB2618" i="115"/>
  <c r="AB2619" i="115"/>
  <c r="AB2620" i="115"/>
  <c r="AB2621" i="115"/>
  <c r="AB2622" i="115"/>
  <c r="AB2623" i="115"/>
  <c r="AB2624" i="115"/>
  <c r="AB2625" i="115"/>
  <c r="AB2626" i="115"/>
  <c r="AB2627" i="115"/>
  <c r="AB2628" i="115"/>
  <c r="AB2629" i="115"/>
  <c r="AB2630" i="115"/>
  <c r="AB2631" i="115"/>
  <c r="AB2632" i="115"/>
  <c r="AB2633" i="115"/>
  <c r="AB2634" i="115"/>
  <c r="AB2635" i="115"/>
  <c r="AB2636" i="115"/>
  <c r="AB2637" i="115"/>
  <c r="AB2638" i="115"/>
  <c r="AB2639" i="115"/>
  <c r="AB2640" i="115"/>
  <c r="AB2641" i="115"/>
  <c r="AB2642" i="115"/>
  <c r="AB2643" i="115"/>
  <c r="AB2644" i="115"/>
  <c r="AB2645" i="115"/>
  <c r="AB2646" i="115"/>
  <c r="AB2647" i="115"/>
  <c r="AB2648" i="115"/>
  <c r="AB2649" i="115"/>
  <c r="AB2650" i="115"/>
  <c r="AB2651" i="115"/>
  <c r="AB2652" i="115"/>
  <c r="AB2653" i="115"/>
  <c r="AB2654" i="115"/>
  <c r="AB2655" i="115"/>
  <c r="AB2656" i="115"/>
  <c r="AB2657" i="115"/>
  <c r="AB2658" i="115"/>
  <c r="AB2659" i="115"/>
  <c r="AB2660" i="115"/>
  <c r="AB2661" i="115"/>
  <c r="AB2662" i="115"/>
  <c r="AB2663" i="115"/>
  <c r="AB2664" i="115"/>
  <c r="AB2665" i="115"/>
  <c r="AB2666" i="115"/>
  <c r="AB2667" i="115"/>
  <c r="AB2668" i="115"/>
  <c r="AB2669" i="115"/>
  <c r="AB2670" i="115"/>
  <c r="AB2671" i="115"/>
  <c r="AB2672" i="115"/>
  <c r="AB2673" i="115"/>
  <c r="AB2674" i="115"/>
  <c r="AB2675" i="115"/>
  <c r="AB2676" i="115"/>
  <c r="AB2677" i="115"/>
  <c r="AB2678" i="115"/>
  <c r="AB2679" i="115"/>
  <c r="AB2680" i="115"/>
  <c r="AB2681" i="115"/>
  <c r="AB2682" i="115"/>
  <c r="AB2683" i="115"/>
  <c r="AB2684" i="115"/>
  <c r="AB2685" i="115"/>
  <c r="AB2686" i="115"/>
  <c r="AB2687" i="115"/>
  <c r="AB2688" i="115"/>
  <c r="AB2689" i="115"/>
  <c r="AB2690" i="115"/>
  <c r="AB2691" i="115"/>
  <c r="AB2692" i="115"/>
  <c r="AB2693" i="115"/>
  <c r="AB2694" i="115"/>
  <c r="AB2695" i="115"/>
  <c r="AB2696" i="115"/>
  <c r="AB2697" i="115"/>
  <c r="AB2698" i="115"/>
  <c r="AB2699" i="115"/>
  <c r="AB2700" i="115"/>
  <c r="AB2701" i="115"/>
  <c r="AB2702" i="115"/>
  <c r="AB2703" i="115"/>
  <c r="AB2704" i="115"/>
  <c r="AB2705" i="115"/>
  <c r="AB2706" i="115"/>
  <c r="AB2707" i="115"/>
  <c r="AB2708" i="115"/>
  <c r="AB2709" i="115"/>
  <c r="AB2710" i="115"/>
  <c r="AB2711" i="115"/>
  <c r="AB2712" i="115"/>
  <c r="AB2713" i="115"/>
  <c r="AB2714" i="115"/>
  <c r="AB2715" i="115"/>
  <c r="AB2716" i="115"/>
  <c r="AB2717" i="115"/>
  <c r="AB2718" i="115"/>
  <c r="AB2719" i="115"/>
  <c r="AB2720" i="115"/>
  <c r="AB2721" i="115"/>
  <c r="AB2722" i="115"/>
  <c r="AB2723" i="115"/>
  <c r="AB2724" i="115"/>
  <c r="AB2725" i="115"/>
  <c r="AB2726" i="115"/>
  <c r="AB2727" i="115"/>
  <c r="AB2728" i="115"/>
  <c r="AB2729" i="115"/>
  <c r="AB2730" i="115"/>
  <c r="AB2731" i="115"/>
  <c r="AB2732" i="115"/>
  <c r="AB2733" i="115"/>
  <c r="AB2734" i="115"/>
  <c r="AB2735" i="115"/>
  <c r="AB2736" i="115"/>
  <c r="AB2737" i="115"/>
  <c r="AB2738" i="115"/>
  <c r="AB2739" i="115"/>
  <c r="AB2740" i="115"/>
  <c r="AB2741" i="115"/>
  <c r="AB2742" i="115"/>
  <c r="AB2743" i="115"/>
  <c r="AB2744" i="115"/>
  <c r="AB2745" i="115"/>
  <c r="AB2746" i="115"/>
  <c r="AB2747" i="115"/>
  <c r="AB2748" i="115"/>
  <c r="AB2749" i="115"/>
  <c r="AB2750" i="115"/>
  <c r="AB2751" i="115"/>
  <c r="AB2752" i="115"/>
  <c r="AB2753" i="115"/>
  <c r="AB2754" i="115"/>
  <c r="AB2755" i="115"/>
  <c r="AB2756" i="115"/>
  <c r="AB2757" i="115"/>
  <c r="AB2758" i="115"/>
  <c r="AB2759" i="115"/>
  <c r="AB2760" i="115"/>
  <c r="AB2761" i="115"/>
  <c r="AB2762" i="115"/>
  <c r="AB2763" i="115"/>
  <c r="AB2764" i="115"/>
  <c r="AB2765" i="115"/>
  <c r="AB2766" i="115"/>
  <c r="AB2767" i="115"/>
  <c r="AB2768" i="115"/>
  <c r="AB2769" i="115"/>
  <c r="AB2770" i="115"/>
  <c r="AB2771" i="115"/>
  <c r="AB2772" i="115"/>
  <c r="AB2773" i="115"/>
  <c r="AB2774" i="115"/>
  <c r="AB2775" i="115"/>
  <c r="AB2776" i="115"/>
  <c r="AB2777" i="115"/>
  <c r="AB2778" i="115"/>
  <c r="AB2779" i="115"/>
  <c r="AB2780" i="115"/>
  <c r="AB2781" i="115"/>
  <c r="AB2782" i="115"/>
  <c r="AB2783" i="115"/>
  <c r="AB2784" i="115"/>
  <c r="AB2785" i="115"/>
  <c r="AB2786" i="115"/>
  <c r="AB2787" i="115"/>
  <c r="AB2788" i="115"/>
  <c r="AB2789" i="115"/>
  <c r="AB2790" i="115"/>
  <c r="AB2791" i="115"/>
  <c r="AB2792" i="115"/>
  <c r="AB2793" i="115"/>
  <c r="AB2794" i="115"/>
  <c r="AB2795" i="115"/>
  <c r="AB2796" i="115"/>
  <c r="AB2797" i="115"/>
  <c r="AB2798" i="115"/>
  <c r="AB2799" i="115"/>
  <c r="AB2800" i="115"/>
  <c r="AB2801" i="115"/>
  <c r="AB2802" i="115"/>
  <c r="AB2803" i="115"/>
  <c r="AB2804" i="115"/>
  <c r="AB2805" i="115"/>
  <c r="AB2806" i="115"/>
  <c r="AB2807" i="115"/>
  <c r="AB2808" i="115"/>
  <c r="AB2809" i="115"/>
  <c r="AB2810" i="115"/>
  <c r="AB2811" i="115"/>
  <c r="AB2812" i="115"/>
  <c r="AB2813" i="115"/>
  <c r="AB2814" i="115"/>
  <c r="AB2815" i="115"/>
  <c r="AB2816" i="115"/>
  <c r="AB2817" i="115"/>
  <c r="AB2818" i="115"/>
  <c r="AB2819" i="115"/>
  <c r="AB2820" i="115"/>
  <c r="AB2821" i="115"/>
  <c r="AB2822" i="115"/>
  <c r="AB2823" i="115"/>
  <c r="AB2824" i="115"/>
  <c r="AB2825" i="115"/>
  <c r="AB2826" i="115"/>
  <c r="AB2827" i="115"/>
  <c r="AB2828" i="115"/>
  <c r="AB2829" i="115"/>
  <c r="AB2830" i="115"/>
  <c r="AB2831" i="115"/>
  <c r="AB2832" i="115"/>
  <c r="AB2833" i="115"/>
  <c r="AB2834" i="115"/>
  <c r="AB2835" i="115"/>
  <c r="AB2836" i="115"/>
  <c r="AB2837" i="115"/>
  <c r="AB2838" i="115"/>
  <c r="AB2839" i="115"/>
  <c r="AB2840" i="115"/>
  <c r="AB2841" i="115"/>
  <c r="AB2842" i="115"/>
  <c r="AB2843" i="115"/>
  <c r="AB2844" i="115"/>
  <c r="AB2845" i="115"/>
  <c r="AB2846" i="115"/>
  <c r="AB2847" i="115"/>
  <c r="AB2848" i="115"/>
  <c r="AB2849" i="115"/>
  <c r="AB2850" i="115"/>
  <c r="AB2851" i="115"/>
  <c r="AB2852" i="115"/>
  <c r="AB2853" i="115"/>
  <c r="AB2854" i="115"/>
  <c r="AB2855" i="115"/>
  <c r="AB2856" i="115"/>
  <c r="AB2857" i="115"/>
  <c r="AB2858" i="115"/>
  <c r="AB2859" i="115"/>
  <c r="AB2860" i="115"/>
  <c r="AB2861" i="115"/>
  <c r="AB2862" i="115"/>
  <c r="AB2863" i="115"/>
  <c r="AB2864" i="115"/>
  <c r="AB2865" i="115"/>
  <c r="AB2866" i="115"/>
  <c r="AB2867" i="115"/>
  <c r="AB2868" i="115"/>
  <c r="AB2869" i="115"/>
  <c r="AB2870" i="115"/>
  <c r="AB2871" i="115"/>
  <c r="AB2872" i="115"/>
  <c r="AB2873" i="115"/>
  <c r="AB2874" i="115"/>
  <c r="AB2875" i="115"/>
  <c r="AB2876" i="115"/>
  <c r="AB2877" i="115"/>
  <c r="AB2878" i="115"/>
  <c r="AB2879" i="115"/>
  <c r="AB2880" i="115"/>
  <c r="AB2881" i="115"/>
  <c r="AB2882" i="115"/>
  <c r="AB2883" i="115"/>
  <c r="AB2884" i="115"/>
  <c r="AB2885" i="115"/>
  <c r="AB2886" i="115"/>
  <c r="AB2887" i="115"/>
  <c r="AB2888" i="115"/>
  <c r="AB2889" i="115"/>
  <c r="AB2890" i="115"/>
  <c r="AB2891" i="115"/>
  <c r="AB2892" i="115"/>
  <c r="AB2893" i="115"/>
  <c r="AB2894" i="115"/>
  <c r="AB2895" i="115"/>
  <c r="AB2896" i="115"/>
  <c r="AB2897" i="115"/>
  <c r="AB2898" i="115"/>
  <c r="AB2899" i="115"/>
  <c r="AB2900" i="115"/>
  <c r="AB2901" i="115"/>
  <c r="AB2902" i="115"/>
  <c r="AB2903" i="115"/>
  <c r="AB2904" i="115"/>
  <c r="AB2905" i="115"/>
  <c r="AB2906" i="115"/>
  <c r="AB2907" i="115"/>
  <c r="AB2908" i="115"/>
  <c r="AB2909" i="115"/>
  <c r="AB2910" i="115"/>
  <c r="AB2911" i="115"/>
  <c r="AB2912" i="115"/>
  <c r="AB2913" i="115"/>
  <c r="AB2914" i="115"/>
  <c r="AB2915" i="115"/>
  <c r="AB2916" i="115"/>
  <c r="AB2917" i="115"/>
  <c r="AB2918" i="115"/>
  <c r="AB2919" i="115"/>
  <c r="AB2920" i="115"/>
  <c r="AB2921" i="115"/>
  <c r="AB2922" i="115"/>
  <c r="AB2923" i="115"/>
  <c r="AB2924" i="115"/>
  <c r="AB2925" i="115"/>
  <c r="AB2926" i="115"/>
  <c r="AB2927" i="115"/>
  <c r="AB2928" i="115"/>
  <c r="AB2929" i="115"/>
  <c r="AB2930" i="115"/>
  <c r="AB2931" i="115"/>
  <c r="AB2932" i="115"/>
  <c r="AB2933" i="115"/>
  <c r="AB2934" i="115"/>
  <c r="AB2935" i="115"/>
  <c r="AB2936" i="115"/>
  <c r="AB2937" i="115"/>
  <c r="AB2938" i="115"/>
  <c r="AB2939" i="115"/>
  <c r="AB2940" i="115"/>
  <c r="AB2941" i="115"/>
  <c r="AB2942" i="115"/>
  <c r="AB2943" i="115"/>
  <c r="AB2944" i="115"/>
  <c r="AB2945" i="115"/>
  <c r="AB2946" i="115"/>
  <c r="AB2947" i="115"/>
  <c r="AB2948" i="115"/>
  <c r="AB2949" i="115"/>
  <c r="AB2950" i="115"/>
  <c r="AB2951" i="115"/>
  <c r="AB2952" i="115"/>
  <c r="AB2953" i="115"/>
  <c r="AB2954" i="115"/>
  <c r="AB2955" i="115"/>
  <c r="AB2956" i="115"/>
  <c r="AB2957" i="115"/>
  <c r="AB2958" i="115"/>
  <c r="AB2959" i="115"/>
  <c r="AB2960" i="115"/>
  <c r="AB2961" i="115"/>
  <c r="AB2962" i="115"/>
  <c r="AB2963" i="115"/>
  <c r="AB2964" i="115"/>
  <c r="AB2965" i="115"/>
  <c r="AB2966" i="115"/>
  <c r="AB2967" i="115"/>
  <c r="AB2968" i="115"/>
  <c r="AB2969" i="115"/>
  <c r="AB2970" i="115"/>
  <c r="AB2971" i="115"/>
  <c r="AB2972" i="115"/>
  <c r="AB2973" i="115"/>
  <c r="AB2974" i="115"/>
  <c r="AB2975" i="115"/>
  <c r="AB2976" i="115"/>
  <c r="AB2977" i="115"/>
  <c r="AB2978" i="115"/>
  <c r="AB2979" i="115"/>
  <c r="AB2980" i="115"/>
  <c r="AB2981" i="115"/>
  <c r="AB2982" i="115"/>
  <c r="AB2983" i="115"/>
  <c r="AB2984" i="115"/>
  <c r="AB2985" i="115"/>
  <c r="AB2986" i="115"/>
  <c r="AB2987" i="115"/>
  <c r="AB2988" i="115"/>
  <c r="AB2989" i="115"/>
  <c r="AB2990" i="115"/>
  <c r="AB2991" i="115"/>
  <c r="AB2992" i="115"/>
  <c r="AB2993" i="115"/>
  <c r="AB2994" i="115"/>
  <c r="AB2995" i="115"/>
  <c r="AB2996" i="115"/>
  <c r="AB2997" i="115"/>
  <c r="AB2998" i="115"/>
  <c r="AB2999" i="115"/>
  <c r="AB3000" i="115"/>
  <c r="AB3001" i="115"/>
  <c r="AB3002" i="115"/>
  <c r="AB3003" i="115"/>
  <c r="AB3004" i="115"/>
  <c r="AB3005" i="115"/>
  <c r="AB3006" i="115"/>
  <c r="AB3007" i="115"/>
  <c r="AB3008" i="115"/>
  <c r="AB3009" i="115"/>
  <c r="AB3010" i="115"/>
  <c r="AB3011" i="115"/>
  <c r="AB3012" i="115"/>
  <c r="AB3013" i="115"/>
  <c r="AB3014" i="115"/>
  <c r="AB3015" i="115"/>
  <c r="AB3016" i="115"/>
  <c r="AB3017" i="115"/>
  <c r="AB3018" i="115"/>
  <c r="AB3019" i="115"/>
  <c r="AB3020" i="115"/>
  <c r="AB3021" i="115"/>
  <c r="AB3022" i="115"/>
  <c r="AB3023" i="115"/>
  <c r="AB3024" i="115"/>
  <c r="AB3025" i="115"/>
  <c r="AB3026" i="115"/>
  <c r="AB3027" i="115"/>
  <c r="AB3028" i="115"/>
  <c r="AB3029" i="115"/>
  <c r="AB3030" i="115"/>
  <c r="AB3031" i="115"/>
  <c r="AB3032" i="115"/>
  <c r="AB3033" i="115"/>
  <c r="AB3034" i="115"/>
  <c r="AB3035" i="115"/>
  <c r="AB3036" i="115"/>
  <c r="AB3037" i="115"/>
  <c r="AB3038" i="115"/>
  <c r="AB3039" i="115"/>
  <c r="AB3040" i="115"/>
  <c r="AB3041" i="115"/>
  <c r="AB3042" i="115"/>
  <c r="AB3043" i="115"/>
  <c r="AB3044" i="115"/>
  <c r="AB3045" i="115"/>
  <c r="AB3046" i="115"/>
  <c r="AB3047" i="115"/>
  <c r="AB3048" i="115"/>
  <c r="AB3049" i="115"/>
  <c r="AB3050" i="115"/>
  <c r="AB3051" i="115"/>
  <c r="AB3052" i="115"/>
  <c r="AB3053" i="115"/>
  <c r="AB3054" i="115"/>
  <c r="AB3055" i="115"/>
  <c r="AB3056" i="115"/>
  <c r="AB3057" i="115"/>
  <c r="AB3058" i="115"/>
  <c r="AB3059" i="115"/>
  <c r="AB3060" i="115"/>
  <c r="AB3061" i="115"/>
  <c r="AB3062" i="115"/>
  <c r="AB3063" i="115"/>
  <c r="AB3064" i="115"/>
  <c r="AB3065" i="115"/>
  <c r="AB3066" i="115"/>
  <c r="AB3067" i="115"/>
  <c r="AB3068" i="115"/>
  <c r="AB3069" i="115"/>
  <c r="AB3070" i="115"/>
  <c r="AB3071" i="115"/>
  <c r="AB3072" i="115"/>
  <c r="AB3073" i="115"/>
  <c r="AB3074" i="115"/>
  <c r="AB3075" i="115"/>
  <c r="AB3076" i="115"/>
  <c r="AB3077" i="115"/>
  <c r="AB3078" i="115"/>
  <c r="AB3079" i="115"/>
  <c r="AB3080" i="115"/>
  <c r="AB3081" i="115"/>
  <c r="AB3082" i="115"/>
  <c r="AB3083" i="115"/>
  <c r="AB3084" i="115"/>
  <c r="AB3085" i="115"/>
  <c r="AB3086" i="115"/>
  <c r="AB3087" i="115"/>
  <c r="AB3088" i="115"/>
  <c r="AB3089" i="115"/>
  <c r="AB3090" i="115"/>
  <c r="AB3091" i="115"/>
  <c r="AB3092" i="115"/>
  <c r="AB3093" i="115"/>
  <c r="AB3094" i="115"/>
  <c r="AB3095" i="115"/>
  <c r="AB3096" i="115"/>
  <c r="AB3097" i="115"/>
  <c r="AB3098" i="115"/>
  <c r="AB3099" i="115"/>
  <c r="AB3100" i="115"/>
  <c r="AB3101" i="115"/>
  <c r="AB3102" i="115"/>
  <c r="AB3103" i="115"/>
  <c r="AB3104" i="115"/>
  <c r="AB3105" i="115"/>
  <c r="AB3106" i="115"/>
  <c r="AB3107" i="115"/>
  <c r="AB3108" i="115"/>
  <c r="AB3109" i="115"/>
  <c r="AB3110" i="115"/>
  <c r="AB3111" i="115"/>
  <c r="AB3112" i="115"/>
  <c r="AB3113" i="115"/>
  <c r="AB3114" i="115"/>
  <c r="AB3115" i="115"/>
  <c r="AB3116" i="115"/>
  <c r="AB3117" i="115"/>
  <c r="AB3118" i="115"/>
  <c r="AB3119" i="115"/>
  <c r="AB3120" i="115"/>
  <c r="AB3121" i="115"/>
  <c r="AB3122" i="115"/>
  <c r="AB3123" i="115"/>
  <c r="AB3124" i="115"/>
  <c r="AB3125" i="115"/>
  <c r="AB3126" i="115"/>
  <c r="AB3127" i="115"/>
  <c r="AB3128" i="115"/>
  <c r="AB3129" i="115"/>
  <c r="AB3130" i="115"/>
  <c r="AB3131" i="115"/>
  <c r="AB3132" i="115"/>
  <c r="AB3133" i="115"/>
  <c r="AB3134" i="115"/>
  <c r="AB3135" i="115"/>
  <c r="AB3136" i="115"/>
  <c r="AB3137" i="115"/>
  <c r="AB3138" i="115"/>
  <c r="AB3139" i="115"/>
  <c r="AB3140" i="115"/>
  <c r="AB3141" i="115"/>
  <c r="AB3142" i="115"/>
  <c r="AB3143" i="115"/>
  <c r="AB3144" i="115"/>
  <c r="AB3145" i="115"/>
  <c r="AB3146" i="115"/>
  <c r="AB3147" i="115"/>
  <c r="AB3148" i="115"/>
  <c r="AB3149" i="115"/>
  <c r="AB3150" i="115"/>
  <c r="AB3151" i="115"/>
  <c r="AB3152" i="115"/>
  <c r="AB3153" i="115"/>
  <c r="AB3154" i="115"/>
  <c r="AB3155" i="115"/>
  <c r="AB3156" i="115"/>
  <c r="AB3157" i="115"/>
  <c r="AB3158" i="115"/>
  <c r="AB3159" i="115"/>
  <c r="AB3160" i="115"/>
  <c r="AB3161" i="115"/>
  <c r="AB3162" i="115"/>
  <c r="AB3163" i="115"/>
  <c r="AB3164" i="115"/>
  <c r="AB3165" i="115"/>
  <c r="AB3166" i="115"/>
  <c r="AB3167" i="115"/>
  <c r="AB3168" i="115"/>
  <c r="AB3169" i="115"/>
  <c r="AB3170" i="115"/>
  <c r="AB3171" i="115"/>
  <c r="AB3172" i="115"/>
  <c r="AB3173" i="115"/>
  <c r="AB3174" i="115"/>
  <c r="AB3175" i="115"/>
  <c r="AB3176" i="115"/>
  <c r="AB3177" i="115"/>
  <c r="AB3178" i="115"/>
  <c r="AB3179" i="115"/>
  <c r="AB3180" i="115"/>
  <c r="AB3181" i="115"/>
  <c r="AB3182" i="115"/>
  <c r="AB3183" i="115"/>
  <c r="AB3184" i="115"/>
  <c r="AB3185" i="115"/>
  <c r="AB3186" i="115"/>
  <c r="AB3187" i="115"/>
  <c r="AB3188" i="115"/>
  <c r="AB3189" i="115"/>
  <c r="AB3190" i="115"/>
  <c r="AB3191" i="115"/>
  <c r="AB3192" i="115"/>
  <c r="AB3193" i="115"/>
  <c r="AB3194" i="115"/>
  <c r="AB3195" i="115"/>
  <c r="AB3196" i="115"/>
  <c r="AB3197" i="115"/>
  <c r="AB3198" i="115"/>
  <c r="AB3199" i="115"/>
  <c r="AB3200" i="115"/>
  <c r="AB3201" i="115"/>
  <c r="AB3202" i="115"/>
  <c r="AB3203" i="115"/>
  <c r="AB3204" i="115"/>
  <c r="AB3205" i="115"/>
  <c r="AB3206" i="115"/>
  <c r="AB3207" i="115"/>
  <c r="AB3208" i="115"/>
  <c r="AB3209" i="115"/>
  <c r="AB3210" i="115"/>
  <c r="AB3211" i="115"/>
  <c r="AB3212" i="115"/>
  <c r="AB3213" i="115"/>
  <c r="AB3214" i="115"/>
  <c r="AB3215" i="115"/>
  <c r="AB3216" i="115"/>
  <c r="AB3217" i="115"/>
  <c r="AB3218" i="115"/>
  <c r="AB3219" i="115"/>
  <c r="AB3220" i="115"/>
  <c r="AB3221" i="115"/>
  <c r="AB3222" i="115"/>
  <c r="AB3223" i="115"/>
  <c r="AB3224" i="115"/>
  <c r="AB3225" i="115"/>
  <c r="AB3226" i="115"/>
  <c r="AB3227" i="115"/>
  <c r="AB3228" i="115"/>
  <c r="AB3229" i="115"/>
  <c r="AB3230" i="115"/>
  <c r="AB3231" i="115"/>
  <c r="AB3232" i="115"/>
  <c r="AB3233" i="115"/>
  <c r="AB3234" i="115"/>
  <c r="AB3235" i="115"/>
  <c r="AB3236" i="115"/>
  <c r="AB3237" i="115"/>
  <c r="AB3238" i="115"/>
  <c r="AB3239" i="115"/>
  <c r="AB3240" i="115"/>
  <c r="AB3241" i="115"/>
  <c r="AB3242" i="115"/>
  <c r="AB3243" i="115"/>
  <c r="AB3244" i="115"/>
  <c r="AB3245" i="115"/>
  <c r="AB3246" i="115"/>
  <c r="AB3247" i="115"/>
  <c r="AB3248" i="115"/>
  <c r="AB3249" i="115"/>
  <c r="AB3250" i="115"/>
  <c r="AB3251" i="115"/>
  <c r="AB3252" i="115"/>
  <c r="AB3253" i="115"/>
  <c r="AB3254" i="115"/>
  <c r="AB3255" i="115"/>
  <c r="AB3256" i="115"/>
  <c r="AB3257" i="115"/>
  <c r="AB3258" i="115"/>
  <c r="AB3259" i="115"/>
  <c r="AB3260" i="115"/>
  <c r="AB3261" i="115"/>
  <c r="AB3262" i="115"/>
  <c r="AB3263" i="115"/>
  <c r="AB3264" i="115"/>
  <c r="AB3265" i="115"/>
  <c r="AB3266" i="115"/>
  <c r="AB3267" i="115"/>
  <c r="AB3268" i="115"/>
  <c r="AB3269" i="115"/>
  <c r="AB3270" i="115"/>
  <c r="AB3271" i="115"/>
  <c r="AB3272" i="115"/>
  <c r="AB3273" i="115"/>
  <c r="AB3274" i="115"/>
  <c r="AB3275" i="115"/>
  <c r="AB3276" i="115"/>
  <c r="AB3277" i="115"/>
  <c r="AB3278" i="115"/>
  <c r="AB3279" i="115"/>
  <c r="AB3280" i="115"/>
  <c r="AB3281" i="115"/>
  <c r="AB3282" i="115"/>
  <c r="AB3283" i="115"/>
  <c r="AB3284" i="115"/>
  <c r="AB3285" i="115"/>
  <c r="AB3286" i="115"/>
  <c r="AB3287" i="115"/>
  <c r="AB3288" i="115"/>
  <c r="AB3289" i="115"/>
  <c r="AB3290" i="115"/>
  <c r="AB3291" i="115"/>
  <c r="AB3292" i="115"/>
  <c r="AB3293" i="115"/>
  <c r="AB3294" i="115"/>
  <c r="AB3295" i="115"/>
  <c r="AB3296" i="115"/>
  <c r="AB3297" i="115"/>
  <c r="AB3298" i="115"/>
  <c r="AB3299" i="115"/>
  <c r="AB3300" i="115"/>
  <c r="AB3301" i="115"/>
  <c r="AB3302" i="115"/>
  <c r="AB3303" i="115"/>
  <c r="AB3304" i="115"/>
  <c r="AB3305" i="115"/>
  <c r="AB3306" i="115"/>
  <c r="AB3307" i="115"/>
  <c r="AB3308" i="115"/>
  <c r="AB3309" i="115"/>
  <c r="AB3310" i="115"/>
  <c r="AB3311" i="115"/>
  <c r="AB3312" i="115"/>
  <c r="AB3313" i="115"/>
  <c r="AB3314" i="115"/>
  <c r="AB3315" i="115"/>
  <c r="AB3316" i="115"/>
  <c r="AB3317" i="115"/>
  <c r="AB3318" i="115"/>
  <c r="AB3319" i="115"/>
  <c r="AB3320" i="115"/>
  <c r="AB3321" i="115"/>
  <c r="AB3322" i="115"/>
  <c r="AB3323" i="115"/>
  <c r="AB3324" i="115"/>
  <c r="AB3325" i="115"/>
  <c r="AB3326" i="115"/>
  <c r="AB3327" i="115"/>
  <c r="AB3328" i="115"/>
  <c r="AB3329" i="115"/>
  <c r="AB3330" i="115"/>
  <c r="AB3331" i="115"/>
  <c r="AB3332" i="115"/>
  <c r="AB3333" i="115"/>
  <c r="AB3334" i="115"/>
  <c r="AB3335" i="115"/>
  <c r="AB3336" i="115"/>
  <c r="AB3337" i="115"/>
  <c r="AB3338" i="115"/>
  <c r="AB3339" i="115"/>
  <c r="AB3340" i="115"/>
  <c r="AB3341" i="115"/>
  <c r="AB3342" i="115"/>
  <c r="AB3343" i="115"/>
  <c r="AB3344" i="115"/>
  <c r="AB3345" i="115"/>
  <c r="AB3346" i="115"/>
  <c r="AB3347" i="115"/>
  <c r="AB3348" i="115"/>
  <c r="AB3349" i="115"/>
  <c r="AB3350" i="115"/>
  <c r="AB3351" i="115"/>
  <c r="AB3352" i="115"/>
  <c r="AB3353" i="115"/>
  <c r="AB3354" i="115"/>
  <c r="AB3355" i="115"/>
  <c r="AB3356" i="115"/>
  <c r="AB3357" i="115"/>
  <c r="AB3358" i="115"/>
  <c r="AB3359" i="115"/>
  <c r="AB3360" i="115"/>
  <c r="AB3361" i="115"/>
  <c r="AB3362" i="115"/>
  <c r="AB3363" i="115"/>
  <c r="AB3364" i="115"/>
  <c r="AB3365" i="115"/>
  <c r="AB3366" i="115"/>
  <c r="AB3367" i="115"/>
  <c r="AB3368" i="115"/>
  <c r="AB3369" i="115"/>
  <c r="AB3370" i="115"/>
  <c r="AB3371" i="115"/>
  <c r="AB3372" i="115"/>
  <c r="AB3373" i="115"/>
  <c r="AB3374" i="115"/>
  <c r="AB3375" i="115"/>
  <c r="AB3376" i="115"/>
  <c r="AB3377" i="115"/>
  <c r="AB3378" i="115"/>
  <c r="AB3379" i="115"/>
  <c r="AB3380" i="115"/>
  <c r="AB3381" i="115"/>
  <c r="AB3382" i="115"/>
  <c r="AB3383" i="115"/>
  <c r="AB3384" i="115"/>
  <c r="AB3385" i="115"/>
  <c r="AB3386" i="115"/>
  <c r="AB3387" i="115"/>
  <c r="AB3388" i="115"/>
  <c r="AB3389" i="115"/>
  <c r="AB3390" i="115"/>
  <c r="AB3391" i="115"/>
  <c r="AB3392" i="115"/>
  <c r="AB3393" i="115"/>
  <c r="AB3394" i="115"/>
  <c r="AB3395" i="115"/>
  <c r="AB3396" i="115"/>
  <c r="AB3397" i="115"/>
  <c r="AB3398" i="115"/>
  <c r="AB3399" i="115"/>
  <c r="AB3400" i="115"/>
  <c r="AB3401" i="115"/>
  <c r="AB3402" i="115"/>
  <c r="AB3403" i="115"/>
  <c r="AB3404" i="115"/>
  <c r="AB3405" i="115"/>
  <c r="AB3406" i="115"/>
  <c r="AB3407" i="115"/>
  <c r="AB3408" i="115"/>
  <c r="AB3409" i="115"/>
  <c r="AB3410" i="115"/>
  <c r="AB3411" i="115"/>
  <c r="AB3412" i="115"/>
  <c r="AB3413" i="115"/>
  <c r="AB3414" i="115"/>
  <c r="AB3415" i="115"/>
  <c r="AB3416" i="115"/>
  <c r="AB3417" i="115"/>
  <c r="AB3418" i="115"/>
  <c r="AB3419" i="115"/>
  <c r="AB3420" i="115"/>
  <c r="AB3421" i="115"/>
  <c r="AB3422" i="115"/>
  <c r="AB3423" i="115"/>
  <c r="AB3424" i="115"/>
  <c r="AB3425" i="115"/>
  <c r="AB3426" i="115"/>
  <c r="AB3427" i="115"/>
  <c r="AB3428" i="115"/>
  <c r="AB3429" i="115"/>
  <c r="AB3430" i="115"/>
  <c r="AB3431" i="115"/>
  <c r="AB3432" i="115"/>
  <c r="AB3433" i="115"/>
  <c r="AB3434" i="115"/>
  <c r="AB3435" i="115"/>
  <c r="AB3436" i="115"/>
  <c r="AB3437" i="115"/>
  <c r="AB3438" i="115"/>
  <c r="AB3439" i="115"/>
  <c r="AB3440" i="115"/>
  <c r="AB3441" i="115"/>
  <c r="AB3442" i="115"/>
  <c r="AB3443" i="115"/>
  <c r="AB3444" i="115"/>
  <c r="AB3445" i="115"/>
  <c r="AB3446" i="115"/>
  <c r="AB3447" i="115"/>
  <c r="AB3448" i="115"/>
  <c r="AB3449" i="115"/>
  <c r="AB3450" i="115"/>
  <c r="AB3451" i="115"/>
  <c r="AB3452" i="115"/>
  <c r="AB3453" i="115"/>
  <c r="AB3454" i="115"/>
  <c r="AB3455" i="115"/>
  <c r="AB3456" i="115"/>
  <c r="AB3457" i="115"/>
  <c r="AB3458" i="115"/>
  <c r="AB3459" i="115"/>
  <c r="AB3460" i="115"/>
  <c r="AB3461" i="115"/>
  <c r="AB3462" i="115"/>
  <c r="AB3463" i="115"/>
  <c r="AB3464" i="115"/>
  <c r="AB3465" i="115"/>
  <c r="AB3466" i="115"/>
  <c r="AB3467" i="115"/>
  <c r="AB3468" i="115"/>
  <c r="AB3469" i="115"/>
  <c r="AB3470" i="115"/>
  <c r="AB3471" i="115"/>
  <c r="AB3472" i="115"/>
  <c r="AB3473" i="115"/>
  <c r="AB3474" i="115"/>
  <c r="AB3475" i="115"/>
  <c r="AB3476" i="115"/>
  <c r="AB3477" i="115"/>
  <c r="AB3478" i="115"/>
  <c r="AB3479" i="115"/>
  <c r="AB3480" i="115"/>
  <c r="AB3481" i="115"/>
  <c r="AB3482" i="115"/>
  <c r="AB3483" i="115"/>
  <c r="AB3484" i="115"/>
  <c r="AB3485" i="115"/>
  <c r="AB3486" i="115"/>
  <c r="AB3487" i="115"/>
  <c r="AB3488" i="115"/>
  <c r="AB3489" i="115"/>
  <c r="AB3490" i="115"/>
  <c r="AB3491" i="115"/>
  <c r="AB3492" i="115"/>
  <c r="AB3493" i="115"/>
  <c r="AB3494" i="115"/>
  <c r="AB3495" i="115"/>
  <c r="AB3496" i="115"/>
  <c r="AB3497" i="115"/>
  <c r="AB3498" i="115"/>
  <c r="AB3499" i="115"/>
  <c r="AB3500" i="115"/>
  <c r="AB3501" i="115"/>
  <c r="AB3502" i="115"/>
  <c r="AB3503" i="115"/>
  <c r="AB3504" i="115"/>
  <c r="AB3505" i="115"/>
  <c r="AB3506" i="115"/>
  <c r="AB3507" i="115"/>
  <c r="AB3508" i="115"/>
  <c r="AB3509" i="115"/>
  <c r="AB3510" i="115"/>
  <c r="AB3511" i="115"/>
  <c r="AB3512" i="115"/>
  <c r="AB3513" i="115"/>
  <c r="AB3514" i="115"/>
  <c r="AB3515" i="115"/>
  <c r="AB3516" i="115"/>
  <c r="AB3517" i="115"/>
  <c r="AB3518" i="115"/>
  <c r="AB3519" i="115"/>
  <c r="AB3520" i="115"/>
  <c r="AB3521" i="115"/>
  <c r="AB3522" i="115"/>
  <c r="AB3523" i="115"/>
  <c r="AB3524" i="115"/>
  <c r="AB3525" i="115"/>
  <c r="AB3526" i="115"/>
  <c r="AB3527" i="115"/>
  <c r="AB3528" i="115"/>
  <c r="AB3529" i="115"/>
  <c r="AB3530" i="115"/>
  <c r="AB3531" i="115"/>
  <c r="AB3532" i="115"/>
  <c r="AB3533" i="115"/>
  <c r="AB3534" i="115"/>
  <c r="AB3535" i="115"/>
  <c r="AB3536" i="115"/>
  <c r="AB3537" i="115"/>
  <c r="AB3538" i="115"/>
  <c r="AB3539" i="115"/>
  <c r="AB3540" i="115"/>
  <c r="AB3541" i="115"/>
  <c r="AB3542" i="115"/>
  <c r="AB3543" i="115"/>
  <c r="AB3544" i="115"/>
  <c r="AB3545" i="115"/>
  <c r="AB3546" i="115"/>
  <c r="AB3547" i="115"/>
  <c r="AB3548" i="115"/>
  <c r="AB3549" i="115"/>
  <c r="AB3550" i="115"/>
  <c r="AB3551" i="115"/>
  <c r="AB3552" i="115"/>
  <c r="AB3553" i="115"/>
  <c r="AB3554" i="115"/>
  <c r="AB3555" i="115"/>
  <c r="AB3556" i="115"/>
  <c r="AB3557" i="115"/>
  <c r="AB3558" i="115"/>
  <c r="AB3559" i="115"/>
  <c r="AB3560" i="115"/>
  <c r="AB3561" i="115"/>
  <c r="AB3562" i="115"/>
  <c r="AB3563" i="115"/>
  <c r="AB3564" i="115"/>
  <c r="AB3565" i="115"/>
  <c r="AB3566" i="115"/>
  <c r="AB3567" i="115"/>
  <c r="AB3568" i="115"/>
  <c r="AB3569" i="115"/>
  <c r="AB3570" i="115"/>
  <c r="AB3571" i="115"/>
  <c r="AB3572" i="115"/>
  <c r="AB3573" i="115"/>
  <c r="AB3574" i="115"/>
  <c r="AB3575" i="115"/>
  <c r="AB3576" i="115"/>
  <c r="AB3577" i="115"/>
  <c r="AB3578" i="115"/>
  <c r="AB3579" i="115"/>
  <c r="AB3580" i="115"/>
  <c r="AB3581" i="115"/>
  <c r="AB3582" i="115"/>
  <c r="AB3583" i="115"/>
  <c r="AB3584" i="115"/>
  <c r="AB3585" i="115"/>
  <c r="AB3586" i="115"/>
  <c r="AB3587" i="115"/>
  <c r="AB3588" i="115"/>
  <c r="AB3589" i="115"/>
  <c r="AB3590" i="115"/>
  <c r="AB3591" i="115"/>
  <c r="AB3592" i="115"/>
  <c r="AB3593" i="115"/>
  <c r="AB3594" i="115"/>
  <c r="AB3595" i="115"/>
  <c r="AB3596" i="115"/>
  <c r="AB3597" i="115"/>
  <c r="AB3598" i="115"/>
  <c r="AB3599" i="115"/>
  <c r="AB3600" i="115"/>
  <c r="AB3601" i="115"/>
  <c r="AB3602" i="115"/>
  <c r="AB3603" i="115"/>
  <c r="AB3604" i="115"/>
  <c r="AB3605" i="115"/>
  <c r="AB3606" i="115"/>
  <c r="AB3607" i="115"/>
  <c r="AB3608" i="115"/>
  <c r="AB3609" i="115"/>
  <c r="AB3610" i="115"/>
  <c r="AB3611" i="115"/>
  <c r="AB3612" i="115"/>
  <c r="AB3613" i="115"/>
  <c r="AB3614" i="115"/>
  <c r="AB3615" i="115"/>
  <c r="AB3616" i="115"/>
  <c r="AB3617" i="115"/>
  <c r="AB3618" i="115"/>
  <c r="AB3619" i="115"/>
  <c r="AB3620" i="115"/>
  <c r="AB3621" i="115"/>
  <c r="AB3622" i="115"/>
  <c r="AB3623" i="115"/>
  <c r="AB3624" i="115"/>
  <c r="AB3625" i="115"/>
  <c r="AB3626" i="115"/>
  <c r="AB3627" i="115"/>
  <c r="AB3628" i="115"/>
  <c r="AB3629" i="115"/>
  <c r="AB3630" i="115"/>
  <c r="AB3631" i="115"/>
  <c r="AB3632" i="115"/>
  <c r="AB3633" i="115"/>
  <c r="AB3634" i="115"/>
  <c r="AB3635" i="115"/>
  <c r="AB3636" i="115"/>
  <c r="AB3637" i="115"/>
  <c r="AB3638" i="115"/>
  <c r="AB3639" i="115"/>
  <c r="AB3640" i="115"/>
  <c r="AB3641" i="115"/>
  <c r="AB3642" i="115"/>
  <c r="AB3643" i="115"/>
  <c r="AB3644" i="115"/>
  <c r="AB3645" i="115"/>
  <c r="AB3646" i="115"/>
  <c r="AB3647" i="115"/>
  <c r="AB3648" i="115"/>
  <c r="AB3649" i="115"/>
  <c r="AB3650" i="115"/>
  <c r="AB3651" i="115"/>
  <c r="AB3652" i="115"/>
  <c r="AB3653" i="115"/>
  <c r="AB3654" i="115"/>
  <c r="AB3655" i="115"/>
  <c r="AB3656" i="115"/>
  <c r="AB3657" i="115"/>
  <c r="AB3658" i="115"/>
  <c r="AB3659" i="115"/>
  <c r="AB3660" i="115"/>
  <c r="AB3661" i="115"/>
  <c r="AB3662" i="115"/>
  <c r="AB3663" i="115"/>
  <c r="AB3664" i="115"/>
  <c r="AB3665" i="115"/>
  <c r="AB3666" i="115"/>
  <c r="AB3667" i="115"/>
  <c r="AB3668" i="115"/>
  <c r="AB3669" i="115"/>
  <c r="AB3670" i="115"/>
  <c r="AB3671" i="115"/>
  <c r="AB3672" i="115"/>
  <c r="AB3673" i="115"/>
  <c r="AB3674" i="115"/>
  <c r="AB3675" i="115"/>
  <c r="AB3676" i="115"/>
  <c r="AB3677" i="115"/>
  <c r="AB3678" i="115"/>
  <c r="AB3679" i="115"/>
  <c r="AB3680" i="115"/>
  <c r="AB3681" i="115"/>
  <c r="AB3682" i="115"/>
  <c r="AB3683" i="115"/>
  <c r="AB3684" i="115"/>
  <c r="AB3685" i="115"/>
  <c r="AB3686" i="115"/>
  <c r="AB3687" i="115"/>
  <c r="AB3688" i="115"/>
  <c r="AB3689" i="115"/>
  <c r="AB3690" i="115"/>
  <c r="AB3691" i="115"/>
  <c r="AB3692" i="115"/>
  <c r="AB3693" i="115"/>
  <c r="AB3694" i="115"/>
  <c r="AB3695" i="115"/>
  <c r="AB3696" i="115"/>
  <c r="AB3697" i="115"/>
  <c r="AB3698" i="115"/>
  <c r="AB3699" i="115"/>
  <c r="AB3700" i="115"/>
  <c r="AB3701" i="115"/>
  <c r="AB3702" i="115"/>
  <c r="AB3703" i="115"/>
  <c r="AB3704" i="115"/>
  <c r="AB3705" i="115"/>
  <c r="AB3706" i="115"/>
  <c r="AB3707" i="115"/>
  <c r="AB3708" i="115"/>
  <c r="AB3709" i="115"/>
  <c r="AB3710" i="115"/>
  <c r="AB3711" i="115"/>
  <c r="AB3712" i="115"/>
  <c r="AB3713" i="115"/>
  <c r="AB3714" i="115"/>
  <c r="AB3715" i="115"/>
  <c r="AB3716" i="115"/>
  <c r="AB3717" i="115"/>
  <c r="AB3718" i="115"/>
  <c r="AB3719" i="115"/>
  <c r="AB3720" i="115"/>
  <c r="AB3721" i="115"/>
  <c r="AB3722" i="115"/>
  <c r="AB3723" i="115"/>
  <c r="AB3724" i="115"/>
  <c r="AB3725" i="115"/>
  <c r="AB3726" i="115"/>
  <c r="AB3727" i="115"/>
  <c r="AB3728" i="115"/>
  <c r="AB3729" i="115"/>
  <c r="AB3730" i="115"/>
  <c r="AB3731" i="115"/>
  <c r="AB3732" i="115"/>
  <c r="AB3733" i="115"/>
  <c r="AB3734" i="115"/>
  <c r="AB3735" i="115"/>
  <c r="AB3736" i="115"/>
  <c r="AB3737" i="115"/>
  <c r="AB3738" i="115"/>
  <c r="AB3739" i="115"/>
  <c r="AB3740" i="115"/>
  <c r="AB3741" i="115"/>
  <c r="AB3742" i="115"/>
  <c r="AB3743" i="115"/>
  <c r="AB3744" i="115"/>
  <c r="AB3745" i="115"/>
  <c r="AB3746" i="115"/>
  <c r="AB3747" i="115"/>
  <c r="AB3748" i="115"/>
  <c r="AB3749" i="115"/>
  <c r="AB3750" i="115"/>
  <c r="AB3751" i="115"/>
  <c r="AB3752" i="115"/>
  <c r="AB3753" i="115"/>
  <c r="AB3754" i="115"/>
  <c r="AB3755" i="115"/>
  <c r="AB3756" i="115"/>
  <c r="AB3757" i="115"/>
  <c r="AB3758" i="115"/>
  <c r="AB3759" i="115"/>
  <c r="AB3760" i="115"/>
  <c r="AB3761" i="115"/>
  <c r="AB3762" i="115"/>
  <c r="AB3763" i="115"/>
  <c r="AB3764" i="115"/>
  <c r="AB3765" i="115"/>
  <c r="AB3766" i="115"/>
  <c r="AB3767" i="115"/>
  <c r="AB3768" i="115"/>
  <c r="AB3769" i="115"/>
  <c r="AB3770" i="115"/>
  <c r="AB3771" i="115"/>
  <c r="AB3772" i="115"/>
  <c r="AB3773" i="115"/>
  <c r="AB3774" i="115"/>
  <c r="AB3775" i="115"/>
  <c r="AB3776" i="115"/>
  <c r="AB3777" i="115"/>
  <c r="AB3778" i="115"/>
  <c r="AB3779" i="115"/>
  <c r="AB3780" i="115"/>
  <c r="AB3781" i="115"/>
  <c r="AB3782" i="115"/>
  <c r="AB3783" i="115"/>
  <c r="AB3784" i="115"/>
  <c r="AB3785" i="115"/>
  <c r="AB3786" i="115"/>
  <c r="AB3787" i="115"/>
  <c r="AB3788" i="115"/>
  <c r="AB3789" i="115"/>
  <c r="AB3790" i="115"/>
  <c r="AB3791" i="115"/>
  <c r="AB3792" i="115"/>
  <c r="AB3793" i="115"/>
  <c r="AB3794" i="115"/>
  <c r="AB3795" i="115"/>
  <c r="AB3796" i="115"/>
  <c r="AB3797" i="115"/>
  <c r="AB3798" i="115"/>
  <c r="AB3799" i="115"/>
  <c r="AB3800" i="115"/>
  <c r="AB3801" i="115"/>
  <c r="AB3802" i="115"/>
  <c r="AB3803" i="115"/>
  <c r="AB3804" i="115"/>
  <c r="AB3805" i="115"/>
  <c r="AB3806" i="115"/>
  <c r="AB3807" i="115"/>
  <c r="AB3808" i="115"/>
  <c r="AB3809" i="115"/>
  <c r="AB3810" i="115"/>
  <c r="AB3811" i="115"/>
  <c r="AB3812" i="115"/>
  <c r="AB3813" i="115"/>
  <c r="AB3814" i="115"/>
  <c r="AB3815" i="115"/>
  <c r="AB3816" i="115"/>
  <c r="AB3817" i="115"/>
  <c r="AB3818" i="115"/>
  <c r="AB3819" i="115"/>
  <c r="AB3820" i="115"/>
  <c r="AB3821" i="115"/>
  <c r="AB3822" i="115"/>
  <c r="AB3823" i="115"/>
  <c r="AB3824" i="115"/>
  <c r="AB3825" i="115"/>
  <c r="AB3826" i="115"/>
  <c r="AB3827" i="115"/>
  <c r="AB3828" i="115"/>
  <c r="AB3829" i="115"/>
  <c r="AB3830" i="115"/>
  <c r="AB3831" i="115"/>
  <c r="AB3832" i="115"/>
  <c r="AB3833" i="115"/>
  <c r="AB3834" i="115"/>
  <c r="AB3835" i="115"/>
  <c r="AB3836" i="115"/>
  <c r="AB3837" i="115"/>
  <c r="AB3838" i="115"/>
  <c r="AB3839" i="115"/>
  <c r="AB3840" i="115"/>
  <c r="AB3841" i="115"/>
  <c r="AB3842" i="115"/>
  <c r="AB3843" i="115"/>
  <c r="AB3844" i="115"/>
  <c r="AB3845" i="115"/>
  <c r="AB3846" i="115"/>
  <c r="AB3847" i="115"/>
  <c r="AB3848" i="115"/>
  <c r="AB3849" i="115"/>
  <c r="AB3850" i="115"/>
  <c r="AB3851" i="115"/>
  <c r="AB3852" i="115"/>
  <c r="AB3853" i="115"/>
  <c r="AB3854" i="115"/>
  <c r="AB3855" i="115"/>
  <c r="AB3856" i="115"/>
  <c r="AB3857" i="115"/>
  <c r="AB3858" i="115"/>
  <c r="AB3859" i="115"/>
  <c r="AB3860" i="115"/>
  <c r="AB3861" i="115"/>
  <c r="AB3862" i="115"/>
  <c r="AB3863" i="115"/>
  <c r="AB3864" i="115"/>
  <c r="AB3865" i="115"/>
  <c r="AB3866" i="115"/>
  <c r="AB3867" i="115"/>
  <c r="AB3868" i="115"/>
  <c r="AB3869" i="115"/>
  <c r="AB3870" i="115"/>
  <c r="AB3871" i="115"/>
  <c r="AB3872" i="115"/>
  <c r="AB3873" i="115"/>
  <c r="AB3874" i="115"/>
  <c r="AB3875" i="115"/>
  <c r="AB3876" i="115"/>
  <c r="AB3877" i="115"/>
  <c r="AB3878" i="115"/>
  <c r="AB3879" i="115"/>
  <c r="AB3880" i="115"/>
  <c r="AB3881" i="115"/>
  <c r="AB3882" i="115"/>
  <c r="AB3883" i="115"/>
  <c r="AB3884" i="115"/>
  <c r="AB3885" i="115"/>
  <c r="AB3886" i="115"/>
  <c r="AB3887" i="115"/>
  <c r="AB3888" i="115"/>
  <c r="AB3889" i="115"/>
  <c r="AB3890" i="115"/>
  <c r="AB3891" i="115"/>
  <c r="AB3892" i="115"/>
  <c r="AB3893" i="115"/>
  <c r="AB3894" i="115"/>
  <c r="AB3895" i="115"/>
  <c r="AB3896" i="115"/>
  <c r="AB3897" i="115"/>
  <c r="AB3898" i="115"/>
  <c r="AB3899" i="115"/>
  <c r="AB3900" i="115"/>
  <c r="AB3901" i="115"/>
  <c r="AB3902" i="115"/>
  <c r="AB3903" i="115"/>
  <c r="AB3904" i="115"/>
  <c r="AB3905" i="115"/>
  <c r="AB3906" i="115"/>
  <c r="AB3907" i="115"/>
  <c r="AB3908" i="115"/>
  <c r="AB3909" i="115"/>
  <c r="AB3910" i="115"/>
  <c r="AB3911" i="115"/>
  <c r="AB3912" i="115"/>
  <c r="AB3913" i="115"/>
  <c r="AB3914" i="115"/>
  <c r="AB3915" i="115"/>
  <c r="AB3916" i="115"/>
  <c r="AB3917" i="115"/>
  <c r="AB3918" i="115"/>
  <c r="AB3919" i="115"/>
  <c r="AB3920" i="115"/>
  <c r="AB3921" i="115"/>
  <c r="AB3922" i="115"/>
  <c r="AB3923" i="115"/>
  <c r="AB3924" i="115"/>
  <c r="AB3925" i="115"/>
  <c r="AB3926" i="115"/>
  <c r="AB3927" i="115"/>
  <c r="AB3928" i="115"/>
  <c r="AB3929" i="115"/>
  <c r="AB3930" i="115"/>
  <c r="AB3931" i="115"/>
  <c r="AB3932" i="115"/>
  <c r="AB3933" i="115"/>
  <c r="AB3934" i="115"/>
  <c r="AB3935" i="115"/>
  <c r="AB3936" i="115"/>
  <c r="AB3937" i="115"/>
  <c r="AB3938" i="115"/>
  <c r="AB3939" i="115"/>
  <c r="AB3940" i="115"/>
  <c r="AB3941" i="115"/>
  <c r="AB3942" i="115"/>
  <c r="AB3943" i="115"/>
  <c r="AB3944" i="115"/>
  <c r="AB3945" i="115"/>
  <c r="AB3946" i="115"/>
  <c r="AB3947" i="115"/>
  <c r="AB3948" i="115"/>
  <c r="AB3949" i="115"/>
  <c r="AB3950" i="115"/>
  <c r="AB3951" i="115"/>
  <c r="AB3952" i="115"/>
  <c r="AB3953" i="115"/>
  <c r="AB3954" i="115"/>
  <c r="AB3955" i="115"/>
  <c r="AB3956" i="115"/>
  <c r="AB3957" i="115"/>
  <c r="AB3958" i="115"/>
  <c r="AB3959" i="115"/>
  <c r="AB3960" i="115"/>
  <c r="AB3961" i="115"/>
  <c r="AB3962" i="115"/>
  <c r="AB3963" i="115"/>
  <c r="AB3964" i="115"/>
  <c r="AB3965" i="115"/>
  <c r="AB3966" i="115"/>
  <c r="AB3967" i="115"/>
  <c r="AB3968" i="115"/>
  <c r="AB3969" i="115"/>
  <c r="AB3970" i="115"/>
  <c r="AB3971" i="115"/>
  <c r="AB3972" i="115"/>
  <c r="AB3973" i="115"/>
  <c r="AB3974" i="115"/>
  <c r="AB3975" i="115"/>
  <c r="AB3976" i="115"/>
  <c r="AB3977" i="115"/>
  <c r="AB3978" i="115"/>
  <c r="AB3979" i="115"/>
  <c r="AB3980" i="115"/>
  <c r="AB3981" i="115"/>
  <c r="AB3982" i="115"/>
  <c r="AB3983" i="115"/>
  <c r="AB3984" i="115"/>
  <c r="AB3985" i="115"/>
  <c r="AB3986" i="115"/>
  <c r="AB3987" i="115"/>
  <c r="AB3988" i="115"/>
  <c r="AB3989" i="115"/>
  <c r="AB3990" i="115"/>
  <c r="AB3991" i="115"/>
  <c r="AB3992" i="115"/>
  <c r="AB3993" i="115"/>
  <c r="AB3994" i="115"/>
  <c r="AB3995" i="115"/>
  <c r="AB3996" i="115"/>
  <c r="AB3997" i="115"/>
  <c r="AB3998" i="115"/>
  <c r="AB3999" i="115"/>
  <c r="AB4000" i="115"/>
  <c r="AB4001" i="115"/>
  <c r="AB4002" i="115"/>
  <c r="AB4003" i="115"/>
  <c r="AB4004" i="115"/>
  <c r="AB4005" i="115"/>
  <c r="AB4006" i="115"/>
  <c r="AB4007" i="115"/>
  <c r="AB4008" i="115"/>
  <c r="AB4009" i="115"/>
  <c r="AB4010" i="115"/>
  <c r="AB4011" i="115"/>
  <c r="AB4012" i="115"/>
  <c r="AB4013" i="115"/>
  <c r="AB4014" i="115"/>
  <c r="AB4015" i="115"/>
  <c r="AB4016" i="115"/>
  <c r="AB4017" i="115"/>
  <c r="AB4018" i="115"/>
  <c r="AB4019" i="115"/>
  <c r="AB4020" i="115"/>
  <c r="AB4021" i="115"/>
  <c r="AB4022" i="115"/>
  <c r="AB4023" i="115"/>
  <c r="AB4024" i="115"/>
  <c r="AB4025" i="115"/>
  <c r="AB4026" i="115"/>
  <c r="AB4027" i="115"/>
  <c r="AB4028" i="115"/>
  <c r="AB4029" i="115"/>
  <c r="AB4030" i="115"/>
  <c r="AB4031" i="115"/>
  <c r="AB4032" i="115"/>
  <c r="AB4033" i="115"/>
  <c r="AB4034" i="115"/>
  <c r="AB4035" i="115"/>
  <c r="AB4036" i="115"/>
  <c r="AB4037" i="115"/>
  <c r="AB4038" i="115"/>
  <c r="AB4039" i="115"/>
  <c r="AB4040" i="115"/>
  <c r="AB4041" i="115"/>
  <c r="AB4042" i="115"/>
  <c r="AB4043" i="115"/>
  <c r="AB4044" i="115"/>
  <c r="AB4045" i="115"/>
  <c r="AB4046" i="115"/>
  <c r="AB4047" i="115"/>
  <c r="AB4048" i="115"/>
  <c r="AB4049" i="115"/>
  <c r="AB4050" i="115"/>
  <c r="AB4051" i="115"/>
  <c r="AB4052" i="115"/>
  <c r="AB4053" i="115"/>
  <c r="AB4054" i="115"/>
  <c r="AB4055" i="115"/>
  <c r="AB4056" i="115"/>
  <c r="AB4057" i="115"/>
  <c r="AB4058" i="115"/>
  <c r="AB4059" i="115"/>
  <c r="AB4060" i="115"/>
  <c r="AB4061" i="115"/>
  <c r="AB4062" i="115"/>
  <c r="AB4063" i="115"/>
  <c r="AB4064" i="115"/>
  <c r="AB4065" i="115"/>
  <c r="AB4066" i="115"/>
  <c r="AB4067" i="115"/>
  <c r="AB4068" i="115"/>
  <c r="AB4069" i="115"/>
  <c r="AB4070" i="115"/>
  <c r="AB4071" i="115"/>
  <c r="AB4072" i="115"/>
  <c r="AB4073" i="115"/>
  <c r="AB4074" i="115"/>
  <c r="AB4075" i="115"/>
  <c r="AB4076" i="115"/>
  <c r="AB4077" i="115"/>
  <c r="AB4078" i="115"/>
  <c r="AB4079" i="115"/>
  <c r="AB4080" i="115"/>
  <c r="AB4081" i="115"/>
  <c r="AB4082" i="115"/>
  <c r="AB4083" i="115"/>
  <c r="AB4084" i="115"/>
  <c r="AB4085" i="115"/>
  <c r="AB4086" i="115"/>
  <c r="AB4087" i="115"/>
  <c r="AB4088" i="115"/>
  <c r="AB4089" i="115"/>
  <c r="AB4090" i="115"/>
  <c r="AB4091" i="115"/>
  <c r="AB4092" i="115"/>
  <c r="AB4093" i="115"/>
  <c r="AB4094" i="115"/>
  <c r="AB4095" i="115"/>
  <c r="AB4096" i="115"/>
  <c r="AB4097" i="115"/>
  <c r="AB4098" i="115"/>
  <c r="AB4099" i="115"/>
  <c r="AB4100" i="115"/>
  <c r="AB4101" i="115"/>
  <c r="AB4102" i="115"/>
  <c r="AB4103" i="115"/>
  <c r="AB4104" i="115"/>
  <c r="AB4105" i="115"/>
  <c r="AB4106" i="115"/>
  <c r="AB4107" i="115"/>
  <c r="AB4108" i="115"/>
  <c r="AB4109" i="115"/>
  <c r="AB4110" i="115"/>
  <c r="AB4111" i="115"/>
  <c r="AB4112" i="115"/>
  <c r="AB4113" i="115"/>
  <c r="AB4114" i="115"/>
  <c r="AB4115" i="115"/>
  <c r="AB4116" i="115"/>
  <c r="AB4117" i="115"/>
  <c r="AB4118" i="115"/>
  <c r="AB4119" i="115"/>
  <c r="AB4120" i="115"/>
  <c r="AB4121" i="115"/>
  <c r="AB4122" i="115"/>
  <c r="AB4123" i="115"/>
  <c r="AB4124" i="115"/>
  <c r="AB4125" i="115"/>
  <c r="AB4126" i="115"/>
  <c r="AB4127" i="115"/>
  <c r="AB4128" i="115"/>
  <c r="AB4129" i="115"/>
  <c r="AB4130" i="115"/>
  <c r="AB4131" i="115"/>
  <c r="AB4132" i="115"/>
  <c r="AB4133" i="115"/>
  <c r="AB4134" i="115"/>
  <c r="AB4135" i="115"/>
  <c r="AB4136" i="115"/>
  <c r="AB4137" i="115"/>
  <c r="AB4138" i="115"/>
  <c r="AB4139" i="115"/>
  <c r="AB4140" i="115"/>
  <c r="AB4141" i="115"/>
  <c r="AB4142" i="115"/>
  <c r="AB4143" i="115"/>
  <c r="AB4144" i="115"/>
  <c r="AB4145" i="115"/>
  <c r="AB4146" i="115"/>
  <c r="AB4147" i="115"/>
  <c r="AB4148" i="115"/>
  <c r="AB4149" i="115"/>
  <c r="AB4150" i="115"/>
  <c r="AB4151" i="115"/>
  <c r="AB4152" i="115"/>
  <c r="AB4153" i="115"/>
  <c r="AB4154" i="115"/>
  <c r="AB4155" i="115"/>
  <c r="AB4156" i="115"/>
  <c r="AB4157" i="115"/>
  <c r="AB4158" i="115"/>
  <c r="AB4159" i="115"/>
  <c r="AB4160" i="115"/>
  <c r="AB4161" i="115"/>
  <c r="AB4162" i="115"/>
  <c r="AB4163" i="115"/>
  <c r="AB4164" i="115"/>
  <c r="AB4165" i="115"/>
  <c r="AB4166" i="115"/>
  <c r="AB4167" i="115"/>
  <c r="AB4168" i="115"/>
  <c r="AB4169" i="115"/>
  <c r="AB4170" i="115"/>
  <c r="AB4171" i="115"/>
  <c r="AB4172" i="115"/>
  <c r="AB4173" i="115"/>
  <c r="AB4174" i="115"/>
  <c r="AB4175" i="115"/>
  <c r="AB4176" i="115"/>
  <c r="AB4177" i="115"/>
  <c r="AB4178" i="115"/>
  <c r="AB4179" i="115"/>
  <c r="AB4180" i="115"/>
  <c r="AB4181" i="115"/>
  <c r="AB4182" i="115"/>
  <c r="AB4183" i="115"/>
  <c r="AB4184" i="115"/>
  <c r="AB4185" i="115"/>
  <c r="AB4186" i="115"/>
  <c r="AB4187" i="115"/>
  <c r="AB4188" i="115"/>
  <c r="AB4189" i="115"/>
  <c r="AB4190" i="115"/>
  <c r="AB4191" i="115"/>
  <c r="AB4192" i="115"/>
  <c r="AB4193" i="115"/>
  <c r="AB4194" i="115"/>
  <c r="AB4195" i="115"/>
  <c r="AB4196" i="115"/>
  <c r="AB4197" i="115"/>
  <c r="AB4198" i="115"/>
  <c r="AB4199" i="115"/>
  <c r="AB4200" i="115"/>
  <c r="AB4201" i="115"/>
  <c r="AB4202" i="115"/>
  <c r="AB4203" i="115"/>
  <c r="AB4204" i="115"/>
  <c r="AB4205" i="115"/>
  <c r="AB4206" i="115"/>
  <c r="AB4207" i="115"/>
  <c r="AB4208" i="115"/>
  <c r="AB4209" i="115"/>
  <c r="AB4210" i="115"/>
  <c r="AB4211" i="115"/>
  <c r="AB4212" i="115"/>
  <c r="AB4213" i="115"/>
  <c r="AB4214" i="115"/>
  <c r="AB4215" i="115"/>
  <c r="AB4216" i="115"/>
  <c r="AB4217" i="115"/>
  <c r="AB4218" i="115"/>
  <c r="AB4219" i="115"/>
  <c r="AB4220" i="115"/>
  <c r="AB4221" i="115"/>
  <c r="AB4222" i="115"/>
  <c r="AB4223" i="115"/>
  <c r="AB4224" i="115"/>
  <c r="AB4225" i="115"/>
  <c r="AB4226" i="115"/>
  <c r="AB4227" i="115"/>
  <c r="AB4228" i="115"/>
  <c r="AB4229" i="115"/>
  <c r="AB4230" i="115"/>
  <c r="AB4231" i="115"/>
  <c r="AB4232" i="115"/>
  <c r="AB4233" i="115"/>
  <c r="AB4234" i="115"/>
  <c r="AB4235" i="115"/>
  <c r="AB4236" i="115"/>
  <c r="AB4237" i="115"/>
  <c r="AB4238" i="115"/>
  <c r="AB4239" i="115"/>
  <c r="AB4240" i="115"/>
  <c r="AB4241" i="115"/>
  <c r="AB4242" i="115"/>
  <c r="AB4243" i="115"/>
  <c r="AB4244" i="115"/>
  <c r="AB4245" i="115"/>
  <c r="AB4246" i="115"/>
  <c r="AB4247" i="115"/>
  <c r="AB4248" i="115"/>
  <c r="AB4249" i="115"/>
  <c r="AB4250" i="115"/>
  <c r="AB4251" i="115"/>
  <c r="AB4252" i="115"/>
  <c r="AB4253" i="115"/>
  <c r="AB4254" i="115"/>
  <c r="AB4255" i="115"/>
  <c r="AB4256" i="115"/>
  <c r="AB4257" i="115"/>
  <c r="AB4258" i="115"/>
  <c r="AB4259" i="115"/>
  <c r="AB4260" i="115"/>
  <c r="AB4261" i="115"/>
  <c r="AB4262" i="115"/>
  <c r="AB4263" i="115"/>
  <c r="AB4264" i="115"/>
  <c r="AB4265" i="115"/>
  <c r="AB4266" i="115"/>
  <c r="AB4267" i="115"/>
  <c r="AB4268" i="115"/>
  <c r="AB4269" i="115"/>
  <c r="AB4270" i="115"/>
  <c r="AB4271" i="115"/>
  <c r="AB4272" i="115"/>
  <c r="AB4273" i="115"/>
  <c r="AB4274" i="115"/>
  <c r="AB4275" i="115"/>
  <c r="AB4276" i="115"/>
  <c r="AB4277" i="115"/>
  <c r="AB4278" i="115"/>
  <c r="AB4279" i="115"/>
  <c r="AB4280" i="115"/>
  <c r="AB4281" i="115"/>
  <c r="AB4282" i="115"/>
  <c r="AB4283" i="115"/>
  <c r="AB4284" i="115"/>
  <c r="AB4285" i="115"/>
  <c r="AB4286" i="115"/>
  <c r="AB4287" i="115"/>
  <c r="AB4288" i="115"/>
  <c r="AB4289" i="115"/>
  <c r="AB4290" i="115"/>
  <c r="AB4291" i="115"/>
  <c r="AB4292" i="115"/>
  <c r="AB4293" i="115"/>
  <c r="AB4294" i="115"/>
  <c r="AB4295" i="115"/>
  <c r="AB4296" i="115"/>
  <c r="AB4297" i="115"/>
  <c r="AB4298" i="115"/>
  <c r="AB4299" i="115"/>
  <c r="AB4300" i="115"/>
  <c r="AB4301" i="115"/>
  <c r="AB4302" i="115"/>
  <c r="AB4303" i="115"/>
  <c r="AB4304" i="115"/>
  <c r="AB4305" i="115"/>
  <c r="AB4306" i="115"/>
  <c r="AB4307" i="115"/>
  <c r="AB4308" i="115"/>
  <c r="AB4309" i="115"/>
  <c r="AB4310" i="115"/>
  <c r="AB4311" i="115"/>
  <c r="AB4312" i="115"/>
  <c r="AB4313" i="115"/>
  <c r="AB4314" i="115"/>
  <c r="AB4315" i="115"/>
  <c r="AB4316" i="115"/>
  <c r="AB4317" i="115"/>
  <c r="AB4318" i="115"/>
  <c r="AB4319" i="115"/>
  <c r="AB4320" i="115"/>
  <c r="AB4321" i="115"/>
  <c r="AB4322" i="115"/>
  <c r="AB4323" i="115"/>
  <c r="AB4324" i="115"/>
  <c r="AB4325" i="115"/>
  <c r="AB4326" i="115"/>
  <c r="AB4327" i="115"/>
  <c r="AB4328" i="115"/>
  <c r="AB4329" i="115"/>
  <c r="AB4330" i="115"/>
  <c r="AB4331" i="115"/>
  <c r="AB4332" i="115"/>
  <c r="AB4333" i="115"/>
  <c r="AB4334" i="115"/>
  <c r="AB4335" i="115"/>
  <c r="AB4336" i="115"/>
  <c r="AB4337" i="115"/>
  <c r="AB4338" i="115"/>
  <c r="AB4339" i="115"/>
  <c r="AB4340" i="115"/>
  <c r="AB4341" i="115"/>
  <c r="AB4342" i="115"/>
  <c r="AB4343" i="115"/>
  <c r="AB4344" i="115"/>
  <c r="AB4345" i="115"/>
  <c r="AB4346" i="115"/>
  <c r="AB4347" i="115"/>
  <c r="AB4348" i="115"/>
  <c r="AB4349" i="115"/>
  <c r="AB4350" i="115"/>
  <c r="AB4351" i="115"/>
  <c r="AB4352" i="115"/>
  <c r="AB4353" i="115"/>
  <c r="AB4354" i="115"/>
  <c r="AB4355" i="115"/>
  <c r="AB4356" i="115"/>
  <c r="AB4357" i="115"/>
  <c r="AB4358" i="115"/>
  <c r="AB4359" i="115"/>
  <c r="AB4360" i="115"/>
  <c r="AB4361" i="115"/>
  <c r="AB4362" i="115"/>
  <c r="AB4363" i="115"/>
  <c r="AB4364" i="115"/>
  <c r="AB4365" i="115"/>
  <c r="AB4366" i="115"/>
  <c r="AB4367" i="115"/>
  <c r="AB4368" i="115"/>
  <c r="AB4369" i="115"/>
  <c r="AB4370" i="115"/>
  <c r="AB4371" i="115"/>
  <c r="AB4372" i="115"/>
  <c r="AB4373" i="115"/>
  <c r="AB4374" i="115"/>
  <c r="AB4375" i="115"/>
  <c r="AB4376" i="115"/>
  <c r="AB4377" i="115"/>
  <c r="AB4378" i="115"/>
  <c r="AB4379" i="115"/>
  <c r="AB4380" i="115"/>
  <c r="AB4381" i="115"/>
  <c r="AB4382" i="115"/>
  <c r="AB4383" i="115"/>
  <c r="AB4384" i="115"/>
  <c r="AB4385" i="115"/>
  <c r="AB4386" i="115"/>
  <c r="AB4387" i="115"/>
  <c r="AB4388" i="115"/>
  <c r="AB4389" i="115"/>
  <c r="AB4390" i="115"/>
  <c r="AB4391" i="115"/>
  <c r="AB4392" i="115"/>
  <c r="AB4393" i="115"/>
  <c r="AB4394" i="115"/>
  <c r="AB4395" i="115"/>
  <c r="AB4396" i="115"/>
  <c r="AB4397" i="115"/>
  <c r="AB4398" i="115"/>
  <c r="AB4399" i="115"/>
  <c r="AB4400" i="115"/>
  <c r="AB4401" i="115"/>
  <c r="AB4402" i="115"/>
  <c r="AB4403" i="115"/>
  <c r="AB4404" i="115"/>
  <c r="AB4405" i="115"/>
  <c r="AB4406" i="115"/>
  <c r="AB4407" i="115"/>
  <c r="AB4408" i="115"/>
  <c r="AB4409" i="115"/>
  <c r="AB4410" i="115"/>
  <c r="AB4411" i="115"/>
  <c r="AB4412" i="115"/>
  <c r="AB4413" i="115"/>
  <c r="AB4414" i="115"/>
  <c r="AB4415" i="115"/>
  <c r="AB4416" i="115"/>
  <c r="AB4417" i="115"/>
  <c r="AB4418" i="115"/>
  <c r="AB4419" i="115"/>
  <c r="AB4420" i="115"/>
  <c r="AB4421" i="115"/>
  <c r="AB4422" i="115"/>
  <c r="AB4423" i="115"/>
  <c r="AB4424" i="115"/>
  <c r="AB4425" i="115"/>
  <c r="AB4426" i="115"/>
  <c r="AB4427" i="115"/>
  <c r="AB4428" i="115"/>
  <c r="AB4429" i="115"/>
  <c r="AB4430" i="115"/>
  <c r="AB4431" i="115"/>
  <c r="AB4432" i="115"/>
  <c r="AB4433" i="115"/>
  <c r="AB4434" i="115"/>
  <c r="AB4435" i="115"/>
  <c r="AB4436" i="115"/>
  <c r="AB4437" i="115"/>
  <c r="AB4438" i="115"/>
  <c r="AB4439" i="115"/>
  <c r="AB4440" i="115"/>
  <c r="AB4441" i="115"/>
  <c r="AB4442" i="115"/>
  <c r="AB4443" i="115"/>
  <c r="AB4444" i="115"/>
  <c r="AB4445" i="115"/>
  <c r="AB4446" i="115"/>
  <c r="AB4447" i="115"/>
  <c r="AB4448" i="115"/>
  <c r="AB4449" i="115"/>
  <c r="AB4450" i="115"/>
  <c r="AB4451" i="115"/>
  <c r="AB4452" i="115"/>
  <c r="AB4453" i="115"/>
  <c r="AB4454" i="115"/>
  <c r="AB4455" i="115"/>
  <c r="AB4456" i="115"/>
  <c r="AB4457" i="115"/>
  <c r="AB4458" i="115"/>
  <c r="AB4459" i="115"/>
  <c r="AB4460" i="115"/>
  <c r="AB4461" i="115"/>
  <c r="AB4462" i="115"/>
  <c r="AB4463" i="115"/>
  <c r="AB4464" i="115"/>
  <c r="AB4465" i="115"/>
  <c r="AB4466" i="115"/>
  <c r="AB4467" i="115"/>
  <c r="AB4468" i="115"/>
  <c r="AB4469" i="115"/>
  <c r="AB4470" i="115"/>
  <c r="AB4471" i="115"/>
  <c r="AB4472" i="115"/>
  <c r="AB4473" i="115"/>
  <c r="AB4474" i="115"/>
  <c r="AB4475" i="115"/>
  <c r="AB4476" i="115"/>
  <c r="AB4477" i="115"/>
  <c r="AB4478" i="115"/>
  <c r="AB4479" i="115"/>
  <c r="AB4480" i="115"/>
  <c r="AB4481" i="115"/>
  <c r="AB4482" i="115"/>
  <c r="AB4483" i="115"/>
  <c r="AB4484" i="115"/>
  <c r="AB4485" i="115"/>
  <c r="AB4486" i="115"/>
  <c r="AB4487" i="115"/>
  <c r="AB4488" i="115"/>
  <c r="AB4489" i="115"/>
  <c r="AB4490" i="115"/>
  <c r="AB4491" i="115"/>
  <c r="AB4492" i="115"/>
  <c r="AB4493" i="115"/>
  <c r="AB4494" i="115"/>
  <c r="AB4495" i="115"/>
  <c r="AB4496" i="115"/>
  <c r="AB4497" i="115"/>
  <c r="AB4498" i="115"/>
  <c r="AB4499" i="115"/>
  <c r="AB4500" i="115"/>
  <c r="AB4501" i="115"/>
  <c r="AB4502" i="115"/>
  <c r="AB4503" i="115"/>
  <c r="AB4504" i="115"/>
  <c r="AB4505" i="115"/>
  <c r="AB4506" i="115"/>
  <c r="AB4507" i="115"/>
  <c r="AB4508" i="115"/>
  <c r="AB4509" i="115"/>
  <c r="AB4510" i="115"/>
  <c r="AB4511" i="115"/>
  <c r="AB4512" i="115"/>
  <c r="AB4513" i="115"/>
  <c r="AB4514" i="115"/>
  <c r="AB4515" i="115"/>
  <c r="AB4516" i="115"/>
  <c r="AB4517" i="115"/>
  <c r="AB4518" i="115"/>
  <c r="AB4519" i="115"/>
  <c r="AB4520" i="115"/>
  <c r="AB4521" i="115"/>
  <c r="AB4522" i="115"/>
  <c r="AB4523" i="115"/>
  <c r="AB4524" i="115"/>
  <c r="AB4525" i="115"/>
  <c r="AB4526" i="115"/>
  <c r="AB4527" i="115"/>
  <c r="AB4528" i="115"/>
  <c r="AB4529" i="115"/>
  <c r="AB4530" i="115"/>
  <c r="AB4531" i="115"/>
  <c r="AB4532" i="115"/>
  <c r="AB4533" i="115"/>
  <c r="AB4534" i="115"/>
  <c r="AB4535" i="115"/>
  <c r="AB4536" i="115"/>
  <c r="AB4537" i="115"/>
  <c r="AB4538" i="115"/>
  <c r="AB4539" i="115"/>
  <c r="AB4540" i="115"/>
  <c r="AB4541" i="115"/>
  <c r="AB4542" i="115"/>
  <c r="AB4543" i="115"/>
  <c r="AB4544" i="115"/>
  <c r="AB4545" i="115"/>
  <c r="AB4546" i="115"/>
  <c r="AB4547" i="115"/>
  <c r="AB4548" i="115"/>
  <c r="AB4549" i="115"/>
  <c r="AB4550" i="115"/>
  <c r="AB4551" i="115"/>
  <c r="AB4552" i="115"/>
  <c r="AB4553" i="115"/>
  <c r="AB4554" i="115"/>
  <c r="AB4555" i="115"/>
  <c r="AB4556" i="115"/>
  <c r="AB4557" i="115"/>
  <c r="AB4558" i="115"/>
  <c r="AB4559" i="115"/>
  <c r="AB4560" i="115"/>
  <c r="AB4561" i="115"/>
  <c r="AB4562" i="115"/>
  <c r="AB4563" i="115"/>
  <c r="AB4564" i="115"/>
  <c r="AB4565" i="115"/>
  <c r="AB4566" i="115"/>
  <c r="AB4567" i="115"/>
  <c r="AB4568" i="115"/>
  <c r="AB4569" i="115"/>
  <c r="AB4570" i="115"/>
  <c r="AB4571" i="115"/>
  <c r="AB4572" i="115"/>
  <c r="AB4573" i="115"/>
  <c r="AB4574" i="115"/>
  <c r="AB4575" i="115"/>
  <c r="AB4576" i="115"/>
  <c r="AB4577" i="115"/>
  <c r="AB4578" i="115"/>
  <c r="AB4579" i="115"/>
  <c r="AB4580" i="115"/>
  <c r="AB4581" i="115"/>
  <c r="AB4582" i="115"/>
  <c r="AB4583" i="115"/>
  <c r="AB4584" i="115"/>
  <c r="AB4585" i="115"/>
  <c r="AB4586" i="115"/>
  <c r="AB4587" i="115"/>
  <c r="AB4588" i="115"/>
  <c r="AB4589" i="115"/>
  <c r="AB4590" i="115"/>
  <c r="AB4591" i="115"/>
  <c r="AB4592" i="115"/>
  <c r="AB4593" i="115"/>
  <c r="AB4594" i="115"/>
  <c r="AB4595" i="115"/>
  <c r="AB4596" i="115"/>
  <c r="AB4597" i="115"/>
  <c r="AB4598" i="115"/>
  <c r="AB4599" i="115"/>
  <c r="AB4600" i="115"/>
  <c r="AB4601" i="115"/>
  <c r="AB4602" i="115"/>
  <c r="AB4603" i="115"/>
  <c r="AB4604" i="115"/>
  <c r="AB4605" i="115"/>
  <c r="AB4606" i="115"/>
  <c r="AB4607" i="115"/>
  <c r="AB4608" i="115"/>
  <c r="AB4609" i="115"/>
  <c r="AB4610" i="115"/>
  <c r="AB4611" i="115"/>
  <c r="AB4612" i="115"/>
  <c r="AB4613" i="115"/>
  <c r="AB4614" i="115"/>
  <c r="AB4615" i="115"/>
  <c r="AB4616" i="115"/>
  <c r="AB4617" i="115"/>
  <c r="AB4618" i="115"/>
  <c r="AB4619" i="115"/>
  <c r="AB4620" i="115"/>
  <c r="AB4621" i="115"/>
  <c r="AB4622" i="115"/>
  <c r="AB4623" i="115"/>
  <c r="AB4624" i="115"/>
  <c r="AB4625" i="115"/>
  <c r="AB4626" i="115"/>
  <c r="AB4627" i="115"/>
  <c r="AB4628" i="115"/>
  <c r="AB4629" i="115"/>
  <c r="AB4630" i="115"/>
  <c r="AB4631" i="115"/>
  <c r="AB4632" i="115"/>
  <c r="AB4633" i="115"/>
  <c r="AB4634" i="115"/>
  <c r="AB4635" i="115"/>
  <c r="AB4636" i="115"/>
  <c r="AB4637" i="115"/>
  <c r="AB4638" i="115"/>
  <c r="AB4639" i="115"/>
  <c r="AB4640" i="115"/>
  <c r="AB4641" i="115"/>
  <c r="AB4642" i="115"/>
  <c r="AB4643" i="115"/>
  <c r="AB4644" i="115"/>
  <c r="AB4645" i="115"/>
  <c r="AB4646" i="115"/>
  <c r="AB4647" i="115"/>
  <c r="AB4648" i="115"/>
  <c r="AB4649" i="115"/>
  <c r="AB4650" i="115"/>
  <c r="AB4651" i="115"/>
  <c r="AB4652" i="115"/>
  <c r="AB4653" i="115"/>
  <c r="AB4654" i="115"/>
  <c r="AB4655" i="115"/>
  <c r="AB4656" i="115"/>
  <c r="AB4657" i="115"/>
  <c r="AB4658" i="115"/>
  <c r="AB4659" i="115"/>
  <c r="AB4660" i="115"/>
  <c r="AB4661" i="115"/>
  <c r="AB4662" i="115"/>
  <c r="AB4663" i="115"/>
  <c r="AB4664" i="115"/>
  <c r="AB4665" i="115"/>
  <c r="AB4666" i="115"/>
  <c r="AB4667" i="115"/>
  <c r="AB4668" i="115"/>
  <c r="AB4669" i="115"/>
  <c r="AB4670" i="115"/>
  <c r="AB4671" i="115"/>
  <c r="AB4672" i="115"/>
  <c r="AB4673" i="115"/>
  <c r="AB4674" i="115"/>
  <c r="AB4675" i="115"/>
  <c r="AB4676" i="115"/>
  <c r="AB4677" i="115"/>
  <c r="AB4678" i="115"/>
  <c r="AB4679" i="115"/>
  <c r="AB4680" i="115"/>
  <c r="AB4681" i="115"/>
  <c r="AB4682" i="115"/>
  <c r="AB4683" i="115"/>
  <c r="AB4684" i="115"/>
  <c r="AB4685" i="115"/>
  <c r="AB4686" i="115"/>
  <c r="AB4687" i="115"/>
  <c r="AB4688" i="115"/>
  <c r="AB4689" i="115"/>
  <c r="AB4690" i="115"/>
  <c r="AB4691" i="115"/>
  <c r="AB4692" i="115"/>
  <c r="AB4693" i="115"/>
  <c r="AB4694" i="115"/>
  <c r="AB4695" i="115"/>
  <c r="AB4696" i="115"/>
  <c r="AB4697" i="115"/>
  <c r="AB4698" i="115"/>
  <c r="AB4699" i="115"/>
  <c r="AB4700" i="115"/>
  <c r="AB4701" i="115"/>
  <c r="AB4702" i="115"/>
  <c r="AB4703" i="115"/>
  <c r="AB4704" i="115"/>
  <c r="AB4705" i="115"/>
  <c r="AB4706" i="115"/>
  <c r="AB4707" i="115"/>
  <c r="AB4708" i="115"/>
  <c r="AB4709" i="115"/>
  <c r="AB4710" i="115"/>
  <c r="AB4711" i="115"/>
  <c r="AB4712" i="115"/>
  <c r="AB4713" i="115"/>
  <c r="AB4714" i="115"/>
  <c r="AB4715" i="115"/>
  <c r="AB4716" i="115"/>
  <c r="AB4717" i="115"/>
  <c r="AB4718" i="115"/>
  <c r="AB4719" i="115"/>
  <c r="AB4720" i="115"/>
  <c r="AB4721" i="115"/>
  <c r="AB4722" i="115"/>
  <c r="AB4723" i="115"/>
  <c r="AB4724" i="115"/>
  <c r="AB4725" i="115"/>
  <c r="AB4726" i="115"/>
  <c r="AB4727" i="115"/>
  <c r="AB4728" i="115"/>
  <c r="AB4729" i="115"/>
  <c r="AB4730" i="115"/>
  <c r="AB4731" i="115"/>
  <c r="AB4732" i="115"/>
  <c r="AB4733" i="115"/>
  <c r="AB4734" i="115"/>
  <c r="AB4735" i="115"/>
  <c r="AB4736" i="115"/>
  <c r="AB4737" i="115"/>
  <c r="AB4738" i="115"/>
  <c r="AB4739" i="115"/>
  <c r="AB4740" i="115"/>
  <c r="AB4741" i="115"/>
  <c r="AB4742" i="115"/>
  <c r="AB4743" i="115"/>
  <c r="AB4744" i="115"/>
  <c r="AB4745" i="115"/>
  <c r="AB4746" i="115"/>
  <c r="AB4747" i="115"/>
  <c r="AB4748" i="115"/>
  <c r="AB4749" i="115"/>
  <c r="AB4750" i="115"/>
  <c r="AB4751" i="115"/>
  <c r="AK636" i="115" l="1"/>
  <c r="AI635" i="115"/>
  <c r="AH636" i="115"/>
  <c r="AF635" i="115"/>
  <c r="AH635" i="115" l="1"/>
  <c r="AF634" i="115"/>
  <c r="AI634" i="115"/>
  <c r="AK635" i="115"/>
  <c r="AL1098" i="115"/>
  <c r="Z1098" i="115"/>
  <c r="AA1098" i="115" s="1"/>
  <c r="Y1098" i="115"/>
  <c r="B1098" i="115"/>
  <c r="AL1097" i="115"/>
  <c r="Z1097" i="115"/>
  <c r="Y1097" i="115"/>
  <c r="B1097" i="115"/>
  <c r="AL1096" i="115"/>
  <c r="Z1096" i="115"/>
  <c r="Y1096" i="115"/>
  <c r="AD1096" i="115" s="1"/>
  <c r="B1096" i="115"/>
  <c r="AL1095" i="115"/>
  <c r="Z1095" i="115"/>
  <c r="Y1095" i="115"/>
  <c r="B1095" i="115"/>
  <c r="AL1094" i="115"/>
  <c r="Z1094" i="115"/>
  <c r="Y1094" i="115"/>
  <c r="B1094" i="115"/>
  <c r="AL1093" i="115"/>
  <c r="Z1093" i="115"/>
  <c r="Y1093" i="115"/>
  <c r="AC1093" i="115" s="1"/>
  <c r="B1093" i="115"/>
  <c r="AL1092" i="115"/>
  <c r="Z1092" i="115"/>
  <c r="Y1092" i="115"/>
  <c r="B1092" i="115"/>
  <c r="AL1091" i="115"/>
  <c r="Z1091" i="115"/>
  <c r="Y1091" i="115"/>
  <c r="B1091" i="115"/>
  <c r="AL1090" i="115"/>
  <c r="B1090" i="115"/>
  <c r="AL1089" i="115"/>
  <c r="B1089" i="115"/>
  <c r="AL1088" i="115"/>
  <c r="B1088" i="115"/>
  <c r="AL1087" i="115"/>
  <c r="B1087" i="115"/>
  <c r="AL1086" i="115"/>
  <c r="B1086" i="115"/>
  <c r="AL1085" i="115"/>
  <c r="B1085" i="115"/>
  <c r="AL1084" i="115"/>
  <c r="B1084" i="115"/>
  <c r="AL1083" i="115"/>
  <c r="B1083" i="115"/>
  <c r="AL1082" i="115"/>
  <c r="B1082" i="115"/>
  <c r="AL1081" i="115"/>
  <c r="B1081" i="115"/>
  <c r="AL1080" i="115"/>
  <c r="B1080" i="115"/>
  <c r="AL1079" i="115"/>
  <c r="B1079" i="115"/>
  <c r="AL1078" i="115"/>
  <c r="B1078" i="115"/>
  <c r="AL1077" i="115"/>
  <c r="B1077" i="115"/>
  <c r="AL1076" i="115"/>
  <c r="B1076" i="115"/>
  <c r="AL1075" i="115"/>
  <c r="B1075" i="115"/>
  <c r="AL1074" i="115"/>
  <c r="B1074" i="115"/>
  <c r="AL1073" i="115"/>
  <c r="B1073" i="115"/>
  <c r="AL1072" i="115"/>
  <c r="B1072" i="115"/>
  <c r="AL1071" i="115"/>
  <c r="B1071" i="115"/>
  <c r="AL1070" i="115"/>
  <c r="B1070" i="115"/>
  <c r="AL1069" i="115"/>
  <c r="B1069" i="115"/>
  <c r="AL1068" i="115"/>
  <c r="Q1068" i="115"/>
  <c r="Q1094" i="115" s="1"/>
  <c r="O1068" i="115"/>
  <c r="O1078" i="115" s="1"/>
  <c r="L1068" i="115"/>
  <c r="L1095" i="115" s="1"/>
  <c r="J1068" i="115"/>
  <c r="J1092" i="115" s="1"/>
  <c r="B1068" i="115"/>
  <c r="AL1067" i="115"/>
  <c r="B1067" i="115"/>
  <c r="AL1066" i="115"/>
  <c r="B1066" i="115"/>
  <c r="AL1065" i="115"/>
  <c r="B1065" i="115"/>
  <c r="AL1064" i="115"/>
  <c r="B1064" i="115"/>
  <c r="AL1063" i="115"/>
  <c r="B1063" i="115"/>
  <c r="AL1062" i="115"/>
  <c r="B1062" i="115"/>
  <c r="AL1061" i="115"/>
  <c r="B1061" i="115"/>
  <c r="AL1060" i="115"/>
  <c r="B1060" i="115"/>
  <c r="AL1059" i="115"/>
  <c r="B1059" i="115"/>
  <c r="AL1058" i="115"/>
  <c r="B1058" i="115"/>
  <c r="AL1057" i="115"/>
  <c r="B1057" i="115"/>
  <c r="AL1056" i="115"/>
  <c r="B1056" i="115"/>
  <c r="AL1055" i="115"/>
  <c r="B1055" i="115"/>
  <c r="AL1054" i="115"/>
  <c r="B1054" i="115"/>
  <c r="AL1053" i="115"/>
  <c r="B1053" i="115"/>
  <c r="AL1052" i="115"/>
  <c r="B1052" i="115"/>
  <c r="AL1051" i="115"/>
  <c r="B1051" i="115"/>
  <c r="AL1050" i="115"/>
  <c r="B1050" i="115"/>
  <c r="AL1049" i="115"/>
  <c r="B1049" i="115"/>
  <c r="AL1048" i="115"/>
  <c r="B1048" i="115"/>
  <c r="AL1047" i="115"/>
  <c r="B1047" i="115"/>
  <c r="AL1046" i="115"/>
  <c r="B1046" i="115"/>
  <c r="AL1045" i="115"/>
  <c r="B1045" i="115"/>
  <c r="AL1044" i="115"/>
  <c r="B1044" i="115"/>
  <c r="AL1043" i="115"/>
  <c r="B1043" i="115"/>
  <c r="AL1042" i="115"/>
  <c r="B1042" i="115"/>
  <c r="AL1041" i="115"/>
  <c r="B1041" i="115"/>
  <c r="AL1040" i="115"/>
  <c r="Q1040" i="115"/>
  <c r="O1040" i="115"/>
  <c r="L1040" i="115"/>
  <c r="J1040" i="115"/>
  <c r="B1040" i="115"/>
  <c r="AL1039" i="115"/>
  <c r="B1039" i="115"/>
  <c r="AL1038" i="115"/>
  <c r="B1038" i="115"/>
  <c r="AL1037" i="115"/>
  <c r="B1037" i="115"/>
  <c r="AL1036" i="115"/>
  <c r="B1036" i="115"/>
  <c r="AL1035" i="115"/>
  <c r="B1035" i="115"/>
  <c r="AL1034" i="115"/>
  <c r="B1034" i="115"/>
  <c r="AL1033" i="115"/>
  <c r="B1033" i="115"/>
  <c r="AL1032" i="115"/>
  <c r="B1032" i="115"/>
  <c r="AL1031" i="115"/>
  <c r="B1031" i="115"/>
  <c r="AL1030" i="115"/>
  <c r="B1030" i="115"/>
  <c r="AL1029" i="115"/>
  <c r="B1029" i="115"/>
  <c r="AL1028" i="115"/>
  <c r="B1028" i="115"/>
  <c r="AL1027" i="115"/>
  <c r="B1027" i="115"/>
  <c r="AL1026" i="115"/>
  <c r="B1026" i="115"/>
  <c r="AL1025" i="115"/>
  <c r="B1025" i="115"/>
  <c r="AL1024" i="115"/>
  <c r="B1024" i="115"/>
  <c r="AL1023" i="115"/>
  <c r="B1023" i="115"/>
  <c r="AL1022" i="115"/>
  <c r="B1022" i="115"/>
  <c r="AL1021" i="115"/>
  <c r="B1021" i="115"/>
  <c r="AL1020" i="115"/>
  <c r="B1020" i="115"/>
  <c r="AL1019" i="115"/>
  <c r="B1019" i="115"/>
  <c r="AL1018" i="115"/>
  <c r="B1018" i="115"/>
  <c r="AL1017" i="115"/>
  <c r="B1017" i="115"/>
  <c r="AL1016" i="115"/>
  <c r="B1016" i="115"/>
  <c r="AL1015" i="115"/>
  <c r="B1015" i="115"/>
  <c r="AL1014" i="115"/>
  <c r="B1014" i="115"/>
  <c r="AL1013" i="115"/>
  <c r="B1013" i="115"/>
  <c r="AL1012" i="115"/>
  <c r="B1012" i="115"/>
  <c r="AL1011" i="115"/>
  <c r="B1011" i="115"/>
  <c r="AL1010" i="115"/>
  <c r="B1010" i="115"/>
  <c r="AL1009" i="115"/>
  <c r="Q1009" i="115"/>
  <c r="O1009" i="115"/>
  <c r="L1009" i="115"/>
  <c r="J1009" i="115"/>
  <c r="B1009" i="115"/>
  <c r="AL1008" i="115"/>
  <c r="B1008" i="115"/>
  <c r="AL1007" i="115"/>
  <c r="B1007" i="115"/>
  <c r="AL1006" i="115"/>
  <c r="B1006" i="115"/>
  <c r="AL1005" i="115"/>
  <c r="B1005" i="115"/>
  <c r="AL1004" i="115"/>
  <c r="B1004" i="115"/>
  <c r="AL1003" i="115"/>
  <c r="B1003" i="115"/>
  <c r="AL1002" i="115"/>
  <c r="B1002" i="115"/>
  <c r="AL1001" i="115"/>
  <c r="B1001" i="115"/>
  <c r="AL1000" i="115"/>
  <c r="B1000" i="115"/>
  <c r="AL999" i="115"/>
  <c r="B999" i="115"/>
  <c r="AL998" i="115"/>
  <c r="B998" i="115"/>
  <c r="AL997" i="115"/>
  <c r="B997" i="115"/>
  <c r="AL996" i="115"/>
  <c r="B996" i="115"/>
  <c r="AL995" i="115"/>
  <c r="B995" i="115"/>
  <c r="AL994" i="115"/>
  <c r="B994" i="115"/>
  <c r="AL993" i="115"/>
  <c r="B993" i="115"/>
  <c r="AL992" i="115"/>
  <c r="B992" i="115"/>
  <c r="AL991" i="115"/>
  <c r="B991" i="115"/>
  <c r="AL990" i="115"/>
  <c r="B990" i="115"/>
  <c r="AL989" i="115"/>
  <c r="B989" i="115"/>
  <c r="AL988" i="115"/>
  <c r="B988" i="115"/>
  <c r="AL987" i="115"/>
  <c r="B987" i="115"/>
  <c r="AL986" i="115"/>
  <c r="B986" i="115"/>
  <c r="AL985" i="115"/>
  <c r="B985" i="115"/>
  <c r="AL984" i="115"/>
  <c r="B984" i="115"/>
  <c r="AL983" i="115"/>
  <c r="B983" i="115"/>
  <c r="AL982" i="115"/>
  <c r="B982" i="115"/>
  <c r="AL981" i="115"/>
  <c r="B981" i="115"/>
  <c r="AL980" i="115"/>
  <c r="B980" i="115"/>
  <c r="AL979" i="115"/>
  <c r="Q979" i="115"/>
  <c r="Q983" i="115" s="1"/>
  <c r="O979" i="115"/>
  <c r="O1003" i="115" s="1"/>
  <c r="L979" i="115"/>
  <c r="L990" i="115" s="1"/>
  <c r="J979" i="115"/>
  <c r="J1008" i="115" s="1"/>
  <c r="B979" i="115"/>
  <c r="AL978" i="115"/>
  <c r="B978" i="115"/>
  <c r="AL977" i="115"/>
  <c r="B977" i="115"/>
  <c r="AL976" i="115"/>
  <c r="B976" i="115"/>
  <c r="AL975" i="115"/>
  <c r="B975" i="115"/>
  <c r="AL974" i="115"/>
  <c r="B974" i="115"/>
  <c r="AL973" i="115"/>
  <c r="B973" i="115"/>
  <c r="AL972" i="115"/>
  <c r="B972" i="115"/>
  <c r="AL971" i="115"/>
  <c r="B971" i="115"/>
  <c r="AL970" i="115"/>
  <c r="B970" i="115"/>
  <c r="AL969" i="115"/>
  <c r="B969" i="115"/>
  <c r="AL968" i="115"/>
  <c r="B968" i="115"/>
  <c r="AL967" i="115"/>
  <c r="B967" i="115"/>
  <c r="AL966" i="115"/>
  <c r="B966" i="115"/>
  <c r="AL965" i="115"/>
  <c r="B965" i="115"/>
  <c r="AL964" i="115"/>
  <c r="B964" i="115"/>
  <c r="AL963" i="115"/>
  <c r="B963" i="115"/>
  <c r="AL962" i="115"/>
  <c r="B962" i="115"/>
  <c r="AL961" i="115"/>
  <c r="B961" i="115"/>
  <c r="AL960" i="115"/>
  <c r="B960" i="115"/>
  <c r="AL959" i="115"/>
  <c r="B959" i="115"/>
  <c r="AL958" i="115"/>
  <c r="B958" i="115"/>
  <c r="AL957" i="115"/>
  <c r="B957" i="115"/>
  <c r="AL956" i="115"/>
  <c r="B956" i="115"/>
  <c r="AL955" i="115"/>
  <c r="B955" i="115"/>
  <c r="AL954" i="115"/>
  <c r="B954" i="115"/>
  <c r="AL953" i="115"/>
  <c r="B953" i="115"/>
  <c r="AL952" i="115"/>
  <c r="B952" i="115"/>
  <c r="AL951" i="115"/>
  <c r="B951" i="115"/>
  <c r="AL950" i="115"/>
  <c r="B950" i="115"/>
  <c r="AL949" i="115"/>
  <c r="B949" i="115"/>
  <c r="AL948" i="115"/>
  <c r="Q948" i="115"/>
  <c r="O948" i="115"/>
  <c r="L948" i="115"/>
  <c r="J948" i="115"/>
  <c r="B948" i="115"/>
  <c r="AL947" i="115"/>
  <c r="B947" i="115"/>
  <c r="AL946" i="115"/>
  <c r="B946" i="115"/>
  <c r="AL945" i="115"/>
  <c r="B945" i="115"/>
  <c r="AL944" i="115"/>
  <c r="B944" i="115"/>
  <c r="AL943" i="115"/>
  <c r="B943" i="115"/>
  <c r="AL942" i="115"/>
  <c r="B942" i="115"/>
  <c r="AL941" i="115"/>
  <c r="B941" i="115"/>
  <c r="AL940" i="115"/>
  <c r="B940" i="115"/>
  <c r="AL939" i="115"/>
  <c r="B939" i="115"/>
  <c r="AL938" i="115"/>
  <c r="B938" i="115"/>
  <c r="AL937" i="115"/>
  <c r="B937" i="115"/>
  <c r="AL936" i="115"/>
  <c r="B936" i="115"/>
  <c r="AL935" i="115"/>
  <c r="B935" i="115"/>
  <c r="AL934" i="115"/>
  <c r="B934" i="115"/>
  <c r="AL933" i="115"/>
  <c r="B933" i="115"/>
  <c r="AL932" i="115"/>
  <c r="B932" i="115"/>
  <c r="AL931" i="115"/>
  <c r="B931" i="115"/>
  <c r="AL930" i="115"/>
  <c r="B930" i="115"/>
  <c r="AL929" i="115"/>
  <c r="B929" i="115"/>
  <c r="AL928" i="115"/>
  <c r="B928" i="115"/>
  <c r="AL927" i="115"/>
  <c r="B927" i="115"/>
  <c r="AL926" i="115"/>
  <c r="B926" i="115"/>
  <c r="AL925" i="115"/>
  <c r="B925" i="115"/>
  <c r="AL924" i="115"/>
  <c r="B924" i="115"/>
  <c r="AL923" i="115"/>
  <c r="B923" i="115"/>
  <c r="AL922" i="115"/>
  <c r="B922" i="115"/>
  <c r="AL921" i="115"/>
  <c r="B921" i="115"/>
  <c r="AL920" i="115"/>
  <c r="B920" i="115"/>
  <c r="AL919" i="115"/>
  <c r="B919" i="115"/>
  <c r="AL918" i="115"/>
  <c r="Q918" i="115"/>
  <c r="O918" i="115"/>
  <c r="L918" i="115"/>
  <c r="J918" i="115"/>
  <c r="J925" i="115" s="1"/>
  <c r="B918" i="115"/>
  <c r="AL917" i="115"/>
  <c r="B917" i="115"/>
  <c r="AL916" i="115"/>
  <c r="B916" i="115"/>
  <c r="AL915" i="115"/>
  <c r="B915" i="115"/>
  <c r="AL914" i="115"/>
  <c r="B914" i="115"/>
  <c r="AL913" i="115"/>
  <c r="B913" i="115"/>
  <c r="AL912" i="115"/>
  <c r="B912" i="115"/>
  <c r="AL911" i="115"/>
  <c r="B911" i="115"/>
  <c r="AL910" i="115"/>
  <c r="B910" i="115"/>
  <c r="AL909" i="115"/>
  <c r="B909" i="115"/>
  <c r="AL908" i="115"/>
  <c r="B908" i="115"/>
  <c r="AL907" i="115"/>
  <c r="B907" i="115"/>
  <c r="AL906" i="115"/>
  <c r="B906" i="115"/>
  <c r="AL905" i="115"/>
  <c r="B905" i="115"/>
  <c r="AL904" i="115"/>
  <c r="B904" i="115"/>
  <c r="AL903" i="115"/>
  <c r="B903" i="115"/>
  <c r="AL902" i="115"/>
  <c r="B902" i="115"/>
  <c r="AL901" i="115"/>
  <c r="B901" i="115"/>
  <c r="AL900" i="115"/>
  <c r="B900" i="115"/>
  <c r="AL899" i="115"/>
  <c r="B899" i="115"/>
  <c r="AL898" i="115"/>
  <c r="B898" i="115"/>
  <c r="AL897" i="115"/>
  <c r="B897" i="115"/>
  <c r="AL896" i="115"/>
  <c r="B896" i="115"/>
  <c r="AL895" i="115"/>
  <c r="B895" i="115"/>
  <c r="AL894" i="115"/>
  <c r="B894" i="115"/>
  <c r="AL893" i="115"/>
  <c r="B893" i="115"/>
  <c r="AL892" i="115"/>
  <c r="B892" i="115"/>
  <c r="AL891" i="115"/>
  <c r="B891" i="115"/>
  <c r="AL890" i="115"/>
  <c r="B890" i="115"/>
  <c r="AL889" i="115"/>
  <c r="B889" i="115"/>
  <c r="AL888" i="115"/>
  <c r="B888" i="115"/>
  <c r="AL887" i="115"/>
  <c r="Q887" i="115"/>
  <c r="O887" i="115"/>
  <c r="L887" i="115"/>
  <c r="J887" i="115"/>
  <c r="B887" i="115"/>
  <c r="AL886" i="115"/>
  <c r="B886" i="115"/>
  <c r="AL885" i="115"/>
  <c r="B885" i="115"/>
  <c r="AL884" i="115"/>
  <c r="B884" i="115"/>
  <c r="AL883" i="115"/>
  <c r="B883" i="115"/>
  <c r="AL882" i="115"/>
  <c r="B882" i="115"/>
  <c r="AL881" i="115"/>
  <c r="B881" i="115"/>
  <c r="AL880" i="115"/>
  <c r="B880" i="115"/>
  <c r="AL879" i="115"/>
  <c r="B879" i="115"/>
  <c r="AL878" i="115"/>
  <c r="B878" i="115"/>
  <c r="AL877" i="115"/>
  <c r="B877" i="115"/>
  <c r="AL876" i="115"/>
  <c r="B876" i="115"/>
  <c r="AL875" i="115"/>
  <c r="B875" i="115"/>
  <c r="AL874" i="115"/>
  <c r="B874" i="115"/>
  <c r="AL873" i="115"/>
  <c r="B873" i="115"/>
  <c r="AL872" i="115"/>
  <c r="B872" i="115"/>
  <c r="AL871" i="115"/>
  <c r="B871" i="115"/>
  <c r="AL870" i="115"/>
  <c r="B870" i="115"/>
  <c r="AL869" i="115"/>
  <c r="B869" i="115"/>
  <c r="AL868" i="115"/>
  <c r="B868" i="115"/>
  <c r="AL867" i="115"/>
  <c r="B867" i="115"/>
  <c r="AL866" i="115"/>
  <c r="B866" i="115"/>
  <c r="AL865" i="115"/>
  <c r="B865" i="115"/>
  <c r="AL864" i="115"/>
  <c r="B864" i="115"/>
  <c r="AL863" i="115"/>
  <c r="B863" i="115"/>
  <c r="AL862" i="115"/>
  <c r="B862" i="115"/>
  <c r="AL861" i="115"/>
  <c r="B861" i="115"/>
  <c r="AL860" i="115"/>
  <c r="B860" i="115"/>
  <c r="AL859" i="115"/>
  <c r="B859" i="115"/>
  <c r="AL858" i="115"/>
  <c r="B858" i="115"/>
  <c r="AL857" i="115"/>
  <c r="B857" i="115"/>
  <c r="AL856" i="115"/>
  <c r="Q856" i="115"/>
  <c r="O856" i="115"/>
  <c r="L856" i="115"/>
  <c r="J856" i="115"/>
  <c r="B856" i="115"/>
  <c r="AL855" i="115"/>
  <c r="B855" i="115"/>
  <c r="AL854" i="115"/>
  <c r="B854" i="115"/>
  <c r="AL853" i="115"/>
  <c r="B853" i="115"/>
  <c r="AL852" i="115"/>
  <c r="B852" i="115"/>
  <c r="AL851" i="115"/>
  <c r="B851" i="115"/>
  <c r="AL850" i="115"/>
  <c r="B850" i="115"/>
  <c r="AL849" i="115"/>
  <c r="B849" i="115"/>
  <c r="AL848" i="115"/>
  <c r="B848" i="115"/>
  <c r="AL847" i="115"/>
  <c r="B847" i="115"/>
  <c r="AL846" i="115"/>
  <c r="B846" i="115"/>
  <c r="AL845" i="115"/>
  <c r="B845" i="115"/>
  <c r="AL844" i="115"/>
  <c r="B844" i="115"/>
  <c r="AL843" i="115"/>
  <c r="B843" i="115"/>
  <c r="AL842" i="115"/>
  <c r="B842" i="115"/>
  <c r="AL841" i="115"/>
  <c r="B841" i="115"/>
  <c r="AL840" i="115"/>
  <c r="B840" i="115"/>
  <c r="AL839" i="115"/>
  <c r="B839" i="115"/>
  <c r="AL838" i="115"/>
  <c r="B838" i="115"/>
  <c r="AL837" i="115"/>
  <c r="B837" i="115"/>
  <c r="AL836" i="115"/>
  <c r="B836" i="115"/>
  <c r="AL835" i="115"/>
  <c r="B835" i="115"/>
  <c r="AL834" i="115"/>
  <c r="B834" i="115"/>
  <c r="AL833" i="115"/>
  <c r="B833" i="115"/>
  <c r="AL832" i="115"/>
  <c r="B832" i="115"/>
  <c r="AL831" i="115"/>
  <c r="B831" i="115"/>
  <c r="AL830" i="115"/>
  <c r="B830" i="115"/>
  <c r="AL829" i="115"/>
  <c r="B829" i="115"/>
  <c r="AL828" i="115"/>
  <c r="B828" i="115"/>
  <c r="AL827" i="115"/>
  <c r="B827" i="115"/>
  <c r="AL826" i="115"/>
  <c r="Q826" i="115"/>
  <c r="Q830" i="115" s="1"/>
  <c r="O826" i="115"/>
  <c r="O855" i="115" s="1"/>
  <c r="L826" i="115"/>
  <c r="L848" i="115" s="1"/>
  <c r="J826" i="115"/>
  <c r="B826" i="115"/>
  <c r="AL825" i="115"/>
  <c r="B825" i="115"/>
  <c r="AL824" i="115"/>
  <c r="B824" i="115"/>
  <c r="AL823" i="115"/>
  <c r="B823" i="115"/>
  <c r="AL822" i="115"/>
  <c r="B822" i="115"/>
  <c r="AL821" i="115"/>
  <c r="B821" i="115"/>
  <c r="AL820" i="115"/>
  <c r="B820" i="115"/>
  <c r="AL819" i="115"/>
  <c r="B819" i="115"/>
  <c r="AL818" i="115"/>
  <c r="B818" i="115"/>
  <c r="AL817" i="115"/>
  <c r="B817" i="115"/>
  <c r="AL816" i="115"/>
  <c r="B816" i="115"/>
  <c r="AL815" i="115"/>
  <c r="B815" i="115"/>
  <c r="AL814" i="115"/>
  <c r="B814" i="115"/>
  <c r="AL813" i="115"/>
  <c r="B813" i="115"/>
  <c r="AL812" i="115"/>
  <c r="B812" i="115"/>
  <c r="AL811" i="115"/>
  <c r="B811" i="115"/>
  <c r="AL810" i="115"/>
  <c r="B810" i="115"/>
  <c r="AL809" i="115"/>
  <c r="B809" i="115"/>
  <c r="AL808" i="115"/>
  <c r="B808" i="115"/>
  <c r="AL807" i="115"/>
  <c r="B807" i="115"/>
  <c r="AL806" i="115"/>
  <c r="B806" i="115"/>
  <c r="AL805" i="115"/>
  <c r="B805" i="115"/>
  <c r="AL804" i="115"/>
  <c r="B804" i="115"/>
  <c r="AL803" i="115"/>
  <c r="B803" i="115"/>
  <c r="AL802" i="115"/>
  <c r="B802" i="115"/>
  <c r="AL801" i="115"/>
  <c r="B801" i="115"/>
  <c r="AL800" i="115"/>
  <c r="B800" i="115"/>
  <c r="AL799" i="115"/>
  <c r="B799" i="115"/>
  <c r="AL798" i="115"/>
  <c r="B798" i="115"/>
  <c r="AL797" i="115"/>
  <c r="B797" i="115"/>
  <c r="AL796" i="115"/>
  <c r="B796" i="115"/>
  <c r="AL795" i="115"/>
  <c r="Q795" i="115"/>
  <c r="O795" i="115"/>
  <c r="L795" i="115"/>
  <c r="J795" i="115"/>
  <c r="B795" i="115"/>
  <c r="AL794" i="115"/>
  <c r="B794" i="115"/>
  <c r="AL793" i="115"/>
  <c r="B793" i="115"/>
  <c r="AL792" i="115"/>
  <c r="B792" i="115"/>
  <c r="AL791" i="115"/>
  <c r="B791" i="115"/>
  <c r="AL790" i="115"/>
  <c r="B790" i="115"/>
  <c r="AL789" i="115"/>
  <c r="B789" i="115"/>
  <c r="AL788" i="115"/>
  <c r="B788" i="115"/>
  <c r="AL787" i="115"/>
  <c r="B787" i="115"/>
  <c r="AL786" i="115"/>
  <c r="B786" i="115"/>
  <c r="AL785" i="115"/>
  <c r="B785" i="115"/>
  <c r="AL784" i="115"/>
  <c r="B784" i="115"/>
  <c r="AL783" i="115"/>
  <c r="B783" i="115"/>
  <c r="AL782" i="115"/>
  <c r="B782" i="115"/>
  <c r="AL781" i="115"/>
  <c r="B781" i="115"/>
  <c r="AL780" i="115"/>
  <c r="B780" i="115"/>
  <c r="AL779" i="115"/>
  <c r="B779" i="115"/>
  <c r="AL778" i="115"/>
  <c r="B778" i="115"/>
  <c r="AL777" i="115"/>
  <c r="B777" i="115"/>
  <c r="AL776" i="115"/>
  <c r="B776" i="115"/>
  <c r="AL775" i="115"/>
  <c r="B775" i="115"/>
  <c r="AL774" i="115"/>
  <c r="B774" i="115"/>
  <c r="AL773" i="115"/>
  <c r="B773" i="115"/>
  <c r="AL772" i="115"/>
  <c r="B772" i="115"/>
  <c r="AL771" i="115"/>
  <c r="B771" i="115"/>
  <c r="AL770" i="115"/>
  <c r="B770" i="115"/>
  <c r="AL769" i="115"/>
  <c r="B769" i="115"/>
  <c r="AL768" i="115"/>
  <c r="B768" i="115"/>
  <c r="AL767" i="115"/>
  <c r="B767" i="115"/>
  <c r="AL766" i="115"/>
  <c r="B766" i="115"/>
  <c r="AL765" i="115"/>
  <c r="Q765" i="115"/>
  <c r="Q793" i="115" s="1"/>
  <c r="O765" i="115"/>
  <c r="O794" i="115" s="1"/>
  <c r="L765" i="115"/>
  <c r="L773" i="115" s="1"/>
  <c r="J765" i="115"/>
  <c r="B765" i="115"/>
  <c r="AL764" i="115"/>
  <c r="B764" i="115"/>
  <c r="AL763" i="115"/>
  <c r="B763" i="115"/>
  <c r="AL762" i="115"/>
  <c r="B762" i="115"/>
  <c r="AL761" i="115"/>
  <c r="B761" i="115"/>
  <c r="AL760" i="115"/>
  <c r="B760" i="115"/>
  <c r="AL759" i="115"/>
  <c r="B759" i="115"/>
  <c r="AL758" i="115"/>
  <c r="B758" i="115"/>
  <c r="AL757" i="115"/>
  <c r="B757" i="115"/>
  <c r="AL756" i="115"/>
  <c r="B756" i="115"/>
  <c r="AL755" i="115"/>
  <c r="B755" i="115"/>
  <c r="AL754" i="115"/>
  <c r="B754" i="115"/>
  <c r="AL753" i="115"/>
  <c r="B753" i="115"/>
  <c r="AL752" i="115"/>
  <c r="B752" i="115"/>
  <c r="AL751" i="115"/>
  <c r="B751" i="115"/>
  <c r="AL750" i="115"/>
  <c r="B750" i="115"/>
  <c r="AL749" i="115"/>
  <c r="B749" i="115"/>
  <c r="AL748" i="115"/>
  <c r="B748" i="115"/>
  <c r="AL747" i="115"/>
  <c r="B747" i="115"/>
  <c r="AL746" i="115"/>
  <c r="B746" i="115"/>
  <c r="AL745" i="115"/>
  <c r="B745" i="115"/>
  <c r="AL744" i="115"/>
  <c r="B744" i="115"/>
  <c r="AL743" i="115"/>
  <c r="B743" i="115"/>
  <c r="AL742" i="115"/>
  <c r="B742" i="115"/>
  <c r="AL741" i="115"/>
  <c r="B741" i="115"/>
  <c r="AL740" i="115"/>
  <c r="B740" i="115"/>
  <c r="AL739" i="115"/>
  <c r="B739" i="115"/>
  <c r="AL738" i="115"/>
  <c r="B738" i="115"/>
  <c r="AL737" i="115"/>
  <c r="B737" i="115"/>
  <c r="AL736" i="115"/>
  <c r="B736" i="115"/>
  <c r="AL735" i="115"/>
  <c r="B735" i="115"/>
  <c r="AL734" i="115"/>
  <c r="Q734" i="115"/>
  <c r="O734" i="115"/>
  <c r="L734" i="115"/>
  <c r="J734" i="115"/>
  <c r="B734" i="115"/>
  <c r="AI633" i="115" l="1"/>
  <c r="AK634" i="115"/>
  <c r="AF633" i="115"/>
  <c r="AH634" i="115"/>
  <c r="Q796" i="115"/>
  <c r="Q748" i="115"/>
  <c r="J762" i="115"/>
  <c r="Q1043" i="115"/>
  <c r="Q1047" i="115"/>
  <c r="Q1051" i="115"/>
  <c r="Q1055" i="115"/>
  <c r="Q1059" i="115"/>
  <c r="Q1063" i="115"/>
  <c r="Q1067" i="115"/>
  <c r="Q1044" i="115"/>
  <c r="Q1048" i="115"/>
  <c r="Q1052" i="115"/>
  <c r="Q1056" i="115"/>
  <c r="Q1060" i="115"/>
  <c r="Q1064" i="115"/>
  <c r="Q1046" i="115"/>
  <c r="Q1058" i="115"/>
  <c r="Q1062" i="115"/>
  <c r="Q1041" i="115"/>
  <c r="Q1045" i="115"/>
  <c r="Q1049" i="115"/>
  <c r="Q1053" i="115"/>
  <c r="Q1057" i="115"/>
  <c r="Q1061" i="115"/>
  <c r="Q1065" i="115"/>
  <c r="Q1042" i="115"/>
  <c r="Q1050" i="115"/>
  <c r="Q1054" i="115"/>
  <c r="Q1066" i="115"/>
  <c r="J912" i="115"/>
  <c r="J932" i="115"/>
  <c r="P734" i="115"/>
  <c r="J933" i="115"/>
  <c r="AA1091" i="115"/>
  <c r="AA1092" i="115"/>
  <c r="AA1093" i="115"/>
  <c r="AA1094" i="115"/>
  <c r="AA1095" i="115"/>
  <c r="AA1096" i="115"/>
  <c r="AA1097" i="115"/>
  <c r="AC1096" i="115"/>
  <c r="AE1096" i="115" s="1"/>
  <c r="J946" i="115"/>
  <c r="J781" i="115"/>
  <c r="Q916" i="115"/>
  <c r="L947" i="115"/>
  <c r="J930" i="115"/>
  <c r="O1076" i="115"/>
  <c r="L763" i="115"/>
  <c r="L783" i="115"/>
  <c r="J1030" i="115"/>
  <c r="J1063" i="115"/>
  <c r="J1062" i="115"/>
  <c r="J1055" i="115"/>
  <c r="J1054" i="115"/>
  <c r="J1047" i="115"/>
  <c r="J1046" i="115"/>
  <c r="J1061" i="115"/>
  <c r="J1060" i="115"/>
  <c r="J1053" i="115"/>
  <c r="J1052" i="115"/>
  <c r="J1045" i="115"/>
  <c r="J1044" i="115"/>
  <c r="J1067" i="115"/>
  <c r="J1066" i="115"/>
  <c r="J1059" i="115"/>
  <c r="J1058" i="115"/>
  <c r="J1051" i="115"/>
  <c r="J1050" i="115"/>
  <c r="J1048" i="115"/>
  <c r="J1065" i="115"/>
  <c r="J1043" i="115"/>
  <c r="J1064" i="115"/>
  <c r="J1057" i="115"/>
  <c r="J1041" i="115"/>
  <c r="J1056" i="115"/>
  <c r="J1049" i="115"/>
  <c r="J1042" i="115"/>
  <c r="L956" i="115"/>
  <c r="L1067" i="115"/>
  <c r="K1067" i="115" s="1"/>
  <c r="L1060" i="115"/>
  <c r="L1059" i="115"/>
  <c r="K1059" i="115" s="1"/>
  <c r="L1052" i="115"/>
  <c r="L1051" i="115"/>
  <c r="K1051" i="115" s="1"/>
  <c r="L1044" i="115"/>
  <c r="L1043" i="115"/>
  <c r="L1066" i="115"/>
  <c r="L1065" i="115"/>
  <c r="L1058" i="115"/>
  <c r="L1057" i="115"/>
  <c r="K1057" i="115" s="1"/>
  <c r="L1050" i="115"/>
  <c r="L1049" i="115"/>
  <c r="L1042" i="115"/>
  <c r="L1041" i="115"/>
  <c r="L1064" i="115"/>
  <c r="L1063" i="115"/>
  <c r="L1056" i="115"/>
  <c r="L1055" i="115"/>
  <c r="K1055" i="115" s="1"/>
  <c r="L1048" i="115"/>
  <c r="L1047" i="115"/>
  <c r="K1047" i="115" s="1"/>
  <c r="L1062" i="115"/>
  <c r="L1045" i="115"/>
  <c r="K1045" i="115" s="1"/>
  <c r="L1061" i="115"/>
  <c r="L1054" i="115"/>
  <c r="L1053" i="115"/>
  <c r="L1046" i="115"/>
  <c r="AG1098" i="115"/>
  <c r="AG1097" i="115" s="1"/>
  <c r="AG1096" i="115" s="1"/>
  <c r="AG1095" i="115" s="1"/>
  <c r="AG1094" i="115" s="1"/>
  <c r="AG1093" i="115" s="1"/>
  <c r="AG1092" i="115" s="1"/>
  <c r="AG1091" i="115" s="1"/>
  <c r="AG1090" i="115" s="1"/>
  <c r="AG1089" i="115" s="1"/>
  <c r="AG1088" i="115" s="1"/>
  <c r="AG1087" i="115" s="1"/>
  <c r="AG1086" i="115" s="1"/>
  <c r="AG1085" i="115" s="1"/>
  <c r="AG1084" i="115" s="1"/>
  <c r="AG1083" i="115" s="1"/>
  <c r="AG1082" i="115" s="1"/>
  <c r="AG1081" i="115" s="1"/>
  <c r="AG1080" i="115" s="1"/>
  <c r="AG1079" i="115" s="1"/>
  <c r="AG1078" i="115" s="1"/>
  <c r="AG1077" i="115" s="1"/>
  <c r="AG1076" i="115" s="1"/>
  <c r="AG1075" i="115" s="1"/>
  <c r="AG1074" i="115" s="1"/>
  <c r="AG1073" i="115" s="1"/>
  <c r="AG1072" i="115" s="1"/>
  <c r="AG1071" i="115" s="1"/>
  <c r="AG1070" i="115" s="1"/>
  <c r="AG1069" i="115" s="1"/>
  <c r="AG1068" i="115" s="1"/>
  <c r="AG1067" i="115" s="1"/>
  <c r="AG1066" i="115" s="1"/>
  <c r="AG1065" i="115" s="1"/>
  <c r="AG1064" i="115" s="1"/>
  <c r="AG1063" i="115" s="1"/>
  <c r="AG1062" i="115" s="1"/>
  <c r="AG1061" i="115" s="1"/>
  <c r="AG1060" i="115" s="1"/>
  <c r="AG1059" i="115" s="1"/>
  <c r="AG1058" i="115" s="1"/>
  <c r="AG1057" i="115" s="1"/>
  <c r="AG1056" i="115" s="1"/>
  <c r="AG1055" i="115" s="1"/>
  <c r="AG1054" i="115" s="1"/>
  <c r="AG1053" i="115" s="1"/>
  <c r="AG1052" i="115" s="1"/>
  <c r="AG1051" i="115" s="1"/>
  <c r="AG1050" i="115" s="1"/>
  <c r="AG1049" i="115" s="1"/>
  <c r="AG1048" i="115" s="1"/>
  <c r="Q758" i="115"/>
  <c r="K765" i="115"/>
  <c r="J885" i="115"/>
  <c r="O917" i="115"/>
  <c r="J941" i="115"/>
  <c r="J938" i="115"/>
  <c r="O1066" i="115"/>
  <c r="O1065" i="115"/>
  <c r="O1058" i="115"/>
  <c r="O1057" i="115"/>
  <c r="O1050" i="115"/>
  <c r="O1049" i="115"/>
  <c r="O1042" i="115"/>
  <c r="O1041" i="115"/>
  <c r="O1064" i="115"/>
  <c r="O1063" i="115"/>
  <c r="O1056" i="115"/>
  <c r="O1055" i="115"/>
  <c r="O1048" i="115"/>
  <c r="O1047" i="115"/>
  <c r="O1062" i="115"/>
  <c r="O1061" i="115"/>
  <c r="O1054" i="115"/>
  <c r="O1053" i="115"/>
  <c r="O1046" i="115"/>
  <c r="O1051" i="115"/>
  <c r="O1043" i="115"/>
  <c r="O1067" i="115"/>
  <c r="O1060" i="115"/>
  <c r="O1044" i="115"/>
  <c r="O1059" i="115"/>
  <c r="O1052" i="115"/>
  <c r="O1045" i="115"/>
  <c r="O1087" i="115"/>
  <c r="Q747" i="115"/>
  <c r="Q746" i="115"/>
  <c r="Q756" i="115"/>
  <c r="Q771" i="115"/>
  <c r="O825" i="115"/>
  <c r="O947" i="115"/>
  <c r="O1075" i="115"/>
  <c r="Q755" i="115"/>
  <c r="Q806" i="115"/>
  <c r="Q846" i="115"/>
  <c r="J1081" i="115"/>
  <c r="J1090" i="115"/>
  <c r="J736" i="115"/>
  <c r="J759" i="115"/>
  <c r="L972" i="115"/>
  <c r="L1096" i="115"/>
  <c r="L910" i="115"/>
  <c r="L1093" i="115"/>
  <c r="J746" i="115"/>
  <c r="J752" i="115"/>
  <c r="L767" i="115"/>
  <c r="L903" i="115"/>
  <c r="L986" i="115"/>
  <c r="L995" i="115"/>
  <c r="L1097" i="115"/>
  <c r="J739" i="115"/>
  <c r="L794" i="115"/>
  <c r="L789" i="115"/>
  <c r="J922" i="115"/>
  <c r="J976" i="115"/>
  <c r="J970" i="115"/>
  <c r="J975" i="115"/>
  <c r="J1037" i="115"/>
  <c r="J1072" i="115"/>
  <c r="L1098" i="115"/>
  <c r="J1014" i="115"/>
  <c r="L849" i="115"/>
  <c r="L920" i="115"/>
  <c r="L936" i="115"/>
  <c r="Q768" i="115"/>
  <c r="Q791" i="115"/>
  <c r="L802" i="115"/>
  <c r="Q814" i="115"/>
  <c r="L853" i="115"/>
  <c r="L840" i="115"/>
  <c r="L894" i="115"/>
  <c r="L907" i="115"/>
  <c r="L919" i="115"/>
  <c r="L935" i="115"/>
  <c r="J962" i="115"/>
  <c r="J967" i="115"/>
  <c r="J1013" i="115"/>
  <c r="J1029" i="115"/>
  <c r="Q735" i="115"/>
  <c r="Q754" i="115"/>
  <c r="Q764" i="115"/>
  <c r="Q775" i="115"/>
  <c r="Q783" i="115"/>
  <c r="J779" i="115"/>
  <c r="Q804" i="115"/>
  <c r="Q809" i="115"/>
  <c r="Q822" i="115"/>
  <c r="L837" i="115"/>
  <c r="L891" i="115"/>
  <c r="J940" i="115"/>
  <c r="J954" i="115"/>
  <c r="J959" i="115"/>
  <c r="L964" i="115"/>
  <c r="O999" i="115"/>
  <c r="J1022" i="115"/>
  <c r="J1038" i="115"/>
  <c r="P1040" i="115"/>
  <c r="J764" i="115"/>
  <c r="Q762" i="115"/>
  <c r="Q742" i="115"/>
  <c r="J748" i="115"/>
  <c r="Q760" i="115"/>
  <c r="Q763" i="115"/>
  <c r="Q777" i="115"/>
  <c r="Q787" i="115"/>
  <c r="L824" i="115"/>
  <c r="L916" i="115"/>
  <c r="K918" i="115"/>
  <c r="J928" i="115"/>
  <c r="J944" i="115"/>
  <c r="O978" i="115"/>
  <c r="J951" i="115"/>
  <c r="J978" i="115"/>
  <c r="O1028" i="115"/>
  <c r="J1021" i="115"/>
  <c r="L738" i="115"/>
  <c r="L740" i="115"/>
  <c r="L744" i="115"/>
  <c r="L745" i="115"/>
  <c r="J868" i="115"/>
  <c r="J884" i="115"/>
  <c r="Q900" i="115"/>
  <c r="Q976" i="115"/>
  <c r="P948" i="115"/>
  <c r="Q978" i="115"/>
  <c r="Q975" i="115"/>
  <c r="Q974" i="115"/>
  <c r="Q971" i="115"/>
  <c r="Q970" i="115"/>
  <c r="Q967" i="115"/>
  <c r="Q966" i="115"/>
  <c r="Q963" i="115"/>
  <c r="Q962" i="115"/>
  <c r="Q959" i="115"/>
  <c r="Q958" i="115"/>
  <c r="Q955" i="115"/>
  <c r="Q954" i="115"/>
  <c r="Q951" i="115"/>
  <c r="Q950" i="115"/>
  <c r="Q980" i="115"/>
  <c r="P979" i="115"/>
  <c r="Q991" i="115"/>
  <c r="L1029" i="115"/>
  <c r="L1013" i="115"/>
  <c r="L1037" i="115"/>
  <c r="L1021" i="115"/>
  <c r="L1025" i="115"/>
  <c r="Q1084" i="115"/>
  <c r="Q738" i="115"/>
  <c r="Q739" i="115"/>
  <c r="Q740" i="115"/>
  <c r="J743" i="115"/>
  <c r="Q744" i="115"/>
  <c r="J750" i="115"/>
  <c r="Q751" i="115"/>
  <c r="L754" i="115"/>
  <c r="J755" i="115"/>
  <c r="L756" i="115"/>
  <c r="L760" i="115"/>
  <c r="L761" i="115"/>
  <c r="Q767" i="115"/>
  <c r="L778" i="115"/>
  <c r="Q823" i="115"/>
  <c r="Q825" i="115"/>
  <c r="Q821" i="115"/>
  <c r="Q813" i="115"/>
  <c r="Q805" i="115"/>
  <c r="Q802" i="115"/>
  <c r="Q800" i="115"/>
  <c r="Q797" i="115"/>
  <c r="P795" i="115"/>
  <c r="Q798" i="115"/>
  <c r="Q817" i="115"/>
  <c r="Q854" i="115"/>
  <c r="Q838" i="115"/>
  <c r="P826" i="115"/>
  <c r="L833" i="115"/>
  <c r="J863" i="115"/>
  <c r="J879" i="115"/>
  <c r="J955" i="115"/>
  <c r="J963" i="115"/>
  <c r="J971" i="115"/>
  <c r="J1000" i="115"/>
  <c r="J984" i="115"/>
  <c r="J987" i="115"/>
  <c r="L981" i="115"/>
  <c r="Q984" i="115"/>
  <c r="J992" i="115"/>
  <c r="L1002" i="115"/>
  <c r="L1007" i="115"/>
  <c r="L1017" i="115"/>
  <c r="O1097" i="115"/>
  <c r="O1096" i="115"/>
  <c r="O1088" i="115"/>
  <c r="O1083" i="115"/>
  <c r="O1080" i="115"/>
  <c r="O1072" i="115"/>
  <c r="O1071" i="115"/>
  <c r="O1070" i="115"/>
  <c r="O1093" i="115"/>
  <c r="O1086" i="115"/>
  <c r="AD1093" i="115"/>
  <c r="AE1093" i="115" s="1"/>
  <c r="L749" i="115"/>
  <c r="L750" i="115"/>
  <c r="J834" i="115"/>
  <c r="J850" i="115"/>
  <c r="J842" i="115"/>
  <c r="J860" i="115"/>
  <c r="J876" i="115"/>
  <c r="Q892" i="115"/>
  <c r="Q908" i="115"/>
  <c r="P887" i="115"/>
  <c r="Q1037" i="115"/>
  <c r="Q1038" i="115"/>
  <c r="Q1039" i="115"/>
  <c r="Q1095" i="115"/>
  <c r="Q1090" i="115"/>
  <c r="Q1089" i="115"/>
  <c r="Q1086" i="115"/>
  <c r="Q1081" i="115"/>
  <c r="Q1080" i="115"/>
  <c r="Q1074" i="115"/>
  <c r="P1068" i="115"/>
  <c r="AC1091" i="115"/>
  <c r="AD1091" i="115"/>
  <c r="O764" i="115"/>
  <c r="J788" i="115"/>
  <c r="Q792" i="115"/>
  <c r="Q789" i="115"/>
  <c r="Q785" i="115"/>
  <c r="Q769" i="115"/>
  <c r="J772" i="115"/>
  <c r="Q773" i="115"/>
  <c r="Q776" i="115"/>
  <c r="Q780" i="115"/>
  <c r="Q784" i="115"/>
  <c r="L886" i="115"/>
  <c r="L881" i="115"/>
  <c r="L878" i="115"/>
  <c r="L873" i="115"/>
  <c r="L870" i="115"/>
  <c r="L865" i="115"/>
  <c r="L862" i="115"/>
  <c r="L857" i="115"/>
  <c r="K856" i="115"/>
  <c r="J871" i="115"/>
  <c r="J904" i="115"/>
  <c r="J888" i="115"/>
  <c r="J896" i="115"/>
  <c r="O1007" i="115"/>
  <c r="O995" i="115"/>
  <c r="Q988" i="115"/>
  <c r="L998" i="115"/>
  <c r="L1033" i="115"/>
  <c r="J1086" i="115"/>
  <c r="J1077" i="115"/>
  <c r="J1076" i="115"/>
  <c r="Q1070" i="115"/>
  <c r="Q1073" i="115"/>
  <c r="O1082" i="115"/>
  <c r="Q1088" i="115"/>
  <c r="O1091" i="115"/>
  <c r="L796" i="115"/>
  <c r="L807" i="115"/>
  <c r="L829" i="115"/>
  <c r="L832" i="115"/>
  <c r="L841" i="115"/>
  <c r="L899" i="115"/>
  <c r="L902" i="115"/>
  <c r="L911" i="115"/>
  <c r="J920" i="115"/>
  <c r="J921" i="115"/>
  <c r="J924" i="115"/>
  <c r="L931" i="115"/>
  <c r="L932" i="115"/>
  <c r="K932" i="115" s="1"/>
  <c r="J936" i="115"/>
  <c r="K936" i="115" s="1"/>
  <c r="J937" i="115"/>
  <c r="L991" i="115"/>
  <c r="L982" i="115"/>
  <c r="L994" i="115"/>
  <c r="O1015" i="115"/>
  <c r="O1020" i="115"/>
  <c r="O1031" i="115"/>
  <c r="O1036" i="115"/>
  <c r="L816" i="115"/>
  <c r="L845" i="115"/>
  <c r="O886" i="115"/>
  <c r="L895" i="115"/>
  <c r="L915" i="115"/>
  <c r="J947" i="115"/>
  <c r="J926" i="115"/>
  <c r="J929" i="115"/>
  <c r="J934" i="115"/>
  <c r="J942" i="115"/>
  <c r="J945" i="115"/>
  <c r="L985" i="115"/>
  <c r="L989" i="115"/>
  <c r="L999" i="115"/>
  <c r="L1003" i="115"/>
  <c r="L1006" i="115"/>
  <c r="O1012" i="115"/>
  <c r="O1023" i="115"/>
  <c r="L1092" i="115"/>
  <c r="K1092" i="115" s="1"/>
  <c r="L1094" i="115"/>
  <c r="J823" i="115"/>
  <c r="J819" i="115"/>
  <c r="J815" i="115"/>
  <c r="J811" i="115"/>
  <c r="J807" i="115"/>
  <c r="J803" i="115"/>
  <c r="J799" i="115"/>
  <c r="J824" i="115"/>
  <c r="J820" i="115"/>
  <c r="J816" i="115"/>
  <c r="J812" i="115"/>
  <c r="J801" i="115"/>
  <c r="J808" i="115"/>
  <c r="J810" i="115"/>
  <c r="J817" i="115"/>
  <c r="J825" i="115"/>
  <c r="Q885" i="115"/>
  <c r="Q881" i="115"/>
  <c r="Q877" i="115"/>
  <c r="Q873" i="115"/>
  <c r="Q869" i="115"/>
  <c r="Q865" i="115"/>
  <c r="Q861" i="115"/>
  <c r="Q857" i="115"/>
  <c r="P856" i="115"/>
  <c r="Q886" i="115"/>
  <c r="Q882" i="115"/>
  <c r="Q878" i="115"/>
  <c r="Q874" i="115"/>
  <c r="Q870" i="115"/>
  <c r="Q866" i="115"/>
  <c r="Q862" i="115"/>
  <c r="Q858" i="115"/>
  <c r="Q864" i="115"/>
  <c r="Q872" i="115"/>
  <c r="Q880" i="115"/>
  <c r="Q947" i="115"/>
  <c r="Q943" i="115"/>
  <c r="Q939" i="115"/>
  <c r="Q935" i="115"/>
  <c r="Q931" i="115"/>
  <c r="Q927" i="115"/>
  <c r="Q923" i="115"/>
  <c r="Q919" i="115"/>
  <c r="P918" i="115"/>
  <c r="Q944" i="115"/>
  <c r="Q940" i="115"/>
  <c r="Q936" i="115"/>
  <c r="Q932" i="115"/>
  <c r="Q928" i="115"/>
  <c r="Q924" i="115"/>
  <c r="Q920" i="115"/>
  <c r="Q929" i="115"/>
  <c r="Q934" i="115"/>
  <c r="Q945" i="115"/>
  <c r="L792" i="115"/>
  <c r="L788" i="115"/>
  <c r="L784" i="115"/>
  <c r="L780" i="115"/>
  <c r="L776" i="115"/>
  <c r="L772" i="115"/>
  <c r="L768" i="115"/>
  <c r="J768" i="115"/>
  <c r="L769" i="115"/>
  <c r="L774" i="115"/>
  <c r="J775" i="115"/>
  <c r="J777" i="115"/>
  <c r="L779" i="115"/>
  <c r="J784" i="115"/>
  <c r="L785" i="115"/>
  <c r="L790" i="115"/>
  <c r="J791" i="115"/>
  <c r="J793" i="115"/>
  <c r="L825" i="115"/>
  <c r="L821" i="115"/>
  <c r="L817" i="115"/>
  <c r="L813" i="115"/>
  <c r="L809" i="115"/>
  <c r="L805" i="115"/>
  <c r="L801" i="115"/>
  <c r="L797" i="115"/>
  <c r="K795" i="115"/>
  <c r="L822" i="115"/>
  <c r="L818" i="115"/>
  <c r="L814" i="115"/>
  <c r="J797" i="115"/>
  <c r="L798" i="115"/>
  <c r="L803" i="115"/>
  <c r="J804" i="115"/>
  <c r="J806" i="115"/>
  <c r="L808" i="115"/>
  <c r="L815" i="115"/>
  <c r="J818" i="115"/>
  <c r="L823" i="115"/>
  <c r="J852" i="115"/>
  <c r="J848" i="115"/>
  <c r="K848" i="115" s="1"/>
  <c r="J844" i="115"/>
  <c r="J840" i="115"/>
  <c r="J836" i="115"/>
  <c r="J832" i="115"/>
  <c r="J828" i="115"/>
  <c r="J853" i="115"/>
  <c r="J849" i="115"/>
  <c r="J845" i="115"/>
  <c r="J841" i="115"/>
  <c r="J837" i="115"/>
  <c r="J833" i="115"/>
  <c r="J829" i="115"/>
  <c r="J827" i="115"/>
  <c r="Q831" i="115"/>
  <c r="J835" i="115"/>
  <c r="Q839" i="115"/>
  <c r="J843" i="115"/>
  <c r="Q847" i="115"/>
  <c r="J851" i="115"/>
  <c r="Q855" i="115"/>
  <c r="P855" i="115" s="1"/>
  <c r="Q859" i="115"/>
  <c r="Q867" i="115"/>
  <c r="Q875" i="115"/>
  <c r="Q883" i="115"/>
  <c r="J914" i="115"/>
  <c r="J910" i="115"/>
  <c r="J906" i="115"/>
  <c r="J902" i="115"/>
  <c r="J898" i="115"/>
  <c r="J894" i="115"/>
  <c r="J890" i="115"/>
  <c r="J915" i="115"/>
  <c r="J911" i="115"/>
  <c r="J907" i="115"/>
  <c r="J903" i="115"/>
  <c r="J899" i="115"/>
  <c r="J895" i="115"/>
  <c r="J891" i="115"/>
  <c r="K887" i="115"/>
  <c r="J886" i="115"/>
  <c r="J882" i="115"/>
  <c r="J878" i="115"/>
  <c r="J874" i="115"/>
  <c r="J870" i="115"/>
  <c r="J866" i="115"/>
  <c r="J862" i="115"/>
  <c r="J858" i="115"/>
  <c r="Q914" i="115"/>
  <c r="J889" i="115"/>
  <c r="Q893" i="115"/>
  <c r="J897" i="115"/>
  <c r="Q901" i="115"/>
  <c r="J905" i="115"/>
  <c r="Q909" i="115"/>
  <c r="J913" i="115"/>
  <c r="Q917" i="115"/>
  <c r="Q925" i="115"/>
  <c r="Q930" i="115"/>
  <c r="Q941" i="115"/>
  <c r="Q946" i="115"/>
  <c r="L978" i="115"/>
  <c r="L974" i="115"/>
  <c r="L970" i="115"/>
  <c r="L966" i="115"/>
  <c r="L962" i="115"/>
  <c r="L958" i="115"/>
  <c r="L954" i="115"/>
  <c r="L950" i="115"/>
  <c r="K948" i="115"/>
  <c r="L975" i="115"/>
  <c r="L971" i="115"/>
  <c r="L967" i="115"/>
  <c r="L963" i="115"/>
  <c r="L959" i="115"/>
  <c r="L955" i="115"/>
  <c r="L951" i="115"/>
  <c r="L953" i="115"/>
  <c r="L961" i="115"/>
  <c r="L969" i="115"/>
  <c r="L977" i="115"/>
  <c r="K1040" i="115"/>
  <c r="J1036" i="115"/>
  <c r="J1032" i="115"/>
  <c r="J1028" i="115"/>
  <c r="J1024" i="115"/>
  <c r="J1020" i="115"/>
  <c r="J1016" i="115"/>
  <c r="J1012" i="115"/>
  <c r="J1039" i="115"/>
  <c r="J1035" i="115"/>
  <c r="J1031" i="115"/>
  <c r="J1027" i="115"/>
  <c r="J1023" i="115"/>
  <c r="J1019" i="115"/>
  <c r="J1015" i="115"/>
  <c r="J1011" i="115"/>
  <c r="J761" i="115"/>
  <c r="J757" i="115"/>
  <c r="J753" i="115"/>
  <c r="J749" i="115"/>
  <c r="J745" i="115"/>
  <c r="J741" i="115"/>
  <c r="J737" i="115"/>
  <c r="J735" i="115"/>
  <c r="L736" i="115"/>
  <c r="L741" i="115"/>
  <c r="J742" i="115"/>
  <c r="J744" i="115"/>
  <c r="L746" i="115"/>
  <c r="J751" i="115"/>
  <c r="L752" i="115"/>
  <c r="L757" i="115"/>
  <c r="J758" i="115"/>
  <c r="J760" i="115"/>
  <c r="L762" i="115"/>
  <c r="L770" i="115"/>
  <c r="J771" i="115"/>
  <c r="J773" i="115"/>
  <c r="K773" i="115" s="1"/>
  <c r="L775" i="115"/>
  <c r="J780" i="115"/>
  <c r="L781" i="115"/>
  <c r="L786" i="115"/>
  <c r="J787" i="115"/>
  <c r="J789" i="115"/>
  <c r="L791" i="115"/>
  <c r="L799" i="115"/>
  <c r="J800" i="115"/>
  <c r="J802" i="115"/>
  <c r="L804" i="115"/>
  <c r="J809" i="115"/>
  <c r="L810" i="115"/>
  <c r="L812" i="115"/>
  <c r="J813" i="115"/>
  <c r="L820" i="115"/>
  <c r="J821" i="115"/>
  <c r="K826" i="115"/>
  <c r="Q852" i="115"/>
  <c r="Q848" i="115"/>
  <c r="Q844" i="115"/>
  <c r="Q840" i="115"/>
  <c r="Q836" i="115"/>
  <c r="Q832" i="115"/>
  <c r="Q828" i="115"/>
  <c r="Q853" i="115"/>
  <c r="Q849" i="115"/>
  <c r="Q845" i="115"/>
  <c r="Q841" i="115"/>
  <c r="Q837" i="115"/>
  <c r="Q833" i="115"/>
  <c r="Q829" i="115"/>
  <c r="Q824" i="115"/>
  <c r="Q820" i="115"/>
  <c r="Q816" i="115"/>
  <c r="Q812" i="115"/>
  <c r="J830" i="115"/>
  <c r="Q834" i="115"/>
  <c r="J838" i="115"/>
  <c r="Q842" i="115"/>
  <c r="J846" i="115"/>
  <c r="Q850" i="115"/>
  <c r="J854" i="115"/>
  <c r="L883" i="115"/>
  <c r="L879" i="115"/>
  <c r="L875" i="115"/>
  <c r="L871" i="115"/>
  <c r="L867" i="115"/>
  <c r="L863" i="115"/>
  <c r="L859" i="115"/>
  <c r="L884" i="115"/>
  <c r="L880" i="115"/>
  <c r="L876" i="115"/>
  <c r="L872" i="115"/>
  <c r="L868" i="115"/>
  <c r="L864" i="115"/>
  <c r="L860" i="115"/>
  <c r="Q860" i="115"/>
  <c r="L861" i="115"/>
  <c r="J864" i="115"/>
  <c r="Q868" i="115"/>
  <c r="L869" i="115"/>
  <c r="J872" i="115"/>
  <c r="Q876" i="115"/>
  <c r="L877" i="115"/>
  <c r="J880" i="115"/>
  <c r="Q884" i="115"/>
  <c r="L885" i="115"/>
  <c r="Q888" i="115"/>
  <c r="J892" i="115"/>
  <c r="Q896" i="115"/>
  <c r="J900" i="115"/>
  <c r="Q904" i="115"/>
  <c r="J908" i="115"/>
  <c r="Q912" i="115"/>
  <c r="J916" i="115"/>
  <c r="L945" i="115"/>
  <c r="L941" i="115"/>
  <c r="L937" i="115"/>
  <c r="L933" i="115"/>
  <c r="L929" i="115"/>
  <c r="L925" i="115"/>
  <c r="K925" i="115" s="1"/>
  <c r="L921" i="115"/>
  <c r="L946" i="115"/>
  <c r="L942" i="115"/>
  <c r="L938" i="115"/>
  <c r="L934" i="115"/>
  <c r="L930" i="115"/>
  <c r="L926" i="115"/>
  <c r="L922" i="115"/>
  <c r="L917" i="115"/>
  <c r="L913" i="115"/>
  <c r="L909" i="115"/>
  <c r="L905" i="115"/>
  <c r="L901" i="115"/>
  <c r="L897" i="115"/>
  <c r="L893" i="115"/>
  <c r="L889" i="115"/>
  <c r="Q921" i="115"/>
  <c r="Q926" i="115"/>
  <c r="L927" i="115"/>
  <c r="L928" i="115"/>
  <c r="Q937" i="115"/>
  <c r="Q942" i="115"/>
  <c r="L943" i="115"/>
  <c r="L944" i="115"/>
  <c r="L952" i="115"/>
  <c r="L960" i="115"/>
  <c r="L968" i="115"/>
  <c r="L976" i="115"/>
  <c r="J1007" i="115"/>
  <c r="J1005" i="115"/>
  <c r="J1003" i="115"/>
  <c r="J1001" i="115"/>
  <c r="J999" i="115"/>
  <c r="J997" i="115"/>
  <c r="J995" i="115"/>
  <c r="J993" i="115"/>
  <c r="J1006" i="115"/>
  <c r="J1002" i="115"/>
  <c r="J998" i="115"/>
  <c r="J994" i="115"/>
  <c r="J989" i="115"/>
  <c r="J985" i="115"/>
  <c r="J981" i="115"/>
  <c r="J990" i="115"/>
  <c r="K990" i="115" s="1"/>
  <c r="J986" i="115"/>
  <c r="J982" i="115"/>
  <c r="J980" i="115"/>
  <c r="J988" i="115"/>
  <c r="O1039" i="115"/>
  <c r="O1038" i="115"/>
  <c r="O1005" i="115"/>
  <c r="O1001" i="115"/>
  <c r="O997" i="115"/>
  <c r="O993" i="115"/>
  <c r="O1037" i="115"/>
  <c r="O1034" i="115"/>
  <c r="O1033" i="115"/>
  <c r="O1030" i="115"/>
  <c r="O1029" i="115"/>
  <c r="O1026" i="115"/>
  <c r="O1025" i="115"/>
  <c r="O1022" i="115"/>
  <c r="O1021" i="115"/>
  <c r="O1018" i="115"/>
  <c r="O1017" i="115"/>
  <c r="O1014" i="115"/>
  <c r="O1013" i="115"/>
  <c r="O1010" i="115"/>
  <c r="O1011" i="115"/>
  <c r="O1019" i="115"/>
  <c r="O1027" i="115"/>
  <c r="O1035" i="115"/>
  <c r="AD1094" i="115"/>
  <c r="AC1094" i="115"/>
  <c r="AC1095" i="115"/>
  <c r="AD1095" i="115"/>
  <c r="K734" i="115"/>
  <c r="Q761" i="115"/>
  <c r="Q757" i="115"/>
  <c r="Q753" i="115"/>
  <c r="Q749" i="115"/>
  <c r="Q745" i="115"/>
  <c r="Q741" i="115"/>
  <c r="Q737" i="115"/>
  <c r="Q736" i="115"/>
  <c r="L737" i="115"/>
  <c r="J738" i="115"/>
  <c r="J740" i="115"/>
  <c r="L742" i="115"/>
  <c r="Q743" i="115"/>
  <c r="J747" i="115"/>
  <c r="L748" i="115"/>
  <c r="Q750" i="115"/>
  <c r="Q752" i="115"/>
  <c r="L753" i="115"/>
  <c r="J754" i="115"/>
  <c r="J756" i="115"/>
  <c r="L758" i="115"/>
  <c r="Q759" i="115"/>
  <c r="J763" i="115"/>
  <c r="L764" i="115"/>
  <c r="J794" i="115"/>
  <c r="Q794" i="115"/>
  <c r="P794" i="115" s="1"/>
  <c r="Q790" i="115"/>
  <c r="Q786" i="115"/>
  <c r="Q782" i="115"/>
  <c r="Q778" i="115"/>
  <c r="Q774" i="115"/>
  <c r="Q770" i="115"/>
  <c r="Q766" i="115"/>
  <c r="P765" i="115"/>
  <c r="L766" i="115"/>
  <c r="J767" i="115"/>
  <c r="J769" i="115"/>
  <c r="L771" i="115"/>
  <c r="Q772" i="115"/>
  <c r="J776" i="115"/>
  <c r="L777" i="115"/>
  <c r="Q779" i="115"/>
  <c r="Q781" i="115"/>
  <c r="L782" i="115"/>
  <c r="J783" i="115"/>
  <c r="J785" i="115"/>
  <c r="L787" i="115"/>
  <c r="Q788" i="115"/>
  <c r="J792" i="115"/>
  <c r="L793" i="115"/>
  <c r="J796" i="115"/>
  <c r="J798" i="115"/>
  <c r="L800" i="115"/>
  <c r="Q801" i="115"/>
  <c r="J805" i="115"/>
  <c r="L806" i="115"/>
  <c r="Q808" i="115"/>
  <c r="Q810" i="115"/>
  <c r="L811" i="115"/>
  <c r="J814" i="115"/>
  <c r="Q818" i="115"/>
  <c r="L819" i="115"/>
  <c r="J822" i="115"/>
  <c r="L854" i="115"/>
  <c r="Q827" i="115"/>
  <c r="L828" i="115"/>
  <c r="J831" i="115"/>
  <c r="Q835" i="115"/>
  <c r="L836" i="115"/>
  <c r="J839" i="115"/>
  <c r="Q843" i="115"/>
  <c r="L844" i="115"/>
  <c r="J847" i="115"/>
  <c r="Q851" i="115"/>
  <c r="L852" i="115"/>
  <c r="J855" i="115"/>
  <c r="L858" i="115"/>
  <c r="J859" i="115"/>
  <c r="Q863" i="115"/>
  <c r="L866" i="115"/>
  <c r="J867" i="115"/>
  <c r="Q871" i="115"/>
  <c r="L874" i="115"/>
  <c r="J875" i="115"/>
  <c r="Q879" i="115"/>
  <c r="L882" i="115"/>
  <c r="J883" i="115"/>
  <c r="Q889" i="115"/>
  <c r="L890" i="115"/>
  <c r="J893" i="115"/>
  <c r="Q897" i="115"/>
  <c r="L898" i="115"/>
  <c r="J901" i="115"/>
  <c r="Q905" i="115"/>
  <c r="L906" i="115"/>
  <c r="J909" i="115"/>
  <c r="Q913" i="115"/>
  <c r="L914" i="115"/>
  <c r="J917" i="115"/>
  <c r="Q922" i="115"/>
  <c r="L923" i="115"/>
  <c r="L924" i="115"/>
  <c r="Q933" i="115"/>
  <c r="Q938" i="115"/>
  <c r="L939" i="115"/>
  <c r="L940" i="115"/>
  <c r="L949" i="115"/>
  <c r="J950" i="115"/>
  <c r="L957" i="115"/>
  <c r="J958" i="115"/>
  <c r="L965" i="115"/>
  <c r="J966" i="115"/>
  <c r="L973" i="115"/>
  <c r="J974" i="115"/>
  <c r="K979" i="115"/>
  <c r="Q1008" i="115"/>
  <c r="Q1007" i="115"/>
  <c r="Q1006" i="115"/>
  <c r="Q1005" i="115"/>
  <c r="Q1004" i="115"/>
  <c r="Q1003" i="115"/>
  <c r="P1003" i="115" s="1"/>
  <c r="Q1002" i="115"/>
  <c r="Q1001" i="115"/>
  <c r="P1001" i="115" s="1"/>
  <c r="Q1000" i="115"/>
  <c r="Q999" i="115"/>
  <c r="Q998" i="115"/>
  <c r="Q997" i="115"/>
  <c r="Q996" i="115"/>
  <c r="Q995" i="115"/>
  <c r="Q994" i="115"/>
  <c r="Q993" i="115"/>
  <c r="Q992" i="115"/>
  <c r="Q989" i="115"/>
  <c r="Q985" i="115"/>
  <c r="Q981" i="115"/>
  <c r="Q990" i="115"/>
  <c r="Q986" i="115"/>
  <c r="Q982" i="115"/>
  <c r="Q977" i="115"/>
  <c r="Q973" i="115"/>
  <c r="Q969" i="115"/>
  <c r="Q965" i="115"/>
  <c r="Q961" i="115"/>
  <c r="Q957" i="115"/>
  <c r="Q953" i="115"/>
  <c r="Q949" i="115"/>
  <c r="J983" i="115"/>
  <c r="Q987" i="115"/>
  <c r="J991" i="115"/>
  <c r="J996" i="115"/>
  <c r="J1004" i="115"/>
  <c r="P1009" i="115"/>
  <c r="J1010" i="115"/>
  <c r="O1016" i="115"/>
  <c r="J1017" i="115"/>
  <c r="J1018" i="115"/>
  <c r="O1024" i="115"/>
  <c r="J1025" i="115"/>
  <c r="J1026" i="115"/>
  <c r="O1032" i="115"/>
  <c r="J1033" i="115"/>
  <c r="J1034" i="115"/>
  <c r="L827" i="115"/>
  <c r="L831" i="115"/>
  <c r="L835" i="115"/>
  <c r="L839" i="115"/>
  <c r="K839" i="115" s="1"/>
  <c r="L843" i="115"/>
  <c r="L847" i="115"/>
  <c r="L851" i="115"/>
  <c r="L855" i="115"/>
  <c r="Q891" i="115"/>
  <c r="Q895" i="115"/>
  <c r="Q899" i="115"/>
  <c r="Q903" i="115"/>
  <c r="Q907" i="115"/>
  <c r="Q911" i="115"/>
  <c r="Q915" i="115"/>
  <c r="J949" i="115"/>
  <c r="J953" i="115"/>
  <c r="J957" i="115"/>
  <c r="J961" i="115"/>
  <c r="J965" i="115"/>
  <c r="J969" i="115"/>
  <c r="J973" i="115"/>
  <c r="J977" i="115"/>
  <c r="L980" i="115"/>
  <c r="L984" i="115"/>
  <c r="L988" i="115"/>
  <c r="L992" i="115"/>
  <c r="L993" i="115"/>
  <c r="L996" i="115"/>
  <c r="L997" i="115"/>
  <c r="L1000" i="115"/>
  <c r="L1001" i="115"/>
  <c r="L1004" i="115"/>
  <c r="L1005" i="115"/>
  <c r="L1008" i="115"/>
  <c r="K1008" i="115" s="1"/>
  <c r="J1097" i="115"/>
  <c r="J1093" i="115"/>
  <c r="J1098" i="115"/>
  <c r="J1096" i="115"/>
  <c r="J1091" i="115"/>
  <c r="J1087" i="115"/>
  <c r="J1083" i="115"/>
  <c r="J1079" i="115"/>
  <c r="J1075" i="115"/>
  <c r="J1071" i="115"/>
  <c r="J1094" i="115"/>
  <c r="J1089" i="115"/>
  <c r="J1082" i="115"/>
  <c r="J1080" i="115"/>
  <c r="J1073" i="115"/>
  <c r="J1069" i="115"/>
  <c r="J1078" i="115"/>
  <c r="J1084" i="115"/>
  <c r="J1088" i="115"/>
  <c r="J1095" i="115"/>
  <c r="K1095" i="115" s="1"/>
  <c r="AD1097" i="115"/>
  <c r="AC1097" i="115"/>
  <c r="L735" i="115"/>
  <c r="L739" i="115"/>
  <c r="L743" i="115"/>
  <c r="L747" i="115"/>
  <c r="L751" i="115"/>
  <c r="L755" i="115"/>
  <c r="L759" i="115"/>
  <c r="J766" i="115"/>
  <c r="J770" i="115"/>
  <c r="J774" i="115"/>
  <c r="J778" i="115"/>
  <c r="J782" i="115"/>
  <c r="J786" i="115"/>
  <c r="J790" i="115"/>
  <c r="Q799" i="115"/>
  <c r="Q803" i="115"/>
  <c r="Q807" i="115"/>
  <c r="Q811" i="115"/>
  <c r="Q815" i="115"/>
  <c r="Q819" i="115"/>
  <c r="L830" i="115"/>
  <c r="L834" i="115"/>
  <c r="L838" i="115"/>
  <c r="L842" i="115"/>
  <c r="L846" i="115"/>
  <c r="L850" i="115"/>
  <c r="J857" i="115"/>
  <c r="J861" i="115"/>
  <c r="J865" i="115"/>
  <c r="J869" i="115"/>
  <c r="J873" i="115"/>
  <c r="J877" i="115"/>
  <c r="J881" i="115"/>
  <c r="L888" i="115"/>
  <c r="Q890" i="115"/>
  <c r="L892" i="115"/>
  <c r="Q894" i="115"/>
  <c r="L896" i="115"/>
  <c r="Q898" i="115"/>
  <c r="L900" i="115"/>
  <c r="Q902" i="115"/>
  <c r="L904" i="115"/>
  <c r="Q906" i="115"/>
  <c r="L908" i="115"/>
  <c r="Q910" i="115"/>
  <c r="L912" i="115"/>
  <c r="J919" i="115"/>
  <c r="J923" i="115"/>
  <c r="J927" i="115"/>
  <c r="J931" i="115"/>
  <c r="J935" i="115"/>
  <c r="J939" i="115"/>
  <c r="J943" i="115"/>
  <c r="J952" i="115"/>
  <c r="Q952" i="115"/>
  <c r="J956" i="115"/>
  <c r="Q956" i="115"/>
  <c r="J960" i="115"/>
  <c r="Q960" i="115"/>
  <c r="J964" i="115"/>
  <c r="Q964" i="115"/>
  <c r="J968" i="115"/>
  <c r="Q968" i="115"/>
  <c r="J972" i="115"/>
  <c r="Q972" i="115"/>
  <c r="O1008" i="115"/>
  <c r="L983" i="115"/>
  <c r="L987" i="115"/>
  <c r="L1039" i="115"/>
  <c r="L1038" i="115"/>
  <c r="K1009" i="115"/>
  <c r="L1036" i="115"/>
  <c r="L1034" i="115"/>
  <c r="L1032" i="115"/>
  <c r="L1030" i="115"/>
  <c r="L1028" i="115"/>
  <c r="L1026" i="115"/>
  <c r="L1024" i="115"/>
  <c r="L1022" i="115"/>
  <c r="L1020" i="115"/>
  <c r="L1018" i="115"/>
  <c r="L1016" i="115"/>
  <c r="L1014" i="115"/>
  <c r="L1012" i="115"/>
  <c r="L1010" i="115"/>
  <c r="L1011" i="115"/>
  <c r="L1015" i="115"/>
  <c r="L1019" i="115"/>
  <c r="L1023" i="115"/>
  <c r="L1027" i="115"/>
  <c r="L1031" i="115"/>
  <c r="L1035" i="115"/>
  <c r="K1068" i="115"/>
  <c r="Q1096" i="115"/>
  <c r="Q1092" i="115"/>
  <c r="Q1098" i="115"/>
  <c r="Q1093" i="115"/>
  <c r="Q1091" i="115"/>
  <c r="Q1087" i="115"/>
  <c r="Q1083" i="115"/>
  <c r="Q1079" i="115"/>
  <c r="Q1075" i="115"/>
  <c r="Q1071" i="115"/>
  <c r="Q1097" i="115"/>
  <c r="Q1085" i="115"/>
  <c r="Q1078" i="115"/>
  <c r="P1078" i="115" s="1"/>
  <c r="Q1076" i="115"/>
  <c r="Q1069" i="115"/>
  <c r="J1070" i="115"/>
  <c r="Q1072" i="115"/>
  <c r="J1074" i="115"/>
  <c r="Q1077" i="115"/>
  <c r="Q1082" i="115"/>
  <c r="J1085" i="115"/>
  <c r="AC1092" i="115"/>
  <c r="AD1092" i="115"/>
  <c r="AF1098" i="115"/>
  <c r="O735" i="115"/>
  <c r="O736" i="115"/>
  <c r="O737" i="115"/>
  <c r="O738" i="115"/>
  <c r="O739" i="115"/>
  <c r="O740" i="115"/>
  <c r="O741" i="115"/>
  <c r="O742" i="115"/>
  <c r="O743" i="115"/>
  <c r="O744" i="115"/>
  <c r="O745" i="115"/>
  <c r="O746" i="115"/>
  <c r="O747" i="115"/>
  <c r="O748" i="115"/>
  <c r="O749" i="115"/>
  <c r="O750" i="115"/>
  <c r="O751" i="115"/>
  <c r="O752" i="115"/>
  <c r="O753" i="115"/>
  <c r="O754" i="115"/>
  <c r="O755" i="115"/>
  <c r="O756" i="115"/>
  <c r="O757" i="115"/>
  <c r="O758" i="115"/>
  <c r="O759" i="115"/>
  <c r="O760" i="115"/>
  <c r="O761" i="115"/>
  <c r="O762" i="115"/>
  <c r="O763" i="115"/>
  <c r="O766" i="115"/>
  <c r="O767" i="115"/>
  <c r="O768" i="115"/>
  <c r="O769" i="115"/>
  <c r="O770" i="115"/>
  <c r="O771" i="115"/>
  <c r="O772" i="115"/>
  <c r="O773" i="115"/>
  <c r="O774" i="115"/>
  <c r="O775" i="115"/>
  <c r="O776" i="115"/>
  <c r="O777" i="115"/>
  <c r="O778" i="115"/>
  <c r="O779" i="115"/>
  <c r="O780" i="115"/>
  <c r="O781" i="115"/>
  <c r="O782" i="115"/>
  <c r="O783" i="115"/>
  <c r="O784" i="115"/>
  <c r="O785" i="115"/>
  <c r="O786" i="115"/>
  <c r="O787" i="115"/>
  <c r="O788" i="115"/>
  <c r="O789" i="115"/>
  <c r="O790" i="115"/>
  <c r="O791" i="115"/>
  <c r="O792" i="115"/>
  <c r="O793" i="115"/>
  <c r="P793" i="115" s="1"/>
  <c r="O796" i="115"/>
  <c r="O797" i="115"/>
  <c r="O798" i="115"/>
  <c r="O799" i="115"/>
  <c r="O800" i="115"/>
  <c r="O801" i="115"/>
  <c r="O802" i="115"/>
  <c r="O803" i="115"/>
  <c r="O804" i="115"/>
  <c r="O805" i="115"/>
  <c r="O806" i="115"/>
  <c r="O807" i="115"/>
  <c r="O808" i="115"/>
  <c r="O809" i="115"/>
  <c r="O810" i="115"/>
  <c r="O811" i="115"/>
  <c r="O812" i="115"/>
  <c r="O813" i="115"/>
  <c r="O814" i="115"/>
  <c r="O815" i="115"/>
  <c r="O816" i="115"/>
  <c r="O817" i="115"/>
  <c r="O818" i="115"/>
  <c r="O819" i="115"/>
  <c r="O820" i="115"/>
  <c r="O821" i="115"/>
  <c r="O822" i="115"/>
  <c r="O823" i="115"/>
  <c r="O824" i="115"/>
  <c r="O827" i="115"/>
  <c r="O828" i="115"/>
  <c r="O829" i="115"/>
  <c r="O830" i="115"/>
  <c r="P830" i="115" s="1"/>
  <c r="O831" i="115"/>
  <c r="O832" i="115"/>
  <c r="O833" i="115"/>
  <c r="O834" i="115"/>
  <c r="O835" i="115"/>
  <c r="O836" i="115"/>
  <c r="O837" i="115"/>
  <c r="O838" i="115"/>
  <c r="O839" i="115"/>
  <c r="O840" i="115"/>
  <c r="O841" i="115"/>
  <c r="O842" i="115"/>
  <c r="O843" i="115"/>
  <c r="O844" i="115"/>
  <c r="O845" i="115"/>
  <c r="O846" i="115"/>
  <c r="O847" i="115"/>
  <c r="O848" i="115"/>
  <c r="O849" i="115"/>
  <c r="O850" i="115"/>
  <c r="O851" i="115"/>
  <c r="O852" i="115"/>
  <c r="O853" i="115"/>
  <c r="O854" i="115"/>
  <c r="O857" i="115"/>
  <c r="O858" i="115"/>
  <c r="O859" i="115"/>
  <c r="O860" i="115"/>
  <c r="O861" i="115"/>
  <c r="O862" i="115"/>
  <c r="O863" i="115"/>
  <c r="O864" i="115"/>
  <c r="O865" i="115"/>
  <c r="O866" i="115"/>
  <c r="O867" i="115"/>
  <c r="O868" i="115"/>
  <c r="O869" i="115"/>
  <c r="O870" i="115"/>
  <c r="O871" i="115"/>
  <c r="O872" i="115"/>
  <c r="O873" i="115"/>
  <c r="O874" i="115"/>
  <c r="O875" i="115"/>
  <c r="O876" i="115"/>
  <c r="O877" i="115"/>
  <c r="O878" i="115"/>
  <c r="O879" i="115"/>
  <c r="O880" i="115"/>
  <c r="O881" i="115"/>
  <c r="O882" i="115"/>
  <c r="O883" i="115"/>
  <c r="O884" i="115"/>
  <c r="O885" i="115"/>
  <c r="O888" i="115"/>
  <c r="O889" i="115"/>
  <c r="O890" i="115"/>
  <c r="O891" i="115"/>
  <c r="O892" i="115"/>
  <c r="O893" i="115"/>
  <c r="O894" i="115"/>
  <c r="O895" i="115"/>
  <c r="O896" i="115"/>
  <c r="O897" i="115"/>
  <c r="O898" i="115"/>
  <c r="O899" i="115"/>
  <c r="O900" i="115"/>
  <c r="O901" i="115"/>
  <c r="O902" i="115"/>
  <c r="O903" i="115"/>
  <c r="O904" i="115"/>
  <c r="O905" i="115"/>
  <c r="O906" i="115"/>
  <c r="O907" i="115"/>
  <c r="O908" i="115"/>
  <c r="O909" i="115"/>
  <c r="O910" i="115"/>
  <c r="O911" i="115"/>
  <c r="O912" i="115"/>
  <c r="O913" i="115"/>
  <c r="O914" i="115"/>
  <c r="O915" i="115"/>
  <c r="O916" i="115"/>
  <c r="O919" i="115"/>
  <c r="O920" i="115"/>
  <c r="O921" i="115"/>
  <c r="O922" i="115"/>
  <c r="O923" i="115"/>
  <c r="O924" i="115"/>
  <c r="O925" i="115"/>
  <c r="O926" i="115"/>
  <c r="O927" i="115"/>
  <c r="O928" i="115"/>
  <c r="O929" i="115"/>
  <c r="O930" i="115"/>
  <c r="O931" i="115"/>
  <c r="O932" i="115"/>
  <c r="O933" i="115"/>
  <c r="O934" i="115"/>
  <c r="O935" i="115"/>
  <c r="O936" i="115"/>
  <c r="O937" i="115"/>
  <c r="O938" i="115"/>
  <c r="O939" i="115"/>
  <c r="O940" i="115"/>
  <c r="O941" i="115"/>
  <c r="O942" i="115"/>
  <c r="O943" i="115"/>
  <c r="O944" i="115"/>
  <c r="O945" i="115"/>
  <c r="O946" i="115"/>
  <c r="O949" i="115"/>
  <c r="O950" i="115"/>
  <c r="O951" i="115"/>
  <c r="O952" i="115"/>
  <c r="O953" i="115"/>
  <c r="O954" i="115"/>
  <c r="O955" i="115"/>
  <c r="O956" i="115"/>
  <c r="O957" i="115"/>
  <c r="O958" i="115"/>
  <c r="O959" i="115"/>
  <c r="O960" i="115"/>
  <c r="O961" i="115"/>
  <c r="O962" i="115"/>
  <c r="O963" i="115"/>
  <c r="O964" i="115"/>
  <c r="O965" i="115"/>
  <c r="O966" i="115"/>
  <c r="O967" i="115"/>
  <c r="O968" i="115"/>
  <c r="O969" i="115"/>
  <c r="O970" i="115"/>
  <c r="O971" i="115"/>
  <c r="O972" i="115"/>
  <c r="O973" i="115"/>
  <c r="O974" i="115"/>
  <c r="O975" i="115"/>
  <c r="O976" i="115"/>
  <c r="O977" i="115"/>
  <c r="O980" i="115"/>
  <c r="O981" i="115"/>
  <c r="O982" i="115"/>
  <c r="O983" i="115"/>
  <c r="P983" i="115" s="1"/>
  <c r="O984" i="115"/>
  <c r="O985" i="115"/>
  <c r="O986" i="115"/>
  <c r="O987" i="115"/>
  <c r="O988" i="115"/>
  <c r="O989" i="115"/>
  <c r="O990" i="115"/>
  <c r="O991" i="115"/>
  <c r="O992" i="115"/>
  <c r="O994" i="115"/>
  <c r="O996" i="115"/>
  <c r="O998" i="115"/>
  <c r="O1000" i="115"/>
  <c r="O1002" i="115"/>
  <c r="O1004" i="115"/>
  <c r="O1006" i="115"/>
  <c r="O1098" i="115"/>
  <c r="O1094" i="115"/>
  <c r="P1094" i="115" s="1"/>
  <c r="O1089" i="115"/>
  <c r="O1085" i="115"/>
  <c r="O1081" i="115"/>
  <c r="O1077" i="115"/>
  <c r="O1073" i="115"/>
  <c r="O1069" i="115"/>
  <c r="O1074" i="115"/>
  <c r="O1079" i="115"/>
  <c r="O1084" i="115"/>
  <c r="O1090" i="115"/>
  <c r="O1092" i="115"/>
  <c r="O1095" i="115"/>
  <c r="Q1010" i="115"/>
  <c r="Q1011" i="115"/>
  <c r="Q1012" i="115"/>
  <c r="Q1013" i="115"/>
  <c r="Q1014" i="115"/>
  <c r="Q1015" i="115"/>
  <c r="Q1016" i="115"/>
  <c r="P1016" i="115" s="1"/>
  <c r="Q1017" i="115"/>
  <c r="Q1018" i="115"/>
  <c r="Q1019" i="115"/>
  <c r="Q1020" i="115"/>
  <c r="Q1021" i="115"/>
  <c r="Q1022" i="115"/>
  <c r="Q1023" i="115"/>
  <c r="Q1024" i="115"/>
  <c r="Q1025" i="115"/>
  <c r="Q1026" i="115"/>
  <c r="Q1027" i="115"/>
  <c r="Q1028" i="115"/>
  <c r="Q1029" i="115"/>
  <c r="Q1030" i="115"/>
  <c r="Q1031" i="115"/>
  <c r="Q1032" i="115"/>
  <c r="Q1033" i="115"/>
  <c r="Q1034" i="115"/>
  <c r="Q1035" i="115"/>
  <c r="Q1036" i="115"/>
  <c r="L1069" i="115"/>
  <c r="L1070" i="115"/>
  <c r="L1071" i="115"/>
  <c r="L1072" i="115"/>
  <c r="L1073" i="115"/>
  <c r="L1074" i="115"/>
  <c r="L1075" i="115"/>
  <c r="L1076" i="115"/>
  <c r="L1077" i="115"/>
  <c r="L1078" i="115"/>
  <c r="L1079" i="115"/>
  <c r="L1080" i="115"/>
  <c r="L1081" i="115"/>
  <c r="L1082" i="115"/>
  <c r="L1083" i="115"/>
  <c r="L1084" i="115"/>
  <c r="L1085" i="115"/>
  <c r="L1086" i="115"/>
  <c r="L1087" i="115"/>
  <c r="L1088" i="115"/>
  <c r="L1089" i="115"/>
  <c r="L1090" i="115"/>
  <c r="L1091" i="115"/>
  <c r="P769" i="115" l="1"/>
  <c r="P1070" i="115"/>
  <c r="K1004" i="115"/>
  <c r="AF632" i="115"/>
  <c r="AH633" i="115"/>
  <c r="AK633" i="115"/>
  <c r="AI632" i="115"/>
  <c r="P796" i="115"/>
  <c r="P748" i="115"/>
  <c r="K762" i="115"/>
  <c r="K1005" i="115"/>
  <c r="K810" i="115"/>
  <c r="K997" i="115"/>
  <c r="K1020" i="115"/>
  <c r="K1036" i="115"/>
  <c r="K900" i="115"/>
  <c r="K824" i="115"/>
  <c r="K912" i="115"/>
  <c r="K933" i="115"/>
  <c r="K1053" i="115"/>
  <c r="K1073" i="115"/>
  <c r="P787" i="115"/>
  <c r="P997" i="115"/>
  <c r="K1001" i="115"/>
  <c r="K993" i="115"/>
  <c r="AG1047" i="115"/>
  <c r="AG1046" i="115" s="1"/>
  <c r="AG1045" i="115" s="1"/>
  <c r="AG1044" i="115" s="1"/>
  <c r="AG1043" i="115" s="1"/>
  <c r="AG1042" i="115" s="1"/>
  <c r="AG1041" i="115" s="1"/>
  <c r="AG1040" i="115" s="1"/>
  <c r="AG1039" i="115" s="1"/>
  <c r="AG1038" i="115" s="1"/>
  <c r="AG1037" i="115" s="1"/>
  <c r="AG1036" i="115" s="1"/>
  <c r="AG1035" i="115" s="1"/>
  <c r="AG1034" i="115" s="1"/>
  <c r="AG1033" i="115" s="1"/>
  <c r="AG1032" i="115" s="1"/>
  <c r="AG1031" i="115" s="1"/>
  <c r="AG1030" i="115" s="1"/>
  <c r="AG1029" i="115" s="1"/>
  <c r="AG1028" i="115" s="1"/>
  <c r="AG1027" i="115" s="1"/>
  <c r="AG1026" i="115" s="1"/>
  <c r="AG1025" i="115" s="1"/>
  <c r="AG1024" i="115" s="1"/>
  <c r="AG1023" i="115" s="1"/>
  <c r="AG1022" i="115" s="1"/>
  <c r="AG1021" i="115" s="1"/>
  <c r="AG1020" i="115" s="1"/>
  <c r="AG1019" i="115" s="1"/>
  <c r="AG1018" i="115" s="1"/>
  <c r="AG1017" i="115" s="1"/>
  <c r="AG1016" i="115" s="1"/>
  <c r="AG1015" i="115" s="1"/>
  <c r="AG1014" i="115" s="1"/>
  <c r="AG1013" i="115" s="1"/>
  <c r="AG1012" i="115" s="1"/>
  <c r="AG1011" i="115" s="1"/>
  <c r="AG1010" i="115" s="1"/>
  <c r="AG1009" i="115" s="1"/>
  <c r="AG1008" i="115" s="1"/>
  <c r="AG1007" i="115" s="1"/>
  <c r="AG1006" i="115" s="1"/>
  <c r="AG1005" i="115" s="1"/>
  <c r="AG1004" i="115" s="1"/>
  <c r="AG1003" i="115" s="1"/>
  <c r="AG1002" i="115" s="1"/>
  <c r="AG1001" i="115" s="1"/>
  <c r="AG1000" i="115" s="1"/>
  <c r="AG999" i="115" s="1"/>
  <c r="AG998" i="115" s="1"/>
  <c r="AG997" i="115" s="1"/>
  <c r="AG996" i="115" s="1"/>
  <c r="AG995" i="115" s="1"/>
  <c r="AG994" i="115" s="1"/>
  <c r="AG993" i="115" s="1"/>
  <c r="AG992" i="115" s="1"/>
  <c r="AG991" i="115" s="1"/>
  <c r="AG990" i="115" s="1"/>
  <c r="AG989" i="115" s="1"/>
  <c r="AG988" i="115" s="1"/>
  <c r="AG987" i="115" s="1"/>
  <c r="AG986" i="115" s="1"/>
  <c r="AG985" i="115" s="1"/>
  <c r="AG984" i="115" s="1"/>
  <c r="AG983" i="115" s="1"/>
  <c r="AG982" i="115" s="1"/>
  <c r="AG981" i="115" s="1"/>
  <c r="AG980" i="115" s="1"/>
  <c r="AG979" i="115" s="1"/>
  <c r="AG978" i="115" s="1"/>
  <c r="AG977" i="115" s="1"/>
  <c r="AG976" i="115" s="1"/>
  <c r="AG975" i="115" s="1"/>
  <c r="AG974" i="115" s="1"/>
  <c r="AG973" i="115" s="1"/>
  <c r="AG972" i="115" s="1"/>
  <c r="AG971" i="115" s="1"/>
  <c r="AG970" i="115" s="1"/>
  <c r="AG969" i="115" s="1"/>
  <c r="AG968" i="115" s="1"/>
  <c r="AG967" i="115" s="1"/>
  <c r="AG966" i="115" s="1"/>
  <c r="AG965" i="115" s="1"/>
  <c r="AG964" i="115" s="1"/>
  <c r="AG963" i="115" s="1"/>
  <c r="AG962" i="115" s="1"/>
  <c r="AG961" i="115" s="1"/>
  <c r="AG960" i="115" s="1"/>
  <c r="AG959" i="115" s="1"/>
  <c r="AG958" i="115" s="1"/>
  <c r="AG957" i="115" s="1"/>
  <c r="AG956" i="115" s="1"/>
  <c r="AG955" i="115" s="1"/>
  <c r="AG954" i="115" s="1"/>
  <c r="AG953" i="115" s="1"/>
  <c r="AG952" i="115" s="1"/>
  <c r="AG951" i="115" s="1"/>
  <c r="AG950" i="115" s="1"/>
  <c r="AG949" i="115" s="1"/>
  <c r="AG948" i="115" s="1"/>
  <c r="AG947" i="115" s="1"/>
  <c r="AG946" i="115" s="1"/>
  <c r="AG945" i="115" s="1"/>
  <c r="AG944" i="115" s="1"/>
  <c r="AG943" i="115" s="1"/>
  <c r="AG942" i="115" s="1"/>
  <c r="AG941" i="115" s="1"/>
  <c r="AG940" i="115" s="1"/>
  <c r="AG939" i="115" s="1"/>
  <c r="AG938" i="115" s="1"/>
  <c r="AG937" i="115" s="1"/>
  <c r="AG936" i="115" s="1"/>
  <c r="AG935" i="115" s="1"/>
  <c r="AG934" i="115" s="1"/>
  <c r="AG933" i="115" s="1"/>
  <c r="AG932" i="115" s="1"/>
  <c r="AG931" i="115" s="1"/>
  <c r="AG930" i="115" s="1"/>
  <c r="AG929" i="115" s="1"/>
  <c r="AG928" i="115" s="1"/>
  <c r="AG927" i="115" s="1"/>
  <c r="AG926" i="115" s="1"/>
  <c r="AG925" i="115" s="1"/>
  <c r="AG924" i="115" s="1"/>
  <c r="AG923" i="115" s="1"/>
  <c r="AG922" i="115" s="1"/>
  <c r="AG921" i="115" s="1"/>
  <c r="AG920" i="115" s="1"/>
  <c r="AG919" i="115" s="1"/>
  <c r="AG918" i="115" s="1"/>
  <c r="AG917" i="115" s="1"/>
  <c r="AG916" i="115" s="1"/>
  <c r="AG915" i="115" s="1"/>
  <c r="AG914" i="115" s="1"/>
  <c r="AG913" i="115" s="1"/>
  <c r="AG912" i="115" s="1"/>
  <c r="AG911" i="115" s="1"/>
  <c r="AG910" i="115" s="1"/>
  <c r="AG909" i="115" s="1"/>
  <c r="AG908" i="115" s="1"/>
  <c r="AG907" i="115" s="1"/>
  <c r="AG906" i="115" s="1"/>
  <c r="AG905" i="115" s="1"/>
  <c r="AG904" i="115" s="1"/>
  <c r="AG903" i="115" s="1"/>
  <c r="AG902" i="115" s="1"/>
  <c r="AG901" i="115" s="1"/>
  <c r="AG900" i="115" s="1"/>
  <c r="AG899" i="115" s="1"/>
  <c r="AG898" i="115" s="1"/>
  <c r="AG897" i="115" s="1"/>
  <c r="AG896" i="115" s="1"/>
  <c r="AG895" i="115" s="1"/>
  <c r="AG894" i="115" s="1"/>
  <c r="AG893" i="115" s="1"/>
  <c r="AG892" i="115" s="1"/>
  <c r="AG891" i="115" s="1"/>
  <c r="AG890" i="115" s="1"/>
  <c r="AG889" i="115" s="1"/>
  <c r="AG888" i="115" s="1"/>
  <c r="AG887" i="115" s="1"/>
  <c r="AG886" i="115" s="1"/>
  <c r="AG885" i="115" s="1"/>
  <c r="AG884" i="115" s="1"/>
  <c r="AG883" i="115" s="1"/>
  <c r="AG882" i="115" s="1"/>
  <c r="AG881" i="115" s="1"/>
  <c r="AG880" i="115" s="1"/>
  <c r="AG879" i="115" s="1"/>
  <c r="AG878" i="115" s="1"/>
  <c r="AG877" i="115" s="1"/>
  <c r="AG876" i="115" s="1"/>
  <c r="AG875" i="115" s="1"/>
  <c r="AG874" i="115" s="1"/>
  <c r="AG873" i="115" s="1"/>
  <c r="AG872" i="115" s="1"/>
  <c r="AG871" i="115" s="1"/>
  <c r="AG870" i="115" s="1"/>
  <c r="AG869" i="115" s="1"/>
  <c r="AG868" i="115" s="1"/>
  <c r="AG867" i="115" s="1"/>
  <c r="AG866" i="115" s="1"/>
  <c r="AG865" i="115" s="1"/>
  <c r="AG864" i="115" s="1"/>
  <c r="AG863" i="115" s="1"/>
  <c r="AG862" i="115" s="1"/>
  <c r="AG861" i="115" s="1"/>
  <c r="AG860" i="115" s="1"/>
  <c r="AG859" i="115" s="1"/>
  <c r="AG858" i="115" s="1"/>
  <c r="AG857" i="115" s="1"/>
  <c r="AG856" i="115" s="1"/>
  <c r="AG855" i="115" s="1"/>
  <c r="AG854" i="115" s="1"/>
  <c r="AG853" i="115" s="1"/>
  <c r="AG852" i="115" s="1"/>
  <c r="AG851" i="115" s="1"/>
  <c r="AG850" i="115" s="1"/>
  <c r="AG849" i="115" s="1"/>
  <c r="AG848" i="115" s="1"/>
  <c r="AG847" i="115" s="1"/>
  <c r="AG846" i="115" s="1"/>
  <c r="AG845" i="115" s="1"/>
  <c r="AG844" i="115" s="1"/>
  <c r="AG843" i="115" s="1"/>
  <c r="AG842" i="115" s="1"/>
  <c r="AG841" i="115" s="1"/>
  <c r="AG840" i="115" s="1"/>
  <c r="AG839" i="115" s="1"/>
  <c r="AG838" i="115" s="1"/>
  <c r="AG837" i="115" s="1"/>
  <c r="AG836" i="115" s="1"/>
  <c r="AG835" i="115" s="1"/>
  <c r="AG834" i="115" s="1"/>
  <c r="AG833" i="115" s="1"/>
  <c r="AG832" i="115" s="1"/>
  <c r="AG831" i="115" s="1"/>
  <c r="AG830" i="115" s="1"/>
  <c r="AG829" i="115" s="1"/>
  <c r="AG828" i="115" s="1"/>
  <c r="AG827" i="115" s="1"/>
  <c r="AG826" i="115" s="1"/>
  <c r="AG825" i="115" s="1"/>
  <c r="AG824" i="115" s="1"/>
  <c r="AG823" i="115" s="1"/>
  <c r="AG822" i="115" s="1"/>
  <c r="AG821" i="115" s="1"/>
  <c r="AG820" i="115" s="1"/>
  <c r="AG819" i="115" s="1"/>
  <c r="AG818" i="115" s="1"/>
  <c r="AG817" i="115" s="1"/>
  <c r="AG816" i="115" s="1"/>
  <c r="AG815" i="115" s="1"/>
  <c r="AG814" i="115" s="1"/>
  <c r="AG813" i="115" s="1"/>
  <c r="AG812" i="115" s="1"/>
  <c r="AG811" i="115" s="1"/>
  <c r="AG810" i="115" s="1"/>
  <c r="AG809" i="115" s="1"/>
  <c r="AG808" i="115" s="1"/>
  <c r="AG807" i="115" s="1"/>
  <c r="AG806" i="115" s="1"/>
  <c r="AG805" i="115" s="1"/>
  <c r="AG804" i="115" s="1"/>
  <c r="AG803" i="115" s="1"/>
  <c r="AG802" i="115" s="1"/>
  <c r="AG801" i="115" s="1"/>
  <c r="AG800" i="115" s="1"/>
  <c r="AG799" i="115" s="1"/>
  <c r="AG798" i="115" s="1"/>
  <c r="AG797" i="115" s="1"/>
  <c r="AG796" i="115" s="1"/>
  <c r="AG795" i="115" s="1"/>
  <c r="AG794" i="115" s="1"/>
  <c r="AG793" i="115" s="1"/>
  <c r="AG792" i="115" s="1"/>
  <c r="AG791" i="115" s="1"/>
  <c r="AG790" i="115" s="1"/>
  <c r="AG789" i="115" s="1"/>
  <c r="AG788" i="115" s="1"/>
  <c r="AG787" i="115" s="1"/>
  <c r="AG786" i="115" s="1"/>
  <c r="AG785" i="115" s="1"/>
  <c r="AG784" i="115" s="1"/>
  <c r="AG783" i="115" s="1"/>
  <c r="AG782" i="115" s="1"/>
  <c r="AG781" i="115" s="1"/>
  <c r="AG780" i="115" s="1"/>
  <c r="AG779" i="115" s="1"/>
  <c r="AG778" i="115" s="1"/>
  <c r="AG777" i="115" s="1"/>
  <c r="AG776" i="115" s="1"/>
  <c r="AG775" i="115" s="1"/>
  <c r="AG774" i="115" s="1"/>
  <c r="AG773" i="115" s="1"/>
  <c r="AG772" i="115" s="1"/>
  <c r="AG771" i="115" s="1"/>
  <c r="AG770" i="115" s="1"/>
  <c r="AG769" i="115" s="1"/>
  <c r="AG768" i="115" s="1"/>
  <c r="AG767" i="115" s="1"/>
  <c r="AG766" i="115" s="1"/>
  <c r="AG765" i="115" s="1"/>
  <c r="AG764" i="115" s="1"/>
  <c r="AG763" i="115" s="1"/>
  <c r="AG762" i="115" s="1"/>
  <c r="AG761" i="115" s="1"/>
  <c r="AG760" i="115" s="1"/>
  <c r="AG759" i="115" s="1"/>
  <c r="AG758" i="115" s="1"/>
  <c r="AG757" i="115" s="1"/>
  <c r="AG756" i="115" s="1"/>
  <c r="AG755" i="115" s="1"/>
  <c r="AG754" i="115" s="1"/>
  <c r="AG753" i="115" s="1"/>
  <c r="AG752" i="115" s="1"/>
  <c r="AG751" i="115" s="1"/>
  <c r="AG750" i="115" s="1"/>
  <c r="AG749" i="115" s="1"/>
  <c r="AG748" i="115" s="1"/>
  <c r="AG747" i="115" s="1"/>
  <c r="AG746" i="115" s="1"/>
  <c r="AG745" i="115" s="1"/>
  <c r="AG744" i="115" s="1"/>
  <c r="AG743" i="115" s="1"/>
  <c r="AG742" i="115" s="1"/>
  <c r="AG741" i="115" s="1"/>
  <c r="AG740" i="115" s="1"/>
  <c r="AG739" i="115" s="1"/>
  <c r="AG738" i="115" s="1"/>
  <c r="AG737" i="115" s="1"/>
  <c r="AG736" i="115" s="1"/>
  <c r="AG735" i="115" s="1"/>
  <c r="AG734" i="115" s="1"/>
  <c r="P1076" i="115"/>
  <c r="P791" i="115"/>
  <c r="P1039" i="115"/>
  <c r="P947" i="115"/>
  <c r="K1094" i="115"/>
  <c r="K1098" i="115"/>
  <c r="K862" i="115"/>
  <c r="K878" i="115"/>
  <c r="K1089" i="115"/>
  <c r="K1085" i="115"/>
  <c r="K1081" i="115"/>
  <c r="K1077" i="115"/>
  <c r="K1069" i="115"/>
  <c r="K842" i="115"/>
  <c r="K747" i="115"/>
  <c r="K1093" i="115"/>
  <c r="K745" i="115"/>
  <c r="K962" i="115"/>
  <c r="K1030" i="115"/>
  <c r="P917" i="115"/>
  <c r="K803" i="115"/>
  <c r="K779" i="115"/>
  <c r="K985" i="115"/>
  <c r="K959" i="115"/>
  <c r="K837" i="115"/>
  <c r="P955" i="115"/>
  <c r="K956" i="115"/>
  <c r="K906" i="115"/>
  <c r="K874" i="115"/>
  <c r="K852" i="115"/>
  <c r="K781" i="115"/>
  <c r="K746" i="115"/>
  <c r="K1064" i="115"/>
  <c r="K1050" i="115"/>
  <c r="K1066" i="115"/>
  <c r="K1052" i="115"/>
  <c r="K1072" i="115"/>
  <c r="AE1091" i="115"/>
  <c r="K1065" i="115"/>
  <c r="K1084" i="115"/>
  <c r="K749" i="115"/>
  <c r="K1046" i="115"/>
  <c r="P1035" i="115"/>
  <c r="P763" i="115"/>
  <c r="P1091" i="115"/>
  <c r="K931" i="115"/>
  <c r="K739" i="115"/>
  <c r="P1007" i="115"/>
  <c r="K783" i="115"/>
  <c r="K942" i="115"/>
  <c r="K994" i="115"/>
  <c r="P1090" i="115"/>
  <c r="P1086" i="115"/>
  <c r="P978" i="115"/>
  <c r="K802" i="115"/>
  <c r="K1097" i="115"/>
  <c r="P976" i="115"/>
  <c r="P908" i="115"/>
  <c r="P776" i="115"/>
  <c r="P746" i="115"/>
  <c r="K988" i="115"/>
  <c r="K831" i="115"/>
  <c r="K854" i="115"/>
  <c r="K930" i="115"/>
  <c r="K946" i="115"/>
  <c r="K885" i="115"/>
  <c r="K894" i="115"/>
  <c r="K920" i="115"/>
  <c r="K907" i="115"/>
  <c r="K986" i="115"/>
  <c r="K1061" i="115"/>
  <c r="AE1097" i="115"/>
  <c r="AE1094" i="115"/>
  <c r="AE1092" i="115"/>
  <c r="AE1095" i="115"/>
  <c r="K829" i="115"/>
  <c r="K1062" i="115"/>
  <c r="P1011" i="115"/>
  <c r="K736" i="115"/>
  <c r="K975" i="115"/>
  <c r="K891" i="115"/>
  <c r="K910" i="115"/>
  <c r="K840" i="115"/>
  <c r="K825" i="115"/>
  <c r="K768" i="115"/>
  <c r="P1034" i="115"/>
  <c r="P1026" i="115"/>
  <c r="P1018" i="115"/>
  <c r="P1010" i="115"/>
  <c r="P916" i="115"/>
  <c r="P995" i="115"/>
  <c r="P999" i="115"/>
  <c r="K890" i="115"/>
  <c r="K858" i="115"/>
  <c r="K836" i="115"/>
  <c r="K777" i="115"/>
  <c r="K794" i="115"/>
  <c r="K758" i="115"/>
  <c r="K737" i="115"/>
  <c r="K981" i="115"/>
  <c r="K995" i="115"/>
  <c r="K893" i="115"/>
  <c r="K926" i="115"/>
  <c r="K929" i="115"/>
  <c r="K945" i="115"/>
  <c r="K859" i="115"/>
  <c r="K757" i="115"/>
  <c r="K978" i="115"/>
  <c r="K895" i="115"/>
  <c r="K841" i="115"/>
  <c r="K788" i="115"/>
  <c r="K947" i="115"/>
  <c r="K1076" i="115"/>
  <c r="P854" i="115"/>
  <c r="P911" i="115"/>
  <c r="P895" i="115"/>
  <c r="K767" i="115"/>
  <c r="K764" i="115"/>
  <c r="K899" i="115"/>
  <c r="K1037" i="115"/>
  <c r="K1063" i="115"/>
  <c r="K1049" i="115"/>
  <c r="K1056" i="115"/>
  <c r="P1027" i="115"/>
  <c r="P1015" i="115"/>
  <c r="P755" i="115"/>
  <c r="P747" i="115"/>
  <c r="P1087" i="115"/>
  <c r="K763" i="115"/>
  <c r="K748" i="115"/>
  <c r="K1006" i="115"/>
  <c r="K934" i="115"/>
  <c r="K937" i="115"/>
  <c r="K902" i="115"/>
  <c r="K1058" i="115"/>
  <c r="K1044" i="115"/>
  <c r="K1060" i="115"/>
  <c r="K1054" i="115"/>
  <c r="K1090" i="115"/>
  <c r="P1084" i="115"/>
  <c r="P1073" i="115"/>
  <c r="P1089" i="115"/>
  <c r="P806" i="115"/>
  <c r="P802" i="115"/>
  <c r="P798" i="115"/>
  <c r="P780" i="115"/>
  <c r="P758" i="115"/>
  <c r="P754" i="115"/>
  <c r="P1075" i="115"/>
  <c r="K1024" i="115"/>
  <c r="K904" i="115"/>
  <c r="K924" i="115"/>
  <c r="K922" i="115"/>
  <c r="K938" i="115"/>
  <c r="K941" i="115"/>
  <c r="K1029" i="115"/>
  <c r="K1041" i="115"/>
  <c r="K1043" i="115"/>
  <c r="K1042" i="115"/>
  <c r="K1048" i="115"/>
  <c r="P1074" i="115"/>
  <c r="P1072" i="115"/>
  <c r="P1096" i="115"/>
  <c r="P825" i="115"/>
  <c r="P1095" i="115"/>
  <c r="P771" i="115"/>
  <c r="P981" i="115"/>
  <c r="P933" i="115"/>
  <c r="P843" i="115"/>
  <c r="P737" i="115"/>
  <c r="P753" i="115"/>
  <c r="P844" i="115"/>
  <c r="P1036" i="115"/>
  <c r="P1032" i="115"/>
  <c r="P1028" i="115"/>
  <c r="P1024" i="115"/>
  <c r="P1020" i="115"/>
  <c r="P1012" i="115"/>
  <c r="P1081" i="115"/>
  <c r="P988" i="115"/>
  <c r="P984" i="115"/>
  <c r="P980" i="115"/>
  <c r="P974" i="115"/>
  <c r="P970" i="115"/>
  <c r="P966" i="115"/>
  <c r="P962" i="115"/>
  <c r="P958" i="115"/>
  <c r="P954" i="115"/>
  <c r="P950" i="115"/>
  <c r="P846" i="115"/>
  <c r="P838" i="115"/>
  <c r="P804" i="115"/>
  <c r="P800" i="115"/>
  <c r="P760" i="115"/>
  <c r="P756" i="115"/>
  <c r="P744" i="115"/>
  <c r="P740" i="115"/>
  <c r="P1077" i="115"/>
  <c r="P1069" i="115"/>
  <c r="P1097" i="115"/>
  <c r="P1083" i="115"/>
  <c r="P975" i="115"/>
  <c r="K1096" i="115"/>
  <c r="K1088" i="115"/>
  <c r="K1002" i="115"/>
  <c r="K916" i="115"/>
  <c r="K789" i="115"/>
  <c r="K963" i="115"/>
  <c r="K982" i="115"/>
  <c r="K1083" i="115"/>
  <c r="K1079" i="115"/>
  <c r="K987" i="115"/>
  <c r="K972" i="115"/>
  <c r="K964" i="115"/>
  <c r="K892" i="115"/>
  <c r="K984" i="115"/>
  <c r="K754" i="115"/>
  <c r="K752" i="115"/>
  <c r="K1086" i="115"/>
  <c r="K1070" i="115"/>
  <c r="K1014" i="115"/>
  <c r="K935" i="115"/>
  <c r="K759" i="115"/>
  <c r="K743" i="115"/>
  <c r="K1025" i="115"/>
  <c r="K976" i="115"/>
  <c r="K928" i="115"/>
  <c r="K884" i="115"/>
  <c r="K970" i="115"/>
  <c r="K903" i="115"/>
  <c r="K849" i="115"/>
  <c r="K1007" i="115"/>
  <c r="K1021" i="115"/>
  <c r="K853" i="115"/>
  <c r="P1031" i="115"/>
  <c r="P1023" i="115"/>
  <c r="K1038" i="115"/>
  <c r="K1013" i="115"/>
  <c r="K1010" i="115"/>
  <c r="P1019" i="115"/>
  <c r="P789" i="115"/>
  <c r="P777" i="115"/>
  <c r="P773" i="115"/>
  <c r="P739" i="115"/>
  <c r="P735" i="115"/>
  <c r="K1022" i="115"/>
  <c r="K919" i="115"/>
  <c r="K778" i="115"/>
  <c r="K744" i="115"/>
  <c r="P1037" i="115"/>
  <c r="K847" i="115"/>
  <c r="K756" i="115"/>
  <c r="P1038" i="115"/>
  <c r="K872" i="115"/>
  <c r="K775" i="115"/>
  <c r="P859" i="115"/>
  <c r="P900" i="115"/>
  <c r="P822" i="115"/>
  <c r="P814" i="115"/>
  <c r="P792" i="115"/>
  <c r="P784" i="115"/>
  <c r="P768" i="115"/>
  <c r="P762" i="115"/>
  <c r="P742" i="115"/>
  <c r="P738" i="115"/>
  <c r="K1027" i="115"/>
  <c r="K1011" i="115"/>
  <c r="K1016" i="115"/>
  <c r="K1032" i="115"/>
  <c r="K896" i="115"/>
  <c r="K888" i="115"/>
  <c r="K850" i="115"/>
  <c r="K834" i="115"/>
  <c r="P811" i="115"/>
  <c r="K755" i="115"/>
  <c r="P993" i="115"/>
  <c r="P1005" i="115"/>
  <c r="K796" i="115"/>
  <c r="K787" i="115"/>
  <c r="K740" i="115"/>
  <c r="K999" i="115"/>
  <c r="K921" i="115"/>
  <c r="K876" i="115"/>
  <c r="K863" i="115"/>
  <c r="K951" i="115"/>
  <c r="K967" i="115"/>
  <c r="K870" i="115"/>
  <c r="K886" i="115"/>
  <c r="K845" i="115"/>
  <c r="K801" i="115"/>
  <c r="K817" i="115"/>
  <c r="P886" i="115"/>
  <c r="K816" i="115"/>
  <c r="K911" i="115"/>
  <c r="K750" i="115"/>
  <c r="P1033" i="115"/>
  <c r="P1029" i="115"/>
  <c r="P1025" i="115"/>
  <c r="P1021" i="115"/>
  <c r="P1017" i="115"/>
  <c r="P1013" i="115"/>
  <c r="P813" i="115"/>
  <c r="P809" i="115"/>
  <c r="P797" i="115"/>
  <c r="P783" i="115"/>
  <c r="P775" i="115"/>
  <c r="K1026" i="115"/>
  <c r="K751" i="115"/>
  <c r="K735" i="115"/>
  <c r="K992" i="115"/>
  <c r="K1033" i="115"/>
  <c r="K991" i="115"/>
  <c r="K940" i="115"/>
  <c r="K819" i="115"/>
  <c r="K793" i="115"/>
  <c r="K738" i="115"/>
  <c r="K944" i="115"/>
  <c r="K804" i="115"/>
  <c r="K791" i="115"/>
  <c r="K761" i="115"/>
  <c r="K955" i="115"/>
  <c r="K971" i="115"/>
  <c r="K954" i="115"/>
  <c r="K833" i="115"/>
  <c r="P929" i="115"/>
  <c r="P931" i="115"/>
  <c r="K807" i="115"/>
  <c r="P764" i="115"/>
  <c r="P823" i="115"/>
  <c r="P892" i="115"/>
  <c r="K965" i="115"/>
  <c r="K949" i="115"/>
  <c r="P772" i="115"/>
  <c r="K766" i="115"/>
  <c r="P1080" i="115"/>
  <c r="P971" i="115"/>
  <c r="P967" i="115"/>
  <c r="P963" i="115"/>
  <c r="P959" i="115"/>
  <c r="P951" i="115"/>
  <c r="P821" i="115"/>
  <c r="P817" i="115"/>
  <c r="P805" i="115"/>
  <c r="P767" i="115"/>
  <c r="P1082" i="115"/>
  <c r="P1093" i="115"/>
  <c r="K873" i="115"/>
  <c r="K857" i="115"/>
  <c r="K1000" i="115"/>
  <c r="K851" i="115"/>
  <c r="K835" i="115"/>
  <c r="K1017" i="115"/>
  <c r="K753" i="115"/>
  <c r="K989" i="115"/>
  <c r="K897" i="115"/>
  <c r="K913" i="115"/>
  <c r="K868" i="115"/>
  <c r="K871" i="115"/>
  <c r="P837" i="115"/>
  <c r="P853" i="115"/>
  <c r="P840" i="115"/>
  <c r="K812" i="115"/>
  <c r="K977" i="115"/>
  <c r="K915" i="115"/>
  <c r="P839" i="115"/>
  <c r="K832" i="115"/>
  <c r="K797" i="115"/>
  <c r="K772" i="115"/>
  <c r="P1088" i="115"/>
  <c r="P828" i="115"/>
  <c r="P991" i="115"/>
  <c r="P785" i="115"/>
  <c r="P751" i="115"/>
  <c r="P1071" i="115"/>
  <c r="K1023" i="115"/>
  <c r="K1018" i="115"/>
  <c r="K1034" i="115"/>
  <c r="K1039" i="115"/>
  <c r="P972" i="115"/>
  <c r="P964" i="115"/>
  <c r="P956" i="115"/>
  <c r="K881" i="115"/>
  <c r="K865" i="115"/>
  <c r="K846" i="115"/>
  <c r="K996" i="115"/>
  <c r="P957" i="115"/>
  <c r="P973" i="115"/>
  <c r="P990" i="115"/>
  <c r="P996" i="115"/>
  <c r="P1004" i="115"/>
  <c r="P938" i="115"/>
  <c r="P922" i="115"/>
  <c r="K898" i="115"/>
  <c r="P889" i="115"/>
  <c r="K866" i="115"/>
  <c r="K844" i="115"/>
  <c r="P835" i="115"/>
  <c r="K806" i="115"/>
  <c r="P788" i="115"/>
  <c r="K782" i="115"/>
  <c r="P750" i="115"/>
  <c r="K742" i="115"/>
  <c r="P749" i="115"/>
  <c r="K998" i="115"/>
  <c r="K1003" i="115"/>
  <c r="P888" i="115"/>
  <c r="K860" i="115"/>
  <c r="K879" i="115"/>
  <c r="K820" i="115"/>
  <c r="K760" i="115"/>
  <c r="K823" i="115"/>
  <c r="K822" i="115"/>
  <c r="K805" i="115"/>
  <c r="K821" i="115"/>
  <c r="P992" i="115"/>
  <c r="P1000" i="115"/>
  <c r="P1008" i="115"/>
  <c r="P770" i="115"/>
  <c r="P736" i="115"/>
  <c r="P842" i="115"/>
  <c r="P820" i="115"/>
  <c r="P932" i="115"/>
  <c r="P902" i="115"/>
  <c r="P807" i="115"/>
  <c r="P961" i="115"/>
  <c r="P863" i="115"/>
  <c r="K811" i="115"/>
  <c r="P781" i="115"/>
  <c r="P790" i="115"/>
  <c r="K968" i="115"/>
  <c r="K869" i="115"/>
  <c r="K875" i="115"/>
  <c r="P841" i="115"/>
  <c r="P875" i="115"/>
  <c r="P920" i="115"/>
  <c r="P919" i="115"/>
  <c r="K1091" i="115"/>
  <c r="K1087" i="115"/>
  <c r="K1075" i="115"/>
  <c r="K1071" i="115"/>
  <c r="P1030" i="115"/>
  <c r="P1022" i="115"/>
  <c r="P1014" i="115"/>
  <c r="AH1098" i="115"/>
  <c r="AF1097" i="115"/>
  <c r="K1035" i="115"/>
  <c r="K1019" i="115"/>
  <c r="K1012" i="115"/>
  <c r="K1028" i="115"/>
  <c r="K908" i="115"/>
  <c r="P819" i="115"/>
  <c r="P803" i="115"/>
  <c r="P907" i="115"/>
  <c r="P891" i="115"/>
  <c r="K843" i="115"/>
  <c r="K827" i="115"/>
  <c r="K943" i="115"/>
  <c r="K927" i="115"/>
  <c r="K909" i="115"/>
  <c r="P896" i="115"/>
  <c r="K877" i="115"/>
  <c r="P868" i="115"/>
  <c r="P850" i="115"/>
  <c r="K953" i="115"/>
  <c r="P925" i="115"/>
  <c r="K774" i="115"/>
  <c r="K784" i="115"/>
  <c r="P880" i="115"/>
  <c r="P862" i="115"/>
  <c r="P878" i="115"/>
  <c r="P857" i="115"/>
  <c r="P873" i="115"/>
  <c r="P1098" i="115"/>
  <c r="P786" i="115"/>
  <c r="K952" i="115"/>
  <c r="K798" i="115"/>
  <c r="K790" i="115"/>
  <c r="K1080" i="115"/>
  <c r="P1092" i="115"/>
  <c r="P910" i="115"/>
  <c r="P894" i="115"/>
  <c r="K830" i="115"/>
  <c r="P977" i="115"/>
  <c r="P897" i="115"/>
  <c r="P774" i="115"/>
  <c r="P860" i="115"/>
  <c r="P824" i="115"/>
  <c r="P936" i="115"/>
  <c r="P935" i="115"/>
  <c r="K1082" i="115"/>
  <c r="K1078" i="115"/>
  <c r="K1074" i="115"/>
  <c r="AD1098" i="115"/>
  <c r="AC1098" i="115"/>
  <c r="AI1098" i="115" s="1"/>
  <c r="P1085" i="115"/>
  <c r="P1079" i="115"/>
  <c r="K1031" i="115"/>
  <c r="K1015" i="115"/>
  <c r="K983" i="115"/>
  <c r="P968" i="115"/>
  <c r="P960" i="115"/>
  <c r="P952" i="115"/>
  <c r="P906" i="115"/>
  <c r="P898" i="115"/>
  <c r="P890" i="115"/>
  <c r="K838" i="115"/>
  <c r="P815" i="115"/>
  <c r="P942" i="115"/>
  <c r="P926" i="115"/>
  <c r="K950" i="115"/>
  <c r="K966" i="115"/>
  <c r="P946" i="115"/>
  <c r="P901" i="115"/>
  <c r="P914" i="115"/>
  <c r="K808" i="115"/>
  <c r="K818" i="115"/>
  <c r="P872" i="115"/>
  <c r="P866" i="115"/>
  <c r="P882" i="115"/>
  <c r="P861" i="115"/>
  <c r="P877" i="115"/>
  <c r="P799" i="115"/>
  <c r="K980" i="115"/>
  <c r="P903" i="115"/>
  <c r="K855" i="115"/>
  <c r="P949" i="115"/>
  <c r="P965" i="115"/>
  <c r="P982" i="115"/>
  <c r="P985" i="115"/>
  <c r="P994" i="115"/>
  <c r="P998" i="115"/>
  <c r="P1002" i="115"/>
  <c r="P1006" i="115"/>
  <c r="K914" i="115"/>
  <c r="P905" i="115"/>
  <c r="K882" i="115"/>
  <c r="P871" i="115"/>
  <c r="P851" i="115"/>
  <c r="K828" i="115"/>
  <c r="P810" i="115"/>
  <c r="P801" i="115"/>
  <c r="P779" i="115"/>
  <c r="K771" i="115"/>
  <c r="P778" i="115"/>
  <c r="P759" i="115"/>
  <c r="P741" i="115"/>
  <c r="P757" i="115"/>
  <c r="P937" i="115"/>
  <c r="P921" i="115"/>
  <c r="K901" i="115"/>
  <c r="K917" i="115"/>
  <c r="P904" i="115"/>
  <c r="P876" i="115"/>
  <c r="K864" i="115"/>
  <c r="K880" i="115"/>
  <c r="K867" i="115"/>
  <c r="K883" i="115"/>
  <c r="P812" i="115"/>
  <c r="P829" i="115"/>
  <c r="P845" i="115"/>
  <c r="P832" i="115"/>
  <c r="P848" i="115"/>
  <c r="K799" i="115"/>
  <c r="K770" i="115"/>
  <c r="K741" i="115"/>
  <c r="K969" i="115"/>
  <c r="P941" i="115"/>
  <c r="P883" i="115"/>
  <c r="P867" i="115"/>
  <c r="K815" i="115"/>
  <c r="K809" i="115"/>
  <c r="K769" i="115"/>
  <c r="K776" i="115"/>
  <c r="K792" i="115"/>
  <c r="P945" i="115"/>
  <c r="P924" i="115"/>
  <c r="P940" i="115"/>
  <c r="P923" i="115"/>
  <c r="P939" i="115"/>
  <c r="P864" i="115"/>
  <c r="P870" i="115"/>
  <c r="P865" i="115"/>
  <c r="P881" i="115"/>
  <c r="P915" i="115"/>
  <c r="P899" i="115"/>
  <c r="P987" i="115"/>
  <c r="P953" i="115"/>
  <c r="P969" i="115"/>
  <c r="P986" i="115"/>
  <c r="P989" i="115"/>
  <c r="K973" i="115"/>
  <c r="K957" i="115"/>
  <c r="K939" i="115"/>
  <c r="K923" i="115"/>
  <c r="P913" i="115"/>
  <c r="P879" i="115"/>
  <c r="P827" i="115"/>
  <c r="P818" i="115"/>
  <c r="P808" i="115"/>
  <c r="K800" i="115"/>
  <c r="P766" i="115"/>
  <c r="P782" i="115"/>
  <c r="P752" i="115"/>
  <c r="P743" i="115"/>
  <c r="P745" i="115"/>
  <c r="P761" i="115"/>
  <c r="K960" i="115"/>
  <c r="K889" i="115"/>
  <c r="K905" i="115"/>
  <c r="P912" i="115"/>
  <c r="P884" i="115"/>
  <c r="K861" i="115"/>
  <c r="P834" i="115"/>
  <c r="P816" i="115"/>
  <c r="P833" i="115"/>
  <c r="P849" i="115"/>
  <c r="P836" i="115"/>
  <c r="P852" i="115"/>
  <c r="K786" i="115"/>
  <c r="K961" i="115"/>
  <c r="K958" i="115"/>
  <c r="K974" i="115"/>
  <c r="P930" i="115"/>
  <c r="P909" i="115"/>
  <c r="P893" i="115"/>
  <c r="P847" i="115"/>
  <c r="P831" i="115"/>
  <c r="K814" i="115"/>
  <c r="K813" i="115"/>
  <c r="K785" i="115"/>
  <c r="K780" i="115"/>
  <c r="P934" i="115"/>
  <c r="P928" i="115"/>
  <c r="P944" i="115"/>
  <c r="P927" i="115"/>
  <c r="P943" i="115"/>
  <c r="P858" i="115"/>
  <c r="P874" i="115"/>
  <c r="P869" i="115"/>
  <c r="P885" i="115"/>
  <c r="AI631" i="115" l="1"/>
  <c r="AK632" i="115"/>
  <c r="AH632" i="115"/>
  <c r="AF631" i="115"/>
  <c r="AF1096" i="115"/>
  <c r="AH1097" i="115"/>
  <c r="AI1097" i="115"/>
  <c r="AE1098" i="115"/>
  <c r="AJ1098" i="115"/>
  <c r="AJ1097" i="115" s="1"/>
  <c r="AJ1096" i="115" s="1"/>
  <c r="AJ1095" i="115" s="1"/>
  <c r="AJ1094" i="115" s="1"/>
  <c r="AJ1093" i="115" s="1"/>
  <c r="AJ1092" i="115" s="1"/>
  <c r="AJ1091" i="115" s="1"/>
  <c r="AJ1090" i="115" s="1"/>
  <c r="AJ1089" i="115" s="1"/>
  <c r="AJ1088" i="115" s="1"/>
  <c r="AJ1087" i="115" s="1"/>
  <c r="AJ1086" i="115" s="1"/>
  <c r="AJ1085" i="115" s="1"/>
  <c r="AJ1084" i="115" s="1"/>
  <c r="AJ1083" i="115" s="1"/>
  <c r="AJ1082" i="115" s="1"/>
  <c r="AJ1081" i="115" s="1"/>
  <c r="AJ1080" i="115" s="1"/>
  <c r="AJ1079" i="115" s="1"/>
  <c r="AJ1078" i="115" s="1"/>
  <c r="AJ1077" i="115" s="1"/>
  <c r="AJ1076" i="115" s="1"/>
  <c r="AJ1075" i="115" s="1"/>
  <c r="AJ1074" i="115" s="1"/>
  <c r="AJ1073" i="115" s="1"/>
  <c r="AJ1072" i="115" s="1"/>
  <c r="AJ1071" i="115" s="1"/>
  <c r="AJ1070" i="115" s="1"/>
  <c r="AJ1069" i="115" s="1"/>
  <c r="AJ1068" i="115" s="1"/>
  <c r="AJ1067" i="115" s="1"/>
  <c r="AJ1066" i="115" s="1"/>
  <c r="AJ1065" i="115" s="1"/>
  <c r="AJ1064" i="115" s="1"/>
  <c r="AJ1063" i="115" s="1"/>
  <c r="AJ1062" i="115" s="1"/>
  <c r="AJ1061" i="115" s="1"/>
  <c r="AJ1060" i="115" s="1"/>
  <c r="AJ1059" i="115" s="1"/>
  <c r="AJ1058" i="115" s="1"/>
  <c r="AJ1057" i="115" s="1"/>
  <c r="AJ1056" i="115" s="1"/>
  <c r="AJ1055" i="115" s="1"/>
  <c r="AJ1054" i="115" s="1"/>
  <c r="AJ1053" i="115" s="1"/>
  <c r="AJ1052" i="115" s="1"/>
  <c r="AJ1051" i="115" s="1"/>
  <c r="AJ1050" i="115" s="1"/>
  <c r="AJ1049" i="115" s="1"/>
  <c r="AJ1048" i="115" s="1"/>
  <c r="AJ1047" i="115" s="1"/>
  <c r="AJ1046" i="115" s="1"/>
  <c r="AJ1045" i="115" s="1"/>
  <c r="AJ1044" i="115" s="1"/>
  <c r="AJ1043" i="115" s="1"/>
  <c r="AJ1042" i="115" s="1"/>
  <c r="AJ1041" i="115" s="1"/>
  <c r="AJ1040" i="115" s="1"/>
  <c r="AJ1039" i="115" s="1"/>
  <c r="AJ1038" i="115" s="1"/>
  <c r="AJ1037" i="115" s="1"/>
  <c r="AJ1036" i="115" s="1"/>
  <c r="AJ1035" i="115" s="1"/>
  <c r="AJ1034" i="115" s="1"/>
  <c r="AJ1033" i="115" s="1"/>
  <c r="AJ1032" i="115" s="1"/>
  <c r="AJ1031" i="115" s="1"/>
  <c r="AJ1030" i="115" s="1"/>
  <c r="AJ1029" i="115" s="1"/>
  <c r="AJ1028" i="115" s="1"/>
  <c r="AJ1027" i="115" s="1"/>
  <c r="AJ1026" i="115" s="1"/>
  <c r="AJ1025" i="115" s="1"/>
  <c r="AJ1024" i="115" s="1"/>
  <c r="AJ1023" i="115" s="1"/>
  <c r="AJ1022" i="115" s="1"/>
  <c r="AJ1021" i="115" s="1"/>
  <c r="AJ1020" i="115" s="1"/>
  <c r="AJ1019" i="115" s="1"/>
  <c r="AJ1018" i="115" s="1"/>
  <c r="AJ1017" i="115" s="1"/>
  <c r="AJ1016" i="115" s="1"/>
  <c r="AJ1015" i="115" s="1"/>
  <c r="AJ1014" i="115" s="1"/>
  <c r="AJ1013" i="115" s="1"/>
  <c r="AJ1012" i="115" s="1"/>
  <c r="AJ1011" i="115" s="1"/>
  <c r="AJ1010" i="115" s="1"/>
  <c r="AJ1009" i="115" s="1"/>
  <c r="AJ1008" i="115" s="1"/>
  <c r="AJ1007" i="115" s="1"/>
  <c r="AJ1006" i="115" s="1"/>
  <c r="AJ1005" i="115" s="1"/>
  <c r="AJ1004" i="115" s="1"/>
  <c r="AJ1003" i="115" s="1"/>
  <c r="AJ1002" i="115" s="1"/>
  <c r="AJ1001" i="115" s="1"/>
  <c r="AJ1000" i="115" s="1"/>
  <c r="AJ999" i="115" s="1"/>
  <c r="AJ998" i="115" s="1"/>
  <c r="AJ997" i="115" s="1"/>
  <c r="AJ996" i="115" s="1"/>
  <c r="AJ995" i="115" s="1"/>
  <c r="AJ994" i="115" s="1"/>
  <c r="AJ993" i="115" s="1"/>
  <c r="AJ992" i="115" s="1"/>
  <c r="AJ991" i="115" s="1"/>
  <c r="AJ990" i="115" s="1"/>
  <c r="AJ989" i="115" s="1"/>
  <c r="AJ988" i="115" s="1"/>
  <c r="AJ987" i="115" s="1"/>
  <c r="AJ986" i="115" s="1"/>
  <c r="AJ985" i="115" s="1"/>
  <c r="AJ984" i="115" s="1"/>
  <c r="AJ983" i="115" s="1"/>
  <c r="AJ982" i="115" s="1"/>
  <c r="AJ981" i="115" s="1"/>
  <c r="AJ980" i="115" s="1"/>
  <c r="AJ979" i="115" s="1"/>
  <c r="AJ978" i="115" s="1"/>
  <c r="AJ977" i="115" s="1"/>
  <c r="AJ976" i="115" s="1"/>
  <c r="AJ975" i="115" s="1"/>
  <c r="AJ974" i="115" s="1"/>
  <c r="AJ973" i="115" s="1"/>
  <c r="AJ972" i="115" s="1"/>
  <c r="AJ971" i="115" s="1"/>
  <c r="AJ970" i="115" s="1"/>
  <c r="AJ969" i="115" s="1"/>
  <c r="AJ968" i="115" s="1"/>
  <c r="AJ967" i="115" s="1"/>
  <c r="AJ966" i="115" s="1"/>
  <c r="AJ965" i="115" s="1"/>
  <c r="AJ964" i="115" s="1"/>
  <c r="AJ963" i="115" s="1"/>
  <c r="AJ962" i="115" s="1"/>
  <c r="AJ961" i="115" s="1"/>
  <c r="AJ960" i="115" s="1"/>
  <c r="AJ959" i="115" s="1"/>
  <c r="AJ958" i="115" s="1"/>
  <c r="AJ957" i="115" s="1"/>
  <c r="AJ956" i="115" s="1"/>
  <c r="AJ955" i="115" s="1"/>
  <c r="AJ954" i="115" s="1"/>
  <c r="AJ953" i="115" s="1"/>
  <c r="AJ952" i="115" s="1"/>
  <c r="AJ951" i="115" s="1"/>
  <c r="AJ950" i="115" s="1"/>
  <c r="AJ949" i="115" s="1"/>
  <c r="AJ948" i="115" s="1"/>
  <c r="AJ947" i="115" s="1"/>
  <c r="AJ946" i="115" s="1"/>
  <c r="AJ945" i="115" s="1"/>
  <c r="AJ944" i="115" s="1"/>
  <c r="AJ943" i="115" s="1"/>
  <c r="AJ942" i="115" s="1"/>
  <c r="AJ941" i="115" s="1"/>
  <c r="AJ940" i="115" s="1"/>
  <c r="AJ939" i="115" s="1"/>
  <c r="AJ938" i="115" s="1"/>
  <c r="AJ937" i="115" s="1"/>
  <c r="AJ936" i="115" s="1"/>
  <c r="AJ935" i="115" s="1"/>
  <c r="AJ934" i="115" s="1"/>
  <c r="AJ933" i="115" s="1"/>
  <c r="AJ932" i="115" s="1"/>
  <c r="AJ931" i="115" s="1"/>
  <c r="AJ930" i="115" s="1"/>
  <c r="AJ929" i="115" s="1"/>
  <c r="AJ928" i="115" s="1"/>
  <c r="AJ927" i="115" s="1"/>
  <c r="AJ926" i="115" s="1"/>
  <c r="AJ925" i="115" s="1"/>
  <c r="AJ924" i="115" s="1"/>
  <c r="AJ923" i="115" s="1"/>
  <c r="AJ922" i="115" s="1"/>
  <c r="AJ921" i="115" s="1"/>
  <c r="AJ920" i="115" s="1"/>
  <c r="AJ919" i="115" s="1"/>
  <c r="AJ918" i="115" s="1"/>
  <c r="AJ917" i="115" s="1"/>
  <c r="AJ916" i="115" s="1"/>
  <c r="AJ915" i="115" s="1"/>
  <c r="AJ914" i="115" s="1"/>
  <c r="AJ913" i="115" s="1"/>
  <c r="AJ912" i="115" s="1"/>
  <c r="AJ911" i="115" s="1"/>
  <c r="AJ910" i="115" s="1"/>
  <c r="AJ909" i="115" s="1"/>
  <c r="AJ908" i="115" s="1"/>
  <c r="AJ907" i="115" s="1"/>
  <c r="AJ906" i="115" s="1"/>
  <c r="AJ905" i="115" s="1"/>
  <c r="AJ904" i="115" s="1"/>
  <c r="AJ903" i="115" s="1"/>
  <c r="AJ902" i="115" s="1"/>
  <c r="AJ901" i="115" s="1"/>
  <c r="AJ900" i="115" s="1"/>
  <c r="AJ899" i="115" s="1"/>
  <c r="AJ898" i="115" s="1"/>
  <c r="AJ897" i="115" s="1"/>
  <c r="AJ896" i="115" s="1"/>
  <c r="AJ895" i="115" s="1"/>
  <c r="AJ894" i="115" s="1"/>
  <c r="AJ893" i="115" s="1"/>
  <c r="AJ892" i="115" s="1"/>
  <c r="AJ891" i="115" s="1"/>
  <c r="AJ890" i="115" s="1"/>
  <c r="AJ889" i="115" s="1"/>
  <c r="AJ888" i="115" s="1"/>
  <c r="AJ887" i="115" s="1"/>
  <c r="AJ886" i="115" s="1"/>
  <c r="AJ885" i="115" s="1"/>
  <c r="AJ884" i="115" s="1"/>
  <c r="AJ883" i="115" s="1"/>
  <c r="AJ882" i="115" s="1"/>
  <c r="AJ881" i="115" s="1"/>
  <c r="AJ880" i="115" s="1"/>
  <c r="AJ879" i="115" s="1"/>
  <c r="AJ878" i="115" s="1"/>
  <c r="AJ877" i="115" s="1"/>
  <c r="AJ876" i="115" s="1"/>
  <c r="AJ875" i="115" s="1"/>
  <c r="AJ874" i="115" s="1"/>
  <c r="AJ873" i="115" s="1"/>
  <c r="AJ872" i="115" s="1"/>
  <c r="AJ871" i="115" s="1"/>
  <c r="AJ870" i="115" s="1"/>
  <c r="AJ869" i="115" s="1"/>
  <c r="AJ868" i="115" s="1"/>
  <c r="AJ867" i="115" s="1"/>
  <c r="AJ866" i="115" s="1"/>
  <c r="AJ865" i="115" s="1"/>
  <c r="AJ864" i="115" s="1"/>
  <c r="AJ863" i="115" s="1"/>
  <c r="AJ862" i="115" s="1"/>
  <c r="AJ861" i="115" s="1"/>
  <c r="AJ860" i="115" s="1"/>
  <c r="AJ859" i="115" s="1"/>
  <c r="AJ858" i="115" s="1"/>
  <c r="AJ857" i="115" s="1"/>
  <c r="AJ856" i="115" s="1"/>
  <c r="AJ855" i="115" s="1"/>
  <c r="AJ854" i="115" s="1"/>
  <c r="AJ853" i="115" s="1"/>
  <c r="AJ852" i="115" s="1"/>
  <c r="AJ851" i="115" s="1"/>
  <c r="AJ850" i="115" s="1"/>
  <c r="AJ849" i="115" s="1"/>
  <c r="AJ848" i="115" s="1"/>
  <c r="AJ847" i="115" s="1"/>
  <c r="AJ846" i="115" s="1"/>
  <c r="AJ845" i="115" s="1"/>
  <c r="AH631" i="115" l="1"/>
  <c r="AF630" i="115"/>
  <c r="AI630" i="115"/>
  <c r="AK631" i="115"/>
  <c r="AJ844" i="115"/>
  <c r="AJ843" i="115" s="1"/>
  <c r="AJ842" i="115" s="1"/>
  <c r="AJ841" i="115" s="1"/>
  <c r="AJ840" i="115" s="1"/>
  <c r="AJ839" i="115" s="1"/>
  <c r="AJ838" i="115" s="1"/>
  <c r="AJ837" i="115" s="1"/>
  <c r="AJ836" i="115" s="1"/>
  <c r="AJ835" i="115" s="1"/>
  <c r="AJ834" i="115" s="1"/>
  <c r="AJ833" i="115" s="1"/>
  <c r="AJ832" i="115" s="1"/>
  <c r="AJ831" i="115" s="1"/>
  <c r="AJ830" i="115" s="1"/>
  <c r="AJ829" i="115" s="1"/>
  <c r="AJ828" i="115" s="1"/>
  <c r="AJ827" i="115" s="1"/>
  <c r="AJ826" i="115" s="1"/>
  <c r="AJ825" i="115" s="1"/>
  <c r="AJ824" i="115" s="1"/>
  <c r="AJ823" i="115" s="1"/>
  <c r="AJ822" i="115" s="1"/>
  <c r="AJ821" i="115" s="1"/>
  <c r="AJ820" i="115" s="1"/>
  <c r="AJ819" i="115" s="1"/>
  <c r="AJ818" i="115" s="1"/>
  <c r="AJ817" i="115" s="1"/>
  <c r="AJ816" i="115" s="1"/>
  <c r="AJ815" i="115" s="1"/>
  <c r="AJ814" i="115" s="1"/>
  <c r="AJ813" i="115" s="1"/>
  <c r="AJ812" i="115" s="1"/>
  <c r="AJ811" i="115" s="1"/>
  <c r="AJ810" i="115" s="1"/>
  <c r="AJ809" i="115" s="1"/>
  <c r="AJ808" i="115" s="1"/>
  <c r="AJ807" i="115" s="1"/>
  <c r="AJ806" i="115" s="1"/>
  <c r="AJ805" i="115" s="1"/>
  <c r="AJ804" i="115" s="1"/>
  <c r="AJ803" i="115" s="1"/>
  <c r="AJ802" i="115" s="1"/>
  <c r="AJ801" i="115" s="1"/>
  <c r="AJ800" i="115" s="1"/>
  <c r="AJ799" i="115" s="1"/>
  <c r="AJ798" i="115" s="1"/>
  <c r="AJ797" i="115" s="1"/>
  <c r="AJ796" i="115" s="1"/>
  <c r="AJ795" i="115" s="1"/>
  <c r="AJ794" i="115" s="1"/>
  <c r="AJ793" i="115" s="1"/>
  <c r="AJ792" i="115" s="1"/>
  <c r="AJ791" i="115" s="1"/>
  <c r="AJ790" i="115" s="1"/>
  <c r="AJ789" i="115" s="1"/>
  <c r="AJ788" i="115" s="1"/>
  <c r="AJ787" i="115" s="1"/>
  <c r="AJ786" i="115" s="1"/>
  <c r="AJ785" i="115" s="1"/>
  <c r="AJ784" i="115" s="1"/>
  <c r="AJ783" i="115" s="1"/>
  <c r="AJ782" i="115" s="1"/>
  <c r="AJ781" i="115" s="1"/>
  <c r="AJ780" i="115" s="1"/>
  <c r="AJ779" i="115" s="1"/>
  <c r="AJ778" i="115" s="1"/>
  <c r="AJ777" i="115" s="1"/>
  <c r="AJ776" i="115" s="1"/>
  <c r="AK1098" i="115"/>
  <c r="AI1096" i="115"/>
  <c r="AK1097" i="115"/>
  <c r="AF1095" i="115"/>
  <c r="AH1096" i="115"/>
  <c r="AK630" i="115" l="1"/>
  <c r="AI629" i="115"/>
  <c r="AF629" i="115"/>
  <c r="AH630" i="115"/>
  <c r="AJ775" i="115"/>
  <c r="AJ774" i="115" s="1"/>
  <c r="AJ773" i="115" s="1"/>
  <c r="AJ772" i="115" s="1"/>
  <c r="AJ771" i="115" s="1"/>
  <c r="AJ770" i="115" s="1"/>
  <c r="AJ769" i="115" s="1"/>
  <c r="AJ768" i="115" s="1"/>
  <c r="AJ767" i="115" s="1"/>
  <c r="AJ766" i="115" s="1"/>
  <c r="AJ765" i="115" s="1"/>
  <c r="AJ764" i="115" s="1"/>
  <c r="AJ763" i="115" s="1"/>
  <c r="AJ762" i="115" s="1"/>
  <c r="AJ761" i="115" s="1"/>
  <c r="AJ760" i="115" s="1"/>
  <c r="AJ759" i="115" s="1"/>
  <c r="AJ758" i="115" s="1"/>
  <c r="AJ757" i="115" s="1"/>
  <c r="AJ756" i="115" s="1"/>
  <c r="AJ755" i="115" s="1"/>
  <c r="AJ754" i="115" s="1"/>
  <c r="AJ753" i="115" s="1"/>
  <c r="AJ752" i="115" s="1"/>
  <c r="AJ751" i="115" s="1"/>
  <c r="AJ750" i="115" s="1"/>
  <c r="AJ749" i="115" s="1"/>
  <c r="AJ748" i="115" s="1"/>
  <c r="AJ747" i="115" s="1"/>
  <c r="AJ746" i="115" s="1"/>
  <c r="AJ745" i="115" s="1"/>
  <c r="AJ744" i="115" s="1"/>
  <c r="AJ743" i="115" s="1"/>
  <c r="AJ742" i="115" s="1"/>
  <c r="AJ741" i="115" s="1"/>
  <c r="AJ740" i="115" s="1"/>
  <c r="AJ739" i="115" s="1"/>
  <c r="AJ738" i="115" s="1"/>
  <c r="AJ737" i="115" s="1"/>
  <c r="AJ736" i="115" s="1"/>
  <c r="AJ735" i="115" s="1"/>
  <c r="AJ734" i="115" s="1"/>
  <c r="AF1094" i="115"/>
  <c r="AH1095" i="115"/>
  <c r="AI1095" i="115"/>
  <c r="AK1096" i="115"/>
  <c r="AH629" i="115" l="1"/>
  <c r="AF628" i="115"/>
  <c r="AK629" i="115"/>
  <c r="AI628" i="115"/>
  <c r="AK1095" i="115"/>
  <c r="AI1094" i="115"/>
  <c r="AH1094" i="115"/>
  <c r="AF1093" i="115"/>
  <c r="AK628" i="115" l="1"/>
  <c r="AI627" i="115"/>
  <c r="AH628" i="115"/>
  <c r="AF627" i="115"/>
  <c r="AI1093" i="115"/>
  <c r="AK1094" i="115"/>
  <c r="AF1092" i="115"/>
  <c r="AH1093" i="115"/>
  <c r="AH627" i="115" l="1"/>
  <c r="AF626" i="115"/>
  <c r="AK627" i="115"/>
  <c r="AI626" i="115"/>
  <c r="AH1092" i="115"/>
  <c r="AF1091" i="115"/>
  <c r="AK1093" i="115"/>
  <c r="AI1092" i="115"/>
  <c r="AI625" i="115" l="1"/>
  <c r="AK626" i="115"/>
  <c r="AF625" i="115"/>
  <c r="AH626" i="115"/>
  <c r="AH1091" i="115"/>
  <c r="AF1090" i="115"/>
  <c r="AK1092" i="115"/>
  <c r="AI1091" i="115"/>
  <c r="AH625" i="115" l="1"/>
  <c r="AF624" i="115"/>
  <c r="AI624" i="115"/>
  <c r="AK625" i="115"/>
  <c r="AF1089" i="115"/>
  <c r="AH1090" i="115"/>
  <c r="AK1091" i="115"/>
  <c r="AI1090" i="115"/>
  <c r="AI623" i="115" l="1"/>
  <c r="AK624" i="115"/>
  <c r="AH624" i="115"/>
  <c r="AF623" i="115"/>
  <c r="AF1088" i="115"/>
  <c r="AH1089" i="115"/>
  <c r="AI1089" i="115"/>
  <c r="AK1090" i="115"/>
  <c r="AH623" i="115" l="1"/>
  <c r="AF622" i="115"/>
  <c r="AI622" i="115"/>
  <c r="AK623" i="115"/>
  <c r="AH1088" i="115"/>
  <c r="AF1087" i="115"/>
  <c r="AK1089" i="115"/>
  <c r="AI1088" i="115"/>
  <c r="AI621" i="115" l="1"/>
  <c r="AK622" i="115"/>
  <c r="AH622" i="115"/>
  <c r="AF621" i="115"/>
  <c r="AH1087" i="115"/>
  <c r="AF1086" i="115"/>
  <c r="AK1088" i="115"/>
  <c r="AI1087" i="115"/>
  <c r="Y1099" i="115"/>
  <c r="AC1099" i="115" s="1"/>
  <c r="Z1099" i="115"/>
  <c r="Y1100" i="115"/>
  <c r="AC1100" i="115" s="1"/>
  <c r="Z1100" i="115"/>
  <c r="Y1101" i="115"/>
  <c r="Z1101" i="115"/>
  <c r="Y1102" i="115"/>
  <c r="Z1102" i="115"/>
  <c r="Y1103" i="115"/>
  <c r="AC1103" i="115" s="1"/>
  <c r="Z1103" i="115"/>
  <c r="AA1103" i="115" s="1"/>
  <c r="AF620" i="115" l="1"/>
  <c r="AH621" i="115"/>
  <c r="AI620" i="115"/>
  <c r="AK621" i="115"/>
  <c r="AF1085" i="115"/>
  <c r="AH1086" i="115"/>
  <c r="AI1086" i="115"/>
  <c r="AK1087" i="115"/>
  <c r="AA1099" i="115"/>
  <c r="AA1100" i="115"/>
  <c r="AA1101" i="115"/>
  <c r="AA1102" i="115"/>
  <c r="AD1101" i="115"/>
  <c r="AC1101" i="115"/>
  <c r="AD1102" i="115"/>
  <c r="AC1102" i="115"/>
  <c r="AD1100" i="115"/>
  <c r="AE1100" i="115" s="1"/>
  <c r="AD1103" i="115"/>
  <c r="AD1099" i="115"/>
  <c r="AE1099" i="115" s="1"/>
  <c r="Y1104" i="115"/>
  <c r="Z1104" i="115"/>
  <c r="AA1104" i="115" s="1"/>
  <c r="Y1105" i="115"/>
  <c r="Z1105" i="115"/>
  <c r="Y1106" i="115"/>
  <c r="AC1106" i="115" s="1"/>
  <c r="Z1106" i="115"/>
  <c r="Y1107" i="115"/>
  <c r="Z1107" i="115"/>
  <c r="Y1108" i="115"/>
  <c r="Z1108" i="115"/>
  <c r="AD1108" i="115"/>
  <c r="Y1109" i="115"/>
  <c r="Z1109" i="115"/>
  <c r="AD1109" i="115"/>
  <c r="Y1110" i="115"/>
  <c r="AC1110" i="115" s="1"/>
  <c r="Z1110" i="115"/>
  <c r="AA1110" i="115" s="1"/>
  <c r="AK620" i="115" l="1"/>
  <c r="AI619" i="115"/>
  <c r="AH620" i="115"/>
  <c r="AF619" i="115"/>
  <c r="AH1085" i="115"/>
  <c r="AF1084" i="115"/>
  <c r="AK1086" i="115"/>
  <c r="AI1085" i="115"/>
  <c r="AA1108" i="115"/>
  <c r="AA1109" i="115"/>
  <c r="AA1105" i="115"/>
  <c r="AC1108" i="115"/>
  <c r="AC1109" i="115"/>
  <c r="AE1109" i="115" s="1"/>
  <c r="AE1101" i="115"/>
  <c r="AE1103" i="115"/>
  <c r="AE1102" i="115"/>
  <c r="AA1107" i="115"/>
  <c r="AA1106" i="115"/>
  <c r="AE1108" i="115"/>
  <c r="AC1107" i="115"/>
  <c r="AD1107" i="115"/>
  <c r="AC1104" i="115"/>
  <c r="AD1104" i="115"/>
  <c r="AE1104" i="115" s="1"/>
  <c r="AD1105" i="115"/>
  <c r="AC1105" i="115"/>
  <c r="AD1110" i="115"/>
  <c r="AD1106" i="115"/>
  <c r="AE1106" i="115" s="1"/>
  <c r="Y1111" i="115"/>
  <c r="AC1111" i="115" s="1"/>
  <c r="Z1111" i="115"/>
  <c r="Y1112" i="115"/>
  <c r="AC1112" i="115" s="1"/>
  <c r="Z1112" i="115"/>
  <c r="Y1113" i="115"/>
  <c r="Z1113" i="115"/>
  <c r="Y1114" i="115"/>
  <c r="Z1114" i="115"/>
  <c r="Y1115" i="115"/>
  <c r="AC1115" i="115" s="1"/>
  <c r="Z1115" i="115"/>
  <c r="Y1116" i="115"/>
  <c r="Z1116" i="115"/>
  <c r="Y1117" i="115"/>
  <c r="Z1117" i="115"/>
  <c r="AF618" i="115" l="1"/>
  <c r="AH619" i="115"/>
  <c r="AI618" i="115"/>
  <c r="AK619" i="115"/>
  <c r="AH1084" i="115"/>
  <c r="AF1083" i="115"/>
  <c r="AK1085" i="115"/>
  <c r="AI1084" i="115"/>
  <c r="AA1112" i="115"/>
  <c r="AA1111" i="115"/>
  <c r="AA1117" i="115"/>
  <c r="AA1115" i="115"/>
  <c r="AA1113" i="115"/>
  <c r="AA1116" i="115"/>
  <c r="AA1114" i="115"/>
  <c r="AE1105" i="115"/>
  <c r="AE1107" i="115"/>
  <c r="AE1110" i="115"/>
  <c r="AC1116" i="115"/>
  <c r="AD1116" i="115"/>
  <c r="AD1112" i="115"/>
  <c r="AE1112" i="115" s="1"/>
  <c r="AC1113" i="115"/>
  <c r="AD1113" i="115"/>
  <c r="AC1117" i="115"/>
  <c r="AD1117" i="115"/>
  <c r="AD1114" i="115"/>
  <c r="AC1114" i="115"/>
  <c r="AD1115" i="115"/>
  <c r="AE1115" i="115" s="1"/>
  <c r="AD1111" i="115"/>
  <c r="AE1111" i="115" s="1"/>
  <c r="Y1118" i="115"/>
  <c r="Z1118" i="115"/>
  <c r="Y1119" i="115"/>
  <c r="Z1119" i="115"/>
  <c r="Y1120" i="115"/>
  <c r="Z1120" i="115"/>
  <c r="Y1121" i="115"/>
  <c r="AC1121" i="115" s="1"/>
  <c r="Z1121" i="115"/>
  <c r="Y1122" i="115"/>
  <c r="AC1122" i="115" s="1"/>
  <c r="Z1122" i="115"/>
  <c r="Y1123" i="115"/>
  <c r="Z1123" i="115"/>
  <c r="Y1124" i="115"/>
  <c r="Z1124" i="115"/>
  <c r="Y1125" i="115"/>
  <c r="AC1125" i="115" s="1"/>
  <c r="Z1125" i="115"/>
  <c r="Y1126" i="115"/>
  <c r="Z1126" i="115"/>
  <c r="Y1127" i="115"/>
  <c r="Z1127" i="115"/>
  <c r="Y1128" i="115"/>
  <c r="AC1128" i="115" s="1"/>
  <c r="Z1128" i="115"/>
  <c r="Y1129" i="115"/>
  <c r="Z1129" i="115"/>
  <c r="AI617" i="115" l="1"/>
  <c r="AK618" i="115"/>
  <c r="AH618" i="115"/>
  <c r="AF617" i="115"/>
  <c r="AH1083" i="115"/>
  <c r="AF1082" i="115"/>
  <c r="AF1081" i="115" s="1"/>
  <c r="AK1084" i="115"/>
  <c r="AI1083" i="115"/>
  <c r="AA1128" i="115"/>
  <c r="AA1126" i="115"/>
  <c r="AA1123" i="115"/>
  <c r="AE1114" i="115"/>
  <c r="AD1118" i="115"/>
  <c r="AA1121" i="115"/>
  <c r="AA1119" i="115"/>
  <c r="AE1116" i="115"/>
  <c r="AE1113" i="115"/>
  <c r="AD1123" i="115"/>
  <c r="AA1124" i="115"/>
  <c r="AA1122" i="115"/>
  <c r="AA1120" i="115"/>
  <c r="AE1117" i="115"/>
  <c r="AA1118" i="115"/>
  <c r="AA1129" i="115"/>
  <c r="AA1127" i="115"/>
  <c r="AD1126" i="115"/>
  <c r="AD1125" i="115"/>
  <c r="AE1125" i="115" s="1"/>
  <c r="AD1128" i="115"/>
  <c r="AE1128" i="115" s="1"/>
  <c r="AA1125" i="115"/>
  <c r="AD1122" i="115"/>
  <c r="AE1122" i="115" s="1"/>
  <c r="AD1121" i="115"/>
  <c r="AE1121" i="115" s="1"/>
  <c r="AC1127" i="115"/>
  <c r="AD1127" i="115"/>
  <c r="AC1120" i="115"/>
  <c r="AD1120" i="115"/>
  <c r="AC1118" i="115"/>
  <c r="AC1126" i="115"/>
  <c r="AC1124" i="115"/>
  <c r="AD1124" i="115"/>
  <c r="AC1119" i="115"/>
  <c r="AD1119" i="115"/>
  <c r="AF616" i="115" l="1"/>
  <c r="AH617" i="115"/>
  <c r="AI616" i="115"/>
  <c r="AK617" i="115"/>
  <c r="AF1080" i="115"/>
  <c r="AH1081" i="115"/>
  <c r="AH1082" i="115"/>
  <c r="AK1083" i="115"/>
  <c r="AI1082" i="115"/>
  <c r="AI1081" i="115" s="1"/>
  <c r="AC1123" i="115"/>
  <c r="AE1123" i="115" s="1"/>
  <c r="AE1118" i="115"/>
  <c r="AE1119" i="115"/>
  <c r="AE1120" i="115"/>
  <c r="AE1126" i="115"/>
  <c r="AE1124" i="115"/>
  <c r="AE1127" i="115"/>
  <c r="AC1129" i="115"/>
  <c r="AD1129" i="115"/>
  <c r="Y1130" i="115"/>
  <c r="Z1130" i="115"/>
  <c r="AA1130" i="115" s="1"/>
  <c r="Y1131" i="115"/>
  <c r="AC1131" i="115" s="1"/>
  <c r="Z1131" i="115"/>
  <c r="AA1131" i="115" s="1"/>
  <c r="AI615" i="115" l="1"/>
  <c r="AK616" i="115"/>
  <c r="AH616" i="115"/>
  <c r="AF615" i="115"/>
  <c r="AH1080" i="115"/>
  <c r="AF1079" i="115"/>
  <c r="AK1081" i="115"/>
  <c r="AI1080" i="115"/>
  <c r="AK1082" i="115"/>
  <c r="AE1129" i="115"/>
  <c r="AD1130" i="115"/>
  <c r="AE1130" i="115" s="1"/>
  <c r="AC1130" i="115"/>
  <c r="AD1131" i="115"/>
  <c r="Y1132" i="115"/>
  <c r="Z1132" i="115"/>
  <c r="Y1133" i="115"/>
  <c r="Z1133" i="115"/>
  <c r="AA1133" i="115" s="1"/>
  <c r="Y1134" i="115"/>
  <c r="AC1134" i="115" s="1"/>
  <c r="Z1134" i="115"/>
  <c r="Y1135" i="115"/>
  <c r="Z1135" i="115"/>
  <c r="Y1136" i="115"/>
  <c r="Z1136" i="115"/>
  <c r="AA1136" i="115" s="1"/>
  <c r="Y1137" i="115"/>
  <c r="Z1137" i="115"/>
  <c r="Y1138" i="115"/>
  <c r="AC1138" i="115" s="1"/>
  <c r="Z1138" i="115"/>
  <c r="Y1139" i="115"/>
  <c r="Z1139" i="115"/>
  <c r="Y1140" i="115"/>
  <c r="Z1140" i="115"/>
  <c r="Y1141" i="115"/>
  <c r="Z1141" i="115"/>
  <c r="Y1142" i="115"/>
  <c r="AC1142" i="115" s="1"/>
  <c r="Z1142" i="115"/>
  <c r="AF614" i="115" l="1"/>
  <c r="AH615" i="115"/>
  <c r="AI614" i="115"/>
  <c r="AK615" i="115"/>
  <c r="AF1078" i="115"/>
  <c r="AH1079" i="115"/>
  <c r="AI1079" i="115"/>
  <c r="AK1080" i="115"/>
  <c r="AD1135" i="115"/>
  <c r="AA1140" i="115"/>
  <c r="AA1132" i="115"/>
  <c r="AA1139" i="115"/>
  <c r="AA1137" i="115"/>
  <c r="AE1131" i="115"/>
  <c r="AD1139" i="115"/>
  <c r="AA1135" i="115"/>
  <c r="AA1141" i="115"/>
  <c r="AD1142" i="115"/>
  <c r="AE1142" i="115" s="1"/>
  <c r="AA1138" i="115"/>
  <c r="AA1134" i="115"/>
  <c r="AC1141" i="115"/>
  <c r="AD1141" i="115"/>
  <c r="AC1136" i="115"/>
  <c r="AD1136" i="115"/>
  <c r="AE1136" i="115" s="1"/>
  <c r="AC1139" i="115"/>
  <c r="AC1137" i="115"/>
  <c r="AD1137" i="115"/>
  <c r="AC1132" i="115"/>
  <c r="AD1132" i="115"/>
  <c r="AA1142" i="115"/>
  <c r="AD1138" i="115"/>
  <c r="AE1138" i="115" s="1"/>
  <c r="AC1135" i="115"/>
  <c r="AC1133" i="115"/>
  <c r="AD1133" i="115"/>
  <c r="AE1133" i="115" s="1"/>
  <c r="AC1140" i="115"/>
  <c r="AD1140" i="115"/>
  <c r="AD1134" i="115"/>
  <c r="AE1134" i="115" s="1"/>
  <c r="AK614" i="115" l="1"/>
  <c r="AI613" i="115"/>
  <c r="AI612" i="115" s="1"/>
  <c r="AH614" i="115"/>
  <c r="AF613" i="115"/>
  <c r="AF612" i="115" s="1"/>
  <c r="AK1079" i="115"/>
  <c r="AI1078" i="115"/>
  <c r="AH1078" i="115"/>
  <c r="AF1077" i="115"/>
  <c r="AE1135" i="115"/>
  <c r="AE1137" i="115"/>
  <c r="AE1139" i="115"/>
  <c r="AE1141" i="115"/>
  <c r="AE1140" i="115"/>
  <c r="AE1132" i="115"/>
  <c r="AK612" i="115" l="1"/>
  <c r="AI611" i="115"/>
  <c r="AF611" i="115"/>
  <c r="AH612" i="115"/>
  <c r="AH613" i="115"/>
  <c r="AK613" i="115"/>
  <c r="AH1077" i="115"/>
  <c r="AF1076" i="115"/>
  <c r="AK1078" i="115"/>
  <c r="AI1077" i="115"/>
  <c r="Y1143" i="115"/>
  <c r="AC1143" i="115" s="1"/>
  <c r="Z1143" i="115"/>
  <c r="Y1144" i="115"/>
  <c r="Z1144" i="115"/>
  <c r="AA1144" i="115" s="1"/>
  <c r="Y1145" i="115"/>
  <c r="Z1145" i="115"/>
  <c r="AH611" i="115" l="1"/>
  <c r="AF610" i="115"/>
  <c r="AI610" i="115"/>
  <c r="AK611" i="115"/>
  <c r="AK1077" i="115"/>
  <c r="AI1076" i="115"/>
  <c r="AH1076" i="115"/>
  <c r="AF1075" i="115"/>
  <c r="AA1143" i="115"/>
  <c r="AA1145" i="115"/>
  <c r="AD1143" i="115"/>
  <c r="AE1143" i="115" s="1"/>
  <c r="AD1145" i="115"/>
  <c r="AC1145" i="115"/>
  <c r="AC1144" i="115"/>
  <c r="AD1144" i="115"/>
  <c r="AE1144" i="115" s="1"/>
  <c r="Y1146" i="115"/>
  <c r="AC1146" i="115" s="1"/>
  <c r="Z1146" i="115"/>
  <c r="AA1146" i="115" s="1"/>
  <c r="Y1147" i="115"/>
  <c r="Z1147" i="115"/>
  <c r="AA1147" i="115" s="1"/>
  <c r="Y1148" i="115"/>
  <c r="Z1148" i="115"/>
  <c r="Y1149" i="115"/>
  <c r="AC1149" i="115" s="1"/>
  <c r="Z1149" i="115"/>
  <c r="Y1150" i="115"/>
  <c r="Z1150" i="115"/>
  <c r="Y1151" i="115"/>
  <c r="Z1151" i="115"/>
  <c r="Y1152" i="115"/>
  <c r="AC1152" i="115" s="1"/>
  <c r="Z1152" i="115"/>
  <c r="Y1153" i="115"/>
  <c r="AC1153" i="115" s="1"/>
  <c r="Z1153" i="115"/>
  <c r="AA1153" i="115" s="1"/>
  <c r="Y1154" i="115"/>
  <c r="Z1154" i="115"/>
  <c r="AA1154" i="115" s="1"/>
  <c r="Y1155" i="115"/>
  <c r="Z1155" i="115"/>
  <c r="Y1156" i="115"/>
  <c r="AC1156" i="115" s="1"/>
  <c r="Z1156" i="115"/>
  <c r="Y1157" i="115"/>
  <c r="AC1157" i="115" s="1"/>
  <c r="Z1157" i="115"/>
  <c r="Y1158" i="115"/>
  <c r="Z1158" i="115"/>
  <c r="Y1159" i="115"/>
  <c r="Z1159" i="115"/>
  <c r="AK610" i="115" l="1"/>
  <c r="AI609" i="115"/>
  <c r="AF609" i="115"/>
  <c r="AH610" i="115"/>
  <c r="AF1074" i="115"/>
  <c r="AH1075" i="115"/>
  <c r="AI1075" i="115"/>
  <c r="AK1076" i="115"/>
  <c r="AA1156" i="115"/>
  <c r="AA1155" i="115"/>
  <c r="AA1150" i="115"/>
  <c r="AA1148" i="115"/>
  <c r="AE1145" i="115"/>
  <c r="AC1151" i="115"/>
  <c r="AA1151" i="115"/>
  <c r="AA1152" i="115"/>
  <c r="AA1158" i="115"/>
  <c r="AA1157" i="115"/>
  <c r="AD1150" i="115"/>
  <c r="AD1158" i="115"/>
  <c r="AD1149" i="115"/>
  <c r="AE1149" i="115" s="1"/>
  <c r="AA1159" i="115"/>
  <c r="AD1152" i="115"/>
  <c r="AE1152" i="115" s="1"/>
  <c r="AA1149" i="115"/>
  <c r="AD1146" i="115"/>
  <c r="AE1146" i="115" s="1"/>
  <c r="AD1154" i="115"/>
  <c r="AE1154" i="115" s="1"/>
  <c r="AC1154" i="115"/>
  <c r="AD1156" i="115"/>
  <c r="AE1156" i="115" s="1"/>
  <c r="AC1155" i="115"/>
  <c r="AD1155" i="115"/>
  <c r="AD1153" i="115"/>
  <c r="AE1153" i="115" s="1"/>
  <c r="AD1157" i="115"/>
  <c r="AE1157" i="115" s="1"/>
  <c r="AC1147" i="115"/>
  <c r="AD1147" i="115"/>
  <c r="AE1147" i="115" s="1"/>
  <c r="AC1159" i="115"/>
  <c r="AD1159" i="115"/>
  <c r="AC1150" i="115"/>
  <c r="AC1148" i="115"/>
  <c r="AD1148" i="115"/>
  <c r="AH609" i="115" l="1"/>
  <c r="AF608" i="115"/>
  <c r="AI608" i="115"/>
  <c r="AK609" i="115"/>
  <c r="AH1074" i="115"/>
  <c r="AF1073" i="115"/>
  <c r="AK1075" i="115"/>
  <c r="AI1074" i="115"/>
  <c r="AE1150" i="115"/>
  <c r="AC1158" i="115"/>
  <c r="AE1158" i="115" s="1"/>
  <c r="AD1151" i="115"/>
  <c r="AE1155" i="115"/>
  <c r="AE1148" i="115"/>
  <c r="AE1151" i="115"/>
  <c r="AE1159" i="115"/>
  <c r="AK608" i="115" l="1"/>
  <c r="AI607" i="115"/>
  <c r="AF607" i="115"/>
  <c r="AH608" i="115"/>
  <c r="AK1074" i="115"/>
  <c r="AI1073" i="115"/>
  <c r="AH1073" i="115"/>
  <c r="AF1072" i="115"/>
  <c r="AF606" i="115" l="1"/>
  <c r="AH607" i="115"/>
  <c r="AK607" i="115"/>
  <c r="AI606" i="115"/>
  <c r="AK1073" i="115"/>
  <c r="AI1072" i="115"/>
  <c r="AH1072" i="115"/>
  <c r="AF1071" i="115"/>
  <c r="AK606" i="115" l="1"/>
  <c r="AI605" i="115"/>
  <c r="AF605" i="115"/>
  <c r="AH606" i="115"/>
  <c r="AH1071" i="115"/>
  <c r="AF1070" i="115"/>
  <c r="AI1071" i="115"/>
  <c r="AK1072" i="115"/>
  <c r="AH605" i="115" l="1"/>
  <c r="AF604" i="115"/>
  <c r="AK605" i="115"/>
  <c r="AI604" i="115"/>
  <c r="AH1070" i="115"/>
  <c r="AF1069" i="115"/>
  <c r="AI1070" i="115"/>
  <c r="AK1071" i="115"/>
  <c r="AK604" i="115" l="1"/>
  <c r="AI603" i="115"/>
  <c r="AF603" i="115"/>
  <c r="AH604" i="115"/>
  <c r="AH1069" i="115"/>
  <c r="AF1068" i="115"/>
  <c r="AF1067" i="115" s="1"/>
  <c r="AK1070" i="115"/>
  <c r="AI1069" i="115"/>
  <c r="AI602" i="115" l="1"/>
  <c r="AK603" i="115"/>
  <c r="AH603" i="115"/>
  <c r="AF602" i="115"/>
  <c r="AF1066" i="115"/>
  <c r="AH1067" i="115"/>
  <c r="AK1069" i="115"/>
  <c r="AI1068" i="115"/>
  <c r="AI1067" i="115" s="1"/>
  <c r="AH1068" i="115"/>
  <c r="AF601" i="115" l="1"/>
  <c r="AH602" i="115"/>
  <c r="AK602" i="115"/>
  <c r="AI601" i="115"/>
  <c r="AH1066" i="115"/>
  <c r="AF1065" i="115"/>
  <c r="AI1066" i="115"/>
  <c r="AK1067" i="115"/>
  <c r="AK1068" i="115"/>
  <c r="Y1160" i="115"/>
  <c r="AC1160" i="115" s="1"/>
  <c r="Z1160" i="115"/>
  <c r="Y1161" i="115"/>
  <c r="Z1161" i="115"/>
  <c r="Y1162" i="115"/>
  <c r="Z1162" i="115"/>
  <c r="AA1162" i="115" s="1"/>
  <c r="Y1163" i="115"/>
  <c r="Z1163" i="115"/>
  <c r="Y1164" i="115"/>
  <c r="AC1164" i="115" s="1"/>
  <c r="Z1164" i="115"/>
  <c r="Y1165" i="115"/>
  <c r="Z1165" i="115"/>
  <c r="Y1166" i="115"/>
  <c r="Z1166" i="115"/>
  <c r="AI600" i="115" l="1"/>
  <c r="AK601" i="115"/>
  <c r="AF600" i="115"/>
  <c r="AH601" i="115"/>
  <c r="AI1065" i="115"/>
  <c r="AK1066" i="115"/>
  <c r="AF1064" i="115"/>
  <c r="AH1065" i="115"/>
  <c r="AA1161" i="115"/>
  <c r="AA1165" i="115"/>
  <c r="AA1164" i="115"/>
  <c r="AA1160" i="115"/>
  <c r="AA1163" i="115"/>
  <c r="AA1166" i="115"/>
  <c r="AC1165" i="115"/>
  <c r="AD1165" i="115"/>
  <c r="AC1162" i="115"/>
  <c r="AD1162" i="115"/>
  <c r="AE1162" i="115" s="1"/>
  <c r="AC1166" i="115"/>
  <c r="AD1166" i="115"/>
  <c r="AC1161" i="115"/>
  <c r="AD1161" i="115"/>
  <c r="AD1164" i="115"/>
  <c r="AE1164" i="115" s="1"/>
  <c r="AD1160" i="115"/>
  <c r="AE1160" i="115" s="1"/>
  <c r="Y1167" i="115"/>
  <c r="Z1167" i="115"/>
  <c r="Y1168" i="115"/>
  <c r="Z1168" i="115"/>
  <c r="Y1169" i="115"/>
  <c r="Z1169" i="115"/>
  <c r="Y1170" i="115"/>
  <c r="AC1170" i="115" s="1"/>
  <c r="Z1170" i="115"/>
  <c r="AA1170" i="115" s="1"/>
  <c r="Y1171" i="115"/>
  <c r="Z1171" i="115"/>
  <c r="Y1172" i="115"/>
  <c r="Z1172" i="115"/>
  <c r="Y1173" i="115"/>
  <c r="Z1173" i="115"/>
  <c r="AF599" i="115" l="1"/>
  <c r="AH600" i="115"/>
  <c r="AK600" i="115"/>
  <c r="AI599" i="115"/>
  <c r="AF1063" i="115"/>
  <c r="AH1064" i="115"/>
  <c r="AK1065" i="115"/>
  <c r="AI1064" i="115"/>
  <c r="AA1168" i="115"/>
  <c r="AE1165" i="115"/>
  <c r="AA1171" i="115"/>
  <c r="AE1161" i="115"/>
  <c r="AA1167" i="115"/>
  <c r="AD1163" i="115"/>
  <c r="AC1163" i="115"/>
  <c r="AE1166" i="115"/>
  <c r="AA1169" i="115"/>
  <c r="AA1172" i="115"/>
  <c r="AA1173" i="115"/>
  <c r="AC1172" i="115"/>
  <c r="AD1172" i="115"/>
  <c r="AC1167" i="115"/>
  <c r="AD1167" i="115"/>
  <c r="AC1171" i="115"/>
  <c r="AD1171" i="115"/>
  <c r="AC1168" i="115"/>
  <c r="AD1168" i="115"/>
  <c r="AD1170" i="115"/>
  <c r="AE1170" i="115" s="1"/>
  <c r="Y1174" i="115"/>
  <c r="Z1174" i="115"/>
  <c r="Y1175" i="115"/>
  <c r="AC1175" i="115" s="1"/>
  <c r="Z1175" i="115"/>
  <c r="Y1176" i="115"/>
  <c r="AC1176" i="115" s="1"/>
  <c r="Z1176" i="115"/>
  <c r="Y1177" i="115"/>
  <c r="Z1177" i="115"/>
  <c r="Y1178" i="115"/>
  <c r="Z1178" i="115"/>
  <c r="Y1179" i="115"/>
  <c r="AC1179" i="115" s="1"/>
  <c r="Z1179" i="115"/>
  <c r="Y1180" i="115"/>
  <c r="AC1180" i="115" s="1"/>
  <c r="Z1180" i="115"/>
  <c r="Y1181" i="115"/>
  <c r="Z1181" i="115"/>
  <c r="Y1182" i="115"/>
  <c r="Z1182" i="115"/>
  <c r="Y1183" i="115"/>
  <c r="AC1183" i="115" s="1"/>
  <c r="Z1183" i="115"/>
  <c r="Y1184" i="115"/>
  <c r="AC1184" i="115" s="1"/>
  <c r="Z1184" i="115"/>
  <c r="Y1185" i="115"/>
  <c r="Z1185" i="115"/>
  <c r="AA1185" i="115" s="1"/>
  <c r="Y1186" i="115"/>
  <c r="Z1186" i="115"/>
  <c r="Y1187" i="115"/>
  <c r="AC1187" i="115" s="1"/>
  <c r="Z1187" i="115"/>
  <c r="Y1188" i="115"/>
  <c r="AC1188" i="115" s="1"/>
  <c r="Z1188" i="115"/>
  <c r="Y1189" i="115"/>
  <c r="Z1189" i="115"/>
  <c r="AA1189" i="115" s="1"/>
  <c r="Y1190" i="115"/>
  <c r="AC1190" i="115" s="1"/>
  <c r="Z1190" i="115"/>
  <c r="AI598" i="115" l="1"/>
  <c r="AK599" i="115"/>
  <c r="AH599" i="115"/>
  <c r="AF598" i="115"/>
  <c r="AK1064" i="115"/>
  <c r="AI1063" i="115"/>
  <c r="AH1063" i="115"/>
  <c r="AF1062" i="115"/>
  <c r="AA1174" i="115"/>
  <c r="AE1171" i="115"/>
  <c r="AE1172" i="115"/>
  <c r="AA1187" i="115"/>
  <c r="AA1183" i="115"/>
  <c r="AA1175" i="115"/>
  <c r="AA1186" i="115"/>
  <c r="AA1182" i="115"/>
  <c r="AD1181" i="115"/>
  <c r="AC1181" i="115"/>
  <c r="AD1183" i="115"/>
  <c r="AE1183" i="115" s="1"/>
  <c r="AA1188" i="115"/>
  <c r="AA1180" i="115"/>
  <c r="AE1163" i="115"/>
  <c r="AA1178" i="115"/>
  <c r="AD1169" i="115"/>
  <c r="AC1169" i="115"/>
  <c r="AD1173" i="115"/>
  <c r="AC1173" i="115"/>
  <c r="AE1168" i="115"/>
  <c r="AE1167" i="115"/>
  <c r="AD1178" i="115"/>
  <c r="AD1180" i="115"/>
  <c r="AE1180" i="115" s="1"/>
  <c r="AA1177" i="115"/>
  <c r="AA1181" i="115"/>
  <c r="AA1179" i="115"/>
  <c r="AD1175" i="115"/>
  <c r="AE1175" i="115" s="1"/>
  <c r="AD1185" i="115"/>
  <c r="AE1185" i="115" s="1"/>
  <c r="AC1185" i="115"/>
  <c r="AC1182" i="115"/>
  <c r="AD1182" i="115"/>
  <c r="AC1174" i="115"/>
  <c r="AD1174" i="115"/>
  <c r="AD1190" i="115"/>
  <c r="AD1187" i="115"/>
  <c r="AE1187" i="115" s="1"/>
  <c r="AC1186" i="115"/>
  <c r="AD1186" i="115"/>
  <c r="AD1184" i="115"/>
  <c r="AE1184" i="115" s="1"/>
  <c r="AD1176" i="115"/>
  <c r="AE1176" i="115" s="1"/>
  <c r="AD1188" i="115"/>
  <c r="AE1188" i="115" s="1"/>
  <c r="AD1179" i="115"/>
  <c r="AE1179" i="115" s="1"/>
  <c r="AA1190" i="115"/>
  <c r="AA1184" i="115"/>
  <c r="AA1176" i="115"/>
  <c r="AF597" i="115" l="1"/>
  <c r="AH598" i="115"/>
  <c r="AK598" i="115"/>
  <c r="AI597" i="115"/>
  <c r="AH1062" i="115"/>
  <c r="AF1061" i="115"/>
  <c r="AK1063" i="115"/>
  <c r="AI1062" i="115"/>
  <c r="AE1174" i="115"/>
  <c r="AC1178" i="115"/>
  <c r="AE1178" i="115" s="1"/>
  <c r="AE1181" i="115"/>
  <c r="AE1186" i="115"/>
  <c r="AE1182" i="115"/>
  <c r="AE1173" i="115"/>
  <c r="AE1169" i="115"/>
  <c r="AD1189" i="115"/>
  <c r="AE1189" i="115" s="1"/>
  <c r="AC1189" i="115"/>
  <c r="AE1190" i="115"/>
  <c r="AD1177" i="115"/>
  <c r="AC1177" i="115"/>
  <c r="AI596" i="115" l="1"/>
  <c r="AK597" i="115"/>
  <c r="AH597" i="115"/>
  <c r="AF596" i="115"/>
  <c r="AI1061" i="115"/>
  <c r="AK1062" i="115"/>
  <c r="AF1060" i="115"/>
  <c r="AH1061" i="115"/>
  <c r="AE1177" i="115"/>
  <c r="Y1191" i="115"/>
  <c r="Z1191" i="115"/>
  <c r="Y1192" i="115"/>
  <c r="Z1192" i="115"/>
  <c r="Y1193" i="115"/>
  <c r="Z1193" i="115"/>
  <c r="Y1194" i="115"/>
  <c r="AC1194" i="115" s="1"/>
  <c r="Z1194" i="115"/>
  <c r="AF595" i="115" l="1"/>
  <c r="AH596" i="115"/>
  <c r="AK596" i="115"/>
  <c r="AI595" i="115"/>
  <c r="AH1060" i="115"/>
  <c r="AF1059" i="115"/>
  <c r="AK1061" i="115"/>
  <c r="AI1060" i="115"/>
  <c r="AA1191" i="115"/>
  <c r="AA1192" i="115"/>
  <c r="AA1194" i="115"/>
  <c r="AA1193" i="115"/>
  <c r="AD1191" i="115"/>
  <c r="AC1191" i="115"/>
  <c r="AD1192" i="115"/>
  <c r="AC1192" i="115"/>
  <c r="AD1194" i="115"/>
  <c r="Y1195" i="115"/>
  <c r="Z1195" i="115"/>
  <c r="AA1195" i="115" s="1"/>
  <c r="Y1196" i="115"/>
  <c r="AC1196" i="115" s="1"/>
  <c r="Z1196" i="115"/>
  <c r="Y1197" i="115"/>
  <c r="Z1197" i="115"/>
  <c r="Y1198" i="115"/>
  <c r="Z1198" i="115"/>
  <c r="Y1199" i="115"/>
  <c r="Z1199" i="115"/>
  <c r="AA1199" i="115" s="1"/>
  <c r="Y1200" i="115"/>
  <c r="AC1200" i="115" s="1"/>
  <c r="Z1200" i="115"/>
  <c r="Y1201" i="115"/>
  <c r="Z1201" i="115"/>
  <c r="AI594" i="115" l="1"/>
  <c r="AK595" i="115"/>
  <c r="AH595" i="115"/>
  <c r="AF594" i="115"/>
  <c r="AK1060" i="115"/>
  <c r="AI1059" i="115"/>
  <c r="AH1059" i="115"/>
  <c r="AF1058" i="115"/>
  <c r="AA1200" i="115"/>
  <c r="AA1197" i="115"/>
  <c r="AA1198" i="115"/>
  <c r="AA1196" i="115"/>
  <c r="AE1194" i="115"/>
  <c r="AC1193" i="115"/>
  <c r="AD1193" i="115"/>
  <c r="AE1191" i="115"/>
  <c r="AE1192" i="115"/>
  <c r="AA1201" i="115"/>
  <c r="AD1199" i="115"/>
  <c r="AE1199" i="115" s="1"/>
  <c r="AC1199" i="115"/>
  <c r="AD1195" i="115"/>
  <c r="AE1195" i="115" s="1"/>
  <c r="AC1195" i="115"/>
  <c r="AC1201" i="115"/>
  <c r="AD1201" i="115"/>
  <c r="AC1197" i="115"/>
  <c r="AD1197" i="115"/>
  <c r="AC1198" i="115"/>
  <c r="AD1198" i="115"/>
  <c r="AD1200" i="115"/>
  <c r="AE1200" i="115" s="1"/>
  <c r="AD1196" i="115"/>
  <c r="AE1196" i="115" s="1"/>
  <c r="Y1202" i="115"/>
  <c r="AC1202" i="115" s="1"/>
  <c r="Z1202" i="115"/>
  <c r="Y1203" i="115"/>
  <c r="Z1203" i="115"/>
  <c r="Y1204" i="115"/>
  <c r="AC1204" i="115" s="1"/>
  <c r="Z1204" i="115"/>
  <c r="AA1204" i="115" s="1"/>
  <c r="Y1205" i="115"/>
  <c r="Z1205" i="115"/>
  <c r="Y1206" i="115"/>
  <c r="AC1206" i="115" s="1"/>
  <c r="Z1206" i="115"/>
  <c r="Y1207" i="115"/>
  <c r="Z1207" i="115"/>
  <c r="Y1208" i="115"/>
  <c r="AC1208" i="115" s="1"/>
  <c r="Z1208" i="115"/>
  <c r="Y1209" i="115"/>
  <c r="Z1209" i="115"/>
  <c r="Y1210" i="115"/>
  <c r="AC1210" i="115" s="1"/>
  <c r="Z1210" i="115"/>
  <c r="AA1210" i="115" s="1"/>
  <c r="Y1211" i="115"/>
  <c r="Z1211" i="115"/>
  <c r="Y1212" i="115"/>
  <c r="AC1212" i="115" s="1"/>
  <c r="Z1212" i="115"/>
  <c r="AA1212" i="115" s="1"/>
  <c r="Y1213" i="115"/>
  <c r="Z1213" i="115"/>
  <c r="AA1213" i="115" s="1"/>
  <c r="Y1214" i="115"/>
  <c r="AC1214" i="115" s="1"/>
  <c r="Z1214" i="115"/>
  <c r="AA1214" i="115" s="1"/>
  <c r="Y1215" i="115"/>
  <c r="Z1215" i="115"/>
  <c r="AA1215" i="115" s="1"/>
  <c r="Y1216" i="115"/>
  <c r="AC1216" i="115" s="1"/>
  <c r="Z1216" i="115"/>
  <c r="AA1216" i="115" s="1"/>
  <c r="Y1217" i="115"/>
  <c r="Z1217" i="115"/>
  <c r="AA1217" i="115" s="1"/>
  <c r="Y1218" i="115"/>
  <c r="Z1218" i="115"/>
  <c r="Y1219" i="115"/>
  <c r="Z1219" i="115"/>
  <c r="Y1220" i="115"/>
  <c r="AC1220" i="115" s="1"/>
  <c r="Z1220" i="115"/>
  <c r="AA1220" i="115" s="1"/>
  <c r="AF593" i="115" l="1"/>
  <c r="AH594" i="115"/>
  <c r="AK594" i="115"/>
  <c r="AI593" i="115"/>
  <c r="AH1058" i="115"/>
  <c r="AF1057" i="115"/>
  <c r="AK1059" i="115"/>
  <c r="AI1058" i="115"/>
  <c r="AA1202" i="115"/>
  <c r="AA1218" i="115"/>
  <c r="AA1206" i="115"/>
  <c r="AE1193" i="115"/>
  <c r="AA1209" i="115"/>
  <c r="AA1205" i="115"/>
  <c r="AE1197" i="115"/>
  <c r="AE1198" i="115"/>
  <c r="AE1201" i="115"/>
  <c r="AC1218" i="115"/>
  <c r="AD1218" i="115"/>
  <c r="AD1214" i="115"/>
  <c r="AE1214" i="115" s="1"/>
  <c r="AD1210" i="115"/>
  <c r="AE1210" i="115" s="1"/>
  <c r="AA1208" i="115"/>
  <c r="AD1206" i="115"/>
  <c r="AE1206" i="115" s="1"/>
  <c r="AD1202" i="115"/>
  <c r="AE1202" i="115" s="1"/>
  <c r="AD1213" i="115"/>
  <c r="AE1213" i="115" s="1"/>
  <c r="AC1213" i="115"/>
  <c r="AD1205" i="115"/>
  <c r="AC1205" i="115"/>
  <c r="AC1211" i="115"/>
  <c r="AD1211" i="115"/>
  <c r="AD1219" i="115"/>
  <c r="AC1219" i="115"/>
  <c r="AD1209" i="115"/>
  <c r="AC1209" i="115"/>
  <c r="AD1217" i="115"/>
  <c r="AE1217" i="115" s="1"/>
  <c r="AC1217" i="115"/>
  <c r="AD1215" i="115"/>
  <c r="AE1215" i="115" s="1"/>
  <c r="AC1215" i="115"/>
  <c r="AC1207" i="115"/>
  <c r="AD1207" i="115"/>
  <c r="AC1203" i="115"/>
  <c r="AD1203" i="115"/>
  <c r="AD1220" i="115"/>
  <c r="AD1216" i="115"/>
  <c r="AE1216" i="115" s="1"/>
  <c r="AD1212" i="115"/>
  <c r="AE1212" i="115" s="1"/>
  <c r="AA1211" i="115"/>
  <c r="AA1207" i="115"/>
  <c r="AD1204" i="115"/>
  <c r="AE1204" i="115" s="1"/>
  <c r="AA1203" i="115"/>
  <c r="AA1219" i="115"/>
  <c r="AD1208" i="115"/>
  <c r="AE1208" i="115" s="1"/>
  <c r="AI592" i="115" l="1"/>
  <c r="AK593" i="115"/>
  <c r="AF592" i="115"/>
  <c r="AH593" i="115"/>
  <c r="AI1057" i="115"/>
  <c r="AK1058" i="115"/>
  <c r="AF1056" i="115"/>
  <c r="AH1057" i="115"/>
  <c r="AE1211" i="115"/>
  <c r="AE1218" i="115"/>
  <c r="AE1219" i="115"/>
  <c r="AE1220" i="115"/>
  <c r="AE1209" i="115"/>
  <c r="AE1203" i="115"/>
  <c r="AE1207" i="115"/>
  <c r="AE1205" i="115"/>
  <c r="AH592" i="115" l="1"/>
  <c r="AF591" i="115"/>
  <c r="AK592" i="115"/>
  <c r="AI591" i="115"/>
  <c r="AF1055" i="115"/>
  <c r="AH1056" i="115"/>
  <c r="AK1057" i="115"/>
  <c r="AI1056" i="115"/>
  <c r="AI590" i="115" l="1"/>
  <c r="AK591" i="115"/>
  <c r="AF590" i="115"/>
  <c r="AH591" i="115"/>
  <c r="AH1055" i="115"/>
  <c r="AF1054" i="115"/>
  <c r="AK1056" i="115"/>
  <c r="AI1055" i="115"/>
  <c r="AH590" i="115" l="1"/>
  <c r="AF589" i="115"/>
  <c r="AK590" i="115"/>
  <c r="AI589" i="115"/>
  <c r="AK1055" i="115"/>
  <c r="AI1054" i="115"/>
  <c r="AF1053" i="115"/>
  <c r="AH1054" i="115"/>
  <c r="AI588" i="115" l="1"/>
  <c r="AK589" i="115"/>
  <c r="AF588" i="115"/>
  <c r="AH589" i="115"/>
  <c r="AF1052" i="115"/>
  <c r="AH1053" i="115"/>
  <c r="AI1053" i="115"/>
  <c r="AK1054" i="115"/>
  <c r="Y1221" i="115"/>
  <c r="Z1221" i="115"/>
  <c r="Y1222" i="115"/>
  <c r="Z1222" i="115"/>
  <c r="AH588" i="115" l="1"/>
  <c r="AF587" i="115"/>
  <c r="AK588" i="115"/>
  <c r="AI587" i="115"/>
  <c r="AK1053" i="115"/>
  <c r="AI1052" i="115"/>
  <c r="AF1051" i="115"/>
  <c r="AH1052" i="115"/>
  <c r="AA1221" i="115"/>
  <c r="AA1222" i="115"/>
  <c r="AD1222" i="115"/>
  <c r="AC1222" i="115"/>
  <c r="AC1221" i="115"/>
  <c r="AD1221" i="115"/>
  <c r="Y1223" i="115"/>
  <c r="AC1223" i="115" s="1"/>
  <c r="Z1223" i="115"/>
  <c r="Y1224" i="115"/>
  <c r="Z1224" i="115"/>
  <c r="Y1225" i="115"/>
  <c r="Z1225" i="115"/>
  <c r="AA1225" i="115" s="1"/>
  <c r="Y1226" i="115"/>
  <c r="Z1226" i="115"/>
  <c r="Y1227" i="115"/>
  <c r="AC1227" i="115" s="1"/>
  <c r="Z1227" i="115"/>
  <c r="Y1228" i="115"/>
  <c r="Z1228" i="115"/>
  <c r="Y1229" i="115"/>
  <c r="Z1229" i="115"/>
  <c r="AF586" i="115" l="1"/>
  <c r="AH587" i="115"/>
  <c r="AI586" i="115"/>
  <c r="AK587" i="115"/>
  <c r="AF1050" i="115"/>
  <c r="AH1051" i="115"/>
  <c r="AK1052" i="115"/>
  <c r="AI1051" i="115"/>
  <c r="AA1224" i="115"/>
  <c r="AA1223" i="115"/>
  <c r="AA1228" i="115"/>
  <c r="AA1229" i="115"/>
  <c r="AA1227" i="115"/>
  <c r="AA1226" i="115"/>
  <c r="AE1221" i="115"/>
  <c r="AE1222" i="115"/>
  <c r="AC1228" i="115"/>
  <c r="AD1228" i="115"/>
  <c r="AC1225" i="115"/>
  <c r="AD1225" i="115"/>
  <c r="AE1225" i="115" s="1"/>
  <c r="AC1229" i="115"/>
  <c r="AD1229" i="115"/>
  <c r="AC1224" i="115"/>
  <c r="AD1224" i="115"/>
  <c r="AD1227" i="115"/>
  <c r="AE1227" i="115" s="1"/>
  <c r="AD1223" i="115"/>
  <c r="AE1223" i="115" s="1"/>
  <c r="Y1230" i="115"/>
  <c r="AC1230" i="115" s="1"/>
  <c r="Z1230" i="115"/>
  <c r="Y1231" i="115"/>
  <c r="Z1231" i="115"/>
  <c r="AA1231" i="115" s="1"/>
  <c r="Y1232" i="115"/>
  <c r="Z1232" i="115"/>
  <c r="Y1233" i="115"/>
  <c r="Z1233" i="115"/>
  <c r="AA1233" i="115" s="1"/>
  <c r="Y1234" i="115"/>
  <c r="AC1234" i="115" s="1"/>
  <c r="Z1234" i="115"/>
  <c r="Y1235" i="115"/>
  <c r="Z1235" i="115"/>
  <c r="Y1236" i="115"/>
  <c r="Z1236" i="115"/>
  <c r="AI585" i="115" l="1"/>
  <c r="AK586" i="115"/>
  <c r="AF585" i="115"/>
  <c r="AH586" i="115"/>
  <c r="AF1049" i="115"/>
  <c r="AH1050" i="115"/>
  <c r="AI1050" i="115"/>
  <c r="AK1051" i="115"/>
  <c r="AA1235" i="115"/>
  <c r="AA1234" i="115"/>
  <c r="AA1230" i="115"/>
  <c r="AE1224" i="115"/>
  <c r="AE1228" i="115"/>
  <c r="AD1226" i="115"/>
  <c r="AC1226" i="115"/>
  <c r="AE1229" i="115"/>
  <c r="AA1236" i="115"/>
  <c r="AA1232" i="115"/>
  <c r="AC1236" i="115"/>
  <c r="AD1236" i="115"/>
  <c r="AC1232" i="115"/>
  <c r="AD1232" i="115"/>
  <c r="AD1233" i="115"/>
  <c r="AE1233" i="115" s="1"/>
  <c r="AC1233" i="115"/>
  <c r="AC1235" i="115"/>
  <c r="AD1235" i="115"/>
  <c r="AC1231" i="115"/>
  <c r="AD1231" i="115"/>
  <c r="AE1231" i="115" s="1"/>
  <c r="AD1234" i="115"/>
  <c r="AE1234" i="115" s="1"/>
  <c r="AD1230" i="115"/>
  <c r="AE1230" i="115" s="1"/>
  <c r="Y1237" i="115"/>
  <c r="AC1237" i="115" s="1"/>
  <c r="Z1237" i="115"/>
  <c r="Y1238" i="115"/>
  <c r="Z1238" i="115"/>
  <c r="AA1238" i="115" s="1"/>
  <c r="Y1239" i="115"/>
  <c r="Z1239" i="115"/>
  <c r="Y1240" i="115"/>
  <c r="AC1240" i="115" s="1"/>
  <c r="Z1240" i="115"/>
  <c r="AA1240" i="115" s="1"/>
  <c r="Y1241" i="115"/>
  <c r="Z1241" i="115"/>
  <c r="AA1241" i="115" s="1"/>
  <c r="Y1242" i="115"/>
  <c r="Z1242" i="115"/>
  <c r="AA1242" i="115" s="1"/>
  <c r="Y1243" i="115"/>
  <c r="Z1243" i="115"/>
  <c r="Y1244" i="115"/>
  <c r="AC1244" i="115" s="1"/>
  <c r="Z1244" i="115"/>
  <c r="AA1244" i="115" s="1"/>
  <c r="Y1245" i="115"/>
  <c r="AC1245" i="115" s="1"/>
  <c r="Z1245" i="115"/>
  <c r="Y1246" i="115"/>
  <c r="Z1246" i="115"/>
  <c r="Y1247" i="115"/>
  <c r="Z1247" i="115"/>
  <c r="Y1248" i="115"/>
  <c r="AC1248" i="115" s="1"/>
  <c r="Z1248" i="115"/>
  <c r="Y1249" i="115"/>
  <c r="AC1249" i="115" s="1"/>
  <c r="Z1249" i="115"/>
  <c r="Y1250" i="115"/>
  <c r="Z1250" i="115"/>
  <c r="Y1251" i="115"/>
  <c r="Z1251" i="115"/>
  <c r="AH585" i="115" l="1"/>
  <c r="AF584" i="115"/>
  <c r="AK585" i="115"/>
  <c r="AI584" i="115"/>
  <c r="AI1049" i="115"/>
  <c r="AK1050" i="115"/>
  <c r="AF1048" i="115"/>
  <c r="AH1049" i="115"/>
  <c r="AE1235" i="115"/>
  <c r="AE1232" i="115"/>
  <c r="AA1249" i="115"/>
  <c r="AA1251" i="115"/>
  <c r="AE1226" i="115"/>
  <c r="AD1238" i="115"/>
  <c r="AE1238" i="115" s="1"/>
  <c r="AD1241" i="115"/>
  <c r="AE1241" i="115" s="1"/>
  <c r="AA1237" i="115"/>
  <c r="AE1236" i="115"/>
  <c r="AD1250" i="115"/>
  <c r="AA1248" i="115"/>
  <c r="AD1244" i="115"/>
  <c r="AE1244" i="115" s="1"/>
  <c r="AA1243" i="115"/>
  <c r="AA1239" i="115"/>
  <c r="AC1241" i="115"/>
  <c r="AA1247" i="115"/>
  <c r="AD1249" i="115"/>
  <c r="AE1249" i="115" s="1"/>
  <c r="AA1246" i="115"/>
  <c r="AA1250" i="115"/>
  <c r="AC1250" i="115"/>
  <c r="AD1242" i="115"/>
  <c r="AE1242" i="115" s="1"/>
  <c r="AC1242" i="115"/>
  <c r="AC1251" i="115"/>
  <c r="AD1251" i="115"/>
  <c r="AC1243" i="115"/>
  <c r="AD1243" i="115"/>
  <c r="AD1245" i="115"/>
  <c r="AE1245" i="115" s="1"/>
  <c r="AD1248" i="115"/>
  <c r="AE1248" i="115" s="1"/>
  <c r="AC1247" i="115"/>
  <c r="AD1247" i="115"/>
  <c r="AC1238" i="115"/>
  <c r="AA1245" i="115"/>
  <c r="AD1240" i="115"/>
  <c r="AE1240" i="115" s="1"/>
  <c r="AC1239" i="115"/>
  <c r="AD1239" i="115"/>
  <c r="AD1237" i="115"/>
  <c r="AE1237" i="115" s="1"/>
  <c r="AI583" i="115" l="1"/>
  <c r="AK584" i="115"/>
  <c r="AH584" i="115"/>
  <c r="AF583" i="115"/>
  <c r="AF1047" i="115"/>
  <c r="AH1048" i="115"/>
  <c r="AK1049" i="115"/>
  <c r="AI1048" i="115"/>
  <c r="AE1250" i="115"/>
  <c r="AE1243" i="115"/>
  <c r="AE1239" i="115"/>
  <c r="AD1246" i="115"/>
  <c r="AC1246" i="115"/>
  <c r="AE1251" i="115"/>
  <c r="AE1247" i="115"/>
  <c r="AF582" i="115" l="1"/>
  <c r="AF581" i="115" s="1"/>
  <c r="AH583" i="115"/>
  <c r="AK583" i="115"/>
  <c r="AI582" i="115"/>
  <c r="AI581" i="115" s="1"/>
  <c r="AK1048" i="115"/>
  <c r="AI1047" i="115"/>
  <c r="AF1046" i="115"/>
  <c r="AH1047" i="115"/>
  <c r="AE1246" i="115"/>
  <c r="Y1252" i="115"/>
  <c r="AC1252" i="115" s="1"/>
  <c r="Z1252" i="115"/>
  <c r="AA1252" i="115" s="1"/>
  <c r="Y1253" i="115"/>
  <c r="Z1253" i="115"/>
  <c r="Y1254" i="115"/>
  <c r="Z1254" i="115"/>
  <c r="Y1255" i="115"/>
  <c r="AC1255" i="115" s="1"/>
  <c r="Z1255" i="115"/>
  <c r="Y1256" i="115"/>
  <c r="Z1256" i="115"/>
  <c r="Y1257" i="115"/>
  <c r="Z1257" i="115"/>
  <c r="AI580" i="115" l="1"/>
  <c r="AK581" i="115"/>
  <c r="AF580" i="115"/>
  <c r="AH581" i="115"/>
  <c r="AK582" i="115"/>
  <c r="AH582" i="115"/>
  <c r="AF1045" i="115"/>
  <c r="AH1046" i="115"/>
  <c r="AK1047" i="115"/>
  <c r="AI1046" i="115"/>
  <c r="AA1256" i="115"/>
  <c r="AA1255" i="115"/>
  <c r="AA1253" i="115"/>
  <c r="AA1254" i="115"/>
  <c r="AC1256" i="115"/>
  <c r="AC1253" i="115"/>
  <c r="AD1253" i="115"/>
  <c r="AC1257" i="115"/>
  <c r="AD1257" i="115"/>
  <c r="AA1257" i="115"/>
  <c r="AD1254" i="115"/>
  <c r="AC1254" i="115"/>
  <c r="AD1252" i="115"/>
  <c r="AE1252" i="115" s="1"/>
  <c r="AD1255" i="115"/>
  <c r="AE1255" i="115" s="1"/>
  <c r="Y1258" i="115"/>
  <c r="Z1258" i="115"/>
  <c r="AA1258" i="115" s="1"/>
  <c r="Y1259" i="115"/>
  <c r="AC1259" i="115" s="1"/>
  <c r="Z1259" i="115"/>
  <c r="AA1259" i="115" s="1"/>
  <c r="Y1260" i="115"/>
  <c r="Z1260" i="115"/>
  <c r="Y1261" i="115"/>
  <c r="Z1261" i="115"/>
  <c r="Y1262" i="115"/>
  <c r="AC1262" i="115" s="1"/>
  <c r="Z1262" i="115"/>
  <c r="AA1262" i="115" s="1"/>
  <c r="Y1263" i="115"/>
  <c r="AC1263" i="115" s="1"/>
  <c r="Z1263" i="115"/>
  <c r="Y1264" i="115"/>
  <c r="Z1264" i="115"/>
  <c r="Y1265" i="115"/>
  <c r="Z1265" i="115"/>
  <c r="Y1266" i="115"/>
  <c r="Z1266" i="115"/>
  <c r="Y1267" i="115"/>
  <c r="AC1267" i="115" s="1"/>
  <c r="Z1267" i="115"/>
  <c r="Y1268" i="115"/>
  <c r="Z1268" i="115"/>
  <c r="Y1269" i="115"/>
  <c r="Z1269" i="115"/>
  <c r="AA1269" i="115" s="1"/>
  <c r="Y1270" i="115"/>
  <c r="AC1270" i="115" s="1"/>
  <c r="Z1270" i="115"/>
  <c r="AA1270" i="115" s="1"/>
  <c r="Y1271" i="115"/>
  <c r="AC1271" i="115" s="1"/>
  <c r="Z1271" i="115"/>
  <c r="Y1272" i="115"/>
  <c r="Z1272" i="115"/>
  <c r="Y1273" i="115"/>
  <c r="Z1273" i="115"/>
  <c r="Y1274" i="115"/>
  <c r="Z1274" i="115"/>
  <c r="Y1275" i="115"/>
  <c r="AC1275" i="115" s="1"/>
  <c r="Z1275" i="115"/>
  <c r="Y1276" i="115"/>
  <c r="Z1276" i="115"/>
  <c r="Y1277" i="115"/>
  <c r="Z1277" i="115"/>
  <c r="Y1278" i="115"/>
  <c r="AC1278" i="115" s="1"/>
  <c r="Z1278" i="115"/>
  <c r="AA1278" i="115" s="1"/>
  <c r="Y1279" i="115"/>
  <c r="AC1279" i="115" s="1"/>
  <c r="Z1279" i="115"/>
  <c r="Y1280" i="115"/>
  <c r="Z1280" i="115"/>
  <c r="Y1281" i="115"/>
  <c r="Z1281" i="115"/>
  <c r="Y1282" i="115"/>
  <c r="AC1282" i="115" s="1"/>
  <c r="Z1282" i="115"/>
  <c r="AF579" i="115" l="1"/>
  <c r="AH580" i="115"/>
  <c r="AI579" i="115"/>
  <c r="AK580" i="115"/>
  <c r="AK1046" i="115"/>
  <c r="AI1045" i="115"/>
  <c r="AH1045" i="115"/>
  <c r="AF1044" i="115"/>
  <c r="AA1277" i="115"/>
  <c r="AA1261" i="115"/>
  <c r="AD1268" i="115"/>
  <c r="AC1261" i="115"/>
  <c r="AD1267" i="115"/>
  <c r="AE1267" i="115" s="1"/>
  <c r="AA1266" i="115"/>
  <c r="AA1264" i="115"/>
  <c r="AA1281" i="115"/>
  <c r="AD1256" i="115"/>
  <c r="AE1256" i="115" s="1"/>
  <c r="AA1274" i="115"/>
  <c r="AE1253" i="115"/>
  <c r="AA1268" i="115"/>
  <c r="AE1257" i="115"/>
  <c r="AA1273" i="115"/>
  <c r="AA1267" i="115"/>
  <c r="AA1265" i="115"/>
  <c r="AE1254" i="115"/>
  <c r="AC1274" i="115"/>
  <c r="AD1274" i="115"/>
  <c r="AD1272" i="115"/>
  <c r="AC1272" i="115"/>
  <c r="AC1266" i="115"/>
  <c r="AD1266" i="115"/>
  <c r="AC1258" i="115"/>
  <c r="AD1258" i="115"/>
  <c r="AE1258" i="115" s="1"/>
  <c r="AD1275" i="115"/>
  <c r="AE1275" i="115" s="1"/>
  <c r="AD1264" i="115"/>
  <c r="AD1262" i="115"/>
  <c r="AE1262" i="115" s="1"/>
  <c r="AD1259" i="115"/>
  <c r="AE1259" i="115" s="1"/>
  <c r="AD1260" i="115"/>
  <c r="AA1280" i="115"/>
  <c r="AD1278" i="115"/>
  <c r="AE1278" i="115" s="1"/>
  <c r="AA1271" i="115"/>
  <c r="AD1270" i="115"/>
  <c r="AE1270" i="115" s="1"/>
  <c r="AA1263" i="115"/>
  <c r="AC1260" i="115"/>
  <c r="AD1280" i="115"/>
  <c r="AC1280" i="115"/>
  <c r="AD1276" i="115"/>
  <c r="AC1276" i="115"/>
  <c r="AD1273" i="115"/>
  <c r="AC1273" i="115"/>
  <c r="AA1282" i="115"/>
  <c r="AA1279" i="115"/>
  <c r="AA1276" i="115"/>
  <c r="AD1271" i="115"/>
  <c r="AE1271" i="115" s="1"/>
  <c r="AD1269" i="115"/>
  <c r="AE1269" i="115" s="1"/>
  <c r="AC1269" i="115"/>
  <c r="AC1268" i="115"/>
  <c r="AC1264" i="115"/>
  <c r="AD1263" i="115"/>
  <c r="AE1263" i="115" s="1"/>
  <c r="AD1282" i="115"/>
  <c r="AD1279" i="115"/>
  <c r="AE1279" i="115" s="1"/>
  <c r="AD1277" i="115"/>
  <c r="AC1277" i="115"/>
  <c r="AD1265" i="115"/>
  <c r="AC1265" i="115"/>
  <c r="AD1281" i="115"/>
  <c r="AC1281" i="115"/>
  <c r="AA1275" i="115"/>
  <c r="AA1272" i="115"/>
  <c r="AA1260" i="115"/>
  <c r="AI578" i="115" l="1"/>
  <c r="AK579" i="115"/>
  <c r="AF578" i="115"/>
  <c r="AH579" i="115"/>
  <c r="AF1043" i="115"/>
  <c r="AH1044" i="115"/>
  <c r="AI1044" i="115"/>
  <c r="AK1045" i="115"/>
  <c r="AE1264" i="115"/>
  <c r="AD1261" i="115"/>
  <c r="AE1261" i="115" s="1"/>
  <c r="AE1268" i="115"/>
  <c r="AE1272" i="115"/>
  <c r="AE1260" i="115"/>
  <c r="AE1273" i="115"/>
  <c r="AE1281" i="115"/>
  <c r="AE1277" i="115"/>
  <c r="AE1266" i="115"/>
  <c r="AE1274" i="115"/>
  <c r="AE1276" i="115"/>
  <c r="AE1265" i="115"/>
  <c r="AE1282" i="115"/>
  <c r="AE1280" i="115"/>
  <c r="AF577" i="115" l="1"/>
  <c r="AH578" i="115"/>
  <c r="AI577" i="115"/>
  <c r="AK578" i="115"/>
  <c r="AI1043" i="115"/>
  <c r="AK1044" i="115"/>
  <c r="AH1043" i="115"/>
  <c r="AF1042" i="115"/>
  <c r="AI576" i="115" l="1"/>
  <c r="AK577" i="115"/>
  <c r="AF576" i="115"/>
  <c r="AH577" i="115"/>
  <c r="AF1041" i="115"/>
  <c r="AF1040" i="115" s="1"/>
  <c r="AH1042" i="115"/>
  <c r="AK1043" i="115"/>
  <c r="AI1042" i="115"/>
  <c r="AF575" i="115" l="1"/>
  <c r="AH576" i="115"/>
  <c r="AI575" i="115"/>
  <c r="AK576" i="115"/>
  <c r="AF1039" i="115"/>
  <c r="AH1040" i="115"/>
  <c r="AH1041" i="115"/>
  <c r="AI1041" i="115"/>
  <c r="AI1040" i="115" s="1"/>
  <c r="AK1042" i="115"/>
  <c r="AI574" i="115" l="1"/>
  <c r="AK575" i="115"/>
  <c r="AF574" i="115"/>
  <c r="AH575" i="115"/>
  <c r="AK1040" i="115"/>
  <c r="AI1039" i="115"/>
  <c r="AH1039" i="115"/>
  <c r="AF1038" i="115"/>
  <c r="AK1041" i="115"/>
  <c r="Y1283" i="115"/>
  <c r="AC1283" i="115" s="1"/>
  <c r="Z1283" i="115"/>
  <c r="Y1284" i="115"/>
  <c r="Z1284" i="115"/>
  <c r="Y1285" i="115"/>
  <c r="Z1285" i="115"/>
  <c r="AF573" i="115" l="1"/>
  <c r="AH574" i="115"/>
  <c r="AI573" i="115"/>
  <c r="AK574" i="115"/>
  <c r="AI1038" i="115"/>
  <c r="AK1039" i="115"/>
  <c r="AF1037" i="115"/>
  <c r="AH1038" i="115"/>
  <c r="AA1284" i="115"/>
  <c r="AA1285" i="115"/>
  <c r="AA1283" i="115"/>
  <c r="AC1284" i="115"/>
  <c r="AD1284" i="115"/>
  <c r="AC1285" i="115"/>
  <c r="AD1285" i="115"/>
  <c r="AD1283" i="115"/>
  <c r="AE1283" i="115" s="1"/>
  <c r="AI572" i="115" l="1"/>
  <c r="AK573" i="115"/>
  <c r="AF572" i="115"/>
  <c r="AH573" i="115"/>
  <c r="AI1037" i="115"/>
  <c r="AK1038" i="115"/>
  <c r="AH1037" i="115"/>
  <c r="AF1036" i="115"/>
  <c r="AE1284" i="115"/>
  <c r="AE1285" i="115"/>
  <c r="AF571" i="115" l="1"/>
  <c r="AH572" i="115"/>
  <c r="AI571" i="115"/>
  <c r="AK572" i="115"/>
  <c r="AI1036" i="115"/>
  <c r="AK1037" i="115"/>
  <c r="AF1035" i="115"/>
  <c r="AH1036" i="115"/>
  <c r="Y1286" i="115"/>
  <c r="Z1286" i="115"/>
  <c r="Y1287" i="115"/>
  <c r="Z1287" i="115"/>
  <c r="AA1287" i="115" s="1"/>
  <c r="Y1288" i="115"/>
  <c r="Z1288" i="115"/>
  <c r="Y1289" i="115"/>
  <c r="AC1289" i="115" s="1"/>
  <c r="Z1289" i="115"/>
  <c r="Y1290" i="115"/>
  <c r="Z1290" i="115"/>
  <c r="Y1291" i="115"/>
  <c r="Z1291" i="115"/>
  <c r="AA1291" i="115" s="1"/>
  <c r="Y1292" i="115"/>
  <c r="Z1292" i="115"/>
  <c r="AI570" i="115" l="1"/>
  <c r="AK571" i="115"/>
  <c r="AF570" i="115"/>
  <c r="AH571" i="115"/>
  <c r="AH1035" i="115"/>
  <c r="AF1034" i="115"/>
  <c r="AI1035" i="115"/>
  <c r="AK1036" i="115"/>
  <c r="AA1288" i="115"/>
  <c r="AA1289" i="115"/>
  <c r="AD1289" i="115"/>
  <c r="AE1289" i="115" s="1"/>
  <c r="AA1292" i="115"/>
  <c r="AC1291" i="115"/>
  <c r="AD1291" i="115"/>
  <c r="AE1291" i="115" s="1"/>
  <c r="AA1290" i="115"/>
  <c r="AC1287" i="115"/>
  <c r="AD1287" i="115"/>
  <c r="AA1286" i="115"/>
  <c r="AC1292" i="115"/>
  <c r="AD1292" i="115"/>
  <c r="AC1288" i="115"/>
  <c r="AD1288" i="115"/>
  <c r="Y1293" i="115"/>
  <c r="AC1293" i="115" s="1"/>
  <c r="Z1293" i="115"/>
  <c r="Y1294" i="115"/>
  <c r="Z1294" i="115"/>
  <c r="AA1294" i="115" s="1"/>
  <c r="Y1295" i="115"/>
  <c r="Z1295" i="115"/>
  <c r="Y1296" i="115"/>
  <c r="Z1296" i="115"/>
  <c r="Y1297" i="115"/>
  <c r="AC1297" i="115" s="1"/>
  <c r="Z1297" i="115"/>
  <c r="Y1298" i="115"/>
  <c r="Z1298" i="115"/>
  <c r="AA1298" i="115" s="1"/>
  <c r="Y1299" i="115"/>
  <c r="Z1299" i="115"/>
  <c r="AA1299" i="115" s="1"/>
  <c r="AH570" i="115" l="1"/>
  <c r="AF569" i="115"/>
  <c r="AI569" i="115"/>
  <c r="AK570" i="115"/>
  <c r="AI1034" i="115"/>
  <c r="AK1035" i="115"/>
  <c r="AH1034" i="115"/>
  <c r="AF1033" i="115"/>
  <c r="AA1295" i="115"/>
  <c r="AA1297" i="115"/>
  <c r="AE1288" i="115"/>
  <c r="AE1287" i="115"/>
  <c r="AE1292" i="115"/>
  <c r="AD1286" i="115"/>
  <c r="AC1286" i="115"/>
  <c r="AD1290" i="115"/>
  <c r="AC1290" i="115"/>
  <c r="AA1293" i="115"/>
  <c r="AA1296" i="115"/>
  <c r="AC1298" i="115"/>
  <c r="AD1298" i="115"/>
  <c r="AE1298" i="115" s="1"/>
  <c r="AC1295" i="115"/>
  <c r="AD1295" i="115"/>
  <c r="AC1299" i="115"/>
  <c r="AD1299" i="115"/>
  <c r="AC1294" i="115"/>
  <c r="AD1294" i="115"/>
  <c r="AD1297" i="115"/>
  <c r="AE1297" i="115" s="1"/>
  <c r="AD1293" i="115"/>
  <c r="AE1293" i="115" s="1"/>
  <c r="AK569" i="115" l="1"/>
  <c r="AI568" i="115"/>
  <c r="AF568" i="115"/>
  <c r="AH569" i="115"/>
  <c r="AI1033" i="115"/>
  <c r="AK1034" i="115"/>
  <c r="AF1032" i="115"/>
  <c r="AH1033" i="115"/>
  <c r="AE1294" i="115"/>
  <c r="AE1286" i="115"/>
  <c r="AE1290" i="115"/>
  <c r="AE1295" i="115"/>
  <c r="AD1296" i="115"/>
  <c r="AC1296" i="115"/>
  <c r="AE1299" i="115"/>
  <c r="Y1300" i="115"/>
  <c r="Z1300" i="115"/>
  <c r="Y1301" i="115"/>
  <c r="Z1301" i="115"/>
  <c r="AA1301" i="115" s="1"/>
  <c r="Y1302" i="115"/>
  <c r="AC1302" i="115" s="1"/>
  <c r="Z1302" i="115"/>
  <c r="Y1303" i="115"/>
  <c r="Z1303" i="115"/>
  <c r="Y1304" i="115"/>
  <c r="Z1304" i="115"/>
  <c r="Y1305" i="115"/>
  <c r="Z1305" i="115"/>
  <c r="Y1306" i="115"/>
  <c r="AC1306" i="115" s="1"/>
  <c r="Z1306" i="115"/>
  <c r="Y1307" i="115"/>
  <c r="Z1307" i="115"/>
  <c r="AD1307" i="115"/>
  <c r="Y1308" i="115"/>
  <c r="Z1308" i="115"/>
  <c r="Y1309" i="115"/>
  <c r="AC1309" i="115" s="1"/>
  <c r="Z1309" i="115"/>
  <c r="Y1310" i="115"/>
  <c r="AC1310" i="115" s="1"/>
  <c r="Z1310" i="115"/>
  <c r="Y1311" i="115"/>
  <c r="Z1311" i="115"/>
  <c r="Y1312" i="115"/>
  <c r="Z1312" i="115"/>
  <c r="AH568" i="115" l="1"/>
  <c r="AF567" i="115"/>
  <c r="AI567" i="115"/>
  <c r="AK568" i="115"/>
  <c r="AH1032" i="115"/>
  <c r="AF1031" i="115"/>
  <c r="AK1033" i="115"/>
  <c r="AI1032" i="115"/>
  <c r="AA1312" i="115"/>
  <c r="AA1311" i="115"/>
  <c r="AA1309" i="115"/>
  <c r="AA1306" i="115"/>
  <c r="AA1305" i="115"/>
  <c r="AD1310" i="115"/>
  <c r="AE1310" i="115" s="1"/>
  <c r="AA1308" i="115"/>
  <c r="AA1307" i="115"/>
  <c r="AA1300" i="115"/>
  <c r="AA1304" i="115"/>
  <c r="AA1302" i="115"/>
  <c r="AE1296" i="115"/>
  <c r="AA1310" i="115"/>
  <c r="AC1300" i="115"/>
  <c r="AD1311" i="115"/>
  <c r="AE1311" i="115" s="1"/>
  <c r="AC1311" i="115"/>
  <c r="AC1312" i="115"/>
  <c r="AD1312" i="115"/>
  <c r="AC1304" i="115"/>
  <c r="AD1304" i="115"/>
  <c r="AA1303" i="115"/>
  <c r="AC1305" i="115"/>
  <c r="AD1305" i="115"/>
  <c r="AC1301" i="115"/>
  <c r="AD1301" i="115"/>
  <c r="AE1301" i="115" s="1"/>
  <c r="AD1306" i="115"/>
  <c r="AE1306" i="115" s="1"/>
  <c r="AD1302" i="115"/>
  <c r="AE1302" i="115" s="1"/>
  <c r="AD1309" i="115"/>
  <c r="AE1309" i="115" s="1"/>
  <c r="AC1308" i="115"/>
  <c r="AD1308" i="115"/>
  <c r="AC1307" i="115"/>
  <c r="AE1307" i="115" s="1"/>
  <c r="AK567" i="115" l="1"/>
  <c r="AI566" i="115"/>
  <c r="AF566" i="115"/>
  <c r="AH567" i="115"/>
  <c r="AH1031" i="115"/>
  <c r="AF1030" i="115"/>
  <c r="AK1032" i="115"/>
  <c r="AI1031" i="115"/>
  <c r="AE1304" i="115"/>
  <c r="AD1300" i="115"/>
  <c r="AE1300" i="115" s="1"/>
  <c r="AE1312" i="115"/>
  <c r="AE1308" i="115"/>
  <c r="AE1305" i="115"/>
  <c r="AD1303" i="115"/>
  <c r="AC1303" i="115"/>
  <c r="AF565" i="115" l="1"/>
  <c r="AH566" i="115"/>
  <c r="AK566" i="115"/>
  <c r="AI565" i="115"/>
  <c r="AK1031" i="115"/>
  <c r="AI1030" i="115"/>
  <c r="AF1029" i="115"/>
  <c r="AH1030" i="115"/>
  <c r="AE1303" i="115"/>
  <c r="AI564" i="115" l="1"/>
  <c r="AK565" i="115"/>
  <c r="AH565" i="115"/>
  <c r="AF564" i="115"/>
  <c r="AK1030" i="115"/>
  <c r="AI1029" i="115"/>
  <c r="AF1028" i="115"/>
  <c r="AH1029" i="115"/>
  <c r="Y1313" i="115"/>
  <c r="AC1313" i="115" s="1"/>
  <c r="Z1313" i="115"/>
  <c r="AH564" i="115" l="1"/>
  <c r="AF563" i="115"/>
  <c r="AK564" i="115"/>
  <c r="AI563" i="115"/>
  <c r="AI1028" i="115"/>
  <c r="AK1029" i="115"/>
  <c r="AH1028" i="115"/>
  <c r="AF1027" i="115"/>
  <c r="AA1313" i="115"/>
  <c r="AD1313" i="115"/>
  <c r="Y1314" i="115"/>
  <c r="AC1314" i="115" s="1"/>
  <c r="Z1314" i="115"/>
  <c r="Y1315" i="115"/>
  <c r="Z1315" i="115"/>
  <c r="Y1316" i="115"/>
  <c r="Z1316" i="115"/>
  <c r="Y1317" i="115"/>
  <c r="Z1317" i="115"/>
  <c r="Y1318" i="115"/>
  <c r="Z1318" i="115"/>
  <c r="Y1319" i="115"/>
  <c r="Z1319" i="115"/>
  <c r="Y1320" i="115"/>
  <c r="Z1320" i="115"/>
  <c r="AH563" i="115" l="1"/>
  <c r="AF562" i="115"/>
  <c r="AI562" i="115"/>
  <c r="AK563" i="115"/>
  <c r="AH1027" i="115"/>
  <c r="AF1026" i="115"/>
  <c r="AI1027" i="115"/>
  <c r="AK1028" i="115"/>
  <c r="AA1317" i="115"/>
  <c r="AA1320" i="115"/>
  <c r="AA1318" i="115"/>
  <c r="AA1316" i="115"/>
  <c r="AA1315" i="115"/>
  <c r="AD1317" i="115"/>
  <c r="AA1314" i="115"/>
  <c r="AE1313" i="115"/>
  <c r="AC1318" i="115"/>
  <c r="AD1318" i="115"/>
  <c r="AD1314" i="115"/>
  <c r="AE1314" i="115" s="1"/>
  <c r="AA1319" i="115"/>
  <c r="AD1320" i="115"/>
  <c r="AC1320" i="115"/>
  <c r="AD1315" i="115"/>
  <c r="AC1315" i="115"/>
  <c r="AC1319" i="115"/>
  <c r="AD1319" i="115"/>
  <c r="AD1316" i="115"/>
  <c r="AC1316" i="115"/>
  <c r="AC1317" i="115"/>
  <c r="Y1321" i="115"/>
  <c r="AC1321" i="115" s="1"/>
  <c r="Z1321" i="115"/>
  <c r="Y1322" i="115"/>
  <c r="Z1322" i="115"/>
  <c r="Y1323" i="115"/>
  <c r="Z1323" i="115"/>
  <c r="Y1324" i="115"/>
  <c r="Z1324" i="115"/>
  <c r="Y1325" i="115"/>
  <c r="Z1325" i="115"/>
  <c r="Y1326" i="115"/>
  <c r="Z1326" i="115"/>
  <c r="AK562" i="115" l="1"/>
  <c r="AI561" i="115"/>
  <c r="AF561" i="115"/>
  <c r="AH562" i="115"/>
  <c r="AF1025" i="115"/>
  <c r="AH1026" i="115"/>
  <c r="AK1027" i="115"/>
  <c r="AI1026" i="115"/>
  <c r="AE1317" i="115"/>
  <c r="AE1318" i="115"/>
  <c r="AA1321" i="115"/>
  <c r="AA1324" i="115"/>
  <c r="AE1316" i="115"/>
  <c r="AE1315" i="115"/>
  <c r="AE1319" i="115"/>
  <c r="AE1320" i="115"/>
  <c r="AA1325" i="115"/>
  <c r="AA1322" i="115"/>
  <c r="AC1325" i="115"/>
  <c r="AA1326" i="115"/>
  <c r="AA1323" i="115"/>
  <c r="AC1323" i="115"/>
  <c r="AD1323" i="115"/>
  <c r="AD1324" i="115"/>
  <c r="AC1324" i="115"/>
  <c r="AC1326" i="115"/>
  <c r="AD1326" i="115"/>
  <c r="AC1322" i="115"/>
  <c r="AD1322" i="115"/>
  <c r="AD1321" i="115"/>
  <c r="AE1321" i="115" s="1"/>
  <c r="Y1327" i="115"/>
  <c r="Z1327" i="115"/>
  <c r="Y1328" i="115"/>
  <c r="Z1328" i="115"/>
  <c r="Y1329" i="115"/>
  <c r="AC1329" i="115" s="1"/>
  <c r="Z1329" i="115"/>
  <c r="Y1330" i="115"/>
  <c r="AC1330" i="115" s="1"/>
  <c r="Z1330" i="115"/>
  <c r="Y1331" i="115"/>
  <c r="Z1331" i="115"/>
  <c r="Y1332" i="115"/>
  <c r="Z1332" i="115"/>
  <c r="Y1333" i="115"/>
  <c r="AC1333" i="115" s="1"/>
  <c r="Z1333" i="115"/>
  <c r="Y1334" i="115"/>
  <c r="AC1334" i="115" s="1"/>
  <c r="Z1334" i="115"/>
  <c r="Y1335" i="115"/>
  <c r="Z1335" i="115"/>
  <c r="Y1336" i="115"/>
  <c r="Z1336" i="115"/>
  <c r="Y1337" i="115"/>
  <c r="AC1337" i="115" s="1"/>
  <c r="Z1337" i="115"/>
  <c r="Y1338" i="115"/>
  <c r="AC1338" i="115" s="1"/>
  <c r="Z1338" i="115"/>
  <c r="Y1339" i="115"/>
  <c r="Z1339" i="115"/>
  <c r="Y1340" i="115"/>
  <c r="Z1340" i="115"/>
  <c r="Y1341" i="115"/>
  <c r="AC1341" i="115" s="1"/>
  <c r="Z1341" i="115"/>
  <c r="Y1342" i="115"/>
  <c r="Z1342" i="115"/>
  <c r="Y1343" i="115"/>
  <c r="Z1343" i="115"/>
  <c r="AF560" i="115" l="1"/>
  <c r="AH561" i="115"/>
  <c r="AK561" i="115"/>
  <c r="AI560" i="115"/>
  <c r="AI1025" i="115"/>
  <c r="AK1026" i="115"/>
  <c r="AH1025" i="115"/>
  <c r="AF1024" i="115"/>
  <c r="AD1325" i="115"/>
  <c r="AE1325" i="115" s="1"/>
  <c r="AA1336" i="115"/>
  <c r="AA1330" i="115"/>
  <c r="AE1322" i="115"/>
  <c r="AA1333" i="115"/>
  <c r="AA1331" i="115"/>
  <c r="AE1323" i="115"/>
  <c r="AE1324" i="115"/>
  <c r="AE1326" i="115"/>
  <c r="AA1327" i="115"/>
  <c r="AA1332" i="115"/>
  <c r="AA1337" i="115"/>
  <c r="AD1329" i="115"/>
  <c r="AE1329" i="115" s="1"/>
  <c r="AA1329" i="115"/>
  <c r="AD1343" i="115"/>
  <c r="AA1328" i="115"/>
  <c r="AA1340" i="115"/>
  <c r="AD1338" i="115"/>
  <c r="AE1338" i="115" s="1"/>
  <c r="AA1339" i="115"/>
  <c r="AA1343" i="115"/>
  <c r="AA1341" i="115"/>
  <c r="AD1335" i="115"/>
  <c r="AA1342" i="115"/>
  <c r="AA1335" i="115"/>
  <c r="AA1338" i="115"/>
  <c r="AA1334" i="115"/>
  <c r="AC1342" i="115"/>
  <c r="AD1342" i="115"/>
  <c r="AD1327" i="115"/>
  <c r="AC1327" i="115"/>
  <c r="AD1331" i="115"/>
  <c r="AC1331" i="115"/>
  <c r="AC1328" i="115"/>
  <c r="AD1328" i="115"/>
  <c r="AD1341" i="115"/>
  <c r="AE1341" i="115" s="1"/>
  <c r="AC1340" i="115"/>
  <c r="AD1340" i="115"/>
  <c r="AD1333" i="115"/>
  <c r="AE1333" i="115" s="1"/>
  <c r="AC1332" i="115"/>
  <c r="AD1332" i="115"/>
  <c r="AD1330" i="115"/>
  <c r="AE1330" i="115" s="1"/>
  <c r="AD1334" i="115"/>
  <c r="AE1334" i="115" s="1"/>
  <c r="AC1343" i="115"/>
  <c r="AD1337" i="115"/>
  <c r="AE1337" i="115" s="1"/>
  <c r="AC1336" i="115"/>
  <c r="AD1336" i="115"/>
  <c r="AC1335" i="115"/>
  <c r="AK560" i="115" l="1"/>
  <c r="AI559" i="115"/>
  <c r="AH560" i="115"/>
  <c r="AF559" i="115"/>
  <c r="AF1023" i="115"/>
  <c r="AH1024" i="115"/>
  <c r="AK1025" i="115"/>
  <c r="AI1024" i="115"/>
  <c r="AE1332" i="115"/>
  <c r="AE1327" i="115"/>
  <c r="AE1335" i="115"/>
  <c r="AE1336" i="115"/>
  <c r="AE1331" i="115"/>
  <c r="AE1340" i="115"/>
  <c r="AE1328" i="115"/>
  <c r="AE1342" i="115"/>
  <c r="AE1343" i="115"/>
  <c r="AD1339" i="115"/>
  <c r="AC1339" i="115"/>
  <c r="Y1344" i="115"/>
  <c r="Z1344" i="115"/>
  <c r="Y1345" i="115"/>
  <c r="AC1345" i="115" s="1"/>
  <c r="Z1345" i="115"/>
  <c r="Y1346" i="115"/>
  <c r="Z1346" i="115"/>
  <c r="Y1347" i="115"/>
  <c r="Z1347" i="115"/>
  <c r="AH559" i="115" l="1"/>
  <c r="AF558" i="115"/>
  <c r="AI558" i="115"/>
  <c r="AK559" i="115"/>
  <c r="AK1024" i="115"/>
  <c r="AI1023" i="115"/>
  <c r="AF1022" i="115"/>
  <c r="AH1023" i="115"/>
  <c r="AE1339" i="115"/>
  <c r="AA1346" i="115"/>
  <c r="AA1344" i="115"/>
  <c r="AA1347" i="115"/>
  <c r="AA1345" i="115"/>
  <c r="AC1346" i="115"/>
  <c r="AD1346" i="115"/>
  <c r="AC1347" i="115"/>
  <c r="AD1347" i="115"/>
  <c r="AD1345" i="115"/>
  <c r="AE1345" i="115" s="1"/>
  <c r="Y1348" i="115"/>
  <c r="AC1348" i="115" s="1"/>
  <c r="Z1348" i="115"/>
  <c r="Y1349" i="115"/>
  <c r="Z1349" i="115"/>
  <c r="Y1350" i="115"/>
  <c r="Z1350" i="115"/>
  <c r="Y1351" i="115"/>
  <c r="Z1351" i="115"/>
  <c r="Y1352" i="115"/>
  <c r="Z1352" i="115"/>
  <c r="Y1353" i="115"/>
  <c r="Z1353" i="115"/>
  <c r="Y1354" i="115"/>
  <c r="Z1354" i="115"/>
  <c r="AK558" i="115" l="1"/>
  <c r="AI557" i="115"/>
  <c r="AF557" i="115"/>
  <c r="AH558" i="115"/>
  <c r="AI1022" i="115"/>
  <c r="AK1023" i="115"/>
  <c r="AF1021" i="115"/>
  <c r="AH1022" i="115"/>
  <c r="AE1346" i="115"/>
  <c r="AA1349" i="115"/>
  <c r="AA1348" i="115"/>
  <c r="AA1353" i="115"/>
  <c r="AA1352" i="115"/>
  <c r="AC1352" i="115"/>
  <c r="AA1350" i="115"/>
  <c r="AD1344" i="115"/>
  <c r="AC1344" i="115"/>
  <c r="AE1347" i="115"/>
  <c r="AA1354" i="115"/>
  <c r="AA1351" i="115"/>
  <c r="AC1353" i="115"/>
  <c r="AD1353" i="115"/>
  <c r="AC1350" i="115"/>
  <c r="AD1350" i="115"/>
  <c r="AC1354" i="115"/>
  <c r="AD1354" i="115"/>
  <c r="AC1349" i="115"/>
  <c r="AD1349" i="115"/>
  <c r="AD1348" i="115"/>
  <c r="AE1348" i="115" s="1"/>
  <c r="Y1355" i="115"/>
  <c r="Z1355" i="115"/>
  <c r="Y1356" i="115"/>
  <c r="Z1356" i="115"/>
  <c r="Y1357" i="115"/>
  <c r="AC1357" i="115" s="1"/>
  <c r="Z1357" i="115"/>
  <c r="Y1358" i="115"/>
  <c r="Z1358" i="115"/>
  <c r="Y1359" i="115"/>
  <c r="Z1359" i="115"/>
  <c r="Y1360" i="115"/>
  <c r="Z1360" i="115"/>
  <c r="Y1361" i="115"/>
  <c r="AC1361" i="115" s="1"/>
  <c r="Z1361" i="115"/>
  <c r="AH557" i="115" l="1"/>
  <c r="AF556" i="115"/>
  <c r="AK557" i="115"/>
  <c r="AI556" i="115"/>
  <c r="AH1021" i="115"/>
  <c r="AF1020" i="115"/>
  <c r="AK1022" i="115"/>
  <c r="AI1021" i="115"/>
  <c r="AA1358" i="115"/>
  <c r="AD1352" i="115"/>
  <c r="AE1352" i="115" s="1"/>
  <c r="AE1353" i="115"/>
  <c r="AE1349" i="115"/>
  <c r="AE1350" i="115"/>
  <c r="AE1344" i="115"/>
  <c r="AD1351" i="115"/>
  <c r="AC1351" i="115"/>
  <c r="AE1354" i="115"/>
  <c r="AA1361" i="115"/>
  <c r="AA1359" i="115"/>
  <c r="AA1357" i="115"/>
  <c r="AA1355" i="115"/>
  <c r="AA1360" i="115"/>
  <c r="AA1356" i="115"/>
  <c r="AC1358" i="115"/>
  <c r="AD1358" i="115"/>
  <c r="AC1355" i="115"/>
  <c r="AD1355" i="115"/>
  <c r="AC1359" i="115"/>
  <c r="AD1359" i="115"/>
  <c r="AD1361" i="115"/>
  <c r="AD1357" i="115"/>
  <c r="AE1357" i="115" s="1"/>
  <c r="Y1362" i="115"/>
  <c r="Z1362" i="115"/>
  <c r="Y1363" i="115"/>
  <c r="Z1363" i="115"/>
  <c r="Y1364" i="115"/>
  <c r="AC1364" i="115" s="1"/>
  <c r="Z1364" i="115"/>
  <c r="Y1365" i="115"/>
  <c r="Z1365" i="115"/>
  <c r="Y1366" i="115"/>
  <c r="Z1366" i="115"/>
  <c r="Y1367" i="115"/>
  <c r="Z1367" i="115"/>
  <c r="Y1368" i="115"/>
  <c r="AC1368" i="115" s="1"/>
  <c r="Z1368" i="115"/>
  <c r="Y1369" i="115"/>
  <c r="Z1369" i="115"/>
  <c r="Y1370" i="115"/>
  <c r="Z1370" i="115"/>
  <c r="Y1371" i="115"/>
  <c r="AC1371" i="115" s="1"/>
  <c r="Z1371" i="115"/>
  <c r="Y1372" i="115"/>
  <c r="AC1372" i="115" s="1"/>
  <c r="Z1372" i="115"/>
  <c r="Y1373" i="115"/>
  <c r="Z1373" i="115"/>
  <c r="AF555" i="115" l="1"/>
  <c r="AH556" i="115"/>
  <c r="AK556" i="115"/>
  <c r="AI555" i="115"/>
  <c r="AH1020" i="115"/>
  <c r="AF1019" i="115"/>
  <c r="AK1021" i="115"/>
  <c r="AI1020" i="115"/>
  <c r="AA1372" i="115"/>
  <c r="AA1368" i="115"/>
  <c r="AA1362" i="115"/>
  <c r="AE1358" i="115"/>
  <c r="AE1351" i="115"/>
  <c r="AA1363" i="115"/>
  <c r="AA1371" i="115"/>
  <c r="AE1355" i="115"/>
  <c r="AE1361" i="115"/>
  <c r="AD1356" i="115"/>
  <c r="AC1356" i="115"/>
  <c r="AD1360" i="115"/>
  <c r="AC1360" i="115"/>
  <c r="AE1359" i="115"/>
  <c r="AA1370" i="115"/>
  <c r="AA1366" i="115"/>
  <c r="AC1366" i="115"/>
  <c r="AA1367" i="115"/>
  <c r="AA1364" i="115"/>
  <c r="AD1372" i="115"/>
  <c r="AE1372" i="115" s="1"/>
  <c r="AA1373" i="115"/>
  <c r="AA1369" i="115"/>
  <c r="AA1365" i="115"/>
  <c r="AC1362" i="115"/>
  <c r="AD1362" i="115"/>
  <c r="AC1367" i="115"/>
  <c r="AD1367" i="115"/>
  <c r="AC1363" i="115"/>
  <c r="AD1363" i="115"/>
  <c r="AD1368" i="115"/>
  <c r="AE1368" i="115" s="1"/>
  <c r="AD1364" i="115"/>
  <c r="AE1364" i="115" s="1"/>
  <c r="AD1371" i="115"/>
  <c r="AE1371" i="115" s="1"/>
  <c r="AC1370" i="115"/>
  <c r="AD1370" i="115"/>
  <c r="AH555" i="115" l="1"/>
  <c r="AF554" i="115"/>
  <c r="AK555" i="115"/>
  <c r="AI554" i="115"/>
  <c r="AK1020" i="115"/>
  <c r="AI1019" i="115"/>
  <c r="AF1018" i="115"/>
  <c r="AH1019" i="115"/>
  <c r="AE1356" i="115"/>
  <c r="AE1360" i="115"/>
  <c r="AE1370" i="115"/>
  <c r="AE1367" i="115"/>
  <c r="AD1366" i="115"/>
  <c r="AE1366" i="115" s="1"/>
  <c r="AE1363" i="115"/>
  <c r="AE1362" i="115"/>
  <c r="AD1365" i="115"/>
  <c r="AC1365" i="115"/>
  <c r="AD1369" i="115"/>
  <c r="AC1369" i="115"/>
  <c r="AD1373" i="115"/>
  <c r="AC1373" i="115"/>
  <c r="Y1374" i="115"/>
  <c r="Z1374" i="115"/>
  <c r="Y1375" i="115"/>
  <c r="AC1375" i="115" s="1"/>
  <c r="Z1375" i="115"/>
  <c r="AH554" i="115" l="1"/>
  <c r="AF553" i="115"/>
  <c r="AK554" i="115"/>
  <c r="AI553" i="115"/>
  <c r="AH1018" i="115"/>
  <c r="AF1017" i="115"/>
  <c r="AK1019" i="115"/>
  <c r="AI1018" i="115"/>
  <c r="AA1374" i="115"/>
  <c r="AA1375" i="115"/>
  <c r="AE1369" i="115"/>
  <c r="AE1373" i="115"/>
  <c r="AE1365" i="115"/>
  <c r="AD1374" i="115"/>
  <c r="AC1374" i="115"/>
  <c r="AD1375" i="115"/>
  <c r="Y1376" i="115"/>
  <c r="AC1376" i="115" s="1"/>
  <c r="Z1376" i="115"/>
  <c r="Y1377" i="115"/>
  <c r="Z1377" i="115"/>
  <c r="Y1378" i="115"/>
  <c r="Z1378" i="115"/>
  <c r="Y1379" i="115"/>
  <c r="Z1379" i="115"/>
  <c r="Y1380" i="115"/>
  <c r="AC1380" i="115" s="1"/>
  <c r="Z1380" i="115"/>
  <c r="Y1381" i="115"/>
  <c r="Z1381" i="115"/>
  <c r="AA1381" i="115" s="1"/>
  <c r="Y1382" i="115"/>
  <c r="Z1382" i="115"/>
  <c r="AH553" i="115" l="1"/>
  <c r="AF552" i="115"/>
  <c r="AF551" i="115" s="1"/>
  <c r="AK553" i="115"/>
  <c r="AI552" i="115"/>
  <c r="AI551" i="115" s="1"/>
  <c r="AK1018" i="115"/>
  <c r="AI1017" i="115"/>
  <c r="AH1017" i="115"/>
  <c r="AF1016" i="115"/>
  <c r="AE1374" i="115"/>
  <c r="AA1376" i="115"/>
  <c r="AA1379" i="115"/>
  <c r="AA1377" i="115"/>
  <c r="AA1380" i="115"/>
  <c r="AA1378" i="115"/>
  <c r="AE1375" i="115"/>
  <c r="AC1381" i="115"/>
  <c r="AD1381" i="115"/>
  <c r="AE1381" i="115" s="1"/>
  <c r="AC1377" i="115"/>
  <c r="AD1377" i="115"/>
  <c r="AA1382" i="115"/>
  <c r="AD1382" i="115"/>
  <c r="AC1382" i="115"/>
  <c r="AD1378" i="115"/>
  <c r="AC1378" i="115"/>
  <c r="AD1379" i="115"/>
  <c r="AC1379" i="115"/>
  <c r="AD1380" i="115"/>
  <c r="AE1380" i="115" s="1"/>
  <c r="AD1376" i="115"/>
  <c r="AE1376" i="115" s="1"/>
  <c r="Y1383" i="115"/>
  <c r="Z1383" i="115"/>
  <c r="Y1384" i="115"/>
  <c r="AC1384" i="115" s="1"/>
  <c r="Z1384" i="115"/>
  <c r="Y1385" i="115"/>
  <c r="Z1385" i="115"/>
  <c r="Y1386" i="115"/>
  <c r="Z1386" i="115"/>
  <c r="Y1387" i="115"/>
  <c r="Z1387" i="115"/>
  <c r="Y1388" i="115"/>
  <c r="AC1388" i="115" s="1"/>
  <c r="Z1388" i="115"/>
  <c r="Y1389" i="115"/>
  <c r="Z1389" i="115"/>
  <c r="AI550" i="115" l="1"/>
  <c r="AK551" i="115"/>
  <c r="AF550" i="115"/>
  <c r="AH551" i="115"/>
  <c r="AH552" i="115"/>
  <c r="AK552" i="115"/>
  <c r="AH1016" i="115"/>
  <c r="AF1015" i="115"/>
  <c r="AI1016" i="115"/>
  <c r="AK1017" i="115"/>
  <c r="AA1389" i="115"/>
  <c r="AE1377" i="115"/>
  <c r="AE1378" i="115"/>
  <c r="AE1379" i="115"/>
  <c r="AE1382" i="115"/>
  <c r="AA1388" i="115"/>
  <c r="AA1386" i="115"/>
  <c r="AA1385" i="115"/>
  <c r="AA1384" i="115"/>
  <c r="AA1383" i="115"/>
  <c r="AA1387" i="115"/>
  <c r="AC1385" i="115"/>
  <c r="AD1385" i="115"/>
  <c r="AC1389" i="115"/>
  <c r="AD1389" i="115"/>
  <c r="AC1386" i="115"/>
  <c r="AD1386" i="115"/>
  <c r="AD1388" i="115"/>
  <c r="AE1388" i="115" s="1"/>
  <c r="AD1384" i="115"/>
  <c r="AE1384" i="115" s="1"/>
  <c r="Y1390" i="115"/>
  <c r="AC1390" i="115" s="1"/>
  <c r="Z1390" i="115"/>
  <c r="Y1391" i="115"/>
  <c r="Z1391" i="115"/>
  <c r="Y1392" i="115"/>
  <c r="Z1392" i="115"/>
  <c r="Y1393" i="115"/>
  <c r="Z1393" i="115"/>
  <c r="Y1394" i="115"/>
  <c r="AC1394" i="115" s="1"/>
  <c r="Z1394" i="115"/>
  <c r="Y1395" i="115"/>
  <c r="Z1395" i="115"/>
  <c r="Y1396" i="115"/>
  <c r="Z1396" i="115"/>
  <c r="Y1397" i="115"/>
  <c r="Z1397" i="115"/>
  <c r="Y1398" i="115"/>
  <c r="AC1398" i="115" s="1"/>
  <c r="Z1398" i="115"/>
  <c r="Y1399" i="115"/>
  <c r="Z1399" i="115"/>
  <c r="Y1400" i="115"/>
  <c r="Z1400" i="115"/>
  <c r="Y1401" i="115"/>
  <c r="Z1401" i="115"/>
  <c r="AA1401" i="115" s="1"/>
  <c r="Y1402" i="115"/>
  <c r="AC1402" i="115" s="1"/>
  <c r="Z1402" i="115"/>
  <c r="Y1403" i="115"/>
  <c r="Z1403" i="115"/>
  <c r="Y1404" i="115"/>
  <c r="Z1404" i="115"/>
  <c r="AF549" i="115" l="1"/>
  <c r="AH550" i="115"/>
  <c r="AI549" i="115"/>
  <c r="AK550" i="115"/>
  <c r="AK1016" i="115"/>
  <c r="AI1015" i="115"/>
  <c r="AH1015" i="115"/>
  <c r="AF1014" i="115"/>
  <c r="AA1398" i="115"/>
  <c r="AA1390" i="115"/>
  <c r="AA1399" i="115"/>
  <c r="AA1395" i="115"/>
  <c r="AA1404" i="115"/>
  <c r="AA1402" i="115"/>
  <c r="AA1392" i="115"/>
  <c r="AD1383" i="115"/>
  <c r="AC1383" i="115"/>
  <c r="AE1389" i="115"/>
  <c r="AD1387" i="115"/>
  <c r="AC1387" i="115"/>
  <c r="AE1386" i="115"/>
  <c r="AE1385" i="115"/>
  <c r="AC1404" i="115"/>
  <c r="AD1404" i="115"/>
  <c r="AA1403" i="115"/>
  <c r="AA1397" i="115"/>
  <c r="AA1393" i="115"/>
  <c r="AC1400" i="115"/>
  <c r="AD1400" i="115"/>
  <c r="AC1396" i="115"/>
  <c r="AD1396" i="115"/>
  <c r="AC1392" i="115"/>
  <c r="AD1392" i="115"/>
  <c r="AA1394" i="115"/>
  <c r="AA1391" i="115"/>
  <c r="AA1400" i="115"/>
  <c r="AA1396" i="115"/>
  <c r="AD1401" i="115"/>
  <c r="AE1401" i="115" s="1"/>
  <c r="AC1401" i="115"/>
  <c r="AC1391" i="115"/>
  <c r="AD1391" i="115"/>
  <c r="AC1403" i="115"/>
  <c r="AD1403" i="115"/>
  <c r="AD1393" i="115"/>
  <c r="AC1393" i="115"/>
  <c r="AC1399" i="115"/>
  <c r="AD1399" i="115"/>
  <c r="AC1395" i="115"/>
  <c r="AD1395" i="115"/>
  <c r="AD1402" i="115"/>
  <c r="AE1402" i="115" s="1"/>
  <c r="AD1398" i="115"/>
  <c r="AE1398" i="115" s="1"/>
  <c r="AD1394" i="115"/>
  <c r="AE1394" i="115" s="1"/>
  <c r="AD1390" i="115"/>
  <c r="AE1390" i="115" s="1"/>
  <c r="AI548" i="115" l="1"/>
  <c r="AK549" i="115"/>
  <c r="AF548" i="115"/>
  <c r="AH549" i="115"/>
  <c r="AH1014" i="115"/>
  <c r="AF1013" i="115"/>
  <c r="AK1015" i="115"/>
  <c r="AI1014" i="115"/>
  <c r="AE1404" i="115"/>
  <c r="AE1399" i="115"/>
  <c r="AE1396" i="115"/>
  <c r="AE1383" i="115"/>
  <c r="AE1387" i="115"/>
  <c r="AE1391" i="115"/>
  <c r="AE1392" i="115"/>
  <c r="AE1400" i="115"/>
  <c r="AE1393" i="115"/>
  <c r="AE1395" i="115"/>
  <c r="AE1403" i="115"/>
  <c r="AD1397" i="115"/>
  <c r="AC1397" i="115"/>
  <c r="AF547" i="115" l="1"/>
  <c r="AH548" i="115"/>
  <c r="AI547" i="115"/>
  <c r="AK548" i="115"/>
  <c r="AH1013" i="115"/>
  <c r="AF1012" i="115"/>
  <c r="AK1014" i="115"/>
  <c r="AI1013" i="115"/>
  <c r="AE1397" i="115"/>
  <c r="Y1405" i="115"/>
  <c r="Z1405" i="115"/>
  <c r="Y1406" i="115"/>
  <c r="Z1406" i="115"/>
  <c r="Y1407" i="115"/>
  <c r="AC1407" i="115" s="1"/>
  <c r="Z1407" i="115"/>
  <c r="Y1408" i="115"/>
  <c r="AC1408" i="115" s="1"/>
  <c r="Z1408" i="115"/>
  <c r="AA1408" i="115" s="1"/>
  <c r="Y1409" i="115"/>
  <c r="Z1409" i="115"/>
  <c r="Y1410" i="115"/>
  <c r="Z1410" i="115"/>
  <c r="Y1411" i="115"/>
  <c r="Z1411" i="115"/>
  <c r="Y1412" i="115"/>
  <c r="AC1412" i="115" s="1"/>
  <c r="Z1412" i="115"/>
  <c r="Y1413" i="115"/>
  <c r="AC1413" i="115" s="1"/>
  <c r="Z1413" i="115"/>
  <c r="Y1414" i="115"/>
  <c r="Z1414" i="115"/>
  <c r="Y1415" i="115"/>
  <c r="Z1415" i="115"/>
  <c r="Y1416" i="115"/>
  <c r="AC1416" i="115" s="1"/>
  <c r="Z1416" i="115"/>
  <c r="Y1417" i="115"/>
  <c r="Z1417" i="115"/>
  <c r="Y1418" i="115"/>
  <c r="Z1418" i="115"/>
  <c r="Y1419" i="115"/>
  <c r="AC1419" i="115" s="1"/>
  <c r="Z1419" i="115"/>
  <c r="Y1420" i="115"/>
  <c r="Z1420" i="115"/>
  <c r="Y1421" i="115"/>
  <c r="Z1421" i="115"/>
  <c r="Y1422" i="115"/>
  <c r="Z1422" i="115"/>
  <c r="Y1423" i="115"/>
  <c r="AC1423" i="115" s="1"/>
  <c r="Z1423" i="115"/>
  <c r="Y1424" i="115"/>
  <c r="AC1424" i="115" s="1"/>
  <c r="Z1424" i="115"/>
  <c r="Y1425" i="115"/>
  <c r="Z1425" i="115"/>
  <c r="Y1426" i="115"/>
  <c r="Z1426" i="115"/>
  <c r="Y1427" i="115"/>
  <c r="Z1427" i="115"/>
  <c r="Y1428" i="115"/>
  <c r="AC1428" i="115" s="1"/>
  <c r="Z1428" i="115"/>
  <c r="Y1429" i="115"/>
  <c r="AC1429" i="115" s="1"/>
  <c r="Z1429" i="115"/>
  <c r="Y1430" i="115"/>
  <c r="Z1430" i="115"/>
  <c r="Y1431" i="115"/>
  <c r="Z1431" i="115"/>
  <c r="Y1432" i="115"/>
  <c r="AC1432" i="115" s="1"/>
  <c r="Z1432" i="115"/>
  <c r="Y1433" i="115"/>
  <c r="Z1433" i="115"/>
  <c r="AI546" i="115" l="1"/>
  <c r="AK547" i="115"/>
  <c r="AF546" i="115"/>
  <c r="AH547" i="115"/>
  <c r="AF1011" i="115"/>
  <c r="AH1012" i="115"/>
  <c r="AK1013" i="115"/>
  <c r="AI1012" i="115"/>
  <c r="AA1424" i="115"/>
  <c r="AA1421" i="115"/>
  <c r="AD1413" i="115"/>
  <c r="AE1413" i="115" s="1"/>
  <c r="AA1431" i="115"/>
  <c r="AA1430" i="115"/>
  <c r="AA1410" i="115"/>
  <c r="AA1428" i="115"/>
  <c r="AA1414" i="115"/>
  <c r="AD1428" i="115"/>
  <c r="AE1428" i="115" s="1"/>
  <c r="AA1419" i="115"/>
  <c r="AA1411" i="115"/>
  <c r="AA1433" i="115"/>
  <c r="AA1425" i="115"/>
  <c r="AD1424" i="115"/>
  <c r="AE1424" i="115" s="1"/>
  <c r="AA1417" i="115"/>
  <c r="AA1415" i="115"/>
  <c r="AC1411" i="115"/>
  <c r="AC1410" i="115"/>
  <c r="AD1426" i="115"/>
  <c r="AA1426" i="115"/>
  <c r="AD1417" i="115"/>
  <c r="AC1417" i="115"/>
  <c r="AA1427" i="115"/>
  <c r="AD1433" i="115"/>
  <c r="AC1433" i="115"/>
  <c r="AD1412" i="115"/>
  <c r="AE1412" i="115" s="1"/>
  <c r="AA1412" i="115"/>
  <c r="AA1418" i="115"/>
  <c r="AD1419" i="115"/>
  <c r="AE1419" i="115" s="1"/>
  <c r="AA1409" i="115"/>
  <c r="AD1408" i="115"/>
  <c r="AE1408" i="115" s="1"/>
  <c r="AA1405" i="115"/>
  <c r="AC1425" i="115"/>
  <c r="AD1425" i="115"/>
  <c r="AC1421" i="115"/>
  <c r="AD1421" i="115"/>
  <c r="AC1431" i="115"/>
  <c r="AD1431" i="115"/>
  <c r="AD1430" i="115"/>
  <c r="AC1430" i="115"/>
  <c r="AA1423" i="115"/>
  <c r="AD1423" i="115"/>
  <c r="AE1423" i="115" s="1"/>
  <c r="AC1409" i="115"/>
  <c r="AD1409" i="115"/>
  <c r="AC1405" i="115"/>
  <c r="AD1405" i="115"/>
  <c r="AA1432" i="115"/>
  <c r="AD1432" i="115"/>
  <c r="AE1432" i="115" s="1"/>
  <c r="AA1422" i="115"/>
  <c r="AA1420" i="115"/>
  <c r="AC1415" i="115"/>
  <c r="AD1415" i="115"/>
  <c r="AD1414" i="115"/>
  <c r="AC1414" i="115"/>
  <c r="AA1407" i="115"/>
  <c r="AD1407" i="115"/>
  <c r="AE1407" i="115" s="1"/>
  <c r="AD1429" i="115"/>
  <c r="AE1429" i="115" s="1"/>
  <c r="AA1416" i="115"/>
  <c r="AD1416" i="115"/>
  <c r="AE1416" i="115" s="1"/>
  <c r="AA1406" i="115"/>
  <c r="AA1429" i="115"/>
  <c r="AA1413" i="115"/>
  <c r="K4752" i="115"/>
  <c r="B4752" i="115"/>
  <c r="AL4751" i="115"/>
  <c r="Z4751" i="115"/>
  <c r="AG4751" i="115" s="1"/>
  <c r="Y4751" i="115"/>
  <c r="AF4751" i="115" s="1"/>
  <c r="K4751" i="115"/>
  <c r="B4751" i="115"/>
  <c r="AL4750" i="115"/>
  <c r="Z4750" i="115"/>
  <c r="Y4750" i="115"/>
  <c r="K4750" i="115"/>
  <c r="B4750" i="115"/>
  <c r="AL4749" i="115"/>
  <c r="Z4749" i="115"/>
  <c r="Y4749" i="115"/>
  <c r="K4749" i="115"/>
  <c r="B4749" i="115"/>
  <c r="AL4748" i="115"/>
  <c r="Z4748" i="115"/>
  <c r="Y4748" i="115"/>
  <c r="K4748" i="115"/>
  <c r="B4748" i="115"/>
  <c r="AL4747" i="115"/>
  <c r="Z4747" i="115"/>
  <c r="Y4747" i="115"/>
  <c r="K4747" i="115"/>
  <c r="B4747" i="115"/>
  <c r="AL4746" i="115"/>
  <c r="Z4746" i="115"/>
  <c r="Y4746" i="115"/>
  <c r="K4746" i="115"/>
  <c r="B4746" i="115"/>
  <c r="AL4745" i="115"/>
  <c r="Z4745" i="115"/>
  <c r="Y4745" i="115"/>
  <c r="K4745" i="115"/>
  <c r="B4745" i="115"/>
  <c r="AL4744" i="115"/>
  <c r="Z4744" i="115"/>
  <c r="Y4744" i="115"/>
  <c r="K4744" i="115"/>
  <c r="B4744" i="115"/>
  <c r="AL4743" i="115"/>
  <c r="Z4743" i="115"/>
  <c r="Y4743" i="115"/>
  <c r="K4743" i="115"/>
  <c r="B4743" i="115"/>
  <c r="AL4742" i="115"/>
  <c r="Z4742" i="115"/>
  <c r="Y4742" i="115"/>
  <c r="K4742" i="115"/>
  <c r="B4742" i="115"/>
  <c r="AL4741" i="115"/>
  <c r="Z4741" i="115"/>
  <c r="AA4741" i="115" s="1"/>
  <c r="Y4741" i="115"/>
  <c r="K4741" i="115"/>
  <c r="B4741" i="115"/>
  <c r="AL4740" i="115"/>
  <c r="Z4740" i="115"/>
  <c r="Y4740" i="115"/>
  <c r="K4740" i="115"/>
  <c r="B4740" i="115"/>
  <c r="AL4739" i="115"/>
  <c r="Z4739" i="115"/>
  <c r="Y4739" i="115"/>
  <c r="K4739" i="115"/>
  <c r="B4739" i="115"/>
  <c r="AL4738" i="115"/>
  <c r="Z4738" i="115"/>
  <c r="Y4738" i="115"/>
  <c r="K4738" i="115"/>
  <c r="B4738" i="115"/>
  <c r="AL4737" i="115"/>
  <c r="Z4737" i="115"/>
  <c r="AA4737" i="115" s="1"/>
  <c r="Y4737" i="115"/>
  <c r="K4737" i="115"/>
  <c r="B4737" i="115"/>
  <c r="AL4736" i="115"/>
  <c r="Z4736" i="115"/>
  <c r="Y4736" i="115"/>
  <c r="K4736" i="115"/>
  <c r="B4736" i="115"/>
  <c r="AL4735" i="115"/>
  <c r="Z4735" i="115"/>
  <c r="Y4735" i="115"/>
  <c r="K4735" i="115"/>
  <c r="B4735" i="115"/>
  <c r="AL4734" i="115"/>
  <c r="Z4734" i="115"/>
  <c r="Y4734" i="115"/>
  <c r="K4734" i="115"/>
  <c r="B4734" i="115"/>
  <c r="AL4733" i="115"/>
  <c r="Z4733" i="115"/>
  <c r="AA4733" i="115" s="1"/>
  <c r="Y4733" i="115"/>
  <c r="K4733" i="115"/>
  <c r="B4733" i="115"/>
  <c r="AL4732" i="115"/>
  <c r="Z4732" i="115"/>
  <c r="Y4732" i="115"/>
  <c r="K4732" i="115"/>
  <c r="B4732" i="115"/>
  <c r="AL4731" i="115"/>
  <c r="Z4731" i="115"/>
  <c r="Y4731" i="115"/>
  <c r="K4731" i="115"/>
  <c r="B4731" i="115"/>
  <c r="AL4730" i="115"/>
  <c r="Z4730" i="115"/>
  <c r="Y4730" i="115"/>
  <c r="K4730" i="115"/>
  <c r="B4730" i="115"/>
  <c r="AL4729" i="115"/>
  <c r="Z4729" i="115"/>
  <c r="Y4729" i="115"/>
  <c r="K4729" i="115"/>
  <c r="B4729" i="115"/>
  <c r="AL4728" i="115"/>
  <c r="Z4728" i="115"/>
  <c r="Y4728" i="115"/>
  <c r="K4728" i="115"/>
  <c r="B4728" i="115"/>
  <c r="AL4727" i="115"/>
  <c r="Z4727" i="115"/>
  <c r="Y4727" i="115"/>
  <c r="K4727" i="115"/>
  <c r="B4727" i="115"/>
  <c r="AL4726" i="115"/>
  <c r="Z4726" i="115"/>
  <c r="Y4726" i="115"/>
  <c r="K4726" i="115"/>
  <c r="B4726" i="115"/>
  <c r="AL4725" i="115"/>
  <c r="Z4725" i="115"/>
  <c r="Y4725" i="115"/>
  <c r="K4725" i="115"/>
  <c r="B4725" i="115"/>
  <c r="AL4724" i="115"/>
  <c r="Z4724" i="115"/>
  <c r="Y4724" i="115"/>
  <c r="K4724" i="115"/>
  <c r="B4724" i="115"/>
  <c r="AL4723" i="115"/>
  <c r="Z4723" i="115"/>
  <c r="Y4723" i="115"/>
  <c r="K4723" i="115"/>
  <c r="B4723" i="115"/>
  <c r="AL4722" i="115"/>
  <c r="Z4722" i="115"/>
  <c r="Y4722" i="115"/>
  <c r="K4722" i="115"/>
  <c r="B4722" i="115"/>
  <c r="AL4721" i="115"/>
  <c r="Z4721" i="115"/>
  <c r="Y4721" i="115"/>
  <c r="K4721" i="115"/>
  <c r="B4721" i="115"/>
  <c r="AL4720" i="115"/>
  <c r="Z4720" i="115"/>
  <c r="AA4720" i="115" s="1"/>
  <c r="Y4720" i="115"/>
  <c r="K4720" i="115"/>
  <c r="B4720" i="115"/>
  <c r="AL4719" i="115"/>
  <c r="Z4719" i="115"/>
  <c r="Y4719" i="115"/>
  <c r="K4719" i="115"/>
  <c r="B4719" i="115"/>
  <c r="AL4718" i="115"/>
  <c r="Z4718" i="115"/>
  <c r="Y4718" i="115"/>
  <c r="K4718" i="115"/>
  <c r="B4718" i="115"/>
  <c r="AL4717" i="115"/>
  <c r="Z4717" i="115"/>
  <c r="AA4717" i="115" s="1"/>
  <c r="Y4717" i="115"/>
  <c r="K4717" i="115"/>
  <c r="B4717" i="115"/>
  <c r="AL4716" i="115"/>
  <c r="Z4716" i="115"/>
  <c r="Y4716" i="115"/>
  <c r="K4716" i="115"/>
  <c r="B4716" i="115"/>
  <c r="AL4715" i="115"/>
  <c r="Z4715" i="115"/>
  <c r="AA4715" i="115" s="1"/>
  <c r="Y4715" i="115"/>
  <c r="K4715" i="115"/>
  <c r="B4715" i="115"/>
  <c r="AL4714" i="115"/>
  <c r="Z4714" i="115"/>
  <c r="Y4714" i="115"/>
  <c r="K4714" i="115"/>
  <c r="B4714" i="115"/>
  <c r="AL4713" i="115"/>
  <c r="Z4713" i="115"/>
  <c r="AA4713" i="115" s="1"/>
  <c r="Y4713" i="115"/>
  <c r="K4713" i="115"/>
  <c r="B4713" i="115"/>
  <c r="AL4712" i="115"/>
  <c r="Z4712" i="115"/>
  <c r="Y4712" i="115"/>
  <c r="K4712" i="115"/>
  <c r="B4712" i="115"/>
  <c r="AL4711" i="115"/>
  <c r="Z4711" i="115"/>
  <c r="Y4711" i="115"/>
  <c r="K4711" i="115"/>
  <c r="B4711" i="115"/>
  <c r="AL4710" i="115"/>
  <c r="Z4710" i="115"/>
  <c r="Y4710" i="115"/>
  <c r="K4710" i="115"/>
  <c r="B4710" i="115"/>
  <c r="AL4709" i="115"/>
  <c r="Z4709" i="115"/>
  <c r="Y4709" i="115"/>
  <c r="K4709" i="115"/>
  <c r="B4709" i="115"/>
  <c r="AL4708" i="115"/>
  <c r="Z4708" i="115"/>
  <c r="Y4708" i="115"/>
  <c r="K4708" i="115"/>
  <c r="B4708" i="115"/>
  <c r="AL4707" i="115"/>
  <c r="Z4707" i="115"/>
  <c r="Y4707" i="115"/>
  <c r="K4707" i="115"/>
  <c r="B4707" i="115"/>
  <c r="AL4706" i="115"/>
  <c r="Z4706" i="115"/>
  <c r="AA4706" i="115" s="1"/>
  <c r="Y4706" i="115"/>
  <c r="K4706" i="115"/>
  <c r="B4706" i="115"/>
  <c r="AL4705" i="115"/>
  <c r="Z4705" i="115"/>
  <c r="Y4705" i="115"/>
  <c r="K4705" i="115"/>
  <c r="B4705" i="115"/>
  <c r="AL4704" i="115"/>
  <c r="Z4704" i="115"/>
  <c r="Y4704" i="115"/>
  <c r="K4704" i="115"/>
  <c r="B4704" i="115"/>
  <c r="AL4703" i="115"/>
  <c r="Z4703" i="115"/>
  <c r="AA4703" i="115" s="1"/>
  <c r="Y4703" i="115"/>
  <c r="K4703" i="115"/>
  <c r="B4703" i="115"/>
  <c r="AL4702" i="115"/>
  <c r="Z4702" i="115"/>
  <c r="Y4702" i="115"/>
  <c r="K4702" i="115"/>
  <c r="B4702" i="115"/>
  <c r="AL4701" i="115"/>
  <c r="Z4701" i="115"/>
  <c r="AA4701" i="115" s="1"/>
  <c r="Y4701" i="115"/>
  <c r="K4701" i="115"/>
  <c r="B4701" i="115"/>
  <c r="AL4700" i="115"/>
  <c r="AD4700" i="115"/>
  <c r="AE4700" i="115" s="1"/>
  <c r="Z4700" i="115"/>
  <c r="Y4700" i="115"/>
  <c r="K4700" i="115"/>
  <c r="B4700" i="115"/>
  <c r="AL4699" i="115"/>
  <c r="Z4699" i="115"/>
  <c r="Y4699" i="115"/>
  <c r="K4699" i="115"/>
  <c r="B4699" i="115"/>
  <c r="AL4698" i="115"/>
  <c r="Z4698" i="115"/>
  <c r="Y4698" i="115"/>
  <c r="K4698" i="115"/>
  <c r="B4698" i="115"/>
  <c r="AL4697" i="115"/>
  <c r="Z4697" i="115"/>
  <c r="Y4697" i="115"/>
  <c r="K4697" i="115"/>
  <c r="B4697" i="115"/>
  <c r="AL4696" i="115"/>
  <c r="AD4696" i="115"/>
  <c r="AE4696" i="115" s="1"/>
  <c r="Z4696" i="115"/>
  <c r="Y4696" i="115"/>
  <c r="K4696" i="115"/>
  <c r="B4696" i="115"/>
  <c r="AL4695" i="115"/>
  <c r="Z4695" i="115"/>
  <c r="Y4695" i="115"/>
  <c r="K4695" i="115"/>
  <c r="B4695" i="115"/>
  <c r="AL4694" i="115"/>
  <c r="Z4694" i="115"/>
  <c r="Y4694" i="115"/>
  <c r="K4694" i="115"/>
  <c r="B4694" i="115"/>
  <c r="AL4693" i="115"/>
  <c r="Z4693" i="115"/>
  <c r="Y4693" i="115"/>
  <c r="K4693" i="115"/>
  <c r="B4693" i="115"/>
  <c r="AL4692" i="115"/>
  <c r="Z4692" i="115"/>
  <c r="Y4692" i="115"/>
  <c r="K4692" i="115"/>
  <c r="B4692" i="115"/>
  <c r="AL4691" i="115"/>
  <c r="Z4691" i="115"/>
  <c r="Y4691" i="115"/>
  <c r="K4691" i="115"/>
  <c r="B4691" i="115"/>
  <c r="AL4690" i="115"/>
  <c r="Z4690" i="115"/>
  <c r="AA4690" i="115" s="1"/>
  <c r="Y4690" i="115"/>
  <c r="K4690" i="115"/>
  <c r="B4690" i="115"/>
  <c r="AL4689" i="115"/>
  <c r="Z4689" i="115"/>
  <c r="Y4689" i="115"/>
  <c r="K4689" i="115"/>
  <c r="B4689" i="115"/>
  <c r="AL4688" i="115"/>
  <c r="Z4688" i="115"/>
  <c r="Y4688" i="115"/>
  <c r="K4688" i="115"/>
  <c r="B4688" i="115"/>
  <c r="AL4687" i="115"/>
  <c r="Z4687" i="115"/>
  <c r="Y4687" i="115"/>
  <c r="K4687" i="115"/>
  <c r="B4687" i="115"/>
  <c r="AL4686" i="115"/>
  <c r="Z4686" i="115"/>
  <c r="Y4686" i="115"/>
  <c r="K4686" i="115"/>
  <c r="B4686" i="115"/>
  <c r="AL4685" i="115"/>
  <c r="Z4685" i="115"/>
  <c r="Y4685" i="115"/>
  <c r="K4685" i="115"/>
  <c r="B4685" i="115"/>
  <c r="AL4684" i="115"/>
  <c r="Z4684" i="115"/>
  <c r="Y4684" i="115"/>
  <c r="K4684" i="115"/>
  <c r="B4684" i="115"/>
  <c r="AL4683" i="115"/>
  <c r="Z4683" i="115"/>
  <c r="Y4683" i="115"/>
  <c r="K4683" i="115"/>
  <c r="B4683" i="115"/>
  <c r="AL4682" i="115"/>
  <c r="Z4682" i="115"/>
  <c r="Y4682" i="115"/>
  <c r="K4682" i="115"/>
  <c r="B4682" i="115"/>
  <c r="AL4681" i="115"/>
  <c r="Z4681" i="115"/>
  <c r="Y4681" i="115"/>
  <c r="K4681" i="115"/>
  <c r="B4681" i="115"/>
  <c r="AL4680" i="115"/>
  <c r="Z4680" i="115"/>
  <c r="Y4680" i="115"/>
  <c r="K4680" i="115"/>
  <c r="B4680" i="115"/>
  <c r="AL4679" i="115"/>
  <c r="Z4679" i="115"/>
  <c r="AA4679" i="115" s="1"/>
  <c r="Y4679" i="115"/>
  <c r="K4679" i="115"/>
  <c r="B4679" i="115"/>
  <c r="AL4678" i="115"/>
  <c r="Z4678" i="115"/>
  <c r="Y4678" i="115"/>
  <c r="K4678" i="115"/>
  <c r="B4678" i="115"/>
  <c r="AL4677" i="115"/>
  <c r="Z4677" i="115"/>
  <c r="Y4677" i="115"/>
  <c r="K4677" i="115"/>
  <c r="B4677" i="115"/>
  <c r="AL4676" i="115"/>
  <c r="Z4676" i="115"/>
  <c r="Y4676" i="115"/>
  <c r="K4676" i="115"/>
  <c r="B4676" i="115"/>
  <c r="AL4675" i="115"/>
  <c r="Z4675" i="115"/>
  <c r="Y4675" i="115"/>
  <c r="K4675" i="115"/>
  <c r="B4675" i="115"/>
  <c r="AL4674" i="115"/>
  <c r="Z4674" i="115"/>
  <c r="Y4674" i="115"/>
  <c r="K4674" i="115"/>
  <c r="B4674" i="115"/>
  <c r="AL4673" i="115"/>
  <c r="Z4673" i="115"/>
  <c r="Y4673" i="115"/>
  <c r="K4673" i="115"/>
  <c r="B4673" i="115"/>
  <c r="AL4672" i="115"/>
  <c r="Z4672" i="115"/>
  <c r="Y4672" i="115"/>
  <c r="K4672" i="115"/>
  <c r="B4672" i="115"/>
  <c r="AL4671" i="115"/>
  <c r="Z4671" i="115"/>
  <c r="Y4671" i="115"/>
  <c r="K4671" i="115"/>
  <c r="B4671" i="115"/>
  <c r="AL4670" i="115"/>
  <c r="Z4670" i="115"/>
  <c r="Y4670" i="115"/>
  <c r="K4670" i="115"/>
  <c r="B4670" i="115"/>
  <c r="AL4669" i="115"/>
  <c r="Z4669" i="115"/>
  <c r="Y4669" i="115"/>
  <c r="K4669" i="115"/>
  <c r="B4669" i="115"/>
  <c r="AL4668" i="115"/>
  <c r="Z4668" i="115"/>
  <c r="Y4668" i="115"/>
  <c r="K4668" i="115"/>
  <c r="B4668" i="115"/>
  <c r="AL4667" i="115"/>
  <c r="Z4667" i="115"/>
  <c r="Y4667" i="115"/>
  <c r="K4667" i="115"/>
  <c r="B4667" i="115"/>
  <c r="AL4666" i="115"/>
  <c r="Z4666" i="115"/>
  <c r="Y4666" i="115"/>
  <c r="K4666" i="115"/>
  <c r="B4666" i="115"/>
  <c r="AL4665" i="115"/>
  <c r="Z4665" i="115"/>
  <c r="Y4665" i="115"/>
  <c r="K4665" i="115"/>
  <c r="B4665" i="115"/>
  <c r="AL4664" i="115"/>
  <c r="Z4664" i="115"/>
  <c r="AA4664" i="115" s="1"/>
  <c r="Y4664" i="115"/>
  <c r="K4664" i="115"/>
  <c r="B4664" i="115"/>
  <c r="AL4663" i="115"/>
  <c r="Z4663" i="115"/>
  <c r="Y4663" i="115"/>
  <c r="K4663" i="115"/>
  <c r="B4663" i="115"/>
  <c r="AL4662" i="115"/>
  <c r="Z4662" i="115"/>
  <c r="Y4662" i="115"/>
  <c r="K4662" i="115"/>
  <c r="B4662" i="115"/>
  <c r="AL4661" i="115"/>
  <c r="Z4661" i="115"/>
  <c r="Y4661" i="115"/>
  <c r="K4661" i="115"/>
  <c r="B4661" i="115"/>
  <c r="AL4660" i="115"/>
  <c r="Z4660" i="115"/>
  <c r="Y4660" i="115"/>
  <c r="K4660" i="115"/>
  <c r="B4660" i="115"/>
  <c r="AL4659" i="115"/>
  <c r="Z4659" i="115"/>
  <c r="Y4659" i="115"/>
  <c r="K4659" i="115"/>
  <c r="B4659" i="115"/>
  <c r="AL4658" i="115"/>
  <c r="Z4658" i="115"/>
  <c r="Y4658" i="115"/>
  <c r="K4658" i="115"/>
  <c r="B4658" i="115"/>
  <c r="AL4657" i="115"/>
  <c r="Z4657" i="115"/>
  <c r="Y4657" i="115"/>
  <c r="K4657" i="115"/>
  <c r="B4657" i="115"/>
  <c r="AL4656" i="115"/>
  <c r="Z4656" i="115"/>
  <c r="Y4656" i="115"/>
  <c r="K4656" i="115"/>
  <c r="B4656" i="115"/>
  <c r="AL4655" i="115"/>
  <c r="Z4655" i="115"/>
  <c r="Y4655" i="115"/>
  <c r="K4655" i="115"/>
  <c r="B4655" i="115"/>
  <c r="AL4654" i="115"/>
  <c r="Z4654" i="115"/>
  <c r="Y4654" i="115"/>
  <c r="K4654" i="115"/>
  <c r="B4654" i="115"/>
  <c r="AL4653" i="115"/>
  <c r="Z4653" i="115"/>
  <c r="Y4653" i="115"/>
  <c r="K4653" i="115"/>
  <c r="B4653" i="115"/>
  <c r="AL4652" i="115"/>
  <c r="Z4652" i="115"/>
  <c r="Y4652" i="115"/>
  <c r="K4652" i="115"/>
  <c r="B4652" i="115"/>
  <c r="AL4651" i="115"/>
  <c r="Z4651" i="115"/>
  <c r="Y4651" i="115"/>
  <c r="K4651" i="115"/>
  <c r="B4651" i="115"/>
  <c r="AL4650" i="115"/>
  <c r="Z4650" i="115"/>
  <c r="Y4650" i="115"/>
  <c r="K4650" i="115"/>
  <c r="B4650" i="115"/>
  <c r="AL4649" i="115"/>
  <c r="Z4649" i="115"/>
  <c r="Y4649" i="115"/>
  <c r="K4649" i="115"/>
  <c r="B4649" i="115"/>
  <c r="AL4648" i="115"/>
  <c r="Z4648" i="115"/>
  <c r="Y4648" i="115"/>
  <c r="K4648" i="115"/>
  <c r="B4648" i="115"/>
  <c r="AL4647" i="115"/>
  <c r="Z4647" i="115"/>
  <c r="Y4647" i="115"/>
  <c r="K4647" i="115"/>
  <c r="B4647" i="115"/>
  <c r="AL4646" i="115"/>
  <c r="Z4646" i="115"/>
  <c r="Y4646" i="115"/>
  <c r="K4646" i="115"/>
  <c r="B4646" i="115"/>
  <c r="AL4645" i="115"/>
  <c r="Z4645" i="115"/>
  <c r="Y4645" i="115"/>
  <c r="K4645" i="115"/>
  <c r="B4645" i="115"/>
  <c r="AL4644" i="115"/>
  <c r="Z4644" i="115"/>
  <c r="Y4644" i="115"/>
  <c r="K4644" i="115"/>
  <c r="B4644" i="115"/>
  <c r="AL4643" i="115"/>
  <c r="Z4643" i="115"/>
  <c r="Y4643" i="115"/>
  <c r="K4643" i="115"/>
  <c r="B4643" i="115"/>
  <c r="AL4642" i="115"/>
  <c r="Z4642" i="115"/>
  <c r="Y4642" i="115"/>
  <c r="K4642" i="115"/>
  <c r="B4642" i="115"/>
  <c r="AL4641" i="115"/>
  <c r="Z4641" i="115"/>
  <c r="Y4641" i="115"/>
  <c r="K4641" i="115"/>
  <c r="B4641" i="115"/>
  <c r="AL4640" i="115"/>
  <c r="Z4640" i="115"/>
  <c r="AA4640" i="115" s="1"/>
  <c r="Y4640" i="115"/>
  <c r="K4640" i="115"/>
  <c r="B4640" i="115"/>
  <c r="AL4639" i="115"/>
  <c r="Z4639" i="115"/>
  <c r="Y4639" i="115"/>
  <c r="K4639" i="115"/>
  <c r="B4639" i="115"/>
  <c r="AL4638" i="115"/>
  <c r="Z4638" i="115"/>
  <c r="Y4638" i="115"/>
  <c r="K4638" i="115"/>
  <c r="B4638" i="115"/>
  <c r="AL4637" i="115"/>
  <c r="Z4637" i="115"/>
  <c r="Y4637" i="115"/>
  <c r="K4637" i="115"/>
  <c r="B4637" i="115"/>
  <c r="AL4636" i="115"/>
  <c r="Z4636" i="115"/>
  <c r="Y4636" i="115"/>
  <c r="K4636" i="115"/>
  <c r="B4636" i="115"/>
  <c r="AL4635" i="115"/>
  <c r="Z4635" i="115"/>
  <c r="Y4635" i="115"/>
  <c r="K4635" i="115"/>
  <c r="B4635" i="115"/>
  <c r="AL4634" i="115"/>
  <c r="Z4634" i="115"/>
  <c r="Y4634" i="115"/>
  <c r="K4634" i="115"/>
  <c r="B4634" i="115"/>
  <c r="AL4633" i="115"/>
  <c r="Z4633" i="115"/>
  <c r="Y4633" i="115"/>
  <c r="K4633" i="115"/>
  <c r="B4633" i="115"/>
  <c r="AL4632" i="115"/>
  <c r="Z4632" i="115"/>
  <c r="Y4632" i="115"/>
  <c r="K4632" i="115"/>
  <c r="B4632" i="115"/>
  <c r="AL4631" i="115"/>
  <c r="Z4631" i="115"/>
  <c r="Y4631" i="115"/>
  <c r="K4631" i="115"/>
  <c r="B4631" i="115"/>
  <c r="AL4630" i="115"/>
  <c r="Z4630" i="115"/>
  <c r="Y4630" i="115"/>
  <c r="K4630" i="115"/>
  <c r="B4630" i="115"/>
  <c r="AL4629" i="115"/>
  <c r="Z4629" i="115"/>
  <c r="Y4629" i="115"/>
  <c r="K4629" i="115"/>
  <c r="B4629" i="115"/>
  <c r="AL4628" i="115"/>
  <c r="Z4628" i="115"/>
  <c r="Y4628" i="115"/>
  <c r="K4628" i="115"/>
  <c r="B4628" i="115"/>
  <c r="AL4627" i="115"/>
  <c r="Z4627" i="115"/>
  <c r="Y4627" i="115"/>
  <c r="K4627" i="115"/>
  <c r="B4627" i="115"/>
  <c r="AL4626" i="115"/>
  <c r="Z4626" i="115"/>
  <c r="Y4626" i="115"/>
  <c r="K4626" i="115"/>
  <c r="B4626" i="115"/>
  <c r="AL4625" i="115"/>
  <c r="Z4625" i="115"/>
  <c r="Y4625" i="115"/>
  <c r="K4625" i="115"/>
  <c r="B4625" i="115"/>
  <c r="AL4624" i="115"/>
  <c r="Z4624" i="115"/>
  <c r="Y4624" i="115"/>
  <c r="K4624" i="115"/>
  <c r="B4624" i="115"/>
  <c r="AL4623" i="115"/>
  <c r="Z4623" i="115"/>
  <c r="Y4623" i="115"/>
  <c r="K4623" i="115"/>
  <c r="B4623" i="115"/>
  <c r="AL4622" i="115"/>
  <c r="Z4622" i="115"/>
  <c r="Y4622" i="115"/>
  <c r="K4622" i="115"/>
  <c r="B4622" i="115"/>
  <c r="AL4621" i="115"/>
  <c r="Z4621" i="115"/>
  <c r="Y4621" i="115"/>
  <c r="K4621" i="115"/>
  <c r="B4621" i="115"/>
  <c r="AL4620" i="115"/>
  <c r="Z4620" i="115"/>
  <c r="Y4620" i="115"/>
  <c r="K4620" i="115"/>
  <c r="B4620" i="115"/>
  <c r="AL4619" i="115"/>
  <c r="Z4619" i="115"/>
  <c r="Y4619" i="115"/>
  <c r="K4619" i="115"/>
  <c r="B4619" i="115"/>
  <c r="AL4618" i="115"/>
  <c r="Z4618" i="115"/>
  <c r="Y4618" i="115"/>
  <c r="K4618" i="115"/>
  <c r="B4618" i="115"/>
  <c r="AL4617" i="115"/>
  <c r="Z4617" i="115"/>
  <c r="Y4617" i="115"/>
  <c r="K4617" i="115"/>
  <c r="B4617" i="115"/>
  <c r="AL4616" i="115"/>
  <c r="Z4616" i="115"/>
  <c r="Y4616" i="115"/>
  <c r="K4616" i="115"/>
  <c r="B4616" i="115"/>
  <c r="AL4615" i="115"/>
  <c r="Z4615" i="115"/>
  <c r="Y4615" i="115"/>
  <c r="K4615" i="115"/>
  <c r="B4615" i="115"/>
  <c r="AL4614" i="115"/>
  <c r="Z4614" i="115"/>
  <c r="Y4614" i="115"/>
  <c r="K4614" i="115"/>
  <c r="B4614" i="115"/>
  <c r="AL4613" i="115"/>
  <c r="Z4613" i="115"/>
  <c r="Y4613" i="115"/>
  <c r="K4613" i="115"/>
  <c r="B4613" i="115"/>
  <c r="AL4612" i="115"/>
  <c r="Z4612" i="115"/>
  <c r="AA4612" i="115" s="1"/>
  <c r="Y4612" i="115"/>
  <c r="K4612" i="115"/>
  <c r="B4612" i="115"/>
  <c r="AL4611" i="115"/>
  <c r="Z4611" i="115"/>
  <c r="Y4611" i="115"/>
  <c r="K4611" i="115"/>
  <c r="B4611" i="115"/>
  <c r="AL4610" i="115"/>
  <c r="Z4610" i="115"/>
  <c r="Y4610" i="115"/>
  <c r="K4610" i="115"/>
  <c r="B4610" i="115"/>
  <c r="AL4609" i="115"/>
  <c r="Z4609" i="115"/>
  <c r="Y4609" i="115"/>
  <c r="K4609" i="115"/>
  <c r="B4609" i="115"/>
  <c r="AL4608" i="115"/>
  <c r="Z4608" i="115"/>
  <c r="Y4608" i="115"/>
  <c r="K4608" i="115"/>
  <c r="B4608" i="115"/>
  <c r="AL4607" i="115"/>
  <c r="Z4607" i="115"/>
  <c r="Y4607" i="115"/>
  <c r="K4607" i="115"/>
  <c r="B4607" i="115"/>
  <c r="AL4606" i="115"/>
  <c r="Z4606" i="115"/>
  <c r="AA4606" i="115" s="1"/>
  <c r="Y4606" i="115"/>
  <c r="K4606" i="115"/>
  <c r="B4606" i="115"/>
  <c r="AL4605" i="115"/>
  <c r="Z4605" i="115"/>
  <c r="Y4605" i="115"/>
  <c r="K4605" i="115"/>
  <c r="B4605" i="115"/>
  <c r="AL4604" i="115"/>
  <c r="Z4604" i="115"/>
  <c r="Y4604" i="115"/>
  <c r="K4604" i="115"/>
  <c r="B4604" i="115"/>
  <c r="AL4603" i="115"/>
  <c r="Z4603" i="115"/>
  <c r="Y4603" i="115"/>
  <c r="K4603" i="115"/>
  <c r="B4603" i="115"/>
  <c r="AL4602" i="115"/>
  <c r="Z4602" i="115"/>
  <c r="Y4602" i="115"/>
  <c r="K4602" i="115"/>
  <c r="B4602" i="115"/>
  <c r="AL4601" i="115"/>
  <c r="Z4601" i="115"/>
  <c r="Y4601" i="115"/>
  <c r="K4601" i="115"/>
  <c r="B4601" i="115"/>
  <c r="AL4600" i="115"/>
  <c r="Z4600" i="115"/>
  <c r="Y4600" i="115"/>
  <c r="K4600" i="115"/>
  <c r="B4600" i="115"/>
  <c r="AL4599" i="115"/>
  <c r="Z4599" i="115"/>
  <c r="Y4599" i="115"/>
  <c r="K4599" i="115"/>
  <c r="B4599" i="115"/>
  <c r="AL4598" i="115"/>
  <c r="Z4598" i="115"/>
  <c r="AA4598" i="115" s="1"/>
  <c r="Y4598" i="115"/>
  <c r="K4598" i="115"/>
  <c r="B4598" i="115"/>
  <c r="AL4597" i="115"/>
  <c r="Z4597" i="115"/>
  <c r="Y4597" i="115"/>
  <c r="K4597" i="115"/>
  <c r="B4597" i="115"/>
  <c r="AL4596" i="115"/>
  <c r="Z4596" i="115"/>
  <c r="Y4596" i="115"/>
  <c r="K4596" i="115"/>
  <c r="B4596" i="115"/>
  <c r="AL4595" i="115"/>
  <c r="Z4595" i="115"/>
  <c r="Y4595" i="115"/>
  <c r="K4595" i="115"/>
  <c r="B4595" i="115"/>
  <c r="AL4594" i="115"/>
  <c r="Z4594" i="115"/>
  <c r="Y4594" i="115"/>
  <c r="K4594" i="115"/>
  <c r="B4594" i="115"/>
  <c r="AL4593" i="115"/>
  <c r="Z4593" i="115"/>
  <c r="AA4593" i="115" s="1"/>
  <c r="Y4593" i="115"/>
  <c r="K4593" i="115"/>
  <c r="B4593" i="115"/>
  <c r="AL4592" i="115"/>
  <c r="Z4592" i="115"/>
  <c r="Y4592" i="115"/>
  <c r="K4592" i="115"/>
  <c r="B4592" i="115"/>
  <c r="AL4591" i="115"/>
  <c r="Z4591" i="115"/>
  <c r="Y4591" i="115"/>
  <c r="K4591" i="115"/>
  <c r="B4591" i="115"/>
  <c r="AL4590" i="115"/>
  <c r="Z4590" i="115"/>
  <c r="Y4590" i="115"/>
  <c r="K4590" i="115"/>
  <c r="B4590" i="115"/>
  <c r="AL4589" i="115"/>
  <c r="Z4589" i="115"/>
  <c r="AA4589" i="115" s="1"/>
  <c r="Y4589" i="115"/>
  <c r="K4589" i="115"/>
  <c r="B4589" i="115"/>
  <c r="AL4588" i="115"/>
  <c r="Z4588" i="115"/>
  <c r="Y4588" i="115"/>
  <c r="K4588" i="115"/>
  <c r="B4588" i="115"/>
  <c r="AL4587" i="115"/>
  <c r="Z4587" i="115"/>
  <c r="AA4587" i="115" s="1"/>
  <c r="Y4587" i="115"/>
  <c r="K4587" i="115"/>
  <c r="B4587" i="115"/>
  <c r="AL4586" i="115"/>
  <c r="Z4586" i="115"/>
  <c r="Y4586" i="115"/>
  <c r="K4586" i="115"/>
  <c r="B4586" i="115"/>
  <c r="AL4585" i="115"/>
  <c r="Z4585" i="115"/>
  <c r="Y4585" i="115"/>
  <c r="K4585" i="115"/>
  <c r="B4585" i="115"/>
  <c r="AL4584" i="115"/>
  <c r="Z4584" i="115"/>
  <c r="AA4584" i="115" s="1"/>
  <c r="Y4584" i="115"/>
  <c r="K4584" i="115"/>
  <c r="B4584" i="115"/>
  <c r="AL4583" i="115"/>
  <c r="Z4583" i="115"/>
  <c r="Y4583" i="115"/>
  <c r="K4583" i="115"/>
  <c r="B4583" i="115"/>
  <c r="AL4582" i="115"/>
  <c r="Z4582" i="115"/>
  <c r="Y4582" i="115"/>
  <c r="K4582" i="115"/>
  <c r="B4582" i="115"/>
  <c r="AL4581" i="115"/>
  <c r="Z4581" i="115"/>
  <c r="Y4581" i="115"/>
  <c r="K4581" i="115"/>
  <c r="B4581" i="115"/>
  <c r="AL4580" i="115"/>
  <c r="Z4580" i="115"/>
  <c r="Y4580" i="115"/>
  <c r="K4580" i="115"/>
  <c r="B4580" i="115"/>
  <c r="AL4579" i="115"/>
  <c r="Z4579" i="115"/>
  <c r="Y4579" i="115"/>
  <c r="K4579" i="115"/>
  <c r="B4579" i="115"/>
  <c r="AL4578" i="115"/>
  <c r="Z4578" i="115"/>
  <c r="Y4578" i="115"/>
  <c r="K4578" i="115"/>
  <c r="B4578" i="115"/>
  <c r="AL4577" i="115"/>
  <c r="Z4577" i="115"/>
  <c r="Y4577" i="115"/>
  <c r="K4577" i="115"/>
  <c r="B4577" i="115"/>
  <c r="AL4576" i="115"/>
  <c r="Z4576" i="115"/>
  <c r="Y4576" i="115"/>
  <c r="K4576" i="115"/>
  <c r="B4576" i="115"/>
  <c r="AL4575" i="115"/>
  <c r="Z4575" i="115"/>
  <c r="Y4575" i="115"/>
  <c r="K4575" i="115"/>
  <c r="B4575" i="115"/>
  <c r="AL4574" i="115"/>
  <c r="Z4574" i="115"/>
  <c r="AA4574" i="115" s="1"/>
  <c r="Y4574" i="115"/>
  <c r="K4574" i="115"/>
  <c r="B4574" i="115"/>
  <c r="AL4573" i="115"/>
  <c r="Z4573" i="115"/>
  <c r="Y4573" i="115"/>
  <c r="K4573" i="115"/>
  <c r="B4573" i="115"/>
  <c r="AL4572" i="115"/>
  <c r="Z4572" i="115"/>
  <c r="Y4572" i="115"/>
  <c r="K4572" i="115"/>
  <c r="B4572" i="115"/>
  <c r="AL4571" i="115"/>
  <c r="Z4571" i="115"/>
  <c r="Y4571" i="115"/>
  <c r="K4571" i="115"/>
  <c r="B4571" i="115"/>
  <c r="AL4570" i="115"/>
  <c r="Z4570" i="115"/>
  <c r="Y4570" i="115"/>
  <c r="K4570" i="115"/>
  <c r="B4570" i="115"/>
  <c r="AL4569" i="115"/>
  <c r="Z4569" i="115"/>
  <c r="Y4569" i="115"/>
  <c r="K4569" i="115"/>
  <c r="B4569" i="115"/>
  <c r="AL4568" i="115"/>
  <c r="Z4568" i="115"/>
  <c r="Y4568" i="115"/>
  <c r="K4568" i="115"/>
  <c r="B4568" i="115"/>
  <c r="AL4567" i="115"/>
  <c r="Z4567" i="115"/>
  <c r="Y4567" i="115"/>
  <c r="K4567" i="115"/>
  <c r="B4567" i="115"/>
  <c r="AL4566" i="115"/>
  <c r="Z4566" i="115"/>
  <c r="Y4566" i="115"/>
  <c r="K4566" i="115"/>
  <c r="B4566" i="115"/>
  <c r="AL4565" i="115"/>
  <c r="Z4565" i="115"/>
  <c r="Y4565" i="115"/>
  <c r="K4565" i="115"/>
  <c r="B4565" i="115"/>
  <c r="AL4564" i="115"/>
  <c r="Z4564" i="115"/>
  <c r="Y4564" i="115"/>
  <c r="K4564" i="115"/>
  <c r="B4564" i="115"/>
  <c r="AL4563" i="115"/>
  <c r="Z4563" i="115"/>
  <c r="Y4563" i="115"/>
  <c r="K4563" i="115"/>
  <c r="B4563" i="115"/>
  <c r="AL4562" i="115"/>
  <c r="Z4562" i="115"/>
  <c r="Y4562" i="115"/>
  <c r="K4562" i="115"/>
  <c r="B4562" i="115"/>
  <c r="AL4561" i="115"/>
  <c r="Z4561" i="115"/>
  <c r="Y4561" i="115"/>
  <c r="K4561" i="115"/>
  <c r="B4561" i="115"/>
  <c r="AL4560" i="115"/>
  <c r="Z4560" i="115"/>
  <c r="Y4560" i="115"/>
  <c r="K4560" i="115"/>
  <c r="B4560" i="115"/>
  <c r="AL4559" i="115"/>
  <c r="Z4559" i="115"/>
  <c r="Y4559" i="115"/>
  <c r="K4559" i="115"/>
  <c r="B4559" i="115"/>
  <c r="AL4558" i="115"/>
  <c r="Z4558" i="115"/>
  <c r="AA4558" i="115" s="1"/>
  <c r="Y4558" i="115"/>
  <c r="K4558" i="115"/>
  <c r="B4558" i="115"/>
  <c r="AL4557" i="115"/>
  <c r="Z4557" i="115"/>
  <c r="Y4557" i="115"/>
  <c r="K4557" i="115"/>
  <c r="B4557" i="115"/>
  <c r="AL4556" i="115"/>
  <c r="Z4556" i="115"/>
  <c r="Y4556" i="115"/>
  <c r="K4556" i="115"/>
  <c r="B4556" i="115"/>
  <c r="AL4555" i="115"/>
  <c r="Z4555" i="115"/>
  <c r="Y4555" i="115"/>
  <c r="K4555" i="115"/>
  <c r="B4555" i="115"/>
  <c r="AL4554" i="115"/>
  <c r="Z4554" i="115"/>
  <c r="Y4554" i="115"/>
  <c r="K4554" i="115"/>
  <c r="B4554" i="115"/>
  <c r="AL4553" i="115"/>
  <c r="Z4553" i="115"/>
  <c r="Y4553" i="115"/>
  <c r="K4553" i="115"/>
  <c r="B4553" i="115"/>
  <c r="AL4552" i="115"/>
  <c r="Z4552" i="115"/>
  <c r="Y4552" i="115"/>
  <c r="K4552" i="115"/>
  <c r="B4552" i="115"/>
  <c r="AL4551" i="115"/>
  <c r="Z4551" i="115"/>
  <c r="Y4551" i="115"/>
  <c r="K4551" i="115"/>
  <c r="B4551" i="115"/>
  <c r="AL4550" i="115"/>
  <c r="Z4550" i="115"/>
  <c r="Y4550" i="115"/>
  <c r="K4550" i="115"/>
  <c r="B4550" i="115"/>
  <c r="AL4549" i="115"/>
  <c r="Z4549" i="115"/>
  <c r="Y4549" i="115"/>
  <c r="K4549" i="115"/>
  <c r="B4549" i="115"/>
  <c r="AL4548" i="115"/>
  <c r="Z4548" i="115"/>
  <c r="Y4548" i="115"/>
  <c r="K4548" i="115"/>
  <c r="B4548" i="115"/>
  <c r="AL4547" i="115"/>
  <c r="Z4547" i="115"/>
  <c r="Y4547" i="115"/>
  <c r="K4547" i="115"/>
  <c r="B4547" i="115"/>
  <c r="AL4546" i="115"/>
  <c r="Z4546" i="115"/>
  <c r="Y4546" i="115"/>
  <c r="K4546" i="115"/>
  <c r="B4546" i="115"/>
  <c r="AL4545" i="115"/>
  <c r="Z4545" i="115"/>
  <c r="Y4545" i="115"/>
  <c r="K4545" i="115"/>
  <c r="B4545" i="115"/>
  <c r="AL4544" i="115"/>
  <c r="Z4544" i="115"/>
  <c r="Y4544" i="115"/>
  <c r="K4544" i="115"/>
  <c r="B4544" i="115"/>
  <c r="AL4543" i="115"/>
  <c r="Z4543" i="115"/>
  <c r="AA4543" i="115" s="1"/>
  <c r="Y4543" i="115"/>
  <c r="K4543" i="115"/>
  <c r="B4543" i="115"/>
  <c r="AL4542" i="115"/>
  <c r="Z4542" i="115"/>
  <c r="Y4542" i="115"/>
  <c r="K4542" i="115"/>
  <c r="B4542" i="115"/>
  <c r="AL4541" i="115"/>
  <c r="Z4541" i="115"/>
  <c r="Y4541" i="115"/>
  <c r="K4541" i="115"/>
  <c r="B4541" i="115"/>
  <c r="AL4540" i="115"/>
  <c r="Z4540" i="115"/>
  <c r="Y4540" i="115"/>
  <c r="K4540" i="115"/>
  <c r="B4540" i="115"/>
  <c r="AL4539" i="115"/>
  <c r="Z4539" i="115"/>
  <c r="Y4539" i="115"/>
  <c r="K4539" i="115"/>
  <c r="B4539" i="115"/>
  <c r="AL4538" i="115"/>
  <c r="Z4538" i="115"/>
  <c r="Y4538" i="115"/>
  <c r="K4538" i="115"/>
  <c r="B4538" i="115"/>
  <c r="AL4537" i="115"/>
  <c r="Z4537" i="115"/>
  <c r="Y4537" i="115"/>
  <c r="K4537" i="115"/>
  <c r="B4537" i="115"/>
  <c r="AL4536" i="115"/>
  <c r="Z4536" i="115"/>
  <c r="Y4536" i="115"/>
  <c r="K4536" i="115"/>
  <c r="B4536" i="115"/>
  <c r="AL4535" i="115"/>
  <c r="Z4535" i="115"/>
  <c r="Y4535" i="115"/>
  <c r="K4535" i="115"/>
  <c r="B4535" i="115"/>
  <c r="AL4534" i="115"/>
  <c r="Z4534" i="115"/>
  <c r="Y4534" i="115"/>
  <c r="K4534" i="115"/>
  <c r="B4534" i="115"/>
  <c r="AL4533" i="115"/>
  <c r="Z4533" i="115"/>
  <c r="Y4533" i="115"/>
  <c r="K4533" i="115"/>
  <c r="B4533" i="115"/>
  <c r="AL4532" i="115"/>
  <c r="Z4532" i="115"/>
  <c r="AA4532" i="115" s="1"/>
  <c r="Y4532" i="115"/>
  <c r="K4532" i="115"/>
  <c r="B4532" i="115"/>
  <c r="AL4531" i="115"/>
  <c r="Z4531" i="115"/>
  <c r="Y4531" i="115"/>
  <c r="K4531" i="115"/>
  <c r="B4531" i="115"/>
  <c r="AL4530" i="115"/>
  <c r="Z4530" i="115"/>
  <c r="Y4530" i="115"/>
  <c r="K4530" i="115"/>
  <c r="B4530" i="115"/>
  <c r="AL4529" i="115"/>
  <c r="Z4529" i="115"/>
  <c r="AA4529" i="115" s="1"/>
  <c r="Y4529" i="115"/>
  <c r="K4529" i="115"/>
  <c r="B4529" i="115"/>
  <c r="AL4528" i="115"/>
  <c r="Z4528" i="115"/>
  <c r="AA4528" i="115" s="1"/>
  <c r="Y4528" i="115"/>
  <c r="K4528" i="115"/>
  <c r="B4528" i="115"/>
  <c r="AL4527" i="115"/>
  <c r="Z4527" i="115"/>
  <c r="Y4527" i="115"/>
  <c r="K4527" i="115"/>
  <c r="B4527" i="115"/>
  <c r="AL4526" i="115"/>
  <c r="Z4526" i="115"/>
  <c r="Y4526" i="115"/>
  <c r="K4526" i="115"/>
  <c r="B4526" i="115"/>
  <c r="AL4525" i="115"/>
  <c r="Z4525" i="115"/>
  <c r="Y4525" i="115"/>
  <c r="K4525" i="115"/>
  <c r="B4525" i="115"/>
  <c r="AL4524" i="115"/>
  <c r="Z4524" i="115"/>
  <c r="Y4524" i="115"/>
  <c r="K4524" i="115"/>
  <c r="B4524" i="115"/>
  <c r="AL4523" i="115"/>
  <c r="Z4523" i="115"/>
  <c r="Y4523" i="115"/>
  <c r="K4523" i="115"/>
  <c r="B4523" i="115"/>
  <c r="AL4522" i="115"/>
  <c r="Z4522" i="115"/>
  <c r="Y4522" i="115"/>
  <c r="K4522" i="115"/>
  <c r="B4522" i="115"/>
  <c r="AL4521" i="115"/>
  <c r="Z4521" i="115"/>
  <c r="AA4521" i="115" s="1"/>
  <c r="Y4521" i="115"/>
  <c r="K4521" i="115"/>
  <c r="B4521" i="115"/>
  <c r="AL4520" i="115"/>
  <c r="Z4520" i="115"/>
  <c r="Y4520" i="115"/>
  <c r="K4520" i="115"/>
  <c r="B4520" i="115"/>
  <c r="AL4519" i="115"/>
  <c r="Z4519" i="115"/>
  <c r="Y4519" i="115"/>
  <c r="K4519" i="115"/>
  <c r="B4519" i="115"/>
  <c r="AL4518" i="115"/>
  <c r="Z4518" i="115"/>
  <c r="Y4518" i="115"/>
  <c r="K4518" i="115"/>
  <c r="B4518" i="115"/>
  <c r="AL4517" i="115"/>
  <c r="Z4517" i="115"/>
  <c r="Y4517" i="115"/>
  <c r="K4517" i="115"/>
  <c r="B4517" i="115"/>
  <c r="AL4516" i="115"/>
  <c r="Z4516" i="115"/>
  <c r="Y4516" i="115"/>
  <c r="K4516" i="115"/>
  <c r="B4516" i="115"/>
  <c r="AL4515" i="115"/>
  <c r="Z4515" i="115"/>
  <c r="Y4515" i="115"/>
  <c r="K4515" i="115"/>
  <c r="B4515" i="115"/>
  <c r="AL4514" i="115"/>
  <c r="Z4514" i="115"/>
  <c r="Y4514" i="115"/>
  <c r="K4514" i="115"/>
  <c r="B4514" i="115"/>
  <c r="AL4513" i="115"/>
  <c r="Z4513" i="115"/>
  <c r="Y4513" i="115"/>
  <c r="K4513" i="115"/>
  <c r="B4513" i="115"/>
  <c r="AL4512" i="115"/>
  <c r="Z4512" i="115"/>
  <c r="Y4512" i="115"/>
  <c r="K4512" i="115"/>
  <c r="B4512" i="115"/>
  <c r="AL4511" i="115"/>
  <c r="Z4511" i="115"/>
  <c r="Y4511" i="115"/>
  <c r="K4511" i="115"/>
  <c r="B4511" i="115"/>
  <c r="AL4510" i="115"/>
  <c r="Z4510" i="115"/>
  <c r="Y4510" i="115"/>
  <c r="K4510" i="115"/>
  <c r="B4510" i="115"/>
  <c r="AL4509" i="115"/>
  <c r="Z4509" i="115"/>
  <c r="Y4509" i="115"/>
  <c r="K4509" i="115"/>
  <c r="B4509" i="115"/>
  <c r="AL4508" i="115"/>
  <c r="Z4508" i="115"/>
  <c r="Y4508" i="115"/>
  <c r="K4508" i="115"/>
  <c r="B4508" i="115"/>
  <c r="AL4507" i="115"/>
  <c r="Z4507" i="115"/>
  <c r="Y4507" i="115"/>
  <c r="K4507" i="115"/>
  <c r="B4507" i="115"/>
  <c r="AL4506" i="115"/>
  <c r="Z4506" i="115"/>
  <c r="AA4506" i="115" s="1"/>
  <c r="Y4506" i="115"/>
  <c r="K4506" i="115"/>
  <c r="B4506" i="115"/>
  <c r="AL4505" i="115"/>
  <c r="Z4505" i="115"/>
  <c r="Y4505" i="115"/>
  <c r="K4505" i="115"/>
  <c r="B4505" i="115"/>
  <c r="AL4504" i="115"/>
  <c r="Z4504" i="115"/>
  <c r="Y4504" i="115"/>
  <c r="K4504" i="115"/>
  <c r="B4504" i="115"/>
  <c r="AL4503" i="115"/>
  <c r="Z4503" i="115"/>
  <c r="Y4503" i="115"/>
  <c r="K4503" i="115"/>
  <c r="B4503" i="115"/>
  <c r="AL4502" i="115"/>
  <c r="Z4502" i="115"/>
  <c r="Y4502" i="115"/>
  <c r="K4502" i="115"/>
  <c r="B4502" i="115"/>
  <c r="AL4501" i="115"/>
  <c r="Z4501" i="115"/>
  <c r="Y4501" i="115"/>
  <c r="K4501" i="115"/>
  <c r="B4501" i="115"/>
  <c r="AL4500" i="115"/>
  <c r="Z4500" i="115"/>
  <c r="Y4500" i="115"/>
  <c r="K4500" i="115"/>
  <c r="B4500" i="115"/>
  <c r="AL4499" i="115"/>
  <c r="Z4499" i="115"/>
  <c r="Y4499" i="115"/>
  <c r="K4499" i="115"/>
  <c r="B4499" i="115"/>
  <c r="AL4498" i="115"/>
  <c r="Z4498" i="115"/>
  <c r="Y4498" i="115"/>
  <c r="K4498" i="115"/>
  <c r="B4498" i="115"/>
  <c r="AL4497" i="115"/>
  <c r="Z4497" i="115"/>
  <c r="Y4497" i="115"/>
  <c r="K4497" i="115"/>
  <c r="B4497" i="115"/>
  <c r="AL4496" i="115"/>
  <c r="Z4496" i="115"/>
  <c r="Y4496" i="115"/>
  <c r="K4496" i="115"/>
  <c r="B4496" i="115"/>
  <c r="AL4495" i="115"/>
  <c r="Z4495" i="115"/>
  <c r="Y4495" i="115"/>
  <c r="K4495" i="115"/>
  <c r="B4495" i="115"/>
  <c r="AL4494" i="115"/>
  <c r="Z4494" i="115"/>
  <c r="Y4494" i="115"/>
  <c r="K4494" i="115"/>
  <c r="B4494" i="115"/>
  <c r="AL4493" i="115"/>
  <c r="Z4493" i="115"/>
  <c r="Y4493" i="115"/>
  <c r="K4493" i="115"/>
  <c r="B4493" i="115"/>
  <c r="AL4492" i="115"/>
  <c r="Z4492" i="115"/>
  <c r="Y4492" i="115"/>
  <c r="K4492" i="115"/>
  <c r="B4492" i="115"/>
  <c r="AL4491" i="115"/>
  <c r="Z4491" i="115"/>
  <c r="Y4491" i="115"/>
  <c r="K4491" i="115"/>
  <c r="B4491" i="115"/>
  <c r="AL4490" i="115"/>
  <c r="Z4490" i="115"/>
  <c r="Y4490" i="115"/>
  <c r="K4490" i="115"/>
  <c r="B4490" i="115"/>
  <c r="AL4489" i="115"/>
  <c r="Z4489" i="115"/>
  <c r="Y4489" i="115"/>
  <c r="K4489" i="115"/>
  <c r="B4489" i="115"/>
  <c r="AL4488" i="115"/>
  <c r="Z4488" i="115"/>
  <c r="Y4488" i="115"/>
  <c r="K4488" i="115"/>
  <c r="B4488" i="115"/>
  <c r="AL4487" i="115"/>
  <c r="Z4487" i="115"/>
  <c r="Y4487" i="115"/>
  <c r="K4487" i="115"/>
  <c r="B4487" i="115"/>
  <c r="AL4486" i="115"/>
  <c r="Z4486" i="115"/>
  <c r="Y4486" i="115"/>
  <c r="K4486" i="115"/>
  <c r="B4486" i="115"/>
  <c r="AL4485" i="115"/>
  <c r="Z4485" i="115"/>
  <c r="Y4485" i="115"/>
  <c r="K4485" i="115"/>
  <c r="B4485" i="115"/>
  <c r="AL4484" i="115"/>
  <c r="Z4484" i="115"/>
  <c r="Y4484" i="115"/>
  <c r="K4484" i="115"/>
  <c r="B4484" i="115"/>
  <c r="AL4483" i="115"/>
  <c r="Z4483" i="115"/>
  <c r="Y4483" i="115"/>
  <c r="K4483" i="115"/>
  <c r="B4483" i="115"/>
  <c r="AL4482" i="115"/>
  <c r="Z4482" i="115"/>
  <c r="Y4482" i="115"/>
  <c r="K4482" i="115"/>
  <c r="B4482" i="115"/>
  <c r="AL4481" i="115"/>
  <c r="Z4481" i="115"/>
  <c r="Y4481" i="115"/>
  <c r="K4481" i="115"/>
  <c r="B4481" i="115"/>
  <c r="AL4480" i="115"/>
  <c r="Z4480" i="115"/>
  <c r="Y4480" i="115"/>
  <c r="K4480" i="115"/>
  <c r="B4480" i="115"/>
  <c r="AL4479" i="115"/>
  <c r="Z4479" i="115"/>
  <c r="Y4479" i="115"/>
  <c r="K4479" i="115"/>
  <c r="B4479" i="115"/>
  <c r="AL4478" i="115"/>
  <c r="Z4478" i="115"/>
  <c r="Y4478" i="115"/>
  <c r="K4478" i="115"/>
  <c r="B4478" i="115"/>
  <c r="AL4477" i="115"/>
  <c r="Z4477" i="115"/>
  <c r="Y4477" i="115"/>
  <c r="K4477" i="115"/>
  <c r="B4477" i="115"/>
  <c r="AL4476" i="115"/>
  <c r="Z4476" i="115"/>
  <c r="Y4476" i="115"/>
  <c r="K4476" i="115"/>
  <c r="B4476" i="115"/>
  <c r="AL4475" i="115"/>
  <c r="Z4475" i="115"/>
  <c r="Y4475" i="115"/>
  <c r="K4475" i="115"/>
  <c r="B4475" i="115"/>
  <c r="AL4474" i="115"/>
  <c r="Z4474" i="115"/>
  <c r="Y4474" i="115"/>
  <c r="K4474" i="115"/>
  <c r="B4474" i="115"/>
  <c r="AL4473" i="115"/>
  <c r="Z4473" i="115"/>
  <c r="Y4473" i="115"/>
  <c r="K4473" i="115"/>
  <c r="B4473" i="115"/>
  <c r="AL4472" i="115"/>
  <c r="Z4472" i="115"/>
  <c r="AA4472" i="115" s="1"/>
  <c r="Y4472" i="115"/>
  <c r="K4472" i="115"/>
  <c r="B4472" i="115"/>
  <c r="AL4471" i="115"/>
  <c r="Z4471" i="115"/>
  <c r="Y4471" i="115"/>
  <c r="K4471" i="115"/>
  <c r="B4471" i="115"/>
  <c r="AL4470" i="115"/>
  <c r="Z4470" i="115"/>
  <c r="Y4470" i="115"/>
  <c r="K4470" i="115"/>
  <c r="B4470" i="115"/>
  <c r="AL4469" i="115"/>
  <c r="Z4469" i="115"/>
  <c r="Y4469" i="115"/>
  <c r="K4469" i="115"/>
  <c r="B4469" i="115"/>
  <c r="AL4468" i="115"/>
  <c r="Z4468" i="115"/>
  <c r="Y4468" i="115"/>
  <c r="K4468" i="115"/>
  <c r="B4468" i="115"/>
  <c r="AL4467" i="115"/>
  <c r="Z4467" i="115"/>
  <c r="Y4467" i="115"/>
  <c r="K4467" i="115"/>
  <c r="B4467" i="115"/>
  <c r="AL4466" i="115"/>
  <c r="Z4466" i="115"/>
  <c r="AA4466" i="115" s="1"/>
  <c r="Y4466" i="115"/>
  <c r="K4466" i="115"/>
  <c r="B4466" i="115"/>
  <c r="AL4465" i="115"/>
  <c r="Z4465" i="115"/>
  <c r="Y4465" i="115"/>
  <c r="K4465" i="115"/>
  <c r="B4465" i="115"/>
  <c r="AL4464" i="115"/>
  <c r="Z4464" i="115"/>
  <c r="Y4464" i="115"/>
  <c r="K4464" i="115"/>
  <c r="B4464" i="115"/>
  <c r="AL4463" i="115"/>
  <c r="Z4463" i="115"/>
  <c r="Y4463" i="115"/>
  <c r="K4463" i="115"/>
  <c r="B4463" i="115"/>
  <c r="AL4462" i="115"/>
  <c r="Z4462" i="115"/>
  <c r="Y4462" i="115"/>
  <c r="K4462" i="115"/>
  <c r="B4462" i="115"/>
  <c r="AL4461" i="115"/>
  <c r="Z4461" i="115"/>
  <c r="Y4461" i="115"/>
  <c r="K4461" i="115"/>
  <c r="B4461" i="115"/>
  <c r="AL4460" i="115"/>
  <c r="Z4460" i="115"/>
  <c r="Y4460" i="115"/>
  <c r="K4460" i="115"/>
  <c r="B4460" i="115"/>
  <c r="AL4459" i="115"/>
  <c r="Z4459" i="115"/>
  <c r="Y4459" i="115"/>
  <c r="K4459" i="115"/>
  <c r="B4459" i="115"/>
  <c r="AL4458" i="115"/>
  <c r="Z4458" i="115"/>
  <c r="Y4458" i="115"/>
  <c r="K4458" i="115"/>
  <c r="B4458" i="115"/>
  <c r="AL4457" i="115"/>
  <c r="Z4457" i="115"/>
  <c r="AA4457" i="115" s="1"/>
  <c r="Y4457" i="115"/>
  <c r="K4457" i="115"/>
  <c r="B4457" i="115"/>
  <c r="AL4456" i="115"/>
  <c r="Z4456" i="115"/>
  <c r="Y4456" i="115"/>
  <c r="K4456" i="115"/>
  <c r="B4456" i="115"/>
  <c r="AL4455" i="115"/>
  <c r="Z4455" i="115"/>
  <c r="Y4455" i="115"/>
  <c r="K4455" i="115"/>
  <c r="B4455" i="115"/>
  <c r="AL4454" i="115"/>
  <c r="Z4454" i="115"/>
  <c r="Y4454" i="115"/>
  <c r="K4454" i="115"/>
  <c r="B4454" i="115"/>
  <c r="AL4453" i="115"/>
  <c r="Z4453" i="115"/>
  <c r="Y4453" i="115"/>
  <c r="K4453" i="115"/>
  <c r="B4453" i="115"/>
  <c r="AL4452" i="115"/>
  <c r="Z4452" i="115"/>
  <c r="Y4452" i="115"/>
  <c r="K4452" i="115"/>
  <c r="B4452" i="115"/>
  <c r="AL4451" i="115"/>
  <c r="Z4451" i="115"/>
  <c r="Y4451" i="115"/>
  <c r="K4451" i="115"/>
  <c r="B4451" i="115"/>
  <c r="AL4450" i="115"/>
  <c r="Z4450" i="115"/>
  <c r="Y4450" i="115"/>
  <c r="K4450" i="115"/>
  <c r="B4450" i="115"/>
  <c r="AL4449" i="115"/>
  <c r="Z4449" i="115"/>
  <c r="Y4449" i="115"/>
  <c r="K4449" i="115"/>
  <c r="B4449" i="115"/>
  <c r="AL4448" i="115"/>
  <c r="Z4448" i="115"/>
  <c r="Y4448" i="115"/>
  <c r="K4448" i="115"/>
  <c r="B4448" i="115"/>
  <c r="AL4447" i="115"/>
  <c r="Z4447" i="115"/>
  <c r="Y4447" i="115"/>
  <c r="K4447" i="115"/>
  <c r="B4447" i="115"/>
  <c r="AL4446" i="115"/>
  <c r="Z4446" i="115"/>
  <c r="Y4446" i="115"/>
  <c r="K4446" i="115"/>
  <c r="B4446" i="115"/>
  <c r="AL4445" i="115"/>
  <c r="Z4445" i="115"/>
  <c r="Y4445" i="115"/>
  <c r="K4445" i="115"/>
  <c r="B4445" i="115"/>
  <c r="AL4444" i="115"/>
  <c r="Z4444" i="115"/>
  <c r="Y4444" i="115"/>
  <c r="K4444" i="115"/>
  <c r="B4444" i="115"/>
  <c r="AL4443" i="115"/>
  <c r="Z4443" i="115"/>
  <c r="Y4443" i="115"/>
  <c r="K4443" i="115"/>
  <c r="B4443" i="115"/>
  <c r="AL4442" i="115"/>
  <c r="Z4442" i="115"/>
  <c r="Y4442" i="115"/>
  <c r="K4442" i="115"/>
  <c r="B4442" i="115"/>
  <c r="AL4441" i="115"/>
  <c r="Z4441" i="115"/>
  <c r="Y4441" i="115"/>
  <c r="K4441" i="115"/>
  <c r="B4441" i="115"/>
  <c r="AL4440" i="115"/>
  <c r="Z4440" i="115"/>
  <c r="AA4440" i="115" s="1"/>
  <c r="Y4440" i="115"/>
  <c r="K4440" i="115"/>
  <c r="B4440" i="115"/>
  <c r="AL4439" i="115"/>
  <c r="Z4439" i="115"/>
  <c r="Y4439" i="115"/>
  <c r="K4439" i="115"/>
  <c r="B4439" i="115"/>
  <c r="AL4438" i="115"/>
  <c r="Z4438" i="115"/>
  <c r="AA4438" i="115" s="1"/>
  <c r="Y4438" i="115"/>
  <c r="K4438" i="115"/>
  <c r="B4438" i="115"/>
  <c r="AL4437" i="115"/>
  <c r="Z4437" i="115"/>
  <c r="Y4437" i="115"/>
  <c r="K4437" i="115"/>
  <c r="B4437" i="115"/>
  <c r="AL4436" i="115"/>
  <c r="Z4436" i="115"/>
  <c r="Y4436" i="115"/>
  <c r="K4436" i="115"/>
  <c r="B4436" i="115"/>
  <c r="AL4435" i="115"/>
  <c r="Z4435" i="115"/>
  <c r="Y4435" i="115"/>
  <c r="K4435" i="115"/>
  <c r="B4435" i="115"/>
  <c r="AL4434" i="115"/>
  <c r="Z4434" i="115"/>
  <c r="AA4434" i="115" s="1"/>
  <c r="Y4434" i="115"/>
  <c r="K4434" i="115"/>
  <c r="B4434" i="115"/>
  <c r="AL4433" i="115"/>
  <c r="Z4433" i="115"/>
  <c r="Y4433" i="115"/>
  <c r="K4433" i="115"/>
  <c r="B4433" i="115"/>
  <c r="AL4432" i="115"/>
  <c r="Z4432" i="115"/>
  <c r="Y4432" i="115"/>
  <c r="K4432" i="115"/>
  <c r="B4432" i="115"/>
  <c r="AL4431" i="115"/>
  <c r="Z4431" i="115"/>
  <c r="Y4431" i="115"/>
  <c r="K4431" i="115"/>
  <c r="B4431" i="115"/>
  <c r="AL4430" i="115"/>
  <c r="Z4430" i="115"/>
  <c r="Y4430" i="115"/>
  <c r="K4430" i="115"/>
  <c r="B4430" i="115"/>
  <c r="AL4429" i="115"/>
  <c r="Z4429" i="115"/>
  <c r="Y4429" i="115"/>
  <c r="K4429" i="115"/>
  <c r="B4429" i="115"/>
  <c r="AL4428" i="115"/>
  <c r="Z4428" i="115"/>
  <c r="Y4428" i="115"/>
  <c r="K4428" i="115"/>
  <c r="B4428" i="115"/>
  <c r="AL4427" i="115"/>
  <c r="Z4427" i="115"/>
  <c r="Y4427" i="115"/>
  <c r="K4427" i="115"/>
  <c r="B4427" i="115"/>
  <c r="AL4426" i="115"/>
  <c r="Z4426" i="115"/>
  <c r="Y4426" i="115"/>
  <c r="K4426" i="115"/>
  <c r="B4426" i="115"/>
  <c r="AL4425" i="115"/>
  <c r="Z4425" i="115"/>
  <c r="Y4425" i="115"/>
  <c r="K4425" i="115"/>
  <c r="B4425" i="115"/>
  <c r="AL4424" i="115"/>
  <c r="Z4424" i="115"/>
  <c r="Y4424" i="115"/>
  <c r="K4424" i="115"/>
  <c r="B4424" i="115"/>
  <c r="AL4423" i="115"/>
  <c r="Z4423" i="115"/>
  <c r="AA4423" i="115" s="1"/>
  <c r="Y4423" i="115"/>
  <c r="K4423" i="115"/>
  <c r="B4423" i="115"/>
  <c r="AL4422" i="115"/>
  <c r="Z4422" i="115"/>
  <c r="Y4422" i="115"/>
  <c r="K4422" i="115"/>
  <c r="B4422" i="115"/>
  <c r="AL4421" i="115"/>
  <c r="Z4421" i="115"/>
  <c r="Y4421" i="115"/>
  <c r="K4421" i="115"/>
  <c r="B4421" i="115"/>
  <c r="AL4420" i="115"/>
  <c r="Z4420" i="115"/>
  <c r="AA4420" i="115" s="1"/>
  <c r="Y4420" i="115"/>
  <c r="K4420" i="115"/>
  <c r="B4420" i="115"/>
  <c r="AL4419" i="115"/>
  <c r="Z4419" i="115"/>
  <c r="Y4419" i="115"/>
  <c r="K4419" i="115"/>
  <c r="B4419" i="115"/>
  <c r="AL4418" i="115"/>
  <c r="Z4418" i="115"/>
  <c r="Y4418" i="115"/>
  <c r="K4418" i="115"/>
  <c r="B4418" i="115"/>
  <c r="AL4417" i="115"/>
  <c r="Z4417" i="115"/>
  <c r="Y4417" i="115"/>
  <c r="K4417" i="115"/>
  <c r="B4417" i="115"/>
  <c r="AL4416" i="115"/>
  <c r="Z4416" i="115"/>
  <c r="Y4416" i="115"/>
  <c r="K4416" i="115"/>
  <c r="B4416" i="115"/>
  <c r="AL4415" i="115"/>
  <c r="Z4415" i="115"/>
  <c r="Y4415" i="115"/>
  <c r="K4415" i="115"/>
  <c r="B4415" i="115"/>
  <c r="AL4414" i="115"/>
  <c r="Z4414" i="115"/>
  <c r="Y4414" i="115"/>
  <c r="K4414" i="115"/>
  <c r="B4414" i="115"/>
  <c r="AL4413" i="115"/>
  <c r="Z4413" i="115"/>
  <c r="Y4413" i="115"/>
  <c r="K4413" i="115"/>
  <c r="B4413" i="115"/>
  <c r="AL4412" i="115"/>
  <c r="Z4412" i="115"/>
  <c r="Y4412" i="115"/>
  <c r="K4412" i="115"/>
  <c r="B4412" i="115"/>
  <c r="AL4411" i="115"/>
  <c r="Z4411" i="115"/>
  <c r="Y4411" i="115"/>
  <c r="K4411" i="115"/>
  <c r="B4411" i="115"/>
  <c r="AL4410" i="115"/>
  <c r="Z4410" i="115"/>
  <c r="AA4410" i="115" s="1"/>
  <c r="Y4410" i="115"/>
  <c r="K4410" i="115"/>
  <c r="B4410" i="115"/>
  <c r="AL4409" i="115"/>
  <c r="Z4409" i="115"/>
  <c r="Y4409" i="115"/>
  <c r="K4409" i="115"/>
  <c r="B4409" i="115"/>
  <c r="AL4408" i="115"/>
  <c r="Z4408" i="115"/>
  <c r="Y4408" i="115"/>
  <c r="K4408" i="115"/>
  <c r="B4408" i="115"/>
  <c r="AL4407" i="115"/>
  <c r="Z4407" i="115"/>
  <c r="Y4407" i="115"/>
  <c r="K4407" i="115"/>
  <c r="B4407" i="115"/>
  <c r="AL4406" i="115"/>
  <c r="Z4406" i="115"/>
  <c r="Y4406" i="115"/>
  <c r="K4406" i="115"/>
  <c r="B4406" i="115"/>
  <c r="AL4405" i="115"/>
  <c r="Z4405" i="115"/>
  <c r="Y4405" i="115"/>
  <c r="K4405" i="115"/>
  <c r="B4405" i="115"/>
  <c r="AL4404" i="115"/>
  <c r="Z4404" i="115"/>
  <c r="Y4404" i="115"/>
  <c r="K4404" i="115"/>
  <c r="B4404" i="115"/>
  <c r="AL4403" i="115"/>
  <c r="Z4403" i="115"/>
  <c r="Y4403" i="115"/>
  <c r="K4403" i="115"/>
  <c r="B4403" i="115"/>
  <c r="AL4402" i="115"/>
  <c r="Z4402" i="115"/>
  <c r="Y4402" i="115"/>
  <c r="K4402" i="115"/>
  <c r="B4402" i="115"/>
  <c r="AL4401" i="115"/>
  <c r="Z4401" i="115"/>
  <c r="Y4401" i="115"/>
  <c r="K4401" i="115"/>
  <c r="B4401" i="115"/>
  <c r="AL4400" i="115"/>
  <c r="Z4400" i="115"/>
  <c r="Y4400" i="115"/>
  <c r="K4400" i="115"/>
  <c r="B4400" i="115"/>
  <c r="AL4399" i="115"/>
  <c r="Z4399" i="115"/>
  <c r="Y4399" i="115"/>
  <c r="K4399" i="115"/>
  <c r="B4399" i="115"/>
  <c r="AL4398" i="115"/>
  <c r="Z4398" i="115"/>
  <c r="Y4398" i="115"/>
  <c r="K4398" i="115"/>
  <c r="B4398" i="115"/>
  <c r="AL4397" i="115"/>
  <c r="Z4397" i="115"/>
  <c r="Y4397" i="115"/>
  <c r="K4397" i="115"/>
  <c r="B4397" i="115"/>
  <c r="AL4396" i="115"/>
  <c r="Z4396" i="115"/>
  <c r="Y4396" i="115"/>
  <c r="K4396" i="115"/>
  <c r="B4396" i="115"/>
  <c r="AL4395" i="115"/>
  <c r="Z4395" i="115"/>
  <c r="Y4395" i="115"/>
  <c r="K4395" i="115"/>
  <c r="B4395" i="115"/>
  <c r="AL4394" i="115"/>
  <c r="Z4394" i="115"/>
  <c r="AA4394" i="115" s="1"/>
  <c r="Y4394" i="115"/>
  <c r="K4394" i="115"/>
  <c r="B4394" i="115"/>
  <c r="AL4393" i="115"/>
  <c r="Z4393" i="115"/>
  <c r="Y4393" i="115"/>
  <c r="K4393" i="115"/>
  <c r="B4393" i="115"/>
  <c r="AL4392" i="115"/>
  <c r="Z4392" i="115"/>
  <c r="AA4392" i="115" s="1"/>
  <c r="Y4392" i="115"/>
  <c r="K4392" i="115"/>
  <c r="B4392" i="115"/>
  <c r="AL4391" i="115"/>
  <c r="Z4391" i="115"/>
  <c r="Y4391" i="115"/>
  <c r="K4391" i="115"/>
  <c r="B4391" i="115"/>
  <c r="AL4390" i="115"/>
  <c r="Z4390" i="115"/>
  <c r="Y4390" i="115"/>
  <c r="K4390" i="115"/>
  <c r="B4390" i="115"/>
  <c r="AL4389" i="115"/>
  <c r="Z4389" i="115"/>
  <c r="Y4389" i="115"/>
  <c r="K4389" i="115"/>
  <c r="B4389" i="115"/>
  <c r="AL4388" i="115"/>
  <c r="Z4388" i="115"/>
  <c r="Y4388" i="115"/>
  <c r="K4388" i="115"/>
  <c r="B4388" i="115"/>
  <c r="AL4387" i="115"/>
  <c r="Z4387" i="115"/>
  <c r="Y4387" i="115"/>
  <c r="K4387" i="115"/>
  <c r="B4387" i="115"/>
  <c r="AL4386" i="115"/>
  <c r="Z4386" i="115"/>
  <c r="Y4386" i="115"/>
  <c r="AF4386" i="115" s="1"/>
  <c r="K4386" i="115"/>
  <c r="B4386" i="115"/>
  <c r="AL4385" i="115"/>
  <c r="Z4385" i="115"/>
  <c r="Y4385" i="115"/>
  <c r="K4385" i="115"/>
  <c r="B4385" i="115"/>
  <c r="AL4384" i="115"/>
  <c r="Z4384" i="115"/>
  <c r="Y4384" i="115"/>
  <c r="K4384" i="115"/>
  <c r="B4384" i="115"/>
  <c r="AL4383" i="115"/>
  <c r="Z4383" i="115"/>
  <c r="Y4383" i="115"/>
  <c r="K4383" i="115"/>
  <c r="B4383" i="115"/>
  <c r="AL4382" i="115"/>
  <c r="Z4382" i="115"/>
  <c r="Y4382" i="115"/>
  <c r="K4382" i="115"/>
  <c r="B4382" i="115"/>
  <c r="AL4381" i="115"/>
  <c r="Z4381" i="115"/>
  <c r="Y4381" i="115"/>
  <c r="K4381" i="115"/>
  <c r="B4381" i="115"/>
  <c r="AL4380" i="115"/>
  <c r="Z4380" i="115"/>
  <c r="Y4380" i="115"/>
  <c r="K4380" i="115"/>
  <c r="B4380" i="115"/>
  <c r="AL4379" i="115"/>
  <c r="AD4379" i="115"/>
  <c r="AE4379" i="115" s="1"/>
  <c r="Z4379" i="115"/>
  <c r="Y4379" i="115"/>
  <c r="K4379" i="115"/>
  <c r="B4379" i="115"/>
  <c r="AL4378" i="115"/>
  <c r="Z4378" i="115"/>
  <c r="Y4378" i="115"/>
  <c r="K4378" i="115"/>
  <c r="B4378" i="115"/>
  <c r="AL4377" i="115"/>
  <c r="Z4377" i="115"/>
  <c r="Y4377" i="115"/>
  <c r="K4377" i="115"/>
  <c r="B4377" i="115"/>
  <c r="AL4376" i="115"/>
  <c r="Z4376" i="115"/>
  <c r="Y4376" i="115"/>
  <c r="K4376" i="115"/>
  <c r="B4376" i="115"/>
  <c r="AL4375" i="115"/>
  <c r="Z4375" i="115"/>
  <c r="Y4375" i="115"/>
  <c r="K4375" i="115"/>
  <c r="B4375" i="115"/>
  <c r="AL4374" i="115"/>
  <c r="Z4374" i="115"/>
  <c r="Y4374" i="115"/>
  <c r="K4374" i="115"/>
  <c r="B4374" i="115"/>
  <c r="AL4373" i="115"/>
  <c r="Z4373" i="115"/>
  <c r="Y4373" i="115"/>
  <c r="K4373" i="115"/>
  <c r="B4373" i="115"/>
  <c r="AL4372" i="115"/>
  <c r="Z4372" i="115"/>
  <c r="Y4372" i="115"/>
  <c r="K4372" i="115"/>
  <c r="B4372" i="115"/>
  <c r="AL4371" i="115"/>
  <c r="Z4371" i="115"/>
  <c r="Y4371" i="115"/>
  <c r="K4371" i="115"/>
  <c r="B4371" i="115"/>
  <c r="AL4370" i="115"/>
  <c r="Z4370" i="115"/>
  <c r="Y4370" i="115"/>
  <c r="K4370" i="115"/>
  <c r="B4370" i="115"/>
  <c r="AL4369" i="115"/>
  <c r="Z4369" i="115"/>
  <c r="AA4369" i="115" s="1"/>
  <c r="Y4369" i="115"/>
  <c r="K4369" i="115"/>
  <c r="B4369" i="115"/>
  <c r="AL4368" i="115"/>
  <c r="Z4368" i="115"/>
  <c r="Y4368" i="115"/>
  <c r="K4368" i="115"/>
  <c r="B4368" i="115"/>
  <c r="AL4367" i="115"/>
  <c r="Z4367" i="115"/>
  <c r="Y4367" i="115"/>
  <c r="K4367" i="115"/>
  <c r="B4367" i="115"/>
  <c r="AL4366" i="115"/>
  <c r="Z4366" i="115"/>
  <c r="Y4366" i="115"/>
  <c r="K4366" i="115"/>
  <c r="B4366" i="115"/>
  <c r="AL4365" i="115"/>
  <c r="Z4365" i="115"/>
  <c r="Y4365" i="115"/>
  <c r="K4365" i="115"/>
  <c r="B4365" i="115"/>
  <c r="AL4364" i="115"/>
  <c r="Z4364" i="115"/>
  <c r="AA4364" i="115" s="1"/>
  <c r="Y4364" i="115"/>
  <c r="K4364" i="115"/>
  <c r="B4364" i="115"/>
  <c r="AL4363" i="115"/>
  <c r="Z4363" i="115"/>
  <c r="Y4363" i="115"/>
  <c r="K4363" i="115"/>
  <c r="B4363" i="115"/>
  <c r="AL4362" i="115"/>
  <c r="Z4362" i="115"/>
  <c r="AA4362" i="115" s="1"/>
  <c r="Y4362" i="115"/>
  <c r="K4362" i="115"/>
  <c r="B4362" i="115"/>
  <c r="AL4361" i="115"/>
  <c r="Z4361" i="115"/>
  <c r="Y4361" i="115"/>
  <c r="K4361" i="115"/>
  <c r="B4361" i="115"/>
  <c r="AL4360" i="115"/>
  <c r="Z4360" i="115"/>
  <c r="Y4360" i="115"/>
  <c r="K4360" i="115"/>
  <c r="B4360" i="115"/>
  <c r="AL4359" i="115"/>
  <c r="Z4359" i="115"/>
  <c r="Y4359" i="115"/>
  <c r="K4359" i="115"/>
  <c r="B4359" i="115"/>
  <c r="AL4358" i="115"/>
  <c r="Z4358" i="115"/>
  <c r="Y4358" i="115"/>
  <c r="K4358" i="115"/>
  <c r="B4358" i="115"/>
  <c r="AL4357" i="115"/>
  <c r="Z4357" i="115"/>
  <c r="Y4357" i="115"/>
  <c r="K4357" i="115"/>
  <c r="B4357" i="115"/>
  <c r="AL4356" i="115"/>
  <c r="Z4356" i="115"/>
  <c r="Y4356" i="115"/>
  <c r="K4356" i="115"/>
  <c r="B4356" i="115"/>
  <c r="AL4355" i="115"/>
  <c r="Z4355" i="115"/>
  <c r="Y4355" i="115"/>
  <c r="K4355" i="115"/>
  <c r="B4355" i="115"/>
  <c r="AL4354" i="115"/>
  <c r="Z4354" i="115"/>
  <c r="Y4354" i="115"/>
  <c r="K4354" i="115"/>
  <c r="B4354" i="115"/>
  <c r="AL4353" i="115"/>
  <c r="Z4353" i="115"/>
  <c r="Y4353" i="115"/>
  <c r="K4353" i="115"/>
  <c r="B4353" i="115"/>
  <c r="AL4352" i="115"/>
  <c r="Z4352" i="115"/>
  <c r="Y4352" i="115"/>
  <c r="K4352" i="115"/>
  <c r="B4352" i="115"/>
  <c r="AL4351" i="115"/>
  <c r="Z4351" i="115"/>
  <c r="Y4351" i="115"/>
  <c r="K4351" i="115"/>
  <c r="B4351" i="115"/>
  <c r="AL4350" i="115"/>
  <c r="Z4350" i="115"/>
  <c r="Y4350" i="115"/>
  <c r="K4350" i="115"/>
  <c r="B4350" i="115"/>
  <c r="AL4349" i="115"/>
  <c r="Z4349" i="115"/>
  <c r="Y4349" i="115"/>
  <c r="K4349" i="115"/>
  <c r="B4349" i="115"/>
  <c r="AL4348" i="115"/>
  <c r="Z4348" i="115"/>
  <c r="Y4348" i="115"/>
  <c r="K4348" i="115"/>
  <c r="B4348" i="115"/>
  <c r="AL4347" i="115"/>
  <c r="Z4347" i="115"/>
  <c r="Y4347" i="115"/>
  <c r="K4347" i="115"/>
  <c r="B4347" i="115"/>
  <c r="AL4346" i="115"/>
  <c r="Z4346" i="115"/>
  <c r="Y4346" i="115"/>
  <c r="K4346" i="115"/>
  <c r="B4346" i="115"/>
  <c r="AL4345" i="115"/>
  <c r="Z4345" i="115"/>
  <c r="AA4345" i="115" s="1"/>
  <c r="Y4345" i="115"/>
  <c r="K4345" i="115"/>
  <c r="B4345" i="115"/>
  <c r="AL4344" i="115"/>
  <c r="Z4344" i="115"/>
  <c r="Y4344" i="115"/>
  <c r="K4344" i="115"/>
  <c r="B4344" i="115"/>
  <c r="AL4343" i="115"/>
  <c r="Z4343" i="115"/>
  <c r="Y4343" i="115"/>
  <c r="K4343" i="115"/>
  <c r="B4343" i="115"/>
  <c r="AL4342" i="115"/>
  <c r="Z4342" i="115"/>
  <c r="AA4342" i="115" s="1"/>
  <c r="Y4342" i="115"/>
  <c r="K4342" i="115"/>
  <c r="B4342" i="115"/>
  <c r="AL4341" i="115"/>
  <c r="Z4341" i="115"/>
  <c r="AA4341" i="115" s="1"/>
  <c r="Y4341" i="115"/>
  <c r="K4341" i="115"/>
  <c r="B4341" i="115"/>
  <c r="AL4340" i="115"/>
  <c r="Z4340" i="115"/>
  <c r="Y4340" i="115"/>
  <c r="K4340" i="115"/>
  <c r="B4340" i="115"/>
  <c r="AL4339" i="115"/>
  <c r="Z4339" i="115"/>
  <c r="Y4339" i="115"/>
  <c r="K4339" i="115"/>
  <c r="B4339" i="115"/>
  <c r="AL4338" i="115"/>
  <c r="Z4338" i="115"/>
  <c r="Y4338" i="115"/>
  <c r="K4338" i="115"/>
  <c r="B4338" i="115"/>
  <c r="AL4337" i="115"/>
  <c r="Z4337" i="115"/>
  <c r="AA4337" i="115" s="1"/>
  <c r="Y4337" i="115"/>
  <c r="K4337" i="115"/>
  <c r="B4337" i="115"/>
  <c r="AL4336" i="115"/>
  <c r="Z4336" i="115"/>
  <c r="Y4336" i="115"/>
  <c r="K4336" i="115"/>
  <c r="B4336" i="115"/>
  <c r="AL4335" i="115"/>
  <c r="Z4335" i="115"/>
  <c r="Y4335" i="115"/>
  <c r="K4335" i="115"/>
  <c r="B4335" i="115"/>
  <c r="AL4334" i="115"/>
  <c r="Z4334" i="115"/>
  <c r="Y4334" i="115"/>
  <c r="K4334" i="115"/>
  <c r="B4334" i="115"/>
  <c r="AL4333" i="115"/>
  <c r="Z4333" i="115"/>
  <c r="Y4333" i="115"/>
  <c r="K4333" i="115"/>
  <c r="B4333" i="115"/>
  <c r="AL4332" i="115"/>
  <c r="Z4332" i="115"/>
  <c r="Y4332" i="115"/>
  <c r="K4332" i="115"/>
  <c r="B4332" i="115"/>
  <c r="AL4331" i="115"/>
  <c r="Z4331" i="115"/>
  <c r="Y4331" i="115"/>
  <c r="K4331" i="115"/>
  <c r="B4331" i="115"/>
  <c r="AL4330" i="115"/>
  <c r="Z4330" i="115"/>
  <c r="Y4330" i="115"/>
  <c r="K4330" i="115"/>
  <c r="B4330" i="115"/>
  <c r="AL4329" i="115"/>
  <c r="Z4329" i="115"/>
  <c r="Y4329" i="115"/>
  <c r="K4329" i="115"/>
  <c r="B4329" i="115"/>
  <c r="AL4328" i="115"/>
  <c r="Z4328" i="115"/>
  <c r="Y4328" i="115"/>
  <c r="K4328" i="115"/>
  <c r="B4328" i="115"/>
  <c r="AL4327" i="115"/>
  <c r="Z4327" i="115"/>
  <c r="Y4327" i="115"/>
  <c r="K4327" i="115"/>
  <c r="B4327" i="115"/>
  <c r="AL4326" i="115"/>
  <c r="Z4326" i="115"/>
  <c r="AA4326" i="115" s="1"/>
  <c r="Y4326" i="115"/>
  <c r="K4326" i="115"/>
  <c r="B4326" i="115"/>
  <c r="AL4325" i="115"/>
  <c r="Z4325" i="115"/>
  <c r="Y4325" i="115"/>
  <c r="K4325" i="115"/>
  <c r="B4325" i="115"/>
  <c r="AL4324" i="115"/>
  <c r="Z4324" i="115"/>
  <c r="AA4324" i="115" s="1"/>
  <c r="Y4324" i="115"/>
  <c r="K4324" i="115"/>
  <c r="B4324" i="115"/>
  <c r="AL4323" i="115"/>
  <c r="Z4323" i="115"/>
  <c r="Y4323" i="115"/>
  <c r="K4323" i="115"/>
  <c r="B4323" i="115"/>
  <c r="AL4322" i="115"/>
  <c r="Z4322" i="115"/>
  <c r="AA4322" i="115" s="1"/>
  <c r="Y4322" i="115"/>
  <c r="K4322" i="115"/>
  <c r="B4322" i="115"/>
  <c r="AL4321" i="115"/>
  <c r="Z4321" i="115"/>
  <c r="Y4321" i="115"/>
  <c r="K4321" i="115"/>
  <c r="B4321" i="115"/>
  <c r="AL4320" i="115"/>
  <c r="Z4320" i="115"/>
  <c r="Y4320" i="115"/>
  <c r="K4320" i="115"/>
  <c r="B4320" i="115"/>
  <c r="AL4319" i="115"/>
  <c r="Z4319" i="115"/>
  <c r="AA4319" i="115" s="1"/>
  <c r="Y4319" i="115"/>
  <c r="K4319" i="115"/>
  <c r="B4319" i="115"/>
  <c r="AL4318" i="115"/>
  <c r="Z4318" i="115"/>
  <c r="AA4318" i="115" s="1"/>
  <c r="Y4318" i="115"/>
  <c r="K4318" i="115"/>
  <c r="B4318" i="115"/>
  <c r="AL4317" i="115"/>
  <c r="Z4317" i="115"/>
  <c r="Y4317" i="115"/>
  <c r="K4317" i="115"/>
  <c r="B4317" i="115"/>
  <c r="AL4316" i="115"/>
  <c r="Z4316" i="115"/>
  <c r="Y4316" i="115"/>
  <c r="K4316" i="115"/>
  <c r="B4316" i="115"/>
  <c r="AL4315" i="115"/>
  <c r="Z4315" i="115"/>
  <c r="Y4315" i="115"/>
  <c r="K4315" i="115"/>
  <c r="B4315" i="115"/>
  <c r="AL4314" i="115"/>
  <c r="Z4314" i="115"/>
  <c r="Y4314" i="115"/>
  <c r="K4314" i="115"/>
  <c r="B4314" i="115"/>
  <c r="AL4313" i="115"/>
  <c r="Z4313" i="115"/>
  <c r="Y4313" i="115"/>
  <c r="K4313" i="115"/>
  <c r="B4313" i="115"/>
  <c r="AL4312" i="115"/>
  <c r="Z4312" i="115"/>
  <c r="Y4312" i="115"/>
  <c r="K4312" i="115"/>
  <c r="B4312" i="115"/>
  <c r="AL4311" i="115"/>
  <c r="Z4311" i="115"/>
  <c r="Y4311" i="115"/>
  <c r="K4311" i="115"/>
  <c r="B4311" i="115"/>
  <c r="AL4310" i="115"/>
  <c r="Z4310" i="115"/>
  <c r="Y4310" i="115"/>
  <c r="K4310" i="115"/>
  <c r="B4310" i="115"/>
  <c r="AL4309" i="115"/>
  <c r="Z4309" i="115"/>
  <c r="Y4309" i="115"/>
  <c r="K4309" i="115"/>
  <c r="B4309" i="115"/>
  <c r="AL4308" i="115"/>
  <c r="Z4308" i="115"/>
  <c r="Y4308" i="115"/>
  <c r="K4308" i="115"/>
  <c r="B4308" i="115"/>
  <c r="AL4307" i="115"/>
  <c r="Z4307" i="115"/>
  <c r="Y4307" i="115"/>
  <c r="K4307" i="115"/>
  <c r="B4307" i="115"/>
  <c r="AL4306" i="115"/>
  <c r="Z4306" i="115"/>
  <c r="Y4306" i="115"/>
  <c r="K4306" i="115"/>
  <c r="B4306" i="115"/>
  <c r="AL4305" i="115"/>
  <c r="Z4305" i="115"/>
  <c r="Y4305" i="115"/>
  <c r="K4305" i="115"/>
  <c r="B4305" i="115"/>
  <c r="AL4304" i="115"/>
  <c r="Z4304" i="115"/>
  <c r="Y4304" i="115"/>
  <c r="K4304" i="115"/>
  <c r="B4304" i="115"/>
  <c r="AL4303" i="115"/>
  <c r="Z4303" i="115"/>
  <c r="Y4303" i="115"/>
  <c r="K4303" i="115"/>
  <c r="B4303" i="115"/>
  <c r="AL4302" i="115"/>
  <c r="Z4302" i="115"/>
  <c r="AA4302" i="115" s="1"/>
  <c r="Y4302" i="115"/>
  <c r="K4302" i="115"/>
  <c r="B4302" i="115"/>
  <c r="AL4301" i="115"/>
  <c r="Z4301" i="115"/>
  <c r="Y4301" i="115"/>
  <c r="K4301" i="115"/>
  <c r="B4301" i="115"/>
  <c r="AL4300" i="115"/>
  <c r="Z4300" i="115"/>
  <c r="Y4300" i="115"/>
  <c r="K4300" i="115"/>
  <c r="B4300" i="115"/>
  <c r="AL4299" i="115"/>
  <c r="Z4299" i="115"/>
  <c r="Y4299" i="115"/>
  <c r="K4299" i="115"/>
  <c r="B4299" i="115"/>
  <c r="AL4298" i="115"/>
  <c r="Z4298" i="115"/>
  <c r="Y4298" i="115"/>
  <c r="K4298" i="115"/>
  <c r="B4298" i="115"/>
  <c r="AL4297" i="115"/>
  <c r="Z4297" i="115"/>
  <c r="Y4297" i="115"/>
  <c r="K4297" i="115"/>
  <c r="B4297" i="115"/>
  <c r="AL4296" i="115"/>
  <c r="Z4296" i="115"/>
  <c r="Y4296" i="115"/>
  <c r="K4296" i="115"/>
  <c r="B4296" i="115"/>
  <c r="AL4295" i="115"/>
  <c r="Z4295" i="115"/>
  <c r="Y4295" i="115"/>
  <c r="K4295" i="115"/>
  <c r="B4295" i="115"/>
  <c r="AL4294" i="115"/>
  <c r="Z4294" i="115"/>
  <c r="Y4294" i="115"/>
  <c r="K4294" i="115"/>
  <c r="B4294" i="115"/>
  <c r="AL4293" i="115"/>
  <c r="Z4293" i="115"/>
  <c r="Y4293" i="115"/>
  <c r="K4293" i="115"/>
  <c r="B4293" i="115"/>
  <c r="AL4292" i="115"/>
  <c r="Z4292" i="115"/>
  <c r="Y4292" i="115"/>
  <c r="K4292" i="115"/>
  <c r="B4292" i="115"/>
  <c r="AL4291" i="115"/>
  <c r="Z4291" i="115"/>
  <c r="Y4291" i="115"/>
  <c r="K4291" i="115"/>
  <c r="B4291" i="115"/>
  <c r="AL4290" i="115"/>
  <c r="Z4290" i="115"/>
  <c r="Y4290" i="115"/>
  <c r="K4290" i="115"/>
  <c r="B4290" i="115"/>
  <c r="AL4289" i="115"/>
  <c r="Z4289" i="115"/>
  <c r="Y4289" i="115"/>
  <c r="K4289" i="115"/>
  <c r="B4289" i="115"/>
  <c r="AL4288" i="115"/>
  <c r="Z4288" i="115"/>
  <c r="AA4288" i="115" s="1"/>
  <c r="Y4288" i="115"/>
  <c r="K4288" i="115"/>
  <c r="B4288" i="115"/>
  <c r="AL4287" i="115"/>
  <c r="Z4287" i="115"/>
  <c r="Y4287" i="115"/>
  <c r="K4287" i="115"/>
  <c r="B4287" i="115"/>
  <c r="AL4286" i="115"/>
  <c r="Z4286" i="115"/>
  <c r="Y4286" i="115"/>
  <c r="K4286" i="115"/>
  <c r="B4286" i="115"/>
  <c r="AL4285" i="115"/>
  <c r="Z4285" i="115"/>
  <c r="Y4285" i="115"/>
  <c r="K4285" i="115"/>
  <c r="B4285" i="115"/>
  <c r="AL4284" i="115"/>
  <c r="Z4284" i="115"/>
  <c r="Y4284" i="115"/>
  <c r="K4284" i="115"/>
  <c r="B4284" i="115"/>
  <c r="AL4283" i="115"/>
  <c r="Z4283" i="115"/>
  <c r="Y4283" i="115"/>
  <c r="K4283" i="115"/>
  <c r="B4283" i="115"/>
  <c r="AL4282" i="115"/>
  <c r="Z4282" i="115"/>
  <c r="Y4282" i="115"/>
  <c r="K4282" i="115"/>
  <c r="B4282" i="115"/>
  <c r="AL4281" i="115"/>
  <c r="Z4281" i="115"/>
  <c r="Y4281" i="115"/>
  <c r="K4281" i="115"/>
  <c r="B4281" i="115"/>
  <c r="AL4280" i="115"/>
  <c r="Z4280" i="115"/>
  <c r="Y4280" i="115"/>
  <c r="K4280" i="115"/>
  <c r="B4280" i="115"/>
  <c r="AL4279" i="115"/>
  <c r="Z4279" i="115"/>
  <c r="Y4279" i="115"/>
  <c r="K4279" i="115"/>
  <c r="B4279" i="115"/>
  <c r="AL4278" i="115"/>
  <c r="Z4278" i="115"/>
  <c r="Y4278" i="115"/>
  <c r="K4278" i="115"/>
  <c r="B4278" i="115"/>
  <c r="AL4277" i="115"/>
  <c r="Z4277" i="115"/>
  <c r="Y4277" i="115"/>
  <c r="K4277" i="115"/>
  <c r="B4277" i="115"/>
  <c r="AL4276" i="115"/>
  <c r="Z4276" i="115"/>
  <c r="Y4276" i="115"/>
  <c r="K4276" i="115"/>
  <c r="B4276" i="115"/>
  <c r="AL4275" i="115"/>
  <c r="Z4275" i="115"/>
  <c r="Y4275" i="115"/>
  <c r="K4275" i="115"/>
  <c r="B4275" i="115"/>
  <c r="AL4274" i="115"/>
  <c r="Z4274" i="115"/>
  <c r="Y4274" i="115"/>
  <c r="K4274" i="115"/>
  <c r="B4274" i="115"/>
  <c r="AL4273" i="115"/>
  <c r="Z4273" i="115"/>
  <c r="Y4273" i="115"/>
  <c r="K4273" i="115"/>
  <c r="B4273" i="115"/>
  <c r="AL4272" i="115"/>
  <c r="Z4272" i="115"/>
  <c r="Y4272" i="115"/>
  <c r="K4272" i="115"/>
  <c r="B4272" i="115"/>
  <c r="AL4271" i="115"/>
  <c r="Z4271" i="115"/>
  <c r="Y4271" i="115"/>
  <c r="K4271" i="115"/>
  <c r="B4271" i="115"/>
  <c r="AL4270" i="115"/>
  <c r="Z4270" i="115"/>
  <c r="Y4270" i="115"/>
  <c r="K4270" i="115"/>
  <c r="B4270" i="115"/>
  <c r="AL4269" i="115"/>
  <c r="Z4269" i="115"/>
  <c r="Y4269" i="115"/>
  <c r="K4269" i="115"/>
  <c r="B4269" i="115"/>
  <c r="AL4268" i="115"/>
  <c r="Z4268" i="115"/>
  <c r="Y4268" i="115"/>
  <c r="K4268" i="115"/>
  <c r="B4268" i="115"/>
  <c r="AL4267" i="115"/>
  <c r="Z4267" i="115"/>
  <c r="Y4267" i="115"/>
  <c r="K4267" i="115"/>
  <c r="B4267" i="115"/>
  <c r="AL4266" i="115"/>
  <c r="Z4266" i="115"/>
  <c r="AA4266" i="115" s="1"/>
  <c r="Y4266" i="115"/>
  <c r="K4266" i="115"/>
  <c r="B4266" i="115"/>
  <c r="AL4265" i="115"/>
  <c r="Z4265" i="115"/>
  <c r="Y4265" i="115"/>
  <c r="K4265" i="115"/>
  <c r="B4265" i="115"/>
  <c r="AL4264" i="115"/>
  <c r="Z4264" i="115"/>
  <c r="Y4264" i="115"/>
  <c r="K4264" i="115"/>
  <c r="B4264" i="115"/>
  <c r="AL4263" i="115"/>
  <c r="Z4263" i="115"/>
  <c r="AA4263" i="115" s="1"/>
  <c r="Y4263" i="115"/>
  <c r="K4263" i="115"/>
  <c r="B4263" i="115"/>
  <c r="AL4262" i="115"/>
  <c r="Z4262" i="115"/>
  <c r="AA4262" i="115" s="1"/>
  <c r="Y4262" i="115"/>
  <c r="K4262" i="115"/>
  <c r="B4262" i="115"/>
  <c r="AL4261" i="115"/>
  <c r="Z4261" i="115"/>
  <c r="Y4261" i="115"/>
  <c r="K4261" i="115"/>
  <c r="B4261" i="115"/>
  <c r="AL4260" i="115"/>
  <c r="Z4260" i="115"/>
  <c r="Y4260" i="115"/>
  <c r="K4260" i="115"/>
  <c r="B4260" i="115"/>
  <c r="AL4259" i="115"/>
  <c r="Z4259" i="115"/>
  <c r="Y4259" i="115"/>
  <c r="K4259" i="115"/>
  <c r="B4259" i="115"/>
  <c r="AL4258" i="115"/>
  <c r="Z4258" i="115"/>
  <c r="Y4258" i="115"/>
  <c r="K4258" i="115"/>
  <c r="B4258" i="115"/>
  <c r="AL4257" i="115"/>
  <c r="Z4257" i="115"/>
  <c r="Y4257" i="115"/>
  <c r="K4257" i="115"/>
  <c r="B4257" i="115"/>
  <c r="AL4256" i="115"/>
  <c r="Z4256" i="115"/>
  <c r="Y4256" i="115"/>
  <c r="K4256" i="115"/>
  <c r="B4256" i="115"/>
  <c r="AL4255" i="115"/>
  <c r="Z4255" i="115"/>
  <c r="Y4255" i="115"/>
  <c r="K4255" i="115"/>
  <c r="B4255" i="115"/>
  <c r="AL4254" i="115"/>
  <c r="Z4254" i="115"/>
  <c r="Y4254" i="115"/>
  <c r="K4254" i="115"/>
  <c r="B4254" i="115"/>
  <c r="AL4253" i="115"/>
  <c r="Z4253" i="115"/>
  <c r="Y4253" i="115"/>
  <c r="K4253" i="115"/>
  <c r="B4253" i="115"/>
  <c r="AL4252" i="115"/>
  <c r="Z4252" i="115"/>
  <c r="Y4252" i="115"/>
  <c r="K4252" i="115"/>
  <c r="B4252" i="115"/>
  <c r="AL4251" i="115"/>
  <c r="Z4251" i="115"/>
  <c r="Y4251" i="115"/>
  <c r="K4251" i="115"/>
  <c r="B4251" i="115"/>
  <c r="AL4250" i="115"/>
  <c r="Z4250" i="115"/>
  <c r="Y4250" i="115"/>
  <c r="K4250" i="115"/>
  <c r="B4250" i="115"/>
  <c r="AL4249" i="115"/>
  <c r="Z4249" i="115"/>
  <c r="Y4249" i="115"/>
  <c r="K4249" i="115"/>
  <c r="B4249" i="115"/>
  <c r="AL4248" i="115"/>
  <c r="Z4248" i="115"/>
  <c r="Y4248" i="115"/>
  <c r="K4248" i="115"/>
  <c r="B4248" i="115"/>
  <c r="AL4247" i="115"/>
  <c r="Z4247" i="115"/>
  <c r="Y4247" i="115"/>
  <c r="K4247" i="115"/>
  <c r="B4247" i="115"/>
  <c r="AL4246" i="115"/>
  <c r="Z4246" i="115"/>
  <c r="Y4246" i="115"/>
  <c r="K4246" i="115"/>
  <c r="B4246" i="115"/>
  <c r="AL4245" i="115"/>
  <c r="Z4245" i="115"/>
  <c r="Y4245" i="115"/>
  <c r="K4245" i="115"/>
  <c r="B4245" i="115"/>
  <c r="AL4244" i="115"/>
  <c r="Z4244" i="115"/>
  <c r="Y4244" i="115"/>
  <c r="K4244" i="115"/>
  <c r="B4244" i="115"/>
  <c r="AL4243" i="115"/>
  <c r="Z4243" i="115"/>
  <c r="Y4243" i="115"/>
  <c r="K4243" i="115"/>
  <c r="B4243" i="115"/>
  <c r="AL4242" i="115"/>
  <c r="Z4242" i="115"/>
  <c r="Y4242" i="115"/>
  <c r="K4242" i="115"/>
  <c r="B4242" i="115"/>
  <c r="AL4241" i="115"/>
  <c r="Z4241" i="115"/>
  <c r="Y4241" i="115"/>
  <c r="K4241" i="115"/>
  <c r="B4241" i="115"/>
  <c r="AL4240" i="115"/>
  <c r="Z4240" i="115"/>
  <c r="Y4240" i="115"/>
  <c r="K4240" i="115"/>
  <c r="B4240" i="115"/>
  <c r="AL4239" i="115"/>
  <c r="Z4239" i="115"/>
  <c r="Y4239" i="115"/>
  <c r="K4239" i="115"/>
  <c r="B4239" i="115"/>
  <c r="AL4238" i="115"/>
  <c r="Z4238" i="115"/>
  <c r="Y4238" i="115"/>
  <c r="K4238" i="115"/>
  <c r="B4238" i="115"/>
  <c r="AL4237" i="115"/>
  <c r="Z4237" i="115"/>
  <c r="Y4237" i="115"/>
  <c r="K4237" i="115"/>
  <c r="B4237" i="115"/>
  <c r="AL4236" i="115"/>
  <c r="Z4236" i="115"/>
  <c r="Y4236" i="115"/>
  <c r="K4236" i="115"/>
  <c r="B4236" i="115"/>
  <c r="AL4235" i="115"/>
  <c r="Z4235" i="115"/>
  <c r="Y4235" i="115"/>
  <c r="K4235" i="115"/>
  <c r="B4235" i="115"/>
  <c r="AL4234" i="115"/>
  <c r="Z4234" i="115"/>
  <c r="Y4234" i="115"/>
  <c r="K4234" i="115"/>
  <c r="B4234" i="115"/>
  <c r="AL4233" i="115"/>
  <c r="Z4233" i="115"/>
  <c r="Y4233" i="115"/>
  <c r="K4233" i="115"/>
  <c r="B4233" i="115"/>
  <c r="AL4232" i="115"/>
  <c r="Z4232" i="115"/>
  <c r="Y4232" i="115"/>
  <c r="K4232" i="115"/>
  <c r="B4232" i="115"/>
  <c r="AL4231" i="115"/>
  <c r="Z4231" i="115"/>
  <c r="AA4231" i="115" s="1"/>
  <c r="Y4231" i="115"/>
  <c r="K4231" i="115"/>
  <c r="B4231" i="115"/>
  <c r="AL4230" i="115"/>
  <c r="Z4230" i="115"/>
  <c r="Y4230" i="115"/>
  <c r="K4230" i="115"/>
  <c r="B4230" i="115"/>
  <c r="AL4229" i="115"/>
  <c r="Z4229" i="115"/>
  <c r="Y4229" i="115"/>
  <c r="K4229" i="115"/>
  <c r="B4229" i="115"/>
  <c r="AL4228" i="115"/>
  <c r="Z4228" i="115"/>
  <c r="Y4228" i="115"/>
  <c r="K4228" i="115"/>
  <c r="B4228" i="115"/>
  <c r="AL4227" i="115"/>
  <c r="Z4227" i="115"/>
  <c r="Y4227" i="115"/>
  <c r="K4227" i="115"/>
  <c r="B4227" i="115"/>
  <c r="AL4226" i="115"/>
  <c r="Z4226" i="115"/>
  <c r="Y4226" i="115"/>
  <c r="K4226" i="115"/>
  <c r="B4226" i="115"/>
  <c r="AL4225" i="115"/>
  <c r="Z4225" i="115"/>
  <c r="Y4225" i="115"/>
  <c r="K4225" i="115"/>
  <c r="B4225" i="115"/>
  <c r="AL4224" i="115"/>
  <c r="Z4224" i="115"/>
  <c r="Y4224" i="115"/>
  <c r="K4224" i="115"/>
  <c r="B4224" i="115"/>
  <c r="AL4223" i="115"/>
  <c r="Z4223" i="115"/>
  <c r="Y4223" i="115"/>
  <c r="K4223" i="115"/>
  <c r="B4223" i="115"/>
  <c r="AL4222" i="115"/>
  <c r="Z4222" i="115"/>
  <c r="Y4222" i="115"/>
  <c r="K4222" i="115"/>
  <c r="B4222" i="115"/>
  <c r="AL4221" i="115"/>
  <c r="Z4221" i="115"/>
  <c r="Y4221" i="115"/>
  <c r="K4221" i="115"/>
  <c r="B4221" i="115"/>
  <c r="AL4220" i="115"/>
  <c r="Z4220" i="115"/>
  <c r="Y4220" i="115"/>
  <c r="K4220" i="115"/>
  <c r="B4220" i="115"/>
  <c r="AL4219" i="115"/>
  <c r="Z4219" i="115"/>
  <c r="Y4219" i="115"/>
  <c r="K4219" i="115"/>
  <c r="B4219" i="115"/>
  <c r="AL4218" i="115"/>
  <c r="Z4218" i="115"/>
  <c r="Y4218" i="115"/>
  <c r="K4218" i="115"/>
  <c r="B4218" i="115"/>
  <c r="AL4217" i="115"/>
  <c r="Z4217" i="115"/>
  <c r="Y4217" i="115"/>
  <c r="K4217" i="115"/>
  <c r="B4217" i="115"/>
  <c r="AL4216" i="115"/>
  <c r="Z4216" i="115"/>
  <c r="Y4216" i="115"/>
  <c r="K4216" i="115"/>
  <c r="B4216" i="115"/>
  <c r="AL4215" i="115"/>
  <c r="Z4215" i="115"/>
  <c r="Y4215" i="115"/>
  <c r="K4215" i="115"/>
  <c r="B4215" i="115"/>
  <c r="AL4214" i="115"/>
  <c r="Z4214" i="115"/>
  <c r="Y4214" i="115"/>
  <c r="K4214" i="115"/>
  <c r="B4214" i="115"/>
  <c r="AL4213" i="115"/>
  <c r="Z4213" i="115"/>
  <c r="Y4213" i="115"/>
  <c r="K4213" i="115"/>
  <c r="B4213" i="115"/>
  <c r="AL4212" i="115"/>
  <c r="Z4212" i="115"/>
  <c r="Y4212" i="115"/>
  <c r="K4212" i="115"/>
  <c r="B4212" i="115"/>
  <c r="AL4211" i="115"/>
  <c r="Z4211" i="115"/>
  <c r="Y4211" i="115"/>
  <c r="K4211" i="115"/>
  <c r="B4211" i="115"/>
  <c r="AL4210" i="115"/>
  <c r="Z4210" i="115"/>
  <c r="Y4210" i="115"/>
  <c r="K4210" i="115"/>
  <c r="B4210" i="115"/>
  <c r="AL4209" i="115"/>
  <c r="Z4209" i="115"/>
  <c r="Y4209" i="115"/>
  <c r="K4209" i="115"/>
  <c r="B4209" i="115"/>
  <c r="AL4208" i="115"/>
  <c r="Z4208" i="115"/>
  <c r="Y4208" i="115"/>
  <c r="K4208" i="115"/>
  <c r="B4208" i="115"/>
  <c r="AL4207" i="115"/>
  <c r="Z4207" i="115"/>
  <c r="Y4207" i="115"/>
  <c r="K4207" i="115"/>
  <c r="B4207" i="115"/>
  <c r="AL4206" i="115"/>
  <c r="Z4206" i="115"/>
  <c r="Y4206" i="115"/>
  <c r="K4206" i="115"/>
  <c r="B4206" i="115"/>
  <c r="AL4205" i="115"/>
  <c r="Z4205" i="115"/>
  <c r="Y4205" i="115"/>
  <c r="K4205" i="115"/>
  <c r="B4205" i="115"/>
  <c r="AL4204" i="115"/>
  <c r="Z4204" i="115"/>
  <c r="Y4204" i="115"/>
  <c r="K4204" i="115"/>
  <c r="B4204" i="115"/>
  <c r="AL4203" i="115"/>
  <c r="Z4203" i="115"/>
  <c r="Y4203" i="115"/>
  <c r="K4203" i="115"/>
  <c r="B4203" i="115"/>
  <c r="AL4202" i="115"/>
  <c r="Z4202" i="115"/>
  <c r="Y4202" i="115"/>
  <c r="K4202" i="115"/>
  <c r="B4202" i="115"/>
  <c r="AL4201" i="115"/>
  <c r="Z4201" i="115"/>
  <c r="Y4201" i="115"/>
  <c r="K4201" i="115"/>
  <c r="B4201" i="115"/>
  <c r="AL4200" i="115"/>
  <c r="Z4200" i="115"/>
  <c r="Y4200" i="115"/>
  <c r="K4200" i="115"/>
  <c r="B4200" i="115"/>
  <c r="AL4199" i="115"/>
  <c r="Z4199" i="115"/>
  <c r="Y4199" i="115"/>
  <c r="K4199" i="115"/>
  <c r="B4199" i="115"/>
  <c r="AL4198" i="115"/>
  <c r="Z4198" i="115"/>
  <c r="Y4198" i="115"/>
  <c r="K4198" i="115"/>
  <c r="B4198" i="115"/>
  <c r="AL4197" i="115"/>
  <c r="Z4197" i="115"/>
  <c r="Y4197" i="115"/>
  <c r="K4197" i="115"/>
  <c r="B4197" i="115"/>
  <c r="AL4196" i="115"/>
  <c r="Z4196" i="115"/>
  <c r="Y4196" i="115"/>
  <c r="K4196" i="115"/>
  <c r="B4196" i="115"/>
  <c r="AL4195" i="115"/>
  <c r="Z4195" i="115"/>
  <c r="Y4195" i="115"/>
  <c r="K4195" i="115"/>
  <c r="B4195" i="115"/>
  <c r="AL4194" i="115"/>
  <c r="Z4194" i="115"/>
  <c r="Y4194" i="115"/>
  <c r="K4194" i="115"/>
  <c r="B4194" i="115"/>
  <c r="AL4193" i="115"/>
  <c r="Z4193" i="115"/>
  <c r="Y4193" i="115"/>
  <c r="K4193" i="115"/>
  <c r="B4193" i="115"/>
  <c r="AL4192" i="115"/>
  <c r="Z4192" i="115"/>
  <c r="Y4192" i="115"/>
  <c r="K4192" i="115"/>
  <c r="B4192" i="115"/>
  <c r="AL4191" i="115"/>
  <c r="Z4191" i="115"/>
  <c r="Y4191" i="115"/>
  <c r="K4191" i="115"/>
  <c r="B4191" i="115"/>
  <c r="AL4190" i="115"/>
  <c r="Z4190" i="115"/>
  <c r="Y4190" i="115"/>
  <c r="K4190" i="115"/>
  <c r="B4190" i="115"/>
  <c r="AL4189" i="115"/>
  <c r="Z4189" i="115"/>
  <c r="Y4189" i="115"/>
  <c r="K4189" i="115"/>
  <c r="B4189" i="115"/>
  <c r="AL4188" i="115"/>
  <c r="Z4188" i="115"/>
  <c r="Y4188" i="115"/>
  <c r="K4188" i="115"/>
  <c r="B4188" i="115"/>
  <c r="AL4187" i="115"/>
  <c r="Z4187" i="115"/>
  <c r="AA4187" i="115" s="1"/>
  <c r="Y4187" i="115"/>
  <c r="K4187" i="115"/>
  <c r="B4187" i="115"/>
  <c r="AL4186" i="115"/>
  <c r="Z4186" i="115"/>
  <c r="Y4186" i="115"/>
  <c r="K4186" i="115"/>
  <c r="B4186" i="115"/>
  <c r="AL4185" i="115"/>
  <c r="Z4185" i="115"/>
  <c r="Y4185" i="115"/>
  <c r="K4185" i="115"/>
  <c r="B4185" i="115"/>
  <c r="AL4184" i="115"/>
  <c r="Z4184" i="115"/>
  <c r="Y4184" i="115"/>
  <c r="K4184" i="115"/>
  <c r="B4184" i="115"/>
  <c r="AL4183" i="115"/>
  <c r="Z4183" i="115"/>
  <c r="Y4183" i="115"/>
  <c r="K4183" i="115"/>
  <c r="B4183" i="115"/>
  <c r="AL4182" i="115"/>
  <c r="Z4182" i="115"/>
  <c r="Y4182" i="115"/>
  <c r="K4182" i="115"/>
  <c r="B4182" i="115"/>
  <c r="AL4181" i="115"/>
  <c r="Z4181" i="115"/>
  <c r="Y4181" i="115"/>
  <c r="K4181" i="115"/>
  <c r="B4181" i="115"/>
  <c r="AL4180" i="115"/>
  <c r="Z4180" i="115"/>
  <c r="AA4180" i="115" s="1"/>
  <c r="Y4180" i="115"/>
  <c r="K4180" i="115"/>
  <c r="B4180" i="115"/>
  <c r="AL4179" i="115"/>
  <c r="Z4179" i="115"/>
  <c r="Y4179" i="115"/>
  <c r="K4179" i="115"/>
  <c r="B4179" i="115"/>
  <c r="AL4178" i="115"/>
  <c r="Z4178" i="115"/>
  <c r="AA4178" i="115" s="1"/>
  <c r="Y4178" i="115"/>
  <c r="K4178" i="115"/>
  <c r="B4178" i="115"/>
  <c r="AL4177" i="115"/>
  <c r="Z4177" i="115"/>
  <c r="Y4177" i="115"/>
  <c r="K4177" i="115"/>
  <c r="B4177" i="115"/>
  <c r="AL4176" i="115"/>
  <c r="Z4176" i="115"/>
  <c r="Y4176" i="115"/>
  <c r="K4176" i="115"/>
  <c r="B4176" i="115"/>
  <c r="AL4175" i="115"/>
  <c r="Z4175" i="115"/>
  <c r="Y4175" i="115"/>
  <c r="K4175" i="115"/>
  <c r="B4175" i="115"/>
  <c r="AL4174" i="115"/>
  <c r="Z4174" i="115"/>
  <c r="Y4174" i="115"/>
  <c r="K4174" i="115"/>
  <c r="B4174" i="115"/>
  <c r="AL4173" i="115"/>
  <c r="Z4173" i="115"/>
  <c r="Y4173" i="115"/>
  <c r="K4173" i="115"/>
  <c r="B4173" i="115"/>
  <c r="AL4172" i="115"/>
  <c r="Z4172" i="115"/>
  <c r="Y4172" i="115"/>
  <c r="K4172" i="115"/>
  <c r="B4172" i="115"/>
  <c r="AL4171" i="115"/>
  <c r="Z4171" i="115"/>
  <c r="AA4171" i="115" s="1"/>
  <c r="Y4171" i="115"/>
  <c r="K4171" i="115"/>
  <c r="B4171" i="115"/>
  <c r="AL4170" i="115"/>
  <c r="Z4170" i="115"/>
  <c r="Y4170" i="115"/>
  <c r="K4170" i="115"/>
  <c r="B4170" i="115"/>
  <c r="AL4169" i="115"/>
  <c r="Z4169" i="115"/>
  <c r="Y4169" i="115"/>
  <c r="K4169" i="115"/>
  <c r="B4169" i="115"/>
  <c r="AL4168" i="115"/>
  <c r="Z4168" i="115"/>
  <c r="Y4168" i="115"/>
  <c r="K4168" i="115"/>
  <c r="B4168" i="115"/>
  <c r="AL4167" i="115"/>
  <c r="Z4167" i="115"/>
  <c r="Y4167" i="115"/>
  <c r="K4167" i="115"/>
  <c r="B4167" i="115"/>
  <c r="AL4166" i="115"/>
  <c r="Z4166" i="115"/>
  <c r="Y4166" i="115"/>
  <c r="K4166" i="115"/>
  <c r="B4166" i="115"/>
  <c r="AL4165" i="115"/>
  <c r="Z4165" i="115"/>
  <c r="AA4165" i="115" s="1"/>
  <c r="Y4165" i="115"/>
  <c r="K4165" i="115"/>
  <c r="B4165" i="115"/>
  <c r="AL4164" i="115"/>
  <c r="Z4164" i="115"/>
  <c r="Y4164" i="115"/>
  <c r="K4164" i="115"/>
  <c r="B4164" i="115"/>
  <c r="AL4163" i="115"/>
  <c r="Z4163" i="115"/>
  <c r="AA4163" i="115" s="1"/>
  <c r="Y4163" i="115"/>
  <c r="K4163" i="115"/>
  <c r="B4163" i="115"/>
  <c r="AL4162" i="115"/>
  <c r="Z4162" i="115"/>
  <c r="Y4162" i="115"/>
  <c r="K4162" i="115"/>
  <c r="B4162" i="115"/>
  <c r="AL4161" i="115"/>
  <c r="Z4161" i="115"/>
  <c r="Y4161" i="115"/>
  <c r="K4161" i="115"/>
  <c r="B4161" i="115"/>
  <c r="AL4160" i="115"/>
  <c r="Z4160" i="115"/>
  <c r="Y4160" i="115"/>
  <c r="K4160" i="115"/>
  <c r="B4160" i="115"/>
  <c r="AL4159" i="115"/>
  <c r="Z4159" i="115"/>
  <c r="Y4159" i="115"/>
  <c r="K4159" i="115"/>
  <c r="B4159" i="115"/>
  <c r="AL4158" i="115"/>
  <c r="Z4158" i="115"/>
  <c r="Y4158" i="115"/>
  <c r="K4158" i="115"/>
  <c r="B4158" i="115"/>
  <c r="AL4157" i="115"/>
  <c r="Z4157" i="115"/>
  <c r="AA4157" i="115" s="1"/>
  <c r="Y4157" i="115"/>
  <c r="K4157" i="115"/>
  <c r="B4157" i="115"/>
  <c r="AL4156" i="115"/>
  <c r="Z4156" i="115"/>
  <c r="Y4156" i="115"/>
  <c r="K4156" i="115"/>
  <c r="B4156" i="115"/>
  <c r="AL4155" i="115"/>
  <c r="Z4155" i="115"/>
  <c r="Y4155" i="115"/>
  <c r="K4155" i="115"/>
  <c r="B4155" i="115"/>
  <c r="AL4154" i="115"/>
  <c r="Z4154" i="115"/>
  <c r="Y4154" i="115"/>
  <c r="K4154" i="115"/>
  <c r="B4154" i="115"/>
  <c r="AL4153" i="115"/>
  <c r="Z4153" i="115"/>
  <c r="Y4153" i="115"/>
  <c r="K4153" i="115"/>
  <c r="B4153" i="115"/>
  <c r="AL4152" i="115"/>
  <c r="Z4152" i="115"/>
  <c r="Y4152" i="115"/>
  <c r="K4152" i="115"/>
  <c r="B4152" i="115"/>
  <c r="AL4151" i="115"/>
  <c r="Z4151" i="115"/>
  <c r="Y4151" i="115"/>
  <c r="K4151" i="115"/>
  <c r="B4151" i="115"/>
  <c r="AL4150" i="115"/>
  <c r="Z4150" i="115"/>
  <c r="Y4150" i="115"/>
  <c r="K4150" i="115"/>
  <c r="B4150" i="115"/>
  <c r="AL4149" i="115"/>
  <c r="Z4149" i="115"/>
  <c r="Y4149" i="115"/>
  <c r="K4149" i="115"/>
  <c r="B4149" i="115"/>
  <c r="AL4148" i="115"/>
  <c r="Z4148" i="115"/>
  <c r="Y4148" i="115"/>
  <c r="K4148" i="115"/>
  <c r="B4148" i="115"/>
  <c r="AL4147" i="115"/>
  <c r="Z4147" i="115"/>
  <c r="Y4147" i="115"/>
  <c r="K4147" i="115"/>
  <c r="B4147" i="115"/>
  <c r="AL4146" i="115"/>
  <c r="Z4146" i="115"/>
  <c r="Y4146" i="115"/>
  <c r="K4146" i="115"/>
  <c r="B4146" i="115"/>
  <c r="AL4145" i="115"/>
  <c r="Z4145" i="115"/>
  <c r="Y4145" i="115"/>
  <c r="K4145" i="115"/>
  <c r="B4145" i="115"/>
  <c r="AL4144" i="115"/>
  <c r="Z4144" i="115"/>
  <c r="Y4144" i="115"/>
  <c r="K4144" i="115"/>
  <c r="B4144" i="115"/>
  <c r="AL4143" i="115"/>
  <c r="Z4143" i="115"/>
  <c r="Y4143" i="115"/>
  <c r="K4143" i="115"/>
  <c r="B4143" i="115"/>
  <c r="AL4142" i="115"/>
  <c r="Z4142" i="115"/>
  <c r="Y4142" i="115"/>
  <c r="K4142" i="115"/>
  <c r="B4142" i="115"/>
  <c r="AL4141" i="115"/>
  <c r="Z4141" i="115"/>
  <c r="Y4141" i="115"/>
  <c r="K4141" i="115"/>
  <c r="B4141" i="115"/>
  <c r="AL4140" i="115"/>
  <c r="Z4140" i="115"/>
  <c r="Y4140" i="115"/>
  <c r="K4140" i="115"/>
  <c r="B4140" i="115"/>
  <c r="AL4139" i="115"/>
  <c r="Z4139" i="115"/>
  <c r="Y4139" i="115"/>
  <c r="K4139" i="115"/>
  <c r="B4139" i="115"/>
  <c r="AL4138" i="115"/>
  <c r="Z4138" i="115"/>
  <c r="Y4138" i="115"/>
  <c r="K4138" i="115"/>
  <c r="B4138" i="115"/>
  <c r="AL4137" i="115"/>
  <c r="Z4137" i="115"/>
  <c r="Y4137" i="115"/>
  <c r="K4137" i="115"/>
  <c r="B4137" i="115"/>
  <c r="AL4136" i="115"/>
  <c r="Z4136" i="115"/>
  <c r="Y4136" i="115"/>
  <c r="K4136" i="115"/>
  <c r="B4136" i="115"/>
  <c r="AL4135" i="115"/>
  <c r="Z4135" i="115"/>
  <c r="Y4135" i="115"/>
  <c r="K4135" i="115"/>
  <c r="B4135" i="115"/>
  <c r="AL4134" i="115"/>
  <c r="Z4134" i="115"/>
  <c r="Y4134" i="115"/>
  <c r="K4134" i="115"/>
  <c r="B4134" i="115"/>
  <c r="AL4133" i="115"/>
  <c r="Z4133" i="115"/>
  <c r="AA4133" i="115" s="1"/>
  <c r="Y4133" i="115"/>
  <c r="K4133" i="115"/>
  <c r="B4133" i="115"/>
  <c r="AL4132" i="115"/>
  <c r="Z4132" i="115"/>
  <c r="Y4132" i="115"/>
  <c r="K4132" i="115"/>
  <c r="B4132" i="115"/>
  <c r="AL4131" i="115"/>
  <c r="Z4131" i="115"/>
  <c r="Y4131" i="115"/>
  <c r="K4131" i="115"/>
  <c r="B4131" i="115"/>
  <c r="AL4130" i="115"/>
  <c r="Z4130" i="115"/>
  <c r="AA4130" i="115" s="1"/>
  <c r="Y4130" i="115"/>
  <c r="K4130" i="115"/>
  <c r="B4130" i="115"/>
  <c r="AL4129" i="115"/>
  <c r="Z4129" i="115"/>
  <c r="Y4129" i="115"/>
  <c r="K4129" i="115"/>
  <c r="B4129" i="115"/>
  <c r="AL4128" i="115"/>
  <c r="Z4128" i="115"/>
  <c r="Y4128" i="115"/>
  <c r="K4128" i="115"/>
  <c r="B4128" i="115"/>
  <c r="AL4127" i="115"/>
  <c r="Z4127" i="115"/>
  <c r="Y4127" i="115"/>
  <c r="K4127" i="115"/>
  <c r="B4127" i="115"/>
  <c r="AL4126" i="115"/>
  <c r="Z4126" i="115"/>
  <c r="Y4126" i="115"/>
  <c r="K4126" i="115"/>
  <c r="B4126" i="115"/>
  <c r="AL4125" i="115"/>
  <c r="Z4125" i="115"/>
  <c r="Y4125" i="115"/>
  <c r="K4125" i="115"/>
  <c r="B4125" i="115"/>
  <c r="AL4124" i="115"/>
  <c r="Z4124" i="115"/>
  <c r="Y4124" i="115"/>
  <c r="K4124" i="115"/>
  <c r="B4124" i="115"/>
  <c r="AL4123" i="115"/>
  <c r="Z4123" i="115"/>
  <c r="AA4123" i="115" s="1"/>
  <c r="Y4123" i="115"/>
  <c r="K4123" i="115"/>
  <c r="B4123" i="115"/>
  <c r="AL4122" i="115"/>
  <c r="Z4122" i="115"/>
  <c r="Y4122" i="115"/>
  <c r="K4122" i="115"/>
  <c r="B4122" i="115"/>
  <c r="AL4121" i="115"/>
  <c r="Z4121" i="115"/>
  <c r="Y4121" i="115"/>
  <c r="K4121" i="115"/>
  <c r="B4121" i="115"/>
  <c r="AL4120" i="115"/>
  <c r="Z4120" i="115"/>
  <c r="Y4120" i="115"/>
  <c r="K4120" i="115"/>
  <c r="B4120" i="115"/>
  <c r="AL4119" i="115"/>
  <c r="Z4119" i="115"/>
  <c r="Y4119" i="115"/>
  <c r="K4119" i="115"/>
  <c r="B4119" i="115"/>
  <c r="AL4118" i="115"/>
  <c r="Z4118" i="115"/>
  <c r="Y4118" i="115"/>
  <c r="K4118" i="115"/>
  <c r="B4118" i="115"/>
  <c r="AL4117" i="115"/>
  <c r="Z4117" i="115"/>
  <c r="Y4117" i="115"/>
  <c r="K4117" i="115"/>
  <c r="B4117" i="115"/>
  <c r="AL4116" i="115"/>
  <c r="Z4116" i="115"/>
  <c r="AA4116" i="115" s="1"/>
  <c r="Y4116" i="115"/>
  <c r="K4116" i="115"/>
  <c r="B4116" i="115"/>
  <c r="AL4115" i="115"/>
  <c r="Z4115" i="115"/>
  <c r="Y4115" i="115"/>
  <c r="K4115" i="115"/>
  <c r="B4115" i="115"/>
  <c r="AL4114" i="115"/>
  <c r="Z4114" i="115"/>
  <c r="AA4114" i="115" s="1"/>
  <c r="Y4114" i="115"/>
  <c r="K4114" i="115"/>
  <c r="B4114" i="115"/>
  <c r="AL4113" i="115"/>
  <c r="Z4113" i="115"/>
  <c r="Y4113" i="115"/>
  <c r="K4113" i="115"/>
  <c r="B4113" i="115"/>
  <c r="AL4112" i="115"/>
  <c r="Z4112" i="115"/>
  <c r="Y4112" i="115"/>
  <c r="K4112" i="115"/>
  <c r="B4112" i="115"/>
  <c r="AL4111" i="115"/>
  <c r="Z4111" i="115"/>
  <c r="Y4111" i="115"/>
  <c r="K4111" i="115"/>
  <c r="B4111" i="115"/>
  <c r="AL4110" i="115"/>
  <c r="Z4110" i="115"/>
  <c r="Y4110" i="115"/>
  <c r="K4110" i="115"/>
  <c r="B4110" i="115"/>
  <c r="AL4109" i="115"/>
  <c r="Z4109" i="115"/>
  <c r="Y4109" i="115"/>
  <c r="K4109" i="115"/>
  <c r="B4109" i="115"/>
  <c r="AL4108" i="115"/>
  <c r="Z4108" i="115"/>
  <c r="Y4108" i="115"/>
  <c r="K4108" i="115"/>
  <c r="B4108" i="115"/>
  <c r="AL4107" i="115"/>
  <c r="Z4107" i="115"/>
  <c r="Y4107" i="115"/>
  <c r="K4107" i="115"/>
  <c r="B4107" i="115"/>
  <c r="AL4106" i="115"/>
  <c r="Z4106" i="115"/>
  <c r="Y4106" i="115"/>
  <c r="K4106" i="115"/>
  <c r="B4106" i="115"/>
  <c r="AL4105" i="115"/>
  <c r="Z4105" i="115"/>
  <c r="Y4105" i="115"/>
  <c r="K4105" i="115"/>
  <c r="B4105" i="115"/>
  <c r="AL4104" i="115"/>
  <c r="Z4104" i="115"/>
  <c r="Y4104" i="115"/>
  <c r="K4104" i="115"/>
  <c r="B4104" i="115"/>
  <c r="AL4103" i="115"/>
  <c r="Z4103" i="115"/>
  <c r="Y4103" i="115"/>
  <c r="K4103" i="115"/>
  <c r="B4103" i="115"/>
  <c r="AL4102" i="115"/>
  <c r="Z4102" i="115"/>
  <c r="Y4102" i="115"/>
  <c r="K4102" i="115"/>
  <c r="B4102" i="115"/>
  <c r="AL4101" i="115"/>
  <c r="Z4101" i="115"/>
  <c r="Y4101" i="115"/>
  <c r="K4101" i="115"/>
  <c r="B4101" i="115"/>
  <c r="AL4100" i="115"/>
  <c r="Z4100" i="115"/>
  <c r="Y4100" i="115"/>
  <c r="K4100" i="115"/>
  <c r="B4100" i="115"/>
  <c r="AL4099" i="115"/>
  <c r="Z4099" i="115"/>
  <c r="AA4099" i="115" s="1"/>
  <c r="Y4099" i="115"/>
  <c r="K4099" i="115"/>
  <c r="B4099" i="115"/>
  <c r="AL4098" i="115"/>
  <c r="Z4098" i="115"/>
  <c r="Y4098" i="115"/>
  <c r="K4098" i="115"/>
  <c r="B4098" i="115"/>
  <c r="AL4097" i="115"/>
  <c r="Z4097" i="115"/>
  <c r="Y4097" i="115"/>
  <c r="K4097" i="115"/>
  <c r="B4097" i="115"/>
  <c r="AL4096" i="115"/>
  <c r="Z4096" i="115"/>
  <c r="AA4096" i="115" s="1"/>
  <c r="Y4096" i="115"/>
  <c r="K4096" i="115"/>
  <c r="B4096" i="115"/>
  <c r="AL4095" i="115"/>
  <c r="Z4095" i="115"/>
  <c r="Y4095" i="115"/>
  <c r="K4095" i="115"/>
  <c r="B4095" i="115"/>
  <c r="AL4094" i="115"/>
  <c r="Z4094" i="115"/>
  <c r="Y4094" i="115"/>
  <c r="K4094" i="115"/>
  <c r="B4094" i="115"/>
  <c r="AL4093" i="115"/>
  <c r="Z4093" i="115"/>
  <c r="Y4093" i="115"/>
  <c r="K4093" i="115"/>
  <c r="B4093" i="115"/>
  <c r="AL4092" i="115"/>
  <c r="Z4092" i="115"/>
  <c r="Y4092" i="115"/>
  <c r="K4092" i="115"/>
  <c r="B4092" i="115"/>
  <c r="AL4091" i="115"/>
  <c r="Z4091" i="115"/>
  <c r="AA4091" i="115" s="1"/>
  <c r="Y4091" i="115"/>
  <c r="K4091" i="115"/>
  <c r="B4091" i="115"/>
  <c r="AL4090" i="115"/>
  <c r="Z4090" i="115"/>
  <c r="Y4090" i="115"/>
  <c r="K4090" i="115"/>
  <c r="B4090" i="115"/>
  <c r="AL4089" i="115"/>
  <c r="Z4089" i="115"/>
  <c r="Y4089" i="115"/>
  <c r="K4089" i="115"/>
  <c r="B4089" i="115"/>
  <c r="AL4088" i="115"/>
  <c r="Z4088" i="115"/>
  <c r="Y4088" i="115"/>
  <c r="K4088" i="115"/>
  <c r="B4088" i="115"/>
  <c r="AL4087" i="115"/>
  <c r="Z4087" i="115"/>
  <c r="Y4087" i="115"/>
  <c r="K4087" i="115"/>
  <c r="B4087" i="115"/>
  <c r="AL4086" i="115"/>
  <c r="Z4086" i="115"/>
  <c r="Y4086" i="115"/>
  <c r="K4086" i="115"/>
  <c r="B4086" i="115"/>
  <c r="AL4085" i="115"/>
  <c r="Z4085" i="115"/>
  <c r="AA4085" i="115" s="1"/>
  <c r="Y4085" i="115"/>
  <c r="K4085" i="115"/>
  <c r="B4085" i="115"/>
  <c r="AL4084" i="115"/>
  <c r="Z4084" i="115"/>
  <c r="Y4084" i="115"/>
  <c r="K4084" i="115"/>
  <c r="B4084" i="115"/>
  <c r="AL4083" i="115"/>
  <c r="Z4083" i="115"/>
  <c r="Y4083" i="115"/>
  <c r="K4083" i="115"/>
  <c r="B4083" i="115"/>
  <c r="AL4082" i="115"/>
  <c r="Z4082" i="115"/>
  <c r="Y4082" i="115"/>
  <c r="K4082" i="115"/>
  <c r="B4082" i="115"/>
  <c r="AL4081" i="115"/>
  <c r="Z4081" i="115"/>
  <c r="Y4081" i="115"/>
  <c r="K4081" i="115"/>
  <c r="B4081" i="115"/>
  <c r="AL4080" i="115"/>
  <c r="Z4080" i="115"/>
  <c r="Y4080" i="115"/>
  <c r="K4080" i="115"/>
  <c r="B4080" i="115"/>
  <c r="AL4079" i="115"/>
  <c r="Z4079" i="115"/>
  <c r="Y4079" i="115"/>
  <c r="K4079" i="115"/>
  <c r="B4079" i="115"/>
  <c r="AL4078" i="115"/>
  <c r="Z4078" i="115"/>
  <c r="Y4078" i="115"/>
  <c r="K4078" i="115"/>
  <c r="B4078" i="115"/>
  <c r="AL4077" i="115"/>
  <c r="Z4077" i="115"/>
  <c r="Y4077" i="115"/>
  <c r="K4077" i="115"/>
  <c r="B4077" i="115"/>
  <c r="AL4076" i="115"/>
  <c r="Z4076" i="115"/>
  <c r="Y4076" i="115"/>
  <c r="K4076" i="115"/>
  <c r="B4076" i="115"/>
  <c r="AL4075" i="115"/>
  <c r="Z4075" i="115"/>
  <c r="Y4075" i="115"/>
  <c r="K4075" i="115"/>
  <c r="B4075" i="115"/>
  <c r="AL4074" i="115"/>
  <c r="Z4074" i="115"/>
  <c r="Y4074" i="115"/>
  <c r="K4074" i="115"/>
  <c r="B4074" i="115"/>
  <c r="AL4073" i="115"/>
  <c r="Z4073" i="115"/>
  <c r="Y4073" i="115"/>
  <c r="K4073" i="115"/>
  <c r="B4073" i="115"/>
  <c r="AL4072" i="115"/>
  <c r="Z4072" i="115"/>
  <c r="AA4072" i="115" s="1"/>
  <c r="Y4072" i="115"/>
  <c r="K4072" i="115"/>
  <c r="B4072" i="115"/>
  <c r="AL4071" i="115"/>
  <c r="Z4071" i="115"/>
  <c r="AA4071" i="115" s="1"/>
  <c r="Y4071" i="115"/>
  <c r="K4071" i="115"/>
  <c r="B4071" i="115"/>
  <c r="AL4070" i="115"/>
  <c r="Z4070" i="115"/>
  <c r="Y4070" i="115"/>
  <c r="K4070" i="115"/>
  <c r="B4070" i="115"/>
  <c r="AL4069" i="115"/>
  <c r="Z4069" i="115"/>
  <c r="Y4069" i="115"/>
  <c r="K4069" i="115"/>
  <c r="B4069" i="115"/>
  <c r="AL4068" i="115"/>
  <c r="Z4068" i="115"/>
  <c r="Y4068" i="115"/>
  <c r="K4068" i="115"/>
  <c r="B4068" i="115"/>
  <c r="AL4067" i="115"/>
  <c r="Z4067" i="115"/>
  <c r="Y4067" i="115"/>
  <c r="K4067" i="115"/>
  <c r="B4067" i="115"/>
  <c r="AL4066" i="115"/>
  <c r="Z4066" i="115"/>
  <c r="Y4066" i="115"/>
  <c r="K4066" i="115"/>
  <c r="B4066" i="115"/>
  <c r="AL4065" i="115"/>
  <c r="Z4065" i="115"/>
  <c r="Y4065" i="115"/>
  <c r="K4065" i="115"/>
  <c r="B4065" i="115"/>
  <c r="AL4064" i="115"/>
  <c r="Z4064" i="115"/>
  <c r="AA4064" i="115" s="1"/>
  <c r="Y4064" i="115"/>
  <c r="K4064" i="115"/>
  <c r="B4064" i="115"/>
  <c r="AL4063" i="115"/>
  <c r="Z4063" i="115"/>
  <c r="Y4063" i="115"/>
  <c r="K4063" i="115"/>
  <c r="B4063" i="115"/>
  <c r="AL4062" i="115"/>
  <c r="Z4062" i="115"/>
  <c r="Y4062" i="115"/>
  <c r="K4062" i="115"/>
  <c r="B4062" i="115"/>
  <c r="AL4061" i="115"/>
  <c r="Z4061" i="115"/>
  <c r="AA4061" i="115" s="1"/>
  <c r="Y4061" i="115"/>
  <c r="K4061" i="115"/>
  <c r="B4061" i="115"/>
  <c r="AL4060" i="115"/>
  <c r="Z4060" i="115"/>
  <c r="AA4060" i="115" s="1"/>
  <c r="Y4060" i="115"/>
  <c r="K4060" i="115"/>
  <c r="B4060" i="115"/>
  <c r="AL4059" i="115"/>
  <c r="Z4059" i="115"/>
  <c r="Y4059" i="115"/>
  <c r="K4059" i="115"/>
  <c r="B4059" i="115"/>
  <c r="AL4058" i="115"/>
  <c r="Z4058" i="115"/>
  <c r="Y4058" i="115"/>
  <c r="K4058" i="115"/>
  <c r="B4058" i="115"/>
  <c r="AL4057" i="115"/>
  <c r="Z4057" i="115"/>
  <c r="Y4057" i="115"/>
  <c r="K4057" i="115"/>
  <c r="B4057" i="115"/>
  <c r="AL4056" i="115"/>
  <c r="Z4056" i="115"/>
  <c r="Y4056" i="115"/>
  <c r="K4056" i="115"/>
  <c r="B4056" i="115"/>
  <c r="AL4055" i="115"/>
  <c r="Z4055" i="115"/>
  <c r="Y4055" i="115"/>
  <c r="K4055" i="115"/>
  <c r="B4055" i="115"/>
  <c r="AL4054" i="115"/>
  <c r="Z4054" i="115"/>
  <c r="AA4054" i="115" s="1"/>
  <c r="Y4054" i="115"/>
  <c r="K4054" i="115"/>
  <c r="B4054" i="115"/>
  <c r="AL4053" i="115"/>
  <c r="Z4053" i="115"/>
  <c r="AA4053" i="115" s="1"/>
  <c r="Y4053" i="115"/>
  <c r="K4053" i="115"/>
  <c r="B4053" i="115"/>
  <c r="AL4052" i="115"/>
  <c r="Z4052" i="115"/>
  <c r="Y4052" i="115"/>
  <c r="K4052" i="115"/>
  <c r="B4052" i="115"/>
  <c r="AL4051" i="115"/>
  <c r="Z4051" i="115"/>
  <c r="Y4051" i="115"/>
  <c r="K4051" i="115"/>
  <c r="B4051" i="115"/>
  <c r="AL4050" i="115"/>
  <c r="Z4050" i="115"/>
  <c r="Y4050" i="115"/>
  <c r="K4050" i="115"/>
  <c r="B4050" i="115"/>
  <c r="AL4049" i="115"/>
  <c r="Z4049" i="115"/>
  <c r="Y4049" i="115"/>
  <c r="K4049" i="115"/>
  <c r="B4049" i="115"/>
  <c r="AL4048" i="115"/>
  <c r="Z4048" i="115"/>
  <c r="Y4048" i="115"/>
  <c r="K4048" i="115"/>
  <c r="B4048" i="115"/>
  <c r="AL4047" i="115"/>
  <c r="Z4047" i="115"/>
  <c r="Y4047" i="115"/>
  <c r="K4047" i="115"/>
  <c r="B4047" i="115"/>
  <c r="AL4046" i="115"/>
  <c r="Z4046" i="115"/>
  <c r="Y4046" i="115"/>
  <c r="K4046" i="115"/>
  <c r="B4046" i="115"/>
  <c r="AL4045" i="115"/>
  <c r="Z4045" i="115"/>
  <c r="AA4045" i="115" s="1"/>
  <c r="Y4045" i="115"/>
  <c r="K4045" i="115"/>
  <c r="B4045" i="115"/>
  <c r="AL4044" i="115"/>
  <c r="Z4044" i="115"/>
  <c r="Y4044" i="115"/>
  <c r="K4044" i="115"/>
  <c r="B4044" i="115"/>
  <c r="AL4043" i="115"/>
  <c r="Z4043" i="115"/>
  <c r="Y4043" i="115"/>
  <c r="K4043" i="115"/>
  <c r="B4043" i="115"/>
  <c r="AL4042" i="115"/>
  <c r="Z4042" i="115"/>
  <c r="Y4042" i="115"/>
  <c r="K4042" i="115"/>
  <c r="B4042" i="115"/>
  <c r="AL4041" i="115"/>
  <c r="Z4041" i="115"/>
  <c r="AA4041" i="115" s="1"/>
  <c r="Y4041" i="115"/>
  <c r="K4041" i="115"/>
  <c r="B4041" i="115"/>
  <c r="AL4040" i="115"/>
  <c r="Z4040" i="115"/>
  <c r="Y4040" i="115"/>
  <c r="K4040" i="115"/>
  <c r="B4040" i="115"/>
  <c r="AL4039" i="115"/>
  <c r="Z4039" i="115"/>
  <c r="Y4039" i="115"/>
  <c r="K4039" i="115"/>
  <c r="B4039" i="115"/>
  <c r="AL4038" i="115"/>
  <c r="Z4038" i="115"/>
  <c r="Y4038" i="115"/>
  <c r="K4038" i="115"/>
  <c r="B4038" i="115"/>
  <c r="AL4037" i="115"/>
  <c r="Z4037" i="115"/>
  <c r="Y4037" i="115"/>
  <c r="K4037" i="115"/>
  <c r="B4037" i="115"/>
  <c r="AL4036" i="115"/>
  <c r="Z4036" i="115"/>
  <c r="Y4036" i="115"/>
  <c r="K4036" i="115"/>
  <c r="B4036" i="115"/>
  <c r="AL4035" i="115"/>
  <c r="Z4035" i="115"/>
  <c r="Y4035" i="115"/>
  <c r="K4035" i="115"/>
  <c r="B4035" i="115"/>
  <c r="AL4034" i="115"/>
  <c r="Z4034" i="115"/>
  <c r="Y4034" i="115"/>
  <c r="K4034" i="115"/>
  <c r="B4034" i="115"/>
  <c r="AL4033" i="115"/>
  <c r="Z4033" i="115"/>
  <c r="Y4033" i="115"/>
  <c r="K4033" i="115"/>
  <c r="B4033" i="115"/>
  <c r="AL4032" i="115"/>
  <c r="Z4032" i="115"/>
  <c r="Y4032" i="115"/>
  <c r="K4032" i="115"/>
  <c r="B4032" i="115"/>
  <c r="AL4031" i="115"/>
  <c r="Z4031" i="115"/>
  <c r="Y4031" i="115"/>
  <c r="K4031" i="115"/>
  <c r="B4031" i="115"/>
  <c r="AL4030" i="115"/>
  <c r="Z4030" i="115"/>
  <c r="Y4030" i="115"/>
  <c r="K4030" i="115"/>
  <c r="B4030" i="115"/>
  <c r="AL4029" i="115"/>
  <c r="Z4029" i="115"/>
  <c r="Y4029" i="115"/>
  <c r="K4029" i="115"/>
  <c r="B4029" i="115"/>
  <c r="AL4028" i="115"/>
  <c r="Z4028" i="115"/>
  <c r="Y4028" i="115"/>
  <c r="K4028" i="115"/>
  <c r="B4028" i="115"/>
  <c r="AL4027" i="115"/>
  <c r="Z4027" i="115"/>
  <c r="Y4027" i="115"/>
  <c r="K4027" i="115"/>
  <c r="B4027" i="115"/>
  <c r="AL4026" i="115"/>
  <c r="Z4026" i="115"/>
  <c r="Y4026" i="115"/>
  <c r="K4026" i="115"/>
  <c r="B4026" i="115"/>
  <c r="AL4025" i="115"/>
  <c r="Z4025" i="115"/>
  <c r="Y4025" i="115"/>
  <c r="K4025" i="115"/>
  <c r="B4025" i="115"/>
  <c r="AL4024" i="115"/>
  <c r="Z4024" i="115"/>
  <c r="Y4024" i="115"/>
  <c r="K4024" i="115"/>
  <c r="B4024" i="115"/>
  <c r="AL4023" i="115"/>
  <c r="Z4023" i="115"/>
  <c r="Y4023" i="115"/>
  <c r="K4023" i="115"/>
  <c r="B4023" i="115"/>
  <c r="AL4022" i="115"/>
  <c r="Z4022" i="115"/>
  <c r="Y4022" i="115"/>
  <c r="K4022" i="115"/>
  <c r="B4022" i="115"/>
  <c r="AL4021" i="115"/>
  <c r="Z4021" i="115"/>
  <c r="Y4021" i="115"/>
  <c r="K4021" i="115"/>
  <c r="B4021" i="115"/>
  <c r="AL4020" i="115"/>
  <c r="Z4020" i="115"/>
  <c r="Y4020" i="115"/>
  <c r="AF4020" i="115" s="1"/>
  <c r="K4020" i="115"/>
  <c r="B4020" i="115"/>
  <c r="AL4019" i="115"/>
  <c r="Z4019" i="115"/>
  <c r="Y4019" i="115"/>
  <c r="K4019" i="115"/>
  <c r="B4019" i="115"/>
  <c r="AL4018" i="115"/>
  <c r="Z4018" i="115"/>
  <c r="Y4018" i="115"/>
  <c r="K4018" i="115"/>
  <c r="B4018" i="115"/>
  <c r="AL4017" i="115"/>
  <c r="Z4017" i="115"/>
  <c r="AA4017" i="115" s="1"/>
  <c r="Y4017" i="115"/>
  <c r="K4017" i="115"/>
  <c r="B4017" i="115"/>
  <c r="AL4016" i="115"/>
  <c r="Z4016" i="115"/>
  <c r="Y4016" i="115"/>
  <c r="K4016" i="115"/>
  <c r="B4016" i="115"/>
  <c r="AL4015" i="115"/>
  <c r="Z4015" i="115"/>
  <c r="Y4015" i="115"/>
  <c r="K4015" i="115"/>
  <c r="B4015" i="115"/>
  <c r="AL4014" i="115"/>
  <c r="Z4014" i="115"/>
  <c r="Y4014" i="115"/>
  <c r="K4014" i="115"/>
  <c r="B4014" i="115"/>
  <c r="AL4013" i="115"/>
  <c r="Z4013" i="115"/>
  <c r="Y4013" i="115"/>
  <c r="K4013" i="115"/>
  <c r="B4013" i="115"/>
  <c r="AL4012" i="115"/>
  <c r="Z4012" i="115"/>
  <c r="Y4012" i="115"/>
  <c r="K4012" i="115"/>
  <c r="B4012" i="115"/>
  <c r="AL4011" i="115"/>
  <c r="Z4011" i="115"/>
  <c r="Y4011" i="115"/>
  <c r="K4011" i="115"/>
  <c r="B4011" i="115"/>
  <c r="AL4010" i="115"/>
  <c r="Z4010" i="115"/>
  <c r="Y4010" i="115"/>
  <c r="K4010" i="115"/>
  <c r="B4010" i="115"/>
  <c r="AL4009" i="115"/>
  <c r="Z4009" i="115"/>
  <c r="Y4009" i="115"/>
  <c r="K4009" i="115"/>
  <c r="B4009" i="115"/>
  <c r="AL4008" i="115"/>
  <c r="Z4008" i="115"/>
  <c r="Y4008" i="115"/>
  <c r="K4008" i="115"/>
  <c r="B4008" i="115"/>
  <c r="AL4007" i="115"/>
  <c r="Z4007" i="115"/>
  <c r="AA4007" i="115" s="1"/>
  <c r="Y4007" i="115"/>
  <c r="K4007" i="115"/>
  <c r="B4007" i="115"/>
  <c r="AL4006" i="115"/>
  <c r="Z4006" i="115"/>
  <c r="Y4006" i="115"/>
  <c r="K4006" i="115"/>
  <c r="B4006" i="115"/>
  <c r="AL4005" i="115"/>
  <c r="Z4005" i="115"/>
  <c r="Y4005" i="115"/>
  <c r="K4005" i="115"/>
  <c r="B4005" i="115"/>
  <c r="AL4004" i="115"/>
  <c r="Z4004" i="115"/>
  <c r="Y4004" i="115"/>
  <c r="K4004" i="115"/>
  <c r="B4004" i="115"/>
  <c r="AL4003" i="115"/>
  <c r="Z4003" i="115"/>
  <c r="Y4003" i="115"/>
  <c r="K4003" i="115"/>
  <c r="B4003" i="115"/>
  <c r="AL4002" i="115"/>
  <c r="Z4002" i="115"/>
  <c r="Y4002" i="115"/>
  <c r="K4002" i="115"/>
  <c r="B4002" i="115"/>
  <c r="AL4001" i="115"/>
  <c r="Z4001" i="115"/>
  <c r="AA4001" i="115" s="1"/>
  <c r="Y4001" i="115"/>
  <c r="K4001" i="115"/>
  <c r="B4001" i="115"/>
  <c r="AL4000" i="115"/>
  <c r="Z4000" i="115"/>
  <c r="Y4000" i="115"/>
  <c r="K4000" i="115"/>
  <c r="B4000" i="115"/>
  <c r="AL3999" i="115"/>
  <c r="Z3999" i="115"/>
  <c r="Y3999" i="115"/>
  <c r="K3999" i="115"/>
  <c r="B3999" i="115"/>
  <c r="AL3998" i="115"/>
  <c r="Z3998" i="115"/>
  <c r="Y3998" i="115"/>
  <c r="K3998" i="115"/>
  <c r="B3998" i="115"/>
  <c r="AL3997" i="115"/>
  <c r="Z3997" i="115"/>
  <c r="Y3997" i="115"/>
  <c r="K3997" i="115"/>
  <c r="B3997" i="115"/>
  <c r="AL3996" i="115"/>
  <c r="Z3996" i="115"/>
  <c r="AA3996" i="115" s="1"/>
  <c r="Y3996" i="115"/>
  <c r="K3996" i="115"/>
  <c r="B3996" i="115"/>
  <c r="AL3995" i="115"/>
  <c r="Z3995" i="115"/>
  <c r="Y3995" i="115"/>
  <c r="K3995" i="115"/>
  <c r="B3995" i="115"/>
  <c r="AL3994" i="115"/>
  <c r="Z3994" i="115"/>
  <c r="AA3994" i="115" s="1"/>
  <c r="Y3994" i="115"/>
  <c r="K3994" i="115"/>
  <c r="B3994" i="115"/>
  <c r="AL3993" i="115"/>
  <c r="Z3993" i="115"/>
  <c r="AA3993" i="115" s="1"/>
  <c r="Y3993" i="115"/>
  <c r="K3993" i="115"/>
  <c r="B3993" i="115"/>
  <c r="AL3992" i="115"/>
  <c r="Z3992" i="115"/>
  <c r="Y3992" i="115"/>
  <c r="K3992" i="115"/>
  <c r="B3992" i="115"/>
  <c r="AL3991" i="115"/>
  <c r="Z3991" i="115"/>
  <c r="Y3991" i="115"/>
  <c r="K3991" i="115"/>
  <c r="B3991" i="115"/>
  <c r="AL3990" i="115"/>
  <c r="Z3990" i="115"/>
  <c r="Y3990" i="115"/>
  <c r="K3990" i="115"/>
  <c r="B3990" i="115"/>
  <c r="AL3989" i="115"/>
  <c r="Z3989" i="115"/>
  <c r="Y3989" i="115"/>
  <c r="K3989" i="115"/>
  <c r="B3989" i="115"/>
  <c r="AL3988" i="115"/>
  <c r="Z3988" i="115"/>
  <c r="Y3988" i="115"/>
  <c r="K3988" i="115"/>
  <c r="B3988" i="115"/>
  <c r="AL3987" i="115"/>
  <c r="Z3987" i="115"/>
  <c r="AA3987" i="115" s="1"/>
  <c r="Y3987" i="115"/>
  <c r="K3987" i="115"/>
  <c r="B3987" i="115"/>
  <c r="AL3986" i="115"/>
  <c r="Z3986" i="115"/>
  <c r="Y3986" i="115"/>
  <c r="K3986" i="115"/>
  <c r="B3986" i="115"/>
  <c r="AL3985" i="115"/>
  <c r="Z3985" i="115"/>
  <c r="Y3985" i="115"/>
  <c r="K3985" i="115"/>
  <c r="B3985" i="115"/>
  <c r="AL3984" i="115"/>
  <c r="Z3984" i="115"/>
  <c r="AA3984" i="115" s="1"/>
  <c r="Y3984" i="115"/>
  <c r="K3984" i="115"/>
  <c r="B3984" i="115"/>
  <c r="AL3983" i="115"/>
  <c r="Z3983" i="115"/>
  <c r="AA3983" i="115" s="1"/>
  <c r="Y3983" i="115"/>
  <c r="K3983" i="115"/>
  <c r="B3983" i="115"/>
  <c r="AL3982" i="115"/>
  <c r="Z3982" i="115"/>
  <c r="Y3982" i="115"/>
  <c r="K3982" i="115"/>
  <c r="B3982" i="115"/>
  <c r="AL3981" i="115"/>
  <c r="Z3981" i="115"/>
  <c r="Y3981" i="115"/>
  <c r="K3981" i="115"/>
  <c r="B3981" i="115"/>
  <c r="AL3980" i="115"/>
  <c r="Z3980" i="115"/>
  <c r="Y3980" i="115"/>
  <c r="K3980" i="115"/>
  <c r="B3980" i="115"/>
  <c r="AL3979" i="115"/>
  <c r="Z3979" i="115"/>
  <c r="Y3979" i="115"/>
  <c r="K3979" i="115"/>
  <c r="B3979" i="115"/>
  <c r="AL3978" i="115"/>
  <c r="Z3978" i="115"/>
  <c r="Y3978" i="115"/>
  <c r="K3978" i="115"/>
  <c r="B3978" i="115"/>
  <c r="AL3977" i="115"/>
  <c r="Z3977" i="115"/>
  <c r="Y3977" i="115"/>
  <c r="K3977" i="115"/>
  <c r="B3977" i="115"/>
  <c r="AL3976" i="115"/>
  <c r="Z3976" i="115"/>
  <c r="Y3976" i="115"/>
  <c r="K3976" i="115"/>
  <c r="B3976" i="115"/>
  <c r="AL3975" i="115"/>
  <c r="Z3975" i="115"/>
  <c r="Y3975" i="115"/>
  <c r="K3975" i="115"/>
  <c r="B3975" i="115"/>
  <c r="AL3974" i="115"/>
  <c r="Z3974" i="115"/>
  <c r="Y3974" i="115"/>
  <c r="K3974" i="115"/>
  <c r="B3974" i="115"/>
  <c r="AL3973" i="115"/>
  <c r="Z3973" i="115"/>
  <c r="Y3973" i="115"/>
  <c r="K3973" i="115"/>
  <c r="B3973" i="115"/>
  <c r="AL3972" i="115"/>
  <c r="Z3972" i="115"/>
  <c r="Y3972" i="115"/>
  <c r="K3972" i="115"/>
  <c r="B3972" i="115"/>
  <c r="AL3971" i="115"/>
  <c r="Z3971" i="115"/>
  <c r="Y3971" i="115"/>
  <c r="K3971" i="115"/>
  <c r="B3971" i="115"/>
  <c r="AL3970" i="115"/>
  <c r="Z3970" i="115"/>
  <c r="Y3970" i="115"/>
  <c r="K3970" i="115"/>
  <c r="B3970" i="115"/>
  <c r="AL3969" i="115"/>
  <c r="Z3969" i="115"/>
  <c r="Y3969" i="115"/>
  <c r="K3969" i="115"/>
  <c r="B3969" i="115"/>
  <c r="AL3968" i="115"/>
  <c r="Z3968" i="115"/>
  <c r="Y3968" i="115"/>
  <c r="K3968" i="115"/>
  <c r="B3968" i="115"/>
  <c r="AL3967" i="115"/>
  <c r="Z3967" i="115"/>
  <c r="Y3967" i="115"/>
  <c r="K3967" i="115"/>
  <c r="B3967" i="115"/>
  <c r="AL3966" i="115"/>
  <c r="Z3966" i="115"/>
  <c r="Y3966" i="115"/>
  <c r="K3966" i="115"/>
  <c r="B3966" i="115"/>
  <c r="AL3965" i="115"/>
  <c r="Z3965" i="115"/>
  <c r="Y3965" i="115"/>
  <c r="K3965" i="115"/>
  <c r="B3965" i="115"/>
  <c r="AL3964" i="115"/>
  <c r="Z3964" i="115"/>
  <c r="Y3964" i="115"/>
  <c r="K3964" i="115"/>
  <c r="B3964" i="115"/>
  <c r="AL3963" i="115"/>
  <c r="Z3963" i="115"/>
  <c r="Y3963" i="115"/>
  <c r="K3963" i="115"/>
  <c r="B3963" i="115"/>
  <c r="AL3962" i="115"/>
  <c r="Z3962" i="115"/>
  <c r="Y3962" i="115"/>
  <c r="K3962" i="115"/>
  <c r="B3962" i="115"/>
  <c r="AL3961" i="115"/>
  <c r="Z3961" i="115"/>
  <c r="Y3961" i="115"/>
  <c r="K3961" i="115"/>
  <c r="B3961" i="115"/>
  <c r="AL3960" i="115"/>
  <c r="Z3960" i="115"/>
  <c r="Y3960" i="115"/>
  <c r="K3960" i="115"/>
  <c r="B3960" i="115"/>
  <c r="AL3959" i="115"/>
  <c r="Z3959" i="115"/>
  <c r="Y3959" i="115"/>
  <c r="K3959" i="115"/>
  <c r="B3959" i="115"/>
  <c r="AL3958" i="115"/>
  <c r="Z3958" i="115"/>
  <c r="Y3958" i="115"/>
  <c r="K3958" i="115"/>
  <c r="B3958" i="115"/>
  <c r="AL3957" i="115"/>
  <c r="Z3957" i="115"/>
  <c r="Y3957" i="115"/>
  <c r="K3957" i="115"/>
  <c r="B3957" i="115"/>
  <c r="AL3956" i="115"/>
  <c r="Z3956" i="115"/>
  <c r="Y3956" i="115"/>
  <c r="K3956" i="115"/>
  <c r="B3956" i="115"/>
  <c r="AL3955" i="115"/>
  <c r="Z3955" i="115"/>
  <c r="Y3955" i="115"/>
  <c r="K3955" i="115"/>
  <c r="B3955" i="115"/>
  <c r="AL3954" i="115"/>
  <c r="Z3954" i="115"/>
  <c r="Y3954" i="115"/>
  <c r="K3954" i="115"/>
  <c r="B3954" i="115"/>
  <c r="AL3953" i="115"/>
  <c r="Z3953" i="115"/>
  <c r="Y3953" i="115"/>
  <c r="K3953" i="115"/>
  <c r="B3953" i="115"/>
  <c r="AL3952" i="115"/>
  <c r="Z3952" i="115"/>
  <c r="Y3952" i="115"/>
  <c r="K3952" i="115"/>
  <c r="B3952" i="115"/>
  <c r="AL3951" i="115"/>
  <c r="Z3951" i="115"/>
  <c r="Y3951" i="115"/>
  <c r="K3951" i="115"/>
  <c r="B3951" i="115"/>
  <c r="AL3950" i="115"/>
  <c r="Z3950" i="115"/>
  <c r="Y3950" i="115"/>
  <c r="K3950" i="115"/>
  <c r="B3950" i="115"/>
  <c r="AL3949" i="115"/>
  <c r="Z3949" i="115"/>
  <c r="AA3949" i="115" s="1"/>
  <c r="Y3949" i="115"/>
  <c r="K3949" i="115"/>
  <c r="B3949" i="115"/>
  <c r="AL3948" i="115"/>
  <c r="Z3948" i="115"/>
  <c r="Y3948" i="115"/>
  <c r="K3948" i="115"/>
  <c r="B3948" i="115"/>
  <c r="AL3947" i="115"/>
  <c r="Z3947" i="115"/>
  <c r="Y3947" i="115"/>
  <c r="K3947" i="115"/>
  <c r="B3947" i="115"/>
  <c r="AL3946" i="115"/>
  <c r="Z3946" i="115"/>
  <c r="Y3946" i="115"/>
  <c r="K3946" i="115"/>
  <c r="B3946" i="115"/>
  <c r="AL3945" i="115"/>
  <c r="Z3945" i="115"/>
  <c r="Y3945" i="115"/>
  <c r="K3945" i="115"/>
  <c r="B3945" i="115"/>
  <c r="AL3944" i="115"/>
  <c r="Z3944" i="115"/>
  <c r="Y3944" i="115"/>
  <c r="K3944" i="115"/>
  <c r="B3944" i="115"/>
  <c r="AL3943" i="115"/>
  <c r="Z3943" i="115"/>
  <c r="Y3943" i="115"/>
  <c r="K3943" i="115"/>
  <c r="B3943" i="115"/>
  <c r="AL3942" i="115"/>
  <c r="Z3942" i="115"/>
  <c r="Y3942" i="115"/>
  <c r="K3942" i="115"/>
  <c r="B3942" i="115"/>
  <c r="AL3941" i="115"/>
  <c r="Z3941" i="115"/>
  <c r="Y3941" i="115"/>
  <c r="K3941" i="115"/>
  <c r="B3941" i="115"/>
  <c r="AL3940" i="115"/>
  <c r="Z3940" i="115"/>
  <c r="Y3940" i="115"/>
  <c r="K3940" i="115"/>
  <c r="B3940" i="115"/>
  <c r="AL3939" i="115"/>
  <c r="Z3939" i="115"/>
  <c r="Y3939" i="115"/>
  <c r="K3939" i="115"/>
  <c r="B3939" i="115"/>
  <c r="AL3938" i="115"/>
  <c r="Z3938" i="115"/>
  <c r="Y3938" i="115"/>
  <c r="K3938" i="115"/>
  <c r="B3938" i="115"/>
  <c r="AL3937" i="115"/>
  <c r="Z3937" i="115"/>
  <c r="Y3937" i="115"/>
  <c r="K3937" i="115"/>
  <c r="B3937" i="115"/>
  <c r="AL3936" i="115"/>
  <c r="Z3936" i="115"/>
  <c r="Y3936" i="115"/>
  <c r="K3936" i="115"/>
  <c r="B3936" i="115"/>
  <c r="AL3935" i="115"/>
  <c r="Z3935" i="115"/>
  <c r="Y3935" i="115"/>
  <c r="K3935" i="115"/>
  <c r="B3935" i="115"/>
  <c r="AL3934" i="115"/>
  <c r="Z3934" i="115"/>
  <c r="Y3934" i="115"/>
  <c r="K3934" i="115"/>
  <c r="B3934" i="115"/>
  <c r="AL3933" i="115"/>
  <c r="Z3933" i="115"/>
  <c r="Y3933" i="115"/>
  <c r="K3933" i="115"/>
  <c r="B3933" i="115"/>
  <c r="AL3932" i="115"/>
  <c r="Z3932" i="115"/>
  <c r="Y3932" i="115"/>
  <c r="K3932" i="115"/>
  <c r="B3932" i="115"/>
  <c r="AL3931" i="115"/>
  <c r="Z3931" i="115"/>
  <c r="Y3931" i="115"/>
  <c r="K3931" i="115"/>
  <c r="B3931" i="115"/>
  <c r="AL3930" i="115"/>
  <c r="Z3930" i="115"/>
  <c r="Y3930" i="115"/>
  <c r="K3930" i="115"/>
  <c r="B3930" i="115"/>
  <c r="AL3929" i="115"/>
  <c r="Z3929" i="115"/>
  <c r="Y3929" i="115"/>
  <c r="K3929" i="115"/>
  <c r="B3929" i="115"/>
  <c r="AL3928" i="115"/>
  <c r="Z3928" i="115"/>
  <c r="Y3928" i="115"/>
  <c r="K3928" i="115"/>
  <c r="B3928" i="115"/>
  <c r="AL3927" i="115"/>
  <c r="Z3927" i="115"/>
  <c r="Y3927" i="115"/>
  <c r="K3927" i="115"/>
  <c r="B3927" i="115"/>
  <c r="AL3926" i="115"/>
  <c r="Z3926" i="115"/>
  <c r="Y3926" i="115"/>
  <c r="K3926" i="115"/>
  <c r="B3926" i="115"/>
  <c r="AL3925" i="115"/>
  <c r="Z3925" i="115"/>
  <c r="Y3925" i="115"/>
  <c r="K3925" i="115"/>
  <c r="B3925" i="115"/>
  <c r="AL3924" i="115"/>
  <c r="Z3924" i="115"/>
  <c r="Y3924" i="115"/>
  <c r="K3924" i="115"/>
  <c r="B3924" i="115"/>
  <c r="AL3923" i="115"/>
  <c r="Z3923" i="115"/>
  <c r="Y3923" i="115"/>
  <c r="K3923" i="115"/>
  <c r="B3923" i="115"/>
  <c r="AL3922" i="115"/>
  <c r="Z3922" i="115"/>
  <c r="Y3922" i="115"/>
  <c r="K3922" i="115"/>
  <c r="B3922" i="115"/>
  <c r="AL3921" i="115"/>
  <c r="Z3921" i="115"/>
  <c r="Y3921" i="115"/>
  <c r="K3921" i="115"/>
  <c r="B3921" i="115"/>
  <c r="AL3920" i="115"/>
  <c r="Z3920" i="115"/>
  <c r="Y3920" i="115"/>
  <c r="K3920" i="115"/>
  <c r="B3920" i="115"/>
  <c r="AL3919" i="115"/>
  <c r="Z3919" i="115"/>
  <c r="Y3919" i="115"/>
  <c r="K3919" i="115"/>
  <c r="B3919" i="115"/>
  <c r="AL3918" i="115"/>
  <c r="Z3918" i="115"/>
  <c r="Y3918" i="115"/>
  <c r="K3918" i="115"/>
  <c r="B3918" i="115"/>
  <c r="AL3917" i="115"/>
  <c r="Z3917" i="115"/>
  <c r="Y3917" i="115"/>
  <c r="K3917" i="115"/>
  <c r="B3917" i="115"/>
  <c r="AL3916" i="115"/>
  <c r="Z3916" i="115"/>
  <c r="Y3916" i="115"/>
  <c r="K3916" i="115"/>
  <c r="B3916" i="115"/>
  <c r="AL3915" i="115"/>
  <c r="Z3915" i="115"/>
  <c r="Y3915" i="115"/>
  <c r="K3915" i="115"/>
  <c r="B3915" i="115"/>
  <c r="AL3914" i="115"/>
  <c r="Z3914" i="115"/>
  <c r="Y3914" i="115"/>
  <c r="K3914" i="115"/>
  <c r="B3914" i="115"/>
  <c r="AL3913" i="115"/>
  <c r="Z3913" i="115"/>
  <c r="Y3913" i="115"/>
  <c r="K3913" i="115"/>
  <c r="B3913" i="115"/>
  <c r="AL3912" i="115"/>
  <c r="Z3912" i="115"/>
  <c r="Y3912" i="115"/>
  <c r="K3912" i="115"/>
  <c r="B3912" i="115"/>
  <c r="AL3911" i="115"/>
  <c r="Z3911" i="115"/>
  <c r="Y3911" i="115"/>
  <c r="K3911" i="115"/>
  <c r="B3911" i="115"/>
  <c r="AL3910" i="115"/>
  <c r="Z3910" i="115"/>
  <c r="Y3910" i="115"/>
  <c r="K3910" i="115"/>
  <c r="B3910" i="115"/>
  <c r="AL3909" i="115"/>
  <c r="Z3909" i="115"/>
  <c r="Y3909" i="115"/>
  <c r="K3909" i="115"/>
  <c r="B3909" i="115"/>
  <c r="AL3908" i="115"/>
  <c r="Z3908" i="115"/>
  <c r="Y3908" i="115"/>
  <c r="K3908" i="115"/>
  <c r="B3908" i="115"/>
  <c r="AL3907" i="115"/>
  <c r="Z3907" i="115"/>
  <c r="Y3907" i="115"/>
  <c r="K3907" i="115"/>
  <c r="B3907" i="115"/>
  <c r="AL3906" i="115"/>
  <c r="Z3906" i="115"/>
  <c r="AA3906" i="115" s="1"/>
  <c r="Y3906" i="115"/>
  <c r="K3906" i="115"/>
  <c r="B3906" i="115"/>
  <c r="AL3905" i="115"/>
  <c r="Z3905" i="115"/>
  <c r="Y3905" i="115"/>
  <c r="K3905" i="115"/>
  <c r="B3905" i="115"/>
  <c r="AL3904" i="115"/>
  <c r="Z3904" i="115"/>
  <c r="Y3904" i="115"/>
  <c r="K3904" i="115"/>
  <c r="B3904" i="115"/>
  <c r="AL3903" i="115"/>
  <c r="Z3903" i="115"/>
  <c r="Y3903" i="115"/>
  <c r="K3903" i="115"/>
  <c r="B3903" i="115"/>
  <c r="AL3902" i="115"/>
  <c r="Z3902" i="115"/>
  <c r="Y3902" i="115"/>
  <c r="K3902" i="115"/>
  <c r="B3902" i="115"/>
  <c r="AL3901" i="115"/>
  <c r="Z3901" i="115"/>
  <c r="Y3901" i="115"/>
  <c r="K3901" i="115"/>
  <c r="B3901" i="115"/>
  <c r="AL3900" i="115"/>
  <c r="Z3900" i="115"/>
  <c r="Y3900" i="115"/>
  <c r="K3900" i="115"/>
  <c r="B3900" i="115"/>
  <c r="AL3899" i="115"/>
  <c r="Z3899" i="115"/>
  <c r="Y3899" i="115"/>
  <c r="K3899" i="115"/>
  <c r="B3899" i="115"/>
  <c r="AL3898" i="115"/>
  <c r="Z3898" i="115"/>
  <c r="Y3898" i="115"/>
  <c r="K3898" i="115"/>
  <c r="B3898" i="115"/>
  <c r="AL3897" i="115"/>
  <c r="Z3897" i="115"/>
  <c r="Y3897" i="115"/>
  <c r="K3897" i="115"/>
  <c r="B3897" i="115"/>
  <c r="AL3896" i="115"/>
  <c r="Z3896" i="115"/>
  <c r="Y3896" i="115"/>
  <c r="K3896" i="115"/>
  <c r="B3896" i="115"/>
  <c r="AL3895" i="115"/>
  <c r="Z3895" i="115"/>
  <c r="Y3895" i="115"/>
  <c r="K3895" i="115"/>
  <c r="B3895" i="115"/>
  <c r="AL3894" i="115"/>
  <c r="Z3894" i="115"/>
  <c r="Y3894" i="115"/>
  <c r="K3894" i="115"/>
  <c r="B3894" i="115"/>
  <c r="AL3893" i="115"/>
  <c r="Z3893" i="115"/>
  <c r="Y3893" i="115"/>
  <c r="K3893" i="115"/>
  <c r="B3893" i="115"/>
  <c r="AL3892" i="115"/>
  <c r="Z3892" i="115"/>
  <c r="Y3892" i="115"/>
  <c r="K3892" i="115"/>
  <c r="B3892" i="115"/>
  <c r="AL3891" i="115"/>
  <c r="Z3891" i="115"/>
  <c r="Y3891" i="115"/>
  <c r="K3891" i="115"/>
  <c r="B3891" i="115"/>
  <c r="AL3890" i="115"/>
  <c r="Z3890" i="115"/>
  <c r="Y3890" i="115"/>
  <c r="K3890" i="115"/>
  <c r="B3890" i="115"/>
  <c r="AL3889" i="115"/>
  <c r="Z3889" i="115"/>
  <c r="Y3889" i="115"/>
  <c r="K3889" i="115"/>
  <c r="B3889" i="115"/>
  <c r="AL3888" i="115"/>
  <c r="Z3888" i="115"/>
  <c r="AA3888" i="115" s="1"/>
  <c r="Y3888" i="115"/>
  <c r="K3888" i="115"/>
  <c r="B3888" i="115"/>
  <c r="AL3887" i="115"/>
  <c r="Z3887" i="115"/>
  <c r="Y3887" i="115"/>
  <c r="K3887" i="115"/>
  <c r="B3887" i="115"/>
  <c r="AL3886" i="115"/>
  <c r="Z3886" i="115"/>
  <c r="Y3886" i="115"/>
  <c r="K3886" i="115"/>
  <c r="B3886" i="115"/>
  <c r="AL3885" i="115"/>
  <c r="Z3885" i="115"/>
  <c r="Y3885" i="115"/>
  <c r="K3885" i="115"/>
  <c r="B3885" i="115"/>
  <c r="AL3884" i="115"/>
  <c r="Z3884" i="115"/>
  <c r="Y3884" i="115"/>
  <c r="K3884" i="115"/>
  <c r="B3884" i="115"/>
  <c r="AL3883" i="115"/>
  <c r="Z3883" i="115"/>
  <c r="Y3883" i="115"/>
  <c r="K3883" i="115"/>
  <c r="B3883" i="115"/>
  <c r="AL3882" i="115"/>
  <c r="Z3882" i="115"/>
  <c r="AA3882" i="115" s="1"/>
  <c r="Y3882" i="115"/>
  <c r="K3882" i="115"/>
  <c r="B3882" i="115"/>
  <c r="AL3881" i="115"/>
  <c r="Z3881" i="115"/>
  <c r="Y3881" i="115"/>
  <c r="K3881" i="115"/>
  <c r="B3881" i="115"/>
  <c r="AL3880" i="115"/>
  <c r="Z3880" i="115"/>
  <c r="AA3880" i="115" s="1"/>
  <c r="Y3880" i="115"/>
  <c r="K3880" i="115"/>
  <c r="B3880" i="115"/>
  <c r="AL3879" i="115"/>
  <c r="Z3879" i="115"/>
  <c r="Y3879" i="115"/>
  <c r="K3879" i="115"/>
  <c r="B3879" i="115"/>
  <c r="AL3878" i="115"/>
  <c r="Z3878" i="115"/>
  <c r="Y3878" i="115"/>
  <c r="K3878" i="115"/>
  <c r="B3878" i="115"/>
  <c r="AL3877" i="115"/>
  <c r="Z3877" i="115"/>
  <c r="Y3877" i="115"/>
  <c r="K3877" i="115"/>
  <c r="B3877" i="115"/>
  <c r="AL3876" i="115"/>
  <c r="Z3876" i="115"/>
  <c r="Y3876" i="115"/>
  <c r="K3876" i="115"/>
  <c r="B3876" i="115"/>
  <c r="AL3875" i="115"/>
  <c r="Z3875" i="115"/>
  <c r="Y3875" i="115"/>
  <c r="K3875" i="115"/>
  <c r="B3875" i="115"/>
  <c r="AL3874" i="115"/>
  <c r="Z3874" i="115"/>
  <c r="Y3874" i="115"/>
  <c r="K3874" i="115"/>
  <c r="B3874" i="115"/>
  <c r="AL3873" i="115"/>
  <c r="Z3873" i="115"/>
  <c r="Y3873" i="115"/>
  <c r="K3873" i="115"/>
  <c r="B3873" i="115"/>
  <c r="AL3872" i="115"/>
  <c r="Z3872" i="115"/>
  <c r="Y3872" i="115"/>
  <c r="K3872" i="115"/>
  <c r="B3872" i="115"/>
  <c r="AL3871" i="115"/>
  <c r="Z3871" i="115"/>
  <c r="Y3871" i="115"/>
  <c r="K3871" i="115"/>
  <c r="B3871" i="115"/>
  <c r="AL3870" i="115"/>
  <c r="Z3870" i="115"/>
  <c r="Y3870" i="115"/>
  <c r="K3870" i="115"/>
  <c r="B3870" i="115"/>
  <c r="AL3869" i="115"/>
  <c r="Z3869" i="115"/>
  <c r="Y3869" i="115"/>
  <c r="K3869" i="115"/>
  <c r="B3869" i="115"/>
  <c r="AL3868" i="115"/>
  <c r="Z3868" i="115"/>
  <c r="Y3868" i="115"/>
  <c r="K3868" i="115"/>
  <c r="B3868" i="115"/>
  <c r="AL3867" i="115"/>
  <c r="Z3867" i="115"/>
  <c r="Y3867" i="115"/>
  <c r="K3867" i="115"/>
  <c r="B3867" i="115"/>
  <c r="AL3866" i="115"/>
  <c r="Z3866" i="115"/>
  <c r="Y3866" i="115"/>
  <c r="K3866" i="115"/>
  <c r="B3866" i="115"/>
  <c r="AL3865" i="115"/>
  <c r="Z3865" i="115"/>
  <c r="Y3865" i="115"/>
  <c r="K3865" i="115"/>
  <c r="B3865" i="115"/>
  <c r="AL3864" i="115"/>
  <c r="Z3864" i="115"/>
  <c r="Y3864" i="115"/>
  <c r="K3864" i="115"/>
  <c r="B3864" i="115"/>
  <c r="AL3863" i="115"/>
  <c r="Z3863" i="115"/>
  <c r="AA3863" i="115" s="1"/>
  <c r="Y3863" i="115"/>
  <c r="K3863" i="115"/>
  <c r="B3863" i="115"/>
  <c r="AL3862" i="115"/>
  <c r="Z3862" i="115"/>
  <c r="Y3862" i="115"/>
  <c r="K3862" i="115"/>
  <c r="B3862" i="115"/>
  <c r="AL3861" i="115"/>
  <c r="Z3861" i="115"/>
  <c r="Y3861" i="115"/>
  <c r="K3861" i="115"/>
  <c r="B3861" i="115"/>
  <c r="AL3860" i="115"/>
  <c r="Z3860" i="115"/>
  <c r="Y3860" i="115"/>
  <c r="K3860" i="115"/>
  <c r="B3860" i="115"/>
  <c r="AL3859" i="115"/>
  <c r="Z3859" i="115"/>
  <c r="Y3859" i="115"/>
  <c r="K3859" i="115"/>
  <c r="B3859" i="115"/>
  <c r="AL3858" i="115"/>
  <c r="Z3858" i="115"/>
  <c r="Y3858" i="115"/>
  <c r="K3858" i="115"/>
  <c r="B3858" i="115"/>
  <c r="AL3857" i="115"/>
  <c r="Z3857" i="115"/>
  <c r="Y3857" i="115"/>
  <c r="K3857" i="115"/>
  <c r="B3857" i="115"/>
  <c r="AL3856" i="115"/>
  <c r="Z3856" i="115"/>
  <c r="Y3856" i="115"/>
  <c r="K3856" i="115"/>
  <c r="B3856" i="115"/>
  <c r="AL3855" i="115"/>
  <c r="Z3855" i="115"/>
  <c r="Y3855" i="115"/>
  <c r="K3855" i="115"/>
  <c r="B3855" i="115"/>
  <c r="AL3854" i="115"/>
  <c r="Z3854" i="115"/>
  <c r="Y3854" i="115"/>
  <c r="K3854" i="115"/>
  <c r="B3854" i="115"/>
  <c r="AL3853" i="115"/>
  <c r="Z3853" i="115"/>
  <c r="Y3853" i="115"/>
  <c r="K3853" i="115"/>
  <c r="B3853" i="115"/>
  <c r="AL3852" i="115"/>
  <c r="Z3852" i="115"/>
  <c r="Y3852" i="115"/>
  <c r="K3852" i="115"/>
  <c r="B3852" i="115"/>
  <c r="AL3851" i="115"/>
  <c r="Z3851" i="115"/>
  <c r="Y3851" i="115"/>
  <c r="K3851" i="115"/>
  <c r="B3851" i="115"/>
  <c r="AL3850" i="115"/>
  <c r="Z3850" i="115"/>
  <c r="Y3850" i="115"/>
  <c r="K3850" i="115"/>
  <c r="B3850" i="115"/>
  <c r="AL3849" i="115"/>
  <c r="Z3849" i="115"/>
  <c r="Y3849" i="115"/>
  <c r="K3849" i="115"/>
  <c r="B3849" i="115"/>
  <c r="AL3848" i="115"/>
  <c r="Z3848" i="115"/>
  <c r="Y3848" i="115"/>
  <c r="K3848" i="115"/>
  <c r="B3848" i="115"/>
  <c r="AL3847" i="115"/>
  <c r="Z3847" i="115"/>
  <c r="Y3847" i="115"/>
  <c r="K3847" i="115"/>
  <c r="B3847" i="115"/>
  <c r="AL3846" i="115"/>
  <c r="Z3846" i="115"/>
  <c r="Y3846" i="115"/>
  <c r="K3846" i="115"/>
  <c r="B3846" i="115"/>
  <c r="AL3845" i="115"/>
  <c r="Z3845" i="115"/>
  <c r="Y3845" i="115"/>
  <c r="K3845" i="115"/>
  <c r="B3845" i="115"/>
  <c r="AL3844" i="115"/>
  <c r="Z3844" i="115"/>
  <c r="Y3844" i="115"/>
  <c r="K3844" i="115"/>
  <c r="B3844" i="115"/>
  <c r="AL3843" i="115"/>
  <c r="Z3843" i="115"/>
  <c r="Y3843" i="115"/>
  <c r="K3843" i="115"/>
  <c r="B3843" i="115"/>
  <c r="AL3842" i="115"/>
  <c r="Z3842" i="115"/>
  <c r="Y3842" i="115"/>
  <c r="K3842" i="115"/>
  <c r="B3842" i="115"/>
  <c r="AL3841" i="115"/>
  <c r="Z3841" i="115"/>
  <c r="Y3841" i="115"/>
  <c r="K3841" i="115"/>
  <c r="B3841" i="115"/>
  <c r="AL3840" i="115"/>
  <c r="Z3840" i="115"/>
  <c r="Y3840" i="115"/>
  <c r="K3840" i="115"/>
  <c r="B3840" i="115"/>
  <c r="AL3839" i="115"/>
  <c r="Z3839" i="115"/>
  <c r="Y3839" i="115"/>
  <c r="K3839" i="115"/>
  <c r="B3839" i="115"/>
  <c r="AL3838" i="115"/>
  <c r="Z3838" i="115"/>
  <c r="Y3838" i="115"/>
  <c r="K3838" i="115"/>
  <c r="B3838" i="115"/>
  <c r="AL3837" i="115"/>
  <c r="Z3837" i="115"/>
  <c r="Y3837" i="115"/>
  <c r="K3837" i="115"/>
  <c r="B3837" i="115"/>
  <c r="AL3836" i="115"/>
  <c r="Z3836" i="115"/>
  <c r="Y3836" i="115"/>
  <c r="K3836" i="115"/>
  <c r="B3836" i="115"/>
  <c r="AL3835" i="115"/>
  <c r="Z3835" i="115"/>
  <c r="Y3835" i="115"/>
  <c r="K3835" i="115"/>
  <c r="B3835" i="115"/>
  <c r="AL3834" i="115"/>
  <c r="Z3834" i="115"/>
  <c r="Y3834" i="115"/>
  <c r="K3834" i="115"/>
  <c r="B3834" i="115"/>
  <c r="AL3833" i="115"/>
  <c r="Z3833" i="115"/>
  <c r="Y3833" i="115"/>
  <c r="K3833" i="115"/>
  <c r="B3833" i="115"/>
  <c r="AL3832" i="115"/>
  <c r="Z3832" i="115"/>
  <c r="Y3832" i="115"/>
  <c r="K3832" i="115"/>
  <c r="B3832" i="115"/>
  <c r="AL3831" i="115"/>
  <c r="Z3831" i="115"/>
  <c r="Y3831" i="115"/>
  <c r="K3831" i="115"/>
  <c r="B3831" i="115"/>
  <c r="AL3830" i="115"/>
  <c r="Z3830" i="115"/>
  <c r="Y3830" i="115"/>
  <c r="K3830" i="115"/>
  <c r="B3830" i="115"/>
  <c r="AL3829" i="115"/>
  <c r="Z3829" i="115"/>
  <c r="AA3829" i="115" s="1"/>
  <c r="Y3829" i="115"/>
  <c r="K3829" i="115"/>
  <c r="B3829" i="115"/>
  <c r="AL3828" i="115"/>
  <c r="Z3828" i="115"/>
  <c r="Y3828" i="115"/>
  <c r="K3828" i="115"/>
  <c r="B3828" i="115"/>
  <c r="AL3827" i="115"/>
  <c r="Z3827" i="115"/>
  <c r="Y3827" i="115"/>
  <c r="K3827" i="115"/>
  <c r="B3827" i="115"/>
  <c r="AL3826" i="115"/>
  <c r="Z3826" i="115"/>
  <c r="Y3826" i="115"/>
  <c r="K3826" i="115"/>
  <c r="B3826" i="115"/>
  <c r="AL3825" i="115"/>
  <c r="Z3825" i="115"/>
  <c r="Y3825" i="115"/>
  <c r="K3825" i="115"/>
  <c r="B3825" i="115"/>
  <c r="AL3824" i="115"/>
  <c r="Z3824" i="115"/>
  <c r="Y3824" i="115"/>
  <c r="K3824" i="115"/>
  <c r="B3824" i="115"/>
  <c r="AL3823" i="115"/>
  <c r="Z3823" i="115"/>
  <c r="Y3823" i="115"/>
  <c r="K3823" i="115"/>
  <c r="B3823" i="115"/>
  <c r="AL3822" i="115"/>
  <c r="Z3822" i="115"/>
  <c r="Y3822" i="115"/>
  <c r="K3822" i="115"/>
  <c r="B3822" i="115"/>
  <c r="AL3821" i="115"/>
  <c r="Z3821" i="115"/>
  <c r="Y3821" i="115"/>
  <c r="K3821" i="115"/>
  <c r="B3821" i="115"/>
  <c r="AL3820" i="115"/>
  <c r="Z3820" i="115"/>
  <c r="Y3820" i="115"/>
  <c r="K3820" i="115"/>
  <c r="B3820" i="115"/>
  <c r="AL3819" i="115"/>
  <c r="Z3819" i="115"/>
  <c r="Y3819" i="115"/>
  <c r="K3819" i="115"/>
  <c r="B3819" i="115"/>
  <c r="AL3818" i="115"/>
  <c r="Z3818" i="115"/>
  <c r="Y3818" i="115"/>
  <c r="K3818" i="115"/>
  <c r="B3818" i="115"/>
  <c r="AL3817" i="115"/>
  <c r="Z3817" i="115"/>
  <c r="Y3817" i="115"/>
  <c r="K3817" i="115"/>
  <c r="B3817" i="115"/>
  <c r="AL3816" i="115"/>
  <c r="Z3816" i="115"/>
  <c r="Y3816" i="115"/>
  <c r="K3816" i="115"/>
  <c r="B3816" i="115"/>
  <c r="AL3815" i="115"/>
  <c r="Z3815" i="115"/>
  <c r="Y3815" i="115"/>
  <c r="K3815" i="115"/>
  <c r="B3815" i="115"/>
  <c r="AL3814" i="115"/>
  <c r="Z3814" i="115"/>
  <c r="Y3814" i="115"/>
  <c r="K3814" i="115"/>
  <c r="B3814" i="115"/>
  <c r="AL3813" i="115"/>
  <c r="Z3813" i="115"/>
  <c r="Y3813" i="115"/>
  <c r="K3813" i="115"/>
  <c r="B3813" i="115"/>
  <c r="AL3812" i="115"/>
  <c r="Z3812" i="115"/>
  <c r="Y3812" i="115"/>
  <c r="K3812" i="115"/>
  <c r="B3812" i="115"/>
  <c r="AL3811" i="115"/>
  <c r="Z3811" i="115"/>
  <c r="Y3811" i="115"/>
  <c r="K3811" i="115"/>
  <c r="B3811" i="115"/>
  <c r="AL3810" i="115"/>
  <c r="Z3810" i="115"/>
  <c r="Y3810" i="115"/>
  <c r="K3810" i="115"/>
  <c r="B3810" i="115"/>
  <c r="AL3809" i="115"/>
  <c r="Z3809" i="115"/>
  <c r="Y3809" i="115"/>
  <c r="K3809" i="115"/>
  <c r="B3809" i="115"/>
  <c r="AL3808" i="115"/>
  <c r="Z3808" i="115"/>
  <c r="Y3808" i="115"/>
  <c r="K3808" i="115"/>
  <c r="B3808" i="115"/>
  <c r="AL3807" i="115"/>
  <c r="Z3807" i="115"/>
  <c r="Y3807" i="115"/>
  <c r="K3807" i="115"/>
  <c r="B3807" i="115"/>
  <c r="AL3806" i="115"/>
  <c r="Z3806" i="115"/>
  <c r="Y3806" i="115"/>
  <c r="K3806" i="115"/>
  <c r="B3806" i="115"/>
  <c r="AL3805" i="115"/>
  <c r="Z3805" i="115"/>
  <c r="Y3805" i="115"/>
  <c r="K3805" i="115"/>
  <c r="B3805" i="115"/>
  <c r="AL3804" i="115"/>
  <c r="Z3804" i="115"/>
  <c r="Y3804" i="115"/>
  <c r="K3804" i="115"/>
  <c r="B3804" i="115"/>
  <c r="AL3803" i="115"/>
  <c r="Z3803" i="115"/>
  <c r="Y3803" i="115"/>
  <c r="K3803" i="115"/>
  <c r="B3803" i="115"/>
  <c r="AL3802" i="115"/>
  <c r="Z3802" i="115"/>
  <c r="Y3802" i="115"/>
  <c r="K3802" i="115"/>
  <c r="B3802" i="115"/>
  <c r="AL3801" i="115"/>
  <c r="Z3801" i="115"/>
  <c r="Y3801" i="115"/>
  <c r="K3801" i="115"/>
  <c r="B3801" i="115"/>
  <c r="AL3800" i="115"/>
  <c r="Z3800" i="115"/>
  <c r="Y3800" i="115"/>
  <c r="K3800" i="115"/>
  <c r="B3800" i="115"/>
  <c r="AL3799" i="115"/>
  <c r="Z3799" i="115"/>
  <c r="Y3799" i="115"/>
  <c r="K3799" i="115"/>
  <c r="B3799" i="115"/>
  <c r="AL3798" i="115"/>
  <c r="Z3798" i="115"/>
  <c r="Y3798" i="115"/>
  <c r="K3798" i="115"/>
  <c r="B3798" i="115"/>
  <c r="AL3797" i="115"/>
  <c r="Z3797" i="115"/>
  <c r="Y3797" i="115"/>
  <c r="K3797" i="115"/>
  <c r="B3797" i="115"/>
  <c r="AL3796" i="115"/>
  <c r="Z3796" i="115"/>
  <c r="Y3796" i="115"/>
  <c r="K3796" i="115"/>
  <c r="B3796" i="115"/>
  <c r="AL3795" i="115"/>
  <c r="Z3795" i="115"/>
  <c r="Y3795" i="115"/>
  <c r="K3795" i="115"/>
  <c r="B3795" i="115"/>
  <c r="AL3794" i="115"/>
  <c r="Z3794" i="115"/>
  <c r="Y3794" i="115"/>
  <c r="K3794" i="115"/>
  <c r="B3794" i="115"/>
  <c r="AL3793" i="115"/>
  <c r="Z3793" i="115"/>
  <c r="Y3793" i="115"/>
  <c r="K3793" i="115"/>
  <c r="B3793" i="115"/>
  <c r="AL3792" i="115"/>
  <c r="Z3792" i="115"/>
  <c r="Y3792" i="115"/>
  <c r="K3792" i="115"/>
  <c r="B3792" i="115"/>
  <c r="AL3791" i="115"/>
  <c r="Z3791" i="115"/>
  <c r="Y3791" i="115"/>
  <c r="K3791" i="115"/>
  <c r="B3791" i="115"/>
  <c r="AL3790" i="115"/>
  <c r="Z3790" i="115"/>
  <c r="Y3790" i="115"/>
  <c r="K3790" i="115"/>
  <c r="B3790" i="115"/>
  <c r="AL3789" i="115"/>
  <c r="Z3789" i="115"/>
  <c r="Y3789" i="115"/>
  <c r="K3789" i="115"/>
  <c r="B3789" i="115"/>
  <c r="AL3788" i="115"/>
  <c r="Z3788" i="115"/>
  <c r="Y3788" i="115"/>
  <c r="K3788" i="115"/>
  <c r="B3788" i="115"/>
  <c r="AL3787" i="115"/>
  <c r="Z3787" i="115"/>
  <c r="Y3787" i="115"/>
  <c r="K3787" i="115"/>
  <c r="B3787" i="115"/>
  <c r="AL3786" i="115"/>
  <c r="Z3786" i="115"/>
  <c r="Y3786" i="115"/>
  <c r="K3786" i="115"/>
  <c r="B3786" i="115"/>
  <c r="AL3785" i="115"/>
  <c r="Z3785" i="115"/>
  <c r="Y3785" i="115"/>
  <c r="K3785" i="115"/>
  <c r="B3785" i="115"/>
  <c r="AL3784" i="115"/>
  <c r="Z3784" i="115"/>
  <c r="Y3784" i="115"/>
  <c r="K3784" i="115"/>
  <c r="B3784" i="115"/>
  <c r="AL3783" i="115"/>
  <c r="Z3783" i="115"/>
  <c r="Y3783" i="115"/>
  <c r="K3783" i="115"/>
  <c r="B3783" i="115"/>
  <c r="AL3782" i="115"/>
  <c r="Z3782" i="115"/>
  <c r="Y3782" i="115"/>
  <c r="K3782" i="115"/>
  <c r="B3782" i="115"/>
  <c r="AL3781" i="115"/>
  <c r="Z3781" i="115"/>
  <c r="Y3781" i="115"/>
  <c r="K3781" i="115"/>
  <c r="B3781" i="115"/>
  <c r="AL3780" i="115"/>
  <c r="Z3780" i="115"/>
  <c r="AA3780" i="115" s="1"/>
  <c r="Y3780" i="115"/>
  <c r="K3780" i="115"/>
  <c r="B3780" i="115"/>
  <c r="AL3779" i="115"/>
  <c r="Z3779" i="115"/>
  <c r="Y3779" i="115"/>
  <c r="K3779" i="115"/>
  <c r="B3779" i="115"/>
  <c r="AL3778" i="115"/>
  <c r="Z3778" i="115"/>
  <c r="Y3778" i="115"/>
  <c r="K3778" i="115"/>
  <c r="B3778" i="115"/>
  <c r="AL3777" i="115"/>
  <c r="Z3777" i="115"/>
  <c r="Y3777" i="115"/>
  <c r="K3777" i="115"/>
  <c r="B3777" i="115"/>
  <c r="AL3776" i="115"/>
  <c r="Z3776" i="115"/>
  <c r="Y3776" i="115"/>
  <c r="K3776" i="115"/>
  <c r="B3776" i="115"/>
  <c r="AL3775" i="115"/>
  <c r="Z3775" i="115"/>
  <c r="Y3775" i="115"/>
  <c r="K3775" i="115"/>
  <c r="B3775" i="115"/>
  <c r="AL3774" i="115"/>
  <c r="Z3774" i="115"/>
  <c r="AA3774" i="115" s="1"/>
  <c r="Y3774" i="115"/>
  <c r="K3774" i="115"/>
  <c r="B3774" i="115"/>
  <c r="AL3773" i="115"/>
  <c r="Z3773" i="115"/>
  <c r="Y3773" i="115"/>
  <c r="K3773" i="115"/>
  <c r="B3773" i="115"/>
  <c r="AL3772" i="115"/>
  <c r="Z3772" i="115"/>
  <c r="Y3772" i="115"/>
  <c r="K3772" i="115"/>
  <c r="B3772" i="115"/>
  <c r="AL3771" i="115"/>
  <c r="Z3771" i="115"/>
  <c r="Y3771" i="115"/>
  <c r="K3771" i="115"/>
  <c r="B3771" i="115"/>
  <c r="AL3770" i="115"/>
  <c r="Z3770" i="115"/>
  <c r="Y3770" i="115"/>
  <c r="K3770" i="115"/>
  <c r="B3770" i="115"/>
  <c r="AL3769" i="115"/>
  <c r="Z3769" i="115"/>
  <c r="Y3769" i="115"/>
  <c r="K3769" i="115"/>
  <c r="B3769" i="115"/>
  <c r="AL3768" i="115"/>
  <c r="Z3768" i="115"/>
  <c r="Y3768" i="115"/>
  <c r="K3768" i="115"/>
  <c r="B3768" i="115"/>
  <c r="AL3767" i="115"/>
  <c r="Z3767" i="115"/>
  <c r="Y3767" i="115"/>
  <c r="K3767" i="115"/>
  <c r="B3767" i="115"/>
  <c r="AL3766" i="115"/>
  <c r="Z3766" i="115"/>
  <c r="Y3766" i="115"/>
  <c r="K3766" i="115"/>
  <c r="B3766" i="115"/>
  <c r="AL3765" i="115"/>
  <c r="Z3765" i="115"/>
  <c r="Y3765" i="115"/>
  <c r="K3765" i="115"/>
  <c r="B3765" i="115"/>
  <c r="AL3764" i="115"/>
  <c r="Z3764" i="115"/>
  <c r="Y3764" i="115"/>
  <c r="K3764" i="115"/>
  <c r="B3764" i="115"/>
  <c r="AL3763" i="115"/>
  <c r="Z3763" i="115"/>
  <c r="Y3763" i="115"/>
  <c r="K3763" i="115"/>
  <c r="B3763" i="115"/>
  <c r="AL3762" i="115"/>
  <c r="Z3762" i="115"/>
  <c r="Y3762" i="115"/>
  <c r="K3762" i="115"/>
  <c r="B3762" i="115"/>
  <c r="AL3761" i="115"/>
  <c r="Z3761" i="115"/>
  <c r="Y3761" i="115"/>
  <c r="K3761" i="115"/>
  <c r="B3761" i="115"/>
  <c r="AL3760" i="115"/>
  <c r="Z3760" i="115"/>
  <c r="Y3760" i="115"/>
  <c r="K3760" i="115"/>
  <c r="B3760" i="115"/>
  <c r="AL3759" i="115"/>
  <c r="Z3759" i="115"/>
  <c r="Y3759" i="115"/>
  <c r="K3759" i="115"/>
  <c r="B3759" i="115"/>
  <c r="AL3758" i="115"/>
  <c r="Z3758" i="115"/>
  <c r="Y3758" i="115"/>
  <c r="K3758" i="115"/>
  <c r="B3758" i="115"/>
  <c r="AL3757" i="115"/>
  <c r="Z3757" i="115"/>
  <c r="Y3757" i="115"/>
  <c r="K3757" i="115"/>
  <c r="B3757" i="115"/>
  <c r="AL3756" i="115"/>
  <c r="Z3756" i="115"/>
  <c r="Y3756" i="115"/>
  <c r="K3756" i="115"/>
  <c r="B3756" i="115"/>
  <c r="AL3755" i="115"/>
  <c r="Z3755" i="115"/>
  <c r="Y3755" i="115"/>
  <c r="K3755" i="115"/>
  <c r="B3755" i="115"/>
  <c r="AL3754" i="115"/>
  <c r="Z3754" i="115"/>
  <c r="Y3754" i="115"/>
  <c r="K3754" i="115"/>
  <c r="B3754" i="115"/>
  <c r="AL3753" i="115"/>
  <c r="Z3753" i="115"/>
  <c r="Y3753" i="115"/>
  <c r="K3753" i="115"/>
  <c r="B3753" i="115"/>
  <c r="AL3752" i="115"/>
  <c r="Z3752" i="115"/>
  <c r="Y3752" i="115"/>
  <c r="K3752" i="115"/>
  <c r="B3752" i="115"/>
  <c r="AL3751" i="115"/>
  <c r="Z3751" i="115"/>
  <c r="Y3751" i="115"/>
  <c r="K3751" i="115"/>
  <c r="B3751" i="115"/>
  <c r="AL3750" i="115"/>
  <c r="Z3750" i="115"/>
  <c r="Y3750" i="115"/>
  <c r="K3750" i="115"/>
  <c r="B3750" i="115"/>
  <c r="AL3749" i="115"/>
  <c r="Z3749" i="115"/>
  <c r="Y3749" i="115"/>
  <c r="K3749" i="115"/>
  <c r="B3749" i="115"/>
  <c r="AL3748" i="115"/>
  <c r="Z3748" i="115"/>
  <c r="Y3748" i="115"/>
  <c r="K3748" i="115"/>
  <c r="B3748" i="115"/>
  <c r="AL3747" i="115"/>
  <c r="Z3747" i="115"/>
  <c r="AA3747" i="115" s="1"/>
  <c r="Y3747" i="115"/>
  <c r="K3747" i="115"/>
  <c r="B3747" i="115"/>
  <c r="AL3746" i="115"/>
  <c r="Z3746" i="115"/>
  <c r="Y3746" i="115"/>
  <c r="K3746" i="115"/>
  <c r="B3746" i="115"/>
  <c r="AL3745" i="115"/>
  <c r="Z3745" i="115"/>
  <c r="Y3745" i="115"/>
  <c r="K3745" i="115"/>
  <c r="B3745" i="115"/>
  <c r="AL3744" i="115"/>
  <c r="Z3744" i="115"/>
  <c r="Y3744" i="115"/>
  <c r="K3744" i="115"/>
  <c r="B3744" i="115"/>
  <c r="AL3743" i="115"/>
  <c r="Z3743" i="115"/>
  <c r="Y3743" i="115"/>
  <c r="K3743" i="115"/>
  <c r="B3743" i="115"/>
  <c r="AL3742" i="115"/>
  <c r="Z3742" i="115"/>
  <c r="Y3742" i="115"/>
  <c r="K3742" i="115"/>
  <c r="B3742" i="115"/>
  <c r="AL3741" i="115"/>
  <c r="Z3741" i="115"/>
  <c r="Y3741" i="115"/>
  <c r="K3741" i="115"/>
  <c r="B3741" i="115"/>
  <c r="AL3740" i="115"/>
  <c r="Z3740" i="115"/>
  <c r="Y3740" i="115"/>
  <c r="K3740" i="115"/>
  <c r="B3740" i="115"/>
  <c r="AL3739" i="115"/>
  <c r="Z3739" i="115"/>
  <c r="Y3739" i="115"/>
  <c r="K3739" i="115"/>
  <c r="B3739" i="115"/>
  <c r="AL3738" i="115"/>
  <c r="Z3738" i="115"/>
  <c r="AA3738" i="115" s="1"/>
  <c r="Y3738" i="115"/>
  <c r="K3738" i="115"/>
  <c r="B3738" i="115"/>
  <c r="AL3737" i="115"/>
  <c r="Z3737" i="115"/>
  <c r="Y3737" i="115"/>
  <c r="K3737" i="115"/>
  <c r="B3737" i="115"/>
  <c r="AL3736" i="115"/>
  <c r="Z3736" i="115"/>
  <c r="Y3736" i="115"/>
  <c r="K3736" i="115"/>
  <c r="B3736" i="115"/>
  <c r="AL3735" i="115"/>
  <c r="Z3735" i="115"/>
  <c r="Y3735" i="115"/>
  <c r="K3735" i="115"/>
  <c r="B3735" i="115"/>
  <c r="AL3734" i="115"/>
  <c r="Z3734" i="115"/>
  <c r="Y3734" i="115"/>
  <c r="K3734" i="115"/>
  <c r="B3734" i="115"/>
  <c r="AL3733" i="115"/>
  <c r="Z3733" i="115"/>
  <c r="Y3733" i="115"/>
  <c r="K3733" i="115"/>
  <c r="B3733" i="115"/>
  <c r="AL3732" i="115"/>
  <c r="Z3732" i="115"/>
  <c r="Y3732" i="115"/>
  <c r="K3732" i="115"/>
  <c r="B3732" i="115"/>
  <c r="AL3731" i="115"/>
  <c r="Z3731" i="115"/>
  <c r="Y3731" i="115"/>
  <c r="K3731" i="115"/>
  <c r="B3731" i="115"/>
  <c r="AL3730" i="115"/>
  <c r="Z3730" i="115"/>
  <c r="AA3730" i="115" s="1"/>
  <c r="Y3730" i="115"/>
  <c r="K3730" i="115"/>
  <c r="B3730" i="115"/>
  <c r="AL3729" i="115"/>
  <c r="Z3729" i="115"/>
  <c r="Y3729" i="115"/>
  <c r="K3729" i="115"/>
  <c r="B3729" i="115"/>
  <c r="AL3728" i="115"/>
  <c r="Z3728" i="115"/>
  <c r="Y3728" i="115"/>
  <c r="K3728" i="115"/>
  <c r="B3728" i="115"/>
  <c r="AL3727" i="115"/>
  <c r="Z3727" i="115"/>
  <c r="Y3727" i="115"/>
  <c r="K3727" i="115"/>
  <c r="B3727" i="115"/>
  <c r="AL3726" i="115"/>
  <c r="Z3726" i="115"/>
  <c r="Y3726" i="115"/>
  <c r="K3726" i="115"/>
  <c r="B3726" i="115"/>
  <c r="AL3725" i="115"/>
  <c r="Z3725" i="115"/>
  <c r="Y3725" i="115"/>
  <c r="K3725" i="115"/>
  <c r="B3725" i="115"/>
  <c r="AL3724" i="115"/>
  <c r="Z3724" i="115"/>
  <c r="AA3724" i="115" s="1"/>
  <c r="Y3724" i="115"/>
  <c r="K3724" i="115"/>
  <c r="B3724" i="115"/>
  <c r="AL3723" i="115"/>
  <c r="Z3723" i="115"/>
  <c r="Y3723" i="115"/>
  <c r="K3723" i="115"/>
  <c r="B3723" i="115"/>
  <c r="AL3722" i="115"/>
  <c r="Z3722" i="115"/>
  <c r="Y3722" i="115"/>
  <c r="K3722" i="115"/>
  <c r="B3722" i="115"/>
  <c r="AL3721" i="115"/>
  <c r="Z3721" i="115"/>
  <c r="Y3721" i="115"/>
  <c r="K3721" i="115"/>
  <c r="B3721" i="115"/>
  <c r="AL3720" i="115"/>
  <c r="Z3720" i="115"/>
  <c r="Y3720" i="115"/>
  <c r="K3720" i="115"/>
  <c r="B3720" i="115"/>
  <c r="AL3719" i="115"/>
  <c r="Z3719" i="115"/>
  <c r="Y3719" i="115"/>
  <c r="K3719" i="115"/>
  <c r="B3719" i="115"/>
  <c r="AL3718" i="115"/>
  <c r="Z3718" i="115"/>
  <c r="Y3718" i="115"/>
  <c r="K3718" i="115"/>
  <c r="B3718" i="115"/>
  <c r="AL3717" i="115"/>
  <c r="Z3717" i="115"/>
  <c r="Y3717" i="115"/>
  <c r="K3717" i="115"/>
  <c r="B3717" i="115"/>
  <c r="AL3716" i="115"/>
  <c r="Z3716" i="115"/>
  <c r="Y3716" i="115"/>
  <c r="K3716" i="115"/>
  <c r="B3716" i="115"/>
  <c r="AL3715" i="115"/>
  <c r="Z3715" i="115"/>
  <c r="Y3715" i="115"/>
  <c r="K3715" i="115"/>
  <c r="B3715" i="115"/>
  <c r="AL3714" i="115"/>
  <c r="Z3714" i="115"/>
  <c r="Y3714" i="115"/>
  <c r="K3714" i="115"/>
  <c r="B3714" i="115"/>
  <c r="AL3713" i="115"/>
  <c r="Z3713" i="115"/>
  <c r="Y3713" i="115"/>
  <c r="K3713" i="115"/>
  <c r="B3713" i="115"/>
  <c r="AL3712" i="115"/>
  <c r="Z3712" i="115"/>
  <c r="Y3712" i="115"/>
  <c r="K3712" i="115"/>
  <c r="B3712" i="115"/>
  <c r="AL3711" i="115"/>
  <c r="Z3711" i="115"/>
  <c r="Y3711" i="115"/>
  <c r="K3711" i="115"/>
  <c r="B3711" i="115"/>
  <c r="AL3710" i="115"/>
  <c r="Z3710" i="115"/>
  <c r="Y3710" i="115"/>
  <c r="K3710" i="115"/>
  <c r="B3710" i="115"/>
  <c r="AL3709" i="115"/>
  <c r="Z3709" i="115"/>
  <c r="Y3709" i="115"/>
  <c r="K3709" i="115"/>
  <c r="B3709" i="115"/>
  <c r="AL3708" i="115"/>
  <c r="Z3708" i="115"/>
  <c r="Y3708" i="115"/>
  <c r="K3708" i="115"/>
  <c r="B3708" i="115"/>
  <c r="AL3707" i="115"/>
  <c r="Z3707" i="115"/>
  <c r="Y3707" i="115"/>
  <c r="K3707" i="115"/>
  <c r="B3707" i="115"/>
  <c r="AL3706" i="115"/>
  <c r="Z3706" i="115"/>
  <c r="Y3706" i="115"/>
  <c r="K3706" i="115"/>
  <c r="B3706" i="115"/>
  <c r="AL3705" i="115"/>
  <c r="Z3705" i="115"/>
  <c r="Y3705" i="115"/>
  <c r="K3705" i="115"/>
  <c r="B3705" i="115"/>
  <c r="AL3704" i="115"/>
  <c r="Z3704" i="115"/>
  <c r="Y3704" i="115"/>
  <c r="K3704" i="115"/>
  <c r="B3704" i="115"/>
  <c r="AL3703" i="115"/>
  <c r="Z3703" i="115"/>
  <c r="AA3703" i="115" s="1"/>
  <c r="Y3703" i="115"/>
  <c r="K3703" i="115"/>
  <c r="B3703" i="115"/>
  <c r="AL3702" i="115"/>
  <c r="Z3702" i="115"/>
  <c r="Y3702" i="115"/>
  <c r="K3702" i="115"/>
  <c r="B3702" i="115"/>
  <c r="AL3701" i="115"/>
  <c r="Z3701" i="115"/>
  <c r="Y3701" i="115"/>
  <c r="K3701" i="115"/>
  <c r="B3701" i="115"/>
  <c r="AL3700" i="115"/>
  <c r="Z3700" i="115"/>
  <c r="Y3700" i="115"/>
  <c r="K3700" i="115"/>
  <c r="B3700" i="115"/>
  <c r="AL3699" i="115"/>
  <c r="Z3699" i="115"/>
  <c r="Y3699" i="115"/>
  <c r="K3699" i="115"/>
  <c r="B3699" i="115"/>
  <c r="AL3698" i="115"/>
  <c r="Z3698" i="115"/>
  <c r="Y3698" i="115"/>
  <c r="K3698" i="115"/>
  <c r="B3698" i="115"/>
  <c r="AL3697" i="115"/>
  <c r="Z3697" i="115"/>
  <c r="Y3697" i="115"/>
  <c r="K3697" i="115"/>
  <c r="B3697" i="115"/>
  <c r="AL3696" i="115"/>
  <c r="Z3696" i="115"/>
  <c r="Y3696" i="115"/>
  <c r="K3696" i="115"/>
  <c r="B3696" i="115"/>
  <c r="AL3695" i="115"/>
  <c r="Z3695" i="115"/>
  <c r="AA3695" i="115" s="1"/>
  <c r="Y3695" i="115"/>
  <c r="K3695" i="115"/>
  <c r="B3695" i="115"/>
  <c r="AL3694" i="115"/>
  <c r="Z3694" i="115"/>
  <c r="Y3694" i="115"/>
  <c r="K3694" i="115"/>
  <c r="B3694" i="115"/>
  <c r="AL3693" i="115"/>
  <c r="Z3693" i="115"/>
  <c r="Y3693" i="115"/>
  <c r="K3693" i="115"/>
  <c r="B3693" i="115"/>
  <c r="AL3692" i="115"/>
  <c r="Z3692" i="115"/>
  <c r="Y3692" i="115"/>
  <c r="K3692" i="115"/>
  <c r="B3692" i="115"/>
  <c r="AL3691" i="115"/>
  <c r="Z3691" i="115"/>
  <c r="Y3691" i="115"/>
  <c r="K3691" i="115"/>
  <c r="B3691" i="115"/>
  <c r="AL3690" i="115"/>
  <c r="Z3690" i="115"/>
  <c r="Y3690" i="115"/>
  <c r="K3690" i="115"/>
  <c r="B3690" i="115"/>
  <c r="AL3689" i="115"/>
  <c r="Z3689" i="115"/>
  <c r="Y3689" i="115"/>
  <c r="K3689" i="115"/>
  <c r="B3689" i="115"/>
  <c r="AL3688" i="115"/>
  <c r="Z3688" i="115"/>
  <c r="Y3688" i="115"/>
  <c r="K3688" i="115"/>
  <c r="B3688" i="115"/>
  <c r="AL3687" i="115"/>
  <c r="Z3687" i="115"/>
  <c r="Y3687" i="115"/>
  <c r="K3687" i="115"/>
  <c r="B3687" i="115"/>
  <c r="AL3686" i="115"/>
  <c r="Z3686" i="115"/>
  <c r="Y3686" i="115"/>
  <c r="K3686" i="115"/>
  <c r="B3686" i="115"/>
  <c r="AL3685" i="115"/>
  <c r="Z3685" i="115"/>
  <c r="Y3685" i="115"/>
  <c r="K3685" i="115"/>
  <c r="B3685" i="115"/>
  <c r="AL3684" i="115"/>
  <c r="Z3684" i="115"/>
  <c r="Y3684" i="115"/>
  <c r="K3684" i="115"/>
  <c r="B3684" i="115"/>
  <c r="AL3683" i="115"/>
  <c r="Z3683" i="115"/>
  <c r="Y3683" i="115"/>
  <c r="K3683" i="115"/>
  <c r="B3683" i="115"/>
  <c r="AL3682" i="115"/>
  <c r="Z3682" i="115"/>
  <c r="Y3682" i="115"/>
  <c r="K3682" i="115"/>
  <c r="B3682" i="115"/>
  <c r="AL3681" i="115"/>
  <c r="Z3681" i="115"/>
  <c r="Y3681" i="115"/>
  <c r="K3681" i="115"/>
  <c r="B3681" i="115"/>
  <c r="AL3680" i="115"/>
  <c r="Z3680" i="115"/>
  <c r="Y3680" i="115"/>
  <c r="K3680" i="115"/>
  <c r="B3680" i="115"/>
  <c r="AL3679" i="115"/>
  <c r="Z3679" i="115"/>
  <c r="Y3679" i="115"/>
  <c r="K3679" i="115"/>
  <c r="B3679" i="115"/>
  <c r="AL3678" i="115"/>
  <c r="Z3678" i="115"/>
  <c r="Y3678" i="115"/>
  <c r="K3678" i="115"/>
  <c r="B3678" i="115"/>
  <c r="AL3677" i="115"/>
  <c r="Z3677" i="115"/>
  <c r="Y3677" i="115"/>
  <c r="K3677" i="115"/>
  <c r="B3677" i="115"/>
  <c r="AL3676" i="115"/>
  <c r="Z3676" i="115"/>
  <c r="Y3676" i="115"/>
  <c r="K3676" i="115"/>
  <c r="B3676" i="115"/>
  <c r="AL3675" i="115"/>
  <c r="Z3675" i="115"/>
  <c r="Y3675" i="115"/>
  <c r="K3675" i="115"/>
  <c r="B3675" i="115"/>
  <c r="AL3674" i="115"/>
  <c r="Z3674" i="115"/>
  <c r="Y3674" i="115"/>
  <c r="K3674" i="115"/>
  <c r="B3674" i="115"/>
  <c r="AL3673" i="115"/>
  <c r="Z3673" i="115"/>
  <c r="Y3673" i="115"/>
  <c r="K3673" i="115"/>
  <c r="B3673" i="115"/>
  <c r="AL3672" i="115"/>
  <c r="Z3672" i="115"/>
  <c r="Y3672" i="115"/>
  <c r="K3672" i="115"/>
  <c r="B3672" i="115"/>
  <c r="AL3671" i="115"/>
  <c r="Z3671" i="115"/>
  <c r="Y3671" i="115"/>
  <c r="K3671" i="115"/>
  <c r="B3671" i="115"/>
  <c r="AL3670" i="115"/>
  <c r="Z3670" i="115"/>
  <c r="AA3670" i="115" s="1"/>
  <c r="Y3670" i="115"/>
  <c r="K3670" i="115"/>
  <c r="B3670" i="115"/>
  <c r="AL3669" i="115"/>
  <c r="Z3669" i="115"/>
  <c r="Y3669" i="115"/>
  <c r="K3669" i="115"/>
  <c r="B3669" i="115"/>
  <c r="AL3668" i="115"/>
  <c r="Z3668" i="115"/>
  <c r="Y3668" i="115"/>
  <c r="K3668" i="115"/>
  <c r="B3668" i="115"/>
  <c r="AL3667" i="115"/>
  <c r="Z3667" i="115"/>
  <c r="AA3667" i="115" s="1"/>
  <c r="Y3667" i="115"/>
  <c r="K3667" i="115"/>
  <c r="B3667" i="115"/>
  <c r="AL3666" i="115"/>
  <c r="Z3666" i="115"/>
  <c r="Y3666" i="115"/>
  <c r="K3666" i="115"/>
  <c r="B3666" i="115"/>
  <c r="AL3665" i="115"/>
  <c r="Z3665" i="115"/>
  <c r="Y3665" i="115"/>
  <c r="K3665" i="115"/>
  <c r="B3665" i="115"/>
  <c r="AL3664" i="115"/>
  <c r="Z3664" i="115"/>
  <c r="Y3664" i="115"/>
  <c r="K3664" i="115"/>
  <c r="B3664" i="115"/>
  <c r="AL3663" i="115"/>
  <c r="Z3663" i="115"/>
  <c r="Y3663" i="115"/>
  <c r="K3663" i="115"/>
  <c r="B3663" i="115"/>
  <c r="AL3662" i="115"/>
  <c r="Z3662" i="115"/>
  <c r="Y3662" i="115"/>
  <c r="K3662" i="115"/>
  <c r="B3662" i="115"/>
  <c r="AL3661" i="115"/>
  <c r="Z3661" i="115"/>
  <c r="Y3661" i="115"/>
  <c r="K3661" i="115"/>
  <c r="B3661" i="115"/>
  <c r="AL3660" i="115"/>
  <c r="Z3660" i="115"/>
  <c r="Y3660" i="115"/>
  <c r="K3660" i="115"/>
  <c r="B3660" i="115"/>
  <c r="AL3659" i="115"/>
  <c r="Z3659" i="115"/>
  <c r="Y3659" i="115"/>
  <c r="K3659" i="115"/>
  <c r="B3659" i="115"/>
  <c r="AL3658" i="115"/>
  <c r="Z3658" i="115"/>
  <c r="Y3658" i="115"/>
  <c r="K3658" i="115"/>
  <c r="B3658" i="115"/>
  <c r="AL3657" i="115"/>
  <c r="Z3657" i="115"/>
  <c r="Y3657" i="115"/>
  <c r="K3657" i="115"/>
  <c r="B3657" i="115"/>
  <c r="AL3656" i="115"/>
  <c r="Z3656" i="115"/>
  <c r="Y3656" i="115"/>
  <c r="K3656" i="115"/>
  <c r="B3656" i="115"/>
  <c r="AL3655" i="115"/>
  <c r="Z3655" i="115"/>
  <c r="AG3655" i="115" s="1"/>
  <c r="Y3655" i="115"/>
  <c r="K3655" i="115"/>
  <c r="B3655" i="115"/>
  <c r="AL3654" i="115"/>
  <c r="Z3654" i="115"/>
  <c r="AA3654" i="115" s="1"/>
  <c r="Y3654" i="115"/>
  <c r="K3654" i="115"/>
  <c r="B3654" i="115"/>
  <c r="AL3653" i="115"/>
  <c r="Z3653" i="115"/>
  <c r="AA3653" i="115" s="1"/>
  <c r="Y3653" i="115"/>
  <c r="K3653" i="115"/>
  <c r="B3653" i="115"/>
  <c r="AL3652" i="115"/>
  <c r="Z3652" i="115"/>
  <c r="Y3652" i="115"/>
  <c r="K3652" i="115"/>
  <c r="B3652" i="115"/>
  <c r="AL3651" i="115"/>
  <c r="Z3651" i="115"/>
  <c r="Y3651" i="115"/>
  <c r="K3651" i="115"/>
  <c r="B3651" i="115"/>
  <c r="AL3650" i="115"/>
  <c r="Z3650" i="115"/>
  <c r="Y3650" i="115"/>
  <c r="K3650" i="115"/>
  <c r="B3650" i="115"/>
  <c r="AL3649" i="115"/>
  <c r="Z3649" i="115"/>
  <c r="Y3649" i="115"/>
  <c r="K3649" i="115"/>
  <c r="B3649" i="115"/>
  <c r="AL3648" i="115"/>
  <c r="Z3648" i="115"/>
  <c r="Y3648" i="115"/>
  <c r="K3648" i="115"/>
  <c r="B3648" i="115"/>
  <c r="AL3647" i="115"/>
  <c r="Z3647" i="115"/>
  <c r="AA3647" i="115" s="1"/>
  <c r="Y3647" i="115"/>
  <c r="K3647" i="115"/>
  <c r="B3647" i="115"/>
  <c r="AL3646" i="115"/>
  <c r="Z3646" i="115"/>
  <c r="Y3646" i="115"/>
  <c r="K3646" i="115"/>
  <c r="B3646" i="115"/>
  <c r="AL3645" i="115"/>
  <c r="Z3645" i="115"/>
  <c r="Y3645" i="115"/>
  <c r="K3645" i="115"/>
  <c r="B3645" i="115"/>
  <c r="AL3644" i="115"/>
  <c r="Z3644" i="115"/>
  <c r="Y3644" i="115"/>
  <c r="K3644" i="115"/>
  <c r="B3644" i="115"/>
  <c r="AL3643" i="115"/>
  <c r="Z3643" i="115"/>
  <c r="Y3643" i="115"/>
  <c r="K3643" i="115"/>
  <c r="B3643" i="115"/>
  <c r="AL3642" i="115"/>
  <c r="Z3642" i="115"/>
  <c r="Y3642" i="115"/>
  <c r="K3642" i="115"/>
  <c r="B3642" i="115"/>
  <c r="AL3641" i="115"/>
  <c r="Z3641" i="115"/>
  <c r="Y3641" i="115"/>
  <c r="K3641" i="115"/>
  <c r="B3641" i="115"/>
  <c r="AL3640" i="115"/>
  <c r="Z3640" i="115"/>
  <c r="Y3640" i="115"/>
  <c r="K3640" i="115"/>
  <c r="B3640" i="115"/>
  <c r="AL3639" i="115"/>
  <c r="Z3639" i="115"/>
  <c r="Y3639" i="115"/>
  <c r="K3639" i="115"/>
  <c r="B3639" i="115"/>
  <c r="AL3638" i="115"/>
  <c r="Z3638" i="115"/>
  <c r="Y3638" i="115"/>
  <c r="K3638" i="115"/>
  <c r="B3638" i="115"/>
  <c r="AL3637" i="115"/>
  <c r="Z3637" i="115"/>
  <c r="Y3637" i="115"/>
  <c r="K3637" i="115"/>
  <c r="B3637" i="115"/>
  <c r="AL3636" i="115"/>
  <c r="Z3636" i="115"/>
  <c r="Y3636" i="115"/>
  <c r="K3636" i="115"/>
  <c r="B3636" i="115"/>
  <c r="AL3635" i="115"/>
  <c r="Z3635" i="115"/>
  <c r="Y3635" i="115"/>
  <c r="K3635" i="115"/>
  <c r="B3635" i="115"/>
  <c r="AL3634" i="115"/>
  <c r="Z3634" i="115"/>
  <c r="Y3634" i="115"/>
  <c r="K3634" i="115"/>
  <c r="B3634" i="115"/>
  <c r="AL3633" i="115"/>
  <c r="Z3633" i="115"/>
  <c r="Y3633" i="115"/>
  <c r="K3633" i="115"/>
  <c r="B3633" i="115"/>
  <c r="AL3632" i="115"/>
  <c r="Z3632" i="115"/>
  <c r="Y3632" i="115"/>
  <c r="K3632" i="115"/>
  <c r="B3632" i="115"/>
  <c r="AL3631" i="115"/>
  <c r="Z3631" i="115"/>
  <c r="Y3631" i="115"/>
  <c r="K3631" i="115"/>
  <c r="B3631" i="115"/>
  <c r="AL3630" i="115"/>
  <c r="Z3630" i="115"/>
  <c r="Y3630" i="115"/>
  <c r="K3630" i="115"/>
  <c r="B3630" i="115"/>
  <c r="AL3629" i="115"/>
  <c r="Z3629" i="115"/>
  <c r="Y3629" i="115"/>
  <c r="K3629" i="115"/>
  <c r="B3629" i="115"/>
  <c r="AL3628" i="115"/>
  <c r="Z3628" i="115"/>
  <c r="Y3628" i="115"/>
  <c r="K3628" i="115"/>
  <c r="B3628" i="115"/>
  <c r="AL3627" i="115"/>
  <c r="Z3627" i="115"/>
  <c r="Y3627" i="115"/>
  <c r="K3627" i="115"/>
  <c r="B3627" i="115"/>
  <c r="AL3626" i="115"/>
  <c r="Z3626" i="115"/>
  <c r="Y3626" i="115"/>
  <c r="K3626" i="115"/>
  <c r="B3626" i="115"/>
  <c r="AL3625" i="115"/>
  <c r="Z3625" i="115"/>
  <c r="Y3625" i="115"/>
  <c r="K3625" i="115"/>
  <c r="B3625" i="115"/>
  <c r="AL3624" i="115"/>
  <c r="Z3624" i="115"/>
  <c r="Y3624" i="115"/>
  <c r="K3624" i="115"/>
  <c r="B3624" i="115"/>
  <c r="AL3623" i="115"/>
  <c r="Z3623" i="115"/>
  <c r="Y3623" i="115"/>
  <c r="K3623" i="115"/>
  <c r="B3623" i="115"/>
  <c r="AL3622" i="115"/>
  <c r="Z3622" i="115"/>
  <c r="Y3622" i="115"/>
  <c r="K3622" i="115"/>
  <c r="B3622" i="115"/>
  <c r="AL3621" i="115"/>
  <c r="Z3621" i="115"/>
  <c r="Y3621" i="115"/>
  <c r="K3621" i="115"/>
  <c r="B3621" i="115"/>
  <c r="AL3620" i="115"/>
  <c r="Z3620" i="115"/>
  <c r="Y3620" i="115"/>
  <c r="K3620" i="115"/>
  <c r="B3620" i="115"/>
  <c r="AL3619" i="115"/>
  <c r="Z3619" i="115"/>
  <c r="Y3619" i="115"/>
  <c r="K3619" i="115"/>
  <c r="B3619" i="115"/>
  <c r="AL3618" i="115"/>
  <c r="Z3618" i="115"/>
  <c r="Y3618" i="115"/>
  <c r="K3618" i="115"/>
  <c r="B3618" i="115"/>
  <c r="AL3617" i="115"/>
  <c r="Z3617" i="115"/>
  <c r="Y3617" i="115"/>
  <c r="K3617" i="115"/>
  <c r="B3617" i="115"/>
  <c r="AL3616" i="115"/>
  <c r="Z3616" i="115"/>
  <c r="Y3616" i="115"/>
  <c r="K3616" i="115"/>
  <c r="B3616" i="115"/>
  <c r="AL3615" i="115"/>
  <c r="Z3615" i="115"/>
  <c r="Y3615" i="115"/>
  <c r="K3615" i="115"/>
  <c r="B3615" i="115"/>
  <c r="AL3614" i="115"/>
  <c r="Z3614" i="115"/>
  <c r="Y3614" i="115"/>
  <c r="K3614" i="115"/>
  <c r="B3614" i="115"/>
  <c r="AL3613" i="115"/>
  <c r="Z3613" i="115"/>
  <c r="Y3613" i="115"/>
  <c r="K3613" i="115"/>
  <c r="B3613" i="115"/>
  <c r="AL3612" i="115"/>
  <c r="Z3612" i="115"/>
  <c r="Y3612" i="115"/>
  <c r="K3612" i="115"/>
  <c r="B3612" i="115"/>
  <c r="AL3611" i="115"/>
  <c r="Z3611" i="115"/>
  <c r="Y3611" i="115"/>
  <c r="K3611" i="115"/>
  <c r="B3611" i="115"/>
  <c r="AL3610" i="115"/>
  <c r="Z3610" i="115"/>
  <c r="Y3610" i="115"/>
  <c r="K3610" i="115"/>
  <c r="B3610" i="115"/>
  <c r="AL3609" i="115"/>
  <c r="Z3609" i="115"/>
  <c r="Y3609" i="115"/>
  <c r="K3609" i="115"/>
  <c r="B3609" i="115"/>
  <c r="AL3608" i="115"/>
  <c r="Z3608" i="115"/>
  <c r="Y3608" i="115"/>
  <c r="K3608" i="115"/>
  <c r="B3608" i="115"/>
  <c r="AL3607" i="115"/>
  <c r="Z3607" i="115"/>
  <c r="Y3607" i="115"/>
  <c r="K3607" i="115"/>
  <c r="B3607" i="115"/>
  <c r="AL3606" i="115"/>
  <c r="Z3606" i="115"/>
  <c r="Y3606" i="115"/>
  <c r="K3606" i="115"/>
  <c r="B3606" i="115"/>
  <c r="AL3605" i="115"/>
  <c r="Z3605" i="115"/>
  <c r="Y3605" i="115"/>
  <c r="K3605" i="115"/>
  <c r="B3605" i="115"/>
  <c r="AL3604" i="115"/>
  <c r="Z3604" i="115"/>
  <c r="Y3604" i="115"/>
  <c r="K3604" i="115"/>
  <c r="B3604" i="115"/>
  <c r="AL3603" i="115"/>
  <c r="Z3603" i="115"/>
  <c r="AA3603" i="115" s="1"/>
  <c r="Y3603" i="115"/>
  <c r="K3603" i="115"/>
  <c r="B3603" i="115"/>
  <c r="AL3602" i="115"/>
  <c r="Z3602" i="115"/>
  <c r="Y3602" i="115"/>
  <c r="K3602" i="115"/>
  <c r="B3602" i="115"/>
  <c r="AL3601" i="115"/>
  <c r="Z3601" i="115"/>
  <c r="Y3601" i="115"/>
  <c r="K3601" i="115"/>
  <c r="B3601" i="115"/>
  <c r="AL3600" i="115"/>
  <c r="Z3600" i="115"/>
  <c r="Y3600" i="115"/>
  <c r="K3600" i="115"/>
  <c r="B3600" i="115"/>
  <c r="AL3599" i="115"/>
  <c r="Z3599" i="115"/>
  <c r="Y3599" i="115"/>
  <c r="K3599" i="115"/>
  <c r="B3599" i="115"/>
  <c r="AL3598" i="115"/>
  <c r="Z3598" i="115"/>
  <c r="Y3598" i="115"/>
  <c r="K3598" i="115"/>
  <c r="B3598" i="115"/>
  <c r="AL3597" i="115"/>
  <c r="Z3597" i="115"/>
  <c r="Y3597" i="115"/>
  <c r="K3597" i="115"/>
  <c r="B3597" i="115"/>
  <c r="AL3596" i="115"/>
  <c r="Z3596" i="115"/>
  <c r="Y3596" i="115"/>
  <c r="K3596" i="115"/>
  <c r="B3596" i="115"/>
  <c r="AL3595" i="115"/>
  <c r="Z3595" i="115"/>
  <c r="Y3595" i="115"/>
  <c r="K3595" i="115"/>
  <c r="B3595" i="115"/>
  <c r="AL3594" i="115"/>
  <c r="Z3594" i="115"/>
  <c r="Y3594" i="115"/>
  <c r="K3594" i="115"/>
  <c r="B3594" i="115"/>
  <c r="AL3593" i="115"/>
  <c r="Z3593" i="115"/>
  <c r="Y3593" i="115"/>
  <c r="K3593" i="115"/>
  <c r="B3593" i="115"/>
  <c r="AL3592" i="115"/>
  <c r="Z3592" i="115"/>
  <c r="AA3592" i="115" s="1"/>
  <c r="Y3592" i="115"/>
  <c r="K3592" i="115"/>
  <c r="B3592" i="115"/>
  <c r="AL3591" i="115"/>
  <c r="Z3591" i="115"/>
  <c r="Y3591" i="115"/>
  <c r="K3591" i="115"/>
  <c r="B3591" i="115"/>
  <c r="AL3590" i="115"/>
  <c r="Z3590" i="115"/>
  <c r="Y3590" i="115"/>
  <c r="K3590" i="115"/>
  <c r="B3590" i="115"/>
  <c r="AL3589" i="115"/>
  <c r="Z3589" i="115"/>
  <c r="Y3589" i="115"/>
  <c r="K3589" i="115"/>
  <c r="B3589" i="115"/>
  <c r="AL3588" i="115"/>
  <c r="Z3588" i="115"/>
  <c r="Y3588" i="115"/>
  <c r="K3588" i="115"/>
  <c r="B3588" i="115"/>
  <c r="AL3587" i="115"/>
  <c r="Z3587" i="115"/>
  <c r="Y3587" i="115"/>
  <c r="K3587" i="115"/>
  <c r="B3587" i="115"/>
  <c r="AL3586" i="115"/>
  <c r="Z3586" i="115"/>
  <c r="Y3586" i="115"/>
  <c r="K3586" i="115"/>
  <c r="B3586" i="115"/>
  <c r="AL3585" i="115"/>
  <c r="Z3585" i="115"/>
  <c r="Y3585" i="115"/>
  <c r="K3585" i="115"/>
  <c r="B3585" i="115"/>
  <c r="AL3584" i="115"/>
  <c r="Z3584" i="115"/>
  <c r="Y3584" i="115"/>
  <c r="K3584" i="115"/>
  <c r="B3584" i="115"/>
  <c r="AL3583" i="115"/>
  <c r="Z3583" i="115"/>
  <c r="AA3583" i="115" s="1"/>
  <c r="Y3583" i="115"/>
  <c r="K3583" i="115"/>
  <c r="B3583" i="115"/>
  <c r="AL3582" i="115"/>
  <c r="Z3582" i="115"/>
  <c r="Y3582" i="115"/>
  <c r="K3582" i="115"/>
  <c r="B3582" i="115"/>
  <c r="AL3581" i="115"/>
  <c r="Z3581" i="115"/>
  <c r="Y3581" i="115"/>
  <c r="K3581" i="115"/>
  <c r="B3581" i="115"/>
  <c r="AL3580" i="115"/>
  <c r="Z3580" i="115"/>
  <c r="Y3580" i="115"/>
  <c r="K3580" i="115"/>
  <c r="B3580" i="115"/>
  <c r="AL3579" i="115"/>
  <c r="Z3579" i="115"/>
  <c r="Y3579" i="115"/>
  <c r="K3579" i="115"/>
  <c r="B3579" i="115"/>
  <c r="AL3578" i="115"/>
  <c r="Z3578" i="115"/>
  <c r="Y3578" i="115"/>
  <c r="K3578" i="115"/>
  <c r="B3578" i="115"/>
  <c r="AL3577" i="115"/>
  <c r="Z3577" i="115"/>
  <c r="Y3577" i="115"/>
  <c r="K3577" i="115"/>
  <c r="B3577" i="115"/>
  <c r="AL3576" i="115"/>
  <c r="Z3576" i="115"/>
  <c r="Y3576" i="115"/>
  <c r="K3576" i="115"/>
  <c r="B3576" i="115"/>
  <c r="AL3575" i="115"/>
  <c r="Z3575" i="115"/>
  <c r="Y3575" i="115"/>
  <c r="K3575" i="115"/>
  <c r="B3575" i="115"/>
  <c r="AL3574" i="115"/>
  <c r="Z3574" i="115"/>
  <c r="Y3574" i="115"/>
  <c r="K3574" i="115"/>
  <c r="B3574" i="115"/>
  <c r="AL3573" i="115"/>
  <c r="Z3573" i="115"/>
  <c r="Y3573" i="115"/>
  <c r="K3573" i="115"/>
  <c r="B3573" i="115"/>
  <c r="AL3572" i="115"/>
  <c r="Z3572" i="115"/>
  <c r="Y3572" i="115"/>
  <c r="K3572" i="115"/>
  <c r="B3572" i="115"/>
  <c r="AL3571" i="115"/>
  <c r="Z3571" i="115"/>
  <c r="Y3571" i="115"/>
  <c r="K3571" i="115"/>
  <c r="B3571" i="115"/>
  <c r="AL3570" i="115"/>
  <c r="Z3570" i="115"/>
  <c r="Y3570" i="115"/>
  <c r="K3570" i="115"/>
  <c r="B3570" i="115"/>
  <c r="AL3569" i="115"/>
  <c r="Z3569" i="115"/>
  <c r="Y3569" i="115"/>
  <c r="K3569" i="115"/>
  <c r="B3569" i="115"/>
  <c r="AL3568" i="115"/>
  <c r="Z3568" i="115"/>
  <c r="Y3568" i="115"/>
  <c r="K3568" i="115"/>
  <c r="B3568" i="115"/>
  <c r="AL3567" i="115"/>
  <c r="Z3567" i="115"/>
  <c r="Y3567" i="115"/>
  <c r="K3567" i="115"/>
  <c r="B3567" i="115"/>
  <c r="AL3566" i="115"/>
  <c r="Z3566" i="115"/>
  <c r="Y3566" i="115"/>
  <c r="K3566" i="115"/>
  <c r="B3566" i="115"/>
  <c r="AL3565" i="115"/>
  <c r="Z3565" i="115"/>
  <c r="Y3565" i="115"/>
  <c r="K3565" i="115"/>
  <c r="B3565" i="115"/>
  <c r="AL3564" i="115"/>
  <c r="Z3564" i="115"/>
  <c r="Y3564" i="115"/>
  <c r="K3564" i="115"/>
  <c r="B3564" i="115"/>
  <c r="AL3563" i="115"/>
  <c r="Z3563" i="115"/>
  <c r="Y3563" i="115"/>
  <c r="K3563" i="115"/>
  <c r="B3563" i="115"/>
  <c r="AL3562" i="115"/>
  <c r="Z3562" i="115"/>
  <c r="Y3562" i="115"/>
  <c r="K3562" i="115"/>
  <c r="B3562" i="115"/>
  <c r="AL3561" i="115"/>
  <c r="Z3561" i="115"/>
  <c r="Y3561" i="115"/>
  <c r="K3561" i="115"/>
  <c r="B3561" i="115"/>
  <c r="AL3560" i="115"/>
  <c r="Z3560" i="115"/>
  <c r="Y3560" i="115"/>
  <c r="K3560" i="115"/>
  <c r="B3560" i="115"/>
  <c r="AL3559" i="115"/>
  <c r="Z3559" i="115"/>
  <c r="Y3559" i="115"/>
  <c r="K3559" i="115"/>
  <c r="B3559" i="115"/>
  <c r="AL3558" i="115"/>
  <c r="Z3558" i="115"/>
  <c r="Y3558" i="115"/>
  <c r="K3558" i="115"/>
  <c r="B3558" i="115"/>
  <c r="AL3557" i="115"/>
  <c r="Z3557" i="115"/>
  <c r="AA3557" i="115" s="1"/>
  <c r="Y3557" i="115"/>
  <c r="K3557" i="115"/>
  <c r="B3557" i="115"/>
  <c r="AL3556" i="115"/>
  <c r="Z3556" i="115"/>
  <c r="Y3556" i="115"/>
  <c r="K3556" i="115"/>
  <c r="B3556" i="115"/>
  <c r="AL3555" i="115"/>
  <c r="Z3555" i="115"/>
  <c r="Y3555" i="115"/>
  <c r="K3555" i="115"/>
  <c r="B3555" i="115"/>
  <c r="AL3554" i="115"/>
  <c r="Z3554" i="115"/>
  <c r="Y3554" i="115"/>
  <c r="K3554" i="115"/>
  <c r="B3554" i="115"/>
  <c r="AL3553" i="115"/>
  <c r="Z3553" i="115"/>
  <c r="Y3553" i="115"/>
  <c r="K3553" i="115"/>
  <c r="B3553" i="115"/>
  <c r="AL3552" i="115"/>
  <c r="Z3552" i="115"/>
  <c r="Y3552" i="115"/>
  <c r="K3552" i="115"/>
  <c r="B3552" i="115"/>
  <c r="AL3551" i="115"/>
  <c r="Z3551" i="115"/>
  <c r="Y3551" i="115"/>
  <c r="K3551" i="115"/>
  <c r="B3551" i="115"/>
  <c r="AL3550" i="115"/>
  <c r="Z3550" i="115"/>
  <c r="Y3550" i="115"/>
  <c r="K3550" i="115"/>
  <c r="B3550" i="115"/>
  <c r="AL3549" i="115"/>
  <c r="Z3549" i="115"/>
  <c r="Y3549" i="115"/>
  <c r="K3549" i="115"/>
  <c r="B3549" i="115"/>
  <c r="AL3548" i="115"/>
  <c r="Z3548" i="115"/>
  <c r="Y3548" i="115"/>
  <c r="K3548" i="115"/>
  <c r="B3548" i="115"/>
  <c r="AL3547" i="115"/>
  <c r="Z3547" i="115"/>
  <c r="Y3547" i="115"/>
  <c r="K3547" i="115"/>
  <c r="B3547" i="115"/>
  <c r="AL3546" i="115"/>
  <c r="Z3546" i="115"/>
  <c r="Y3546" i="115"/>
  <c r="K3546" i="115"/>
  <c r="B3546" i="115"/>
  <c r="AL3545" i="115"/>
  <c r="Z3545" i="115"/>
  <c r="Y3545" i="115"/>
  <c r="K3545" i="115"/>
  <c r="B3545" i="115"/>
  <c r="AL3544" i="115"/>
  <c r="Z3544" i="115"/>
  <c r="Y3544" i="115"/>
  <c r="K3544" i="115"/>
  <c r="B3544" i="115"/>
  <c r="AL3543" i="115"/>
  <c r="Z3543" i="115"/>
  <c r="Y3543" i="115"/>
  <c r="K3543" i="115"/>
  <c r="B3543" i="115"/>
  <c r="AL3542" i="115"/>
  <c r="Z3542" i="115"/>
  <c r="Y3542" i="115"/>
  <c r="K3542" i="115"/>
  <c r="B3542" i="115"/>
  <c r="AL3541" i="115"/>
  <c r="Z3541" i="115"/>
  <c r="Y3541" i="115"/>
  <c r="K3541" i="115"/>
  <c r="B3541" i="115"/>
  <c r="AL3540" i="115"/>
  <c r="Z3540" i="115"/>
  <c r="Y3540" i="115"/>
  <c r="K3540" i="115"/>
  <c r="B3540" i="115"/>
  <c r="AL3539" i="115"/>
  <c r="Z3539" i="115"/>
  <c r="Y3539" i="115"/>
  <c r="K3539" i="115"/>
  <c r="B3539" i="115"/>
  <c r="AL3538" i="115"/>
  <c r="Z3538" i="115"/>
  <c r="Y3538" i="115"/>
  <c r="K3538" i="115"/>
  <c r="B3538" i="115"/>
  <c r="AL3537" i="115"/>
  <c r="Z3537" i="115"/>
  <c r="Y3537" i="115"/>
  <c r="K3537" i="115"/>
  <c r="B3537" i="115"/>
  <c r="AL3536" i="115"/>
  <c r="Z3536" i="115"/>
  <c r="Y3536" i="115"/>
  <c r="K3536" i="115"/>
  <c r="B3536" i="115"/>
  <c r="AL3535" i="115"/>
  <c r="Z3535" i="115"/>
  <c r="Y3535" i="115"/>
  <c r="K3535" i="115"/>
  <c r="B3535" i="115"/>
  <c r="AL3534" i="115"/>
  <c r="Z3534" i="115"/>
  <c r="Y3534" i="115"/>
  <c r="K3534" i="115"/>
  <c r="B3534" i="115"/>
  <c r="AL3533" i="115"/>
  <c r="Z3533" i="115"/>
  <c r="Y3533" i="115"/>
  <c r="K3533" i="115"/>
  <c r="B3533" i="115"/>
  <c r="AL3532" i="115"/>
  <c r="Z3532" i="115"/>
  <c r="Y3532" i="115"/>
  <c r="K3532" i="115"/>
  <c r="B3532" i="115"/>
  <c r="AL3531" i="115"/>
  <c r="Z3531" i="115"/>
  <c r="Y3531" i="115"/>
  <c r="K3531" i="115"/>
  <c r="B3531" i="115"/>
  <c r="AL3530" i="115"/>
  <c r="Z3530" i="115"/>
  <c r="Y3530" i="115"/>
  <c r="K3530" i="115"/>
  <c r="B3530" i="115"/>
  <c r="AL3529" i="115"/>
  <c r="Z3529" i="115"/>
  <c r="Y3529" i="115"/>
  <c r="K3529" i="115"/>
  <c r="B3529" i="115"/>
  <c r="AL3528" i="115"/>
  <c r="Z3528" i="115"/>
  <c r="Y3528" i="115"/>
  <c r="K3528" i="115"/>
  <c r="B3528" i="115"/>
  <c r="AL3527" i="115"/>
  <c r="Z3527" i="115"/>
  <c r="Y3527" i="115"/>
  <c r="K3527" i="115"/>
  <c r="B3527" i="115"/>
  <c r="AL3526" i="115"/>
  <c r="Z3526" i="115"/>
  <c r="Y3526" i="115"/>
  <c r="K3526" i="115"/>
  <c r="B3526" i="115"/>
  <c r="AL3525" i="115"/>
  <c r="Z3525" i="115"/>
  <c r="Y3525" i="115"/>
  <c r="K3525" i="115"/>
  <c r="B3525" i="115"/>
  <c r="AL3524" i="115"/>
  <c r="Z3524" i="115"/>
  <c r="Y3524" i="115"/>
  <c r="K3524" i="115"/>
  <c r="B3524" i="115"/>
  <c r="AL3523" i="115"/>
  <c r="Z3523" i="115"/>
  <c r="Y3523" i="115"/>
  <c r="K3523" i="115"/>
  <c r="B3523" i="115"/>
  <c r="AL3522" i="115"/>
  <c r="Z3522" i="115"/>
  <c r="Y3522" i="115"/>
  <c r="K3522" i="115"/>
  <c r="B3522" i="115"/>
  <c r="AL3521" i="115"/>
  <c r="Z3521" i="115"/>
  <c r="Y3521" i="115"/>
  <c r="K3521" i="115"/>
  <c r="B3521" i="115"/>
  <c r="AL3520" i="115"/>
  <c r="Z3520" i="115"/>
  <c r="AA3520" i="115" s="1"/>
  <c r="Y3520" i="115"/>
  <c r="K3520" i="115"/>
  <c r="B3520" i="115"/>
  <c r="AL3519" i="115"/>
  <c r="Z3519" i="115"/>
  <c r="Y3519" i="115"/>
  <c r="K3519" i="115"/>
  <c r="B3519" i="115"/>
  <c r="AL3518" i="115"/>
  <c r="Z3518" i="115"/>
  <c r="Y3518" i="115"/>
  <c r="K3518" i="115"/>
  <c r="B3518" i="115"/>
  <c r="AL3517" i="115"/>
  <c r="Z3517" i="115"/>
  <c r="Y3517" i="115"/>
  <c r="K3517" i="115"/>
  <c r="B3517" i="115"/>
  <c r="AL3516" i="115"/>
  <c r="Z3516" i="115"/>
  <c r="Y3516" i="115"/>
  <c r="K3516" i="115"/>
  <c r="B3516" i="115"/>
  <c r="AL3515" i="115"/>
  <c r="Z3515" i="115"/>
  <c r="Y3515" i="115"/>
  <c r="K3515" i="115"/>
  <c r="B3515" i="115"/>
  <c r="AL3514" i="115"/>
  <c r="Z3514" i="115"/>
  <c r="Y3514" i="115"/>
  <c r="K3514" i="115"/>
  <c r="B3514" i="115"/>
  <c r="AL3513" i="115"/>
  <c r="Z3513" i="115"/>
  <c r="Y3513" i="115"/>
  <c r="K3513" i="115"/>
  <c r="B3513" i="115"/>
  <c r="AL3512" i="115"/>
  <c r="Z3512" i="115"/>
  <c r="Y3512" i="115"/>
  <c r="K3512" i="115"/>
  <c r="B3512" i="115"/>
  <c r="AL3511" i="115"/>
  <c r="Z3511" i="115"/>
  <c r="Y3511" i="115"/>
  <c r="K3511" i="115"/>
  <c r="B3511" i="115"/>
  <c r="AL3510" i="115"/>
  <c r="Z3510" i="115"/>
  <c r="Y3510" i="115"/>
  <c r="K3510" i="115"/>
  <c r="B3510" i="115"/>
  <c r="AL3509" i="115"/>
  <c r="Z3509" i="115"/>
  <c r="Y3509" i="115"/>
  <c r="K3509" i="115"/>
  <c r="B3509" i="115"/>
  <c r="AL3508" i="115"/>
  <c r="Z3508" i="115"/>
  <c r="AA3508" i="115" s="1"/>
  <c r="Y3508" i="115"/>
  <c r="K3508" i="115"/>
  <c r="B3508" i="115"/>
  <c r="AL3507" i="115"/>
  <c r="Z3507" i="115"/>
  <c r="Y3507" i="115"/>
  <c r="K3507" i="115"/>
  <c r="B3507" i="115"/>
  <c r="AL3506" i="115"/>
  <c r="Z3506" i="115"/>
  <c r="Y3506" i="115"/>
  <c r="K3506" i="115"/>
  <c r="B3506" i="115"/>
  <c r="AL3505" i="115"/>
  <c r="Z3505" i="115"/>
  <c r="Y3505" i="115"/>
  <c r="K3505" i="115"/>
  <c r="B3505" i="115"/>
  <c r="AL3504" i="115"/>
  <c r="Z3504" i="115"/>
  <c r="Y3504" i="115"/>
  <c r="K3504" i="115"/>
  <c r="B3504" i="115"/>
  <c r="AL3503" i="115"/>
  <c r="Z3503" i="115"/>
  <c r="Y3503" i="115"/>
  <c r="K3503" i="115"/>
  <c r="B3503" i="115"/>
  <c r="AL3502" i="115"/>
  <c r="Z3502" i="115"/>
  <c r="Y3502" i="115"/>
  <c r="K3502" i="115"/>
  <c r="B3502" i="115"/>
  <c r="AL3501" i="115"/>
  <c r="Z3501" i="115"/>
  <c r="Y3501" i="115"/>
  <c r="K3501" i="115"/>
  <c r="B3501" i="115"/>
  <c r="AL3500" i="115"/>
  <c r="Z3500" i="115"/>
  <c r="Y3500" i="115"/>
  <c r="K3500" i="115"/>
  <c r="B3500" i="115"/>
  <c r="AL3499" i="115"/>
  <c r="Z3499" i="115"/>
  <c r="Y3499" i="115"/>
  <c r="K3499" i="115"/>
  <c r="B3499" i="115"/>
  <c r="AL3498" i="115"/>
  <c r="Z3498" i="115"/>
  <c r="Y3498" i="115"/>
  <c r="K3498" i="115"/>
  <c r="B3498" i="115"/>
  <c r="AL3497" i="115"/>
  <c r="Z3497" i="115"/>
  <c r="AA3497" i="115" s="1"/>
  <c r="Y3497" i="115"/>
  <c r="K3497" i="115"/>
  <c r="B3497" i="115"/>
  <c r="AL3496" i="115"/>
  <c r="Z3496" i="115"/>
  <c r="Y3496" i="115"/>
  <c r="K3496" i="115"/>
  <c r="B3496" i="115"/>
  <c r="AL3495" i="115"/>
  <c r="Z3495" i="115"/>
  <c r="Y3495" i="115"/>
  <c r="K3495" i="115"/>
  <c r="B3495" i="115"/>
  <c r="AL3494" i="115"/>
  <c r="Z3494" i="115"/>
  <c r="Y3494" i="115"/>
  <c r="K3494" i="115"/>
  <c r="B3494" i="115"/>
  <c r="AL3493" i="115"/>
  <c r="Z3493" i="115"/>
  <c r="Y3493" i="115"/>
  <c r="K3493" i="115"/>
  <c r="B3493" i="115"/>
  <c r="AL3492" i="115"/>
  <c r="Z3492" i="115"/>
  <c r="Y3492" i="115"/>
  <c r="K3492" i="115"/>
  <c r="B3492" i="115"/>
  <c r="AL3491" i="115"/>
  <c r="Z3491" i="115"/>
  <c r="Y3491" i="115"/>
  <c r="K3491" i="115"/>
  <c r="B3491" i="115"/>
  <c r="AL3490" i="115"/>
  <c r="Z3490" i="115"/>
  <c r="Y3490" i="115"/>
  <c r="K3490" i="115"/>
  <c r="B3490" i="115"/>
  <c r="AL3489" i="115"/>
  <c r="Z3489" i="115"/>
  <c r="AA3489" i="115" s="1"/>
  <c r="Y3489" i="115"/>
  <c r="AC3489" i="115" s="1"/>
  <c r="K3489" i="115"/>
  <c r="B3489" i="115"/>
  <c r="AL3488" i="115"/>
  <c r="Z3488" i="115"/>
  <c r="Y3488" i="115"/>
  <c r="K3488" i="115"/>
  <c r="B3488" i="115"/>
  <c r="AL3487" i="115"/>
  <c r="Z3487" i="115"/>
  <c r="Y3487" i="115"/>
  <c r="K3487" i="115"/>
  <c r="B3487" i="115"/>
  <c r="AL3486" i="115"/>
  <c r="Z3486" i="115"/>
  <c r="Y3486" i="115"/>
  <c r="K3486" i="115"/>
  <c r="B3486" i="115"/>
  <c r="AL3485" i="115"/>
  <c r="Z3485" i="115"/>
  <c r="AA3485" i="115" s="1"/>
  <c r="Y3485" i="115"/>
  <c r="K3485" i="115"/>
  <c r="B3485" i="115"/>
  <c r="AL3484" i="115"/>
  <c r="Z3484" i="115"/>
  <c r="Y3484" i="115"/>
  <c r="K3484" i="115"/>
  <c r="B3484" i="115"/>
  <c r="AL3483" i="115"/>
  <c r="Z3483" i="115"/>
  <c r="Y3483" i="115"/>
  <c r="K3483" i="115"/>
  <c r="B3483" i="115"/>
  <c r="AL3482" i="115"/>
  <c r="Z3482" i="115"/>
  <c r="Y3482" i="115"/>
  <c r="K3482" i="115"/>
  <c r="B3482" i="115"/>
  <c r="AL3481" i="115"/>
  <c r="Z3481" i="115"/>
  <c r="Y3481" i="115"/>
  <c r="K3481" i="115"/>
  <c r="B3481" i="115"/>
  <c r="AL3480" i="115"/>
  <c r="Z3480" i="115"/>
  <c r="Y3480" i="115"/>
  <c r="K3480" i="115"/>
  <c r="B3480" i="115"/>
  <c r="AL3479" i="115"/>
  <c r="Z3479" i="115"/>
  <c r="Y3479" i="115"/>
  <c r="K3479" i="115"/>
  <c r="B3479" i="115"/>
  <c r="AL3478" i="115"/>
  <c r="Z3478" i="115"/>
  <c r="Y3478" i="115"/>
  <c r="K3478" i="115"/>
  <c r="B3478" i="115"/>
  <c r="AL3477" i="115"/>
  <c r="Z3477" i="115"/>
  <c r="Y3477" i="115"/>
  <c r="K3477" i="115"/>
  <c r="B3477" i="115"/>
  <c r="AL3476" i="115"/>
  <c r="Z3476" i="115"/>
  <c r="Y3476" i="115"/>
  <c r="K3476" i="115"/>
  <c r="B3476" i="115"/>
  <c r="AL3475" i="115"/>
  <c r="Z3475" i="115"/>
  <c r="Y3475" i="115"/>
  <c r="K3475" i="115"/>
  <c r="B3475" i="115"/>
  <c r="AL3474" i="115"/>
  <c r="Z3474" i="115"/>
  <c r="Y3474" i="115"/>
  <c r="K3474" i="115"/>
  <c r="B3474" i="115"/>
  <c r="AL3473" i="115"/>
  <c r="Z3473" i="115"/>
  <c r="Y3473" i="115"/>
  <c r="K3473" i="115"/>
  <c r="B3473" i="115"/>
  <c r="AL3472" i="115"/>
  <c r="Z3472" i="115"/>
  <c r="Y3472" i="115"/>
  <c r="K3472" i="115"/>
  <c r="B3472" i="115"/>
  <c r="AL3471" i="115"/>
  <c r="Z3471" i="115"/>
  <c r="AA3471" i="115" s="1"/>
  <c r="Y3471" i="115"/>
  <c r="K3471" i="115"/>
  <c r="B3471" i="115"/>
  <c r="AL3470" i="115"/>
  <c r="Z3470" i="115"/>
  <c r="Y3470" i="115"/>
  <c r="K3470" i="115"/>
  <c r="B3470" i="115"/>
  <c r="AL3469" i="115"/>
  <c r="Z3469" i="115"/>
  <c r="Y3469" i="115"/>
  <c r="K3469" i="115"/>
  <c r="B3469" i="115"/>
  <c r="AL3468" i="115"/>
  <c r="Z3468" i="115"/>
  <c r="Y3468" i="115"/>
  <c r="K3468" i="115"/>
  <c r="B3468" i="115"/>
  <c r="AL3467" i="115"/>
  <c r="Z3467" i="115"/>
  <c r="Y3467" i="115"/>
  <c r="K3467" i="115"/>
  <c r="B3467" i="115"/>
  <c r="AL3466" i="115"/>
  <c r="Z3466" i="115"/>
  <c r="Y3466" i="115"/>
  <c r="K3466" i="115"/>
  <c r="B3466" i="115"/>
  <c r="AL3465" i="115"/>
  <c r="Z3465" i="115"/>
  <c r="Y3465" i="115"/>
  <c r="K3465" i="115"/>
  <c r="B3465" i="115"/>
  <c r="AL3464" i="115"/>
  <c r="Z3464" i="115"/>
  <c r="Y3464" i="115"/>
  <c r="K3464" i="115"/>
  <c r="B3464" i="115"/>
  <c r="AL3463" i="115"/>
  <c r="Z3463" i="115"/>
  <c r="Y3463" i="115"/>
  <c r="K3463" i="115"/>
  <c r="B3463" i="115"/>
  <c r="AL3462" i="115"/>
  <c r="Z3462" i="115"/>
  <c r="Y3462" i="115"/>
  <c r="K3462" i="115"/>
  <c r="B3462" i="115"/>
  <c r="AL3461" i="115"/>
  <c r="Z3461" i="115"/>
  <c r="Y3461" i="115"/>
  <c r="K3461" i="115"/>
  <c r="B3461" i="115"/>
  <c r="AL3460" i="115"/>
  <c r="Z3460" i="115"/>
  <c r="Y3460" i="115"/>
  <c r="K3460" i="115"/>
  <c r="B3460" i="115"/>
  <c r="AL3459" i="115"/>
  <c r="Z3459" i="115"/>
  <c r="Y3459" i="115"/>
  <c r="K3459" i="115"/>
  <c r="B3459" i="115"/>
  <c r="AL3458" i="115"/>
  <c r="Z3458" i="115"/>
  <c r="Y3458" i="115"/>
  <c r="K3458" i="115"/>
  <c r="B3458" i="115"/>
  <c r="AL3457" i="115"/>
  <c r="Z3457" i="115"/>
  <c r="Y3457" i="115"/>
  <c r="K3457" i="115"/>
  <c r="B3457" i="115"/>
  <c r="AL3456" i="115"/>
  <c r="Z3456" i="115"/>
  <c r="Y3456" i="115"/>
  <c r="K3456" i="115"/>
  <c r="B3456" i="115"/>
  <c r="AL3455" i="115"/>
  <c r="Z3455" i="115"/>
  <c r="Y3455" i="115"/>
  <c r="K3455" i="115"/>
  <c r="B3455" i="115"/>
  <c r="AL3454" i="115"/>
  <c r="Z3454" i="115"/>
  <c r="Y3454" i="115"/>
  <c r="K3454" i="115"/>
  <c r="B3454" i="115"/>
  <c r="AL3453" i="115"/>
  <c r="Z3453" i="115"/>
  <c r="Y3453" i="115"/>
  <c r="K3453" i="115"/>
  <c r="B3453" i="115"/>
  <c r="AL3452" i="115"/>
  <c r="Z3452" i="115"/>
  <c r="Y3452" i="115"/>
  <c r="K3452" i="115"/>
  <c r="B3452" i="115"/>
  <c r="AL3451" i="115"/>
  <c r="Z3451" i="115"/>
  <c r="Y3451" i="115"/>
  <c r="K3451" i="115"/>
  <c r="B3451" i="115"/>
  <c r="AL3450" i="115"/>
  <c r="Z3450" i="115"/>
  <c r="Y3450" i="115"/>
  <c r="K3450" i="115"/>
  <c r="B3450" i="115"/>
  <c r="AL3449" i="115"/>
  <c r="Z3449" i="115"/>
  <c r="Y3449" i="115"/>
  <c r="K3449" i="115"/>
  <c r="B3449" i="115"/>
  <c r="AL3448" i="115"/>
  <c r="Z3448" i="115"/>
  <c r="Y3448" i="115"/>
  <c r="K3448" i="115"/>
  <c r="B3448" i="115"/>
  <c r="AL3447" i="115"/>
  <c r="Z3447" i="115"/>
  <c r="Y3447" i="115"/>
  <c r="K3447" i="115"/>
  <c r="B3447" i="115"/>
  <c r="AL3446" i="115"/>
  <c r="Z3446" i="115"/>
  <c r="Y3446" i="115"/>
  <c r="K3446" i="115"/>
  <c r="B3446" i="115"/>
  <c r="AL3445" i="115"/>
  <c r="Z3445" i="115"/>
  <c r="Y3445" i="115"/>
  <c r="K3445" i="115"/>
  <c r="B3445" i="115"/>
  <c r="AL3444" i="115"/>
  <c r="Z3444" i="115"/>
  <c r="AA3444" i="115" s="1"/>
  <c r="Y3444" i="115"/>
  <c r="K3444" i="115"/>
  <c r="B3444" i="115"/>
  <c r="AL3443" i="115"/>
  <c r="Z3443" i="115"/>
  <c r="Y3443" i="115"/>
  <c r="K3443" i="115"/>
  <c r="B3443" i="115"/>
  <c r="AL3442" i="115"/>
  <c r="Z3442" i="115"/>
  <c r="Y3442" i="115"/>
  <c r="K3442" i="115"/>
  <c r="B3442" i="115"/>
  <c r="AL3441" i="115"/>
  <c r="Z3441" i="115"/>
  <c r="Y3441" i="115"/>
  <c r="K3441" i="115"/>
  <c r="B3441" i="115"/>
  <c r="AL3440" i="115"/>
  <c r="Z3440" i="115"/>
  <c r="Y3440" i="115"/>
  <c r="K3440" i="115"/>
  <c r="B3440" i="115"/>
  <c r="AL3439" i="115"/>
  <c r="Z3439" i="115"/>
  <c r="Y3439" i="115"/>
  <c r="K3439" i="115"/>
  <c r="B3439" i="115"/>
  <c r="AL3438" i="115"/>
  <c r="Z3438" i="115"/>
  <c r="AA3438" i="115" s="1"/>
  <c r="Y3438" i="115"/>
  <c r="K3438" i="115"/>
  <c r="B3438" i="115"/>
  <c r="AL3437" i="115"/>
  <c r="Z3437" i="115"/>
  <c r="Y3437" i="115"/>
  <c r="K3437" i="115"/>
  <c r="B3437" i="115"/>
  <c r="AL3436" i="115"/>
  <c r="Z3436" i="115"/>
  <c r="Y3436" i="115"/>
  <c r="K3436" i="115"/>
  <c r="B3436" i="115"/>
  <c r="AL3435" i="115"/>
  <c r="Z3435" i="115"/>
  <c r="Y3435" i="115"/>
  <c r="K3435" i="115"/>
  <c r="B3435" i="115"/>
  <c r="AL3434" i="115"/>
  <c r="Z3434" i="115"/>
  <c r="Y3434" i="115"/>
  <c r="K3434" i="115"/>
  <c r="B3434" i="115"/>
  <c r="AL3433" i="115"/>
  <c r="Z3433" i="115"/>
  <c r="Y3433" i="115"/>
  <c r="K3433" i="115"/>
  <c r="B3433" i="115"/>
  <c r="AL3432" i="115"/>
  <c r="Z3432" i="115"/>
  <c r="Y3432" i="115"/>
  <c r="K3432" i="115"/>
  <c r="B3432" i="115"/>
  <c r="AL3431" i="115"/>
  <c r="Z3431" i="115"/>
  <c r="Y3431" i="115"/>
  <c r="K3431" i="115"/>
  <c r="B3431" i="115"/>
  <c r="AL3430" i="115"/>
  <c r="Z3430" i="115"/>
  <c r="Y3430" i="115"/>
  <c r="K3430" i="115"/>
  <c r="B3430" i="115"/>
  <c r="AL3429" i="115"/>
  <c r="Z3429" i="115"/>
  <c r="Y3429" i="115"/>
  <c r="K3429" i="115"/>
  <c r="B3429" i="115"/>
  <c r="AL3428" i="115"/>
  <c r="Z3428" i="115"/>
  <c r="Y3428" i="115"/>
  <c r="K3428" i="115"/>
  <c r="B3428" i="115"/>
  <c r="AL3427" i="115"/>
  <c r="Z3427" i="115"/>
  <c r="Y3427" i="115"/>
  <c r="K3427" i="115"/>
  <c r="B3427" i="115"/>
  <c r="AL3426" i="115"/>
  <c r="Z3426" i="115"/>
  <c r="Y3426" i="115"/>
  <c r="K3426" i="115"/>
  <c r="B3426" i="115"/>
  <c r="AL3425" i="115"/>
  <c r="Z3425" i="115"/>
  <c r="Y3425" i="115"/>
  <c r="K3425" i="115"/>
  <c r="B3425" i="115"/>
  <c r="AL3424" i="115"/>
  <c r="Z3424" i="115"/>
  <c r="Y3424" i="115"/>
  <c r="K3424" i="115"/>
  <c r="B3424" i="115"/>
  <c r="AL3423" i="115"/>
  <c r="Z3423" i="115"/>
  <c r="AA3423" i="115" s="1"/>
  <c r="Y3423" i="115"/>
  <c r="K3423" i="115"/>
  <c r="B3423" i="115"/>
  <c r="AL3422" i="115"/>
  <c r="Z3422" i="115"/>
  <c r="Y3422" i="115"/>
  <c r="K3422" i="115"/>
  <c r="B3422" i="115"/>
  <c r="AL3421" i="115"/>
  <c r="Z3421" i="115"/>
  <c r="Y3421" i="115"/>
  <c r="K3421" i="115"/>
  <c r="B3421" i="115"/>
  <c r="AL3420" i="115"/>
  <c r="Z3420" i="115"/>
  <c r="Y3420" i="115"/>
  <c r="K3420" i="115"/>
  <c r="B3420" i="115"/>
  <c r="AL3419" i="115"/>
  <c r="Z3419" i="115"/>
  <c r="Y3419" i="115"/>
  <c r="K3419" i="115"/>
  <c r="B3419" i="115"/>
  <c r="AL3418" i="115"/>
  <c r="Z3418" i="115"/>
  <c r="Y3418" i="115"/>
  <c r="K3418" i="115"/>
  <c r="B3418" i="115"/>
  <c r="AL3417" i="115"/>
  <c r="Z3417" i="115"/>
  <c r="Y3417" i="115"/>
  <c r="K3417" i="115"/>
  <c r="B3417" i="115"/>
  <c r="AL3416" i="115"/>
  <c r="Z3416" i="115"/>
  <c r="Y3416" i="115"/>
  <c r="K3416" i="115"/>
  <c r="B3416" i="115"/>
  <c r="AL3415" i="115"/>
  <c r="Z3415" i="115"/>
  <c r="Y3415" i="115"/>
  <c r="K3415" i="115"/>
  <c r="B3415" i="115"/>
  <c r="AL3414" i="115"/>
  <c r="Z3414" i="115"/>
  <c r="Y3414" i="115"/>
  <c r="K3414" i="115"/>
  <c r="B3414" i="115"/>
  <c r="AL3413" i="115"/>
  <c r="Z3413" i="115"/>
  <c r="Y3413" i="115"/>
  <c r="K3413" i="115"/>
  <c r="B3413" i="115"/>
  <c r="AL3412" i="115"/>
  <c r="Z3412" i="115"/>
  <c r="Y3412" i="115"/>
  <c r="K3412" i="115"/>
  <c r="B3412" i="115"/>
  <c r="AL3411" i="115"/>
  <c r="Z3411" i="115"/>
  <c r="Y3411" i="115"/>
  <c r="K3411" i="115"/>
  <c r="B3411" i="115"/>
  <c r="AL3410" i="115"/>
  <c r="Z3410" i="115"/>
  <c r="Y3410" i="115"/>
  <c r="K3410" i="115"/>
  <c r="B3410" i="115"/>
  <c r="AL3409" i="115"/>
  <c r="Z3409" i="115"/>
  <c r="Y3409" i="115"/>
  <c r="K3409" i="115"/>
  <c r="B3409" i="115"/>
  <c r="AL3408" i="115"/>
  <c r="Z3408" i="115"/>
  <c r="Y3408" i="115"/>
  <c r="K3408" i="115"/>
  <c r="B3408" i="115"/>
  <c r="AL3407" i="115"/>
  <c r="Z3407" i="115"/>
  <c r="Y3407" i="115"/>
  <c r="K3407" i="115"/>
  <c r="B3407" i="115"/>
  <c r="AL3406" i="115"/>
  <c r="Z3406" i="115"/>
  <c r="Y3406" i="115"/>
  <c r="K3406" i="115"/>
  <c r="B3406" i="115"/>
  <c r="AL3405" i="115"/>
  <c r="Z3405" i="115"/>
  <c r="Y3405" i="115"/>
  <c r="K3405" i="115"/>
  <c r="B3405" i="115"/>
  <c r="AL3404" i="115"/>
  <c r="Z3404" i="115"/>
  <c r="Y3404" i="115"/>
  <c r="K3404" i="115"/>
  <c r="B3404" i="115"/>
  <c r="AL3403" i="115"/>
  <c r="Z3403" i="115"/>
  <c r="Y3403" i="115"/>
  <c r="K3403" i="115"/>
  <c r="B3403" i="115"/>
  <c r="AL3402" i="115"/>
  <c r="Z3402" i="115"/>
  <c r="Y3402" i="115"/>
  <c r="K3402" i="115"/>
  <c r="B3402" i="115"/>
  <c r="AL3401" i="115"/>
  <c r="Z3401" i="115"/>
  <c r="Y3401" i="115"/>
  <c r="K3401" i="115"/>
  <c r="B3401" i="115"/>
  <c r="AL3400" i="115"/>
  <c r="Z3400" i="115"/>
  <c r="Y3400" i="115"/>
  <c r="K3400" i="115"/>
  <c r="B3400" i="115"/>
  <c r="AL3399" i="115"/>
  <c r="Z3399" i="115"/>
  <c r="Y3399" i="115"/>
  <c r="K3399" i="115"/>
  <c r="B3399" i="115"/>
  <c r="AL3398" i="115"/>
  <c r="Z3398" i="115"/>
  <c r="Y3398" i="115"/>
  <c r="K3398" i="115"/>
  <c r="B3398" i="115"/>
  <c r="AL3397" i="115"/>
  <c r="Z3397" i="115"/>
  <c r="Y3397" i="115"/>
  <c r="K3397" i="115"/>
  <c r="B3397" i="115"/>
  <c r="AL3396" i="115"/>
  <c r="Z3396" i="115"/>
  <c r="Y3396" i="115"/>
  <c r="K3396" i="115"/>
  <c r="B3396" i="115"/>
  <c r="AL3395" i="115"/>
  <c r="Z3395" i="115"/>
  <c r="Y3395" i="115"/>
  <c r="K3395" i="115"/>
  <c r="B3395" i="115"/>
  <c r="AL3394" i="115"/>
  <c r="Z3394" i="115"/>
  <c r="Y3394" i="115"/>
  <c r="K3394" i="115"/>
  <c r="B3394" i="115"/>
  <c r="AL3393" i="115"/>
  <c r="Z3393" i="115"/>
  <c r="Y3393" i="115"/>
  <c r="K3393" i="115"/>
  <c r="B3393" i="115"/>
  <c r="AL3392" i="115"/>
  <c r="Z3392" i="115"/>
  <c r="Y3392" i="115"/>
  <c r="K3392" i="115"/>
  <c r="B3392" i="115"/>
  <c r="AL3391" i="115"/>
  <c r="Z3391" i="115"/>
  <c r="Y3391" i="115"/>
  <c r="K3391" i="115"/>
  <c r="B3391" i="115"/>
  <c r="AL3390" i="115"/>
  <c r="Z3390" i="115"/>
  <c r="Y3390" i="115"/>
  <c r="K3390" i="115"/>
  <c r="B3390" i="115"/>
  <c r="AL3389" i="115"/>
  <c r="Z3389" i="115"/>
  <c r="Y3389" i="115"/>
  <c r="K3389" i="115"/>
  <c r="B3389" i="115"/>
  <c r="AL3388" i="115"/>
  <c r="Z3388" i="115"/>
  <c r="Y3388" i="115"/>
  <c r="K3388" i="115"/>
  <c r="B3388" i="115"/>
  <c r="AL3387" i="115"/>
  <c r="Z3387" i="115"/>
  <c r="AA3387" i="115" s="1"/>
  <c r="Y3387" i="115"/>
  <c r="K3387" i="115"/>
  <c r="B3387" i="115"/>
  <c r="AL3386" i="115"/>
  <c r="Z3386" i="115"/>
  <c r="Y3386" i="115"/>
  <c r="K3386" i="115"/>
  <c r="B3386" i="115"/>
  <c r="AL3385" i="115"/>
  <c r="Z3385" i="115"/>
  <c r="Y3385" i="115"/>
  <c r="K3385" i="115"/>
  <c r="B3385" i="115"/>
  <c r="AL3384" i="115"/>
  <c r="Z3384" i="115"/>
  <c r="Y3384" i="115"/>
  <c r="K3384" i="115"/>
  <c r="B3384" i="115"/>
  <c r="AL3383" i="115"/>
  <c r="Z3383" i="115"/>
  <c r="AA3383" i="115" s="1"/>
  <c r="Y3383" i="115"/>
  <c r="K3383" i="115"/>
  <c r="B3383" i="115"/>
  <c r="AL3382" i="115"/>
  <c r="Z3382" i="115"/>
  <c r="Y3382" i="115"/>
  <c r="K3382" i="115"/>
  <c r="B3382" i="115"/>
  <c r="AL3381" i="115"/>
  <c r="Z3381" i="115"/>
  <c r="Y3381" i="115"/>
  <c r="K3381" i="115"/>
  <c r="B3381" i="115"/>
  <c r="AL3380" i="115"/>
  <c r="Z3380" i="115"/>
  <c r="Y3380" i="115"/>
  <c r="K3380" i="115"/>
  <c r="B3380" i="115"/>
  <c r="AL3379" i="115"/>
  <c r="Z3379" i="115"/>
  <c r="AA3379" i="115" s="1"/>
  <c r="Y3379" i="115"/>
  <c r="AC3379" i="115" s="1"/>
  <c r="K3379" i="115"/>
  <c r="B3379" i="115"/>
  <c r="AL3378" i="115"/>
  <c r="Z3378" i="115"/>
  <c r="Y3378" i="115"/>
  <c r="K3378" i="115"/>
  <c r="B3378" i="115"/>
  <c r="AL3377" i="115"/>
  <c r="Z3377" i="115"/>
  <c r="Y3377" i="115"/>
  <c r="K3377" i="115"/>
  <c r="B3377" i="115"/>
  <c r="AL3376" i="115"/>
  <c r="Z3376" i="115"/>
  <c r="Y3376" i="115"/>
  <c r="K3376" i="115"/>
  <c r="B3376" i="115"/>
  <c r="AL3375" i="115"/>
  <c r="Z3375" i="115"/>
  <c r="Y3375" i="115"/>
  <c r="K3375" i="115"/>
  <c r="B3375" i="115"/>
  <c r="AL3374" i="115"/>
  <c r="Z3374" i="115"/>
  <c r="Y3374" i="115"/>
  <c r="K3374" i="115"/>
  <c r="B3374" i="115"/>
  <c r="AL3373" i="115"/>
  <c r="Z3373" i="115"/>
  <c r="Y3373" i="115"/>
  <c r="K3373" i="115"/>
  <c r="B3373" i="115"/>
  <c r="AL3372" i="115"/>
  <c r="Z3372" i="115"/>
  <c r="Y3372" i="115"/>
  <c r="K3372" i="115"/>
  <c r="B3372" i="115"/>
  <c r="AL3371" i="115"/>
  <c r="Z3371" i="115"/>
  <c r="Y3371" i="115"/>
  <c r="K3371" i="115"/>
  <c r="B3371" i="115"/>
  <c r="AL3370" i="115"/>
  <c r="Z3370" i="115"/>
  <c r="Y3370" i="115"/>
  <c r="K3370" i="115"/>
  <c r="B3370" i="115"/>
  <c r="AL3369" i="115"/>
  <c r="Z3369" i="115"/>
  <c r="AA3369" i="115" s="1"/>
  <c r="Y3369" i="115"/>
  <c r="K3369" i="115"/>
  <c r="B3369" i="115"/>
  <c r="AL3368" i="115"/>
  <c r="Z3368" i="115"/>
  <c r="Y3368" i="115"/>
  <c r="K3368" i="115"/>
  <c r="B3368" i="115"/>
  <c r="AL3367" i="115"/>
  <c r="Z3367" i="115"/>
  <c r="Y3367" i="115"/>
  <c r="K3367" i="115"/>
  <c r="B3367" i="115"/>
  <c r="AL3366" i="115"/>
  <c r="Z3366" i="115"/>
  <c r="Y3366" i="115"/>
  <c r="K3366" i="115"/>
  <c r="B3366" i="115"/>
  <c r="AL3365" i="115"/>
  <c r="Z3365" i="115"/>
  <c r="Y3365" i="115"/>
  <c r="K3365" i="115"/>
  <c r="B3365" i="115"/>
  <c r="AL3364" i="115"/>
  <c r="Z3364" i="115"/>
  <c r="Y3364" i="115"/>
  <c r="K3364" i="115"/>
  <c r="B3364" i="115"/>
  <c r="AL3363" i="115"/>
  <c r="Z3363" i="115"/>
  <c r="Y3363" i="115"/>
  <c r="K3363" i="115"/>
  <c r="B3363" i="115"/>
  <c r="AL3362" i="115"/>
  <c r="Z3362" i="115"/>
  <c r="Y3362" i="115"/>
  <c r="K3362" i="115"/>
  <c r="B3362" i="115"/>
  <c r="AL3361" i="115"/>
  <c r="Z3361" i="115"/>
  <c r="Y3361" i="115"/>
  <c r="K3361" i="115"/>
  <c r="B3361" i="115"/>
  <c r="AL3360" i="115"/>
  <c r="Z3360" i="115"/>
  <c r="Y3360" i="115"/>
  <c r="K3360" i="115"/>
  <c r="B3360" i="115"/>
  <c r="AL3359" i="115"/>
  <c r="Z3359" i="115"/>
  <c r="Y3359" i="115"/>
  <c r="K3359" i="115"/>
  <c r="B3359" i="115"/>
  <c r="AL3358" i="115"/>
  <c r="Z3358" i="115"/>
  <c r="Y3358" i="115"/>
  <c r="K3358" i="115"/>
  <c r="B3358" i="115"/>
  <c r="AL3357" i="115"/>
  <c r="Z3357" i="115"/>
  <c r="AD3357" i="115" s="1"/>
  <c r="Y3357" i="115"/>
  <c r="K3357" i="115"/>
  <c r="B3357" i="115"/>
  <c r="AL3356" i="115"/>
  <c r="Z3356" i="115"/>
  <c r="Y3356" i="115"/>
  <c r="K3356" i="115"/>
  <c r="B3356" i="115"/>
  <c r="AL3355" i="115"/>
  <c r="Z3355" i="115"/>
  <c r="Y3355" i="115"/>
  <c r="K3355" i="115"/>
  <c r="B3355" i="115"/>
  <c r="AL3354" i="115"/>
  <c r="Z3354" i="115"/>
  <c r="Y3354" i="115"/>
  <c r="K3354" i="115"/>
  <c r="B3354" i="115"/>
  <c r="AL3353" i="115"/>
  <c r="Z3353" i="115"/>
  <c r="Y3353" i="115"/>
  <c r="K3353" i="115"/>
  <c r="B3353" i="115"/>
  <c r="AL3352" i="115"/>
  <c r="Z3352" i="115"/>
  <c r="Y3352" i="115"/>
  <c r="K3352" i="115"/>
  <c r="B3352" i="115"/>
  <c r="AL3351" i="115"/>
  <c r="Z3351" i="115"/>
  <c r="Y3351" i="115"/>
  <c r="K3351" i="115"/>
  <c r="B3351" i="115"/>
  <c r="AL3350" i="115"/>
  <c r="Z3350" i="115"/>
  <c r="Y3350" i="115"/>
  <c r="K3350" i="115"/>
  <c r="B3350" i="115"/>
  <c r="AL3349" i="115"/>
  <c r="Z3349" i="115"/>
  <c r="Y3349" i="115"/>
  <c r="K3349" i="115"/>
  <c r="B3349" i="115"/>
  <c r="AL3348" i="115"/>
  <c r="Z3348" i="115"/>
  <c r="Y3348" i="115"/>
  <c r="K3348" i="115"/>
  <c r="B3348" i="115"/>
  <c r="AL3347" i="115"/>
  <c r="Z3347" i="115"/>
  <c r="Y3347" i="115"/>
  <c r="K3347" i="115"/>
  <c r="B3347" i="115"/>
  <c r="AL3346" i="115"/>
  <c r="Z3346" i="115"/>
  <c r="Y3346" i="115"/>
  <c r="K3346" i="115"/>
  <c r="B3346" i="115"/>
  <c r="AL3345" i="115"/>
  <c r="Z3345" i="115"/>
  <c r="Y3345" i="115"/>
  <c r="K3345" i="115"/>
  <c r="B3345" i="115"/>
  <c r="AL3344" i="115"/>
  <c r="Z3344" i="115"/>
  <c r="Y3344" i="115"/>
  <c r="K3344" i="115"/>
  <c r="B3344" i="115"/>
  <c r="AL3343" i="115"/>
  <c r="Z3343" i="115"/>
  <c r="AA3343" i="115" s="1"/>
  <c r="Y3343" i="115"/>
  <c r="K3343" i="115"/>
  <c r="B3343" i="115"/>
  <c r="AL3342" i="115"/>
  <c r="Z3342" i="115"/>
  <c r="Y3342" i="115"/>
  <c r="K3342" i="115"/>
  <c r="B3342" i="115"/>
  <c r="AL3341" i="115"/>
  <c r="Z3341" i="115"/>
  <c r="Y3341" i="115"/>
  <c r="K3341" i="115"/>
  <c r="B3341" i="115"/>
  <c r="AL3340" i="115"/>
  <c r="Z3340" i="115"/>
  <c r="Y3340" i="115"/>
  <c r="K3340" i="115"/>
  <c r="B3340" i="115"/>
  <c r="AL3339" i="115"/>
  <c r="Z3339" i="115"/>
  <c r="Y3339" i="115"/>
  <c r="K3339" i="115"/>
  <c r="B3339" i="115"/>
  <c r="AL3338" i="115"/>
  <c r="Z3338" i="115"/>
  <c r="Y3338" i="115"/>
  <c r="K3338" i="115"/>
  <c r="B3338" i="115"/>
  <c r="AL3337" i="115"/>
  <c r="Z3337" i="115"/>
  <c r="Y3337" i="115"/>
  <c r="K3337" i="115"/>
  <c r="B3337" i="115"/>
  <c r="AL3336" i="115"/>
  <c r="Z3336" i="115"/>
  <c r="Y3336" i="115"/>
  <c r="K3336" i="115"/>
  <c r="B3336" i="115"/>
  <c r="AL3335" i="115"/>
  <c r="Z3335" i="115"/>
  <c r="Y3335" i="115"/>
  <c r="K3335" i="115"/>
  <c r="B3335" i="115"/>
  <c r="AL3334" i="115"/>
  <c r="Z3334" i="115"/>
  <c r="Y3334" i="115"/>
  <c r="K3334" i="115"/>
  <c r="B3334" i="115"/>
  <c r="AL3333" i="115"/>
  <c r="Z3333" i="115"/>
  <c r="Y3333" i="115"/>
  <c r="K3333" i="115"/>
  <c r="B3333" i="115"/>
  <c r="AL3332" i="115"/>
  <c r="Z3332" i="115"/>
  <c r="Y3332" i="115"/>
  <c r="K3332" i="115"/>
  <c r="B3332" i="115"/>
  <c r="AL3331" i="115"/>
  <c r="Z3331" i="115"/>
  <c r="Y3331" i="115"/>
  <c r="K3331" i="115"/>
  <c r="B3331" i="115"/>
  <c r="AL3330" i="115"/>
  <c r="Z3330" i="115"/>
  <c r="Y3330" i="115"/>
  <c r="K3330" i="115"/>
  <c r="B3330" i="115"/>
  <c r="AL3329" i="115"/>
  <c r="Z3329" i="115"/>
  <c r="Y3329" i="115"/>
  <c r="K3329" i="115"/>
  <c r="B3329" i="115"/>
  <c r="AL3328" i="115"/>
  <c r="Z3328" i="115"/>
  <c r="Y3328" i="115"/>
  <c r="K3328" i="115"/>
  <c r="B3328" i="115"/>
  <c r="AL3327" i="115"/>
  <c r="Z3327" i="115"/>
  <c r="Y3327" i="115"/>
  <c r="K3327" i="115"/>
  <c r="B3327" i="115"/>
  <c r="AL3326" i="115"/>
  <c r="Z3326" i="115"/>
  <c r="Y3326" i="115"/>
  <c r="K3326" i="115"/>
  <c r="B3326" i="115"/>
  <c r="AL3325" i="115"/>
  <c r="Z3325" i="115"/>
  <c r="Y3325" i="115"/>
  <c r="K3325" i="115"/>
  <c r="B3325" i="115"/>
  <c r="AL3324" i="115"/>
  <c r="Z3324" i="115"/>
  <c r="Y3324" i="115"/>
  <c r="K3324" i="115"/>
  <c r="B3324" i="115"/>
  <c r="AL3323" i="115"/>
  <c r="Z3323" i="115"/>
  <c r="Y3323" i="115"/>
  <c r="K3323" i="115"/>
  <c r="B3323" i="115"/>
  <c r="AL3322" i="115"/>
  <c r="Z3322" i="115"/>
  <c r="Y3322" i="115"/>
  <c r="K3322" i="115"/>
  <c r="B3322" i="115"/>
  <c r="AL3321" i="115"/>
  <c r="Z3321" i="115"/>
  <c r="Y3321" i="115"/>
  <c r="K3321" i="115"/>
  <c r="B3321" i="115"/>
  <c r="AL3320" i="115"/>
  <c r="Z3320" i="115"/>
  <c r="Y3320" i="115"/>
  <c r="K3320" i="115"/>
  <c r="B3320" i="115"/>
  <c r="AL3319" i="115"/>
  <c r="Z3319" i="115"/>
  <c r="Y3319" i="115"/>
  <c r="K3319" i="115"/>
  <c r="B3319" i="115"/>
  <c r="AL3318" i="115"/>
  <c r="Z3318" i="115"/>
  <c r="Y3318" i="115"/>
  <c r="K3318" i="115"/>
  <c r="B3318" i="115"/>
  <c r="AL3317" i="115"/>
  <c r="Z3317" i="115"/>
  <c r="Y3317" i="115"/>
  <c r="K3317" i="115"/>
  <c r="B3317" i="115"/>
  <c r="AL3316" i="115"/>
  <c r="Z3316" i="115"/>
  <c r="Y3316" i="115"/>
  <c r="K3316" i="115"/>
  <c r="B3316" i="115"/>
  <c r="AL3315" i="115"/>
  <c r="Z3315" i="115"/>
  <c r="Y3315" i="115"/>
  <c r="K3315" i="115"/>
  <c r="B3315" i="115"/>
  <c r="AL3314" i="115"/>
  <c r="Z3314" i="115"/>
  <c r="Y3314" i="115"/>
  <c r="K3314" i="115"/>
  <c r="B3314" i="115"/>
  <c r="AL3313" i="115"/>
  <c r="Z3313" i="115"/>
  <c r="AA3313" i="115" s="1"/>
  <c r="Y3313" i="115"/>
  <c r="K3313" i="115"/>
  <c r="B3313" i="115"/>
  <c r="AL3312" i="115"/>
  <c r="Z3312" i="115"/>
  <c r="Y3312" i="115"/>
  <c r="K3312" i="115"/>
  <c r="B3312" i="115"/>
  <c r="AL3311" i="115"/>
  <c r="Z3311" i="115"/>
  <c r="Y3311" i="115"/>
  <c r="K3311" i="115"/>
  <c r="B3311" i="115"/>
  <c r="AL3310" i="115"/>
  <c r="Z3310" i="115"/>
  <c r="Y3310" i="115"/>
  <c r="K3310" i="115"/>
  <c r="B3310" i="115"/>
  <c r="AL3309" i="115"/>
  <c r="Z3309" i="115"/>
  <c r="Y3309" i="115"/>
  <c r="K3309" i="115"/>
  <c r="B3309" i="115"/>
  <c r="AL3308" i="115"/>
  <c r="Z3308" i="115"/>
  <c r="Y3308" i="115"/>
  <c r="K3308" i="115"/>
  <c r="B3308" i="115"/>
  <c r="AL3307" i="115"/>
  <c r="Z3307" i="115"/>
  <c r="Y3307" i="115"/>
  <c r="K3307" i="115"/>
  <c r="B3307" i="115"/>
  <c r="AL3306" i="115"/>
  <c r="Z3306" i="115"/>
  <c r="Y3306" i="115"/>
  <c r="K3306" i="115"/>
  <c r="B3306" i="115"/>
  <c r="AL3305" i="115"/>
  <c r="Z3305" i="115"/>
  <c r="AA3305" i="115" s="1"/>
  <c r="Y3305" i="115"/>
  <c r="K3305" i="115"/>
  <c r="B3305" i="115"/>
  <c r="AL3304" i="115"/>
  <c r="Z3304" i="115"/>
  <c r="Y3304" i="115"/>
  <c r="K3304" i="115"/>
  <c r="B3304" i="115"/>
  <c r="AL3303" i="115"/>
  <c r="Z3303" i="115"/>
  <c r="Y3303" i="115"/>
  <c r="K3303" i="115"/>
  <c r="B3303" i="115"/>
  <c r="AL3302" i="115"/>
  <c r="Z3302" i="115"/>
  <c r="Y3302" i="115"/>
  <c r="K3302" i="115"/>
  <c r="B3302" i="115"/>
  <c r="AL3301" i="115"/>
  <c r="Z3301" i="115"/>
  <c r="Y3301" i="115"/>
  <c r="K3301" i="115"/>
  <c r="B3301" i="115"/>
  <c r="AL3300" i="115"/>
  <c r="Z3300" i="115"/>
  <c r="Y3300" i="115"/>
  <c r="K3300" i="115"/>
  <c r="B3300" i="115"/>
  <c r="AL3299" i="115"/>
  <c r="Z3299" i="115"/>
  <c r="Y3299" i="115"/>
  <c r="K3299" i="115"/>
  <c r="B3299" i="115"/>
  <c r="AL3298" i="115"/>
  <c r="Z3298" i="115"/>
  <c r="Y3298" i="115"/>
  <c r="K3298" i="115"/>
  <c r="B3298" i="115"/>
  <c r="AL3297" i="115"/>
  <c r="Z3297" i="115"/>
  <c r="Y3297" i="115"/>
  <c r="K3297" i="115"/>
  <c r="B3297" i="115"/>
  <c r="AL3296" i="115"/>
  <c r="Z3296" i="115"/>
  <c r="Y3296" i="115"/>
  <c r="K3296" i="115"/>
  <c r="B3296" i="115"/>
  <c r="AL3295" i="115"/>
  <c r="Z3295" i="115"/>
  <c r="Y3295" i="115"/>
  <c r="K3295" i="115"/>
  <c r="B3295" i="115"/>
  <c r="AL3294" i="115"/>
  <c r="Z3294" i="115"/>
  <c r="Y3294" i="115"/>
  <c r="K3294" i="115"/>
  <c r="B3294" i="115"/>
  <c r="AL3293" i="115"/>
  <c r="Z3293" i="115"/>
  <c r="Y3293" i="115"/>
  <c r="K3293" i="115"/>
  <c r="B3293" i="115"/>
  <c r="AL3292" i="115"/>
  <c r="Z3292" i="115"/>
  <c r="Y3292" i="115"/>
  <c r="K3292" i="115"/>
  <c r="B3292" i="115"/>
  <c r="AL3291" i="115"/>
  <c r="Z3291" i="115"/>
  <c r="Y3291" i="115"/>
  <c r="K3291" i="115"/>
  <c r="B3291" i="115"/>
  <c r="AL3290" i="115"/>
  <c r="Z3290" i="115"/>
  <c r="AG3290" i="115" s="1"/>
  <c r="Y3290" i="115"/>
  <c r="AF3290" i="115" s="1"/>
  <c r="K3290" i="115"/>
  <c r="B3290" i="115"/>
  <c r="AL3289" i="115"/>
  <c r="Z3289" i="115"/>
  <c r="Y3289" i="115"/>
  <c r="AC3289" i="115" s="1"/>
  <c r="K3289" i="115"/>
  <c r="B3289" i="115"/>
  <c r="AL3288" i="115"/>
  <c r="Z3288" i="115"/>
  <c r="Y3288" i="115"/>
  <c r="K3288" i="115"/>
  <c r="B3288" i="115"/>
  <c r="AL3287" i="115"/>
  <c r="Z3287" i="115"/>
  <c r="Y3287" i="115"/>
  <c r="AC3287" i="115" s="1"/>
  <c r="K3287" i="115"/>
  <c r="B3287" i="115"/>
  <c r="AL3286" i="115"/>
  <c r="Z3286" i="115"/>
  <c r="Y3286" i="115"/>
  <c r="K3286" i="115"/>
  <c r="B3286" i="115"/>
  <c r="AL3285" i="115"/>
  <c r="Z3285" i="115"/>
  <c r="Y3285" i="115"/>
  <c r="AC3285" i="115" s="1"/>
  <c r="K3285" i="115"/>
  <c r="B3285" i="115"/>
  <c r="AL3284" i="115"/>
  <c r="Z3284" i="115"/>
  <c r="AA3284" i="115" s="1"/>
  <c r="Y3284" i="115"/>
  <c r="K3284" i="115"/>
  <c r="B3284" i="115"/>
  <c r="AL3283" i="115"/>
  <c r="Z3283" i="115"/>
  <c r="AA3283" i="115" s="1"/>
  <c r="Y3283" i="115"/>
  <c r="AC3283" i="115" s="1"/>
  <c r="K3283" i="115"/>
  <c r="B3283" i="115"/>
  <c r="AL3282" i="115"/>
  <c r="Z3282" i="115"/>
  <c r="Y3282" i="115"/>
  <c r="K3282" i="115"/>
  <c r="B3282" i="115"/>
  <c r="AL3281" i="115"/>
  <c r="Z3281" i="115"/>
  <c r="AA3281" i="115" s="1"/>
  <c r="Y3281" i="115"/>
  <c r="AC3281" i="115" s="1"/>
  <c r="K3281" i="115"/>
  <c r="B3281" i="115"/>
  <c r="AL3280" i="115"/>
  <c r="Z3280" i="115"/>
  <c r="Y3280" i="115"/>
  <c r="K3280" i="115"/>
  <c r="B3280" i="115"/>
  <c r="AL3279" i="115"/>
  <c r="Z3279" i="115"/>
  <c r="Y3279" i="115"/>
  <c r="AC3279" i="115" s="1"/>
  <c r="K3279" i="115"/>
  <c r="B3279" i="115"/>
  <c r="AL3278" i="115"/>
  <c r="Z3278" i="115"/>
  <c r="Y3278" i="115"/>
  <c r="K3278" i="115"/>
  <c r="B3278" i="115"/>
  <c r="AL3277" i="115"/>
  <c r="Z3277" i="115"/>
  <c r="Y3277" i="115"/>
  <c r="AC3277" i="115" s="1"/>
  <c r="K3277" i="115"/>
  <c r="B3277" i="115"/>
  <c r="AL3276" i="115"/>
  <c r="Z3276" i="115"/>
  <c r="Y3276" i="115"/>
  <c r="K3276" i="115"/>
  <c r="B3276" i="115"/>
  <c r="AL3275" i="115"/>
  <c r="Z3275" i="115"/>
  <c r="AA3275" i="115" s="1"/>
  <c r="Y3275" i="115"/>
  <c r="AC3275" i="115" s="1"/>
  <c r="K3275" i="115"/>
  <c r="B3275" i="115"/>
  <c r="AL3274" i="115"/>
  <c r="Z3274" i="115"/>
  <c r="Y3274" i="115"/>
  <c r="K3274" i="115"/>
  <c r="B3274" i="115"/>
  <c r="AL3273" i="115"/>
  <c r="Z3273" i="115"/>
  <c r="Y3273" i="115"/>
  <c r="AC3273" i="115" s="1"/>
  <c r="K3273" i="115"/>
  <c r="B3273" i="115"/>
  <c r="AL3272" i="115"/>
  <c r="Z3272" i="115"/>
  <c r="Y3272" i="115"/>
  <c r="K3272" i="115"/>
  <c r="B3272" i="115"/>
  <c r="AL3271" i="115"/>
  <c r="Z3271" i="115"/>
  <c r="Y3271" i="115"/>
  <c r="AC3271" i="115" s="1"/>
  <c r="K3271" i="115"/>
  <c r="B3271" i="115"/>
  <c r="AL3270" i="115"/>
  <c r="Z3270" i="115"/>
  <c r="Y3270" i="115"/>
  <c r="K3270" i="115"/>
  <c r="B3270" i="115"/>
  <c r="AL3269" i="115"/>
  <c r="Z3269" i="115"/>
  <c r="AA3269" i="115" s="1"/>
  <c r="Y3269" i="115"/>
  <c r="AC3269" i="115" s="1"/>
  <c r="K3269" i="115"/>
  <c r="B3269" i="115"/>
  <c r="AL3268" i="115"/>
  <c r="Z3268" i="115"/>
  <c r="AA3268" i="115" s="1"/>
  <c r="Y3268" i="115"/>
  <c r="K3268" i="115"/>
  <c r="B3268" i="115"/>
  <c r="AL3267" i="115"/>
  <c r="Z3267" i="115"/>
  <c r="Y3267" i="115"/>
  <c r="AC3267" i="115" s="1"/>
  <c r="K3267" i="115"/>
  <c r="B3267" i="115"/>
  <c r="AL3266" i="115"/>
  <c r="Z3266" i="115"/>
  <c r="Y3266" i="115"/>
  <c r="K3266" i="115"/>
  <c r="B3266" i="115"/>
  <c r="AL3265" i="115"/>
  <c r="Z3265" i="115"/>
  <c r="Y3265" i="115"/>
  <c r="AC3265" i="115" s="1"/>
  <c r="K3265" i="115"/>
  <c r="B3265" i="115"/>
  <c r="AL3264" i="115"/>
  <c r="Z3264" i="115"/>
  <c r="Y3264" i="115"/>
  <c r="K3264" i="115"/>
  <c r="B3264" i="115"/>
  <c r="AL3263" i="115"/>
  <c r="Z3263" i="115"/>
  <c r="AA3263" i="115" s="1"/>
  <c r="Y3263" i="115"/>
  <c r="AC3263" i="115" s="1"/>
  <c r="K3263" i="115"/>
  <c r="B3263" i="115"/>
  <c r="AL3262" i="115"/>
  <c r="Z3262" i="115"/>
  <c r="AA3262" i="115" s="1"/>
  <c r="Y3262" i="115"/>
  <c r="K3262" i="115"/>
  <c r="B3262" i="115"/>
  <c r="AL3261" i="115"/>
  <c r="Z3261" i="115"/>
  <c r="Y3261" i="115"/>
  <c r="AC3261" i="115" s="1"/>
  <c r="K3261" i="115"/>
  <c r="B3261" i="115"/>
  <c r="AL3260" i="115"/>
  <c r="Z3260" i="115"/>
  <c r="Y3260" i="115"/>
  <c r="K3260" i="115"/>
  <c r="B3260" i="115"/>
  <c r="AL3259" i="115"/>
  <c r="Z3259" i="115"/>
  <c r="AA3259" i="115" s="1"/>
  <c r="Y3259" i="115"/>
  <c r="AC3259" i="115" s="1"/>
  <c r="K3259" i="115"/>
  <c r="B3259" i="115"/>
  <c r="AL3258" i="115"/>
  <c r="Z3258" i="115"/>
  <c r="Y3258" i="115"/>
  <c r="K3258" i="115"/>
  <c r="B3258" i="115"/>
  <c r="AL3257" i="115"/>
  <c r="Z3257" i="115"/>
  <c r="Y3257" i="115"/>
  <c r="AC3257" i="115" s="1"/>
  <c r="K3257" i="115"/>
  <c r="B3257" i="115"/>
  <c r="AL3256" i="115"/>
  <c r="Z3256" i="115"/>
  <c r="Y3256" i="115"/>
  <c r="K3256" i="115"/>
  <c r="B3256" i="115"/>
  <c r="AL3255" i="115"/>
  <c r="Z3255" i="115"/>
  <c r="Y3255" i="115"/>
  <c r="AC3255" i="115" s="1"/>
  <c r="K3255" i="115"/>
  <c r="B3255" i="115"/>
  <c r="AL3254" i="115"/>
  <c r="Z3254" i="115"/>
  <c r="Y3254" i="115"/>
  <c r="K3254" i="115"/>
  <c r="B3254" i="115"/>
  <c r="AL3253" i="115"/>
  <c r="Z3253" i="115"/>
  <c r="Y3253" i="115"/>
  <c r="AC3253" i="115" s="1"/>
  <c r="K3253" i="115"/>
  <c r="B3253" i="115"/>
  <c r="AL3252" i="115"/>
  <c r="Z3252" i="115"/>
  <c r="Y3252" i="115"/>
  <c r="K3252" i="115"/>
  <c r="B3252" i="115"/>
  <c r="AL3251" i="115"/>
  <c r="Z3251" i="115"/>
  <c r="Y3251" i="115"/>
  <c r="AC3251" i="115" s="1"/>
  <c r="K3251" i="115"/>
  <c r="B3251" i="115"/>
  <c r="AL3250" i="115"/>
  <c r="Z3250" i="115"/>
  <c r="Y3250" i="115"/>
  <c r="K3250" i="115"/>
  <c r="B3250" i="115"/>
  <c r="AL3249" i="115"/>
  <c r="Z3249" i="115"/>
  <c r="AA3249" i="115" s="1"/>
  <c r="Y3249" i="115"/>
  <c r="AC3249" i="115" s="1"/>
  <c r="K3249" i="115"/>
  <c r="B3249" i="115"/>
  <c r="AL3248" i="115"/>
  <c r="Z3248" i="115"/>
  <c r="Y3248" i="115"/>
  <c r="K3248" i="115"/>
  <c r="B3248" i="115"/>
  <c r="AL3247" i="115"/>
  <c r="Z3247" i="115"/>
  <c r="Y3247" i="115"/>
  <c r="AC3247" i="115" s="1"/>
  <c r="K3247" i="115"/>
  <c r="B3247" i="115"/>
  <c r="AL3246" i="115"/>
  <c r="Z3246" i="115"/>
  <c r="Y3246" i="115"/>
  <c r="K3246" i="115"/>
  <c r="B3246" i="115"/>
  <c r="AL3245" i="115"/>
  <c r="Z3245" i="115"/>
  <c r="Y3245" i="115"/>
  <c r="AC3245" i="115" s="1"/>
  <c r="K3245" i="115"/>
  <c r="B3245" i="115"/>
  <c r="AL3244" i="115"/>
  <c r="Z3244" i="115"/>
  <c r="Y3244" i="115"/>
  <c r="K3244" i="115"/>
  <c r="B3244" i="115"/>
  <c r="AL3243" i="115"/>
  <c r="Z3243" i="115"/>
  <c r="Y3243" i="115"/>
  <c r="AC3243" i="115" s="1"/>
  <c r="K3243" i="115"/>
  <c r="B3243" i="115"/>
  <c r="AL3242" i="115"/>
  <c r="Z3242" i="115"/>
  <c r="AA3242" i="115" s="1"/>
  <c r="Y3242" i="115"/>
  <c r="K3242" i="115"/>
  <c r="B3242" i="115"/>
  <c r="AL3241" i="115"/>
  <c r="Z3241" i="115"/>
  <c r="Y3241" i="115"/>
  <c r="AC3241" i="115" s="1"/>
  <c r="K3241" i="115"/>
  <c r="B3241" i="115"/>
  <c r="AL3240" i="115"/>
  <c r="Z3240" i="115"/>
  <c r="Y3240" i="115"/>
  <c r="K3240" i="115"/>
  <c r="B3240" i="115"/>
  <c r="AL3239" i="115"/>
  <c r="Z3239" i="115"/>
  <c r="AA3239" i="115" s="1"/>
  <c r="Y3239" i="115"/>
  <c r="AC3239" i="115" s="1"/>
  <c r="K3239" i="115"/>
  <c r="B3239" i="115"/>
  <c r="AL3238" i="115"/>
  <c r="Z3238" i="115"/>
  <c r="Y3238" i="115"/>
  <c r="K3238" i="115"/>
  <c r="B3238" i="115"/>
  <c r="AL3237" i="115"/>
  <c r="Z3237" i="115"/>
  <c r="AA3237" i="115" s="1"/>
  <c r="Y3237" i="115"/>
  <c r="AC3237" i="115" s="1"/>
  <c r="K3237" i="115"/>
  <c r="B3237" i="115"/>
  <c r="AL3236" i="115"/>
  <c r="Z3236" i="115"/>
  <c r="AA3236" i="115" s="1"/>
  <c r="Y3236" i="115"/>
  <c r="K3236" i="115"/>
  <c r="B3236" i="115"/>
  <c r="AL3235" i="115"/>
  <c r="Z3235" i="115"/>
  <c r="Y3235" i="115"/>
  <c r="AC3235" i="115" s="1"/>
  <c r="K3235" i="115"/>
  <c r="B3235" i="115"/>
  <c r="AL3234" i="115"/>
  <c r="Z3234" i="115"/>
  <c r="Y3234" i="115"/>
  <c r="K3234" i="115"/>
  <c r="B3234" i="115"/>
  <c r="AL3233" i="115"/>
  <c r="Z3233" i="115"/>
  <c r="Y3233" i="115"/>
  <c r="AC3233" i="115" s="1"/>
  <c r="K3233" i="115"/>
  <c r="B3233" i="115"/>
  <c r="AL3232" i="115"/>
  <c r="Z3232" i="115"/>
  <c r="Y3232" i="115"/>
  <c r="K3232" i="115"/>
  <c r="B3232" i="115"/>
  <c r="AL3231" i="115"/>
  <c r="Z3231" i="115"/>
  <c r="Y3231" i="115"/>
  <c r="AC3231" i="115" s="1"/>
  <c r="K3231" i="115"/>
  <c r="B3231" i="115"/>
  <c r="AL3230" i="115"/>
  <c r="Z3230" i="115"/>
  <c r="Y3230" i="115"/>
  <c r="K3230" i="115"/>
  <c r="B3230" i="115"/>
  <c r="AL3229" i="115"/>
  <c r="Z3229" i="115"/>
  <c r="Y3229" i="115"/>
  <c r="AC3229" i="115" s="1"/>
  <c r="K3229" i="115"/>
  <c r="B3229" i="115"/>
  <c r="AL3228" i="115"/>
  <c r="Z3228" i="115"/>
  <c r="Y3228" i="115"/>
  <c r="K3228" i="115"/>
  <c r="B3228" i="115"/>
  <c r="AL3227" i="115"/>
  <c r="Z3227" i="115"/>
  <c r="AA3227" i="115" s="1"/>
  <c r="Y3227" i="115"/>
  <c r="AC3227" i="115" s="1"/>
  <c r="K3227" i="115"/>
  <c r="B3227" i="115"/>
  <c r="AL3226" i="115"/>
  <c r="Z3226" i="115"/>
  <c r="AA3226" i="115" s="1"/>
  <c r="Y3226" i="115"/>
  <c r="K3226" i="115"/>
  <c r="B3226" i="115"/>
  <c r="AL3225" i="115"/>
  <c r="Z3225" i="115"/>
  <c r="AA3225" i="115" s="1"/>
  <c r="Y3225" i="115"/>
  <c r="AC3225" i="115" s="1"/>
  <c r="K3225" i="115"/>
  <c r="B3225" i="115"/>
  <c r="AL3224" i="115"/>
  <c r="Z3224" i="115"/>
  <c r="Y3224" i="115"/>
  <c r="K3224" i="115"/>
  <c r="B3224" i="115"/>
  <c r="AL3223" i="115"/>
  <c r="Z3223" i="115"/>
  <c r="Y3223" i="115"/>
  <c r="AC3223" i="115" s="1"/>
  <c r="K3223" i="115"/>
  <c r="B3223" i="115"/>
  <c r="AL3222" i="115"/>
  <c r="Z3222" i="115"/>
  <c r="Y3222" i="115"/>
  <c r="K3222" i="115"/>
  <c r="B3222" i="115"/>
  <c r="AL3221" i="115"/>
  <c r="Z3221" i="115"/>
  <c r="Y3221" i="115"/>
  <c r="AC3221" i="115" s="1"/>
  <c r="K3221" i="115"/>
  <c r="B3221" i="115"/>
  <c r="AL3220" i="115"/>
  <c r="Z3220" i="115"/>
  <c r="Y3220" i="115"/>
  <c r="K3220" i="115"/>
  <c r="B3220" i="115"/>
  <c r="AL3219" i="115"/>
  <c r="Z3219" i="115"/>
  <c r="Y3219" i="115"/>
  <c r="AC3219" i="115" s="1"/>
  <c r="K3219" i="115"/>
  <c r="B3219" i="115"/>
  <c r="AL3218" i="115"/>
  <c r="Z3218" i="115"/>
  <c r="Y3218" i="115"/>
  <c r="K3218" i="115"/>
  <c r="B3218" i="115"/>
  <c r="AL3217" i="115"/>
  <c r="Z3217" i="115"/>
  <c r="Y3217" i="115"/>
  <c r="AC3217" i="115" s="1"/>
  <c r="K3217" i="115"/>
  <c r="B3217" i="115"/>
  <c r="AL3216" i="115"/>
  <c r="Z3216" i="115"/>
  <c r="Y3216" i="115"/>
  <c r="K3216" i="115"/>
  <c r="B3216" i="115"/>
  <c r="AL3215" i="115"/>
  <c r="Z3215" i="115"/>
  <c r="Y3215" i="115"/>
  <c r="AC3215" i="115" s="1"/>
  <c r="K3215" i="115"/>
  <c r="B3215" i="115"/>
  <c r="AL3214" i="115"/>
  <c r="Z3214" i="115"/>
  <c r="Y3214" i="115"/>
  <c r="K3214" i="115"/>
  <c r="B3214" i="115"/>
  <c r="AL3213" i="115"/>
  <c r="Z3213" i="115"/>
  <c r="Y3213" i="115"/>
  <c r="AC3213" i="115" s="1"/>
  <c r="K3213" i="115"/>
  <c r="B3213" i="115"/>
  <c r="AL3212" i="115"/>
  <c r="Z3212" i="115"/>
  <c r="Y3212" i="115"/>
  <c r="K3212" i="115"/>
  <c r="B3212" i="115"/>
  <c r="AL3211" i="115"/>
  <c r="Z3211" i="115"/>
  <c r="Y3211" i="115"/>
  <c r="AC3211" i="115" s="1"/>
  <c r="K3211" i="115"/>
  <c r="B3211" i="115"/>
  <c r="AL3210" i="115"/>
  <c r="Z3210" i="115"/>
  <c r="Y3210" i="115"/>
  <c r="K3210" i="115"/>
  <c r="B3210" i="115"/>
  <c r="AL3209" i="115"/>
  <c r="Z3209" i="115"/>
  <c r="Y3209" i="115"/>
  <c r="AC3209" i="115" s="1"/>
  <c r="K3209" i="115"/>
  <c r="B3209" i="115"/>
  <c r="AL3208" i="115"/>
  <c r="Z3208" i="115"/>
  <c r="Y3208" i="115"/>
  <c r="K3208" i="115"/>
  <c r="B3208" i="115"/>
  <c r="AL3207" i="115"/>
  <c r="Z3207" i="115"/>
  <c r="Y3207" i="115"/>
  <c r="AC3207" i="115" s="1"/>
  <c r="K3207" i="115"/>
  <c r="B3207" i="115"/>
  <c r="AL3206" i="115"/>
  <c r="Z3206" i="115"/>
  <c r="Y3206" i="115"/>
  <c r="K3206" i="115"/>
  <c r="B3206" i="115"/>
  <c r="AL3205" i="115"/>
  <c r="Z3205" i="115"/>
  <c r="AA3205" i="115" s="1"/>
  <c r="Y3205" i="115"/>
  <c r="AC3205" i="115" s="1"/>
  <c r="K3205" i="115"/>
  <c r="B3205" i="115"/>
  <c r="AL3204" i="115"/>
  <c r="Z3204" i="115"/>
  <c r="Y3204" i="115"/>
  <c r="K3204" i="115"/>
  <c r="B3204" i="115"/>
  <c r="AL3203" i="115"/>
  <c r="Z3203" i="115"/>
  <c r="Y3203" i="115"/>
  <c r="AC3203" i="115" s="1"/>
  <c r="K3203" i="115"/>
  <c r="B3203" i="115"/>
  <c r="AL3202" i="115"/>
  <c r="Z3202" i="115"/>
  <c r="Y3202" i="115"/>
  <c r="K3202" i="115"/>
  <c r="B3202" i="115"/>
  <c r="AL3201" i="115"/>
  <c r="Z3201" i="115"/>
  <c r="Y3201" i="115"/>
  <c r="AC3201" i="115" s="1"/>
  <c r="K3201" i="115"/>
  <c r="B3201" i="115"/>
  <c r="AL3200" i="115"/>
  <c r="Z3200" i="115"/>
  <c r="Y3200" i="115"/>
  <c r="K3200" i="115"/>
  <c r="B3200" i="115"/>
  <c r="AL3199" i="115"/>
  <c r="Z3199" i="115"/>
  <c r="Y3199" i="115"/>
  <c r="AC3199" i="115" s="1"/>
  <c r="K3199" i="115"/>
  <c r="B3199" i="115"/>
  <c r="AL3198" i="115"/>
  <c r="Z3198" i="115"/>
  <c r="AA3198" i="115" s="1"/>
  <c r="Y3198" i="115"/>
  <c r="K3198" i="115"/>
  <c r="B3198" i="115"/>
  <c r="AL3197" i="115"/>
  <c r="Z3197" i="115"/>
  <c r="Y3197" i="115"/>
  <c r="AC3197" i="115" s="1"/>
  <c r="K3197" i="115"/>
  <c r="B3197" i="115"/>
  <c r="AL3196" i="115"/>
  <c r="Z3196" i="115"/>
  <c r="Y3196" i="115"/>
  <c r="K3196" i="115"/>
  <c r="B3196" i="115"/>
  <c r="AL3195" i="115"/>
  <c r="Z3195" i="115"/>
  <c r="Y3195" i="115"/>
  <c r="AC3195" i="115" s="1"/>
  <c r="K3195" i="115"/>
  <c r="B3195" i="115"/>
  <c r="AL3194" i="115"/>
  <c r="Z3194" i="115"/>
  <c r="Y3194" i="115"/>
  <c r="K3194" i="115"/>
  <c r="B3194" i="115"/>
  <c r="AL3193" i="115"/>
  <c r="Z3193" i="115"/>
  <c r="Y3193" i="115"/>
  <c r="AC3193" i="115" s="1"/>
  <c r="K3193" i="115"/>
  <c r="B3193" i="115"/>
  <c r="AL3192" i="115"/>
  <c r="Z3192" i="115"/>
  <c r="Y3192" i="115"/>
  <c r="K3192" i="115"/>
  <c r="B3192" i="115"/>
  <c r="AL3191" i="115"/>
  <c r="Z3191" i="115"/>
  <c r="AA3191" i="115" s="1"/>
  <c r="Y3191" i="115"/>
  <c r="AC3191" i="115" s="1"/>
  <c r="K3191" i="115"/>
  <c r="B3191" i="115"/>
  <c r="AL3190" i="115"/>
  <c r="Z3190" i="115"/>
  <c r="Y3190" i="115"/>
  <c r="K3190" i="115"/>
  <c r="B3190" i="115"/>
  <c r="AL3189" i="115"/>
  <c r="Z3189" i="115"/>
  <c r="Y3189" i="115"/>
  <c r="AC3189" i="115" s="1"/>
  <c r="K3189" i="115"/>
  <c r="B3189" i="115"/>
  <c r="AL3188" i="115"/>
  <c r="Z3188" i="115"/>
  <c r="AA3188" i="115" s="1"/>
  <c r="Y3188" i="115"/>
  <c r="K3188" i="115"/>
  <c r="B3188" i="115"/>
  <c r="AL3187" i="115"/>
  <c r="Z3187" i="115"/>
  <c r="Y3187" i="115"/>
  <c r="AC3187" i="115" s="1"/>
  <c r="K3187" i="115"/>
  <c r="B3187" i="115"/>
  <c r="AL3186" i="115"/>
  <c r="Z3186" i="115"/>
  <c r="Y3186" i="115"/>
  <c r="K3186" i="115"/>
  <c r="B3186" i="115"/>
  <c r="AL3185" i="115"/>
  <c r="Z3185" i="115"/>
  <c r="Y3185" i="115"/>
  <c r="AC3185" i="115" s="1"/>
  <c r="K3185" i="115"/>
  <c r="B3185" i="115"/>
  <c r="AL3184" i="115"/>
  <c r="Z3184" i="115"/>
  <c r="Y3184" i="115"/>
  <c r="K3184" i="115"/>
  <c r="B3184" i="115"/>
  <c r="AL3183" i="115"/>
  <c r="Z3183" i="115"/>
  <c r="Y3183" i="115"/>
  <c r="AC3183" i="115" s="1"/>
  <c r="K3183" i="115"/>
  <c r="B3183" i="115"/>
  <c r="AL3182" i="115"/>
  <c r="Z3182" i="115"/>
  <c r="Y3182" i="115"/>
  <c r="K3182" i="115"/>
  <c r="B3182" i="115"/>
  <c r="AL3181" i="115"/>
  <c r="Z3181" i="115"/>
  <c r="Y3181" i="115"/>
  <c r="AC3181" i="115" s="1"/>
  <c r="K3181" i="115"/>
  <c r="B3181" i="115"/>
  <c r="AL3180" i="115"/>
  <c r="Z3180" i="115"/>
  <c r="Y3180" i="115"/>
  <c r="K3180" i="115"/>
  <c r="B3180" i="115"/>
  <c r="AL3179" i="115"/>
  <c r="Z3179" i="115"/>
  <c r="Y3179" i="115"/>
  <c r="AC3179" i="115" s="1"/>
  <c r="K3179" i="115"/>
  <c r="B3179" i="115"/>
  <c r="AL3178" i="115"/>
  <c r="Z3178" i="115"/>
  <c r="Y3178" i="115"/>
  <c r="K3178" i="115"/>
  <c r="B3178" i="115"/>
  <c r="AL3177" i="115"/>
  <c r="Z3177" i="115"/>
  <c r="Y3177" i="115"/>
  <c r="AC3177" i="115" s="1"/>
  <c r="K3177" i="115"/>
  <c r="B3177" i="115"/>
  <c r="AL3176" i="115"/>
  <c r="Z3176" i="115"/>
  <c r="Y3176" i="115"/>
  <c r="K3176" i="115"/>
  <c r="B3176" i="115"/>
  <c r="AL3175" i="115"/>
  <c r="Z3175" i="115"/>
  <c r="Y3175" i="115"/>
  <c r="AC3175" i="115" s="1"/>
  <c r="K3175" i="115"/>
  <c r="B3175" i="115"/>
  <c r="AL3174" i="115"/>
  <c r="Z3174" i="115"/>
  <c r="Y3174" i="115"/>
  <c r="K3174" i="115"/>
  <c r="B3174" i="115"/>
  <c r="AL3173" i="115"/>
  <c r="Z3173" i="115"/>
  <c r="Y3173" i="115"/>
  <c r="AC3173" i="115" s="1"/>
  <c r="K3173" i="115"/>
  <c r="B3173" i="115"/>
  <c r="AL3172" i="115"/>
  <c r="Z3172" i="115"/>
  <c r="Y3172" i="115"/>
  <c r="K3172" i="115"/>
  <c r="B3172" i="115"/>
  <c r="AL3171" i="115"/>
  <c r="Z3171" i="115"/>
  <c r="Y3171" i="115"/>
  <c r="AC3171" i="115" s="1"/>
  <c r="K3171" i="115"/>
  <c r="B3171" i="115"/>
  <c r="AL3170" i="115"/>
  <c r="Z3170" i="115"/>
  <c r="AA3170" i="115" s="1"/>
  <c r="Y3170" i="115"/>
  <c r="K3170" i="115"/>
  <c r="B3170" i="115"/>
  <c r="AL3169" i="115"/>
  <c r="Z3169" i="115"/>
  <c r="Y3169" i="115"/>
  <c r="AC3169" i="115" s="1"/>
  <c r="K3169" i="115"/>
  <c r="B3169" i="115"/>
  <c r="AL3168" i="115"/>
  <c r="Z3168" i="115"/>
  <c r="Y3168" i="115"/>
  <c r="K3168" i="115"/>
  <c r="B3168" i="115"/>
  <c r="AL3167" i="115"/>
  <c r="Z3167" i="115"/>
  <c r="AA3167" i="115" s="1"/>
  <c r="Y3167" i="115"/>
  <c r="AC3167" i="115" s="1"/>
  <c r="K3167" i="115"/>
  <c r="B3167" i="115"/>
  <c r="AL3166" i="115"/>
  <c r="Z3166" i="115"/>
  <c r="Y3166" i="115"/>
  <c r="K3166" i="115"/>
  <c r="B3166" i="115"/>
  <c r="AL3165" i="115"/>
  <c r="Z3165" i="115"/>
  <c r="Y3165" i="115"/>
  <c r="AC3165" i="115" s="1"/>
  <c r="K3165" i="115"/>
  <c r="B3165" i="115"/>
  <c r="AL3164" i="115"/>
  <c r="Z3164" i="115"/>
  <c r="Y3164" i="115"/>
  <c r="K3164" i="115"/>
  <c r="B3164" i="115"/>
  <c r="AL3163" i="115"/>
  <c r="Z3163" i="115"/>
  <c r="Y3163" i="115"/>
  <c r="AC3163" i="115" s="1"/>
  <c r="K3163" i="115"/>
  <c r="B3163" i="115"/>
  <c r="AL3162" i="115"/>
  <c r="Z3162" i="115"/>
  <c r="Y3162" i="115"/>
  <c r="K3162" i="115"/>
  <c r="B3162" i="115"/>
  <c r="AL3161" i="115"/>
  <c r="Z3161" i="115"/>
  <c r="Y3161" i="115"/>
  <c r="AC3161" i="115" s="1"/>
  <c r="K3161" i="115"/>
  <c r="B3161" i="115"/>
  <c r="AL3160" i="115"/>
  <c r="Z3160" i="115"/>
  <c r="Y3160" i="115"/>
  <c r="K3160" i="115"/>
  <c r="B3160" i="115"/>
  <c r="AL3159" i="115"/>
  <c r="Z3159" i="115"/>
  <c r="Y3159" i="115"/>
  <c r="AC3159" i="115" s="1"/>
  <c r="K3159" i="115"/>
  <c r="B3159" i="115"/>
  <c r="AL3158" i="115"/>
  <c r="Z3158" i="115"/>
  <c r="Y3158" i="115"/>
  <c r="K3158" i="115"/>
  <c r="B3158" i="115"/>
  <c r="AL3157" i="115"/>
  <c r="Z3157" i="115"/>
  <c r="Y3157" i="115"/>
  <c r="AC3157" i="115" s="1"/>
  <c r="K3157" i="115"/>
  <c r="B3157" i="115"/>
  <c r="AL3156" i="115"/>
  <c r="Z3156" i="115"/>
  <c r="Y3156" i="115"/>
  <c r="K3156" i="115"/>
  <c r="B3156" i="115"/>
  <c r="AL3155" i="115"/>
  <c r="Z3155" i="115"/>
  <c r="Y3155" i="115"/>
  <c r="AC3155" i="115" s="1"/>
  <c r="K3155" i="115"/>
  <c r="B3155" i="115"/>
  <c r="AL3154" i="115"/>
  <c r="Z3154" i="115"/>
  <c r="Y3154" i="115"/>
  <c r="K3154" i="115"/>
  <c r="B3154" i="115"/>
  <c r="AL3153" i="115"/>
  <c r="Z3153" i="115"/>
  <c r="Y3153" i="115"/>
  <c r="AC3153" i="115" s="1"/>
  <c r="K3153" i="115"/>
  <c r="B3153" i="115"/>
  <c r="AL3152" i="115"/>
  <c r="Z3152" i="115"/>
  <c r="Y3152" i="115"/>
  <c r="K3152" i="115"/>
  <c r="B3152" i="115"/>
  <c r="AL3151" i="115"/>
  <c r="Z3151" i="115"/>
  <c r="Y3151" i="115"/>
  <c r="AC3151" i="115" s="1"/>
  <c r="K3151" i="115"/>
  <c r="B3151" i="115"/>
  <c r="AL3150" i="115"/>
  <c r="Z3150" i="115"/>
  <c r="Y3150" i="115"/>
  <c r="K3150" i="115"/>
  <c r="B3150" i="115"/>
  <c r="AL3149" i="115"/>
  <c r="Z3149" i="115"/>
  <c r="Y3149" i="115"/>
  <c r="AC3149" i="115" s="1"/>
  <c r="K3149" i="115"/>
  <c r="B3149" i="115"/>
  <c r="AL3148" i="115"/>
  <c r="Z3148" i="115"/>
  <c r="Y3148" i="115"/>
  <c r="K3148" i="115"/>
  <c r="B3148" i="115"/>
  <c r="AL3147" i="115"/>
  <c r="Z3147" i="115"/>
  <c r="Y3147" i="115"/>
  <c r="AC3147" i="115" s="1"/>
  <c r="K3147" i="115"/>
  <c r="B3147" i="115"/>
  <c r="AL3146" i="115"/>
  <c r="Z3146" i="115"/>
  <c r="Y3146" i="115"/>
  <c r="K3146" i="115"/>
  <c r="B3146" i="115"/>
  <c r="AL3145" i="115"/>
  <c r="Z3145" i="115"/>
  <c r="Y3145" i="115"/>
  <c r="AC3145" i="115" s="1"/>
  <c r="K3145" i="115"/>
  <c r="B3145" i="115"/>
  <c r="AL3144" i="115"/>
  <c r="Z3144" i="115"/>
  <c r="Y3144" i="115"/>
  <c r="K3144" i="115"/>
  <c r="B3144" i="115"/>
  <c r="AL3143" i="115"/>
  <c r="Z3143" i="115"/>
  <c r="Y3143" i="115"/>
  <c r="AC3143" i="115" s="1"/>
  <c r="K3143" i="115"/>
  <c r="B3143" i="115"/>
  <c r="AL3142" i="115"/>
  <c r="Z3142" i="115"/>
  <c r="Y3142" i="115"/>
  <c r="K3142" i="115"/>
  <c r="B3142" i="115"/>
  <c r="AL3141" i="115"/>
  <c r="Z3141" i="115"/>
  <c r="AA3141" i="115" s="1"/>
  <c r="Y3141" i="115"/>
  <c r="AC3141" i="115" s="1"/>
  <c r="K3141" i="115"/>
  <c r="B3141" i="115"/>
  <c r="AL3140" i="115"/>
  <c r="Z3140" i="115"/>
  <c r="Y3140" i="115"/>
  <c r="K3140" i="115"/>
  <c r="B3140" i="115"/>
  <c r="AL3139" i="115"/>
  <c r="Z3139" i="115"/>
  <c r="Y3139" i="115"/>
  <c r="AC3139" i="115" s="1"/>
  <c r="K3139" i="115"/>
  <c r="B3139" i="115"/>
  <c r="AL3138" i="115"/>
  <c r="Z3138" i="115"/>
  <c r="Y3138" i="115"/>
  <c r="K3138" i="115"/>
  <c r="B3138" i="115"/>
  <c r="AL3137" i="115"/>
  <c r="Z3137" i="115"/>
  <c r="AA3137" i="115" s="1"/>
  <c r="Y3137" i="115"/>
  <c r="AC3137" i="115" s="1"/>
  <c r="K3137" i="115"/>
  <c r="B3137" i="115"/>
  <c r="AL3136" i="115"/>
  <c r="Z3136" i="115"/>
  <c r="Y3136" i="115"/>
  <c r="K3136" i="115"/>
  <c r="B3136" i="115"/>
  <c r="AL3135" i="115"/>
  <c r="Z3135" i="115"/>
  <c r="AA3135" i="115" s="1"/>
  <c r="Y3135" i="115"/>
  <c r="AC3135" i="115" s="1"/>
  <c r="K3135" i="115"/>
  <c r="B3135" i="115"/>
  <c r="AL3134" i="115"/>
  <c r="Z3134" i="115"/>
  <c r="Y3134" i="115"/>
  <c r="K3134" i="115"/>
  <c r="B3134" i="115"/>
  <c r="AL3133" i="115"/>
  <c r="Z3133" i="115"/>
  <c r="Y3133" i="115"/>
  <c r="AC3133" i="115" s="1"/>
  <c r="K3133" i="115"/>
  <c r="B3133" i="115"/>
  <c r="AL3132" i="115"/>
  <c r="Z3132" i="115"/>
  <c r="Y3132" i="115"/>
  <c r="K3132" i="115"/>
  <c r="B3132" i="115"/>
  <c r="AL3131" i="115"/>
  <c r="Z3131" i="115"/>
  <c r="Y3131" i="115"/>
  <c r="AC3131" i="115" s="1"/>
  <c r="K3131" i="115"/>
  <c r="B3131" i="115"/>
  <c r="AL3130" i="115"/>
  <c r="Z3130" i="115"/>
  <c r="Y3130" i="115"/>
  <c r="K3130" i="115"/>
  <c r="B3130" i="115"/>
  <c r="AL3129" i="115"/>
  <c r="Z3129" i="115"/>
  <c r="Y3129" i="115"/>
  <c r="AC3129" i="115" s="1"/>
  <c r="K3129" i="115"/>
  <c r="B3129" i="115"/>
  <c r="AL3128" i="115"/>
  <c r="Z3128" i="115"/>
  <c r="Y3128" i="115"/>
  <c r="K3128" i="115"/>
  <c r="B3128" i="115"/>
  <c r="AL3127" i="115"/>
  <c r="Z3127" i="115"/>
  <c r="Y3127" i="115"/>
  <c r="AC3127" i="115" s="1"/>
  <c r="K3127" i="115"/>
  <c r="B3127" i="115"/>
  <c r="AL3126" i="115"/>
  <c r="Z3126" i="115"/>
  <c r="Y3126" i="115"/>
  <c r="K3126" i="115"/>
  <c r="B3126" i="115"/>
  <c r="AL3125" i="115"/>
  <c r="Z3125" i="115"/>
  <c r="Y3125" i="115"/>
  <c r="AC3125" i="115" s="1"/>
  <c r="K3125" i="115"/>
  <c r="B3125" i="115"/>
  <c r="AL3124" i="115"/>
  <c r="Z3124" i="115"/>
  <c r="Y3124" i="115"/>
  <c r="K3124" i="115"/>
  <c r="B3124" i="115"/>
  <c r="AL3123" i="115"/>
  <c r="Z3123" i="115"/>
  <c r="Y3123" i="115"/>
  <c r="AC3123" i="115" s="1"/>
  <c r="K3123" i="115"/>
  <c r="B3123" i="115"/>
  <c r="AL3122" i="115"/>
  <c r="Z3122" i="115"/>
  <c r="Y3122" i="115"/>
  <c r="K3122" i="115"/>
  <c r="B3122" i="115"/>
  <c r="AL3121" i="115"/>
  <c r="Z3121" i="115"/>
  <c r="Y3121" i="115"/>
  <c r="AC3121" i="115" s="1"/>
  <c r="K3121" i="115"/>
  <c r="B3121" i="115"/>
  <c r="AL3120" i="115"/>
  <c r="Z3120" i="115"/>
  <c r="Y3120" i="115"/>
  <c r="K3120" i="115"/>
  <c r="B3120" i="115"/>
  <c r="AL3119" i="115"/>
  <c r="Z3119" i="115"/>
  <c r="Y3119" i="115"/>
  <c r="AC3119" i="115" s="1"/>
  <c r="K3119" i="115"/>
  <c r="B3119" i="115"/>
  <c r="AL3118" i="115"/>
  <c r="Z3118" i="115"/>
  <c r="Y3118" i="115"/>
  <c r="K3118" i="115"/>
  <c r="B3118" i="115"/>
  <c r="AL3117" i="115"/>
  <c r="Z3117" i="115"/>
  <c r="AA3117" i="115" s="1"/>
  <c r="Y3117" i="115"/>
  <c r="AC3117" i="115" s="1"/>
  <c r="K3117" i="115"/>
  <c r="B3117" i="115"/>
  <c r="AL3116" i="115"/>
  <c r="Z3116" i="115"/>
  <c r="Y3116" i="115"/>
  <c r="K3116" i="115"/>
  <c r="B3116" i="115"/>
  <c r="AL3115" i="115"/>
  <c r="Z3115" i="115"/>
  <c r="AA3115" i="115" s="1"/>
  <c r="Y3115" i="115"/>
  <c r="AC3115" i="115" s="1"/>
  <c r="K3115" i="115"/>
  <c r="B3115" i="115"/>
  <c r="AL3114" i="115"/>
  <c r="Z3114" i="115"/>
  <c r="Y3114" i="115"/>
  <c r="K3114" i="115"/>
  <c r="B3114" i="115"/>
  <c r="AL3113" i="115"/>
  <c r="Z3113" i="115"/>
  <c r="Y3113" i="115"/>
  <c r="AC3113" i="115" s="1"/>
  <c r="K3113" i="115"/>
  <c r="B3113" i="115"/>
  <c r="AL3112" i="115"/>
  <c r="Z3112" i="115"/>
  <c r="Y3112" i="115"/>
  <c r="K3112" i="115"/>
  <c r="B3112" i="115"/>
  <c r="AL3111" i="115"/>
  <c r="Z3111" i="115"/>
  <c r="Y3111" i="115"/>
  <c r="AC3111" i="115" s="1"/>
  <c r="K3111" i="115"/>
  <c r="B3111" i="115"/>
  <c r="AL3110" i="115"/>
  <c r="Z3110" i="115"/>
  <c r="Y3110" i="115"/>
  <c r="K3110" i="115"/>
  <c r="B3110" i="115"/>
  <c r="AL3109" i="115"/>
  <c r="Z3109" i="115"/>
  <c r="Y3109" i="115"/>
  <c r="AC3109" i="115" s="1"/>
  <c r="K3109" i="115"/>
  <c r="B3109" i="115"/>
  <c r="AL3108" i="115"/>
  <c r="Z3108" i="115"/>
  <c r="AA3108" i="115" s="1"/>
  <c r="Y3108" i="115"/>
  <c r="K3108" i="115"/>
  <c r="B3108" i="115"/>
  <c r="AL3107" i="115"/>
  <c r="Z3107" i="115"/>
  <c r="Y3107" i="115"/>
  <c r="AC3107" i="115" s="1"/>
  <c r="K3107" i="115"/>
  <c r="B3107" i="115"/>
  <c r="AL3106" i="115"/>
  <c r="Z3106" i="115"/>
  <c r="Y3106" i="115"/>
  <c r="K3106" i="115"/>
  <c r="B3106" i="115"/>
  <c r="AL3105" i="115"/>
  <c r="Z3105" i="115"/>
  <c r="Y3105" i="115"/>
  <c r="AC3105" i="115" s="1"/>
  <c r="K3105" i="115"/>
  <c r="B3105" i="115"/>
  <c r="AL3104" i="115"/>
  <c r="Z3104" i="115"/>
  <c r="Y3104" i="115"/>
  <c r="K3104" i="115"/>
  <c r="B3104" i="115"/>
  <c r="AL3103" i="115"/>
  <c r="Z3103" i="115"/>
  <c r="Y3103" i="115"/>
  <c r="AC3103" i="115" s="1"/>
  <c r="K3103" i="115"/>
  <c r="B3103" i="115"/>
  <c r="AL3102" i="115"/>
  <c r="Z3102" i="115"/>
  <c r="Y3102" i="115"/>
  <c r="K3102" i="115"/>
  <c r="B3102" i="115"/>
  <c r="AL3101" i="115"/>
  <c r="Z3101" i="115"/>
  <c r="Y3101" i="115"/>
  <c r="AC3101" i="115" s="1"/>
  <c r="K3101" i="115"/>
  <c r="B3101" i="115"/>
  <c r="AL3100" i="115"/>
  <c r="Z3100" i="115"/>
  <c r="Y3100" i="115"/>
  <c r="K3100" i="115"/>
  <c r="B3100" i="115"/>
  <c r="AL3099" i="115"/>
  <c r="Z3099" i="115"/>
  <c r="Y3099" i="115"/>
  <c r="AC3099" i="115" s="1"/>
  <c r="K3099" i="115"/>
  <c r="B3099" i="115"/>
  <c r="AL3098" i="115"/>
  <c r="Z3098" i="115"/>
  <c r="Y3098" i="115"/>
  <c r="K3098" i="115"/>
  <c r="B3098" i="115"/>
  <c r="AL3097" i="115"/>
  <c r="Z3097" i="115"/>
  <c r="Y3097" i="115"/>
  <c r="AC3097" i="115" s="1"/>
  <c r="K3097" i="115"/>
  <c r="B3097" i="115"/>
  <c r="AL3096" i="115"/>
  <c r="Z3096" i="115"/>
  <c r="Y3096" i="115"/>
  <c r="K3096" i="115"/>
  <c r="B3096" i="115"/>
  <c r="AL3095" i="115"/>
  <c r="Z3095" i="115"/>
  <c r="AA3095" i="115" s="1"/>
  <c r="Y3095" i="115"/>
  <c r="AC3095" i="115" s="1"/>
  <c r="K3095" i="115"/>
  <c r="B3095" i="115"/>
  <c r="AL3094" i="115"/>
  <c r="Z3094" i="115"/>
  <c r="AA3094" i="115" s="1"/>
  <c r="Y3094" i="115"/>
  <c r="K3094" i="115"/>
  <c r="B3094" i="115"/>
  <c r="AL3093" i="115"/>
  <c r="Z3093" i="115"/>
  <c r="Y3093" i="115"/>
  <c r="AC3093" i="115" s="1"/>
  <c r="K3093" i="115"/>
  <c r="B3093" i="115"/>
  <c r="AL3092" i="115"/>
  <c r="Z3092" i="115"/>
  <c r="Y3092" i="115"/>
  <c r="K3092" i="115"/>
  <c r="B3092" i="115"/>
  <c r="AL3091" i="115"/>
  <c r="Z3091" i="115"/>
  <c r="AA3091" i="115" s="1"/>
  <c r="Y3091" i="115"/>
  <c r="AC3091" i="115" s="1"/>
  <c r="K3091" i="115"/>
  <c r="B3091" i="115"/>
  <c r="AL3090" i="115"/>
  <c r="Z3090" i="115"/>
  <c r="Y3090" i="115"/>
  <c r="K3090" i="115"/>
  <c r="B3090" i="115"/>
  <c r="AL3089" i="115"/>
  <c r="Z3089" i="115"/>
  <c r="Y3089" i="115"/>
  <c r="AC3089" i="115" s="1"/>
  <c r="K3089" i="115"/>
  <c r="B3089" i="115"/>
  <c r="AL3088" i="115"/>
  <c r="Z3088" i="115"/>
  <c r="AA3088" i="115" s="1"/>
  <c r="Y3088" i="115"/>
  <c r="K3088" i="115"/>
  <c r="B3088" i="115"/>
  <c r="AL3087" i="115"/>
  <c r="Z3087" i="115"/>
  <c r="Y3087" i="115"/>
  <c r="AC3087" i="115" s="1"/>
  <c r="K3087" i="115"/>
  <c r="B3087" i="115"/>
  <c r="AL3086" i="115"/>
  <c r="Z3086" i="115"/>
  <c r="Y3086" i="115"/>
  <c r="K3086" i="115"/>
  <c r="B3086" i="115"/>
  <c r="AL3085" i="115"/>
  <c r="Z3085" i="115"/>
  <c r="Y3085" i="115"/>
  <c r="AC3085" i="115" s="1"/>
  <c r="K3085" i="115"/>
  <c r="B3085" i="115"/>
  <c r="AL3084" i="115"/>
  <c r="Z3084" i="115"/>
  <c r="Y3084" i="115"/>
  <c r="K3084" i="115"/>
  <c r="B3084" i="115"/>
  <c r="AL3083" i="115"/>
  <c r="Z3083" i="115"/>
  <c r="Y3083" i="115"/>
  <c r="AC3083" i="115" s="1"/>
  <c r="K3083" i="115"/>
  <c r="B3083" i="115"/>
  <c r="AL3082" i="115"/>
  <c r="Z3082" i="115"/>
  <c r="Y3082" i="115"/>
  <c r="K3082" i="115"/>
  <c r="B3082" i="115"/>
  <c r="AL3081" i="115"/>
  <c r="Z3081" i="115"/>
  <c r="Y3081" i="115"/>
  <c r="AC3081" i="115" s="1"/>
  <c r="K3081" i="115"/>
  <c r="B3081" i="115"/>
  <c r="AL3080" i="115"/>
  <c r="Z3080" i="115"/>
  <c r="Y3080" i="115"/>
  <c r="K3080" i="115"/>
  <c r="B3080" i="115"/>
  <c r="AL3079" i="115"/>
  <c r="Z3079" i="115"/>
  <c r="Y3079" i="115"/>
  <c r="AC3079" i="115" s="1"/>
  <c r="K3079" i="115"/>
  <c r="B3079" i="115"/>
  <c r="AL3078" i="115"/>
  <c r="Z3078" i="115"/>
  <c r="Y3078" i="115"/>
  <c r="K3078" i="115"/>
  <c r="B3078" i="115"/>
  <c r="AL3077" i="115"/>
  <c r="Z3077" i="115"/>
  <c r="Y3077" i="115"/>
  <c r="AC3077" i="115" s="1"/>
  <c r="K3077" i="115"/>
  <c r="B3077" i="115"/>
  <c r="AL3076" i="115"/>
  <c r="Z3076" i="115"/>
  <c r="Y3076" i="115"/>
  <c r="K3076" i="115"/>
  <c r="B3076" i="115"/>
  <c r="AL3075" i="115"/>
  <c r="Z3075" i="115"/>
  <c r="Y3075" i="115"/>
  <c r="AC3075" i="115" s="1"/>
  <c r="K3075" i="115"/>
  <c r="B3075" i="115"/>
  <c r="AL3074" i="115"/>
  <c r="Z3074" i="115"/>
  <c r="Y3074" i="115"/>
  <c r="K3074" i="115"/>
  <c r="B3074" i="115"/>
  <c r="AL3073" i="115"/>
  <c r="Z3073" i="115"/>
  <c r="Y3073" i="115"/>
  <c r="AC3073" i="115" s="1"/>
  <c r="K3073" i="115"/>
  <c r="B3073" i="115"/>
  <c r="AL3072" i="115"/>
  <c r="Z3072" i="115"/>
  <c r="Y3072" i="115"/>
  <c r="K3072" i="115"/>
  <c r="B3072" i="115"/>
  <c r="AL3071" i="115"/>
  <c r="Z3071" i="115"/>
  <c r="Y3071" i="115"/>
  <c r="AC3071" i="115" s="1"/>
  <c r="K3071" i="115"/>
  <c r="B3071" i="115"/>
  <c r="AL3070" i="115"/>
  <c r="Z3070" i="115"/>
  <c r="Y3070" i="115"/>
  <c r="K3070" i="115"/>
  <c r="B3070" i="115"/>
  <c r="AL3069" i="115"/>
  <c r="Z3069" i="115"/>
  <c r="Y3069" i="115"/>
  <c r="AC3069" i="115" s="1"/>
  <c r="K3069" i="115"/>
  <c r="B3069" i="115"/>
  <c r="AL3068" i="115"/>
  <c r="Z3068" i="115"/>
  <c r="Y3068" i="115"/>
  <c r="K3068" i="115"/>
  <c r="B3068" i="115"/>
  <c r="AL3067" i="115"/>
  <c r="Z3067" i="115"/>
  <c r="Y3067" i="115"/>
  <c r="AC3067" i="115" s="1"/>
  <c r="K3067" i="115"/>
  <c r="B3067" i="115"/>
  <c r="AL3066" i="115"/>
  <c r="Z3066" i="115"/>
  <c r="Y3066" i="115"/>
  <c r="K3066" i="115"/>
  <c r="B3066" i="115"/>
  <c r="AL3065" i="115"/>
  <c r="Z3065" i="115"/>
  <c r="Y3065" i="115"/>
  <c r="AC3065" i="115" s="1"/>
  <c r="K3065" i="115"/>
  <c r="B3065" i="115"/>
  <c r="AL3064" i="115"/>
  <c r="Z3064" i="115"/>
  <c r="Y3064" i="115"/>
  <c r="K3064" i="115"/>
  <c r="B3064" i="115"/>
  <c r="AL3063" i="115"/>
  <c r="Z3063" i="115"/>
  <c r="Y3063" i="115"/>
  <c r="AC3063" i="115" s="1"/>
  <c r="K3063" i="115"/>
  <c r="B3063" i="115"/>
  <c r="AL3062" i="115"/>
  <c r="Z3062" i="115"/>
  <c r="Y3062" i="115"/>
  <c r="K3062" i="115"/>
  <c r="B3062" i="115"/>
  <c r="AL3061" i="115"/>
  <c r="Z3061" i="115"/>
  <c r="Y3061" i="115"/>
  <c r="AC3061" i="115" s="1"/>
  <c r="K3061" i="115"/>
  <c r="B3061" i="115"/>
  <c r="AL3060" i="115"/>
  <c r="Z3060" i="115"/>
  <c r="Y3060" i="115"/>
  <c r="K3060" i="115"/>
  <c r="B3060" i="115"/>
  <c r="AL3059" i="115"/>
  <c r="Z3059" i="115"/>
  <c r="Y3059" i="115"/>
  <c r="AC3059" i="115" s="1"/>
  <c r="K3059" i="115"/>
  <c r="B3059" i="115"/>
  <c r="AL3058" i="115"/>
  <c r="Z3058" i="115"/>
  <c r="Y3058" i="115"/>
  <c r="K3058" i="115"/>
  <c r="B3058" i="115"/>
  <c r="AL3057" i="115"/>
  <c r="Z3057" i="115"/>
  <c r="Y3057" i="115"/>
  <c r="AC3057" i="115" s="1"/>
  <c r="K3057" i="115"/>
  <c r="B3057" i="115"/>
  <c r="AL3056" i="115"/>
  <c r="Z3056" i="115"/>
  <c r="Y3056" i="115"/>
  <c r="K3056" i="115"/>
  <c r="B3056" i="115"/>
  <c r="AL3055" i="115"/>
  <c r="Z3055" i="115"/>
  <c r="Y3055" i="115"/>
  <c r="AC3055" i="115" s="1"/>
  <c r="K3055" i="115"/>
  <c r="B3055" i="115"/>
  <c r="AL3054" i="115"/>
  <c r="Z3054" i="115"/>
  <c r="Y3054" i="115"/>
  <c r="K3054" i="115"/>
  <c r="B3054" i="115"/>
  <c r="AL3053" i="115"/>
  <c r="Z3053" i="115"/>
  <c r="Y3053" i="115"/>
  <c r="AC3053" i="115" s="1"/>
  <c r="K3053" i="115"/>
  <c r="B3053" i="115"/>
  <c r="AL3052" i="115"/>
  <c r="Z3052" i="115"/>
  <c r="AA3052" i="115" s="1"/>
  <c r="Y3052" i="115"/>
  <c r="K3052" i="115"/>
  <c r="B3052" i="115"/>
  <c r="AL3051" i="115"/>
  <c r="Z3051" i="115"/>
  <c r="AA3051" i="115" s="1"/>
  <c r="Y3051" i="115"/>
  <c r="AC3051" i="115" s="1"/>
  <c r="K3051" i="115"/>
  <c r="B3051" i="115"/>
  <c r="AL3050" i="115"/>
  <c r="Z3050" i="115"/>
  <c r="Y3050" i="115"/>
  <c r="K3050" i="115"/>
  <c r="B3050" i="115"/>
  <c r="AL3049" i="115"/>
  <c r="Z3049" i="115"/>
  <c r="Y3049" i="115"/>
  <c r="AC3049" i="115" s="1"/>
  <c r="K3049" i="115"/>
  <c r="B3049" i="115"/>
  <c r="AL3048" i="115"/>
  <c r="Z3048" i="115"/>
  <c r="AA3048" i="115" s="1"/>
  <c r="Y3048" i="115"/>
  <c r="K3048" i="115"/>
  <c r="B3048" i="115"/>
  <c r="AL3047" i="115"/>
  <c r="Z3047" i="115"/>
  <c r="Y3047" i="115"/>
  <c r="AC3047" i="115" s="1"/>
  <c r="K3047" i="115"/>
  <c r="B3047" i="115"/>
  <c r="AL3046" i="115"/>
  <c r="Z3046" i="115"/>
  <c r="Y3046" i="115"/>
  <c r="K3046" i="115"/>
  <c r="B3046" i="115"/>
  <c r="AL3045" i="115"/>
  <c r="Z3045" i="115"/>
  <c r="Y3045" i="115"/>
  <c r="AC3045" i="115" s="1"/>
  <c r="K3045" i="115"/>
  <c r="B3045" i="115"/>
  <c r="AL3044" i="115"/>
  <c r="Z3044" i="115"/>
  <c r="Y3044" i="115"/>
  <c r="K3044" i="115"/>
  <c r="B3044" i="115"/>
  <c r="AL3043" i="115"/>
  <c r="Z3043" i="115"/>
  <c r="Y3043" i="115"/>
  <c r="AC3043" i="115" s="1"/>
  <c r="K3043" i="115"/>
  <c r="B3043" i="115"/>
  <c r="AL3042" i="115"/>
  <c r="Z3042" i="115"/>
  <c r="AA3042" i="115" s="1"/>
  <c r="Y3042" i="115"/>
  <c r="K3042" i="115"/>
  <c r="B3042" i="115"/>
  <c r="AL3041" i="115"/>
  <c r="Z3041" i="115"/>
  <c r="AA3041" i="115" s="1"/>
  <c r="Y3041" i="115"/>
  <c r="AC3041" i="115" s="1"/>
  <c r="K3041" i="115"/>
  <c r="B3041" i="115"/>
  <c r="AL3040" i="115"/>
  <c r="Z3040" i="115"/>
  <c r="Y3040" i="115"/>
  <c r="K3040" i="115"/>
  <c r="B3040" i="115"/>
  <c r="AL3039" i="115"/>
  <c r="Z3039" i="115"/>
  <c r="Y3039" i="115"/>
  <c r="AC3039" i="115" s="1"/>
  <c r="K3039" i="115"/>
  <c r="B3039" i="115"/>
  <c r="AL3038" i="115"/>
  <c r="Z3038" i="115"/>
  <c r="AA3038" i="115" s="1"/>
  <c r="Y3038" i="115"/>
  <c r="K3038" i="115"/>
  <c r="B3038" i="115"/>
  <c r="AL3037" i="115"/>
  <c r="Z3037" i="115"/>
  <c r="Y3037" i="115"/>
  <c r="AC3037" i="115" s="1"/>
  <c r="K3037" i="115"/>
  <c r="B3037" i="115"/>
  <c r="AL3036" i="115"/>
  <c r="Z3036" i="115"/>
  <c r="Y3036" i="115"/>
  <c r="K3036" i="115"/>
  <c r="B3036" i="115"/>
  <c r="AL3035" i="115"/>
  <c r="Z3035" i="115"/>
  <c r="Y3035" i="115"/>
  <c r="AC3035" i="115" s="1"/>
  <c r="K3035" i="115"/>
  <c r="B3035" i="115"/>
  <c r="AL3034" i="115"/>
  <c r="Z3034" i="115"/>
  <c r="AA3034" i="115" s="1"/>
  <c r="Y3034" i="115"/>
  <c r="K3034" i="115"/>
  <c r="B3034" i="115"/>
  <c r="AL3033" i="115"/>
  <c r="Z3033" i="115"/>
  <c r="Y3033" i="115"/>
  <c r="AC3033" i="115" s="1"/>
  <c r="K3033" i="115"/>
  <c r="B3033" i="115"/>
  <c r="AL3032" i="115"/>
  <c r="Z3032" i="115"/>
  <c r="Y3032" i="115"/>
  <c r="K3032" i="115"/>
  <c r="B3032" i="115"/>
  <c r="AL3031" i="115"/>
  <c r="Z3031" i="115"/>
  <c r="Y3031" i="115"/>
  <c r="AC3031" i="115" s="1"/>
  <c r="K3031" i="115"/>
  <c r="B3031" i="115"/>
  <c r="AL3030" i="115"/>
  <c r="Z3030" i="115"/>
  <c r="Y3030" i="115"/>
  <c r="K3030" i="115"/>
  <c r="B3030" i="115"/>
  <c r="AL3029" i="115"/>
  <c r="Z3029" i="115"/>
  <c r="Y3029" i="115"/>
  <c r="AC3029" i="115" s="1"/>
  <c r="K3029" i="115"/>
  <c r="B3029" i="115"/>
  <c r="AL3028" i="115"/>
  <c r="Z3028" i="115"/>
  <c r="Y3028" i="115"/>
  <c r="K3028" i="115"/>
  <c r="B3028" i="115"/>
  <c r="AL3027" i="115"/>
  <c r="Z3027" i="115"/>
  <c r="Y3027" i="115"/>
  <c r="AC3027" i="115" s="1"/>
  <c r="K3027" i="115"/>
  <c r="B3027" i="115"/>
  <c r="AL3026" i="115"/>
  <c r="Z3026" i="115"/>
  <c r="Y3026" i="115"/>
  <c r="K3026" i="115"/>
  <c r="B3026" i="115"/>
  <c r="AL3025" i="115"/>
  <c r="Z3025" i="115"/>
  <c r="Y3025" i="115"/>
  <c r="AC3025" i="115" s="1"/>
  <c r="K3025" i="115"/>
  <c r="B3025" i="115"/>
  <c r="AL3024" i="115"/>
  <c r="Z3024" i="115"/>
  <c r="AA3024" i="115" s="1"/>
  <c r="Y3024" i="115"/>
  <c r="K3024" i="115"/>
  <c r="B3024" i="115"/>
  <c r="AL3023" i="115"/>
  <c r="Z3023" i="115"/>
  <c r="Y3023" i="115"/>
  <c r="AC3023" i="115" s="1"/>
  <c r="K3023" i="115"/>
  <c r="B3023" i="115"/>
  <c r="AL3022" i="115"/>
  <c r="Z3022" i="115"/>
  <c r="Y3022" i="115"/>
  <c r="K3022" i="115"/>
  <c r="B3022" i="115"/>
  <c r="AL3021" i="115"/>
  <c r="Z3021" i="115"/>
  <c r="Y3021" i="115"/>
  <c r="AC3021" i="115" s="1"/>
  <c r="K3021" i="115"/>
  <c r="B3021" i="115"/>
  <c r="AL3020" i="115"/>
  <c r="Z3020" i="115"/>
  <c r="Y3020" i="115"/>
  <c r="K3020" i="115"/>
  <c r="B3020" i="115"/>
  <c r="AL3019" i="115"/>
  <c r="Z3019" i="115"/>
  <c r="Y3019" i="115"/>
  <c r="AC3019" i="115" s="1"/>
  <c r="K3019" i="115"/>
  <c r="B3019" i="115"/>
  <c r="AL3018" i="115"/>
  <c r="Z3018" i="115"/>
  <c r="Y3018" i="115"/>
  <c r="K3018" i="115"/>
  <c r="B3018" i="115"/>
  <c r="AL3017" i="115"/>
  <c r="Z3017" i="115"/>
  <c r="AA3017" i="115" s="1"/>
  <c r="Y3017" i="115"/>
  <c r="AC3017" i="115" s="1"/>
  <c r="K3017" i="115"/>
  <c r="B3017" i="115"/>
  <c r="AL3016" i="115"/>
  <c r="Z3016" i="115"/>
  <c r="AA3016" i="115" s="1"/>
  <c r="Y3016" i="115"/>
  <c r="K3016" i="115"/>
  <c r="B3016" i="115"/>
  <c r="AL3015" i="115"/>
  <c r="Z3015" i="115"/>
  <c r="Y3015" i="115"/>
  <c r="AC3015" i="115" s="1"/>
  <c r="K3015" i="115"/>
  <c r="B3015" i="115"/>
  <c r="AL3014" i="115"/>
  <c r="Z3014" i="115"/>
  <c r="Y3014" i="115"/>
  <c r="K3014" i="115"/>
  <c r="B3014" i="115"/>
  <c r="AL3013" i="115"/>
  <c r="Z3013" i="115"/>
  <c r="Y3013" i="115"/>
  <c r="AC3013" i="115" s="1"/>
  <c r="K3013" i="115"/>
  <c r="B3013" i="115"/>
  <c r="AL3012" i="115"/>
  <c r="Z3012" i="115"/>
  <c r="Y3012" i="115"/>
  <c r="K3012" i="115"/>
  <c r="B3012" i="115"/>
  <c r="AL3011" i="115"/>
  <c r="Z3011" i="115"/>
  <c r="Y3011" i="115"/>
  <c r="AC3011" i="115" s="1"/>
  <c r="K3011" i="115"/>
  <c r="B3011" i="115"/>
  <c r="AL3010" i="115"/>
  <c r="Z3010" i="115"/>
  <c r="Y3010" i="115"/>
  <c r="K3010" i="115"/>
  <c r="B3010" i="115"/>
  <c r="AL3009" i="115"/>
  <c r="Z3009" i="115"/>
  <c r="AA3009" i="115" s="1"/>
  <c r="Y3009" i="115"/>
  <c r="AC3009" i="115" s="1"/>
  <c r="K3009" i="115"/>
  <c r="B3009" i="115"/>
  <c r="AL3008" i="115"/>
  <c r="Z3008" i="115"/>
  <c r="Y3008" i="115"/>
  <c r="K3008" i="115"/>
  <c r="B3008" i="115"/>
  <c r="AL3007" i="115"/>
  <c r="Z3007" i="115"/>
  <c r="Y3007" i="115"/>
  <c r="AC3007" i="115" s="1"/>
  <c r="K3007" i="115"/>
  <c r="B3007" i="115"/>
  <c r="AL3006" i="115"/>
  <c r="Z3006" i="115"/>
  <c r="Y3006" i="115"/>
  <c r="K3006" i="115"/>
  <c r="B3006" i="115"/>
  <c r="AL3005" i="115"/>
  <c r="Z3005" i="115"/>
  <c r="Y3005" i="115"/>
  <c r="AC3005" i="115" s="1"/>
  <c r="K3005" i="115"/>
  <c r="B3005" i="115"/>
  <c r="AL3004" i="115"/>
  <c r="Z3004" i="115"/>
  <c r="AA3004" i="115" s="1"/>
  <c r="Y3004" i="115"/>
  <c r="K3004" i="115"/>
  <c r="B3004" i="115"/>
  <c r="AL3003" i="115"/>
  <c r="Z3003" i="115"/>
  <c r="Y3003" i="115"/>
  <c r="AC3003" i="115" s="1"/>
  <c r="K3003" i="115"/>
  <c r="B3003" i="115"/>
  <c r="AL3002" i="115"/>
  <c r="Z3002" i="115"/>
  <c r="AA3002" i="115" s="1"/>
  <c r="Y3002" i="115"/>
  <c r="K3002" i="115"/>
  <c r="B3002" i="115"/>
  <c r="AL3001" i="115"/>
  <c r="Z3001" i="115"/>
  <c r="Y3001" i="115"/>
  <c r="AC3001" i="115" s="1"/>
  <c r="K3001" i="115"/>
  <c r="B3001" i="115"/>
  <c r="AL3000" i="115"/>
  <c r="Z3000" i="115"/>
  <c r="Y3000" i="115"/>
  <c r="K3000" i="115"/>
  <c r="B3000" i="115"/>
  <c r="AL2999" i="115"/>
  <c r="Z2999" i="115"/>
  <c r="Y2999" i="115"/>
  <c r="AC2999" i="115" s="1"/>
  <c r="K2999" i="115"/>
  <c r="B2999" i="115"/>
  <c r="AL2998" i="115"/>
  <c r="Z2998" i="115"/>
  <c r="Y2998" i="115"/>
  <c r="K2998" i="115"/>
  <c r="B2998" i="115"/>
  <c r="AL2997" i="115"/>
  <c r="Z2997" i="115"/>
  <c r="Y2997" i="115"/>
  <c r="AC2997" i="115" s="1"/>
  <c r="K2997" i="115"/>
  <c r="B2997" i="115"/>
  <c r="AL2996" i="115"/>
  <c r="Z2996" i="115"/>
  <c r="AA2996" i="115" s="1"/>
  <c r="Y2996" i="115"/>
  <c r="K2996" i="115"/>
  <c r="B2996" i="115"/>
  <c r="AL2995" i="115"/>
  <c r="Z2995" i="115"/>
  <c r="Y2995" i="115"/>
  <c r="AC2995" i="115" s="1"/>
  <c r="K2995" i="115"/>
  <c r="B2995" i="115"/>
  <c r="AL2994" i="115"/>
  <c r="Z2994" i="115"/>
  <c r="Y2994" i="115"/>
  <c r="K2994" i="115"/>
  <c r="B2994" i="115"/>
  <c r="AL2993" i="115"/>
  <c r="Z2993" i="115"/>
  <c r="Y2993" i="115"/>
  <c r="AC2993" i="115" s="1"/>
  <c r="K2993" i="115"/>
  <c r="B2993" i="115"/>
  <c r="AL2992" i="115"/>
  <c r="Z2992" i="115"/>
  <c r="Y2992" i="115"/>
  <c r="K2992" i="115"/>
  <c r="B2992" i="115"/>
  <c r="AL2991" i="115"/>
  <c r="Z2991" i="115"/>
  <c r="Y2991" i="115"/>
  <c r="AC2991" i="115" s="1"/>
  <c r="K2991" i="115"/>
  <c r="B2991" i="115"/>
  <c r="AL2990" i="115"/>
  <c r="Z2990" i="115"/>
  <c r="Y2990" i="115"/>
  <c r="K2990" i="115"/>
  <c r="B2990" i="115"/>
  <c r="AL2989" i="115"/>
  <c r="Z2989" i="115"/>
  <c r="Y2989" i="115"/>
  <c r="K2989" i="115"/>
  <c r="B2989" i="115"/>
  <c r="AL2988" i="115"/>
  <c r="Z2988" i="115"/>
  <c r="Y2988" i="115"/>
  <c r="K2988" i="115"/>
  <c r="B2988" i="115"/>
  <c r="AL2987" i="115"/>
  <c r="Z2987" i="115"/>
  <c r="AA2987" i="115" s="1"/>
  <c r="Y2987" i="115"/>
  <c r="K2987" i="115"/>
  <c r="B2987" i="115"/>
  <c r="AL2986" i="115"/>
  <c r="Z2986" i="115"/>
  <c r="Y2986" i="115"/>
  <c r="K2986" i="115"/>
  <c r="B2986" i="115"/>
  <c r="AL2985" i="115"/>
  <c r="Z2985" i="115"/>
  <c r="Y2985" i="115"/>
  <c r="K2985" i="115"/>
  <c r="B2985" i="115"/>
  <c r="AL2984" i="115"/>
  <c r="Z2984" i="115"/>
  <c r="Y2984" i="115"/>
  <c r="K2984" i="115"/>
  <c r="B2984" i="115"/>
  <c r="AL2983" i="115"/>
  <c r="Z2983" i="115"/>
  <c r="AA2983" i="115" s="1"/>
  <c r="Y2983" i="115"/>
  <c r="AC2983" i="115" s="1"/>
  <c r="K2983" i="115"/>
  <c r="B2983" i="115"/>
  <c r="AL2982" i="115"/>
  <c r="Z2982" i="115"/>
  <c r="Y2982" i="115"/>
  <c r="K2982" i="115"/>
  <c r="B2982" i="115"/>
  <c r="AL2981" i="115"/>
  <c r="Z2981" i="115"/>
  <c r="Y2981" i="115"/>
  <c r="K2981" i="115"/>
  <c r="B2981" i="115"/>
  <c r="AL2980" i="115"/>
  <c r="Z2980" i="115"/>
  <c r="Y2980" i="115"/>
  <c r="K2980" i="115"/>
  <c r="B2980" i="115"/>
  <c r="AL2979" i="115"/>
  <c r="Z2979" i="115"/>
  <c r="Y2979" i="115"/>
  <c r="AC2979" i="115" s="1"/>
  <c r="K2979" i="115"/>
  <c r="B2979" i="115"/>
  <c r="AL2978" i="115"/>
  <c r="Z2978" i="115"/>
  <c r="Y2978" i="115"/>
  <c r="K2978" i="115"/>
  <c r="B2978" i="115"/>
  <c r="AL2977" i="115"/>
  <c r="Z2977" i="115"/>
  <c r="AA2977" i="115" s="1"/>
  <c r="Y2977" i="115"/>
  <c r="AC2977" i="115" s="1"/>
  <c r="K2977" i="115"/>
  <c r="B2977" i="115"/>
  <c r="AL2976" i="115"/>
  <c r="Z2976" i="115"/>
  <c r="Y2976" i="115"/>
  <c r="K2976" i="115"/>
  <c r="B2976" i="115"/>
  <c r="AL2975" i="115"/>
  <c r="Z2975" i="115"/>
  <c r="Y2975" i="115"/>
  <c r="AC2975" i="115" s="1"/>
  <c r="K2975" i="115"/>
  <c r="B2975" i="115"/>
  <c r="AL2974" i="115"/>
  <c r="Z2974" i="115"/>
  <c r="AA2974" i="115" s="1"/>
  <c r="Y2974" i="115"/>
  <c r="K2974" i="115"/>
  <c r="B2974" i="115"/>
  <c r="AL2973" i="115"/>
  <c r="Z2973" i="115"/>
  <c r="Y2973" i="115"/>
  <c r="K2973" i="115"/>
  <c r="B2973" i="115"/>
  <c r="AL2972" i="115"/>
  <c r="Z2972" i="115"/>
  <c r="Y2972" i="115"/>
  <c r="K2972" i="115"/>
  <c r="B2972" i="115"/>
  <c r="AL2971" i="115"/>
  <c r="Z2971" i="115"/>
  <c r="Y2971" i="115"/>
  <c r="K2971" i="115"/>
  <c r="B2971" i="115"/>
  <c r="AL2970" i="115"/>
  <c r="Z2970" i="115"/>
  <c r="Y2970" i="115"/>
  <c r="K2970" i="115"/>
  <c r="B2970" i="115"/>
  <c r="AL2969" i="115"/>
  <c r="Z2969" i="115"/>
  <c r="Y2969" i="115"/>
  <c r="K2969" i="115"/>
  <c r="B2969" i="115"/>
  <c r="AL2968" i="115"/>
  <c r="Z2968" i="115"/>
  <c r="Y2968" i="115"/>
  <c r="K2968" i="115"/>
  <c r="B2968" i="115"/>
  <c r="AL2967" i="115"/>
  <c r="Z2967" i="115"/>
  <c r="Y2967" i="115"/>
  <c r="AC2967" i="115" s="1"/>
  <c r="K2967" i="115"/>
  <c r="B2967" i="115"/>
  <c r="AL2966" i="115"/>
  <c r="Z2966" i="115"/>
  <c r="Y2966" i="115"/>
  <c r="K2966" i="115"/>
  <c r="B2966" i="115"/>
  <c r="AL2965" i="115"/>
  <c r="Z2965" i="115"/>
  <c r="Y2965" i="115"/>
  <c r="K2965" i="115"/>
  <c r="B2965" i="115"/>
  <c r="AL2964" i="115"/>
  <c r="Z2964" i="115"/>
  <c r="Y2964" i="115"/>
  <c r="K2964" i="115"/>
  <c r="B2964" i="115"/>
  <c r="AL2963" i="115"/>
  <c r="Z2963" i="115"/>
  <c r="Y2963" i="115"/>
  <c r="AC2963" i="115" s="1"/>
  <c r="K2963" i="115"/>
  <c r="B2963" i="115"/>
  <c r="AL2962" i="115"/>
  <c r="Z2962" i="115"/>
  <c r="Y2962" i="115"/>
  <c r="K2962" i="115"/>
  <c r="B2962" i="115"/>
  <c r="AL2961" i="115"/>
  <c r="Z2961" i="115"/>
  <c r="Y2961" i="115"/>
  <c r="AC2961" i="115" s="1"/>
  <c r="K2961" i="115"/>
  <c r="B2961" i="115"/>
  <c r="AL2960" i="115"/>
  <c r="Z2960" i="115"/>
  <c r="AA2960" i="115" s="1"/>
  <c r="Y2960" i="115"/>
  <c r="AC2960" i="115" s="1"/>
  <c r="K2960" i="115"/>
  <c r="B2960" i="115"/>
  <c r="AL2959" i="115"/>
  <c r="Z2959" i="115"/>
  <c r="Y2959" i="115"/>
  <c r="AC2959" i="115" s="1"/>
  <c r="K2959" i="115"/>
  <c r="B2959" i="115"/>
  <c r="AL2958" i="115"/>
  <c r="Z2958" i="115"/>
  <c r="Y2958" i="115"/>
  <c r="K2958" i="115"/>
  <c r="B2958" i="115"/>
  <c r="AL2957" i="115"/>
  <c r="Z2957" i="115"/>
  <c r="Y2957" i="115"/>
  <c r="AC2957" i="115" s="1"/>
  <c r="K2957" i="115"/>
  <c r="B2957" i="115"/>
  <c r="AL2956" i="115"/>
  <c r="Z2956" i="115"/>
  <c r="Y2956" i="115"/>
  <c r="K2956" i="115"/>
  <c r="B2956" i="115"/>
  <c r="AL2955" i="115"/>
  <c r="Z2955" i="115"/>
  <c r="Y2955" i="115"/>
  <c r="AC2955" i="115" s="1"/>
  <c r="K2955" i="115"/>
  <c r="B2955" i="115"/>
  <c r="AL2954" i="115"/>
  <c r="Z2954" i="115"/>
  <c r="Y2954" i="115"/>
  <c r="K2954" i="115"/>
  <c r="B2954" i="115"/>
  <c r="AL2953" i="115"/>
  <c r="Z2953" i="115"/>
  <c r="AA2953" i="115" s="1"/>
  <c r="Y2953" i="115"/>
  <c r="K2953" i="115"/>
  <c r="B2953" i="115"/>
  <c r="AL2952" i="115"/>
  <c r="Z2952" i="115"/>
  <c r="Y2952" i="115"/>
  <c r="K2952" i="115"/>
  <c r="B2952" i="115"/>
  <c r="AL2951" i="115"/>
  <c r="Z2951" i="115"/>
  <c r="Y2951" i="115"/>
  <c r="K2951" i="115"/>
  <c r="B2951" i="115"/>
  <c r="AL2950" i="115"/>
  <c r="Z2950" i="115"/>
  <c r="Y2950" i="115"/>
  <c r="K2950" i="115"/>
  <c r="B2950" i="115"/>
  <c r="AL2949" i="115"/>
  <c r="Z2949" i="115"/>
  <c r="Y2949" i="115"/>
  <c r="K2949" i="115"/>
  <c r="B2949" i="115"/>
  <c r="AL2948" i="115"/>
  <c r="Z2948" i="115"/>
  <c r="Y2948" i="115"/>
  <c r="K2948" i="115"/>
  <c r="B2948" i="115"/>
  <c r="AL2947" i="115"/>
  <c r="Z2947" i="115"/>
  <c r="Y2947" i="115"/>
  <c r="AC2947" i="115" s="1"/>
  <c r="K2947" i="115"/>
  <c r="B2947" i="115"/>
  <c r="AL2946" i="115"/>
  <c r="Z2946" i="115"/>
  <c r="Y2946" i="115"/>
  <c r="K2946" i="115"/>
  <c r="B2946" i="115"/>
  <c r="AL2945" i="115"/>
  <c r="Z2945" i="115"/>
  <c r="Y2945" i="115"/>
  <c r="K2945" i="115"/>
  <c r="B2945" i="115"/>
  <c r="AL2944" i="115"/>
  <c r="Z2944" i="115"/>
  <c r="Y2944" i="115"/>
  <c r="K2944" i="115"/>
  <c r="B2944" i="115"/>
  <c r="AL2943" i="115"/>
  <c r="Z2943" i="115"/>
  <c r="Y2943" i="115"/>
  <c r="AC2943" i="115" s="1"/>
  <c r="K2943" i="115"/>
  <c r="B2943" i="115"/>
  <c r="AL2942" i="115"/>
  <c r="Z2942" i="115"/>
  <c r="Y2942" i="115"/>
  <c r="K2942" i="115"/>
  <c r="B2942" i="115"/>
  <c r="AL2941" i="115"/>
  <c r="Z2941" i="115"/>
  <c r="Y2941" i="115"/>
  <c r="AC2941" i="115" s="1"/>
  <c r="K2941" i="115"/>
  <c r="B2941" i="115"/>
  <c r="AL2940" i="115"/>
  <c r="Z2940" i="115"/>
  <c r="Y2940" i="115"/>
  <c r="K2940" i="115"/>
  <c r="B2940" i="115"/>
  <c r="AL2939" i="115"/>
  <c r="Z2939" i="115"/>
  <c r="Y2939" i="115"/>
  <c r="AC2939" i="115" s="1"/>
  <c r="K2939" i="115"/>
  <c r="B2939" i="115"/>
  <c r="AL2938" i="115"/>
  <c r="Z2938" i="115"/>
  <c r="Y2938" i="115"/>
  <c r="K2938" i="115"/>
  <c r="B2938" i="115"/>
  <c r="AL2937" i="115"/>
  <c r="Z2937" i="115"/>
  <c r="Y2937" i="115"/>
  <c r="K2937" i="115"/>
  <c r="B2937" i="115"/>
  <c r="AL2936" i="115"/>
  <c r="Z2936" i="115"/>
  <c r="Y2936" i="115"/>
  <c r="K2936" i="115"/>
  <c r="B2936" i="115"/>
  <c r="AL2935" i="115"/>
  <c r="Z2935" i="115"/>
  <c r="Y2935" i="115"/>
  <c r="K2935" i="115"/>
  <c r="B2935" i="115"/>
  <c r="AL2934" i="115"/>
  <c r="Z2934" i="115"/>
  <c r="Y2934" i="115"/>
  <c r="K2934" i="115"/>
  <c r="B2934" i="115"/>
  <c r="AL2933" i="115"/>
  <c r="Z2933" i="115"/>
  <c r="Y2933" i="115"/>
  <c r="K2933" i="115"/>
  <c r="B2933" i="115"/>
  <c r="AL2932" i="115"/>
  <c r="Z2932" i="115"/>
  <c r="AA2932" i="115" s="1"/>
  <c r="Y2932" i="115"/>
  <c r="AC2932" i="115" s="1"/>
  <c r="K2932" i="115"/>
  <c r="B2932" i="115"/>
  <c r="AL2931" i="115"/>
  <c r="Z2931" i="115"/>
  <c r="AA2931" i="115" s="1"/>
  <c r="Y2931" i="115"/>
  <c r="K2931" i="115"/>
  <c r="B2931" i="115"/>
  <c r="AL2930" i="115"/>
  <c r="Z2930" i="115"/>
  <c r="Y2930" i="115"/>
  <c r="K2930" i="115"/>
  <c r="B2930" i="115"/>
  <c r="AL2929" i="115"/>
  <c r="Z2929" i="115"/>
  <c r="Y2929" i="115"/>
  <c r="K2929" i="115"/>
  <c r="B2929" i="115"/>
  <c r="AL2928" i="115"/>
  <c r="Z2928" i="115"/>
  <c r="Y2928" i="115"/>
  <c r="K2928" i="115"/>
  <c r="B2928" i="115"/>
  <c r="AL2927" i="115"/>
  <c r="Z2927" i="115"/>
  <c r="Y2927" i="115"/>
  <c r="AC2927" i="115" s="1"/>
  <c r="K2927" i="115"/>
  <c r="B2927" i="115"/>
  <c r="AL2926" i="115"/>
  <c r="Z2926" i="115"/>
  <c r="Y2926" i="115"/>
  <c r="K2926" i="115"/>
  <c r="B2926" i="115"/>
  <c r="AL2925" i="115"/>
  <c r="Z2925" i="115"/>
  <c r="AG2925" i="115" s="1"/>
  <c r="Y2925" i="115"/>
  <c r="K2925" i="115"/>
  <c r="B2925" i="115"/>
  <c r="AL2924" i="115"/>
  <c r="Z2924" i="115"/>
  <c r="Y2924" i="115"/>
  <c r="K2924" i="115"/>
  <c r="B2924" i="115"/>
  <c r="AL2923" i="115"/>
  <c r="Z2923" i="115"/>
  <c r="Y2923" i="115"/>
  <c r="K2923" i="115"/>
  <c r="B2923" i="115"/>
  <c r="AL2922" i="115"/>
  <c r="Z2922" i="115"/>
  <c r="Y2922" i="115"/>
  <c r="K2922" i="115"/>
  <c r="B2922" i="115"/>
  <c r="AL2921" i="115"/>
  <c r="Z2921" i="115"/>
  <c r="Y2921" i="115"/>
  <c r="K2921" i="115"/>
  <c r="B2921" i="115"/>
  <c r="AL2920" i="115"/>
  <c r="Z2920" i="115"/>
  <c r="Y2920" i="115"/>
  <c r="K2920" i="115"/>
  <c r="B2920" i="115"/>
  <c r="AL2919" i="115"/>
  <c r="Z2919" i="115"/>
  <c r="Y2919" i="115"/>
  <c r="K2919" i="115"/>
  <c r="B2919" i="115"/>
  <c r="AL2918" i="115"/>
  <c r="Z2918" i="115"/>
  <c r="AA2918" i="115" s="1"/>
  <c r="Y2918" i="115"/>
  <c r="K2918" i="115"/>
  <c r="B2918" i="115"/>
  <c r="AL2917" i="115"/>
  <c r="Z2917" i="115"/>
  <c r="Y2917" i="115"/>
  <c r="K2917" i="115"/>
  <c r="B2917" i="115"/>
  <c r="AL2916" i="115"/>
  <c r="Z2916" i="115"/>
  <c r="Y2916" i="115"/>
  <c r="K2916" i="115"/>
  <c r="B2916" i="115"/>
  <c r="AL2915" i="115"/>
  <c r="Z2915" i="115"/>
  <c r="Y2915" i="115"/>
  <c r="K2915" i="115"/>
  <c r="B2915" i="115"/>
  <c r="AL2914" i="115"/>
  <c r="Z2914" i="115"/>
  <c r="Y2914" i="115"/>
  <c r="K2914" i="115"/>
  <c r="B2914" i="115"/>
  <c r="AL2913" i="115"/>
  <c r="Z2913" i="115"/>
  <c r="Y2913" i="115"/>
  <c r="K2913" i="115"/>
  <c r="B2913" i="115"/>
  <c r="AL2912" i="115"/>
  <c r="Z2912" i="115"/>
  <c r="Y2912" i="115"/>
  <c r="K2912" i="115"/>
  <c r="B2912" i="115"/>
  <c r="AL2911" i="115"/>
  <c r="Z2911" i="115"/>
  <c r="Y2911" i="115"/>
  <c r="K2911" i="115"/>
  <c r="B2911" i="115"/>
  <c r="AL2910" i="115"/>
  <c r="Z2910" i="115"/>
  <c r="Y2910" i="115"/>
  <c r="K2910" i="115"/>
  <c r="B2910" i="115"/>
  <c r="AL2909" i="115"/>
  <c r="Z2909" i="115"/>
  <c r="Y2909" i="115"/>
  <c r="K2909" i="115"/>
  <c r="B2909" i="115"/>
  <c r="AL2908" i="115"/>
  <c r="Z2908" i="115"/>
  <c r="Y2908" i="115"/>
  <c r="K2908" i="115"/>
  <c r="B2908" i="115"/>
  <c r="AL2907" i="115"/>
  <c r="Z2907" i="115"/>
  <c r="Y2907" i="115"/>
  <c r="K2907" i="115"/>
  <c r="B2907" i="115"/>
  <c r="AL2906" i="115"/>
  <c r="Z2906" i="115"/>
  <c r="Y2906" i="115"/>
  <c r="K2906" i="115"/>
  <c r="B2906" i="115"/>
  <c r="AL2905" i="115"/>
  <c r="Z2905" i="115"/>
  <c r="Y2905" i="115"/>
  <c r="K2905" i="115"/>
  <c r="B2905" i="115"/>
  <c r="AL2904" i="115"/>
  <c r="Z2904" i="115"/>
  <c r="Y2904" i="115"/>
  <c r="K2904" i="115"/>
  <c r="B2904" i="115"/>
  <c r="AL2903" i="115"/>
  <c r="Z2903" i="115"/>
  <c r="Y2903" i="115"/>
  <c r="K2903" i="115"/>
  <c r="B2903" i="115"/>
  <c r="AL2902" i="115"/>
  <c r="Z2902" i="115"/>
  <c r="Y2902" i="115"/>
  <c r="K2902" i="115"/>
  <c r="B2902" i="115"/>
  <c r="AL2901" i="115"/>
  <c r="Z2901" i="115"/>
  <c r="Y2901" i="115"/>
  <c r="K2901" i="115"/>
  <c r="B2901" i="115"/>
  <c r="AL2900" i="115"/>
  <c r="Z2900" i="115"/>
  <c r="Y2900" i="115"/>
  <c r="K2900" i="115"/>
  <c r="B2900" i="115"/>
  <c r="AL2899" i="115"/>
  <c r="Z2899" i="115"/>
  <c r="Y2899" i="115"/>
  <c r="K2899" i="115"/>
  <c r="B2899" i="115"/>
  <c r="AL2898" i="115"/>
  <c r="Z2898" i="115"/>
  <c r="Y2898" i="115"/>
  <c r="K2898" i="115"/>
  <c r="B2898" i="115"/>
  <c r="AL2897" i="115"/>
  <c r="Z2897" i="115"/>
  <c r="AA2897" i="115" s="1"/>
  <c r="Y2897" i="115"/>
  <c r="K2897" i="115"/>
  <c r="B2897" i="115"/>
  <c r="AL2896" i="115"/>
  <c r="Z2896" i="115"/>
  <c r="Y2896" i="115"/>
  <c r="K2896" i="115"/>
  <c r="B2896" i="115"/>
  <c r="AL2895" i="115"/>
  <c r="Z2895" i="115"/>
  <c r="Y2895" i="115"/>
  <c r="K2895" i="115"/>
  <c r="B2895" i="115"/>
  <c r="AL2894" i="115"/>
  <c r="Z2894" i="115"/>
  <c r="AA2894" i="115" s="1"/>
  <c r="Y2894" i="115"/>
  <c r="AC2894" i="115" s="1"/>
  <c r="K2894" i="115"/>
  <c r="B2894" i="115"/>
  <c r="AL2893" i="115"/>
  <c r="Z2893" i="115"/>
  <c r="Y2893" i="115"/>
  <c r="K2893" i="115"/>
  <c r="B2893" i="115"/>
  <c r="AL2892" i="115"/>
  <c r="Z2892" i="115"/>
  <c r="Y2892" i="115"/>
  <c r="K2892" i="115"/>
  <c r="B2892" i="115"/>
  <c r="AL2891" i="115"/>
  <c r="Z2891" i="115"/>
  <c r="Y2891" i="115"/>
  <c r="K2891" i="115"/>
  <c r="B2891" i="115"/>
  <c r="AL2890" i="115"/>
  <c r="Z2890" i="115"/>
  <c r="AA2890" i="115" s="1"/>
  <c r="Y2890" i="115"/>
  <c r="K2890" i="115"/>
  <c r="B2890" i="115"/>
  <c r="AL2889" i="115"/>
  <c r="Z2889" i="115"/>
  <c r="Y2889" i="115"/>
  <c r="K2889" i="115"/>
  <c r="B2889" i="115"/>
  <c r="AL2888" i="115"/>
  <c r="Z2888" i="115"/>
  <c r="Y2888" i="115"/>
  <c r="K2888" i="115"/>
  <c r="B2888" i="115"/>
  <c r="AL2887" i="115"/>
  <c r="Z2887" i="115"/>
  <c r="AA2887" i="115" s="1"/>
  <c r="Y2887" i="115"/>
  <c r="K2887" i="115"/>
  <c r="B2887" i="115"/>
  <c r="AL2886" i="115"/>
  <c r="Z2886" i="115"/>
  <c r="Y2886" i="115"/>
  <c r="K2886" i="115"/>
  <c r="B2886" i="115"/>
  <c r="AL2885" i="115"/>
  <c r="Z2885" i="115"/>
  <c r="Y2885" i="115"/>
  <c r="K2885" i="115"/>
  <c r="B2885" i="115"/>
  <c r="AL2884" i="115"/>
  <c r="Z2884" i="115"/>
  <c r="Y2884" i="115"/>
  <c r="K2884" i="115"/>
  <c r="B2884" i="115"/>
  <c r="AL2883" i="115"/>
  <c r="Z2883" i="115"/>
  <c r="Y2883" i="115"/>
  <c r="K2883" i="115"/>
  <c r="B2883" i="115"/>
  <c r="AL2882" i="115"/>
  <c r="Z2882" i="115"/>
  <c r="Y2882" i="115"/>
  <c r="K2882" i="115"/>
  <c r="B2882" i="115"/>
  <c r="AL2881" i="115"/>
  <c r="Z2881" i="115"/>
  <c r="Y2881" i="115"/>
  <c r="K2881" i="115"/>
  <c r="B2881" i="115"/>
  <c r="AL2880" i="115"/>
  <c r="Z2880" i="115"/>
  <c r="Y2880" i="115"/>
  <c r="K2880" i="115"/>
  <c r="B2880" i="115"/>
  <c r="AL2879" i="115"/>
  <c r="Z2879" i="115"/>
  <c r="AA2879" i="115" s="1"/>
  <c r="Y2879" i="115"/>
  <c r="K2879" i="115"/>
  <c r="B2879" i="115"/>
  <c r="AL2878" i="115"/>
  <c r="Z2878" i="115"/>
  <c r="AA2878" i="115" s="1"/>
  <c r="Y2878" i="115"/>
  <c r="K2878" i="115"/>
  <c r="B2878" i="115"/>
  <c r="AL2877" i="115"/>
  <c r="Z2877" i="115"/>
  <c r="Y2877" i="115"/>
  <c r="K2877" i="115"/>
  <c r="B2877" i="115"/>
  <c r="AL2876" i="115"/>
  <c r="Z2876" i="115"/>
  <c r="Y2876" i="115"/>
  <c r="K2876" i="115"/>
  <c r="B2876" i="115"/>
  <c r="AL2875" i="115"/>
  <c r="Z2875" i="115"/>
  <c r="Y2875" i="115"/>
  <c r="K2875" i="115"/>
  <c r="B2875" i="115"/>
  <c r="AL2874" i="115"/>
  <c r="Z2874" i="115"/>
  <c r="Y2874" i="115"/>
  <c r="K2874" i="115"/>
  <c r="B2874" i="115"/>
  <c r="AL2873" i="115"/>
  <c r="Z2873" i="115"/>
  <c r="Y2873" i="115"/>
  <c r="K2873" i="115"/>
  <c r="B2873" i="115"/>
  <c r="AL2872" i="115"/>
  <c r="Z2872" i="115"/>
  <c r="Y2872" i="115"/>
  <c r="K2872" i="115"/>
  <c r="B2872" i="115"/>
  <c r="AL2871" i="115"/>
  <c r="Z2871" i="115"/>
  <c r="Y2871" i="115"/>
  <c r="K2871" i="115"/>
  <c r="B2871" i="115"/>
  <c r="AL2870" i="115"/>
  <c r="Z2870" i="115"/>
  <c r="Y2870" i="115"/>
  <c r="K2870" i="115"/>
  <c r="B2870" i="115"/>
  <c r="AL2869" i="115"/>
  <c r="Z2869" i="115"/>
  <c r="Y2869" i="115"/>
  <c r="K2869" i="115"/>
  <c r="B2869" i="115"/>
  <c r="AL2868" i="115"/>
  <c r="Z2868" i="115"/>
  <c r="Y2868" i="115"/>
  <c r="K2868" i="115"/>
  <c r="B2868" i="115"/>
  <c r="AL2867" i="115"/>
  <c r="Z2867" i="115"/>
  <c r="Y2867" i="115"/>
  <c r="K2867" i="115"/>
  <c r="B2867" i="115"/>
  <c r="AL2866" i="115"/>
  <c r="Z2866" i="115"/>
  <c r="Y2866" i="115"/>
  <c r="K2866" i="115"/>
  <c r="B2866" i="115"/>
  <c r="AL2865" i="115"/>
  <c r="Z2865" i="115"/>
  <c r="Y2865" i="115"/>
  <c r="K2865" i="115"/>
  <c r="B2865" i="115"/>
  <c r="AL2864" i="115"/>
  <c r="Z2864" i="115"/>
  <c r="Y2864" i="115"/>
  <c r="K2864" i="115"/>
  <c r="B2864" i="115"/>
  <c r="AL2863" i="115"/>
  <c r="Z2863" i="115"/>
  <c r="AA2863" i="115" s="1"/>
  <c r="Y2863" i="115"/>
  <c r="K2863" i="115"/>
  <c r="B2863" i="115"/>
  <c r="AL2862" i="115"/>
  <c r="Z2862" i="115"/>
  <c r="Y2862" i="115"/>
  <c r="K2862" i="115"/>
  <c r="B2862" i="115"/>
  <c r="AL2861" i="115"/>
  <c r="Z2861" i="115"/>
  <c r="Y2861" i="115"/>
  <c r="K2861" i="115"/>
  <c r="B2861" i="115"/>
  <c r="AL2860" i="115"/>
  <c r="Z2860" i="115"/>
  <c r="Y2860" i="115"/>
  <c r="K2860" i="115"/>
  <c r="B2860" i="115"/>
  <c r="AL2859" i="115"/>
  <c r="Z2859" i="115"/>
  <c r="Y2859" i="115"/>
  <c r="K2859" i="115"/>
  <c r="B2859" i="115"/>
  <c r="AL2858" i="115"/>
  <c r="Z2858" i="115"/>
  <c r="Y2858" i="115"/>
  <c r="K2858" i="115"/>
  <c r="B2858" i="115"/>
  <c r="AL2857" i="115"/>
  <c r="Z2857" i="115"/>
  <c r="Y2857" i="115"/>
  <c r="K2857" i="115"/>
  <c r="B2857" i="115"/>
  <c r="AL2856" i="115"/>
  <c r="Z2856" i="115"/>
  <c r="Y2856" i="115"/>
  <c r="K2856" i="115"/>
  <c r="B2856" i="115"/>
  <c r="AL2855" i="115"/>
  <c r="Z2855" i="115"/>
  <c r="Y2855" i="115"/>
  <c r="K2855" i="115"/>
  <c r="B2855" i="115"/>
  <c r="AL2854" i="115"/>
  <c r="Z2854" i="115"/>
  <c r="Y2854" i="115"/>
  <c r="K2854" i="115"/>
  <c r="B2854" i="115"/>
  <c r="AL2853" i="115"/>
  <c r="Z2853" i="115"/>
  <c r="Y2853" i="115"/>
  <c r="K2853" i="115"/>
  <c r="B2853" i="115"/>
  <c r="AL2852" i="115"/>
  <c r="Z2852" i="115"/>
  <c r="Y2852" i="115"/>
  <c r="K2852" i="115"/>
  <c r="B2852" i="115"/>
  <c r="AL2851" i="115"/>
  <c r="Z2851" i="115"/>
  <c r="Y2851" i="115"/>
  <c r="K2851" i="115"/>
  <c r="B2851" i="115"/>
  <c r="AL2850" i="115"/>
  <c r="Z2850" i="115"/>
  <c r="Y2850" i="115"/>
  <c r="K2850" i="115"/>
  <c r="B2850" i="115"/>
  <c r="AL2849" i="115"/>
  <c r="Z2849" i="115"/>
  <c r="Y2849" i="115"/>
  <c r="K2849" i="115"/>
  <c r="B2849" i="115"/>
  <c r="AL2848" i="115"/>
  <c r="Z2848" i="115"/>
  <c r="Y2848" i="115"/>
  <c r="K2848" i="115"/>
  <c r="B2848" i="115"/>
  <c r="AL2847" i="115"/>
  <c r="Z2847" i="115"/>
  <c r="Y2847" i="115"/>
  <c r="K2847" i="115"/>
  <c r="B2847" i="115"/>
  <c r="AL2846" i="115"/>
  <c r="Z2846" i="115"/>
  <c r="Y2846" i="115"/>
  <c r="K2846" i="115"/>
  <c r="B2846" i="115"/>
  <c r="AL2845" i="115"/>
  <c r="Z2845" i="115"/>
  <c r="Y2845" i="115"/>
  <c r="K2845" i="115"/>
  <c r="B2845" i="115"/>
  <c r="AL2844" i="115"/>
  <c r="Z2844" i="115"/>
  <c r="AA2844" i="115" s="1"/>
  <c r="Y2844" i="115"/>
  <c r="AC2844" i="115" s="1"/>
  <c r="K2844" i="115"/>
  <c r="B2844" i="115"/>
  <c r="AL2843" i="115"/>
  <c r="Z2843" i="115"/>
  <c r="Y2843" i="115"/>
  <c r="K2843" i="115"/>
  <c r="B2843" i="115"/>
  <c r="AL2842" i="115"/>
  <c r="Z2842" i="115"/>
  <c r="Y2842" i="115"/>
  <c r="K2842" i="115"/>
  <c r="B2842" i="115"/>
  <c r="AL2841" i="115"/>
  <c r="Z2841" i="115"/>
  <c r="Y2841" i="115"/>
  <c r="K2841" i="115"/>
  <c r="B2841" i="115"/>
  <c r="AL2840" i="115"/>
  <c r="Z2840" i="115"/>
  <c r="Y2840" i="115"/>
  <c r="K2840" i="115"/>
  <c r="B2840" i="115"/>
  <c r="AL2839" i="115"/>
  <c r="Z2839" i="115"/>
  <c r="Y2839" i="115"/>
  <c r="K2839" i="115"/>
  <c r="B2839" i="115"/>
  <c r="AL2838" i="115"/>
  <c r="Z2838" i="115"/>
  <c r="Y2838" i="115"/>
  <c r="K2838" i="115"/>
  <c r="B2838" i="115"/>
  <c r="AL2837" i="115"/>
  <c r="Z2837" i="115"/>
  <c r="Y2837" i="115"/>
  <c r="K2837" i="115"/>
  <c r="B2837" i="115"/>
  <c r="AL2836" i="115"/>
  <c r="Z2836" i="115"/>
  <c r="Y2836" i="115"/>
  <c r="K2836" i="115"/>
  <c r="B2836" i="115"/>
  <c r="AL2835" i="115"/>
  <c r="Z2835" i="115"/>
  <c r="Y2835" i="115"/>
  <c r="K2835" i="115"/>
  <c r="B2835" i="115"/>
  <c r="AL2834" i="115"/>
  <c r="Z2834" i="115"/>
  <c r="Y2834" i="115"/>
  <c r="K2834" i="115"/>
  <c r="B2834" i="115"/>
  <c r="AL2833" i="115"/>
  <c r="Z2833" i="115"/>
  <c r="Y2833" i="115"/>
  <c r="K2833" i="115"/>
  <c r="B2833" i="115"/>
  <c r="AL2832" i="115"/>
  <c r="Z2832" i="115"/>
  <c r="Y2832" i="115"/>
  <c r="K2832" i="115"/>
  <c r="B2832" i="115"/>
  <c r="AL2831" i="115"/>
  <c r="Z2831" i="115"/>
  <c r="Y2831" i="115"/>
  <c r="K2831" i="115"/>
  <c r="B2831" i="115"/>
  <c r="AL2830" i="115"/>
  <c r="Z2830" i="115"/>
  <c r="Y2830" i="115"/>
  <c r="K2830" i="115"/>
  <c r="B2830" i="115"/>
  <c r="AL2829" i="115"/>
  <c r="Z2829" i="115"/>
  <c r="Y2829" i="115"/>
  <c r="K2829" i="115"/>
  <c r="B2829" i="115"/>
  <c r="AL2828" i="115"/>
  <c r="Z2828" i="115"/>
  <c r="Y2828" i="115"/>
  <c r="K2828" i="115"/>
  <c r="B2828" i="115"/>
  <c r="AL2827" i="115"/>
  <c r="Z2827" i="115"/>
  <c r="AA2827" i="115" s="1"/>
  <c r="Y2827" i="115"/>
  <c r="K2827" i="115"/>
  <c r="B2827" i="115"/>
  <c r="AL2826" i="115"/>
  <c r="Z2826" i="115"/>
  <c r="Y2826" i="115"/>
  <c r="K2826" i="115"/>
  <c r="B2826" i="115"/>
  <c r="AL2825" i="115"/>
  <c r="Z2825" i="115"/>
  <c r="Y2825" i="115"/>
  <c r="K2825" i="115"/>
  <c r="B2825" i="115"/>
  <c r="AL2824" i="115"/>
  <c r="Z2824" i="115"/>
  <c r="Y2824" i="115"/>
  <c r="K2824" i="115"/>
  <c r="B2824" i="115"/>
  <c r="AL2823" i="115"/>
  <c r="Z2823" i="115"/>
  <c r="Y2823" i="115"/>
  <c r="K2823" i="115"/>
  <c r="B2823" i="115"/>
  <c r="AL2822" i="115"/>
  <c r="Z2822" i="115"/>
  <c r="Y2822" i="115"/>
  <c r="K2822" i="115"/>
  <c r="B2822" i="115"/>
  <c r="AL2821" i="115"/>
  <c r="Z2821" i="115"/>
  <c r="Y2821" i="115"/>
  <c r="K2821" i="115"/>
  <c r="B2821" i="115"/>
  <c r="AL2820" i="115"/>
  <c r="Z2820" i="115"/>
  <c r="AA2820" i="115" s="1"/>
  <c r="Y2820" i="115"/>
  <c r="K2820" i="115"/>
  <c r="B2820" i="115"/>
  <c r="AL2819" i="115"/>
  <c r="Z2819" i="115"/>
  <c r="Y2819" i="115"/>
  <c r="K2819" i="115"/>
  <c r="B2819" i="115"/>
  <c r="AL2818" i="115"/>
  <c r="Z2818" i="115"/>
  <c r="Y2818" i="115"/>
  <c r="K2818" i="115"/>
  <c r="B2818" i="115"/>
  <c r="AL2817" i="115"/>
  <c r="Z2817" i="115"/>
  <c r="Y2817" i="115"/>
  <c r="K2817" i="115"/>
  <c r="B2817" i="115"/>
  <c r="AL2816" i="115"/>
  <c r="Z2816" i="115"/>
  <c r="AA2816" i="115" s="1"/>
  <c r="Y2816" i="115"/>
  <c r="K2816" i="115"/>
  <c r="B2816" i="115"/>
  <c r="AL2815" i="115"/>
  <c r="Z2815" i="115"/>
  <c r="Y2815" i="115"/>
  <c r="K2815" i="115"/>
  <c r="B2815" i="115"/>
  <c r="AL2814" i="115"/>
  <c r="Z2814" i="115"/>
  <c r="Y2814" i="115"/>
  <c r="K2814" i="115"/>
  <c r="B2814" i="115"/>
  <c r="AL2813" i="115"/>
  <c r="Z2813" i="115"/>
  <c r="Y2813" i="115"/>
  <c r="K2813" i="115"/>
  <c r="B2813" i="115"/>
  <c r="AL2812" i="115"/>
  <c r="Z2812" i="115"/>
  <c r="Y2812" i="115"/>
  <c r="K2812" i="115"/>
  <c r="B2812" i="115"/>
  <c r="AL2811" i="115"/>
  <c r="Z2811" i="115"/>
  <c r="Y2811" i="115"/>
  <c r="K2811" i="115"/>
  <c r="B2811" i="115"/>
  <c r="AL2810" i="115"/>
  <c r="Z2810" i="115"/>
  <c r="Y2810" i="115"/>
  <c r="K2810" i="115"/>
  <c r="B2810" i="115"/>
  <c r="AL2809" i="115"/>
  <c r="Z2809" i="115"/>
  <c r="Y2809" i="115"/>
  <c r="K2809" i="115"/>
  <c r="B2809" i="115"/>
  <c r="AL2808" i="115"/>
  <c r="Z2808" i="115"/>
  <c r="Y2808" i="115"/>
  <c r="K2808" i="115"/>
  <c r="B2808" i="115"/>
  <c r="AL2807" i="115"/>
  <c r="Z2807" i="115"/>
  <c r="Y2807" i="115"/>
  <c r="K2807" i="115"/>
  <c r="B2807" i="115"/>
  <c r="AL2806" i="115"/>
  <c r="Z2806" i="115"/>
  <c r="Y2806" i="115"/>
  <c r="K2806" i="115"/>
  <c r="B2806" i="115"/>
  <c r="AL2805" i="115"/>
  <c r="Z2805" i="115"/>
  <c r="AA2805" i="115" s="1"/>
  <c r="Y2805" i="115"/>
  <c r="K2805" i="115"/>
  <c r="B2805" i="115"/>
  <c r="AL2804" i="115"/>
  <c r="Z2804" i="115"/>
  <c r="Y2804" i="115"/>
  <c r="K2804" i="115"/>
  <c r="B2804" i="115"/>
  <c r="AL2803" i="115"/>
  <c r="Z2803" i="115"/>
  <c r="Y2803" i="115"/>
  <c r="K2803" i="115"/>
  <c r="B2803" i="115"/>
  <c r="AL2802" i="115"/>
  <c r="Z2802" i="115"/>
  <c r="Y2802" i="115"/>
  <c r="K2802" i="115"/>
  <c r="B2802" i="115"/>
  <c r="AL2801" i="115"/>
  <c r="Z2801" i="115"/>
  <c r="Y2801" i="115"/>
  <c r="K2801" i="115"/>
  <c r="B2801" i="115"/>
  <c r="AL2800" i="115"/>
  <c r="Z2800" i="115"/>
  <c r="Y2800" i="115"/>
  <c r="K2800" i="115"/>
  <c r="B2800" i="115"/>
  <c r="AL2799" i="115"/>
  <c r="Z2799" i="115"/>
  <c r="AA2799" i="115" s="1"/>
  <c r="Y2799" i="115"/>
  <c r="K2799" i="115"/>
  <c r="B2799" i="115"/>
  <c r="AL2798" i="115"/>
  <c r="Z2798" i="115"/>
  <c r="Y2798" i="115"/>
  <c r="K2798" i="115"/>
  <c r="B2798" i="115"/>
  <c r="AL2797" i="115"/>
  <c r="Z2797" i="115"/>
  <c r="Y2797" i="115"/>
  <c r="K2797" i="115"/>
  <c r="B2797" i="115"/>
  <c r="AL2796" i="115"/>
  <c r="Z2796" i="115"/>
  <c r="Y2796" i="115"/>
  <c r="K2796" i="115"/>
  <c r="B2796" i="115"/>
  <c r="AL2795" i="115"/>
  <c r="Z2795" i="115"/>
  <c r="Y2795" i="115"/>
  <c r="K2795" i="115"/>
  <c r="B2795" i="115"/>
  <c r="AL2794" i="115"/>
  <c r="Z2794" i="115"/>
  <c r="AA2794" i="115" s="1"/>
  <c r="Y2794" i="115"/>
  <c r="K2794" i="115"/>
  <c r="B2794" i="115"/>
  <c r="AL2793" i="115"/>
  <c r="Z2793" i="115"/>
  <c r="Y2793" i="115"/>
  <c r="K2793" i="115"/>
  <c r="B2793" i="115"/>
  <c r="AL2792" i="115"/>
  <c r="Z2792" i="115"/>
  <c r="Y2792" i="115"/>
  <c r="K2792" i="115"/>
  <c r="B2792" i="115"/>
  <c r="AL2791" i="115"/>
  <c r="Z2791" i="115"/>
  <c r="Y2791" i="115"/>
  <c r="K2791" i="115"/>
  <c r="B2791" i="115"/>
  <c r="AL2790" i="115"/>
  <c r="Z2790" i="115"/>
  <c r="Y2790" i="115"/>
  <c r="K2790" i="115"/>
  <c r="B2790" i="115"/>
  <c r="AL2789" i="115"/>
  <c r="Z2789" i="115"/>
  <c r="Y2789" i="115"/>
  <c r="K2789" i="115"/>
  <c r="B2789" i="115"/>
  <c r="AL2788" i="115"/>
  <c r="Z2788" i="115"/>
  <c r="AA2788" i="115" s="1"/>
  <c r="Y2788" i="115"/>
  <c r="K2788" i="115"/>
  <c r="B2788" i="115"/>
  <c r="AL2787" i="115"/>
  <c r="Z2787" i="115"/>
  <c r="Y2787" i="115"/>
  <c r="K2787" i="115"/>
  <c r="B2787" i="115"/>
  <c r="AL2786" i="115"/>
  <c r="Z2786" i="115"/>
  <c r="Y2786" i="115"/>
  <c r="K2786" i="115"/>
  <c r="B2786" i="115"/>
  <c r="AL2785" i="115"/>
  <c r="Z2785" i="115"/>
  <c r="Y2785" i="115"/>
  <c r="K2785" i="115"/>
  <c r="B2785" i="115"/>
  <c r="AL2784" i="115"/>
  <c r="Z2784" i="115"/>
  <c r="Y2784" i="115"/>
  <c r="K2784" i="115"/>
  <c r="B2784" i="115"/>
  <c r="AL2783" i="115"/>
  <c r="Z2783" i="115"/>
  <c r="Y2783" i="115"/>
  <c r="K2783" i="115"/>
  <c r="B2783" i="115"/>
  <c r="AL2782" i="115"/>
  <c r="Z2782" i="115"/>
  <c r="Y2782" i="115"/>
  <c r="K2782" i="115"/>
  <c r="B2782" i="115"/>
  <c r="AL2781" i="115"/>
  <c r="Z2781" i="115"/>
  <c r="Y2781" i="115"/>
  <c r="K2781" i="115"/>
  <c r="B2781" i="115"/>
  <c r="AL2780" i="115"/>
  <c r="Z2780" i="115"/>
  <c r="Y2780" i="115"/>
  <c r="K2780" i="115"/>
  <c r="B2780" i="115"/>
  <c r="AL2779" i="115"/>
  <c r="Z2779" i="115"/>
  <c r="Y2779" i="115"/>
  <c r="K2779" i="115"/>
  <c r="B2779" i="115"/>
  <c r="AL2778" i="115"/>
  <c r="Z2778" i="115"/>
  <c r="Y2778" i="115"/>
  <c r="K2778" i="115"/>
  <c r="B2778" i="115"/>
  <c r="AL2777" i="115"/>
  <c r="Z2777" i="115"/>
  <c r="Y2777" i="115"/>
  <c r="K2777" i="115"/>
  <c r="B2777" i="115"/>
  <c r="AL2776" i="115"/>
  <c r="Z2776" i="115"/>
  <c r="Y2776" i="115"/>
  <c r="K2776" i="115"/>
  <c r="B2776" i="115"/>
  <c r="AL2775" i="115"/>
  <c r="Z2775" i="115"/>
  <c r="Y2775" i="115"/>
  <c r="K2775" i="115"/>
  <c r="B2775" i="115"/>
  <c r="AL2774" i="115"/>
  <c r="Z2774" i="115"/>
  <c r="Y2774" i="115"/>
  <c r="K2774" i="115"/>
  <c r="B2774" i="115"/>
  <c r="AL2773" i="115"/>
  <c r="Z2773" i="115"/>
  <c r="Y2773" i="115"/>
  <c r="K2773" i="115"/>
  <c r="B2773" i="115"/>
  <c r="AL2772" i="115"/>
  <c r="Z2772" i="115"/>
  <c r="Y2772" i="115"/>
  <c r="K2772" i="115"/>
  <c r="B2772" i="115"/>
  <c r="AL2771" i="115"/>
  <c r="Z2771" i="115"/>
  <c r="Y2771" i="115"/>
  <c r="K2771" i="115"/>
  <c r="B2771" i="115"/>
  <c r="AL2770" i="115"/>
  <c r="Z2770" i="115"/>
  <c r="Y2770" i="115"/>
  <c r="K2770" i="115"/>
  <c r="B2770" i="115"/>
  <c r="AL2769" i="115"/>
  <c r="Z2769" i="115"/>
  <c r="Y2769" i="115"/>
  <c r="K2769" i="115"/>
  <c r="B2769" i="115"/>
  <c r="AL2768" i="115"/>
  <c r="Z2768" i="115"/>
  <c r="Y2768" i="115"/>
  <c r="K2768" i="115"/>
  <c r="B2768" i="115"/>
  <c r="AL2767" i="115"/>
  <c r="Z2767" i="115"/>
  <c r="Y2767" i="115"/>
  <c r="K2767" i="115"/>
  <c r="B2767" i="115"/>
  <c r="AL2766" i="115"/>
  <c r="Z2766" i="115"/>
  <c r="Y2766" i="115"/>
  <c r="K2766" i="115"/>
  <c r="B2766" i="115"/>
  <c r="AL2765" i="115"/>
  <c r="Z2765" i="115"/>
  <c r="Y2765" i="115"/>
  <c r="K2765" i="115"/>
  <c r="B2765" i="115"/>
  <c r="AL2764" i="115"/>
  <c r="Z2764" i="115"/>
  <c r="Y2764" i="115"/>
  <c r="K2764" i="115"/>
  <c r="B2764" i="115"/>
  <c r="AL2763" i="115"/>
  <c r="Z2763" i="115"/>
  <c r="Y2763" i="115"/>
  <c r="K2763" i="115"/>
  <c r="B2763" i="115"/>
  <c r="AL2762" i="115"/>
  <c r="Z2762" i="115"/>
  <c r="Y2762" i="115"/>
  <c r="K2762" i="115"/>
  <c r="B2762" i="115"/>
  <c r="AL2761" i="115"/>
  <c r="Z2761" i="115"/>
  <c r="Y2761" i="115"/>
  <c r="K2761" i="115"/>
  <c r="B2761" i="115"/>
  <c r="AL2760" i="115"/>
  <c r="Z2760" i="115"/>
  <c r="Y2760" i="115"/>
  <c r="K2760" i="115"/>
  <c r="B2760" i="115"/>
  <c r="AL2759" i="115"/>
  <c r="Z2759" i="115"/>
  <c r="Y2759" i="115"/>
  <c r="K2759" i="115"/>
  <c r="B2759" i="115"/>
  <c r="AL2758" i="115"/>
  <c r="Z2758" i="115"/>
  <c r="Y2758" i="115"/>
  <c r="K2758" i="115"/>
  <c r="B2758" i="115"/>
  <c r="AL2757" i="115"/>
  <c r="Z2757" i="115"/>
  <c r="Y2757" i="115"/>
  <c r="K2757" i="115"/>
  <c r="B2757" i="115"/>
  <c r="AL2756" i="115"/>
  <c r="Z2756" i="115"/>
  <c r="Y2756" i="115"/>
  <c r="K2756" i="115"/>
  <c r="B2756" i="115"/>
  <c r="AL2755" i="115"/>
  <c r="Z2755" i="115"/>
  <c r="Y2755" i="115"/>
  <c r="K2755" i="115"/>
  <c r="B2755" i="115"/>
  <c r="AL2754" i="115"/>
  <c r="Z2754" i="115"/>
  <c r="Y2754" i="115"/>
  <c r="K2754" i="115"/>
  <c r="B2754" i="115"/>
  <c r="AL2753" i="115"/>
  <c r="Z2753" i="115"/>
  <c r="Y2753" i="115"/>
  <c r="K2753" i="115"/>
  <c r="B2753" i="115"/>
  <c r="AL2752" i="115"/>
  <c r="Z2752" i="115"/>
  <c r="Y2752" i="115"/>
  <c r="K2752" i="115"/>
  <c r="B2752" i="115"/>
  <c r="AL2751" i="115"/>
  <c r="Z2751" i="115"/>
  <c r="Y2751" i="115"/>
  <c r="K2751" i="115"/>
  <c r="B2751" i="115"/>
  <c r="AL2750" i="115"/>
  <c r="Z2750" i="115"/>
  <c r="Y2750" i="115"/>
  <c r="K2750" i="115"/>
  <c r="B2750" i="115"/>
  <c r="AL2749" i="115"/>
  <c r="Z2749" i="115"/>
  <c r="Y2749" i="115"/>
  <c r="K2749" i="115"/>
  <c r="B2749" i="115"/>
  <c r="AL2748" i="115"/>
  <c r="Z2748" i="115"/>
  <c r="Y2748" i="115"/>
  <c r="K2748" i="115"/>
  <c r="B2748" i="115"/>
  <c r="AL2747" i="115"/>
  <c r="Z2747" i="115"/>
  <c r="Y2747" i="115"/>
  <c r="K2747" i="115"/>
  <c r="B2747" i="115"/>
  <c r="AL2746" i="115"/>
  <c r="Z2746" i="115"/>
  <c r="Y2746" i="115"/>
  <c r="K2746" i="115"/>
  <c r="B2746" i="115"/>
  <c r="AL2745" i="115"/>
  <c r="Z2745" i="115"/>
  <c r="Y2745" i="115"/>
  <c r="K2745" i="115"/>
  <c r="B2745" i="115"/>
  <c r="AL2744" i="115"/>
  <c r="Z2744" i="115"/>
  <c r="Y2744" i="115"/>
  <c r="K2744" i="115"/>
  <c r="B2744" i="115"/>
  <c r="AL2743" i="115"/>
  <c r="Z2743" i="115"/>
  <c r="Y2743" i="115"/>
  <c r="K2743" i="115"/>
  <c r="B2743" i="115"/>
  <c r="AL2742" i="115"/>
  <c r="Z2742" i="115"/>
  <c r="Y2742" i="115"/>
  <c r="K2742" i="115"/>
  <c r="B2742" i="115"/>
  <c r="AL2741" i="115"/>
  <c r="Z2741" i="115"/>
  <c r="Y2741" i="115"/>
  <c r="K2741" i="115"/>
  <c r="B2741" i="115"/>
  <c r="AL2740" i="115"/>
  <c r="Z2740" i="115"/>
  <c r="Y2740" i="115"/>
  <c r="K2740" i="115"/>
  <c r="B2740" i="115"/>
  <c r="AL2739" i="115"/>
  <c r="Z2739" i="115"/>
  <c r="Y2739" i="115"/>
  <c r="K2739" i="115"/>
  <c r="B2739" i="115"/>
  <c r="AL2738" i="115"/>
  <c r="Z2738" i="115"/>
  <c r="Y2738" i="115"/>
  <c r="K2738" i="115"/>
  <c r="B2738" i="115"/>
  <c r="AL2737" i="115"/>
  <c r="Z2737" i="115"/>
  <c r="Y2737" i="115"/>
  <c r="K2737" i="115"/>
  <c r="B2737" i="115"/>
  <c r="AL2736" i="115"/>
  <c r="Z2736" i="115"/>
  <c r="Y2736" i="115"/>
  <c r="K2736" i="115"/>
  <c r="B2736" i="115"/>
  <c r="AL2735" i="115"/>
  <c r="Z2735" i="115"/>
  <c r="Y2735" i="115"/>
  <c r="K2735" i="115"/>
  <c r="B2735" i="115"/>
  <c r="AL2734" i="115"/>
  <c r="Z2734" i="115"/>
  <c r="Y2734" i="115"/>
  <c r="K2734" i="115"/>
  <c r="B2734" i="115"/>
  <c r="AL2733" i="115"/>
  <c r="Z2733" i="115"/>
  <c r="Y2733" i="115"/>
  <c r="K2733" i="115"/>
  <c r="B2733" i="115"/>
  <c r="AL2732" i="115"/>
  <c r="Z2732" i="115"/>
  <c r="Y2732" i="115"/>
  <c r="K2732" i="115"/>
  <c r="B2732" i="115"/>
  <c r="AL2731" i="115"/>
  <c r="Z2731" i="115"/>
  <c r="Y2731" i="115"/>
  <c r="K2731" i="115"/>
  <c r="B2731" i="115"/>
  <c r="AL2730" i="115"/>
  <c r="Z2730" i="115"/>
  <c r="Y2730" i="115"/>
  <c r="K2730" i="115"/>
  <c r="B2730" i="115"/>
  <c r="AL2729" i="115"/>
  <c r="Z2729" i="115"/>
  <c r="Y2729" i="115"/>
  <c r="K2729" i="115"/>
  <c r="B2729" i="115"/>
  <c r="AL2728" i="115"/>
  <c r="Z2728" i="115"/>
  <c r="Y2728" i="115"/>
  <c r="K2728" i="115"/>
  <c r="B2728" i="115"/>
  <c r="AL2727" i="115"/>
  <c r="Z2727" i="115"/>
  <c r="Y2727" i="115"/>
  <c r="K2727" i="115"/>
  <c r="B2727" i="115"/>
  <c r="AL2726" i="115"/>
  <c r="Z2726" i="115"/>
  <c r="AA2726" i="115" s="1"/>
  <c r="Y2726" i="115"/>
  <c r="K2726" i="115"/>
  <c r="B2726" i="115"/>
  <c r="AL2725" i="115"/>
  <c r="Z2725" i="115"/>
  <c r="Y2725" i="115"/>
  <c r="K2725" i="115"/>
  <c r="B2725" i="115"/>
  <c r="AL2724" i="115"/>
  <c r="Z2724" i="115"/>
  <c r="Y2724" i="115"/>
  <c r="K2724" i="115"/>
  <c r="B2724" i="115"/>
  <c r="AL2723" i="115"/>
  <c r="Z2723" i="115"/>
  <c r="Y2723" i="115"/>
  <c r="K2723" i="115"/>
  <c r="B2723" i="115"/>
  <c r="AL2722" i="115"/>
  <c r="Z2722" i="115"/>
  <c r="Y2722" i="115"/>
  <c r="K2722" i="115"/>
  <c r="B2722" i="115"/>
  <c r="AL2721" i="115"/>
  <c r="Z2721" i="115"/>
  <c r="Y2721" i="115"/>
  <c r="K2721" i="115"/>
  <c r="B2721" i="115"/>
  <c r="AL2720" i="115"/>
  <c r="Z2720" i="115"/>
  <c r="Y2720" i="115"/>
  <c r="K2720" i="115"/>
  <c r="B2720" i="115"/>
  <c r="AL2719" i="115"/>
  <c r="Z2719" i="115"/>
  <c r="Y2719" i="115"/>
  <c r="K2719" i="115"/>
  <c r="B2719" i="115"/>
  <c r="AL2718" i="115"/>
  <c r="Z2718" i="115"/>
  <c r="Y2718" i="115"/>
  <c r="K2718" i="115"/>
  <c r="B2718" i="115"/>
  <c r="AL2717" i="115"/>
  <c r="Z2717" i="115"/>
  <c r="Y2717" i="115"/>
  <c r="K2717" i="115"/>
  <c r="B2717" i="115"/>
  <c r="AL2716" i="115"/>
  <c r="Z2716" i="115"/>
  <c r="Y2716" i="115"/>
  <c r="K2716" i="115"/>
  <c r="B2716" i="115"/>
  <c r="AL2715" i="115"/>
  <c r="Z2715" i="115"/>
  <c r="Y2715" i="115"/>
  <c r="K2715" i="115"/>
  <c r="B2715" i="115"/>
  <c r="AL2714" i="115"/>
  <c r="Z2714" i="115"/>
  <c r="Y2714" i="115"/>
  <c r="K2714" i="115"/>
  <c r="B2714" i="115"/>
  <c r="AL2713" i="115"/>
  <c r="Z2713" i="115"/>
  <c r="Y2713" i="115"/>
  <c r="K2713" i="115"/>
  <c r="B2713" i="115"/>
  <c r="AL2712" i="115"/>
  <c r="Z2712" i="115"/>
  <c r="Y2712" i="115"/>
  <c r="K2712" i="115"/>
  <c r="B2712" i="115"/>
  <c r="AL2711" i="115"/>
  <c r="Z2711" i="115"/>
  <c r="Y2711" i="115"/>
  <c r="K2711" i="115"/>
  <c r="B2711" i="115"/>
  <c r="AL2710" i="115"/>
  <c r="Z2710" i="115"/>
  <c r="AA2710" i="115" s="1"/>
  <c r="Y2710" i="115"/>
  <c r="K2710" i="115"/>
  <c r="B2710" i="115"/>
  <c r="AL2709" i="115"/>
  <c r="Z2709" i="115"/>
  <c r="Y2709" i="115"/>
  <c r="K2709" i="115"/>
  <c r="B2709" i="115"/>
  <c r="AL2708" i="115"/>
  <c r="Z2708" i="115"/>
  <c r="Y2708" i="115"/>
  <c r="K2708" i="115"/>
  <c r="B2708" i="115"/>
  <c r="AL2707" i="115"/>
  <c r="Z2707" i="115"/>
  <c r="Y2707" i="115"/>
  <c r="K2707" i="115"/>
  <c r="B2707" i="115"/>
  <c r="AL2706" i="115"/>
  <c r="Z2706" i="115"/>
  <c r="Y2706" i="115"/>
  <c r="K2706" i="115"/>
  <c r="B2706" i="115"/>
  <c r="AL2705" i="115"/>
  <c r="Z2705" i="115"/>
  <c r="Y2705" i="115"/>
  <c r="K2705" i="115"/>
  <c r="B2705" i="115"/>
  <c r="AL2704" i="115"/>
  <c r="Z2704" i="115"/>
  <c r="AA2704" i="115" s="1"/>
  <c r="Y2704" i="115"/>
  <c r="K2704" i="115"/>
  <c r="B2704" i="115"/>
  <c r="AL2703" i="115"/>
  <c r="Z2703" i="115"/>
  <c r="Y2703" i="115"/>
  <c r="K2703" i="115"/>
  <c r="B2703" i="115"/>
  <c r="AL2702" i="115"/>
  <c r="Z2702" i="115"/>
  <c r="AA2702" i="115" s="1"/>
  <c r="Y2702" i="115"/>
  <c r="K2702" i="115"/>
  <c r="B2702" i="115"/>
  <c r="AL2701" i="115"/>
  <c r="Z2701" i="115"/>
  <c r="Y2701" i="115"/>
  <c r="K2701" i="115"/>
  <c r="B2701" i="115"/>
  <c r="AL2700" i="115"/>
  <c r="Z2700" i="115"/>
  <c r="Y2700" i="115"/>
  <c r="K2700" i="115"/>
  <c r="B2700" i="115"/>
  <c r="AL2699" i="115"/>
  <c r="Z2699" i="115"/>
  <c r="Y2699" i="115"/>
  <c r="K2699" i="115"/>
  <c r="B2699" i="115"/>
  <c r="AL2698" i="115"/>
  <c r="Z2698" i="115"/>
  <c r="Y2698" i="115"/>
  <c r="K2698" i="115"/>
  <c r="B2698" i="115"/>
  <c r="AL2697" i="115"/>
  <c r="Z2697" i="115"/>
  <c r="AA2697" i="115" s="1"/>
  <c r="Y2697" i="115"/>
  <c r="K2697" i="115"/>
  <c r="B2697" i="115"/>
  <c r="AL2696" i="115"/>
  <c r="Z2696" i="115"/>
  <c r="Y2696" i="115"/>
  <c r="K2696" i="115"/>
  <c r="B2696" i="115"/>
  <c r="AL2695" i="115"/>
  <c r="Z2695" i="115"/>
  <c r="Y2695" i="115"/>
  <c r="K2695" i="115"/>
  <c r="B2695" i="115"/>
  <c r="AL2694" i="115"/>
  <c r="Z2694" i="115"/>
  <c r="Y2694" i="115"/>
  <c r="K2694" i="115"/>
  <c r="B2694" i="115"/>
  <c r="AL2693" i="115"/>
  <c r="Z2693" i="115"/>
  <c r="Y2693" i="115"/>
  <c r="K2693" i="115"/>
  <c r="B2693" i="115"/>
  <c r="AL2692" i="115"/>
  <c r="Z2692" i="115"/>
  <c r="Y2692" i="115"/>
  <c r="K2692" i="115"/>
  <c r="B2692" i="115"/>
  <c r="AL2691" i="115"/>
  <c r="Z2691" i="115"/>
  <c r="Y2691" i="115"/>
  <c r="K2691" i="115"/>
  <c r="B2691" i="115"/>
  <c r="AL2690" i="115"/>
  <c r="Z2690" i="115"/>
  <c r="Y2690" i="115"/>
  <c r="K2690" i="115"/>
  <c r="B2690" i="115"/>
  <c r="AL2689" i="115"/>
  <c r="Z2689" i="115"/>
  <c r="Y2689" i="115"/>
  <c r="K2689" i="115"/>
  <c r="B2689" i="115"/>
  <c r="AL2688" i="115"/>
  <c r="Z2688" i="115"/>
  <c r="Y2688" i="115"/>
  <c r="K2688" i="115"/>
  <c r="B2688" i="115"/>
  <c r="AL2687" i="115"/>
  <c r="Z2687" i="115"/>
  <c r="AA2687" i="115" s="1"/>
  <c r="Y2687" i="115"/>
  <c r="K2687" i="115"/>
  <c r="B2687" i="115"/>
  <c r="AL2686" i="115"/>
  <c r="Z2686" i="115"/>
  <c r="Y2686" i="115"/>
  <c r="K2686" i="115"/>
  <c r="B2686" i="115"/>
  <c r="AL2685" i="115"/>
  <c r="Z2685" i="115"/>
  <c r="Y2685" i="115"/>
  <c r="K2685" i="115"/>
  <c r="B2685" i="115"/>
  <c r="AL2684" i="115"/>
  <c r="Z2684" i="115"/>
  <c r="Y2684" i="115"/>
  <c r="K2684" i="115"/>
  <c r="B2684" i="115"/>
  <c r="AL2683" i="115"/>
  <c r="Z2683" i="115"/>
  <c r="Y2683" i="115"/>
  <c r="K2683" i="115"/>
  <c r="B2683" i="115"/>
  <c r="AL2682" i="115"/>
  <c r="Z2682" i="115"/>
  <c r="Y2682" i="115"/>
  <c r="K2682" i="115"/>
  <c r="B2682" i="115"/>
  <c r="AL2681" i="115"/>
  <c r="Z2681" i="115"/>
  <c r="Y2681" i="115"/>
  <c r="K2681" i="115"/>
  <c r="B2681" i="115"/>
  <c r="AL2680" i="115"/>
  <c r="Z2680" i="115"/>
  <c r="AA2680" i="115" s="1"/>
  <c r="Y2680" i="115"/>
  <c r="K2680" i="115"/>
  <c r="B2680" i="115"/>
  <c r="AL2679" i="115"/>
  <c r="Z2679" i="115"/>
  <c r="Y2679" i="115"/>
  <c r="K2679" i="115"/>
  <c r="B2679" i="115"/>
  <c r="AL2678" i="115"/>
  <c r="Z2678" i="115"/>
  <c r="Y2678" i="115"/>
  <c r="K2678" i="115"/>
  <c r="B2678" i="115"/>
  <c r="AL2677" i="115"/>
  <c r="Z2677" i="115"/>
  <c r="Y2677" i="115"/>
  <c r="K2677" i="115"/>
  <c r="B2677" i="115"/>
  <c r="AL2676" i="115"/>
  <c r="Z2676" i="115"/>
  <c r="Y2676" i="115"/>
  <c r="K2676" i="115"/>
  <c r="B2676" i="115"/>
  <c r="AL2675" i="115"/>
  <c r="Z2675" i="115"/>
  <c r="Y2675" i="115"/>
  <c r="K2675" i="115"/>
  <c r="B2675" i="115"/>
  <c r="AL2674" i="115"/>
  <c r="Z2674" i="115"/>
  <c r="Y2674" i="115"/>
  <c r="K2674" i="115"/>
  <c r="B2674" i="115"/>
  <c r="AL2673" i="115"/>
  <c r="Z2673" i="115"/>
  <c r="Y2673" i="115"/>
  <c r="K2673" i="115"/>
  <c r="B2673" i="115"/>
  <c r="AL2672" i="115"/>
  <c r="Z2672" i="115"/>
  <c r="Y2672" i="115"/>
  <c r="K2672" i="115"/>
  <c r="B2672" i="115"/>
  <c r="AL2671" i="115"/>
  <c r="Z2671" i="115"/>
  <c r="Y2671" i="115"/>
  <c r="K2671" i="115"/>
  <c r="B2671" i="115"/>
  <c r="AL2670" i="115"/>
  <c r="Z2670" i="115"/>
  <c r="AA2670" i="115" s="1"/>
  <c r="Y2670" i="115"/>
  <c r="K2670" i="115"/>
  <c r="B2670" i="115"/>
  <c r="AL2669" i="115"/>
  <c r="Z2669" i="115"/>
  <c r="Y2669" i="115"/>
  <c r="K2669" i="115"/>
  <c r="B2669" i="115"/>
  <c r="AL2668" i="115"/>
  <c r="Z2668" i="115"/>
  <c r="Y2668" i="115"/>
  <c r="K2668" i="115"/>
  <c r="B2668" i="115"/>
  <c r="AL2667" i="115"/>
  <c r="Z2667" i="115"/>
  <c r="Y2667" i="115"/>
  <c r="K2667" i="115"/>
  <c r="B2667" i="115"/>
  <c r="AL2666" i="115"/>
  <c r="Z2666" i="115"/>
  <c r="Y2666" i="115"/>
  <c r="K2666" i="115"/>
  <c r="B2666" i="115"/>
  <c r="AL2665" i="115"/>
  <c r="Z2665" i="115"/>
  <c r="Y2665" i="115"/>
  <c r="K2665" i="115"/>
  <c r="B2665" i="115"/>
  <c r="AL2664" i="115"/>
  <c r="Z2664" i="115"/>
  <c r="AA2664" i="115" s="1"/>
  <c r="Y2664" i="115"/>
  <c r="K2664" i="115"/>
  <c r="B2664" i="115"/>
  <c r="AL2663" i="115"/>
  <c r="Z2663" i="115"/>
  <c r="Y2663" i="115"/>
  <c r="K2663" i="115"/>
  <c r="B2663" i="115"/>
  <c r="AL2662" i="115"/>
  <c r="Z2662" i="115"/>
  <c r="Y2662" i="115"/>
  <c r="K2662" i="115"/>
  <c r="B2662" i="115"/>
  <c r="AL2661" i="115"/>
  <c r="Z2661" i="115"/>
  <c r="Y2661" i="115"/>
  <c r="K2661" i="115"/>
  <c r="B2661" i="115"/>
  <c r="AL2660" i="115"/>
  <c r="Z2660" i="115"/>
  <c r="Y2660" i="115"/>
  <c r="K2660" i="115"/>
  <c r="B2660" i="115"/>
  <c r="AL2659" i="115"/>
  <c r="Z2659" i="115"/>
  <c r="Y2659" i="115"/>
  <c r="K2659" i="115"/>
  <c r="B2659" i="115"/>
  <c r="AL2658" i="115"/>
  <c r="Z2658" i="115"/>
  <c r="Y2658" i="115"/>
  <c r="K2658" i="115"/>
  <c r="B2658" i="115"/>
  <c r="AL2657" i="115"/>
  <c r="Z2657" i="115"/>
  <c r="Y2657" i="115"/>
  <c r="K2657" i="115"/>
  <c r="B2657" i="115"/>
  <c r="AL2656" i="115"/>
  <c r="Z2656" i="115"/>
  <c r="Y2656" i="115"/>
  <c r="K2656" i="115"/>
  <c r="B2656" i="115"/>
  <c r="AL2655" i="115"/>
  <c r="Z2655" i="115"/>
  <c r="Y2655" i="115"/>
  <c r="K2655" i="115"/>
  <c r="B2655" i="115"/>
  <c r="AL2654" i="115"/>
  <c r="Z2654" i="115"/>
  <c r="AA2654" i="115" s="1"/>
  <c r="Y2654" i="115"/>
  <c r="K2654" i="115"/>
  <c r="B2654" i="115"/>
  <c r="AL2653" i="115"/>
  <c r="Z2653" i="115"/>
  <c r="Y2653" i="115"/>
  <c r="K2653" i="115"/>
  <c r="B2653" i="115"/>
  <c r="AL2652" i="115"/>
  <c r="AD2652" i="115"/>
  <c r="AE2652" i="115" s="1"/>
  <c r="Z2652" i="115"/>
  <c r="Y2652" i="115"/>
  <c r="K2652" i="115"/>
  <c r="B2652" i="115"/>
  <c r="AL2651" i="115"/>
  <c r="Z2651" i="115"/>
  <c r="AA2651" i="115" s="1"/>
  <c r="Y2651" i="115"/>
  <c r="K2651" i="115"/>
  <c r="B2651" i="115"/>
  <c r="AL2650" i="115"/>
  <c r="Z2650" i="115"/>
  <c r="Y2650" i="115"/>
  <c r="K2650" i="115"/>
  <c r="B2650" i="115"/>
  <c r="AL2649" i="115"/>
  <c r="Z2649" i="115"/>
  <c r="Y2649" i="115"/>
  <c r="K2649" i="115"/>
  <c r="B2649" i="115"/>
  <c r="AL2648" i="115"/>
  <c r="Z2648" i="115"/>
  <c r="Y2648" i="115"/>
  <c r="K2648" i="115"/>
  <c r="B2648" i="115"/>
  <c r="AL2647" i="115"/>
  <c r="Z2647" i="115"/>
  <c r="Y2647" i="115"/>
  <c r="K2647" i="115"/>
  <c r="B2647" i="115"/>
  <c r="AL2646" i="115"/>
  <c r="Z2646" i="115"/>
  <c r="AA2646" i="115" s="1"/>
  <c r="Y2646" i="115"/>
  <c r="K2646" i="115"/>
  <c r="B2646" i="115"/>
  <c r="AL2645" i="115"/>
  <c r="Z2645" i="115"/>
  <c r="AA2645" i="115" s="1"/>
  <c r="Y2645" i="115"/>
  <c r="K2645" i="115"/>
  <c r="B2645" i="115"/>
  <c r="AL2644" i="115"/>
  <c r="Z2644" i="115"/>
  <c r="Y2644" i="115"/>
  <c r="K2644" i="115"/>
  <c r="B2644" i="115"/>
  <c r="AL2643" i="115"/>
  <c r="Z2643" i="115"/>
  <c r="Y2643" i="115"/>
  <c r="K2643" i="115"/>
  <c r="B2643" i="115"/>
  <c r="AL2642" i="115"/>
  <c r="Z2642" i="115"/>
  <c r="Y2642" i="115"/>
  <c r="K2642" i="115"/>
  <c r="B2642" i="115"/>
  <c r="AL2641" i="115"/>
  <c r="Z2641" i="115"/>
  <c r="Y2641" i="115"/>
  <c r="K2641" i="115"/>
  <c r="B2641" i="115"/>
  <c r="AL2640" i="115"/>
  <c r="Z2640" i="115"/>
  <c r="Y2640" i="115"/>
  <c r="K2640" i="115"/>
  <c r="B2640" i="115"/>
  <c r="AL2639" i="115"/>
  <c r="Z2639" i="115"/>
  <c r="AA2639" i="115" s="1"/>
  <c r="Y2639" i="115"/>
  <c r="K2639" i="115"/>
  <c r="B2639" i="115"/>
  <c r="AL2638" i="115"/>
  <c r="Z2638" i="115"/>
  <c r="Y2638" i="115"/>
  <c r="K2638" i="115"/>
  <c r="B2638" i="115"/>
  <c r="AL2637" i="115"/>
  <c r="Z2637" i="115"/>
  <c r="Y2637" i="115"/>
  <c r="K2637" i="115"/>
  <c r="B2637" i="115"/>
  <c r="AL2636" i="115"/>
  <c r="Z2636" i="115"/>
  <c r="Y2636" i="115"/>
  <c r="K2636" i="115"/>
  <c r="B2636" i="115"/>
  <c r="AL2635" i="115"/>
  <c r="Z2635" i="115"/>
  <c r="Y2635" i="115"/>
  <c r="K2635" i="115"/>
  <c r="B2635" i="115"/>
  <c r="AL2634" i="115"/>
  <c r="Z2634" i="115"/>
  <c r="Y2634" i="115"/>
  <c r="K2634" i="115"/>
  <c r="B2634" i="115"/>
  <c r="AL2633" i="115"/>
  <c r="Z2633" i="115"/>
  <c r="Y2633" i="115"/>
  <c r="K2633" i="115"/>
  <c r="B2633" i="115"/>
  <c r="AL2632" i="115"/>
  <c r="Z2632" i="115"/>
  <c r="Y2632" i="115"/>
  <c r="K2632" i="115"/>
  <c r="B2632" i="115"/>
  <c r="AL2631" i="115"/>
  <c r="Z2631" i="115"/>
  <c r="Y2631" i="115"/>
  <c r="K2631" i="115"/>
  <c r="B2631" i="115"/>
  <c r="AL2630" i="115"/>
  <c r="Z2630" i="115"/>
  <c r="Y2630" i="115"/>
  <c r="K2630" i="115"/>
  <c r="B2630" i="115"/>
  <c r="AL2629" i="115"/>
  <c r="Z2629" i="115"/>
  <c r="Y2629" i="115"/>
  <c r="K2629" i="115"/>
  <c r="B2629" i="115"/>
  <c r="AL2628" i="115"/>
  <c r="Z2628" i="115"/>
  <c r="Y2628" i="115"/>
  <c r="K2628" i="115"/>
  <c r="B2628" i="115"/>
  <c r="AL2627" i="115"/>
  <c r="Z2627" i="115"/>
  <c r="Y2627" i="115"/>
  <c r="K2627" i="115"/>
  <c r="B2627" i="115"/>
  <c r="AL2626" i="115"/>
  <c r="Z2626" i="115"/>
  <c r="Y2626" i="115"/>
  <c r="K2626" i="115"/>
  <c r="B2626" i="115"/>
  <c r="AL2625" i="115"/>
  <c r="Z2625" i="115"/>
  <c r="AA2625" i="115" s="1"/>
  <c r="Y2625" i="115"/>
  <c r="K2625" i="115"/>
  <c r="B2625" i="115"/>
  <c r="AL2624" i="115"/>
  <c r="Z2624" i="115"/>
  <c r="AA2624" i="115" s="1"/>
  <c r="Y2624" i="115"/>
  <c r="K2624" i="115"/>
  <c r="B2624" i="115"/>
  <c r="AL2623" i="115"/>
  <c r="Z2623" i="115"/>
  <c r="Y2623" i="115"/>
  <c r="K2623" i="115"/>
  <c r="B2623" i="115"/>
  <c r="AL2622" i="115"/>
  <c r="Z2622" i="115"/>
  <c r="Y2622" i="115"/>
  <c r="K2622" i="115"/>
  <c r="B2622" i="115"/>
  <c r="AL2621" i="115"/>
  <c r="Z2621" i="115"/>
  <c r="Y2621" i="115"/>
  <c r="K2621" i="115"/>
  <c r="B2621" i="115"/>
  <c r="AL2620" i="115"/>
  <c r="Z2620" i="115"/>
  <c r="Y2620" i="115"/>
  <c r="K2620" i="115"/>
  <c r="B2620" i="115"/>
  <c r="AL2619" i="115"/>
  <c r="Z2619" i="115"/>
  <c r="Y2619" i="115"/>
  <c r="K2619" i="115"/>
  <c r="B2619" i="115"/>
  <c r="AL2618" i="115"/>
  <c r="Z2618" i="115"/>
  <c r="Y2618" i="115"/>
  <c r="K2618" i="115"/>
  <c r="B2618" i="115"/>
  <c r="AL2617" i="115"/>
  <c r="Z2617" i="115"/>
  <c r="AA2617" i="115" s="1"/>
  <c r="Y2617" i="115"/>
  <c r="K2617" i="115"/>
  <c r="B2617" i="115"/>
  <c r="AL2616" i="115"/>
  <c r="Z2616" i="115"/>
  <c r="AA2616" i="115" s="1"/>
  <c r="Y2616" i="115"/>
  <c r="K2616" i="115"/>
  <c r="B2616" i="115"/>
  <c r="AL2615" i="115"/>
  <c r="Z2615" i="115"/>
  <c r="AA2615" i="115" s="1"/>
  <c r="Y2615" i="115"/>
  <c r="K2615" i="115"/>
  <c r="B2615" i="115"/>
  <c r="AL2614" i="115"/>
  <c r="Z2614" i="115"/>
  <c r="Y2614" i="115"/>
  <c r="K2614" i="115"/>
  <c r="B2614" i="115"/>
  <c r="AL2613" i="115"/>
  <c r="Z2613" i="115"/>
  <c r="AA2613" i="115" s="1"/>
  <c r="Y2613" i="115"/>
  <c r="K2613" i="115"/>
  <c r="B2613" i="115"/>
  <c r="AL2612" i="115"/>
  <c r="Z2612" i="115"/>
  <c r="Y2612" i="115"/>
  <c r="K2612" i="115"/>
  <c r="B2612" i="115"/>
  <c r="AL2611" i="115"/>
  <c r="Z2611" i="115"/>
  <c r="Y2611" i="115"/>
  <c r="K2611" i="115"/>
  <c r="B2611" i="115"/>
  <c r="AL2610" i="115"/>
  <c r="Z2610" i="115"/>
  <c r="Y2610" i="115"/>
  <c r="K2610" i="115"/>
  <c r="B2610" i="115"/>
  <c r="AL2609" i="115"/>
  <c r="Z2609" i="115"/>
  <c r="AA2609" i="115" s="1"/>
  <c r="Y2609" i="115"/>
  <c r="K2609" i="115"/>
  <c r="B2609" i="115"/>
  <c r="AL2608" i="115"/>
  <c r="Z2608" i="115"/>
  <c r="Y2608" i="115"/>
  <c r="K2608" i="115"/>
  <c r="B2608" i="115"/>
  <c r="AL2607" i="115"/>
  <c r="Z2607" i="115"/>
  <c r="Y2607" i="115"/>
  <c r="K2607" i="115"/>
  <c r="B2607" i="115"/>
  <c r="AL2606" i="115"/>
  <c r="Z2606" i="115"/>
  <c r="Y2606" i="115"/>
  <c r="K2606" i="115"/>
  <c r="B2606" i="115"/>
  <c r="AL2605" i="115"/>
  <c r="Z2605" i="115"/>
  <c r="Y2605" i="115"/>
  <c r="K2605" i="115"/>
  <c r="B2605" i="115"/>
  <c r="AL2604" i="115"/>
  <c r="Z2604" i="115"/>
  <c r="Y2604" i="115"/>
  <c r="K2604" i="115"/>
  <c r="B2604" i="115"/>
  <c r="AL2603" i="115"/>
  <c r="Z2603" i="115"/>
  <c r="Y2603" i="115"/>
  <c r="K2603" i="115"/>
  <c r="B2603" i="115"/>
  <c r="AL2602" i="115"/>
  <c r="Z2602" i="115"/>
  <c r="Y2602" i="115"/>
  <c r="K2602" i="115"/>
  <c r="B2602" i="115"/>
  <c r="AL2601" i="115"/>
  <c r="Z2601" i="115"/>
  <c r="Y2601" i="115"/>
  <c r="K2601" i="115"/>
  <c r="B2601" i="115"/>
  <c r="AL2600" i="115"/>
  <c r="Z2600" i="115"/>
  <c r="Y2600" i="115"/>
  <c r="K2600" i="115"/>
  <c r="B2600" i="115"/>
  <c r="AL2599" i="115"/>
  <c r="Z2599" i="115"/>
  <c r="Y2599" i="115"/>
  <c r="K2599" i="115"/>
  <c r="B2599" i="115"/>
  <c r="AL2598" i="115"/>
  <c r="Z2598" i="115"/>
  <c r="AA2598" i="115" s="1"/>
  <c r="Y2598" i="115"/>
  <c r="K2598" i="115"/>
  <c r="B2598" i="115"/>
  <c r="AL2597" i="115"/>
  <c r="Z2597" i="115"/>
  <c r="Y2597" i="115"/>
  <c r="K2597" i="115"/>
  <c r="B2597" i="115"/>
  <c r="AL2596" i="115"/>
  <c r="Z2596" i="115"/>
  <c r="Y2596" i="115"/>
  <c r="K2596" i="115"/>
  <c r="B2596" i="115"/>
  <c r="AL2595" i="115"/>
  <c r="Z2595" i="115"/>
  <c r="Y2595" i="115"/>
  <c r="K2595" i="115"/>
  <c r="B2595" i="115"/>
  <c r="AL2594" i="115"/>
  <c r="Z2594" i="115"/>
  <c r="Y2594" i="115"/>
  <c r="K2594" i="115"/>
  <c r="B2594" i="115"/>
  <c r="AL2593" i="115"/>
  <c r="Z2593" i="115"/>
  <c r="Y2593" i="115"/>
  <c r="K2593" i="115"/>
  <c r="B2593" i="115"/>
  <c r="AL2592" i="115"/>
  <c r="Z2592" i="115"/>
  <c r="Y2592" i="115"/>
  <c r="K2592" i="115"/>
  <c r="B2592" i="115"/>
  <c r="AL2591" i="115"/>
  <c r="Z2591" i="115"/>
  <c r="Y2591" i="115"/>
  <c r="K2591" i="115"/>
  <c r="B2591" i="115"/>
  <c r="AL2590" i="115"/>
  <c r="Z2590" i="115"/>
  <c r="Y2590" i="115"/>
  <c r="K2590" i="115"/>
  <c r="B2590" i="115"/>
  <c r="AL2589" i="115"/>
  <c r="Z2589" i="115"/>
  <c r="Y2589" i="115"/>
  <c r="K2589" i="115"/>
  <c r="B2589" i="115"/>
  <c r="AL2588" i="115"/>
  <c r="Z2588" i="115"/>
  <c r="Y2588" i="115"/>
  <c r="K2588" i="115"/>
  <c r="B2588" i="115"/>
  <c r="AL2587" i="115"/>
  <c r="Z2587" i="115"/>
  <c r="Y2587" i="115"/>
  <c r="K2587" i="115"/>
  <c r="B2587" i="115"/>
  <c r="AL2586" i="115"/>
  <c r="Z2586" i="115"/>
  <c r="Y2586" i="115"/>
  <c r="K2586" i="115"/>
  <c r="B2586" i="115"/>
  <c r="AL2585" i="115"/>
  <c r="Z2585" i="115"/>
  <c r="Y2585" i="115"/>
  <c r="K2585" i="115"/>
  <c r="B2585" i="115"/>
  <c r="AL2584" i="115"/>
  <c r="Z2584" i="115"/>
  <c r="Y2584" i="115"/>
  <c r="K2584" i="115"/>
  <c r="B2584" i="115"/>
  <c r="AL2583" i="115"/>
  <c r="Z2583" i="115"/>
  <c r="Y2583" i="115"/>
  <c r="K2583" i="115"/>
  <c r="B2583" i="115"/>
  <c r="AL2582" i="115"/>
  <c r="Z2582" i="115"/>
  <c r="Y2582" i="115"/>
  <c r="K2582" i="115"/>
  <c r="B2582" i="115"/>
  <c r="AL2581" i="115"/>
  <c r="Z2581" i="115"/>
  <c r="Y2581" i="115"/>
  <c r="K2581" i="115"/>
  <c r="B2581" i="115"/>
  <c r="AL2580" i="115"/>
  <c r="Z2580" i="115"/>
  <c r="Y2580" i="115"/>
  <c r="K2580" i="115"/>
  <c r="B2580" i="115"/>
  <c r="AL2579" i="115"/>
  <c r="Z2579" i="115"/>
  <c r="AA2579" i="115" s="1"/>
  <c r="Y2579" i="115"/>
  <c r="K2579" i="115"/>
  <c r="B2579" i="115"/>
  <c r="AL2578" i="115"/>
  <c r="Z2578" i="115"/>
  <c r="Y2578" i="115"/>
  <c r="K2578" i="115"/>
  <c r="B2578" i="115"/>
  <c r="AL2577" i="115"/>
  <c r="Z2577" i="115"/>
  <c r="AA2577" i="115" s="1"/>
  <c r="Y2577" i="115"/>
  <c r="K2577" i="115"/>
  <c r="B2577" i="115"/>
  <c r="AL2576" i="115"/>
  <c r="Z2576" i="115"/>
  <c r="Y2576" i="115"/>
  <c r="K2576" i="115"/>
  <c r="B2576" i="115"/>
  <c r="AL2575" i="115"/>
  <c r="Z2575" i="115"/>
  <c r="Y2575" i="115"/>
  <c r="K2575" i="115"/>
  <c r="B2575" i="115"/>
  <c r="AL2574" i="115"/>
  <c r="Z2574" i="115"/>
  <c r="Y2574" i="115"/>
  <c r="K2574" i="115"/>
  <c r="B2574" i="115"/>
  <c r="AL2573" i="115"/>
  <c r="Z2573" i="115"/>
  <c r="Y2573" i="115"/>
  <c r="K2573" i="115"/>
  <c r="B2573" i="115"/>
  <c r="AL2572" i="115"/>
  <c r="Z2572" i="115"/>
  <c r="Y2572" i="115"/>
  <c r="K2572" i="115"/>
  <c r="B2572" i="115"/>
  <c r="AL2571" i="115"/>
  <c r="Z2571" i="115"/>
  <c r="Y2571" i="115"/>
  <c r="K2571" i="115"/>
  <c r="B2571" i="115"/>
  <c r="AL2570" i="115"/>
  <c r="Z2570" i="115"/>
  <c r="Y2570" i="115"/>
  <c r="K2570" i="115"/>
  <c r="B2570" i="115"/>
  <c r="AL2569" i="115"/>
  <c r="Z2569" i="115"/>
  <c r="Y2569" i="115"/>
  <c r="K2569" i="115"/>
  <c r="B2569" i="115"/>
  <c r="AL2568" i="115"/>
  <c r="Z2568" i="115"/>
  <c r="Y2568" i="115"/>
  <c r="K2568" i="115"/>
  <c r="B2568" i="115"/>
  <c r="AL2567" i="115"/>
  <c r="Z2567" i="115"/>
  <c r="Y2567" i="115"/>
  <c r="K2567" i="115"/>
  <c r="B2567" i="115"/>
  <c r="AL2566" i="115"/>
  <c r="Z2566" i="115"/>
  <c r="Y2566" i="115"/>
  <c r="K2566" i="115"/>
  <c r="B2566" i="115"/>
  <c r="AL2565" i="115"/>
  <c r="Z2565" i="115"/>
  <c r="Y2565" i="115"/>
  <c r="K2565" i="115"/>
  <c r="B2565" i="115"/>
  <c r="AL2564" i="115"/>
  <c r="Z2564" i="115"/>
  <c r="Y2564" i="115"/>
  <c r="K2564" i="115"/>
  <c r="B2564" i="115"/>
  <c r="AL2563" i="115"/>
  <c r="Z2563" i="115"/>
  <c r="Y2563" i="115"/>
  <c r="K2563" i="115"/>
  <c r="B2563" i="115"/>
  <c r="AL2562" i="115"/>
  <c r="Z2562" i="115"/>
  <c r="Y2562" i="115"/>
  <c r="K2562" i="115"/>
  <c r="B2562" i="115"/>
  <c r="AL2561" i="115"/>
  <c r="Z2561" i="115"/>
  <c r="Y2561" i="115"/>
  <c r="K2561" i="115"/>
  <c r="B2561" i="115"/>
  <c r="AL2560" i="115"/>
  <c r="Z2560" i="115"/>
  <c r="Y2560" i="115"/>
  <c r="K2560" i="115"/>
  <c r="B2560" i="115"/>
  <c r="AL2559" i="115"/>
  <c r="Z2559" i="115"/>
  <c r="AG2559" i="115" s="1"/>
  <c r="Y2559" i="115"/>
  <c r="K2559" i="115"/>
  <c r="B2559" i="115"/>
  <c r="AL2558" i="115"/>
  <c r="Z2558" i="115"/>
  <c r="Y2558" i="115"/>
  <c r="K2558" i="115"/>
  <c r="B2558" i="115"/>
  <c r="AL2557" i="115"/>
  <c r="Z2557" i="115"/>
  <c r="Y2557" i="115"/>
  <c r="K2557" i="115"/>
  <c r="B2557" i="115"/>
  <c r="AL2556" i="115"/>
  <c r="Z2556" i="115"/>
  <c r="Y2556" i="115"/>
  <c r="K2556" i="115"/>
  <c r="B2556" i="115"/>
  <c r="AL2555" i="115"/>
  <c r="Z2555" i="115"/>
  <c r="Y2555" i="115"/>
  <c r="K2555" i="115"/>
  <c r="B2555" i="115"/>
  <c r="AL2554" i="115"/>
  <c r="Z2554" i="115"/>
  <c r="Y2554" i="115"/>
  <c r="K2554" i="115"/>
  <c r="B2554" i="115"/>
  <c r="AL2553" i="115"/>
  <c r="Z2553" i="115"/>
  <c r="Y2553" i="115"/>
  <c r="AC2553" i="115" s="1"/>
  <c r="K2553" i="115"/>
  <c r="B2553" i="115"/>
  <c r="AL2552" i="115"/>
  <c r="Z2552" i="115"/>
  <c r="Y2552" i="115"/>
  <c r="K2552" i="115"/>
  <c r="B2552" i="115"/>
  <c r="AL2551" i="115"/>
  <c r="Z2551" i="115"/>
  <c r="Y2551" i="115"/>
  <c r="K2551" i="115"/>
  <c r="B2551" i="115"/>
  <c r="AL2550" i="115"/>
  <c r="Z2550" i="115"/>
  <c r="Y2550" i="115"/>
  <c r="K2550" i="115"/>
  <c r="B2550" i="115"/>
  <c r="AL2549" i="115"/>
  <c r="Z2549" i="115"/>
  <c r="Y2549" i="115"/>
  <c r="K2549" i="115"/>
  <c r="B2549" i="115"/>
  <c r="AL2548" i="115"/>
  <c r="Z2548" i="115"/>
  <c r="Y2548" i="115"/>
  <c r="K2548" i="115"/>
  <c r="B2548" i="115"/>
  <c r="AL2547" i="115"/>
  <c r="Z2547" i="115"/>
  <c r="Y2547" i="115"/>
  <c r="K2547" i="115"/>
  <c r="B2547" i="115"/>
  <c r="AL2546" i="115"/>
  <c r="Z2546" i="115"/>
  <c r="Y2546" i="115"/>
  <c r="K2546" i="115"/>
  <c r="B2546" i="115"/>
  <c r="AL2545" i="115"/>
  <c r="Z2545" i="115"/>
  <c r="Y2545" i="115"/>
  <c r="AC2545" i="115" s="1"/>
  <c r="K2545" i="115"/>
  <c r="B2545" i="115"/>
  <c r="AL2544" i="115"/>
  <c r="Z2544" i="115"/>
  <c r="Y2544" i="115"/>
  <c r="K2544" i="115"/>
  <c r="B2544" i="115"/>
  <c r="AL2543" i="115"/>
  <c r="Z2543" i="115"/>
  <c r="Y2543" i="115"/>
  <c r="AC2543" i="115" s="1"/>
  <c r="K2543" i="115"/>
  <c r="B2543" i="115"/>
  <c r="AL2542" i="115"/>
  <c r="Z2542" i="115"/>
  <c r="Y2542" i="115"/>
  <c r="K2542" i="115"/>
  <c r="B2542" i="115"/>
  <c r="AL2541" i="115"/>
  <c r="Z2541" i="115"/>
  <c r="Y2541" i="115"/>
  <c r="K2541" i="115"/>
  <c r="B2541" i="115"/>
  <c r="AL2540" i="115"/>
  <c r="Z2540" i="115"/>
  <c r="Y2540" i="115"/>
  <c r="K2540" i="115"/>
  <c r="B2540" i="115"/>
  <c r="AL2539" i="115"/>
  <c r="Z2539" i="115"/>
  <c r="Y2539" i="115"/>
  <c r="K2539" i="115"/>
  <c r="B2539" i="115"/>
  <c r="AL2538" i="115"/>
  <c r="Z2538" i="115"/>
  <c r="Y2538" i="115"/>
  <c r="K2538" i="115"/>
  <c r="B2538" i="115"/>
  <c r="AL2537" i="115"/>
  <c r="Z2537" i="115"/>
  <c r="Y2537" i="115"/>
  <c r="AC2537" i="115" s="1"/>
  <c r="K2537" i="115"/>
  <c r="B2537" i="115"/>
  <c r="AL2536" i="115"/>
  <c r="Z2536" i="115"/>
  <c r="Y2536" i="115"/>
  <c r="K2536" i="115"/>
  <c r="B2536" i="115"/>
  <c r="AL2535" i="115"/>
  <c r="Z2535" i="115"/>
  <c r="Y2535" i="115"/>
  <c r="K2535" i="115"/>
  <c r="B2535" i="115"/>
  <c r="AL2534" i="115"/>
  <c r="Z2534" i="115"/>
  <c r="Y2534" i="115"/>
  <c r="K2534" i="115"/>
  <c r="B2534" i="115"/>
  <c r="AL2533" i="115"/>
  <c r="Z2533" i="115"/>
  <c r="Y2533" i="115"/>
  <c r="K2533" i="115"/>
  <c r="B2533" i="115"/>
  <c r="AL2532" i="115"/>
  <c r="Z2532" i="115"/>
  <c r="Y2532" i="115"/>
  <c r="K2532" i="115"/>
  <c r="B2532" i="115"/>
  <c r="AL2531" i="115"/>
  <c r="Z2531" i="115"/>
  <c r="Y2531" i="115"/>
  <c r="K2531" i="115"/>
  <c r="B2531" i="115"/>
  <c r="AL2530" i="115"/>
  <c r="Z2530" i="115"/>
  <c r="Y2530" i="115"/>
  <c r="K2530" i="115"/>
  <c r="B2530" i="115"/>
  <c r="AL2529" i="115"/>
  <c r="Z2529" i="115"/>
  <c r="Y2529" i="115"/>
  <c r="AC2529" i="115" s="1"/>
  <c r="K2529" i="115"/>
  <c r="B2529" i="115"/>
  <c r="AL2528" i="115"/>
  <c r="Z2528" i="115"/>
  <c r="AA2528" i="115" s="1"/>
  <c r="Y2528" i="115"/>
  <c r="K2528" i="115"/>
  <c r="B2528" i="115"/>
  <c r="AL2527" i="115"/>
  <c r="Z2527" i="115"/>
  <c r="Y2527" i="115"/>
  <c r="AC2527" i="115" s="1"/>
  <c r="K2527" i="115"/>
  <c r="B2527" i="115"/>
  <c r="AL2526" i="115"/>
  <c r="Z2526" i="115"/>
  <c r="Y2526" i="115"/>
  <c r="K2526" i="115"/>
  <c r="B2526" i="115"/>
  <c r="AL2525" i="115"/>
  <c r="Z2525" i="115"/>
  <c r="Y2525" i="115"/>
  <c r="K2525" i="115"/>
  <c r="B2525" i="115"/>
  <c r="AL2524" i="115"/>
  <c r="Z2524" i="115"/>
  <c r="Y2524" i="115"/>
  <c r="K2524" i="115"/>
  <c r="B2524" i="115"/>
  <c r="AL2523" i="115"/>
  <c r="Z2523" i="115"/>
  <c r="Y2523" i="115"/>
  <c r="K2523" i="115"/>
  <c r="B2523" i="115"/>
  <c r="AL2522" i="115"/>
  <c r="Z2522" i="115"/>
  <c r="Y2522" i="115"/>
  <c r="K2522" i="115"/>
  <c r="B2522" i="115"/>
  <c r="AL2521" i="115"/>
  <c r="Z2521" i="115"/>
  <c r="Y2521" i="115"/>
  <c r="AC2521" i="115" s="1"/>
  <c r="K2521" i="115"/>
  <c r="B2521" i="115"/>
  <c r="AL2520" i="115"/>
  <c r="Z2520" i="115"/>
  <c r="Y2520" i="115"/>
  <c r="K2520" i="115"/>
  <c r="B2520" i="115"/>
  <c r="AL2519" i="115"/>
  <c r="Z2519" i="115"/>
  <c r="Y2519" i="115"/>
  <c r="K2519" i="115"/>
  <c r="B2519" i="115"/>
  <c r="AL2518" i="115"/>
  <c r="Z2518" i="115"/>
  <c r="Y2518" i="115"/>
  <c r="K2518" i="115"/>
  <c r="B2518" i="115"/>
  <c r="AL2517" i="115"/>
  <c r="Z2517" i="115"/>
  <c r="Y2517" i="115"/>
  <c r="K2517" i="115"/>
  <c r="B2517" i="115"/>
  <c r="AL2516" i="115"/>
  <c r="Z2516" i="115"/>
  <c r="Y2516" i="115"/>
  <c r="K2516" i="115"/>
  <c r="B2516" i="115"/>
  <c r="AL2515" i="115"/>
  <c r="Z2515" i="115"/>
  <c r="Y2515" i="115"/>
  <c r="K2515" i="115"/>
  <c r="B2515" i="115"/>
  <c r="AL2514" i="115"/>
  <c r="Z2514" i="115"/>
  <c r="AA2514" i="115" s="1"/>
  <c r="Y2514" i="115"/>
  <c r="AC2514" i="115" s="1"/>
  <c r="K2514" i="115"/>
  <c r="B2514" i="115"/>
  <c r="AL2513" i="115"/>
  <c r="Z2513" i="115"/>
  <c r="Y2513" i="115"/>
  <c r="K2513" i="115"/>
  <c r="B2513" i="115"/>
  <c r="AL2512" i="115"/>
  <c r="Z2512" i="115"/>
  <c r="Y2512" i="115"/>
  <c r="K2512" i="115"/>
  <c r="B2512" i="115"/>
  <c r="AL2511" i="115"/>
  <c r="Z2511" i="115"/>
  <c r="Y2511" i="115"/>
  <c r="K2511" i="115"/>
  <c r="B2511" i="115"/>
  <c r="AL2510" i="115"/>
  <c r="Z2510" i="115"/>
  <c r="Y2510" i="115"/>
  <c r="K2510" i="115"/>
  <c r="B2510" i="115"/>
  <c r="AL2509" i="115"/>
  <c r="Z2509" i="115"/>
  <c r="Y2509" i="115"/>
  <c r="AC2509" i="115" s="1"/>
  <c r="K2509" i="115"/>
  <c r="B2509" i="115"/>
  <c r="AL2508" i="115"/>
  <c r="Z2508" i="115"/>
  <c r="AA2508" i="115" s="1"/>
  <c r="Y2508" i="115"/>
  <c r="K2508" i="115"/>
  <c r="B2508" i="115"/>
  <c r="AL2507" i="115"/>
  <c r="Z2507" i="115"/>
  <c r="AA2507" i="115" s="1"/>
  <c r="Y2507" i="115"/>
  <c r="K2507" i="115"/>
  <c r="B2507" i="115"/>
  <c r="AL2506" i="115"/>
  <c r="Z2506" i="115"/>
  <c r="Y2506" i="115"/>
  <c r="K2506" i="115"/>
  <c r="B2506" i="115"/>
  <c r="AL2505" i="115"/>
  <c r="Z2505" i="115"/>
  <c r="Y2505" i="115"/>
  <c r="AC2505" i="115" s="1"/>
  <c r="K2505" i="115"/>
  <c r="B2505" i="115"/>
  <c r="AL2504" i="115"/>
  <c r="Z2504" i="115"/>
  <c r="Y2504" i="115"/>
  <c r="K2504" i="115"/>
  <c r="B2504" i="115"/>
  <c r="AL2503" i="115"/>
  <c r="Z2503" i="115"/>
  <c r="Y2503" i="115"/>
  <c r="K2503" i="115"/>
  <c r="B2503" i="115"/>
  <c r="AL2502" i="115"/>
  <c r="Z2502" i="115"/>
  <c r="Y2502" i="115"/>
  <c r="K2502" i="115"/>
  <c r="B2502" i="115"/>
  <c r="AL2501" i="115"/>
  <c r="Z2501" i="115"/>
  <c r="Y2501" i="115"/>
  <c r="AC2501" i="115" s="1"/>
  <c r="K2501" i="115"/>
  <c r="B2501" i="115"/>
  <c r="AL2500" i="115"/>
  <c r="Z2500" i="115"/>
  <c r="Y2500" i="115"/>
  <c r="K2500" i="115"/>
  <c r="B2500" i="115"/>
  <c r="AL2499" i="115"/>
  <c r="Z2499" i="115"/>
  <c r="Y2499" i="115"/>
  <c r="K2499" i="115"/>
  <c r="B2499" i="115"/>
  <c r="AL2498" i="115"/>
  <c r="Z2498" i="115"/>
  <c r="Y2498" i="115"/>
  <c r="K2498" i="115"/>
  <c r="B2498" i="115"/>
  <c r="AL2497" i="115"/>
  <c r="Z2497" i="115"/>
  <c r="Y2497" i="115"/>
  <c r="K2497" i="115"/>
  <c r="B2497" i="115"/>
  <c r="AL2496" i="115"/>
  <c r="Z2496" i="115"/>
  <c r="Y2496" i="115"/>
  <c r="K2496" i="115"/>
  <c r="B2496" i="115"/>
  <c r="AL2495" i="115"/>
  <c r="Z2495" i="115"/>
  <c r="Y2495" i="115"/>
  <c r="K2495" i="115"/>
  <c r="B2495" i="115"/>
  <c r="AL2494" i="115"/>
  <c r="Z2494" i="115"/>
  <c r="Y2494" i="115"/>
  <c r="K2494" i="115"/>
  <c r="B2494" i="115"/>
  <c r="AL2493" i="115"/>
  <c r="Z2493" i="115"/>
  <c r="Y2493" i="115"/>
  <c r="AC2493" i="115" s="1"/>
  <c r="K2493" i="115"/>
  <c r="B2493" i="115"/>
  <c r="AL2492" i="115"/>
  <c r="Z2492" i="115"/>
  <c r="AA2492" i="115" s="1"/>
  <c r="Y2492" i="115"/>
  <c r="K2492" i="115"/>
  <c r="B2492" i="115"/>
  <c r="AL2491" i="115"/>
  <c r="Z2491" i="115"/>
  <c r="Y2491" i="115"/>
  <c r="K2491" i="115"/>
  <c r="B2491" i="115"/>
  <c r="AL2490" i="115"/>
  <c r="Z2490" i="115"/>
  <c r="Y2490" i="115"/>
  <c r="K2490" i="115"/>
  <c r="B2490" i="115"/>
  <c r="AL2489" i="115"/>
  <c r="Z2489" i="115"/>
  <c r="Y2489" i="115"/>
  <c r="K2489" i="115"/>
  <c r="B2489" i="115"/>
  <c r="AL2488" i="115"/>
  <c r="Z2488" i="115"/>
  <c r="Y2488" i="115"/>
  <c r="K2488" i="115"/>
  <c r="B2488" i="115"/>
  <c r="AL2487" i="115"/>
  <c r="Z2487" i="115"/>
  <c r="Y2487" i="115"/>
  <c r="K2487" i="115"/>
  <c r="B2487" i="115"/>
  <c r="AL2486" i="115"/>
  <c r="Z2486" i="115"/>
  <c r="AA2486" i="115" s="1"/>
  <c r="Y2486" i="115"/>
  <c r="AC2486" i="115" s="1"/>
  <c r="K2486" i="115"/>
  <c r="B2486" i="115"/>
  <c r="AL2485" i="115"/>
  <c r="Z2485" i="115"/>
  <c r="AA2485" i="115" s="1"/>
  <c r="Y2485" i="115"/>
  <c r="K2485" i="115"/>
  <c r="B2485" i="115"/>
  <c r="AL2484" i="115"/>
  <c r="Z2484" i="115"/>
  <c r="Y2484" i="115"/>
  <c r="K2484" i="115"/>
  <c r="B2484" i="115"/>
  <c r="AL2483" i="115"/>
  <c r="Z2483" i="115"/>
  <c r="AA2483" i="115" s="1"/>
  <c r="Y2483" i="115"/>
  <c r="K2483" i="115"/>
  <c r="B2483" i="115"/>
  <c r="AL2482" i="115"/>
  <c r="Z2482" i="115"/>
  <c r="Y2482" i="115"/>
  <c r="K2482" i="115"/>
  <c r="B2482" i="115"/>
  <c r="AL2481" i="115"/>
  <c r="Z2481" i="115"/>
  <c r="Y2481" i="115"/>
  <c r="AC2481" i="115" s="1"/>
  <c r="K2481" i="115"/>
  <c r="B2481" i="115"/>
  <c r="AL2480" i="115"/>
  <c r="Z2480" i="115"/>
  <c r="Y2480" i="115"/>
  <c r="K2480" i="115"/>
  <c r="B2480" i="115"/>
  <c r="AL2479" i="115"/>
  <c r="Z2479" i="115"/>
  <c r="Y2479" i="115"/>
  <c r="K2479" i="115"/>
  <c r="B2479" i="115"/>
  <c r="AL2478" i="115"/>
  <c r="Z2478" i="115"/>
  <c r="Y2478" i="115"/>
  <c r="K2478" i="115"/>
  <c r="B2478" i="115"/>
  <c r="AL2477" i="115"/>
  <c r="Z2477" i="115"/>
  <c r="Y2477" i="115"/>
  <c r="K2477" i="115"/>
  <c r="B2477" i="115"/>
  <c r="AL2476" i="115"/>
  <c r="Z2476" i="115"/>
  <c r="Y2476" i="115"/>
  <c r="K2476" i="115"/>
  <c r="B2476" i="115"/>
  <c r="AL2475" i="115"/>
  <c r="Z2475" i="115"/>
  <c r="Y2475" i="115"/>
  <c r="K2475" i="115"/>
  <c r="B2475" i="115"/>
  <c r="AL2474" i="115"/>
  <c r="Z2474" i="115"/>
  <c r="Y2474" i="115"/>
  <c r="K2474" i="115"/>
  <c r="B2474" i="115"/>
  <c r="AL2473" i="115"/>
  <c r="Z2473" i="115"/>
  <c r="Y2473" i="115"/>
  <c r="AC2473" i="115" s="1"/>
  <c r="K2473" i="115"/>
  <c r="B2473" i="115"/>
  <c r="AL2472" i="115"/>
  <c r="Z2472" i="115"/>
  <c r="Y2472" i="115"/>
  <c r="K2472" i="115"/>
  <c r="B2472" i="115"/>
  <c r="AL2471" i="115"/>
  <c r="Z2471" i="115"/>
  <c r="Y2471" i="115"/>
  <c r="K2471" i="115"/>
  <c r="B2471" i="115"/>
  <c r="AL2470" i="115"/>
  <c r="Z2470" i="115"/>
  <c r="AA2470" i="115" s="1"/>
  <c r="Y2470" i="115"/>
  <c r="AC2470" i="115" s="1"/>
  <c r="K2470" i="115"/>
  <c r="B2470" i="115"/>
  <c r="AL2469" i="115"/>
  <c r="Z2469" i="115"/>
  <c r="Y2469" i="115"/>
  <c r="AC2469" i="115" s="1"/>
  <c r="K2469" i="115"/>
  <c r="B2469" i="115"/>
  <c r="AL2468" i="115"/>
  <c r="Z2468" i="115"/>
  <c r="Y2468" i="115"/>
  <c r="K2468" i="115"/>
  <c r="B2468" i="115"/>
  <c r="AL2467" i="115"/>
  <c r="Z2467" i="115"/>
  <c r="Y2467" i="115"/>
  <c r="K2467" i="115"/>
  <c r="B2467" i="115"/>
  <c r="AL2466" i="115"/>
  <c r="Z2466" i="115"/>
  <c r="Y2466" i="115"/>
  <c r="K2466" i="115"/>
  <c r="B2466" i="115"/>
  <c r="AL2465" i="115"/>
  <c r="Z2465" i="115"/>
  <c r="Y2465" i="115"/>
  <c r="AC2465" i="115" s="1"/>
  <c r="K2465" i="115"/>
  <c r="B2465" i="115"/>
  <c r="AL2464" i="115"/>
  <c r="Z2464" i="115"/>
  <c r="Y2464" i="115"/>
  <c r="K2464" i="115"/>
  <c r="B2464" i="115"/>
  <c r="AL2463" i="115"/>
  <c r="Z2463" i="115"/>
  <c r="Y2463" i="115"/>
  <c r="AC2463" i="115" s="1"/>
  <c r="K2463" i="115"/>
  <c r="B2463" i="115"/>
  <c r="AL2462" i="115"/>
  <c r="Z2462" i="115"/>
  <c r="Y2462" i="115"/>
  <c r="K2462" i="115"/>
  <c r="B2462" i="115"/>
  <c r="AL2461" i="115"/>
  <c r="Z2461" i="115"/>
  <c r="Y2461" i="115"/>
  <c r="AC2461" i="115" s="1"/>
  <c r="K2461" i="115"/>
  <c r="B2461" i="115"/>
  <c r="AL2460" i="115"/>
  <c r="Z2460" i="115"/>
  <c r="Y2460" i="115"/>
  <c r="K2460" i="115"/>
  <c r="B2460" i="115"/>
  <c r="AL2459" i="115"/>
  <c r="Z2459" i="115"/>
  <c r="Y2459" i="115"/>
  <c r="AC2459" i="115" s="1"/>
  <c r="K2459" i="115"/>
  <c r="B2459" i="115"/>
  <c r="AL2458" i="115"/>
  <c r="Z2458" i="115"/>
  <c r="AA2458" i="115" s="1"/>
  <c r="Y2458" i="115"/>
  <c r="K2458" i="115"/>
  <c r="B2458" i="115"/>
  <c r="AL2457" i="115"/>
  <c r="Z2457" i="115"/>
  <c r="Y2457" i="115"/>
  <c r="AC2457" i="115" s="1"/>
  <c r="K2457" i="115"/>
  <c r="B2457" i="115"/>
  <c r="AL2456" i="115"/>
  <c r="Z2456" i="115"/>
  <c r="Y2456" i="115"/>
  <c r="K2456" i="115"/>
  <c r="B2456" i="115"/>
  <c r="AL2455" i="115"/>
  <c r="Z2455" i="115"/>
  <c r="Y2455" i="115"/>
  <c r="AC2455" i="115" s="1"/>
  <c r="K2455" i="115"/>
  <c r="B2455" i="115"/>
  <c r="AL2454" i="115"/>
  <c r="Z2454" i="115"/>
  <c r="Y2454" i="115"/>
  <c r="K2454" i="115"/>
  <c r="B2454" i="115"/>
  <c r="AL2453" i="115"/>
  <c r="Z2453" i="115"/>
  <c r="Y2453" i="115"/>
  <c r="K2453" i="115"/>
  <c r="B2453" i="115"/>
  <c r="AL2452" i="115"/>
  <c r="Z2452" i="115"/>
  <c r="Y2452" i="115"/>
  <c r="K2452" i="115"/>
  <c r="B2452" i="115"/>
  <c r="AL2451" i="115"/>
  <c r="Z2451" i="115"/>
  <c r="Y2451" i="115"/>
  <c r="K2451" i="115"/>
  <c r="B2451" i="115"/>
  <c r="AL2450" i="115"/>
  <c r="Z2450" i="115"/>
  <c r="Y2450" i="115"/>
  <c r="K2450" i="115"/>
  <c r="B2450" i="115"/>
  <c r="AL2449" i="115"/>
  <c r="Z2449" i="115"/>
  <c r="Y2449" i="115"/>
  <c r="AC2449" i="115" s="1"/>
  <c r="K2449" i="115"/>
  <c r="B2449" i="115"/>
  <c r="AL2448" i="115"/>
  <c r="Z2448" i="115"/>
  <c r="Y2448" i="115"/>
  <c r="K2448" i="115"/>
  <c r="B2448" i="115"/>
  <c r="AL2447" i="115"/>
  <c r="Z2447" i="115"/>
  <c r="Y2447" i="115"/>
  <c r="K2447" i="115"/>
  <c r="B2447" i="115"/>
  <c r="AL2446" i="115"/>
  <c r="Z2446" i="115"/>
  <c r="Y2446" i="115"/>
  <c r="K2446" i="115"/>
  <c r="B2446" i="115"/>
  <c r="AL2445" i="115"/>
  <c r="Z2445" i="115"/>
  <c r="Y2445" i="115"/>
  <c r="K2445" i="115"/>
  <c r="B2445" i="115"/>
  <c r="AL2444" i="115"/>
  <c r="Z2444" i="115"/>
  <c r="Y2444" i="115"/>
  <c r="K2444" i="115"/>
  <c r="B2444" i="115"/>
  <c r="AL2443" i="115"/>
  <c r="Z2443" i="115"/>
  <c r="Y2443" i="115"/>
  <c r="K2443" i="115"/>
  <c r="B2443" i="115"/>
  <c r="AL2442" i="115"/>
  <c r="Z2442" i="115"/>
  <c r="Y2442" i="115"/>
  <c r="K2442" i="115"/>
  <c r="B2442" i="115"/>
  <c r="AL2441" i="115"/>
  <c r="Z2441" i="115"/>
  <c r="Y2441" i="115"/>
  <c r="AC2441" i="115" s="1"/>
  <c r="K2441" i="115"/>
  <c r="B2441" i="115"/>
  <c r="AL2440" i="115"/>
  <c r="Z2440" i="115"/>
  <c r="AA2440" i="115" s="1"/>
  <c r="Y2440" i="115"/>
  <c r="K2440" i="115"/>
  <c r="B2440" i="115"/>
  <c r="AL2439" i="115"/>
  <c r="Z2439" i="115"/>
  <c r="Y2439" i="115"/>
  <c r="AC2439" i="115" s="1"/>
  <c r="K2439" i="115"/>
  <c r="B2439" i="115"/>
  <c r="AL2438" i="115"/>
  <c r="Z2438" i="115"/>
  <c r="Y2438" i="115"/>
  <c r="K2438" i="115"/>
  <c r="B2438" i="115"/>
  <c r="AL2437" i="115"/>
  <c r="Z2437" i="115"/>
  <c r="Y2437" i="115"/>
  <c r="K2437" i="115"/>
  <c r="B2437" i="115"/>
  <c r="AL2436" i="115"/>
  <c r="Z2436" i="115"/>
  <c r="Y2436" i="115"/>
  <c r="K2436" i="115"/>
  <c r="B2436" i="115"/>
  <c r="AL2435" i="115"/>
  <c r="Z2435" i="115"/>
  <c r="Y2435" i="115"/>
  <c r="K2435" i="115"/>
  <c r="B2435" i="115"/>
  <c r="AL2434" i="115"/>
  <c r="Z2434" i="115"/>
  <c r="Y2434" i="115"/>
  <c r="K2434" i="115"/>
  <c r="B2434" i="115"/>
  <c r="AL2433" i="115"/>
  <c r="Z2433" i="115"/>
  <c r="Y2433" i="115"/>
  <c r="AC2433" i="115" s="1"/>
  <c r="K2433" i="115"/>
  <c r="B2433" i="115"/>
  <c r="AL2432" i="115"/>
  <c r="Z2432" i="115"/>
  <c r="Y2432" i="115"/>
  <c r="K2432" i="115"/>
  <c r="B2432" i="115"/>
  <c r="AL2431" i="115"/>
  <c r="Z2431" i="115"/>
  <c r="Y2431" i="115"/>
  <c r="K2431" i="115"/>
  <c r="B2431" i="115"/>
  <c r="AL2430" i="115"/>
  <c r="Z2430" i="115"/>
  <c r="Y2430" i="115"/>
  <c r="K2430" i="115"/>
  <c r="B2430" i="115"/>
  <c r="AL2429" i="115"/>
  <c r="Z2429" i="115"/>
  <c r="Y2429" i="115"/>
  <c r="K2429" i="115"/>
  <c r="B2429" i="115"/>
  <c r="AL2428" i="115"/>
  <c r="Z2428" i="115"/>
  <c r="Y2428" i="115"/>
  <c r="K2428" i="115"/>
  <c r="B2428" i="115"/>
  <c r="AL2427" i="115"/>
  <c r="Z2427" i="115"/>
  <c r="Y2427" i="115"/>
  <c r="K2427" i="115"/>
  <c r="B2427" i="115"/>
  <c r="AL2426" i="115"/>
  <c r="Z2426" i="115"/>
  <c r="Y2426" i="115"/>
  <c r="K2426" i="115"/>
  <c r="B2426" i="115"/>
  <c r="AL2425" i="115"/>
  <c r="Z2425" i="115"/>
  <c r="Y2425" i="115"/>
  <c r="AC2425" i="115" s="1"/>
  <c r="K2425" i="115"/>
  <c r="B2425" i="115"/>
  <c r="AL2424" i="115"/>
  <c r="Z2424" i="115"/>
  <c r="Y2424" i="115"/>
  <c r="K2424" i="115"/>
  <c r="B2424" i="115"/>
  <c r="AL2423" i="115"/>
  <c r="Z2423" i="115"/>
  <c r="Y2423" i="115"/>
  <c r="K2423" i="115"/>
  <c r="B2423" i="115"/>
  <c r="AL2422" i="115"/>
  <c r="Z2422" i="115"/>
  <c r="AA2422" i="115" s="1"/>
  <c r="Y2422" i="115"/>
  <c r="AC2422" i="115" s="1"/>
  <c r="K2422" i="115"/>
  <c r="B2422" i="115"/>
  <c r="AL2421" i="115"/>
  <c r="Z2421" i="115"/>
  <c r="Y2421" i="115"/>
  <c r="AC2421" i="115" s="1"/>
  <c r="K2421" i="115"/>
  <c r="B2421" i="115"/>
  <c r="AL2420" i="115"/>
  <c r="Z2420" i="115"/>
  <c r="Y2420" i="115"/>
  <c r="K2420" i="115"/>
  <c r="B2420" i="115"/>
  <c r="AL2419" i="115"/>
  <c r="Z2419" i="115"/>
  <c r="Y2419" i="115"/>
  <c r="K2419" i="115"/>
  <c r="B2419" i="115"/>
  <c r="AL2418" i="115"/>
  <c r="Z2418" i="115"/>
  <c r="Y2418" i="115"/>
  <c r="K2418" i="115"/>
  <c r="B2418" i="115"/>
  <c r="AL2417" i="115"/>
  <c r="Z2417" i="115"/>
  <c r="Y2417" i="115"/>
  <c r="K2417" i="115"/>
  <c r="B2417" i="115"/>
  <c r="AL2416" i="115"/>
  <c r="Z2416" i="115"/>
  <c r="Y2416" i="115"/>
  <c r="K2416" i="115"/>
  <c r="B2416" i="115"/>
  <c r="AL2415" i="115"/>
  <c r="Z2415" i="115"/>
  <c r="Y2415" i="115"/>
  <c r="K2415" i="115"/>
  <c r="B2415" i="115"/>
  <c r="AL2414" i="115"/>
  <c r="Z2414" i="115"/>
  <c r="Y2414" i="115"/>
  <c r="K2414" i="115"/>
  <c r="B2414" i="115"/>
  <c r="AL2413" i="115"/>
  <c r="Z2413" i="115"/>
  <c r="Y2413" i="115"/>
  <c r="AC2413" i="115" s="1"/>
  <c r="K2413" i="115"/>
  <c r="B2413" i="115"/>
  <c r="AL2412" i="115"/>
  <c r="Z2412" i="115"/>
  <c r="Y2412" i="115"/>
  <c r="K2412" i="115"/>
  <c r="B2412" i="115"/>
  <c r="AL2411" i="115"/>
  <c r="Z2411" i="115"/>
  <c r="Y2411" i="115"/>
  <c r="AC2411" i="115" s="1"/>
  <c r="K2411" i="115"/>
  <c r="B2411" i="115"/>
  <c r="AL2410" i="115"/>
  <c r="Z2410" i="115"/>
  <c r="Y2410" i="115"/>
  <c r="K2410" i="115"/>
  <c r="B2410" i="115"/>
  <c r="AL2409" i="115"/>
  <c r="Z2409" i="115"/>
  <c r="Y2409" i="115"/>
  <c r="K2409" i="115"/>
  <c r="B2409" i="115"/>
  <c r="AL2408" i="115"/>
  <c r="Z2408" i="115"/>
  <c r="AA2408" i="115" s="1"/>
  <c r="Y2408" i="115"/>
  <c r="K2408" i="115"/>
  <c r="B2408" i="115"/>
  <c r="AL2407" i="115"/>
  <c r="Z2407" i="115"/>
  <c r="Y2407" i="115"/>
  <c r="K2407" i="115"/>
  <c r="B2407" i="115"/>
  <c r="AL2406" i="115"/>
  <c r="Z2406" i="115"/>
  <c r="AA2406" i="115" s="1"/>
  <c r="Y2406" i="115"/>
  <c r="AC2406" i="115" s="1"/>
  <c r="K2406" i="115"/>
  <c r="B2406" i="115"/>
  <c r="AL2405" i="115"/>
  <c r="Z2405" i="115"/>
  <c r="Y2405" i="115"/>
  <c r="K2405" i="115"/>
  <c r="B2405" i="115"/>
  <c r="AL2404" i="115"/>
  <c r="Z2404" i="115"/>
  <c r="Y2404" i="115"/>
  <c r="K2404" i="115"/>
  <c r="B2404" i="115"/>
  <c r="AL2403" i="115"/>
  <c r="Z2403" i="115"/>
  <c r="Y2403" i="115"/>
  <c r="K2403" i="115"/>
  <c r="B2403" i="115"/>
  <c r="AL2402" i="115"/>
  <c r="Z2402" i="115"/>
  <c r="Y2402" i="115"/>
  <c r="K2402" i="115"/>
  <c r="B2402" i="115"/>
  <c r="AL2401" i="115"/>
  <c r="Z2401" i="115"/>
  <c r="Y2401" i="115"/>
  <c r="AC2401" i="115" s="1"/>
  <c r="K2401" i="115"/>
  <c r="B2401" i="115"/>
  <c r="AL2400" i="115"/>
  <c r="Z2400" i="115"/>
  <c r="Y2400" i="115"/>
  <c r="K2400" i="115"/>
  <c r="B2400" i="115"/>
  <c r="AL2399" i="115"/>
  <c r="Z2399" i="115"/>
  <c r="Y2399" i="115"/>
  <c r="K2399" i="115"/>
  <c r="B2399" i="115"/>
  <c r="AL2398" i="115"/>
  <c r="Z2398" i="115"/>
  <c r="AA2398" i="115" s="1"/>
  <c r="Y2398" i="115"/>
  <c r="K2398" i="115"/>
  <c r="B2398" i="115"/>
  <c r="AL2397" i="115"/>
  <c r="Z2397" i="115"/>
  <c r="Y2397" i="115"/>
  <c r="AC2397" i="115" s="1"/>
  <c r="K2397" i="115"/>
  <c r="B2397" i="115"/>
  <c r="AL2396" i="115"/>
  <c r="Z2396" i="115"/>
  <c r="Y2396" i="115"/>
  <c r="K2396" i="115"/>
  <c r="B2396" i="115"/>
  <c r="AL2395" i="115"/>
  <c r="Z2395" i="115"/>
  <c r="AA2395" i="115" s="1"/>
  <c r="Y2395" i="115"/>
  <c r="K2395" i="115"/>
  <c r="B2395" i="115"/>
  <c r="AL2394" i="115"/>
  <c r="Z2394" i="115"/>
  <c r="Y2394" i="115"/>
  <c r="K2394" i="115"/>
  <c r="B2394" i="115"/>
  <c r="AL2393" i="115"/>
  <c r="Z2393" i="115"/>
  <c r="Y2393" i="115"/>
  <c r="K2393" i="115"/>
  <c r="B2393" i="115"/>
  <c r="AL2392" i="115"/>
  <c r="Z2392" i="115"/>
  <c r="Y2392" i="115"/>
  <c r="K2392" i="115"/>
  <c r="B2392" i="115"/>
  <c r="AL2391" i="115"/>
  <c r="Z2391" i="115"/>
  <c r="Y2391" i="115"/>
  <c r="K2391" i="115"/>
  <c r="B2391" i="115"/>
  <c r="AL2390" i="115"/>
  <c r="Z2390" i="115"/>
  <c r="Y2390" i="115"/>
  <c r="K2390" i="115"/>
  <c r="B2390" i="115"/>
  <c r="AL2389" i="115"/>
  <c r="Z2389" i="115"/>
  <c r="Y2389" i="115"/>
  <c r="AC2389" i="115" s="1"/>
  <c r="K2389" i="115"/>
  <c r="B2389" i="115"/>
  <c r="AL2388" i="115"/>
  <c r="Z2388" i="115"/>
  <c r="Y2388" i="115"/>
  <c r="K2388" i="115"/>
  <c r="B2388" i="115"/>
  <c r="AL2387" i="115"/>
  <c r="Z2387" i="115"/>
  <c r="AA2387" i="115" s="1"/>
  <c r="Y2387" i="115"/>
  <c r="AC2387" i="115" s="1"/>
  <c r="K2387" i="115"/>
  <c r="B2387" i="115"/>
  <c r="AL2386" i="115"/>
  <c r="Z2386" i="115"/>
  <c r="Y2386" i="115"/>
  <c r="K2386" i="115"/>
  <c r="B2386" i="115"/>
  <c r="AL2385" i="115"/>
  <c r="Z2385" i="115"/>
  <c r="Y2385" i="115"/>
  <c r="K2385" i="115"/>
  <c r="B2385" i="115"/>
  <c r="AL2384" i="115"/>
  <c r="Z2384" i="115"/>
  <c r="Y2384" i="115"/>
  <c r="K2384" i="115"/>
  <c r="B2384" i="115"/>
  <c r="AL2383" i="115"/>
  <c r="Z2383" i="115"/>
  <c r="Y2383" i="115"/>
  <c r="K2383" i="115"/>
  <c r="B2383" i="115"/>
  <c r="AL2382" i="115"/>
  <c r="Z2382" i="115"/>
  <c r="Y2382" i="115"/>
  <c r="K2382" i="115"/>
  <c r="B2382" i="115"/>
  <c r="AL2381" i="115"/>
  <c r="Z2381" i="115"/>
  <c r="Y2381" i="115"/>
  <c r="AC2381" i="115" s="1"/>
  <c r="K2381" i="115"/>
  <c r="B2381" i="115"/>
  <c r="AL2380" i="115"/>
  <c r="Z2380" i="115"/>
  <c r="Y2380" i="115"/>
  <c r="K2380" i="115"/>
  <c r="B2380" i="115"/>
  <c r="AL2379" i="115"/>
  <c r="Z2379" i="115"/>
  <c r="Y2379" i="115"/>
  <c r="K2379" i="115"/>
  <c r="B2379" i="115"/>
  <c r="AL2378" i="115"/>
  <c r="Z2378" i="115"/>
  <c r="Y2378" i="115"/>
  <c r="K2378" i="115"/>
  <c r="B2378" i="115"/>
  <c r="AL2377" i="115"/>
  <c r="Z2377" i="115"/>
  <c r="Y2377" i="115"/>
  <c r="K2377" i="115"/>
  <c r="B2377" i="115"/>
  <c r="AL2376" i="115"/>
  <c r="Z2376" i="115"/>
  <c r="Y2376" i="115"/>
  <c r="K2376" i="115"/>
  <c r="B2376" i="115"/>
  <c r="AL2375" i="115"/>
  <c r="Z2375" i="115"/>
  <c r="Y2375" i="115"/>
  <c r="K2375" i="115"/>
  <c r="B2375" i="115"/>
  <c r="AL2374" i="115"/>
  <c r="Z2374" i="115"/>
  <c r="Y2374" i="115"/>
  <c r="K2374" i="115"/>
  <c r="B2374" i="115"/>
  <c r="AL2373" i="115"/>
  <c r="Z2373" i="115"/>
  <c r="Y2373" i="115"/>
  <c r="AC2373" i="115" s="1"/>
  <c r="K2373" i="115"/>
  <c r="B2373" i="115"/>
  <c r="AL2372" i="115"/>
  <c r="Z2372" i="115"/>
  <c r="Y2372" i="115"/>
  <c r="K2372" i="115"/>
  <c r="B2372" i="115"/>
  <c r="AL2371" i="115"/>
  <c r="Z2371" i="115"/>
  <c r="Y2371" i="115"/>
  <c r="K2371" i="115"/>
  <c r="B2371" i="115"/>
  <c r="AL2370" i="115"/>
  <c r="Z2370" i="115"/>
  <c r="Y2370" i="115"/>
  <c r="K2370" i="115"/>
  <c r="B2370" i="115"/>
  <c r="AL2369" i="115"/>
  <c r="Z2369" i="115"/>
  <c r="Y2369" i="115"/>
  <c r="K2369" i="115"/>
  <c r="B2369" i="115"/>
  <c r="AL2368" i="115"/>
  <c r="Z2368" i="115"/>
  <c r="Y2368" i="115"/>
  <c r="K2368" i="115"/>
  <c r="B2368" i="115"/>
  <c r="AL2367" i="115"/>
  <c r="Z2367" i="115"/>
  <c r="Y2367" i="115"/>
  <c r="K2367" i="115"/>
  <c r="B2367" i="115"/>
  <c r="AL2366" i="115"/>
  <c r="Z2366" i="115"/>
  <c r="Y2366" i="115"/>
  <c r="K2366" i="115"/>
  <c r="B2366" i="115"/>
  <c r="AL2365" i="115"/>
  <c r="Z2365" i="115"/>
  <c r="Y2365" i="115"/>
  <c r="AC2365" i="115" s="1"/>
  <c r="K2365" i="115"/>
  <c r="B2365" i="115"/>
  <c r="AL2364" i="115"/>
  <c r="Z2364" i="115"/>
  <c r="Y2364" i="115"/>
  <c r="K2364" i="115"/>
  <c r="B2364" i="115"/>
  <c r="AL2363" i="115"/>
  <c r="Z2363" i="115"/>
  <c r="Y2363" i="115"/>
  <c r="K2363" i="115"/>
  <c r="B2363" i="115"/>
  <c r="AL2362" i="115"/>
  <c r="Z2362" i="115"/>
  <c r="AA2362" i="115" s="1"/>
  <c r="Y2362" i="115"/>
  <c r="AC2362" i="115" s="1"/>
  <c r="K2362" i="115"/>
  <c r="B2362" i="115"/>
  <c r="AL2361" i="115"/>
  <c r="Z2361" i="115"/>
  <c r="Y2361" i="115"/>
  <c r="AC2361" i="115" s="1"/>
  <c r="K2361" i="115"/>
  <c r="B2361" i="115"/>
  <c r="AL2360" i="115"/>
  <c r="Z2360" i="115"/>
  <c r="AA2360" i="115" s="1"/>
  <c r="Y2360" i="115"/>
  <c r="K2360" i="115"/>
  <c r="B2360" i="115"/>
  <c r="AL2359" i="115"/>
  <c r="Z2359" i="115"/>
  <c r="Y2359" i="115"/>
  <c r="AC2359" i="115" s="1"/>
  <c r="K2359" i="115"/>
  <c r="B2359" i="115"/>
  <c r="AL2358" i="115"/>
  <c r="Z2358" i="115"/>
  <c r="Y2358" i="115"/>
  <c r="K2358" i="115"/>
  <c r="B2358" i="115"/>
  <c r="AL2357" i="115"/>
  <c r="Z2357" i="115"/>
  <c r="Y2357" i="115"/>
  <c r="K2357" i="115"/>
  <c r="B2357" i="115"/>
  <c r="AL2356" i="115"/>
  <c r="Z2356" i="115"/>
  <c r="AA2356" i="115" s="1"/>
  <c r="Y2356" i="115"/>
  <c r="K2356" i="115"/>
  <c r="B2356" i="115"/>
  <c r="AL2355" i="115"/>
  <c r="Z2355" i="115"/>
  <c r="Y2355" i="115"/>
  <c r="K2355" i="115"/>
  <c r="B2355" i="115"/>
  <c r="AL2354" i="115"/>
  <c r="Z2354" i="115"/>
  <c r="Y2354" i="115"/>
  <c r="K2354" i="115"/>
  <c r="B2354" i="115"/>
  <c r="AL2353" i="115"/>
  <c r="Z2353" i="115"/>
  <c r="Y2353" i="115"/>
  <c r="AC2353" i="115" s="1"/>
  <c r="K2353" i="115"/>
  <c r="B2353" i="115"/>
  <c r="AL2352" i="115"/>
  <c r="Z2352" i="115"/>
  <c r="Y2352" i="115"/>
  <c r="K2352" i="115"/>
  <c r="B2352" i="115"/>
  <c r="AL2351" i="115"/>
  <c r="Z2351" i="115"/>
  <c r="Y2351" i="115"/>
  <c r="K2351" i="115"/>
  <c r="B2351" i="115"/>
  <c r="AL2350" i="115"/>
  <c r="Z2350" i="115"/>
  <c r="Y2350" i="115"/>
  <c r="K2350" i="115"/>
  <c r="B2350" i="115"/>
  <c r="AL2349" i="115"/>
  <c r="Z2349" i="115"/>
  <c r="Y2349" i="115"/>
  <c r="K2349" i="115"/>
  <c r="B2349" i="115"/>
  <c r="AL2348" i="115"/>
  <c r="Z2348" i="115"/>
  <c r="Y2348" i="115"/>
  <c r="K2348" i="115"/>
  <c r="B2348" i="115"/>
  <c r="AL2347" i="115"/>
  <c r="Z2347" i="115"/>
  <c r="Y2347" i="115"/>
  <c r="K2347" i="115"/>
  <c r="B2347" i="115"/>
  <c r="AL2346" i="115"/>
  <c r="Z2346" i="115"/>
  <c r="Y2346" i="115"/>
  <c r="K2346" i="115"/>
  <c r="B2346" i="115"/>
  <c r="AL2345" i="115"/>
  <c r="Z2345" i="115"/>
  <c r="AA2345" i="115" s="1"/>
  <c r="Y2345" i="115"/>
  <c r="AC2345" i="115" s="1"/>
  <c r="K2345" i="115"/>
  <c r="B2345" i="115"/>
  <c r="AL2344" i="115"/>
  <c r="Z2344" i="115"/>
  <c r="Y2344" i="115"/>
  <c r="K2344" i="115"/>
  <c r="B2344" i="115"/>
  <c r="AL2343" i="115"/>
  <c r="Z2343" i="115"/>
  <c r="Y2343" i="115"/>
  <c r="AC2343" i="115" s="1"/>
  <c r="K2343" i="115"/>
  <c r="B2343" i="115"/>
  <c r="AL2342" i="115"/>
  <c r="Z2342" i="115"/>
  <c r="Y2342" i="115"/>
  <c r="K2342" i="115"/>
  <c r="B2342" i="115"/>
  <c r="AL2341" i="115"/>
  <c r="Z2341" i="115"/>
  <c r="Y2341" i="115"/>
  <c r="K2341" i="115"/>
  <c r="B2341" i="115"/>
  <c r="AL2340" i="115"/>
  <c r="Z2340" i="115"/>
  <c r="Y2340" i="115"/>
  <c r="K2340" i="115"/>
  <c r="B2340" i="115"/>
  <c r="AL2339" i="115"/>
  <c r="Z2339" i="115"/>
  <c r="Y2339" i="115"/>
  <c r="K2339" i="115"/>
  <c r="B2339" i="115"/>
  <c r="AL2338" i="115"/>
  <c r="Z2338" i="115"/>
  <c r="Y2338" i="115"/>
  <c r="K2338" i="115"/>
  <c r="B2338" i="115"/>
  <c r="AL2337" i="115"/>
  <c r="Z2337" i="115"/>
  <c r="Y2337" i="115"/>
  <c r="AC2337" i="115" s="1"/>
  <c r="K2337" i="115"/>
  <c r="B2337" i="115"/>
  <c r="AL2336" i="115"/>
  <c r="Z2336" i="115"/>
  <c r="Y2336" i="115"/>
  <c r="K2336" i="115"/>
  <c r="B2336" i="115"/>
  <c r="AL2335" i="115"/>
  <c r="Z2335" i="115"/>
  <c r="Y2335" i="115"/>
  <c r="K2335" i="115"/>
  <c r="B2335" i="115"/>
  <c r="AL2334" i="115"/>
  <c r="Z2334" i="115"/>
  <c r="AA2334" i="115" s="1"/>
  <c r="Y2334" i="115"/>
  <c r="K2334" i="115"/>
  <c r="B2334" i="115"/>
  <c r="AL2333" i="115"/>
  <c r="Z2333" i="115"/>
  <c r="Y2333" i="115"/>
  <c r="AC2333" i="115" s="1"/>
  <c r="K2333" i="115"/>
  <c r="B2333" i="115"/>
  <c r="AL2332" i="115"/>
  <c r="Z2332" i="115"/>
  <c r="Y2332" i="115"/>
  <c r="K2332" i="115"/>
  <c r="B2332" i="115"/>
  <c r="AL2331" i="115"/>
  <c r="Z2331" i="115"/>
  <c r="Y2331" i="115"/>
  <c r="K2331" i="115"/>
  <c r="B2331" i="115"/>
  <c r="AL2330" i="115"/>
  <c r="Z2330" i="115"/>
  <c r="Y2330" i="115"/>
  <c r="K2330" i="115"/>
  <c r="B2330" i="115"/>
  <c r="AL2329" i="115"/>
  <c r="Z2329" i="115"/>
  <c r="Y2329" i="115"/>
  <c r="K2329" i="115"/>
  <c r="B2329" i="115"/>
  <c r="AL2328" i="115"/>
  <c r="Z2328" i="115"/>
  <c r="Y2328" i="115"/>
  <c r="K2328" i="115"/>
  <c r="B2328" i="115"/>
  <c r="AL2327" i="115"/>
  <c r="Z2327" i="115"/>
  <c r="Y2327" i="115"/>
  <c r="K2327" i="115"/>
  <c r="B2327" i="115"/>
  <c r="AL2326" i="115"/>
  <c r="Z2326" i="115"/>
  <c r="Y2326" i="115"/>
  <c r="K2326" i="115"/>
  <c r="B2326" i="115"/>
  <c r="AL2325" i="115"/>
  <c r="Z2325" i="115"/>
  <c r="Y2325" i="115"/>
  <c r="AC2325" i="115" s="1"/>
  <c r="K2325" i="115"/>
  <c r="B2325" i="115"/>
  <c r="AL2324" i="115"/>
  <c r="Z2324" i="115"/>
  <c r="Y2324" i="115"/>
  <c r="K2324" i="115"/>
  <c r="B2324" i="115"/>
  <c r="AL2323" i="115"/>
  <c r="AD2323" i="115"/>
  <c r="AE2323" i="115" s="1"/>
  <c r="Z2323" i="115"/>
  <c r="Y2323" i="115"/>
  <c r="K2323" i="115"/>
  <c r="B2323" i="115"/>
  <c r="AL2322" i="115"/>
  <c r="Z2322" i="115"/>
  <c r="Y2322" i="115"/>
  <c r="K2322" i="115"/>
  <c r="B2322" i="115"/>
  <c r="AL2321" i="115"/>
  <c r="Z2321" i="115"/>
  <c r="Y2321" i="115"/>
  <c r="K2321" i="115"/>
  <c r="B2321" i="115"/>
  <c r="AL2320" i="115"/>
  <c r="Z2320" i="115"/>
  <c r="Y2320" i="115"/>
  <c r="K2320" i="115"/>
  <c r="B2320" i="115"/>
  <c r="AL2319" i="115"/>
  <c r="Z2319" i="115"/>
  <c r="Y2319" i="115"/>
  <c r="K2319" i="115"/>
  <c r="B2319" i="115"/>
  <c r="AL2318" i="115"/>
  <c r="Z2318" i="115"/>
  <c r="AA2318" i="115" s="1"/>
  <c r="Y2318" i="115"/>
  <c r="AC2318" i="115" s="1"/>
  <c r="K2318" i="115"/>
  <c r="B2318" i="115"/>
  <c r="AL2317" i="115"/>
  <c r="Z2317" i="115"/>
  <c r="Y2317" i="115"/>
  <c r="K2317" i="115"/>
  <c r="B2317" i="115"/>
  <c r="AL2316" i="115"/>
  <c r="Z2316" i="115"/>
  <c r="Y2316" i="115"/>
  <c r="K2316" i="115"/>
  <c r="B2316" i="115"/>
  <c r="AL2315" i="115"/>
  <c r="Z2315" i="115"/>
  <c r="Y2315" i="115"/>
  <c r="K2315" i="115"/>
  <c r="B2315" i="115"/>
  <c r="AL2314" i="115"/>
  <c r="Z2314" i="115"/>
  <c r="Y2314" i="115"/>
  <c r="AC2314" i="115" s="1"/>
  <c r="K2314" i="115"/>
  <c r="B2314" i="115"/>
  <c r="AL2313" i="115"/>
  <c r="Z2313" i="115"/>
  <c r="Y2313" i="115"/>
  <c r="K2313" i="115"/>
  <c r="B2313" i="115"/>
  <c r="AL2312" i="115"/>
  <c r="Z2312" i="115"/>
  <c r="Y2312" i="115"/>
  <c r="AC2312" i="115" s="1"/>
  <c r="K2312" i="115"/>
  <c r="B2312" i="115"/>
  <c r="AL2311" i="115"/>
  <c r="Z2311" i="115"/>
  <c r="Y2311" i="115"/>
  <c r="K2311" i="115"/>
  <c r="B2311" i="115"/>
  <c r="AL2310" i="115"/>
  <c r="Z2310" i="115"/>
  <c r="Y2310" i="115"/>
  <c r="AC2310" i="115" s="1"/>
  <c r="K2310" i="115"/>
  <c r="B2310" i="115"/>
  <c r="AL2309" i="115"/>
  <c r="Z2309" i="115"/>
  <c r="AA2309" i="115" s="1"/>
  <c r="Y2309" i="115"/>
  <c r="K2309" i="115"/>
  <c r="B2309" i="115"/>
  <c r="AL2308" i="115"/>
  <c r="Z2308" i="115"/>
  <c r="Y2308" i="115"/>
  <c r="K2308" i="115"/>
  <c r="B2308" i="115"/>
  <c r="AL2307" i="115"/>
  <c r="Z2307" i="115"/>
  <c r="AD2307" i="115" s="1"/>
  <c r="AE2307" i="115" s="1"/>
  <c r="Y2307" i="115"/>
  <c r="AC2307" i="115" s="1"/>
  <c r="K2307" i="115"/>
  <c r="B2307" i="115"/>
  <c r="AL2306" i="115"/>
  <c r="Z2306" i="115"/>
  <c r="Y2306" i="115"/>
  <c r="AC2306" i="115" s="1"/>
  <c r="K2306" i="115"/>
  <c r="B2306" i="115"/>
  <c r="AL2305" i="115"/>
  <c r="Z2305" i="115"/>
  <c r="Y2305" i="115"/>
  <c r="K2305" i="115"/>
  <c r="B2305" i="115"/>
  <c r="AL2304" i="115"/>
  <c r="Z2304" i="115"/>
  <c r="Y2304" i="115"/>
  <c r="K2304" i="115"/>
  <c r="B2304" i="115"/>
  <c r="AL2303" i="115"/>
  <c r="Z2303" i="115"/>
  <c r="Y2303" i="115"/>
  <c r="K2303" i="115"/>
  <c r="B2303" i="115"/>
  <c r="AL2302" i="115"/>
  <c r="Z2302" i="115"/>
  <c r="Y2302" i="115"/>
  <c r="K2302" i="115"/>
  <c r="B2302" i="115"/>
  <c r="AL2301" i="115"/>
  <c r="Z2301" i="115"/>
  <c r="AA2301" i="115" s="1"/>
  <c r="Y2301" i="115"/>
  <c r="K2301" i="115"/>
  <c r="B2301" i="115"/>
  <c r="AL2300" i="115"/>
  <c r="Z2300" i="115"/>
  <c r="Y2300" i="115"/>
  <c r="K2300" i="115"/>
  <c r="B2300" i="115"/>
  <c r="AL2299" i="115"/>
  <c r="Z2299" i="115"/>
  <c r="AA2299" i="115" s="1"/>
  <c r="Y2299" i="115"/>
  <c r="AC2299" i="115" s="1"/>
  <c r="K2299" i="115"/>
  <c r="B2299" i="115"/>
  <c r="AL2298" i="115"/>
  <c r="Z2298" i="115"/>
  <c r="Y2298" i="115"/>
  <c r="K2298" i="115"/>
  <c r="B2298" i="115"/>
  <c r="AL2297" i="115"/>
  <c r="Z2297" i="115"/>
  <c r="Y2297" i="115"/>
  <c r="K2297" i="115"/>
  <c r="B2297" i="115"/>
  <c r="AL2296" i="115"/>
  <c r="Z2296" i="115"/>
  <c r="Y2296" i="115"/>
  <c r="K2296" i="115"/>
  <c r="B2296" i="115"/>
  <c r="AL2295" i="115"/>
  <c r="Z2295" i="115"/>
  <c r="AA2295" i="115" s="1"/>
  <c r="Y2295" i="115"/>
  <c r="AC2295" i="115" s="1"/>
  <c r="K2295" i="115"/>
  <c r="B2295" i="115"/>
  <c r="AL2294" i="115"/>
  <c r="Z2294" i="115"/>
  <c r="Y2294" i="115"/>
  <c r="K2294" i="115"/>
  <c r="B2294" i="115"/>
  <c r="AL2293" i="115"/>
  <c r="Z2293" i="115"/>
  <c r="Y2293" i="115"/>
  <c r="K2293" i="115"/>
  <c r="B2293" i="115"/>
  <c r="AL2292" i="115"/>
  <c r="Z2292" i="115"/>
  <c r="Y2292" i="115"/>
  <c r="K2292" i="115"/>
  <c r="B2292" i="115"/>
  <c r="AL2291" i="115"/>
  <c r="Z2291" i="115"/>
  <c r="Y2291" i="115"/>
  <c r="K2291" i="115"/>
  <c r="B2291" i="115"/>
  <c r="AL2290" i="115"/>
  <c r="Z2290" i="115"/>
  <c r="Y2290" i="115"/>
  <c r="AC2290" i="115" s="1"/>
  <c r="K2290" i="115"/>
  <c r="B2290" i="115"/>
  <c r="AL2289" i="115"/>
  <c r="Z2289" i="115"/>
  <c r="Y2289" i="115"/>
  <c r="K2289" i="115"/>
  <c r="B2289" i="115"/>
  <c r="AL2288" i="115"/>
  <c r="Z2288" i="115"/>
  <c r="Y2288" i="115"/>
  <c r="K2288" i="115"/>
  <c r="B2288" i="115"/>
  <c r="AL2287" i="115"/>
  <c r="Z2287" i="115"/>
  <c r="Y2287" i="115"/>
  <c r="K2287" i="115"/>
  <c r="B2287" i="115"/>
  <c r="AL2286" i="115"/>
  <c r="Z2286" i="115"/>
  <c r="Y2286" i="115"/>
  <c r="K2286" i="115"/>
  <c r="B2286" i="115"/>
  <c r="AL2285" i="115"/>
  <c r="Z2285" i="115"/>
  <c r="Y2285" i="115"/>
  <c r="K2285" i="115"/>
  <c r="B2285" i="115"/>
  <c r="AL2284" i="115"/>
  <c r="Z2284" i="115"/>
  <c r="Y2284" i="115"/>
  <c r="K2284" i="115"/>
  <c r="B2284" i="115"/>
  <c r="AL2283" i="115"/>
  <c r="Z2283" i="115"/>
  <c r="Y2283" i="115"/>
  <c r="K2283" i="115"/>
  <c r="B2283" i="115"/>
  <c r="AL2282" i="115"/>
  <c r="Z2282" i="115"/>
  <c r="AA2282" i="115" s="1"/>
  <c r="Y2282" i="115"/>
  <c r="AC2282" i="115" s="1"/>
  <c r="K2282" i="115"/>
  <c r="B2282" i="115"/>
  <c r="AL2281" i="115"/>
  <c r="Z2281" i="115"/>
  <c r="Y2281" i="115"/>
  <c r="K2281" i="115"/>
  <c r="B2281" i="115"/>
  <c r="AL2280" i="115"/>
  <c r="Z2280" i="115"/>
  <c r="Y2280" i="115"/>
  <c r="K2280" i="115"/>
  <c r="B2280" i="115"/>
  <c r="AL2279" i="115"/>
  <c r="Z2279" i="115"/>
  <c r="Y2279" i="115"/>
  <c r="K2279" i="115"/>
  <c r="B2279" i="115"/>
  <c r="AL2278" i="115"/>
  <c r="Z2278" i="115"/>
  <c r="Y2278" i="115"/>
  <c r="K2278" i="115"/>
  <c r="B2278" i="115"/>
  <c r="AL2277" i="115"/>
  <c r="Z2277" i="115"/>
  <c r="Y2277" i="115"/>
  <c r="K2277" i="115"/>
  <c r="B2277" i="115"/>
  <c r="AL2276" i="115"/>
  <c r="Z2276" i="115"/>
  <c r="AA2276" i="115" s="1"/>
  <c r="Y2276" i="115"/>
  <c r="K2276" i="115"/>
  <c r="B2276" i="115"/>
  <c r="AL2275" i="115"/>
  <c r="Z2275" i="115"/>
  <c r="Y2275" i="115"/>
  <c r="K2275" i="115"/>
  <c r="B2275" i="115"/>
  <c r="AL2274" i="115"/>
  <c r="Z2274" i="115"/>
  <c r="Y2274" i="115"/>
  <c r="AC2274" i="115" s="1"/>
  <c r="K2274" i="115"/>
  <c r="B2274" i="115"/>
  <c r="AL2273" i="115"/>
  <c r="Z2273" i="115"/>
  <c r="AA2273" i="115" s="1"/>
  <c r="Y2273" i="115"/>
  <c r="K2273" i="115"/>
  <c r="B2273" i="115"/>
  <c r="AL2272" i="115"/>
  <c r="Z2272" i="115"/>
  <c r="Y2272" i="115"/>
  <c r="K2272" i="115"/>
  <c r="B2272" i="115"/>
  <c r="AL2271" i="115"/>
  <c r="Z2271" i="115"/>
  <c r="Y2271" i="115"/>
  <c r="K2271" i="115"/>
  <c r="B2271" i="115"/>
  <c r="AL2270" i="115"/>
  <c r="Z2270" i="115"/>
  <c r="Y2270" i="115"/>
  <c r="AC2270" i="115" s="1"/>
  <c r="K2270" i="115"/>
  <c r="B2270" i="115"/>
  <c r="AL2269" i="115"/>
  <c r="Z2269" i="115"/>
  <c r="Y2269" i="115"/>
  <c r="K2269" i="115"/>
  <c r="B2269" i="115"/>
  <c r="AL2268" i="115"/>
  <c r="Z2268" i="115"/>
  <c r="Y2268" i="115"/>
  <c r="AC2268" i="115" s="1"/>
  <c r="K2268" i="115"/>
  <c r="B2268" i="115"/>
  <c r="AL2267" i="115"/>
  <c r="Z2267" i="115"/>
  <c r="Y2267" i="115"/>
  <c r="K2267" i="115"/>
  <c r="B2267" i="115"/>
  <c r="AL2266" i="115"/>
  <c r="Z2266" i="115"/>
  <c r="Y2266" i="115"/>
  <c r="AC2266" i="115" s="1"/>
  <c r="K2266" i="115"/>
  <c r="B2266" i="115"/>
  <c r="AL2265" i="115"/>
  <c r="Z2265" i="115"/>
  <c r="Y2265" i="115"/>
  <c r="K2265" i="115"/>
  <c r="B2265" i="115"/>
  <c r="AL2264" i="115"/>
  <c r="Z2264" i="115"/>
  <c r="Y2264" i="115"/>
  <c r="K2264" i="115"/>
  <c r="B2264" i="115"/>
  <c r="AL2263" i="115"/>
  <c r="Z2263" i="115"/>
  <c r="Y2263" i="115"/>
  <c r="K2263" i="115"/>
  <c r="B2263" i="115"/>
  <c r="AL2262" i="115"/>
  <c r="Z2262" i="115"/>
  <c r="Y2262" i="115"/>
  <c r="K2262" i="115"/>
  <c r="B2262" i="115"/>
  <c r="AL2261" i="115"/>
  <c r="Z2261" i="115"/>
  <c r="AA2261" i="115" s="1"/>
  <c r="Y2261" i="115"/>
  <c r="K2261" i="115"/>
  <c r="B2261" i="115"/>
  <c r="AL2260" i="115"/>
  <c r="Z2260" i="115"/>
  <c r="Y2260" i="115"/>
  <c r="K2260" i="115"/>
  <c r="B2260" i="115"/>
  <c r="AL2259" i="115"/>
  <c r="Z2259" i="115"/>
  <c r="Y2259" i="115"/>
  <c r="K2259" i="115"/>
  <c r="B2259" i="115"/>
  <c r="AL2258" i="115"/>
  <c r="Z2258" i="115"/>
  <c r="Y2258" i="115"/>
  <c r="AC2258" i="115" s="1"/>
  <c r="K2258" i="115"/>
  <c r="B2258" i="115"/>
  <c r="AL2257" i="115"/>
  <c r="Z2257" i="115"/>
  <c r="AA2257" i="115" s="1"/>
  <c r="Y2257" i="115"/>
  <c r="K2257" i="115"/>
  <c r="B2257" i="115"/>
  <c r="AL2256" i="115"/>
  <c r="Z2256" i="115"/>
  <c r="Y2256" i="115"/>
  <c r="K2256" i="115"/>
  <c r="B2256" i="115"/>
  <c r="AL2255" i="115"/>
  <c r="Z2255" i="115"/>
  <c r="AA2255" i="115" s="1"/>
  <c r="Y2255" i="115"/>
  <c r="K2255" i="115"/>
  <c r="B2255" i="115"/>
  <c r="AL2254" i="115"/>
  <c r="Z2254" i="115"/>
  <c r="AA2254" i="115" s="1"/>
  <c r="Y2254" i="115"/>
  <c r="AC2254" i="115" s="1"/>
  <c r="K2254" i="115"/>
  <c r="B2254" i="115"/>
  <c r="AL2253" i="115"/>
  <c r="Z2253" i="115"/>
  <c r="Y2253" i="115"/>
  <c r="K2253" i="115"/>
  <c r="B2253" i="115"/>
  <c r="AL2252" i="115"/>
  <c r="Z2252" i="115"/>
  <c r="Y2252" i="115"/>
  <c r="K2252" i="115"/>
  <c r="B2252" i="115"/>
  <c r="AL2251" i="115"/>
  <c r="Z2251" i="115"/>
  <c r="Y2251" i="115"/>
  <c r="K2251" i="115"/>
  <c r="B2251" i="115"/>
  <c r="AL2250" i="115"/>
  <c r="Z2250" i="115"/>
  <c r="Y2250" i="115"/>
  <c r="K2250" i="115"/>
  <c r="B2250" i="115"/>
  <c r="AL2249" i="115"/>
  <c r="Z2249" i="115"/>
  <c r="Y2249" i="115"/>
  <c r="K2249" i="115"/>
  <c r="B2249" i="115"/>
  <c r="AL2248" i="115"/>
  <c r="Z2248" i="115"/>
  <c r="Y2248" i="115"/>
  <c r="K2248" i="115"/>
  <c r="B2248" i="115"/>
  <c r="AL2247" i="115"/>
  <c r="Z2247" i="115"/>
  <c r="Y2247" i="115"/>
  <c r="K2247" i="115"/>
  <c r="B2247" i="115"/>
  <c r="AL2246" i="115"/>
  <c r="Z2246" i="115"/>
  <c r="AA2246" i="115" s="1"/>
  <c r="Y2246" i="115"/>
  <c r="AC2246" i="115" s="1"/>
  <c r="K2246" i="115"/>
  <c r="B2246" i="115"/>
  <c r="AL2245" i="115"/>
  <c r="Z2245" i="115"/>
  <c r="Y2245" i="115"/>
  <c r="K2245" i="115"/>
  <c r="B2245" i="115"/>
  <c r="AL2244" i="115"/>
  <c r="Z2244" i="115"/>
  <c r="Y2244" i="115"/>
  <c r="K2244" i="115"/>
  <c r="B2244" i="115"/>
  <c r="AL2243" i="115"/>
  <c r="Z2243" i="115"/>
  <c r="AA2243" i="115" s="1"/>
  <c r="Y2243" i="115"/>
  <c r="K2243" i="115"/>
  <c r="B2243" i="115"/>
  <c r="AL2242" i="115"/>
  <c r="Z2242" i="115"/>
  <c r="Y2242" i="115"/>
  <c r="AC2242" i="115" s="1"/>
  <c r="K2242" i="115"/>
  <c r="B2242" i="115"/>
  <c r="AL2241" i="115"/>
  <c r="Z2241" i="115"/>
  <c r="Y2241" i="115"/>
  <c r="K2241" i="115"/>
  <c r="B2241" i="115"/>
  <c r="AL2240" i="115"/>
  <c r="Z2240" i="115"/>
  <c r="Y2240" i="115"/>
  <c r="K2240" i="115"/>
  <c r="B2240" i="115"/>
  <c r="AL2239" i="115"/>
  <c r="Z2239" i="115"/>
  <c r="Y2239" i="115"/>
  <c r="K2239" i="115"/>
  <c r="B2239" i="115"/>
  <c r="AL2238" i="115"/>
  <c r="Z2238" i="115"/>
  <c r="Y2238" i="115"/>
  <c r="K2238" i="115"/>
  <c r="B2238" i="115"/>
  <c r="AL2237" i="115"/>
  <c r="Z2237" i="115"/>
  <c r="Y2237" i="115"/>
  <c r="K2237" i="115"/>
  <c r="B2237" i="115"/>
  <c r="AL2236" i="115"/>
  <c r="Z2236" i="115"/>
  <c r="Y2236" i="115"/>
  <c r="K2236" i="115"/>
  <c r="B2236" i="115"/>
  <c r="AL2235" i="115"/>
  <c r="Z2235" i="115"/>
  <c r="Y2235" i="115"/>
  <c r="K2235" i="115"/>
  <c r="B2235" i="115"/>
  <c r="AL2234" i="115"/>
  <c r="Z2234" i="115"/>
  <c r="Y2234" i="115"/>
  <c r="AC2234" i="115" s="1"/>
  <c r="K2234" i="115"/>
  <c r="B2234" i="115"/>
  <c r="AL2233" i="115"/>
  <c r="Z2233" i="115"/>
  <c r="Y2233" i="115"/>
  <c r="K2233" i="115"/>
  <c r="B2233" i="115"/>
  <c r="AL2232" i="115"/>
  <c r="Z2232" i="115"/>
  <c r="Y2232" i="115"/>
  <c r="AC2232" i="115" s="1"/>
  <c r="K2232" i="115"/>
  <c r="B2232" i="115"/>
  <c r="AL2231" i="115"/>
  <c r="Z2231" i="115"/>
  <c r="Y2231" i="115"/>
  <c r="K2231" i="115"/>
  <c r="B2231" i="115"/>
  <c r="AL2230" i="115"/>
  <c r="Z2230" i="115"/>
  <c r="Y2230" i="115"/>
  <c r="K2230" i="115"/>
  <c r="B2230" i="115"/>
  <c r="AL2229" i="115"/>
  <c r="Z2229" i="115"/>
  <c r="Y2229" i="115"/>
  <c r="K2229" i="115"/>
  <c r="B2229" i="115"/>
  <c r="AL2228" i="115"/>
  <c r="Z2228" i="115"/>
  <c r="Y2228" i="115"/>
  <c r="K2228" i="115"/>
  <c r="B2228" i="115"/>
  <c r="AL2227" i="115"/>
  <c r="Z2227" i="115"/>
  <c r="AA2227" i="115" s="1"/>
  <c r="Y2227" i="115"/>
  <c r="AC2227" i="115" s="1"/>
  <c r="K2227" i="115"/>
  <c r="B2227" i="115"/>
  <c r="AL2226" i="115"/>
  <c r="Z2226" i="115"/>
  <c r="Y2226" i="115"/>
  <c r="K2226" i="115"/>
  <c r="B2226" i="115"/>
  <c r="AL2225" i="115"/>
  <c r="Z2225" i="115"/>
  <c r="Y2225" i="115"/>
  <c r="K2225" i="115"/>
  <c r="B2225" i="115"/>
  <c r="AL2224" i="115"/>
  <c r="Z2224" i="115"/>
  <c r="Y2224" i="115"/>
  <c r="K2224" i="115"/>
  <c r="B2224" i="115"/>
  <c r="AL2223" i="115"/>
  <c r="Z2223" i="115"/>
  <c r="Y2223" i="115"/>
  <c r="K2223" i="115"/>
  <c r="B2223" i="115"/>
  <c r="AL2222" i="115"/>
  <c r="Z2222" i="115"/>
  <c r="Y2222" i="115"/>
  <c r="AC2222" i="115" s="1"/>
  <c r="K2222" i="115"/>
  <c r="B2222" i="115"/>
  <c r="AL2221" i="115"/>
  <c r="Z2221" i="115"/>
  <c r="Y2221" i="115"/>
  <c r="K2221" i="115"/>
  <c r="B2221" i="115"/>
  <c r="AL2220" i="115"/>
  <c r="Z2220" i="115"/>
  <c r="Y2220" i="115"/>
  <c r="K2220" i="115"/>
  <c r="B2220" i="115"/>
  <c r="AL2219" i="115"/>
  <c r="Z2219" i="115"/>
  <c r="Y2219" i="115"/>
  <c r="K2219" i="115"/>
  <c r="B2219" i="115"/>
  <c r="AL2218" i="115"/>
  <c r="Z2218" i="115"/>
  <c r="Y2218" i="115"/>
  <c r="AC2218" i="115" s="1"/>
  <c r="K2218" i="115"/>
  <c r="B2218" i="115"/>
  <c r="AL2217" i="115"/>
  <c r="Z2217" i="115"/>
  <c r="Y2217" i="115"/>
  <c r="K2217" i="115"/>
  <c r="B2217" i="115"/>
  <c r="AL2216" i="115"/>
  <c r="Z2216" i="115"/>
  <c r="Y2216" i="115"/>
  <c r="AC2216" i="115" s="1"/>
  <c r="K2216" i="115"/>
  <c r="B2216" i="115"/>
  <c r="AL2215" i="115"/>
  <c r="Z2215" i="115"/>
  <c r="Y2215" i="115"/>
  <c r="K2215" i="115"/>
  <c r="B2215" i="115"/>
  <c r="AL2214" i="115"/>
  <c r="Z2214" i="115"/>
  <c r="Y2214" i="115"/>
  <c r="AC2214" i="115" s="1"/>
  <c r="K2214" i="115"/>
  <c r="B2214" i="115"/>
  <c r="AL2213" i="115"/>
  <c r="Z2213" i="115"/>
  <c r="Y2213" i="115"/>
  <c r="K2213" i="115"/>
  <c r="B2213" i="115"/>
  <c r="AL2212" i="115"/>
  <c r="Z2212" i="115"/>
  <c r="Y2212" i="115"/>
  <c r="K2212" i="115"/>
  <c r="B2212" i="115"/>
  <c r="AL2211" i="115"/>
  <c r="Z2211" i="115"/>
  <c r="Y2211" i="115"/>
  <c r="K2211" i="115"/>
  <c r="B2211" i="115"/>
  <c r="AL2210" i="115"/>
  <c r="Z2210" i="115"/>
  <c r="Y2210" i="115"/>
  <c r="K2210" i="115"/>
  <c r="B2210" i="115"/>
  <c r="AL2209" i="115"/>
  <c r="Z2209" i="115"/>
  <c r="Y2209" i="115"/>
  <c r="K2209" i="115"/>
  <c r="B2209" i="115"/>
  <c r="AL2208" i="115"/>
  <c r="Z2208" i="115"/>
  <c r="AA2208" i="115" s="1"/>
  <c r="Y2208" i="115"/>
  <c r="K2208" i="115"/>
  <c r="B2208" i="115"/>
  <c r="AL2207" i="115"/>
  <c r="Z2207" i="115"/>
  <c r="Y2207" i="115"/>
  <c r="K2207" i="115"/>
  <c r="B2207" i="115"/>
  <c r="AL2206" i="115"/>
  <c r="Z2206" i="115"/>
  <c r="Y2206" i="115"/>
  <c r="AC2206" i="115" s="1"/>
  <c r="K2206" i="115"/>
  <c r="B2206" i="115"/>
  <c r="AL2205" i="115"/>
  <c r="Z2205" i="115"/>
  <c r="AA2205" i="115" s="1"/>
  <c r="Y2205" i="115"/>
  <c r="K2205" i="115"/>
  <c r="B2205" i="115"/>
  <c r="AL2204" i="115"/>
  <c r="Z2204" i="115"/>
  <c r="AA2204" i="115" s="1"/>
  <c r="Y2204" i="115"/>
  <c r="K2204" i="115"/>
  <c r="B2204" i="115"/>
  <c r="AL2203" i="115"/>
  <c r="Z2203" i="115"/>
  <c r="Y2203" i="115"/>
  <c r="K2203" i="115"/>
  <c r="B2203" i="115"/>
  <c r="AL2202" i="115"/>
  <c r="Z2202" i="115"/>
  <c r="AA2202" i="115" s="1"/>
  <c r="Y2202" i="115"/>
  <c r="K2202" i="115"/>
  <c r="B2202" i="115"/>
  <c r="AL2201" i="115"/>
  <c r="Z2201" i="115"/>
  <c r="AA2201" i="115" s="1"/>
  <c r="Y2201" i="115"/>
  <c r="K2201" i="115"/>
  <c r="B2201" i="115"/>
  <c r="AL2200" i="115"/>
  <c r="Z2200" i="115"/>
  <c r="AA2200" i="115" s="1"/>
  <c r="Y2200" i="115"/>
  <c r="K2200" i="115"/>
  <c r="B2200" i="115"/>
  <c r="AL2199" i="115"/>
  <c r="Z2199" i="115"/>
  <c r="Y2199" i="115"/>
  <c r="K2199" i="115"/>
  <c r="B2199" i="115"/>
  <c r="AL2198" i="115"/>
  <c r="Z2198" i="115"/>
  <c r="Y2198" i="115"/>
  <c r="AC2198" i="115" s="1"/>
  <c r="K2198" i="115"/>
  <c r="B2198" i="115"/>
  <c r="AL2197" i="115"/>
  <c r="Z2197" i="115"/>
  <c r="Y2197" i="115"/>
  <c r="K2197" i="115"/>
  <c r="B2197" i="115"/>
  <c r="AL2196" i="115"/>
  <c r="Z2196" i="115"/>
  <c r="Y2196" i="115"/>
  <c r="K2196" i="115"/>
  <c r="B2196" i="115"/>
  <c r="AL2195" i="115"/>
  <c r="Z2195" i="115"/>
  <c r="AA2195" i="115" s="1"/>
  <c r="Y2195" i="115"/>
  <c r="K2195" i="115"/>
  <c r="B2195" i="115"/>
  <c r="AL2194" i="115"/>
  <c r="Z2194" i="115"/>
  <c r="Y2194" i="115"/>
  <c r="K2194" i="115"/>
  <c r="B2194" i="115"/>
  <c r="AL2193" i="115"/>
  <c r="Z2193" i="115"/>
  <c r="Y2193" i="115"/>
  <c r="K2193" i="115"/>
  <c r="B2193" i="115"/>
  <c r="AL2192" i="115"/>
  <c r="Z2192" i="115"/>
  <c r="AA2192" i="115" s="1"/>
  <c r="Y2192" i="115"/>
  <c r="AC2192" i="115" s="1"/>
  <c r="K2192" i="115"/>
  <c r="B2192" i="115"/>
  <c r="AL2191" i="115"/>
  <c r="Z2191" i="115"/>
  <c r="AA2191" i="115" s="1"/>
  <c r="Y2191" i="115"/>
  <c r="AC2191" i="115" s="1"/>
  <c r="K2191" i="115"/>
  <c r="B2191" i="115"/>
  <c r="AL2190" i="115"/>
  <c r="Z2190" i="115"/>
  <c r="AA2190" i="115" s="1"/>
  <c r="Y2190" i="115"/>
  <c r="K2190" i="115"/>
  <c r="B2190" i="115"/>
  <c r="AL2189" i="115"/>
  <c r="Z2189" i="115"/>
  <c r="Y2189" i="115"/>
  <c r="K2189" i="115"/>
  <c r="B2189" i="115"/>
  <c r="AL2188" i="115"/>
  <c r="Z2188" i="115"/>
  <c r="Y2188" i="115"/>
  <c r="AC2188" i="115" s="1"/>
  <c r="K2188" i="115"/>
  <c r="B2188" i="115"/>
  <c r="AL2187" i="115"/>
  <c r="Z2187" i="115"/>
  <c r="Y2187" i="115"/>
  <c r="AC2187" i="115" s="1"/>
  <c r="K2187" i="115"/>
  <c r="B2187" i="115"/>
  <c r="AL2186" i="115"/>
  <c r="Z2186" i="115"/>
  <c r="Y2186" i="115"/>
  <c r="K2186" i="115"/>
  <c r="B2186" i="115"/>
  <c r="AL2185" i="115"/>
  <c r="Z2185" i="115"/>
  <c r="Y2185" i="115"/>
  <c r="K2185" i="115"/>
  <c r="B2185" i="115"/>
  <c r="AL2184" i="115"/>
  <c r="Z2184" i="115"/>
  <c r="AA2184" i="115" s="1"/>
  <c r="Y2184" i="115"/>
  <c r="AC2184" i="115" s="1"/>
  <c r="K2184" i="115"/>
  <c r="B2184" i="115"/>
  <c r="AL2183" i="115"/>
  <c r="Z2183" i="115"/>
  <c r="Y2183" i="115"/>
  <c r="AC2183" i="115" s="1"/>
  <c r="K2183" i="115"/>
  <c r="B2183" i="115"/>
  <c r="AL2182" i="115"/>
  <c r="Z2182" i="115"/>
  <c r="Y2182" i="115"/>
  <c r="K2182" i="115"/>
  <c r="B2182" i="115"/>
  <c r="AL2181" i="115"/>
  <c r="Z2181" i="115"/>
  <c r="Y2181" i="115"/>
  <c r="K2181" i="115"/>
  <c r="B2181" i="115"/>
  <c r="AL2180" i="115"/>
  <c r="Z2180" i="115"/>
  <c r="Y2180" i="115"/>
  <c r="AC2180" i="115" s="1"/>
  <c r="K2180" i="115"/>
  <c r="B2180" i="115"/>
  <c r="AL2179" i="115"/>
  <c r="Z2179" i="115"/>
  <c r="Y2179" i="115"/>
  <c r="AC2179" i="115" s="1"/>
  <c r="K2179" i="115"/>
  <c r="B2179" i="115"/>
  <c r="AL2178" i="115"/>
  <c r="Z2178" i="115"/>
  <c r="AA2178" i="115" s="1"/>
  <c r="Y2178" i="115"/>
  <c r="K2178" i="115"/>
  <c r="B2178" i="115"/>
  <c r="AL2177" i="115"/>
  <c r="Z2177" i="115"/>
  <c r="AA2177" i="115" s="1"/>
  <c r="Y2177" i="115"/>
  <c r="K2177" i="115"/>
  <c r="B2177" i="115"/>
  <c r="AL2176" i="115"/>
  <c r="Z2176" i="115"/>
  <c r="AA2176" i="115" s="1"/>
  <c r="Y2176" i="115"/>
  <c r="AC2176" i="115" s="1"/>
  <c r="K2176" i="115"/>
  <c r="B2176" i="115"/>
  <c r="AL2175" i="115"/>
  <c r="Z2175" i="115"/>
  <c r="Y2175" i="115"/>
  <c r="AC2175" i="115" s="1"/>
  <c r="K2175" i="115"/>
  <c r="B2175" i="115"/>
  <c r="AL2174" i="115"/>
  <c r="Z2174" i="115"/>
  <c r="Y2174" i="115"/>
  <c r="K2174" i="115"/>
  <c r="B2174" i="115"/>
  <c r="AL2173" i="115"/>
  <c r="Z2173" i="115"/>
  <c r="AA2173" i="115" s="1"/>
  <c r="Y2173" i="115"/>
  <c r="K2173" i="115"/>
  <c r="B2173" i="115"/>
  <c r="AL2172" i="115"/>
  <c r="Z2172" i="115"/>
  <c r="Y2172" i="115"/>
  <c r="AC2172" i="115" s="1"/>
  <c r="K2172" i="115"/>
  <c r="B2172" i="115"/>
  <c r="AL2171" i="115"/>
  <c r="Z2171" i="115"/>
  <c r="Y2171" i="115"/>
  <c r="AC2171" i="115" s="1"/>
  <c r="K2171" i="115"/>
  <c r="B2171" i="115"/>
  <c r="AL2170" i="115"/>
  <c r="Z2170" i="115"/>
  <c r="Y2170" i="115"/>
  <c r="K2170" i="115"/>
  <c r="B2170" i="115"/>
  <c r="AL2169" i="115"/>
  <c r="Z2169" i="115"/>
  <c r="Y2169" i="115"/>
  <c r="K2169" i="115"/>
  <c r="B2169" i="115"/>
  <c r="AL2168" i="115"/>
  <c r="Z2168" i="115"/>
  <c r="Y2168" i="115"/>
  <c r="AC2168" i="115" s="1"/>
  <c r="K2168" i="115"/>
  <c r="B2168" i="115"/>
  <c r="AL2167" i="115"/>
  <c r="Z2167" i="115"/>
  <c r="AA2167" i="115" s="1"/>
  <c r="Y2167" i="115"/>
  <c r="AC2167" i="115" s="1"/>
  <c r="K2167" i="115"/>
  <c r="B2167" i="115"/>
  <c r="AL2166" i="115"/>
  <c r="Z2166" i="115"/>
  <c r="Y2166" i="115"/>
  <c r="K2166" i="115"/>
  <c r="B2166" i="115"/>
  <c r="AL2165" i="115"/>
  <c r="Z2165" i="115"/>
  <c r="AA2165" i="115" s="1"/>
  <c r="Y2165" i="115"/>
  <c r="K2165" i="115"/>
  <c r="B2165" i="115"/>
  <c r="AL2164" i="115"/>
  <c r="Z2164" i="115"/>
  <c r="AA2164" i="115" s="1"/>
  <c r="Y2164" i="115"/>
  <c r="AC2164" i="115" s="1"/>
  <c r="K2164" i="115"/>
  <c r="B2164" i="115"/>
  <c r="AL2163" i="115"/>
  <c r="Z2163" i="115"/>
  <c r="AA2163" i="115" s="1"/>
  <c r="Y2163" i="115"/>
  <c r="AC2163" i="115" s="1"/>
  <c r="K2163" i="115"/>
  <c r="B2163" i="115"/>
  <c r="AL2162" i="115"/>
  <c r="Z2162" i="115"/>
  <c r="AA2162" i="115" s="1"/>
  <c r="Y2162" i="115"/>
  <c r="K2162" i="115"/>
  <c r="B2162" i="115"/>
  <c r="AL2161" i="115"/>
  <c r="Z2161" i="115"/>
  <c r="AA2161" i="115" s="1"/>
  <c r="Y2161" i="115"/>
  <c r="K2161" i="115"/>
  <c r="B2161" i="115"/>
  <c r="AL2160" i="115"/>
  <c r="Z2160" i="115"/>
  <c r="Y2160" i="115"/>
  <c r="AC2160" i="115" s="1"/>
  <c r="K2160" i="115"/>
  <c r="B2160" i="115"/>
  <c r="AL2159" i="115"/>
  <c r="Z2159" i="115"/>
  <c r="Y2159" i="115"/>
  <c r="AC2159" i="115" s="1"/>
  <c r="K2159" i="115"/>
  <c r="B2159" i="115"/>
  <c r="AL2158" i="115"/>
  <c r="Z2158" i="115"/>
  <c r="Y2158" i="115"/>
  <c r="K2158" i="115"/>
  <c r="B2158" i="115"/>
  <c r="AL2157" i="115"/>
  <c r="Z2157" i="115"/>
  <c r="Y2157" i="115"/>
  <c r="K2157" i="115"/>
  <c r="B2157" i="115"/>
  <c r="AL2156" i="115"/>
  <c r="Z2156" i="115"/>
  <c r="Y2156" i="115"/>
  <c r="AC2156" i="115" s="1"/>
  <c r="K2156" i="115"/>
  <c r="B2156" i="115"/>
  <c r="AL2155" i="115"/>
  <c r="Z2155" i="115"/>
  <c r="Y2155" i="115"/>
  <c r="AC2155" i="115" s="1"/>
  <c r="K2155" i="115"/>
  <c r="B2155" i="115"/>
  <c r="AL2154" i="115"/>
  <c r="Z2154" i="115"/>
  <c r="AA2154" i="115" s="1"/>
  <c r="Y2154" i="115"/>
  <c r="K2154" i="115"/>
  <c r="B2154" i="115"/>
  <c r="AL2153" i="115"/>
  <c r="Z2153" i="115"/>
  <c r="Y2153" i="115"/>
  <c r="K2153" i="115"/>
  <c r="B2153" i="115"/>
  <c r="AL2152" i="115"/>
  <c r="Z2152" i="115"/>
  <c r="Y2152" i="115"/>
  <c r="AC2152" i="115" s="1"/>
  <c r="K2152" i="115"/>
  <c r="B2152" i="115"/>
  <c r="AL2151" i="115"/>
  <c r="Z2151" i="115"/>
  <c r="AA2151" i="115" s="1"/>
  <c r="Y2151" i="115"/>
  <c r="AC2151" i="115" s="1"/>
  <c r="K2151" i="115"/>
  <c r="B2151" i="115"/>
  <c r="AL2150" i="115"/>
  <c r="Z2150" i="115"/>
  <c r="Y2150" i="115"/>
  <c r="K2150" i="115"/>
  <c r="B2150" i="115"/>
  <c r="AL2149" i="115"/>
  <c r="Z2149" i="115"/>
  <c r="Y2149" i="115"/>
  <c r="K2149" i="115"/>
  <c r="B2149" i="115"/>
  <c r="AL2148" i="115"/>
  <c r="Z2148" i="115"/>
  <c r="Y2148" i="115"/>
  <c r="AC2148" i="115" s="1"/>
  <c r="K2148" i="115"/>
  <c r="B2148" i="115"/>
  <c r="AL2147" i="115"/>
  <c r="Z2147" i="115"/>
  <c r="Y2147" i="115"/>
  <c r="AC2147" i="115" s="1"/>
  <c r="K2147" i="115"/>
  <c r="B2147" i="115"/>
  <c r="AL2146" i="115"/>
  <c r="Z2146" i="115"/>
  <c r="Y2146" i="115"/>
  <c r="K2146" i="115"/>
  <c r="B2146" i="115"/>
  <c r="AL2145" i="115"/>
  <c r="Z2145" i="115"/>
  <c r="Y2145" i="115"/>
  <c r="K2145" i="115"/>
  <c r="B2145" i="115"/>
  <c r="AL2144" i="115"/>
  <c r="Z2144" i="115"/>
  <c r="Y2144" i="115"/>
  <c r="AC2144" i="115" s="1"/>
  <c r="K2144" i="115"/>
  <c r="B2144" i="115"/>
  <c r="AL2143" i="115"/>
  <c r="Z2143" i="115"/>
  <c r="Y2143" i="115"/>
  <c r="AC2143" i="115" s="1"/>
  <c r="K2143" i="115"/>
  <c r="B2143" i="115"/>
  <c r="AL2142" i="115"/>
  <c r="Z2142" i="115"/>
  <c r="AA2142" i="115" s="1"/>
  <c r="Y2142" i="115"/>
  <c r="K2142" i="115"/>
  <c r="B2142" i="115"/>
  <c r="AL2141" i="115"/>
  <c r="Z2141" i="115"/>
  <c r="Y2141" i="115"/>
  <c r="K2141" i="115"/>
  <c r="B2141" i="115"/>
  <c r="AL2140" i="115"/>
  <c r="Z2140" i="115"/>
  <c r="Y2140" i="115"/>
  <c r="AC2140" i="115" s="1"/>
  <c r="K2140" i="115"/>
  <c r="B2140" i="115"/>
  <c r="AL2139" i="115"/>
  <c r="Z2139" i="115"/>
  <c r="Y2139" i="115"/>
  <c r="AC2139" i="115" s="1"/>
  <c r="K2139" i="115"/>
  <c r="B2139" i="115"/>
  <c r="AL2138" i="115"/>
  <c r="Z2138" i="115"/>
  <c r="Y2138" i="115"/>
  <c r="K2138" i="115"/>
  <c r="B2138" i="115"/>
  <c r="AL2137" i="115"/>
  <c r="Z2137" i="115"/>
  <c r="Y2137" i="115"/>
  <c r="K2137" i="115"/>
  <c r="B2137" i="115"/>
  <c r="AL2136" i="115"/>
  <c r="Z2136" i="115"/>
  <c r="Y2136" i="115"/>
  <c r="AC2136" i="115" s="1"/>
  <c r="K2136" i="115"/>
  <c r="B2136" i="115"/>
  <c r="AL2135" i="115"/>
  <c r="Z2135" i="115"/>
  <c r="Y2135" i="115"/>
  <c r="AC2135" i="115" s="1"/>
  <c r="K2135" i="115"/>
  <c r="B2135" i="115"/>
  <c r="AL2134" i="115"/>
  <c r="Z2134" i="115"/>
  <c r="Y2134" i="115"/>
  <c r="K2134" i="115"/>
  <c r="B2134" i="115"/>
  <c r="AL2133" i="115"/>
  <c r="Z2133" i="115"/>
  <c r="Y2133" i="115"/>
  <c r="K2133" i="115"/>
  <c r="B2133" i="115"/>
  <c r="AL2132" i="115"/>
  <c r="Z2132" i="115"/>
  <c r="Y2132" i="115"/>
  <c r="AC2132" i="115" s="1"/>
  <c r="K2132" i="115"/>
  <c r="B2132" i="115"/>
  <c r="AL2131" i="115"/>
  <c r="Z2131" i="115"/>
  <c r="Y2131" i="115"/>
  <c r="AC2131" i="115" s="1"/>
  <c r="K2131" i="115"/>
  <c r="B2131" i="115"/>
  <c r="AL2130" i="115"/>
  <c r="Z2130" i="115"/>
  <c r="Y2130" i="115"/>
  <c r="K2130" i="115"/>
  <c r="B2130" i="115"/>
  <c r="AL2129" i="115"/>
  <c r="Z2129" i="115"/>
  <c r="Y2129" i="115"/>
  <c r="K2129" i="115"/>
  <c r="B2129" i="115"/>
  <c r="AL2128" i="115"/>
  <c r="Z2128" i="115"/>
  <c r="Y2128" i="115"/>
  <c r="AC2128" i="115" s="1"/>
  <c r="K2128" i="115"/>
  <c r="B2128" i="115"/>
  <c r="AL2127" i="115"/>
  <c r="Z2127" i="115"/>
  <c r="Y2127" i="115"/>
  <c r="AC2127" i="115" s="1"/>
  <c r="K2127" i="115"/>
  <c r="B2127" i="115"/>
  <c r="AL2126" i="115"/>
  <c r="Z2126" i="115"/>
  <c r="Y2126" i="115"/>
  <c r="K2126" i="115"/>
  <c r="B2126" i="115"/>
  <c r="AL2125" i="115"/>
  <c r="Z2125" i="115"/>
  <c r="Y2125" i="115"/>
  <c r="K2125" i="115"/>
  <c r="B2125" i="115"/>
  <c r="AL2124" i="115"/>
  <c r="Z2124" i="115"/>
  <c r="Y2124" i="115"/>
  <c r="AC2124" i="115" s="1"/>
  <c r="K2124" i="115"/>
  <c r="B2124" i="115"/>
  <c r="AL2123" i="115"/>
  <c r="Z2123" i="115"/>
  <c r="Y2123" i="115"/>
  <c r="AC2123" i="115" s="1"/>
  <c r="K2123" i="115"/>
  <c r="B2123" i="115"/>
  <c r="AL2122" i="115"/>
  <c r="Z2122" i="115"/>
  <c r="Y2122" i="115"/>
  <c r="K2122" i="115"/>
  <c r="B2122" i="115"/>
  <c r="AL2121" i="115"/>
  <c r="Z2121" i="115"/>
  <c r="Y2121" i="115"/>
  <c r="K2121" i="115"/>
  <c r="B2121" i="115"/>
  <c r="AL2120" i="115"/>
  <c r="Z2120" i="115"/>
  <c r="Y2120" i="115"/>
  <c r="AC2120" i="115" s="1"/>
  <c r="K2120" i="115"/>
  <c r="B2120" i="115"/>
  <c r="AL2119" i="115"/>
  <c r="Z2119" i="115"/>
  <c r="Y2119" i="115"/>
  <c r="AC2119" i="115" s="1"/>
  <c r="K2119" i="115"/>
  <c r="B2119" i="115"/>
  <c r="AL2118" i="115"/>
  <c r="Z2118" i="115"/>
  <c r="Y2118" i="115"/>
  <c r="K2118" i="115"/>
  <c r="B2118" i="115"/>
  <c r="AL2117" i="115"/>
  <c r="Z2117" i="115"/>
  <c r="Y2117" i="115"/>
  <c r="K2117" i="115"/>
  <c r="B2117" i="115"/>
  <c r="AL2116" i="115"/>
  <c r="Z2116" i="115"/>
  <c r="AA2116" i="115" s="1"/>
  <c r="Y2116" i="115"/>
  <c r="AC2116" i="115" s="1"/>
  <c r="K2116" i="115"/>
  <c r="B2116" i="115"/>
  <c r="AL2115" i="115"/>
  <c r="Z2115" i="115"/>
  <c r="Y2115" i="115"/>
  <c r="AC2115" i="115" s="1"/>
  <c r="K2115" i="115"/>
  <c r="B2115" i="115"/>
  <c r="AL2114" i="115"/>
  <c r="Z2114" i="115"/>
  <c r="Y2114" i="115"/>
  <c r="K2114" i="115"/>
  <c r="B2114" i="115"/>
  <c r="AL2113" i="115"/>
  <c r="Z2113" i="115"/>
  <c r="Y2113" i="115"/>
  <c r="K2113" i="115"/>
  <c r="B2113" i="115"/>
  <c r="AL2112" i="115"/>
  <c r="Z2112" i="115"/>
  <c r="Y2112" i="115"/>
  <c r="AC2112" i="115" s="1"/>
  <c r="K2112" i="115"/>
  <c r="B2112" i="115"/>
  <c r="AL2111" i="115"/>
  <c r="Z2111" i="115"/>
  <c r="AA2111" i="115" s="1"/>
  <c r="Y2111" i="115"/>
  <c r="AC2111" i="115" s="1"/>
  <c r="K2111" i="115"/>
  <c r="B2111" i="115"/>
  <c r="AL2110" i="115"/>
  <c r="Z2110" i="115"/>
  <c r="Y2110" i="115"/>
  <c r="K2110" i="115"/>
  <c r="B2110" i="115"/>
  <c r="AL2109" i="115"/>
  <c r="Z2109" i="115"/>
  <c r="Y2109" i="115"/>
  <c r="K2109" i="115"/>
  <c r="B2109" i="115"/>
  <c r="AL2108" i="115"/>
  <c r="Z2108" i="115"/>
  <c r="Y2108" i="115"/>
  <c r="AC2108" i="115" s="1"/>
  <c r="K2108" i="115"/>
  <c r="B2108" i="115"/>
  <c r="AL2107" i="115"/>
  <c r="Z2107" i="115"/>
  <c r="Y2107" i="115"/>
  <c r="AC2107" i="115" s="1"/>
  <c r="K2107" i="115"/>
  <c r="B2107" i="115"/>
  <c r="AL2106" i="115"/>
  <c r="Z2106" i="115"/>
  <c r="AA2106" i="115" s="1"/>
  <c r="Y2106" i="115"/>
  <c r="K2106" i="115"/>
  <c r="B2106" i="115"/>
  <c r="AL2105" i="115"/>
  <c r="Z2105" i="115"/>
  <c r="Y2105" i="115"/>
  <c r="K2105" i="115"/>
  <c r="B2105" i="115"/>
  <c r="AL2104" i="115"/>
  <c r="Z2104" i="115"/>
  <c r="AA2104" i="115" s="1"/>
  <c r="Y2104" i="115"/>
  <c r="AC2104" i="115" s="1"/>
  <c r="K2104" i="115"/>
  <c r="B2104" i="115"/>
  <c r="AL2103" i="115"/>
  <c r="Z2103" i="115"/>
  <c r="Y2103" i="115"/>
  <c r="AC2103" i="115" s="1"/>
  <c r="K2103" i="115"/>
  <c r="B2103" i="115"/>
  <c r="AL2102" i="115"/>
  <c r="Z2102" i="115"/>
  <c r="Y2102" i="115"/>
  <c r="K2102" i="115"/>
  <c r="B2102" i="115"/>
  <c r="AL2101" i="115"/>
  <c r="Z2101" i="115"/>
  <c r="Y2101" i="115"/>
  <c r="K2101" i="115"/>
  <c r="B2101" i="115"/>
  <c r="AL2100" i="115"/>
  <c r="Z2100" i="115"/>
  <c r="Y2100" i="115"/>
  <c r="K2100" i="115"/>
  <c r="B2100" i="115"/>
  <c r="AL2099" i="115"/>
  <c r="Z2099" i="115"/>
  <c r="Y2099" i="115"/>
  <c r="AC2099" i="115" s="1"/>
  <c r="K2099" i="115"/>
  <c r="B2099" i="115"/>
  <c r="AL2098" i="115"/>
  <c r="Z2098" i="115"/>
  <c r="Y2098" i="115"/>
  <c r="K2098" i="115"/>
  <c r="B2098" i="115"/>
  <c r="AL2097" i="115"/>
  <c r="Z2097" i="115"/>
  <c r="AA2097" i="115" s="1"/>
  <c r="Y2097" i="115"/>
  <c r="K2097" i="115"/>
  <c r="B2097" i="115"/>
  <c r="AL2096" i="115"/>
  <c r="Z2096" i="115"/>
  <c r="Y2096" i="115"/>
  <c r="AC2096" i="115" s="1"/>
  <c r="K2096" i="115"/>
  <c r="B2096" i="115"/>
  <c r="AL2095" i="115"/>
  <c r="Z2095" i="115"/>
  <c r="Y2095" i="115"/>
  <c r="AC2095" i="115" s="1"/>
  <c r="K2095" i="115"/>
  <c r="B2095" i="115"/>
  <c r="AL2094" i="115"/>
  <c r="Z2094" i="115"/>
  <c r="Y2094" i="115"/>
  <c r="K2094" i="115"/>
  <c r="B2094" i="115"/>
  <c r="AL2093" i="115"/>
  <c r="Z2093" i="115"/>
  <c r="Y2093" i="115"/>
  <c r="K2093" i="115"/>
  <c r="B2093" i="115"/>
  <c r="AL2092" i="115"/>
  <c r="Z2092" i="115"/>
  <c r="AA2092" i="115" s="1"/>
  <c r="Y2092" i="115"/>
  <c r="AC2092" i="115" s="1"/>
  <c r="K2092" i="115"/>
  <c r="B2092" i="115"/>
  <c r="AL2091" i="115"/>
  <c r="Z2091" i="115"/>
  <c r="Y2091" i="115"/>
  <c r="AC2091" i="115" s="1"/>
  <c r="K2091" i="115"/>
  <c r="B2091" i="115"/>
  <c r="AL2090" i="115"/>
  <c r="Z2090" i="115"/>
  <c r="Y2090" i="115"/>
  <c r="K2090" i="115"/>
  <c r="B2090" i="115"/>
  <c r="AL2089" i="115"/>
  <c r="Z2089" i="115"/>
  <c r="Y2089" i="115"/>
  <c r="K2089" i="115"/>
  <c r="B2089" i="115"/>
  <c r="AL2088" i="115"/>
  <c r="Z2088" i="115"/>
  <c r="Y2088" i="115"/>
  <c r="AC2088" i="115" s="1"/>
  <c r="K2088" i="115"/>
  <c r="B2088" i="115"/>
  <c r="AL2087" i="115"/>
  <c r="Z2087" i="115"/>
  <c r="Y2087" i="115"/>
  <c r="AC2087" i="115" s="1"/>
  <c r="K2087" i="115"/>
  <c r="B2087" i="115"/>
  <c r="AL2086" i="115"/>
  <c r="Z2086" i="115"/>
  <c r="Y2086" i="115"/>
  <c r="K2086" i="115"/>
  <c r="B2086" i="115"/>
  <c r="AL2085" i="115"/>
  <c r="Z2085" i="115"/>
  <c r="Y2085" i="115"/>
  <c r="K2085" i="115"/>
  <c r="B2085" i="115"/>
  <c r="AL2084" i="115"/>
  <c r="Z2084" i="115"/>
  <c r="Y2084" i="115"/>
  <c r="AC2084" i="115" s="1"/>
  <c r="K2084" i="115"/>
  <c r="B2084" i="115"/>
  <c r="AL2083" i="115"/>
  <c r="Z2083" i="115"/>
  <c r="Y2083" i="115"/>
  <c r="AC2083" i="115" s="1"/>
  <c r="K2083" i="115"/>
  <c r="B2083" i="115"/>
  <c r="AL2082" i="115"/>
  <c r="Z2082" i="115"/>
  <c r="Y2082" i="115"/>
  <c r="K2082" i="115"/>
  <c r="B2082" i="115"/>
  <c r="AL2081" i="115"/>
  <c r="Z2081" i="115"/>
  <c r="Y2081" i="115"/>
  <c r="K2081" i="115"/>
  <c r="B2081" i="115"/>
  <c r="AL2080" i="115"/>
  <c r="Z2080" i="115"/>
  <c r="Y2080" i="115"/>
  <c r="AC2080" i="115" s="1"/>
  <c r="K2080" i="115"/>
  <c r="B2080" i="115"/>
  <c r="AL2079" i="115"/>
  <c r="Z2079" i="115"/>
  <c r="AA2079" i="115" s="1"/>
  <c r="Y2079" i="115"/>
  <c r="AC2079" i="115" s="1"/>
  <c r="K2079" i="115"/>
  <c r="B2079" i="115"/>
  <c r="AL2078" i="115"/>
  <c r="Z2078" i="115"/>
  <c r="Y2078" i="115"/>
  <c r="K2078" i="115"/>
  <c r="B2078" i="115"/>
  <c r="AL2077" i="115"/>
  <c r="Z2077" i="115"/>
  <c r="Y2077" i="115"/>
  <c r="K2077" i="115"/>
  <c r="B2077" i="115"/>
  <c r="AL2076" i="115"/>
  <c r="Z2076" i="115"/>
  <c r="Y2076" i="115"/>
  <c r="AC2076" i="115" s="1"/>
  <c r="K2076" i="115"/>
  <c r="B2076" i="115"/>
  <c r="AL2075" i="115"/>
  <c r="Z2075" i="115"/>
  <c r="Y2075" i="115"/>
  <c r="AC2075" i="115" s="1"/>
  <c r="K2075" i="115"/>
  <c r="B2075" i="115"/>
  <c r="AL2074" i="115"/>
  <c r="Z2074" i="115"/>
  <c r="Y2074" i="115"/>
  <c r="K2074" i="115"/>
  <c r="B2074" i="115"/>
  <c r="AL2073" i="115"/>
  <c r="Z2073" i="115"/>
  <c r="Y2073" i="115"/>
  <c r="K2073" i="115"/>
  <c r="B2073" i="115"/>
  <c r="AL2072" i="115"/>
  <c r="Z2072" i="115"/>
  <c r="Y2072" i="115"/>
  <c r="AC2072" i="115" s="1"/>
  <c r="K2072" i="115"/>
  <c r="B2072" i="115"/>
  <c r="AL2071" i="115"/>
  <c r="Z2071" i="115"/>
  <c r="AA2071" i="115" s="1"/>
  <c r="Y2071" i="115"/>
  <c r="AC2071" i="115" s="1"/>
  <c r="K2071" i="115"/>
  <c r="B2071" i="115"/>
  <c r="AL2070" i="115"/>
  <c r="Z2070" i="115"/>
  <c r="Y2070" i="115"/>
  <c r="K2070" i="115"/>
  <c r="B2070" i="115"/>
  <c r="AL2069" i="115"/>
  <c r="Z2069" i="115"/>
  <c r="Y2069" i="115"/>
  <c r="K2069" i="115"/>
  <c r="B2069" i="115"/>
  <c r="AL2068" i="115"/>
  <c r="Z2068" i="115"/>
  <c r="Y2068" i="115"/>
  <c r="AC2068" i="115" s="1"/>
  <c r="K2068" i="115"/>
  <c r="B2068" i="115"/>
  <c r="AL2067" i="115"/>
  <c r="Z2067" i="115"/>
  <c r="Y2067" i="115"/>
  <c r="AC2067" i="115" s="1"/>
  <c r="K2067" i="115"/>
  <c r="B2067" i="115"/>
  <c r="AL2066" i="115"/>
  <c r="Z2066" i="115"/>
  <c r="AA2066" i="115" s="1"/>
  <c r="Y2066" i="115"/>
  <c r="K2066" i="115"/>
  <c r="B2066" i="115"/>
  <c r="AL2065" i="115"/>
  <c r="Z2065" i="115"/>
  <c r="AA2065" i="115" s="1"/>
  <c r="Y2065" i="115"/>
  <c r="K2065" i="115"/>
  <c r="B2065" i="115"/>
  <c r="AL2064" i="115"/>
  <c r="Z2064" i="115"/>
  <c r="Y2064" i="115"/>
  <c r="AC2064" i="115" s="1"/>
  <c r="K2064" i="115"/>
  <c r="B2064" i="115"/>
  <c r="AL2063" i="115"/>
  <c r="Z2063" i="115"/>
  <c r="Y2063" i="115"/>
  <c r="AC2063" i="115" s="1"/>
  <c r="K2063" i="115"/>
  <c r="B2063" i="115"/>
  <c r="AL2062" i="115"/>
  <c r="Z2062" i="115"/>
  <c r="Y2062" i="115"/>
  <c r="K2062" i="115"/>
  <c r="B2062" i="115"/>
  <c r="AL2061" i="115"/>
  <c r="Z2061" i="115"/>
  <c r="AA2061" i="115" s="1"/>
  <c r="Y2061" i="115"/>
  <c r="K2061" i="115"/>
  <c r="B2061" i="115"/>
  <c r="AL2060" i="115"/>
  <c r="Z2060" i="115"/>
  <c r="Y2060" i="115"/>
  <c r="AC2060" i="115" s="1"/>
  <c r="K2060" i="115"/>
  <c r="B2060" i="115"/>
  <c r="AL2059" i="115"/>
  <c r="Z2059" i="115"/>
  <c r="Y2059" i="115"/>
  <c r="AC2059" i="115" s="1"/>
  <c r="K2059" i="115"/>
  <c r="B2059" i="115"/>
  <c r="AL2058" i="115"/>
  <c r="Z2058" i="115"/>
  <c r="AA2058" i="115" s="1"/>
  <c r="Y2058" i="115"/>
  <c r="K2058" i="115"/>
  <c r="B2058" i="115"/>
  <c r="AL2057" i="115"/>
  <c r="Z2057" i="115"/>
  <c r="AA2057" i="115" s="1"/>
  <c r="Y2057" i="115"/>
  <c r="K2057" i="115"/>
  <c r="B2057" i="115"/>
  <c r="AL2056" i="115"/>
  <c r="Z2056" i="115"/>
  <c r="Y2056" i="115"/>
  <c r="AC2056" i="115" s="1"/>
  <c r="K2056" i="115"/>
  <c r="B2056" i="115"/>
  <c r="AL2055" i="115"/>
  <c r="Z2055" i="115"/>
  <c r="Y2055" i="115"/>
  <c r="AC2055" i="115" s="1"/>
  <c r="K2055" i="115"/>
  <c r="B2055" i="115"/>
  <c r="AL2054" i="115"/>
  <c r="Z2054" i="115"/>
  <c r="Y2054" i="115"/>
  <c r="K2054" i="115"/>
  <c r="B2054" i="115"/>
  <c r="AL2053" i="115"/>
  <c r="Z2053" i="115"/>
  <c r="AA2053" i="115" s="1"/>
  <c r="Y2053" i="115"/>
  <c r="K2053" i="115"/>
  <c r="B2053" i="115"/>
  <c r="AL2052" i="115"/>
  <c r="Z2052" i="115"/>
  <c r="Y2052" i="115"/>
  <c r="AC2052" i="115" s="1"/>
  <c r="K2052" i="115"/>
  <c r="B2052" i="115"/>
  <c r="AL2051" i="115"/>
  <c r="Z2051" i="115"/>
  <c r="Y2051" i="115"/>
  <c r="AC2051" i="115" s="1"/>
  <c r="K2051" i="115"/>
  <c r="B2051" i="115"/>
  <c r="AL2050" i="115"/>
  <c r="Z2050" i="115"/>
  <c r="AA2050" i="115" s="1"/>
  <c r="Y2050" i="115"/>
  <c r="K2050" i="115"/>
  <c r="B2050" i="115"/>
  <c r="AL2049" i="115"/>
  <c r="Z2049" i="115"/>
  <c r="Y2049" i="115"/>
  <c r="K2049" i="115"/>
  <c r="B2049" i="115"/>
  <c r="AL2048" i="115"/>
  <c r="Z2048" i="115"/>
  <c r="Y2048" i="115"/>
  <c r="AC2048" i="115" s="1"/>
  <c r="K2048" i="115"/>
  <c r="B2048" i="115"/>
  <c r="AL2047" i="115"/>
  <c r="Z2047" i="115"/>
  <c r="Y2047" i="115"/>
  <c r="AC2047" i="115" s="1"/>
  <c r="K2047" i="115"/>
  <c r="B2047" i="115"/>
  <c r="AL2046" i="115"/>
  <c r="Z2046" i="115"/>
  <c r="Y2046" i="115"/>
  <c r="K2046" i="115"/>
  <c r="B2046" i="115"/>
  <c r="AL2045" i="115"/>
  <c r="Z2045" i="115"/>
  <c r="Y2045" i="115"/>
  <c r="K2045" i="115"/>
  <c r="B2045" i="115"/>
  <c r="AL2044" i="115"/>
  <c r="Z2044" i="115"/>
  <c r="Y2044" i="115"/>
  <c r="AC2044" i="115" s="1"/>
  <c r="K2044" i="115"/>
  <c r="B2044" i="115"/>
  <c r="AL2043" i="115"/>
  <c r="Z2043" i="115"/>
  <c r="Y2043" i="115"/>
  <c r="AC2043" i="115" s="1"/>
  <c r="K2043" i="115"/>
  <c r="B2043" i="115"/>
  <c r="AL2042" i="115"/>
  <c r="Z2042" i="115"/>
  <c r="Y2042" i="115"/>
  <c r="K2042" i="115"/>
  <c r="B2042" i="115"/>
  <c r="AL2041" i="115"/>
  <c r="Z2041" i="115"/>
  <c r="Y2041" i="115"/>
  <c r="K2041" i="115"/>
  <c r="B2041" i="115"/>
  <c r="AL2040" i="115"/>
  <c r="Z2040" i="115"/>
  <c r="Y2040" i="115"/>
  <c r="AC2040" i="115" s="1"/>
  <c r="K2040" i="115"/>
  <c r="B2040" i="115"/>
  <c r="AL2039" i="115"/>
  <c r="Z2039" i="115"/>
  <c r="Y2039" i="115"/>
  <c r="AC2039" i="115" s="1"/>
  <c r="K2039" i="115"/>
  <c r="B2039" i="115"/>
  <c r="AL2038" i="115"/>
  <c r="Z2038" i="115"/>
  <c r="Y2038" i="115"/>
  <c r="K2038" i="115"/>
  <c r="B2038" i="115"/>
  <c r="AL2037" i="115"/>
  <c r="Z2037" i="115"/>
  <c r="Y2037" i="115"/>
  <c r="K2037" i="115"/>
  <c r="B2037" i="115"/>
  <c r="AL2036" i="115"/>
  <c r="Z2036" i="115"/>
  <c r="Y2036" i="115"/>
  <c r="K2036" i="115"/>
  <c r="B2036" i="115"/>
  <c r="AL2035" i="115"/>
  <c r="Z2035" i="115"/>
  <c r="Y2035" i="115"/>
  <c r="AC2035" i="115" s="1"/>
  <c r="K2035" i="115"/>
  <c r="B2035" i="115"/>
  <c r="AL2034" i="115"/>
  <c r="Z2034" i="115"/>
  <c r="Y2034" i="115"/>
  <c r="K2034" i="115"/>
  <c r="B2034" i="115"/>
  <c r="AL2033" i="115"/>
  <c r="Z2033" i="115"/>
  <c r="Y2033" i="115"/>
  <c r="K2033" i="115"/>
  <c r="B2033" i="115"/>
  <c r="AL2032" i="115"/>
  <c r="Z2032" i="115"/>
  <c r="Y2032" i="115"/>
  <c r="AC2032" i="115" s="1"/>
  <c r="K2032" i="115"/>
  <c r="B2032" i="115"/>
  <c r="AL2031" i="115"/>
  <c r="Z2031" i="115"/>
  <c r="Y2031" i="115"/>
  <c r="AC2031" i="115" s="1"/>
  <c r="K2031" i="115"/>
  <c r="B2031" i="115"/>
  <c r="AL2030" i="115"/>
  <c r="Z2030" i="115"/>
  <c r="Y2030" i="115"/>
  <c r="K2030" i="115"/>
  <c r="B2030" i="115"/>
  <c r="AL2029" i="115"/>
  <c r="Z2029" i="115"/>
  <c r="Y2029" i="115"/>
  <c r="K2029" i="115"/>
  <c r="B2029" i="115"/>
  <c r="AL2028" i="115"/>
  <c r="Z2028" i="115"/>
  <c r="Y2028" i="115"/>
  <c r="AC2028" i="115" s="1"/>
  <c r="K2028" i="115"/>
  <c r="B2028" i="115"/>
  <c r="AL2027" i="115"/>
  <c r="Z2027" i="115"/>
  <c r="Y2027" i="115"/>
  <c r="AC2027" i="115" s="1"/>
  <c r="K2027" i="115"/>
  <c r="B2027" i="115"/>
  <c r="AL2026" i="115"/>
  <c r="Z2026" i="115"/>
  <c r="Y2026" i="115"/>
  <c r="K2026" i="115"/>
  <c r="B2026" i="115"/>
  <c r="AL2025" i="115"/>
  <c r="Z2025" i="115"/>
  <c r="Y2025" i="115"/>
  <c r="K2025" i="115"/>
  <c r="B2025" i="115"/>
  <c r="AL2024" i="115"/>
  <c r="Z2024" i="115"/>
  <c r="Y2024" i="115"/>
  <c r="AC2024" i="115" s="1"/>
  <c r="K2024" i="115"/>
  <c r="B2024" i="115"/>
  <c r="AL2023" i="115"/>
  <c r="Z2023" i="115"/>
  <c r="Y2023" i="115"/>
  <c r="AC2023" i="115" s="1"/>
  <c r="K2023" i="115"/>
  <c r="B2023" i="115"/>
  <c r="AL2022" i="115"/>
  <c r="Z2022" i="115"/>
  <c r="Y2022" i="115"/>
  <c r="AC2022" i="115" s="1"/>
  <c r="K2022" i="115"/>
  <c r="B2022" i="115"/>
  <c r="AL2021" i="115"/>
  <c r="Z2021" i="115"/>
  <c r="Y2021" i="115"/>
  <c r="K2021" i="115"/>
  <c r="B2021" i="115"/>
  <c r="AL2020" i="115"/>
  <c r="Z2020" i="115"/>
  <c r="Y2020" i="115"/>
  <c r="AC2020" i="115" s="1"/>
  <c r="K2020" i="115"/>
  <c r="B2020" i="115"/>
  <c r="AL2019" i="115"/>
  <c r="Z2019" i="115"/>
  <c r="Y2019" i="115"/>
  <c r="AC2019" i="115" s="1"/>
  <c r="K2019" i="115"/>
  <c r="B2019" i="115"/>
  <c r="AL2018" i="115"/>
  <c r="Z2018" i="115"/>
  <c r="Y2018" i="115"/>
  <c r="K2018" i="115"/>
  <c r="B2018" i="115"/>
  <c r="AL2017" i="115"/>
  <c r="Z2017" i="115"/>
  <c r="Y2017" i="115"/>
  <c r="K2017" i="115"/>
  <c r="B2017" i="115"/>
  <c r="AL2016" i="115"/>
  <c r="Z2016" i="115"/>
  <c r="Y2016" i="115"/>
  <c r="AC2016" i="115" s="1"/>
  <c r="K2016" i="115"/>
  <c r="B2016" i="115"/>
  <c r="AL2015" i="115"/>
  <c r="Z2015" i="115"/>
  <c r="Y2015" i="115"/>
  <c r="AC2015" i="115" s="1"/>
  <c r="K2015" i="115"/>
  <c r="B2015" i="115"/>
  <c r="AL2014" i="115"/>
  <c r="Z2014" i="115"/>
  <c r="Y2014" i="115"/>
  <c r="AC2014" i="115" s="1"/>
  <c r="K2014" i="115"/>
  <c r="B2014" i="115"/>
  <c r="AL2013" i="115"/>
  <c r="Z2013" i="115"/>
  <c r="Y2013" i="115"/>
  <c r="K2013" i="115"/>
  <c r="B2013" i="115"/>
  <c r="AL2012" i="115"/>
  <c r="Z2012" i="115"/>
  <c r="Y2012" i="115"/>
  <c r="AC2012" i="115" s="1"/>
  <c r="K2012" i="115"/>
  <c r="B2012" i="115"/>
  <c r="AL2011" i="115"/>
  <c r="Z2011" i="115"/>
  <c r="Y2011" i="115"/>
  <c r="AC2011" i="115" s="1"/>
  <c r="K2011" i="115"/>
  <c r="B2011" i="115"/>
  <c r="AL2010" i="115"/>
  <c r="Z2010" i="115"/>
  <c r="Y2010" i="115"/>
  <c r="K2010" i="115"/>
  <c r="B2010" i="115"/>
  <c r="AL2009" i="115"/>
  <c r="Z2009" i="115"/>
  <c r="Y2009" i="115"/>
  <c r="K2009" i="115"/>
  <c r="B2009" i="115"/>
  <c r="AL2008" i="115"/>
  <c r="Z2008" i="115"/>
  <c r="Y2008" i="115"/>
  <c r="AC2008" i="115" s="1"/>
  <c r="K2008" i="115"/>
  <c r="B2008" i="115"/>
  <c r="AL2007" i="115"/>
  <c r="Z2007" i="115"/>
  <c r="Y2007" i="115"/>
  <c r="AC2007" i="115" s="1"/>
  <c r="K2007" i="115"/>
  <c r="B2007" i="115"/>
  <c r="AL2006" i="115"/>
  <c r="Z2006" i="115"/>
  <c r="Y2006" i="115"/>
  <c r="AC2006" i="115" s="1"/>
  <c r="K2006" i="115"/>
  <c r="B2006" i="115"/>
  <c r="AL2005" i="115"/>
  <c r="Z2005" i="115"/>
  <c r="Y2005" i="115"/>
  <c r="K2005" i="115"/>
  <c r="B2005" i="115"/>
  <c r="AL2004" i="115"/>
  <c r="Z2004" i="115"/>
  <c r="Y2004" i="115"/>
  <c r="AC2004" i="115" s="1"/>
  <c r="K2004" i="115"/>
  <c r="B2004" i="115"/>
  <c r="AL2003" i="115"/>
  <c r="Z2003" i="115"/>
  <c r="Y2003" i="115"/>
  <c r="AC2003" i="115" s="1"/>
  <c r="K2003" i="115"/>
  <c r="B2003" i="115"/>
  <c r="AL2002" i="115"/>
  <c r="Z2002" i="115"/>
  <c r="Y2002" i="115"/>
  <c r="K2002" i="115"/>
  <c r="B2002" i="115"/>
  <c r="AL2001" i="115"/>
  <c r="Z2001" i="115"/>
  <c r="Y2001" i="115"/>
  <c r="K2001" i="115"/>
  <c r="B2001" i="115"/>
  <c r="AL2000" i="115"/>
  <c r="Z2000" i="115"/>
  <c r="Y2000" i="115"/>
  <c r="AC2000" i="115" s="1"/>
  <c r="K2000" i="115"/>
  <c r="B2000" i="115"/>
  <c r="AL1999" i="115"/>
  <c r="Z1999" i="115"/>
  <c r="AA1999" i="115" s="1"/>
  <c r="Y1999" i="115"/>
  <c r="AC1999" i="115" s="1"/>
  <c r="K1999" i="115"/>
  <c r="B1999" i="115"/>
  <c r="AL1998" i="115"/>
  <c r="Z1998" i="115"/>
  <c r="Y1998" i="115"/>
  <c r="AC1998" i="115" s="1"/>
  <c r="K1998" i="115"/>
  <c r="B1998" i="115"/>
  <c r="AL1997" i="115"/>
  <c r="Z1997" i="115"/>
  <c r="Y1997" i="115"/>
  <c r="K1997" i="115"/>
  <c r="B1997" i="115"/>
  <c r="AL1996" i="115"/>
  <c r="Z1996" i="115"/>
  <c r="Y1996" i="115"/>
  <c r="AC1996" i="115" s="1"/>
  <c r="K1996" i="115"/>
  <c r="B1996" i="115"/>
  <c r="AL1995" i="115"/>
  <c r="Z1995" i="115"/>
  <c r="Y1995" i="115"/>
  <c r="AC1995" i="115" s="1"/>
  <c r="K1995" i="115"/>
  <c r="B1995" i="115"/>
  <c r="AL1994" i="115"/>
  <c r="Z1994" i="115"/>
  <c r="Y1994" i="115"/>
  <c r="AC1994" i="115" s="1"/>
  <c r="K1994" i="115"/>
  <c r="B1994" i="115"/>
  <c r="AL1993" i="115"/>
  <c r="Z1993" i="115"/>
  <c r="Y1993" i="115"/>
  <c r="K1993" i="115"/>
  <c r="B1993" i="115"/>
  <c r="AL1992" i="115"/>
  <c r="Z1992" i="115"/>
  <c r="Y1992" i="115"/>
  <c r="AC1992" i="115" s="1"/>
  <c r="K1992" i="115"/>
  <c r="B1992" i="115"/>
  <c r="AL1991" i="115"/>
  <c r="Z1991" i="115"/>
  <c r="Y1991" i="115"/>
  <c r="AC1991" i="115" s="1"/>
  <c r="K1991" i="115"/>
  <c r="B1991" i="115"/>
  <c r="AL1990" i="115"/>
  <c r="Z1990" i="115"/>
  <c r="Y1990" i="115"/>
  <c r="AC1990" i="115" s="1"/>
  <c r="K1990" i="115"/>
  <c r="B1990" i="115"/>
  <c r="AL1989" i="115"/>
  <c r="Z1989" i="115"/>
  <c r="Y1989" i="115"/>
  <c r="K1989" i="115"/>
  <c r="B1989" i="115"/>
  <c r="AL1988" i="115"/>
  <c r="Z1988" i="115"/>
  <c r="Y1988" i="115"/>
  <c r="AC1988" i="115" s="1"/>
  <c r="K1988" i="115"/>
  <c r="B1988" i="115"/>
  <c r="AL1987" i="115"/>
  <c r="Z1987" i="115"/>
  <c r="Y1987" i="115"/>
  <c r="AC1987" i="115" s="1"/>
  <c r="K1987" i="115"/>
  <c r="B1987" i="115"/>
  <c r="AL1986" i="115"/>
  <c r="Z1986" i="115"/>
  <c r="Y1986" i="115"/>
  <c r="K1986" i="115"/>
  <c r="B1986" i="115"/>
  <c r="AL1985" i="115"/>
  <c r="Z1985" i="115"/>
  <c r="Y1985" i="115"/>
  <c r="K1985" i="115"/>
  <c r="B1985" i="115"/>
  <c r="AL1984" i="115"/>
  <c r="Z1984" i="115"/>
  <c r="Y1984" i="115"/>
  <c r="AC1984" i="115" s="1"/>
  <c r="K1984" i="115"/>
  <c r="B1984" i="115"/>
  <c r="AL1983" i="115"/>
  <c r="Z1983" i="115"/>
  <c r="Y1983" i="115"/>
  <c r="AC1983" i="115" s="1"/>
  <c r="K1983" i="115"/>
  <c r="B1983" i="115"/>
  <c r="AL1982" i="115"/>
  <c r="Z1982" i="115"/>
  <c r="Y1982" i="115"/>
  <c r="AC1982" i="115" s="1"/>
  <c r="K1982" i="115"/>
  <c r="B1982" i="115"/>
  <c r="AL1981" i="115"/>
  <c r="Z1981" i="115"/>
  <c r="Y1981" i="115"/>
  <c r="K1981" i="115"/>
  <c r="B1981" i="115"/>
  <c r="AL1980" i="115"/>
  <c r="Z1980" i="115"/>
  <c r="AA1980" i="115" s="1"/>
  <c r="Y1980" i="115"/>
  <c r="AC1980" i="115" s="1"/>
  <c r="K1980" i="115"/>
  <c r="B1980" i="115"/>
  <c r="AL1979" i="115"/>
  <c r="Z1979" i="115"/>
  <c r="Y1979" i="115"/>
  <c r="AC1979" i="115" s="1"/>
  <c r="K1979" i="115"/>
  <c r="B1979" i="115"/>
  <c r="AL1978" i="115"/>
  <c r="Z1978" i="115"/>
  <c r="Y1978" i="115"/>
  <c r="AC1978" i="115" s="1"/>
  <c r="K1978" i="115"/>
  <c r="B1978" i="115"/>
  <c r="AL1977" i="115"/>
  <c r="Z1977" i="115"/>
  <c r="Y1977" i="115"/>
  <c r="K1977" i="115"/>
  <c r="B1977" i="115"/>
  <c r="AL1976" i="115"/>
  <c r="Z1976" i="115"/>
  <c r="Y1976" i="115"/>
  <c r="K1976" i="115"/>
  <c r="B1976" i="115"/>
  <c r="AL1975" i="115"/>
  <c r="Z1975" i="115"/>
  <c r="Y1975" i="115"/>
  <c r="AC1975" i="115" s="1"/>
  <c r="K1975" i="115"/>
  <c r="B1975" i="115"/>
  <c r="AL1974" i="115"/>
  <c r="Z1974" i="115"/>
  <c r="Y1974" i="115"/>
  <c r="K1974" i="115"/>
  <c r="B1974" i="115"/>
  <c r="AL1973" i="115"/>
  <c r="Z1973" i="115"/>
  <c r="Y1973" i="115"/>
  <c r="K1973" i="115"/>
  <c r="B1973" i="115"/>
  <c r="AL1972" i="115"/>
  <c r="Z1972" i="115"/>
  <c r="Y1972" i="115"/>
  <c r="AC1972" i="115" s="1"/>
  <c r="K1972" i="115"/>
  <c r="B1972" i="115"/>
  <c r="AL1971" i="115"/>
  <c r="Z1971" i="115"/>
  <c r="Y1971" i="115"/>
  <c r="AC1971" i="115" s="1"/>
  <c r="K1971" i="115"/>
  <c r="B1971" i="115"/>
  <c r="AL1970" i="115"/>
  <c r="Z1970" i="115"/>
  <c r="Y1970" i="115"/>
  <c r="K1970" i="115"/>
  <c r="B1970" i="115"/>
  <c r="AL1969" i="115"/>
  <c r="Z1969" i="115"/>
  <c r="AA1969" i="115" s="1"/>
  <c r="Y1969" i="115"/>
  <c r="K1969" i="115"/>
  <c r="B1969" i="115"/>
  <c r="AL1968" i="115"/>
  <c r="Z1968" i="115"/>
  <c r="Y1968" i="115"/>
  <c r="AC1968" i="115" s="1"/>
  <c r="K1968" i="115"/>
  <c r="B1968" i="115"/>
  <c r="AL1967" i="115"/>
  <c r="Z1967" i="115"/>
  <c r="Y1967" i="115"/>
  <c r="AC1967" i="115" s="1"/>
  <c r="K1967" i="115"/>
  <c r="B1967" i="115"/>
  <c r="AL1966" i="115"/>
  <c r="Z1966" i="115"/>
  <c r="Y1966" i="115"/>
  <c r="AC1966" i="115" s="1"/>
  <c r="K1966" i="115"/>
  <c r="B1966" i="115"/>
  <c r="AL1965" i="115"/>
  <c r="Z1965" i="115"/>
  <c r="Y1965" i="115"/>
  <c r="K1965" i="115"/>
  <c r="B1965" i="115"/>
  <c r="AL1964" i="115"/>
  <c r="Z1964" i="115"/>
  <c r="Y1964" i="115"/>
  <c r="AC1964" i="115" s="1"/>
  <c r="K1964" i="115"/>
  <c r="B1964" i="115"/>
  <c r="AL1963" i="115"/>
  <c r="Z1963" i="115"/>
  <c r="Y1963" i="115"/>
  <c r="AC1963" i="115" s="1"/>
  <c r="K1963" i="115"/>
  <c r="B1963" i="115"/>
  <c r="AL1962" i="115"/>
  <c r="Z1962" i="115"/>
  <c r="Y1962" i="115"/>
  <c r="AC1962" i="115" s="1"/>
  <c r="K1962" i="115"/>
  <c r="B1962" i="115"/>
  <c r="AL1961" i="115"/>
  <c r="Z1961" i="115"/>
  <c r="Y1961" i="115"/>
  <c r="K1961" i="115"/>
  <c r="B1961" i="115"/>
  <c r="AL1960" i="115"/>
  <c r="Z1960" i="115"/>
  <c r="Y1960" i="115"/>
  <c r="AC1960" i="115" s="1"/>
  <c r="K1960" i="115"/>
  <c r="B1960" i="115"/>
  <c r="AL1959" i="115"/>
  <c r="Z1959" i="115"/>
  <c r="AA1959" i="115" s="1"/>
  <c r="Y1959" i="115"/>
  <c r="AC1959" i="115" s="1"/>
  <c r="K1959" i="115"/>
  <c r="B1959" i="115"/>
  <c r="AL1958" i="115"/>
  <c r="Z1958" i="115"/>
  <c r="Y1958" i="115"/>
  <c r="AC1958" i="115" s="1"/>
  <c r="K1958" i="115"/>
  <c r="B1958" i="115"/>
  <c r="AL1957" i="115"/>
  <c r="Z1957" i="115"/>
  <c r="Y1957" i="115"/>
  <c r="K1957" i="115"/>
  <c r="B1957" i="115"/>
  <c r="AL1956" i="115"/>
  <c r="Z1956" i="115"/>
  <c r="Y1956" i="115"/>
  <c r="AC1956" i="115" s="1"/>
  <c r="K1956" i="115"/>
  <c r="B1956" i="115"/>
  <c r="AL1955" i="115"/>
  <c r="Z1955" i="115"/>
  <c r="Y1955" i="115"/>
  <c r="AC1955" i="115" s="1"/>
  <c r="K1955" i="115"/>
  <c r="B1955" i="115"/>
  <c r="AL1954" i="115"/>
  <c r="Z1954" i="115"/>
  <c r="Y1954" i="115"/>
  <c r="AC1954" i="115" s="1"/>
  <c r="K1954" i="115"/>
  <c r="B1954" i="115"/>
  <c r="AL1953" i="115"/>
  <c r="Z1953" i="115"/>
  <c r="Y1953" i="115"/>
  <c r="K1953" i="115"/>
  <c r="B1953" i="115"/>
  <c r="AL1952" i="115"/>
  <c r="Z1952" i="115"/>
  <c r="Y1952" i="115"/>
  <c r="AC1952" i="115" s="1"/>
  <c r="K1952" i="115"/>
  <c r="B1952" i="115"/>
  <c r="AL1951" i="115"/>
  <c r="Z1951" i="115"/>
  <c r="Y1951" i="115"/>
  <c r="AC1951" i="115" s="1"/>
  <c r="K1951" i="115"/>
  <c r="B1951" i="115"/>
  <c r="AL1950" i="115"/>
  <c r="Z1950" i="115"/>
  <c r="Y1950" i="115"/>
  <c r="K1950" i="115"/>
  <c r="B1950" i="115"/>
  <c r="AL1949" i="115"/>
  <c r="Z1949" i="115"/>
  <c r="Y1949" i="115"/>
  <c r="K1949" i="115"/>
  <c r="B1949" i="115"/>
  <c r="AL1948" i="115"/>
  <c r="Z1948" i="115"/>
  <c r="Y1948" i="115"/>
  <c r="AC1948" i="115" s="1"/>
  <c r="K1948" i="115"/>
  <c r="B1948" i="115"/>
  <c r="AL1947" i="115"/>
  <c r="Z1947" i="115"/>
  <c r="Y1947" i="115"/>
  <c r="AC1947" i="115" s="1"/>
  <c r="K1947" i="115"/>
  <c r="B1947" i="115"/>
  <c r="AL1946" i="115"/>
  <c r="Z1946" i="115"/>
  <c r="Y1946" i="115"/>
  <c r="AC1946" i="115" s="1"/>
  <c r="K1946" i="115"/>
  <c r="B1946" i="115"/>
  <c r="AL1945" i="115"/>
  <c r="Z1945" i="115"/>
  <c r="AA1945" i="115" s="1"/>
  <c r="Y1945" i="115"/>
  <c r="K1945" i="115"/>
  <c r="B1945" i="115"/>
  <c r="AL1944" i="115"/>
  <c r="Z1944" i="115"/>
  <c r="Y1944" i="115"/>
  <c r="AC1944" i="115" s="1"/>
  <c r="K1944" i="115"/>
  <c r="B1944" i="115"/>
  <c r="AL1943" i="115"/>
  <c r="Z1943" i="115"/>
  <c r="Y1943" i="115"/>
  <c r="AC1943" i="115" s="1"/>
  <c r="K1943" i="115"/>
  <c r="B1943" i="115"/>
  <c r="AL1942" i="115"/>
  <c r="Z1942" i="115"/>
  <c r="Y1942" i="115"/>
  <c r="AC1942" i="115" s="1"/>
  <c r="K1942" i="115"/>
  <c r="B1942" i="115"/>
  <c r="AL1941" i="115"/>
  <c r="Z1941" i="115"/>
  <c r="Y1941" i="115"/>
  <c r="K1941" i="115"/>
  <c r="B1941" i="115"/>
  <c r="AL1940" i="115"/>
  <c r="Z1940" i="115"/>
  <c r="Y1940" i="115"/>
  <c r="AC1940" i="115" s="1"/>
  <c r="K1940" i="115"/>
  <c r="B1940" i="115"/>
  <c r="AL1939" i="115"/>
  <c r="Z1939" i="115"/>
  <c r="Y1939" i="115"/>
  <c r="AC1939" i="115" s="1"/>
  <c r="K1939" i="115"/>
  <c r="B1939" i="115"/>
  <c r="AL1938" i="115"/>
  <c r="Z1938" i="115"/>
  <c r="Y1938" i="115"/>
  <c r="K1938" i="115"/>
  <c r="B1938" i="115"/>
  <c r="AL1937" i="115"/>
  <c r="Z1937" i="115"/>
  <c r="Y1937" i="115"/>
  <c r="K1937" i="115"/>
  <c r="B1937" i="115"/>
  <c r="AL1936" i="115"/>
  <c r="Z1936" i="115"/>
  <c r="Y1936" i="115"/>
  <c r="AC1936" i="115" s="1"/>
  <c r="K1936" i="115"/>
  <c r="B1936" i="115"/>
  <c r="AL1935" i="115"/>
  <c r="Z1935" i="115"/>
  <c r="Y1935" i="115"/>
  <c r="AC1935" i="115" s="1"/>
  <c r="K1935" i="115"/>
  <c r="B1935" i="115"/>
  <c r="AL1934" i="115"/>
  <c r="Z1934" i="115"/>
  <c r="Y1934" i="115"/>
  <c r="AC1934" i="115" s="1"/>
  <c r="K1934" i="115"/>
  <c r="B1934" i="115"/>
  <c r="AL1933" i="115"/>
  <c r="Z1933" i="115"/>
  <c r="Y1933" i="115"/>
  <c r="K1933" i="115"/>
  <c r="B1933" i="115"/>
  <c r="AL1932" i="115"/>
  <c r="Z1932" i="115"/>
  <c r="Y1932" i="115"/>
  <c r="AC1932" i="115" s="1"/>
  <c r="K1932" i="115"/>
  <c r="B1932" i="115"/>
  <c r="AL1931" i="115"/>
  <c r="Z1931" i="115"/>
  <c r="Y1931" i="115"/>
  <c r="AC1931" i="115" s="1"/>
  <c r="K1931" i="115"/>
  <c r="B1931" i="115"/>
  <c r="AL1930" i="115"/>
  <c r="Z1930" i="115"/>
  <c r="Y1930" i="115"/>
  <c r="AC1930" i="115" s="1"/>
  <c r="K1930" i="115"/>
  <c r="B1930" i="115"/>
  <c r="AL1929" i="115"/>
  <c r="Z1929" i="115"/>
  <c r="Y1929" i="115"/>
  <c r="K1929" i="115"/>
  <c r="B1929" i="115"/>
  <c r="AL1928" i="115"/>
  <c r="Z1928" i="115"/>
  <c r="Y1928" i="115"/>
  <c r="AC1928" i="115" s="1"/>
  <c r="K1928" i="115"/>
  <c r="B1928" i="115"/>
  <c r="AL1927" i="115"/>
  <c r="Z1927" i="115"/>
  <c r="Y1927" i="115"/>
  <c r="AC1927" i="115" s="1"/>
  <c r="K1927" i="115"/>
  <c r="B1927" i="115"/>
  <c r="AL1926" i="115"/>
  <c r="Z1926" i="115"/>
  <c r="Y1926" i="115"/>
  <c r="AC1926" i="115" s="1"/>
  <c r="K1926" i="115"/>
  <c r="B1926" i="115"/>
  <c r="AL1925" i="115"/>
  <c r="Z1925" i="115"/>
  <c r="Y1925" i="115"/>
  <c r="K1925" i="115"/>
  <c r="B1925" i="115"/>
  <c r="AL1924" i="115"/>
  <c r="Z1924" i="115"/>
  <c r="Y1924" i="115"/>
  <c r="AC1924" i="115" s="1"/>
  <c r="K1924" i="115"/>
  <c r="B1924" i="115"/>
  <c r="AL1923" i="115"/>
  <c r="Z1923" i="115"/>
  <c r="Y1923" i="115"/>
  <c r="AC1923" i="115" s="1"/>
  <c r="K1923" i="115"/>
  <c r="B1923" i="115"/>
  <c r="AL1922" i="115"/>
  <c r="Z1922" i="115"/>
  <c r="Y1922" i="115"/>
  <c r="AC1922" i="115" s="1"/>
  <c r="K1922" i="115"/>
  <c r="B1922" i="115"/>
  <c r="AL1921" i="115"/>
  <c r="Z1921" i="115"/>
  <c r="Y1921" i="115"/>
  <c r="K1921" i="115"/>
  <c r="B1921" i="115"/>
  <c r="AL1920" i="115"/>
  <c r="Z1920" i="115"/>
  <c r="AA1920" i="115" s="1"/>
  <c r="Y1920" i="115"/>
  <c r="AC1920" i="115" s="1"/>
  <c r="K1920" i="115"/>
  <c r="B1920" i="115"/>
  <c r="AL1919" i="115"/>
  <c r="Z1919" i="115"/>
  <c r="Y1919" i="115"/>
  <c r="AC1919" i="115" s="1"/>
  <c r="K1919" i="115"/>
  <c r="B1919" i="115"/>
  <c r="AL1918" i="115"/>
  <c r="Z1918" i="115"/>
  <c r="Y1918" i="115"/>
  <c r="K1918" i="115"/>
  <c r="B1918" i="115"/>
  <c r="AL1917" i="115"/>
  <c r="Z1917" i="115"/>
  <c r="Y1917" i="115"/>
  <c r="K1917" i="115"/>
  <c r="B1917" i="115"/>
  <c r="AL1916" i="115"/>
  <c r="Z1916" i="115"/>
  <c r="Y1916" i="115"/>
  <c r="AC1916" i="115" s="1"/>
  <c r="K1916" i="115"/>
  <c r="B1916" i="115"/>
  <c r="AL1915" i="115"/>
  <c r="Z1915" i="115"/>
  <c r="AA1915" i="115" s="1"/>
  <c r="Y1915" i="115"/>
  <c r="AC1915" i="115" s="1"/>
  <c r="K1915" i="115"/>
  <c r="B1915" i="115"/>
  <c r="AL1914" i="115"/>
  <c r="Z1914" i="115"/>
  <c r="Y1914" i="115"/>
  <c r="AC1914" i="115" s="1"/>
  <c r="K1914" i="115"/>
  <c r="B1914" i="115"/>
  <c r="AL1913" i="115"/>
  <c r="Z1913" i="115"/>
  <c r="Y1913" i="115"/>
  <c r="K1913" i="115"/>
  <c r="B1913" i="115"/>
  <c r="AL1912" i="115"/>
  <c r="Z1912" i="115"/>
  <c r="Y1912" i="115"/>
  <c r="AC1912" i="115" s="1"/>
  <c r="K1912" i="115"/>
  <c r="B1912" i="115"/>
  <c r="AL1911" i="115"/>
  <c r="Z1911" i="115"/>
  <c r="Y1911" i="115"/>
  <c r="AC1911" i="115" s="1"/>
  <c r="K1911" i="115"/>
  <c r="B1911" i="115"/>
  <c r="AL1910" i="115"/>
  <c r="Z1910" i="115"/>
  <c r="AA1910" i="115" s="1"/>
  <c r="Y1910" i="115"/>
  <c r="AC1910" i="115" s="1"/>
  <c r="K1910" i="115"/>
  <c r="B1910" i="115"/>
  <c r="AL1909" i="115"/>
  <c r="Z1909" i="115"/>
  <c r="Y1909" i="115"/>
  <c r="K1909" i="115"/>
  <c r="B1909" i="115"/>
  <c r="AL1908" i="115"/>
  <c r="Z1908" i="115"/>
  <c r="Y1908" i="115"/>
  <c r="AC1908" i="115" s="1"/>
  <c r="K1908" i="115"/>
  <c r="B1908" i="115"/>
  <c r="AL1907" i="115"/>
  <c r="Z1907" i="115"/>
  <c r="Y1907" i="115"/>
  <c r="AC1907" i="115" s="1"/>
  <c r="K1907" i="115"/>
  <c r="B1907" i="115"/>
  <c r="AL1906" i="115"/>
  <c r="Z1906" i="115"/>
  <c r="Y1906" i="115"/>
  <c r="AC1906" i="115" s="1"/>
  <c r="K1906" i="115"/>
  <c r="B1906" i="115"/>
  <c r="AL1905" i="115"/>
  <c r="Z1905" i="115"/>
  <c r="Y1905" i="115"/>
  <c r="K1905" i="115"/>
  <c r="B1905" i="115"/>
  <c r="AL1904" i="115"/>
  <c r="Z1904" i="115"/>
  <c r="Y1904" i="115"/>
  <c r="K1904" i="115"/>
  <c r="B1904" i="115"/>
  <c r="AL1903" i="115"/>
  <c r="Z1903" i="115"/>
  <c r="Y1903" i="115"/>
  <c r="AC1903" i="115" s="1"/>
  <c r="K1903" i="115"/>
  <c r="B1903" i="115"/>
  <c r="AL1902" i="115"/>
  <c r="Z1902" i="115"/>
  <c r="Y1902" i="115"/>
  <c r="AC1902" i="115" s="1"/>
  <c r="K1902" i="115"/>
  <c r="B1902" i="115"/>
  <c r="AL1901" i="115"/>
  <c r="Z1901" i="115"/>
  <c r="Y1901" i="115"/>
  <c r="K1901" i="115"/>
  <c r="B1901" i="115"/>
  <c r="AL1900" i="115"/>
  <c r="Z1900" i="115"/>
  <c r="Y1900" i="115"/>
  <c r="AC1900" i="115" s="1"/>
  <c r="K1900" i="115"/>
  <c r="B1900" i="115"/>
  <c r="AL1899" i="115"/>
  <c r="Z1899" i="115"/>
  <c r="Y1899" i="115"/>
  <c r="AC1899" i="115" s="1"/>
  <c r="K1899" i="115"/>
  <c r="B1899" i="115"/>
  <c r="AL1898" i="115"/>
  <c r="Z1898" i="115"/>
  <c r="Y1898" i="115"/>
  <c r="AC1898" i="115" s="1"/>
  <c r="K1898" i="115"/>
  <c r="B1898" i="115"/>
  <c r="AL1897" i="115"/>
  <c r="Z1897" i="115"/>
  <c r="Y1897" i="115"/>
  <c r="K1897" i="115"/>
  <c r="B1897" i="115"/>
  <c r="AL1896" i="115"/>
  <c r="AC1896" i="115"/>
  <c r="Z1896" i="115"/>
  <c r="Y1896" i="115"/>
  <c r="K1896" i="115"/>
  <c r="B1896" i="115"/>
  <c r="AL1895" i="115"/>
  <c r="Z1895" i="115"/>
  <c r="Y1895" i="115"/>
  <c r="AC1895" i="115" s="1"/>
  <c r="K1895" i="115"/>
  <c r="B1895" i="115"/>
  <c r="AL1894" i="115"/>
  <c r="Z1894" i="115"/>
  <c r="Y1894" i="115"/>
  <c r="AC1894" i="115" s="1"/>
  <c r="K1894" i="115"/>
  <c r="B1894" i="115"/>
  <c r="AL1893" i="115"/>
  <c r="Z1893" i="115"/>
  <c r="Y1893" i="115"/>
  <c r="K1893" i="115"/>
  <c r="B1893" i="115"/>
  <c r="AL1892" i="115"/>
  <c r="Z1892" i="115"/>
  <c r="Y1892" i="115"/>
  <c r="AC1892" i="115" s="1"/>
  <c r="K1892" i="115"/>
  <c r="B1892" i="115"/>
  <c r="AL1891" i="115"/>
  <c r="Z1891" i="115"/>
  <c r="Y1891" i="115"/>
  <c r="AC1891" i="115" s="1"/>
  <c r="K1891" i="115"/>
  <c r="B1891" i="115"/>
  <c r="AL1890" i="115"/>
  <c r="Z1890" i="115"/>
  <c r="Y1890" i="115"/>
  <c r="AC1890" i="115" s="1"/>
  <c r="K1890" i="115"/>
  <c r="B1890" i="115"/>
  <c r="AL1889" i="115"/>
  <c r="Z1889" i="115"/>
  <c r="Y1889" i="115"/>
  <c r="K1889" i="115"/>
  <c r="B1889" i="115"/>
  <c r="AL1888" i="115"/>
  <c r="Z1888" i="115"/>
  <c r="Y1888" i="115"/>
  <c r="K1888" i="115"/>
  <c r="B1888" i="115"/>
  <c r="AL1887" i="115"/>
  <c r="Z1887" i="115"/>
  <c r="Y1887" i="115"/>
  <c r="AC1887" i="115" s="1"/>
  <c r="K1887" i="115"/>
  <c r="B1887" i="115"/>
  <c r="AL1886" i="115"/>
  <c r="Z1886" i="115"/>
  <c r="AA1886" i="115" s="1"/>
  <c r="Y1886" i="115"/>
  <c r="AC1886" i="115" s="1"/>
  <c r="K1886" i="115"/>
  <c r="B1886" i="115"/>
  <c r="AL1885" i="115"/>
  <c r="Z1885" i="115"/>
  <c r="Y1885" i="115"/>
  <c r="K1885" i="115"/>
  <c r="B1885" i="115"/>
  <c r="AL1884" i="115"/>
  <c r="Z1884" i="115"/>
  <c r="Y1884" i="115"/>
  <c r="AC1884" i="115" s="1"/>
  <c r="K1884" i="115"/>
  <c r="B1884" i="115"/>
  <c r="AL1883" i="115"/>
  <c r="Z1883" i="115"/>
  <c r="AA1883" i="115" s="1"/>
  <c r="Y1883" i="115"/>
  <c r="AC1883" i="115" s="1"/>
  <c r="K1883" i="115"/>
  <c r="B1883" i="115"/>
  <c r="AL1882" i="115"/>
  <c r="Z1882" i="115"/>
  <c r="AA1882" i="115" s="1"/>
  <c r="Y1882" i="115"/>
  <c r="AC1882" i="115" s="1"/>
  <c r="K1882" i="115"/>
  <c r="B1882" i="115"/>
  <c r="AL1881" i="115"/>
  <c r="Z1881" i="115"/>
  <c r="AA1881" i="115" s="1"/>
  <c r="Y1881" i="115"/>
  <c r="K1881" i="115"/>
  <c r="B1881" i="115"/>
  <c r="AL1880" i="115"/>
  <c r="Z1880" i="115"/>
  <c r="Y1880" i="115"/>
  <c r="AC1880" i="115" s="1"/>
  <c r="K1880" i="115"/>
  <c r="B1880" i="115"/>
  <c r="AL1879" i="115"/>
  <c r="Z1879" i="115"/>
  <c r="AA1879" i="115" s="1"/>
  <c r="Y1879" i="115"/>
  <c r="AC1879" i="115" s="1"/>
  <c r="K1879" i="115"/>
  <c r="B1879" i="115"/>
  <c r="AL1878" i="115"/>
  <c r="Z1878" i="115"/>
  <c r="Y1878" i="115"/>
  <c r="AC1878" i="115" s="1"/>
  <c r="K1878" i="115"/>
  <c r="B1878" i="115"/>
  <c r="AL1877" i="115"/>
  <c r="Z1877" i="115"/>
  <c r="AA1877" i="115" s="1"/>
  <c r="Y1877" i="115"/>
  <c r="K1877" i="115"/>
  <c r="B1877" i="115"/>
  <c r="AL1876" i="115"/>
  <c r="Z1876" i="115"/>
  <c r="Y1876" i="115"/>
  <c r="AC1876" i="115" s="1"/>
  <c r="K1876" i="115"/>
  <c r="B1876" i="115"/>
  <c r="AL1875" i="115"/>
  <c r="Z1875" i="115"/>
  <c r="Y1875" i="115"/>
  <c r="AC1875" i="115" s="1"/>
  <c r="K1875" i="115"/>
  <c r="B1875" i="115"/>
  <c r="AL1874" i="115"/>
  <c r="Z1874" i="115"/>
  <c r="Y1874" i="115"/>
  <c r="AC1874" i="115" s="1"/>
  <c r="K1874" i="115"/>
  <c r="B1874" i="115"/>
  <c r="AL1873" i="115"/>
  <c r="Z1873" i="115"/>
  <c r="Y1873" i="115"/>
  <c r="K1873" i="115"/>
  <c r="B1873" i="115"/>
  <c r="AL1872" i="115"/>
  <c r="Z1872" i="115"/>
  <c r="Y1872" i="115"/>
  <c r="AC1872" i="115" s="1"/>
  <c r="K1872" i="115"/>
  <c r="B1872" i="115"/>
  <c r="AL1871" i="115"/>
  <c r="Z1871" i="115"/>
  <c r="Y1871" i="115"/>
  <c r="AC1871" i="115" s="1"/>
  <c r="K1871" i="115"/>
  <c r="B1871" i="115"/>
  <c r="AL1870" i="115"/>
  <c r="Z1870" i="115"/>
  <c r="Y1870" i="115"/>
  <c r="K1870" i="115"/>
  <c r="B1870" i="115"/>
  <c r="AL1869" i="115"/>
  <c r="Z1869" i="115"/>
  <c r="Y1869" i="115"/>
  <c r="K1869" i="115"/>
  <c r="B1869" i="115"/>
  <c r="AL1868" i="115"/>
  <c r="Z1868" i="115"/>
  <c r="Y1868" i="115"/>
  <c r="AC1868" i="115" s="1"/>
  <c r="K1868" i="115"/>
  <c r="B1868" i="115"/>
  <c r="AL1867" i="115"/>
  <c r="Z1867" i="115"/>
  <c r="Y1867" i="115"/>
  <c r="AC1867" i="115" s="1"/>
  <c r="K1867" i="115"/>
  <c r="B1867" i="115"/>
  <c r="AL1866" i="115"/>
  <c r="Z1866" i="115"/>
  <c r="Y1866" i="115"/>
  <c r="AC1866" i="115" s="1"/>
  <c r="K1866" i="115"/>
  <c r="B1866" i="115"/>
  <c r="AL1865" i="115"/>
  <c r="Z1865" i="115"/>
  <c r="Y1865" i="115"/>
  <c r="K1865" i="115"/>
  <c r="B1865" i="115"/>
  <c r="AL1864" i="115"/>
  <c r="Z1864" i="115"/>
  <c r="Y1864" i="115"/>
  <c r="AC1864" i="115" s="1"/>
  <c r="K1864" i="115"/>
  <c r="B1864" i="115"/>
  <c r="AL1863" i="115"/>
  <c r="Z1863" i="115"/>
  <c r="Y1863" i="115"/>
  <c r="AC1863" i="115" s="1"/>
  <c r="K1863" i="115"/>
  <c r="B1863" i="115"/>
  <c r="AL1862" i="115"/>
  <c r="Z1862" i="115"/>
  <c r="Y1862" i="115"/>
  <c r="AC1862" i="115" s="1"/>
  <c r="K1862" i="115"/>
  <c r="B1862" i="115"/>
  <c r="AL1861" i="115"/>
  <c r="Z1861" i="115"/>
  <c r="Y1861" i="115"/>
  <c r="K1861" i="115"/>
  <c r="B1861" i="115"/>
  <c r="AL1860" i="115"/>
  <c r="Z1860" i="115"/>
  <c r="Y1860" i="115"/>
  <c r="AC1860" i="115" s="1"/>
  <c r="K1860" i="115"/>
  <c r="B1860" i="115"/>
  <c r="AL1859" i="115"/>
  <c r="Z1859" i="115"/>
  <c r="Y1859" i="115"/>
  <c r="AC1859" i="115" s="1"/>
  <c r="K1859" i="115"/>
  <c r="B1859" i="115"/>
  <c r="AL1858" i="115"/>
  <c r="Z1858" i="115"/>
  <c r="AA1858" i="115" s="1"/>
  <c r="Y1858" i="115"/>
  <c r="AC1858" i="115" s="1"/>
  <c r="K1858" i="115"/>
  <c r="B1858" i="115"/>
  <c r="AL1857" i="115"/>
  <c r="Z1857" i="115"/>
  <c r="Y1857" i="115"/>
  <c r="K1857" i="115"/>
  <c r="B1857" i="115"/>
  <c r="AL1856" i="115"/>
  <c r="Z1856" i="115"/>
  <c r="Y1856" i="115"/>
  <c r="AC1856" i="115" s="1"/>
  <c r="K1856" i="115"/>
  <c r="B1856" i="115"/>
  <c r="AL1855" i="115"/>
  <c r="Z1855" i="115"/>
  <c r="Y1855" i="115"/>
  <c r="AC1855" i="115" s="1"/>
  <c r="K1855" i="115"/>
  <c r="B1855" i="115"/>
  <c r="AL1854" i="115"/>
  <c r="Z1854" i="115"/>
  <c r="Y1854" i="115"/>
  <c r="K1854" i="115"/>
  <c r="B1854" i="115"/>
  <c r="AL1853" i="115"/>
  <c r="Z1853" i="115"/>
  <c r="AA1853" i="115" s="1"/>
  <c r="Y1853" i="115"/>
  <c r="K1853" i="115"/>
  <c r="B1853" i="115"/>
  <c r="AL1852" i="115"/>
  <c r="Z1852" i="115"/>
  <c r="Y1852" i="115"/>
  <c r="AC1852" i="115" s="1"/>
  <c r="K1852" i="115"/>
  <c r="B1852" i="115"/>
  <c r="AL1851" i="115"/>
  <c r="Z1851" i="115"/>
  <c r="Y1851" i="115"/>
  <c r="AC1851" i="115" s="1"/>
  <c r="K1851" i="115"/>
  <c r="B1851" i="115"/>
  <c r="AL1850" i="115"/>
  <c r="Z1850" i="115"/>
  <c r="Y1850" i="115"/>
  <c r="AC1850" i="115" s="1"/>
  <c r="K1850" i="115"/>
  <c r="B1850" i="115"/>
  <c r="AL1849" i="115"/>
  <c r="Z1849" i="115"/>
  <c r="Y1849" i="115"/>
  <c r="K1849" i="115"/>
  <c r="B1849" i="115"/>
  <c r="AL1848" i="115"/>
  <c r="Z1848" i="115"/>
  <c r="Y1848" i="115"/>
  <c r="AC1848" i="115" s="1"/>
  <c r="K1848" i="115"/>
  <c r="B1848" i="115"/>
  <c r="AL1847" i="115"/>
  <c r="Z1847" i="115"/>
  <c r="Y1847" i="115"/>
  <c r="AC1847" i="115" s="1"/>
  <c r="K1847" i="115"/>
  <c r="B1847" i="115"/>
  <c r="AL1846" i="115"/>
  <c r="Z1846" i="115"/>
  <c r="Y1846" i="115"/>
  <c r="AC1846" i="115" s="1"/>
  <c r="K1846" i="115"/>
  <c r="B1846" i="115"/>
  <c r="AL1845" i="115"/>
  <c r="Z1845" i="115"/>
  <c r="Y1845" i="115"/>
  <c r="K1845" i="115"/>
  <c r="B1845" i="115"/>
  <c r="AL1844" i="115"/>
  <c r="Z1844" i="115"/>
  <c r="Y1844" i="115"/>
  <c r="AC1844" i="115" s="1"/>
  <c r="K1844" i="115"/>
  <c r="B1844" i="115"/>
  <c r="AL1843" i="115"/>
  <c r="Z1843" i="115"/>
  <c r="Y1843" i="115"/>
  <c r="AC1843" i="115" s="1"/>
  <c r="K1843" i="115"/>
  <c r="B1843" i="115"/>
  <c r="AL1842" i="115"/>
  <c r="Z1842" i="115"/>
  <c r="Y1842" i="115"/>
  <c r="AC1842" i="115" s="1"/>
  <c r="K1842" i="115"/>
  <c r="B1842" i="115"/>
  <c r="AL1841" i="115"/>
  <c r="Z1841" i="115"/>
  <c r="AA1841" i="115" s="1"/>
  <c r="Y1841" i="115"/>
  <c r="K1841" i="115"/>
  <c r="B1841" i="115"/>
  <c r="AL1840" i="115"/>
  <c r="Z1840" i="115"/>
  <c r="Y1840" i="115"/>
  <c r="AC1840" i="115" s="1"/>
  <c r="K1840" i="115"/>
  <c r="B1840" i="115"/>
  <c r="AL1839" i="115"/>
  <c r="Z1839" i="115"/>
  <c r="Y1839" i="115"/>
  <c r="AC1839" i="115" s="1"/>
  <c r="K1839" i="115"/>
  <c r="B1839" i="115"/>
  <c r="AL1838" i="115"/>
  <c r="Z1838" i="115"/>
  <c r="Y1838" i="115"/>
  <c r="AC1838" i="115" s="1"/>
  <c r="K1838" i="115"/>
  <c r="B1838" i="115"/>
  <c r="AL1837" i="115"/>
  <c r="Z1837" i="115"/>
  <c r="Y1837" i="115"/>
  <c r="K1837" i="115"/>
  <c r="B1837" i="115"/>
  <c r="AL1836" i="115"/>
  <c r="Z1836" i="115"/>
  <c r="Y1836" i="115"/>
  <c r="AC1836" i="115" s="1"/>
  <c r="K1836" i="115"/>
  <c r="B1836" i="115"/>
  <c r="AL1835" i="115"/>
  <c r="Z1835" i="115"/>
  <c r="Y1835" i="115"/>
  <c r="AC1835" i="115" s="1"/>
  <c r="K1835" i="115"/>
  <c r="B1835" i="115"/>
  <c r="AL1834" i="115"/>
  <c r="Z1834" i="115"/>
  <c r="Y1834" i="115"/>
  <c r="AC1834" i="115" s="1"/>
  <c r="K1834" i="115"/>
  <c r="B1834" i="115"/>
  <c r="AL1833" i="115"/>
  <c r="Z1833" i="115"/>
  <c r="AA1833" i="115" s="1"/>
  <c r="Y1833" i="115"/>
  <c r="K1833" i="115"/>
  <c r="B1833" i="115"/>
  <c r="AL1832" i="115"/>
  <c r="Z1832" i="115"/>
  <c r="Y1832" i="115"/>
  <c r="AC1832" i="115" s="1"/>
  <c r="K1832" i="115"/>
  <c r="B1832" i="115"/>
  <c r="AL1831" i="115"/>
  <c r="Z1831" i="115"/>
  <c r="Y1831" i="115"/>
  <c r="AC1831" i="115" s="1"/>
  <c r="K1831" i="115"/>
  <c r="B1831" i="115"/>
  <c r="AL1830" i="115"/>
  <c r="Z1830" i="115"/>
  <c r="Y1830" i="115"/>
  <c r="AC1830" i="115" s="1"/>
  <c r="K1830" i="115"/>
  <c r="B1830" i="115"/>
  <c r="AL1829" i="115"/>
  <c r="Z1829" i="115"/>
  <c r="AA1829" i="115" s="1"/>
  <c r="Y1829" i="115"/>
  <c r="K1829" i="115"/>
  <c r="B1829" i="115"/>
  <c r="AL1828" i="115"/>
  <c r="Z1828" i="115"/>
  <c r="Y1828" i="115"/>
  <c r="K1828" i="115"/>
  <c r="B1828" i="115"/>
  <c r="AL1827" i="115"/>
  <c r="Z1827" i="115"/>
  <c r="AA1827" i="115" s="1"/>
  <c r="Y1827" i="115"/>
  <c r="K1827" i="115"/>
  <c r="B1827" i="115"/>
  <c r="AL1826" i="115"/>
  <c r="Z1826" i="115"/>
  <c r="Y1826" i="115"/>
  <c r="K1826" i="115"/>
  <c r="B1826" i="115"/>
  <c r="AL1825" i="115"/>
  <c r="Z1825" i="115"/>
  <c r="Y1825" i="115"/>
  <c r="K1825" i="115"/>
  <c r="B1825" i="115"/>
  <c r="AL1824" i="115"/>
  <c r="Z1824" i="115"/>
  <c r="Y1824" i="115"/>
  <c r="K1824" i="115"/>
  <c r="B1824" i="115"/>
  <c r="AL1823" i="115"/>
  <c r="Z1823" i="115"/>
  <c r="AD1823" i="115" s="1"/>
  <c r="Y1823" i="115"/>
  <c r="K1823" i="115"/>
  <c r="B1823" i="115"/>
  <c r="AL1822" i="115"/>
  <c r="Z1822" i="115"/>
  <c r="Y1822" i="115"/>
  <c r="K1822" i="115"/>
  <c r="B1822" i="115"/>
  <c r="AL1821" i="115"/>
  <c r="Z1821" i="115"/>
  <c r="Y1821" i="115"/>
  <c r="K1821" i="115"/>
  <c r="B1821" i="115"/>
  <c r="AL1820" i="115"/>
  <c r="Z1820" i="115"/>
  <c r="AA1820" i="115" s="1"/>
  <c r="Y1820" i="115"/>
  <c r="K1820" i="115"/>
  <c r="B1820" i="115"/>
  <c r="AL1819" i="115"/>
  <c r="Z1819" i="115"/>
  <c r="Y1819" i="115"/>
  <c r="K1819" i="115"/>
  <c r="B1819" i="115"/>
  <c r="AL1818" i="115"/>
  <c r="Z1818" i="115"/>
  <c r="Y1818" i="115"/>
  <c r="K1818" i="115"/>
  <c r="B1818" i="115"/>
  <c r="AL1817" i="115"/>
  <c r="Z1817" i="115"/>
  <c r="AA1817" i="115" s="1"/>
  <c r="Y1817" i="115"/>
  <c r="K1817" i="115"/>
  <c r="B1817" i="115"/>
  <c r="AL1816" i="115"/>
  <c r="Z1816" i="115"/>
  <c r="Y1816" i="115"/>
  <c r="K1816" i="115"/>
  <c r="B1816" i="115"/>
  <c r="AL1815" i="115"/>
  <c r="Z1815" i="115"/>
  <c r="Y1815" i="115"/>
  <c r="K1815" i="115"/>
  <c r="B1815" i="115"/>
  <c r="AL1814" i="115"/>
  <c r="Z1814" i="115"/>
  <c r="Y1814" i="115"/>
  <c r="K1814" i="115"/>
  <c r="B1814" i="115"/>
  <c r="AL1813" i="115"/>
  <c r="Z1813" i="115"/>
  <c r="Y1813" i="115"/>
  <c r="K1813" i="115"/>
  <c r="B1813" i="115"/>
  <c r="AL1812" i="115"/>
  <c r="Z1812" i="115"/>
  <c r="Y1812" i="115"/>
  <c r="K1812" i="115"/>
  <c r="B1812" i="115"/>
  <c r="AL1811" i="115"/>
  <c r="Z1811" i="115"/>
  <c r="Y1811" i="115"/>
  <c r="K1811" i="115"/>
  <c r="B1811" i="115"/>
  <c r="AL1810" i="115"/>
  <c r="Z1810" i="115"/>
  <c r="AA1810" i="115" s="1"/>
  <c r="Y1810" i="115"/>
  <c r="K1810" i="115"/>
  <c r="B1810" i="115"/>
  <c r="AL1809" i="115"/>
  <c r="Z1809" i="115"/>
  <c r="Y1809" i="115"/>
  <c r="K1809" i="115"/>
  <c r="B1809" i="115"/>
  <c r="AL1808" i="115"/>
  <c r="Z1808" i="115"/>
  <c r="Y1808" i="115"/>
  <c r="K1808" i="115"/>
  <c r="B1808" i="115"/>
  <c r="AL1807" i="115"/>
  <c r="Z1807" i="115"/>
  <c r="AA1807" i="115" s="1"/>
  <c r="Y1807" i="115"/>
  <c r="K1807" i="115"/>
  <c r="B1807" i="115"/>
  <c r="AL1806" i="115"/>
  <c r="Z1806" i="115"/>
  <c r="AA1806" i="115" s="1"/>
  <c r="Y1806" i="115"/>
  <c r="K1806" i="115"/>
  <c r="B1806" i="115"/>
  <c r="AL1805" i="115"/>
  <c r="Z1805" i="115"/>
  <c r="AA1805" i="115" s="1"/>
  <c r="Y1805" i="115"/>
  <c r="K1805" i="115"/>
  <c r="B1805" i="115"/>
  <c r="AL1804" i="115"/>
  <c r="Z1804" i="115"/>
  <c r="Y1804" i="115"/>
  <c r="K1804" i="115"/>
  <c r="B1804" i="115"/>
  <c r="AL1803" i="115"/>
  <c r="Z1803" i="115"/>
  <c r="AA1803" i="115" s="1"/>
  <c r="Y1803" i="115"/>
  <c r="K1803" i="115"/>
  <c r="B1803" i="115"/>
  <c r="AL1802" i="115"/>
  <c r="Z1802" i="115"/>
  <c r="AA1802" i="115" s="1"/>
  <c r="Y1802" i="115"/>
  <c r="K1802" i="115"/>
  <c r="B1802" i="115"/>
  <c r="AL1801" i="115"/>
  <c r="Z1801" i="115"/>
  <c r="Y1801" i="115"/>
  <c r="K1801" i="115"/>
  <c r="B1801" i="115"/>
  <c r="AL1800" i="115"/>
  <c r="Z1800" i="115"/>
  <c r="Y1800" i="115"/>
  <c r="K1800" i="115"/>
  <c r="B1800" i="115"/>
  <c r="AL1799" i="115"/>
  <c r="Z1799" i="115"/>
  <c r="Y1799" i="115"/>
  <c r="K1799" i="115"/>
  <c r="B1799" i="115"/>
  <c r="AL1798" i="115"/>
  <c r="Z1798" i="115"/>
  <c r="AA1798" i="115" s="1"/>
  <c r="Y1798" i="115"/>
  <c r="K1798" i="115"/>
  <c r="B1798" i="115"/>
  <c r="AL1797" i="115"/>
  <c r="Z1797" i="115"/>
  <c r="Y1797" i="115"/>
  <c r="K1797" i="115"/>
  <c r="B1797" i="115"/>
  <c r="AL1796" i="115"/>
  <c r="Z1796" i="115"/>
  <c r="Y1796" i="115"/>
  <c r="K1796" i="115"/>
  <c r="B1796" i="115"/>
  <c r="AL1795" i="115"/>
  <c r="Z1795" i="115"/>
  <c r="AA1795" i="115" s="1"/>
  <c r="Y1795" i="115"/>
  <c r="K1795" i="115"/>
  <c r="B1795" i="115"/>
  <c r="AL1794" i="115"/>
  <c r="Z1794" i="115"/>
  <c r="Y1794" i="115"/>
  <c r="K1794" i="115"/>
  <c r="B1794" i="115"/>
  <c r="AL1793" i="115"/>
  <c r="AD1793" i="115"/>
  <c r="AE1793" i="115" s="1"/>
  <c r="Z1793" i="115"/>
  <c r="Y1793" i="115"/>
  <c r="K1793" i="115"/>
  <c r="B1793" i="115"/>
  <c r="AL1792" i="115"/>
  <c r="Z1792" i="115"/>
  <c r="Y1792" i="115"/>
  <c r="K1792" i="115"/>
  <c r="B1792" i="115"/>
  <c r="AL1791" i="115"/>
  <c r="AD1791" i="115"/>
  <c r="AE1791" i="115" s="1"/>
  <c r="Z1791" i="115"/>
  <c r="Y1791" i="115"/>
  <c r="K1791" i="115"/>
  <c r="B1791" i="115"/>
  <c r="AL1790" i="115"/>
  <c r="Z1790" i="115"/>
  <c r="Y1790" i="115"/>
  <c r="K1790" i="115"/>
  <c r="B1790" i="115"/>
  <c r="AL1789" i="115"/>
  <c r="Z1789" i="115"/>
  <c r="Y1789" i="115"/>
  <c r="K1789" i="115"/>
  <c r="B1789" i="115"/>
  <c r="AL1788" i="115"/>
  <c r="Z1788" i="115"/>
  <c r="Y1788" i="115"/>
  <c r="K1788" i="115"/>
  <c r="B1788" i="115"/>
  <c r="AL1787" i="115"/>
  <c r="Z1787" i="115"/>
  <c r="Y1787" i="115"/>
  <c r="K1787" i="115"/>
  <c r="B1787" i="115"/>
  <c r="AL1786" i="115"/>
  <c r="Z1786" i="115"/>
  <c r="Y1786" i="115"/>
  <c r="K1786" i="115"/>
  <c r="B1786" i="115"/>
  <c r="AL1785" i="115"/>
  <c r="Z1785" i="115"/>
  <c r="Y1785" i="115"/>
  <c r="K1785" i="115"/>
  <c r="B1785" i="115"/>
  <c r="AL1784" i="115"/>
  <c r="Z1784" i="115"/>
  <c r="Y1784" i="115"/>
  <c r="K1784" i="115"/>
  <c r="B1784" i="115"/>
  <c r="AL1783" i="115"/>
  <c r="Z1783" i="115"/>
  <c r="Y1783" i="115"/>
  <c r="K1783" i="115"/>
  <c r="B1783" i="115"/>
  <c r="AL1782" i="115"/>
  <c r="Z1782" i="115"/>
  <c r="Y1782" i="115"/>
  <c r="K1782" i="115"/>
  <c r="B1782" i="115"/>
  <c r="AL1781" i="115"/>
  <c r="Z1781" i="115"/>
  <c r="Y1781" i="115"/>
  <c r="K1781" i="115"/>
  <c r="B1781" i="115"/>
  <c r="AL1780" i="115"/>
  <c r="Z1780" i="115"/>
  <c r="Y1780" i="115"/>
  <c r="K1780" i="115"/>
  <c r="B1780" i="115"/>
  <c r="AL1779" i="115"/>
  <c r="Z1779" i="115"/>
  <c r="Y1779" i="115"/>
  <c r="K1779" i="115"/>
  <c r="B1779" i="115"/>
  <c r="AL1778" i="115"/>
  <c r="Z1778" i="115"/>
  <c r="Y1778" i="115"/>
  <c r="K1778" i="115"/>
  <c r="B1778" i="115"/>
  <c r="AL1777" i="115"/>
  <c r="Z1777" i="115"/>
  <c r="Y1777" i="115"/>
  <c r="K1777" i="115"/>
  <c r="B1777" i="115"/>
  <c r="AL1776" i="115"/>
  <c r="Z1776" i="115"/>
  <c r="AA1776" i="115" s="1"/>
  <c r="Y1776" i="115"/>
  <c r="K1776" i="115"/>
  <c r="B1776" i="115"/>
  <c r="AL1775" i="115"/>
  <c r="Z1775" i="115"/>
  <c r="Y1775" i="115"/>
  <c r="K1775" i="115"/>
  <c r="B1775" i="115"/>
  <c r="AL1774" i="115"/>
  <c r="Z1774" i="115"/>
  <c r="Y1774" i="115"/>
  <c r="K1774" i="115"/>
  <c r="B1774" i="115"/>
  <c r="AL1773" i="115"/>
  <c r="Z1773" i="115"/>
  <c r="Y1773" i="115"/>
  <c r="K1773" i="115"/>
  <c r="B1773" i="115"/>
  <c r="AL1772" i="115"/>
  <c r="Z1772" i="115"/>
  <c r="Y1772" i="115"/>
  <c r="K1772" i="115"/>
  <c r="B1772" i="115"/>
  <c r="AL1771" i="115"/>
  <c r="Z1771" i="115"/>
  <c r="AD1771" i="115" s="1"/>
  <c r="Y1771" i="115"/>
  <c r="K1771" i="115"/>
  <c r="B1771" i="115"/>
  <c r="AL1770" i="115"/>
  <c r="Z1770" i="115"/>
  <c r="AA1770" i="115" s="1"/>
  <c r="Y1770" i="115"/>
  <c r="K1770" i="115"/>
  <c r="B1770" i="115"/>
  <c r="AL1769" i="115"/>
  <c r="Z1769" i="115"/>
  <c r="Y1769" i="115"/>
  <c r="K1769" i="115"/>
  <c r="B1769" i="115"/>
  <c r="AL1768" i="115"/>
  <c r="Z1768" i="115"/>
  <c r="Y1768" i="115"/>
  <c r="K1768" i="115"/>
  <c r="B1768" i="115"/>
  <c r="AL1767" i="115"/>
  <c r="Z1767" i="115"/>
  <c r="Y1767" i="115"/>
  <c r="K1767" i="115"/>
  <c r="B1767" i="115"/>
  <c r="AL1766" i="115"/>
  <c r="Z1766" i="115"/>
  <c r="Y1766" i="115"/>
  <c r="K1766" i="115"/>
  <c r="B1766" i="115"/>
  <c r="AL1765" i="115"/>
  <c r="Z1765" i="115"/>
  <c r="AA1765" i="115" s="1"/>
  <c r="Y1765" i="115"/>
  <c r="K1765" i="115"/>
  <c r="B1765" i="115"/>
  <c r="AL1764" i="115"/>
  <c r="Z1764" i="115"/>
  <c r="Y1764" i="115"/>
  <c r="K1764" i="115"/>
  <c r="B1764" i="115"/>
  <c r="AL1763" i="115"/>
  <c r="Z1763" i="115"/>
  <c r="AA1763" i="115" s="1"/>
  <c r="Y1763" i="115"/>
  <c r="K1763" i="115"/>
  <c r="B1763" i="115"/>
  <c r="AL1762" i="115"/>
  <c r="Z1762" i="115"/>
  <c r="Y1762" i="115"/>
  <c r="K1762" i="115"/>
  <c r="B1762" i="115"/>
  <c r="AL1761" i="115"/>
  <c r="Z1761" i="115"/>
  <c r="Y1761" i="115"/>
  <c r="K1761" i="115"/>
  <c r="B1761" i="115"/>
  <c r="AL1760" i="115"/>
  <c r="Z1760" i="115"/>
  <c r="Y1760" i="115"/>
  <c r="K1760" i="115"/>
  <c r="B1760" i="115"/>
  <c r="AL1759" i="115"/>
  <c r="Z1759" i="115"/>
  <c r="Y1759" i="115"/>
  <c r="K1759" i="115"/>
  <c r="B1759" i="115"/>
  <c r="AL1758" i="115"/>
  <c r="Z1758" i="115"/>
  <c r="Y1758" i="115"/>
  <c r="K1758" i="115"/>
  <c r="B1758" i="115"/>
  <c r="AL1757" i="115"/>
  <c r="Z1757" i="115"/>
  <c r="AA1757" i="115" s="1"/>
  <c r="Y1757" i="115"/>
  <c r="K1757" i="115"/>
  <c r="B1757" i="115"/>
  <c r="AL1756" i="115"/>
  <c r="Z1756" i="115"/>
  <c r="Y1756" i="115"/>
  <c r="K1756" i="115"/>
  <c r="B1756" i="115"/>
  <c r="AL1755" i="115"/>
  <c r="Z1755" i="115"/>
  <c r="AA1755" i="115" s="1"/>
  <c r="Y1755" i="115"/>
  <c r="K1755" i="115"/>
  <c r="B1755" i="115"/>
  <c r="AL1754" i="115"/>
  <c r="Z1754" i="115"/>
  <c r="Y1754" i="115"/>
  <c r="K1754" i="115"/>
  <c r="B1754" i="115"/>
  <c r="AL1753" i="115"/>
  <c r="Z1753" i="115"/>
  <c r="Y1753" i="115"/>
  <c r="K1753" i="115"/>
  <c r="B1753" i="115"/>
  <c r="AL1752" i="115"/>
  <c r="Z1752" i="115"/>
  <c r="Y1752" i="115"/>
  <c r="K1752" i="115"/>
  <c r="B1752" i="115"/>
  <c r="AL1751" i="115"/>
  <c r="Z1751" i="115"/>
  <c r="Y1751" i="115"/>
  <c r="K1751" i="115"/>
  <c r="B1751" i="115"/>
  <c r="AL1750" i="115"/>
  <c r="Z1750" i="115"/>
  <c r="Y1750" i="115"/>
  <c r="K1750" i="115"/>
  <c r="B1750" i="115"/>
  <c r="AL1749" i="115"/>
  <c r="Z1749" i="115"/>
  <c r="Y1749" i="115"/>
  <c r="K1749" i="115"/>
  <c r="B1749" i="115"/>
  <c r="AL1748" i="115"/>
  <c r="Z1748" i="115"/>
  <c r="Y1748" i="115"/>
  <c r="K1748" i="115"/>
  <c r="B1748" i="115"/>
  <c r="AL1747" i="115"/>
  <c r="Z1747" i="115"/>
  <c r="Y1747" i="115"/>
  <c r="K1747" i="115"/>
  <c r="B1747" i="115"/>
  <c r="AL1746" i="115"/>
  <c r="Z1746" i="115"/>
  <c r="Y1746" i="115"/>
  <c r="K1746" i="115"/>
  <c r="B1746" i="115"/>
  <c r="AL1745" i="115"/>
  <c r="Z1745" i="115"/>
  <c r="Y1745" i="115"/>
  <c r="K1745" i="115"/>
  <c r="B1745" i="115"/>
  <c r="AL1744" i="115"/>
  <c r="Z1744" i="115"/>
  <c r="Y1744" i="115"/>
  <c r="K1744" i="115"/>
  <c r="B1744" i="115"/>
  <c r="AL1743" i="115"/>
  <c r="Z1743" i="115"/>
  <c r="Y1743" i="115"/>
  <c r="K1743" i="115"/>
  <c r="B1743" i="115"/>
  <c r="AL1742" i="115"/>
  <c r="Z1742" i="115"/>
  <c r="Y1742" i="115"/>
  <c r="K1742" i="115"/>
  <c r="B1742" i="115"/>
  <c r="AL1741" i="115"/>
  <c r="Z1741" i="115"/>
  <c r="Y1741" i="115"/>
  <c r="K1741" i="115"/>
  <c r="B1741" i="115"/>
  <c r="AL1740" i="115"/>
  <c r="Z1740" i="115"/>
  <c r="Y1740" i="115"/>
  <c r="K1740" i="115"/>
  <c r="B1740" i="115"/>
  <c r="AL1739" i="115"/>
  <c r="Z1739" i="115"/>
  <c r="Y1739" i="115"/>
  <c r="K1739" i="115"/>
  <c r="B1739" i="115"/>
  <c r="AL1738" i="115"/>
  <c r="Z1738" i="115"/>
  <c r="Y1738" i="115"/>
  <c r="K1738" i="115"/>
  <c r="B1738" i="115"/>
  <c r="AL1737" i="115"/>
  <c r="Z1737" i="115"/>
  <c r="AA1737" i="115" s="1"/>
  <c r="Y1737" i="115"/>
  <c r="K1737" i="115"/>
  <c r="B1737" i="115"/>
  <c r="AL1736" i="115"/>
  <c r="Z1736" i="115"/>
  <c r="Y1736" i="115"/>
  <c r="K1736" i="115"/>
  <c r="B1736" i="115"/>
  <c r="AL1735" i="115"/>
  <c r="Z1735" i="115"/>
  <c r="Y1735" i="115"/>
  <c r="K1735" i="115"/>
  <c r="B1735" i="115"/>
  <c r="AL1734" i="115"/>
  <c r="Z1734" i="115"/>
  <c r="Y1734" i="115"/>
  <c r="K1734" i="115"/>
  <c r="B1734" i="115"/>
  <c r="AL1733" i="115"/>
  <c r="Z1733" i="115"/>
  <c r="Y1733" i="115"/>
  <c r="K1733" i="115"/>
  <c r="B1733" i="115"/>
  <c r="AL1732" i="115"/>
  <c r="Z1732" i="115"/>
  <c r="Y1732" i="115"/>
  <c r="K1732" i="115"/>
  <c r="B1732" i="115"/>
  <c r="AL1731" i="115"/>
  <c r="Z1731" i="115"/>
  <c r="AD1731" i="115" s="1"/>
  <c r="Y1731" i="115"/>
  <c r="K1731" i="115"/>
  <c r="B1731" i="115"/>
  <c r="AL1730" i="115"/>
  <c r="Z1730" i="115"/>
  <c r="Y1730" i="115"/>
  <c r="K1730" i="115"/>
  <c r="B1730" i="115"/>
  <c r="AL1729" i="115"/>
  <c r="Z1729" i="115"/>
  <c r="AA1729" i="115" s="1"/>
  <c r="Y1729" i="115"/>
  <c r="K1729" i="115"/>
  <c r="B1729" i="115"/>
  <c r="AL1728" i="115"/>
  <c r="Z1728" i="115"/>
  <c r="AA1728" i="115" s="1"/>
  <c r="Y1728" i="115"/>
  <c r="K1728" i="115"/>
  <c r="B1728" i="115"/>
  <c r="AL1727" i="115"/>
  <c r="Z1727" i="115"/>
  <c r="Y1727" i="115"/>
  <c r="K1727" i="115"/>
  <c r="B1727" i="115"/>
  <c r="AL1726" i="115"/>
  <c r="Z1726" i="115"/>
  <c r="Y1726" i="115"/>
  <c r="K1726" i="115"/>
  <c r="B1726" i="115"/>
  <c r="AL1725" i="115"/>
  <c r="Z1725" i="115"/>
  <c r="Y1725" i="115"/>
  <c r="K1725" i="115"/>
  <c r="B1725" i="115"/>
  <c r="AL1724" i="115"/>
  <c r="Z1724" i="115"/>
  <c r="Y1724" i="115"/>
  <c r="K1724" i="115"/>
  <c r="B1724" i="115"/>
  <c r="AL1723" i="115"/>
  <c r="Z1723" i="115"/>
  <c r="Y1723" i="115"/>
  <c r="K1723" i="115"/>
  <c r="B1723" i="115"/>
  <c r="AL1722" i="115"/>
  <c r="Z1722" i="115"/>
  <c r="Y1722" i="115"/>
  <c r="K1722" i="115"/>
  <c r="B1722" i="115"/>
  <c r="AL1721" i="115"/>
  <c r="Z1721" i="115"/>
  <c r="Y1721" i="115"/>
  <c r="K1721" i="115"/>
  <c r="B1721" i="115"/>
  <c r="AL1720" i="115"/>
  <c r="Z1720" i="115"/>
  <c r="Y1720" i="115"/>
  <c r="K1720" i="115"/>
  <c r="B1720" i="115"/>
  <c r="AL1719" i="115"/>
  <c r="Z1719" i="115"/>
  <c r="Y1719" i="115"/>
  <c r="K1719" i="115"/>
  <c r="B1719" i="115"/>
  <c r="AL1718" i="115"/>
  <c r="Z1718" i="115"/>
  <c r="Y1718" i="115"/>
  <c r="K1718" i="115"/>
  <c r="B1718" i="115"/>
  <c r="AL1717" i="115"/>
  <c r="Z1717" i="115"/>
  <c r="Y1717" i="115"/>
  <c r="K1717" i="115"/>
  <c r="B1717" i="115"/>
  <c r="AL1716" i="115"/>
  <c r="Z1716" i="115"/>
  <c r="AA1716" i="115" s="1"/>
  <c r="Y1716" i="115"/>
  <c r="K1716" i="115"/>
  <c r="B1716" i="115"/>
  <c r="AL1715" i="115"/>
  <c r="Z1715" i="115"/>
  <c r="AD1715" i="115" s="1"/>
  <c r="Y1715" i="115"/>
  <c r="K1715" i="115"/>
  <c r="B1715" i="115"/>
  <c r="AL1714" i="115"/>
  <c r="Z1714" i="115"/>
  <c r="Y1714" i="115"/>
  <c r="K1714" i="115"/>
  <c r="B1714" i="115"/>
  <c r="AL1713" i="115"/>
  <c r="Z1713" i="115"/>
  <c r="AD1713" i="115" s="1"/>
  <c r="Y1713" i="115"/>
  <c r="K1713" i="115"/>
  <c r="B1713" i="115"/>
  <c r="AL1712" i="115"/>
  <c r="Z1712" i="115"/>
  <c r="Y1712" i="115"/>
  <c r="K1712" i="115"/>
  <c r="B1712" i="115"/>
  <c r="AL1711" i="115"/>
  <c r="Z1711" i="115"/>
  <c r="Y1711" i="115"/>
  <c r="K1711" i="115"/>
  <c r="B1711" i="115"/>
  <c r="AL1710" i="115"/>
  <c r="Z1710" i="115"/>
  <c r="Y1710" i="115"/>
  <c r="K1710" i="115"/>
  <c r="B1710" i="115"/>
  <c r="AL1709" i="115"/>
  <c r="Z1709" i="115"/>
  <c r="Y1709" i="115"/>
  <c r="K1709" i="115"/>
  <c r="B1709" i="115"/>
  <c r="AL1708" i="115"/>
  <c r="Z1708" i="115"/>
  <c r="Y1708" i="115"/>
  <c r="K1708" i="115"/>
  <c r="B1708" i="115"/>
  <c r="AL1707" i="115"/>
  <c r="Z1707" i="115"/>
  <c r="AA1707" i="115" s="1"/>
  <c r="Y1707" i="115"/>
  <c r="K1707" i="115"/>
  <c r="B1707" i="115"/>
  <c r="AL1706" i="115"/>
  <c r="Z1706" i="115"/>
  <c r="Y1706" i="115"/>
  <c r="K1706" i="115"/>
  <c r="B1706" i="115"/>
  <c r="AL1705" i="115"/>
  <c r="Z1705" i="115"/>
  <c r="Y1705" i="115"/>
  <c r="K1705" i="115"/>
  <c r="B1705" i="115"/>
  <c r="AL1704" i="115"/>
  <c r="Z1704" i="115"/>
  <c r="Y1704" i="115"/>
  <c r="K1704" i="115"/>
  <c r="B1704" i="115"/>
  <c r="AL1703" i="115"/>
  <c r="Z1703" i="115"/>
  <c r="Y1703" i="115"/>
  <c r="K1703" i="115"/>
  <c r="B1703" i="115"/>
  <c r="AL1702" i="115"/>
  <c r="Z1702" i="115"/>
  <c r="Y1702" i="115"/>
  <c r="K1702" i="115"/>
  <c r="B1702" i="115"/>
  <c r="AL1701" i="115"/>
  <c r="Z1701" i="115"/>
  <c r="Y1701" i="115"/>
  <c r="K1701" i="115"/>
  <c r="B1701" i="115"/>
  <c r="AL1700" i="115"/>
  <c r="Z1700" i="115"/>
  <c r="Y1700" i="115"/>
  <c r="K1700" i="115"/>
  <c r="B1700" i="115"/>
  <c r="AL1699" i="115"/>
  <c r="Z1699" i="115"/>
  <c r="Y1699" i="115"/>
  <c r="K1699" i="115"/>
  <c r="B1699" i="115"/>
  <c r="AL1698" i="115"/>
  <c r="Z1698" i="115"/>
  <c r="Y1698" i="115"/>
  <c r="K1698" i="115"/>
  <c r="B1698" i="115"/>
  <c r="AL1697" i="115"/>
  <c r="Z1697" i="115"/>
  <c r="Y1697" i="115"/>
  <c r="K1697" i="115"/>
  <c r="B1697" i="115"/>
  <c r="AL1696" i="115"/>
  <c r="Z1696" i="115"/>
  <c r="Y1696" i="115"/>
  <c r="K1696" i="115"/>
  <c r="B1696" i="115"/>
  <c r="AL1695" i="115"/>
  <c r="Z1695" i="115"/>
  <c r="Y1695" i="115"/>
  <c r="K1695" i="115"/>
  <c r="B1695" i="115"/>
  <c r="AL1694" i="115"/>
  <c r="Z1694" i="115"/>
  <c r="Y1694" i="115"/>
  <c r="K1694" i="115"/>
  <c r="B1694" i="115"/>
  <c r="AL1693" i="115"/>
  <c r="Z1693" i="115"/>
  <c r="Y1693" i="115"/>
  <c r="K1693" i="115"/>
  <c r="B1693" i="115"/>
  <c r="AL1692" i="115"/>
  <c r="Z1692" i="115"/>
  <c r="Y1692" i="115"/>
  <c r="K1692" i="115"/>
  <c r="B1692" i="115"/>
  <c r="AL1691" i="115"/>
  <c r="Z1691" i="115"/>
  <c r="Y1691" i="115"/>
  <c r="K1691" i="115"/>
  <c r="B1691" i="115"/>
  <c r="AL1690" i="115"/>
  <c r="Z1690" i="115"/>
  <c r="Y1690" i="115"/>
  <c r="K1690" i="115"/>
  <c r="B1690" i="115"/>
  <c r="AL1689" i="115"/>
  <c r="Z1689" i="115"/>
  <c r="Y1689" i="115"/>
  <c r="K1689" i="115"/>
  <c r="B1689" i="115"/>
  <c r="AL1688" i="115"/>
  <c r="Z1688" i="115"/>
  <c r="Y1688" i="115"/>
  <c r="K1688" i="115"/>
  <c r="B1688" i="115"/>
  <c r="AL1687" i="115"/>
  <c r="Z1687" i="115"/>
  <c r="AD1687" i="115" s="1"/>
  <c r="Y1687" i="115"/>
  <c r="K1687" i="115"/>
  <c r="B1687" i="115"/>
  <c r="AL1686" i="115"/>
  <c r="Z1686" i="115"/>
  <c r="Y1686" i="115"/>
  <c r="K1686" i="115"/>
  <c r="B1686" i="115"/>
  <c r="AL1685" i="115"/>
  <c r="Z1685" i="115"/>
  <c r="Y1685" i="115"/>
  <c r="K1685" i="115"/>
  <c r="B1685" i="115"/>
  <c r="AL1684" i="115"/>
  <c r="Z1684" i="115"/>
  <c r="Y1684" i="115"/>
  <c r="K1684" i="115"/>
  <c r="B1684" i="115"/>
  <c r="AL1683" i="115"/>
  <c r="Z1683" i="115"/>
  <c r="Y1683" i="115"/>
  <c r="K1683" i="115"/>
  <c r="B1683" i="115"/>
  <c r="AL1682" i="115"/>
  <c r="Z1682" i="115"/>
  <c r="Y1682" i="115"/>
  <c r="K1682" i="115"/>
  <c r="B1682" i="115"/>
  <c r="AL1681" i="115"/>
  <c r="Z1681" i="115"/>
  <c r="AA1681" i="115" s="1"/>
  <c r="Y1681" i="115"/>
  <c r="K1681" i="115"/>
  <c r="B1681" i="115"/>
  <c r="AL1680" i="115"/>
  <c r="Z1680" i="115"/>
  <c r="Y1680" i="115"/>
  <c r="K1680" i="115"/>
  <c r="B1680" i="115"/>
  <c r="AL1679" i="115"/>
  <c r="Z1679" i="115"/>
  <c r="AA1679" i="115" s="1"/>
  <c r="Y1679" i="115"/>
  <c r="K1679" i="115"/>
  <c r="B1679" i="115"/>
  <c r="AL1678" i="115"/>
  <c r="Z1678" i="115"/>
  <c r="Y1678" i="115"/>
  <c r="K1678" i="115"/>
  <c r="B1678" i="115"/>
  <c r="AL1677" i="115"/>
  <c r="Z1677" i="115"/>
  <c r="Y1677" i="115"/>
  <c r="K1677" i="115"/>
  <c r="B1677" i="115"/>
  <c r="AL1676" i="115"/>
  <c r="Z1676" i="115"/>
  <c r="Y1676" i="115"/>
  <c r="K1676" i="115"/>
  <c r="B1676" i="115"/>
  <c r="AL1675" i="115"/>
  <c r="Z1675" i="115"/>
  <c r="Y1675" i="115"/>
  <c r="K1675" i="115"/>
  <c r="B1675" i="115"/>
  <c r="AL1674" i="115"/>
  <c r="Z1674" i="115"/>
  <c r="AA1674" i="115" s="1"/>
  <c r="Y1674" i="115"/>
  <c r="K1674" i="115"/>
  <c r="B1674" i="115"/>
  <c r="AL1673" i="115"/>
  <c r="Z1673" i="115"/>
  <c r="Y1673" i="115"/>
  <c r="K1673" i="115"/>
  <c r="B1673" i="115"/>
  <c r="AL1672" i="115"/>
  <c r="Z1672" i="115"/>
  <c r="Y1672" i="115"/>
  <c r="K1672" i="115"/>
  <c r="B1672" i="115"/>
  <c r="AL1671" i="115"/>
  <c r="Z1671" i="115"/>
  <c r="Y1671" i="115"/>
  <c r="K1671" i="115"/>
  <c r="B1671" i="115"/>
  <c r="AL1670" i="115"/>
  <c r="Z1670" i="115"/>
  <c r="Y1670" i="115"/>
  <c r="K1670" i="115"/>
  <c r="B1670" i="115"/>
  <c r="AL1669" i="115"/>
  <c r="Z1669" i="115"/>
  <c r="AD1669" i="115" s="1"/>
  <c r="Y1669" i="115"/>
  <c r="K1669" i="115"/>
  <c r="B1669" i="115"/>
  <c r="AL1668" i="115"/>
  <c r="Z1668" i="115"/>
  <c r="Y1668" i="115"/>
  <c r="K1668" i="115"/>
  <c r="B1668" i="115"/>
  <c r="AL1667" i="115"/>
  <c r="Z1667" i="115"/>
  <c r="Y1667" i="115"/>
  <c r="K1667" i="115"/>
  <c r="B1667" i="115"/>
  <c r="AL1666" i="115"/>
  <c r="Z1666" i="115"/>
  <c r="Y1666" i="115"/>
  <c r="K1666" i="115"/>
  <c r="B1666" i="115"/>
  <c r="AL1665" i="115"/>
  <c r="Z1665" i="115"/>
  <c r="Y1665" i="115"/>
  <c r="K1665" i="115"/>
  <c r="B1665" i="115"/>
  <c r="AL1664" i="115"/>
  <c r="Z1664" i="115"/>
  <c r="Y1664" i="115"/>
  <c r="K1664" i="115"/>
  <c r="B1664" i="115"/>
  <c r="AL1663" i="115"/>
  <c r="Z1663" i="115"/>
  <c r="Y1663" i="115"/>
  <c r="K1663" i="115"/>
  <c r="B1663" i="115"/>
  <c r="AL1662" i="115"/>
  <c r="Z1662" i="115"/>
  <c r="Y1662" i="115"/>
  <c r="K1662" i="115"/>
  <c r="B1662" i="115"/>
  <c r="AL1661" i="115"/>
  <c r="Z1661" i="115"/>
  <c r="Y1661" i="115"/>
  <c r="K1661" i="115"/>
  <c r="B1661" i="115"/>
  <c r="AL1660" i="115"/>
  <c r="Z1660" i="115"/>
  <c r="Y1660" i="115"/>
  <c r="K1660" i="115"/>
  <c r="B1660" i="115"/>
  <c r="AL1659" i="115"/>
  <c r="Z1659" i="115"/>
  <c r="Y1659" i="115"/>
  <c r="K1659" i="115"/>
  <c r="B1659" i="115"/>
  <c r="AL1658" i="115"/>
  <c r="Z1658" i="115"/>
  <c r="Y1658" i="115"/>
  <c r="K1658" i="115"/>
  <c r="B1658" i="115"/>
  <c r="AL1657" i="115"/>
  <c r="Z1657" i="115"/>
  <c r="Y1657" i="115"/>
  <c r="K1657" i="115"/>
  <c r="B1657" i="115"/>
  <c r="AL1656" i="115"/>
  <c r="Z1656" i="115"/>
  <c r="AA1656" i="115" s="1"/>
  <c r="Y1656" i="115"/>
  <c r="K1656" i="115"/>
  <c r="B1656" i="115"/>
  <c r="AL1655" i="115"/>
  <c r="Z1655" i="115"/>
  <c r="Y1655" i="115"/>
  <c r="K1655" i="115"/>
  <c r="B1655" i="115"/>
  <c r="AL1654" i="115"/>
  <c r="Z1654" i="115"/>
  <c r="Y1654" i="115"/>
  <c r="K1654" i="115"/>
  <c r="B1654" i="115"/>
  <c r="AL1653" i="115"/>
  <c r="Z1653" i="115"/>
  <c r="Y1653" i="115"/>
  <c r="K1653" i="115"/>
  <c r="B1653" i="115"/>
  <c r="AL1652" i="115"/>
  <c r="Z1652" i="115"/>
  <c r="Y1652" i="115"/>
  <c r="K1652" i="115"/>
  <c r="B1652" i="115"/>
  <c r="AL1651" i="115"/>
  <c r="Z1651" i="115"/>
  <c r="Y1651" i="115"/>
  <c r="K1651" i="115"/>
  <c r="B1651" i="115"/>
  <c r="AL1650" i="115"/>
  <c r="Z1650" i="115"/>
  <c r="Y1650" i="115"/>
  <c r="K1650" i="115"/>
  <c r="B1650" i="115"/>
  <c r="AL1649" i="115"/>
  <c r="Z1649" i="115"/>
  <c r="Y1649" i="115"/>
  <c r="K1649" i="115"/>
  <c r="B1649" i="115"/>
  <c r="AL1648" i="115"/>
  <c r="Z1648" i="115"/>
  <c r="Y1648" i="115"/>
  <c r="K1648" i="115"/>
  <c r="B1648" i="115"/>
  <c r="AL1647" i="115"/>
  <c r="Z1647" i="115"/>
  <c r="Y1647" i="115"/>
  <c r="K1647" i="115"/>
  <c r="B1647" i="115"/>
  <c r="AL1646" i="115"/>
  <c r="Z1646" i="115"/>
  <c r="Y1646" i="115"/>
  <c r="K1646" i="115"/>
  <c r="B1646" i="115"/>
  <c r="AL1645" i="115"/>
  <c r="Z1645" i="115"/>
  <c r="Y1645" i="115"/>
  <c r="K1645" i="115"/>
  <c r="B1645" i="115"/>
  <c r="AL1644" i="115"/>
  <c r="Z1644" i="115"/>
  <c r="Y1644" i="115"/>
  <c r="K1644" i="115"/>
  <c r="B1644" i="115"/>
  <c r="AL1643" i="115"/>
  <c r="Z1643" i="115"/>
  <c r="Y1643" i="115"/>
  <c r="K1643" i="115"/>
  <c r="B1643" i="115"/>
  <c r="AL1642" i="115"/>
  <c r="Z1642" i="115"/>
  <c r="Y1642" i="115"/>
  <c r="K1642" i="115"/>
  <c r="B1642" i="115"/>
  <c r="AL1641" i="115"/>
  <c r="Z1641" i="115"/>
  <c r="Y1641" i="115"/>
  <c r="K1641" i="115"/>
  <c r="B1641" i="115"/>
  <c r="AL1640" i="115"/>
  <c r="Z1640" i="115"/>
  <c r="Y1640" i="115"/>
  <c r="K1640" i="115"/>
  <c r="B1640" i="115"/>
  <c r="AL1639" i="115"/>
  <c r="Z1639" i="115"/>
  <c r="Y1639" i="115"/>
  <c r="K1639" i="115"/>
  <c r="B1639" i="115"/>
  <c r="AL1638" i="115"/>
  <c r="Z1638" i="115"/>
  <c r="Y1638" i="115"/>
  <c r="K1638" i="115"/>
  <c r="B1638" i="115"/>
  <c r="AL1637" i="115"/>
  <c r="Z1637" i="115"/>
  <c r="Y1637" i="115"/>
  <c r="K1637" i="115"/>
  <c r="B1637" i="115"/>
  <c r="AL1636" i="115"/>
  <c r="Z1636" i="115"/>
  <c r="Y1636" i="115"/>
  <c r="K1636" i="115"/>
  <c r="B1636" i="115"/>
  <c r="AL1635" i="115"/>
  <c r="Z1635" i="115"/>
  <c r="Y1635" i="115"/>
  <c r="K1635" i="115"/>
  <c r="B1635" i="115"/>
  <c r="AL1634" i="115"/>
  <c r="Z1634" i="115"/>
  <c r="Y1634" i="115"/>
  <c r="K1634" i="115"/>
  <c r="B1634" i="115"/>
  <c r="AL1633" i="115"/>
  <c r="Z1633" i="115"/>
  <c r="Y1633" i="115"/>
  <c r="K1633" i="115"/>
  <c r="B1633" i="115"/>
  <c r="AL1632" i="115"/>
  <c r="Z1632" i="115"/>
  <c r="Y1632" i="115"/>
  <c r="K1632" i="115"/>
  <c r="B1632" i="115"/>
  <c r="AL1631" i="115"/>
  <c r="Z1631" i="115"/>
  <c r="Y1631" i="115"/>
  <c r="K1631" i="115"/>
  <c r="B1631" i="115"/>
  <c r="AL1630" i="115"/>
  <c r="Z1630" i="115"/>
  <c r="Y1630" i="115"/>
  <c r="K1630" i="115"/>
  <c r="B1630" i="115"/>
  <c r="AL1629" i="115"/>
  <c r="AD1629" i="115"/>
  <c r="Z1629" i="115"/>
  <c r="Y1629" i="115"/>
  <c r="K1629" i="115"/>
  <c r="B1629" i="115"/>
  <c r="AL1628" i="115"/>
  <c r="Z1628" i="115"/>
  <c r="Y1628" i="115"/>
  <c r="K1628" i="115"/>
  <c r="B1628" i="115"/>
  <c r="AL1627" i="115"/>
  <c r="Z1627" i="115"/>
  <c r="Y1627" i="115"/>
  <c r="K1627" i="115"/>
  <c r="B1627" i="115"/>
  <c r="AL1626" i="115"/>
  <c r="Z1626" i="115"/>
  <c r="Y1626" i="115"/>
  <c r="K1626" i="115"/>
  <c r="B1626" i="115"/>
  <c r="AL1625" i="115"/>
  <c r="Z1625" i="115"/>
  <c r="Y1625" i="115"/>
  <c r="K1625" i="115"/>
  <c r="B1625" i="115"/>
  <c r="AL1624" i="115"/>
  <c r="Z1624" i="115"/>
  <c r="Y1624" i="115"/>
  <c r="K1624" i="115"/>
  <c r="B1624" i="115"/>
  <c r="AL1623" i="115"/>
  <c r="Z1623" i="115"/>
  <c r="Y1623" i="115"/>
  <c r="K1623" i="115"/>
  <c r="B1623" i="115"/>
  <c r="AL1622" i="115"/>
  <c r="Z1622" i="115"/>
  <c r="Y1622" i="115"/>
  <c r="K1622" i="115"/>
  <c r="B1622" i="115"/>
  <c r="AL1621" i="115"/>
  <c r="Z1621" i="115"/>
  <c r="Y1621" i="115"/>
  <c r="K1621" i="115"/>
  <c r="B1621" i="115"/>
  <c r="AL1620" i="115"/>
  <c r="Z1620" i="115"/>
  <c r="Y1620" i="115"/>
  <c r="K1620" i="115"/>
  <c r="B1620" i="115"/>
  <c r="AL1619" i="115"/>
  <c r="Z1619" i="115"/>
  <c r="Y1619" i="115"/>
  <c r="K1619" i="115"/>
  <c r="B1619" i="115"/>
  <c r="AL1618" i="115"/>
  <c r="Z1618" i="115"/>
  <c r="Y1618" i="115"/>
  <c r="K1618" i="115"/>
  <c r="B1618" i="115"/>
  <c r="AL1617" i="115"/>
  <c r="Z1617" i="115"/>
  <c r="Y1617" i="115"/>
  <c r="K1617" i="115"/>
  <c r="B1617" i="115"/>
  <c r="AL1616" i="115"/>
  <c r="Z1616" i="115"/>
  <c r="Y1616" i="115"/>
  <c r="K1616" i="115"/>
  <c r="B1616" i="115"/>
  <c r="AL1615" i="115"/>
  <c r="Z1615" i="115"/>
  <c r="Y1615" i="115"/>
  <c r="K1615" i="115"/>
  <c r="B1615" i="115"/>
  <c r="AL1614" i="115"/>
  <c r="Z1614" i="115"/>
  <c r="Y1614" i="115"/>
  <c r="K1614" i="115"/>
  <c r="B1614" i="115"/>
  <c r="AL1613" i="115"/>
  <c r="Z1613" i="115"/>
  <c r="Y1613" i="115"/>
  <c r="K1613" i="115"/>
  <c r="B1613" i="115"/>
  <c r="AL1612" i="115"/>
  <c r="Z1612" i="115"/>
  <c r="Y1612" i="115"/>
  <c r="K1612" i="115"/>
  <c r="B1612" i="115"/>
  <c r="AL1611" i="115"/>
  <c r="Z1611" i="115"/>
  <c r="Y1611" i="115"/>
  <c r="K1611" i="115"/>
  <c r="B1611" i="115"/>
  <c r="AL1610" i="115"/>
  <c r="Z1610" i="115"/>
  <c r="Y1610" i="115"/>
  <c r="K1610" i="115"/>
  <c r="B1610" i="115"/>
  <c r="AL1609" i="115"/>
  <c r="Z1609" i="115"/>
  <c r="Y1609" i="115"/>
  <c r="K1609" i="115"/>
  <c r="B1609" i="115"/>
  <c r="AL1608" i="115"/>
  <c r="Z1608" i="115"/>
  <c r="Y1608" i="115"/>
  <c r="K1608" i="115"/>
  <c r="B1608" i="115"/>
  <c r="AL1607" i="115"/>
  <c r="Z1607" i="115"/>
  <c r="Y1607" i="115"/>
  <c r="K1607" i="115"/>
  <c r="B1607" i="115"/>
  <c r="AL1606" i="115"/>
  <c r="Z1606" i="115"/>
  <c r="Y1606" i="115"/>
  <c r="K1606" i="115"/>
  <c r="B1606" i="115"/>
  <c r="AL1605" i="115"/>
  <c r="Z1605" i="115"/>
  <c r="Y1605" i="115"/>
  <c r="K1605" i="115"/>
  <c r="B1605" i="115"/>
  <c r="AL1604" i="115"/>
  <c r="Z1604" i="115"/>
  <c r="AA1604" i="115" s="1"/>
  <c r="Y1604" i="115"/>
  <c r="K1604" i="115"/>
  <c r="B1604" i="115"/>
  <c r="AL1603" i="115"/>
  <c r="Z1603" i="115"/>
  <c r="Y1603" i="115"/>
  <c r="K1603" i="115"/>
  <c r="B1603" i="115"/>
  <c r="AL1602" i="115"/>
  <c r="Z1602" i="115"/>
  <c r="Y1602" i="115"/>
  <c r="K1602" i="115"/>
  <c r="B1602" i="115"/>
  <c r="AL1601" i="115"/>
  <c r="Z1601" i="115"/>
  <c r="Y1601" i="115"/>
  <c r="K1601" i="115"/>
  <c r="B1601" i="115"/>
  <c r="AL1600" i="115"/>
  <c r="Z1600" i="115"/>
  <c r="Y1600" i="115"/>
  <c r="K1600" i="115"/>
  <c r="B1600" i="115"/>
  <c r="AL1599" i="115"/>
  <c r="Z1599" i="115"/>
  <c r="Y1599" i="115"/>
  <c r="K1599" i="115"/>
  <c r="B1599" i="115"/>
  <c r="AL1598" i="115"/>
  <c r="Z1598" i="115"/>
  <c r="AA1598" i="115" s="1"/>
  <c r="Y1598" i="115"/>
  <c r="K1598" i="115"/>
  <c r="B1598" i="115"/>
  <c r="AL1597" i="115"/>
  <c r="Z1597" i="115"/>
  <c r="Y1597" i="115"/>
  <c r="K1597" i="115"/>
  <c r="B1597" i="115"/>
  <c r="AL1596" i="115"/>
  <c r="Z1596" i="115"/>
  <c r="Y1596" i="115"/>
  <c r="K1596" i="115"/>
  <c r="B1596" i="115"/>
  <c r="AL1595" i="115"/>
  <c r="Z1595" i="115"/>
  <c r="Y1595" i="115"/>
  <c r="K1595" i="115"/>
  <c r="B1595" i="115"/>
  <c r="AL1594" i="115"/>
  <c r="Z1594" i="115"/>
  <c r="Y1594" i="115"/>
  <c r="K1594" i="115"/>
  <c r="B1594" i="115"/>
  <c r="AL1593" i="115"/>
  <c r="Z1593" i="115"/>
  <c r="Y1593" i="115"/>
  <c r="K1593" i="115"/>
  <c r="B1593" i="115"/>
  <c r="AL1592" i="115"/>
  <c r="Z1592" i="115"/>
  <c r="Y1592" i="115"/>
  <c r="K1592" i="115"/>
  <c r="B1592" i="115"/>
  <c r="AL1591" i="115"/>
  <c r="Z1591" i="115"/>
  <c r="Y1591" i="115"/>
  <c r="K1591" i="115"/>
  <c r="B1591" i="115"/>
  <c r="AL1590" i="115"/>
  <c r="Z1590" i="115"/>
  <c r="Y1590" i="115"/>
  <c r="K1590" i="115"/>
  <c r="B1590" i="115"/>
  <c r="AL1589" i="115"/>
  <c r="Z1589" i="115"/>
  <c r="Y1589" i="115"/>
  <c r="K1589" i="115"/>
  <c r="B1589" i="115"/>
  <c r="AL1588" i="115"/>
  <c r="Z1588" i="115"/>
  <c r="Y1588" i="115"/>
  <c r="K1588" i="115"/>
  <c r="B1588" i="115"/>
  <c r="AL1587" i="115"/>
  <c r="Z1587" i="115"/>
  <c r="Y1587" i="115"/>
  <c r="K1587" i="115"/>
  <c r="B1587" i="115"/>
  <c r="AL1586" i="115"/>
  <c r="Z1586" i="115"/>
  <c r="Y1586" i="115"/>
  <c r="K1586" i="115"/>
  <c r="B1586" i="115"/>
  <c r="AL1585" i="115"/>
  <c r="Z1585" i="115"/>
  <c r="Y1585" i="115"/>
  <c r="K1585" i="115"/>
  <c r="B1585" i="115"/>
  <c r="AL1584" i="115"/>
  <c r="Z1584" i="115"/>
  <c r="Y1584" i="115"/>
  <c r="K1584" i="115"/>
  <c r="B1584" i="115"/>
  <c r="AL1583" i="115"/>
  <c r="Z1583" i="115"/>
  <c r="Y1583" i="115"/>
  <c r="K1583" i="115"/>
  <c r="B1583" i="115"/>
  <c r="AL1582" i="115"/>
  <c r="Z1582" i="115"/>
  <c r="Y1582" i="115"/>
  <c r="K1582" i="115"/>
  <c r="B1582" i="115"/>
  <c r="AL1581" i="115"/>
  <c r="Z1581" i="115"/>
  <c r="Y1581" i="115"/>
  <c r="K1581" i="115"/>
  <c r="B1581" i="115"/>
  <c r="AL1580" i="115"/>
  <c r="Z1580" i="115"/>
  <c r="Y1580" i="115"/>
  <c r="K1580" i="115"/>
  <c r="B1580" i="115"/>
  <c r="AL1579" i="115"/>
  <c r="Z1579" i="115"/>
  <c r="Y1579" i="115"/>
  <c r="K1579" i="115"/>
  <c r="B1579" i="115"/>
  <c r="AL1578" i="115"/>
  <c r="Z1578" i="115"/>
  <c r="Y1578" i="115"/>
  <c r="K1578" i="115"/>
  <c r="B1578" i="115"/>
  <c r="AL1577" i="115"/>
  <c r="Z1577" i="115"/>
  <c r="Y1577" i="115"/>
  <c r="K1577" i="115"/>
  <c r="B1577" i="115"/>
  <c r="AL1576" i="115"/>
  <c r="Z1576" i="115"/>
  <c r="Y1576" i="115"/>
  <c r="K1576" i="115"/>
  <c r="B1576" i="115"/>
  <c r="AL1575" i="115"/>
  <c r="Z1575" i="115"/>
  <c r="Y1575" i="115"/>
  <c r="K1575" i="115"/>
  <c r="B1575" i="115"/>
  <c r="AL1574" i="115"/>
  <c r="Z1574" i="115"/>
  <c r="AA1574" i="115" s="1"/>
  <c r="Y1574" i="115"/>
  <c r="K1574" i="115"/>
  <c r="B1574" i="115"/>
  <c r="AL1573" i="115"/>
  <c r="Z1573" i="115"/>
  <c r="Y1573" i="115"/>
  <c r="K1573" i="115"/>
  <c r="B1573" i="115"/>
  <c r="AL1572" i="115"/>
  <c r="Z1572" i="115"/>
  <c r="Y1572" i="115"/>
  <c r="K1572" i="115"/>
  <c r="B1572" i="115"/>
  <c r="AL1571" i="115"/>
  <c r="Z1571" i="115"/>
  <c r="Y1571" i="115"/>
  <c r="K1571" i="115"/>
  <c r="B1571" i="115"/>
  <c r="AL1570" i="115"/>
  <c r="Z1570" i="115"/>
  <c r="Y1570" i="115"/>
  <c r="K1570" i="115"/>
  <c r="B1570" i="115"/>
  <c r="AL1569" i="115"/>
  <c r="AD1569" i="115"/>
  <c r="Z1569" i="115"/>
  <c r="Y1569" i="115"/>
  <c r="K1569" i="115"/>
  <c r="B1569" i="115"/>
  <c r="AL1568" i="115"/>
  <c r="Z1568" i="115"/>
  <c r="AA1568" i="115" s="1"/>
  <c r="Y1568" i="115"/>
  <c r="K1568" i="115"/>
  <c r="B1568" i="115"/>
  <c r="AL1567" i="115"/>
  <c r="Z1567" i="115"/>
  <c r="Y1567" i="115"/>
  <c r="K1567" i="115"/>
  <c r="B1567" i="115"/>
  <c r="AL1566" i="115"/>
  <c r="Z1566" i="115"/>
  <c r="Y1566" i="115"/>
  <c r="K1566" i="115"/>
  <c r="B1566" i="115"/>
  <c r="AL1565" i="115"/>
  <c r="Z1565" i="115"/>
  <c r="AA1565" i="115" s="1"/>
  <c r="Y1565" i="115"/>
  <c r="K1565" i="115"/>
  <c r="B1565" i="115"/>
  <c r="AL1564" i="115"/>
  <c r="Z1564" i="115"/>
  <c r="AA1564" i="115" s="1"/>
  <c r="Y1564" i="115"/>
  <c r="K1564" i="115"/>
  <c r="B1564" i="115"/>
  <c r="AL1563" i="115"/>
  <c r="Z1563" i="115"/>
  <c r="Y1563" i="115"/>
  <c r="K1563" i="115"/>
  <c r="B1563" i="115"/>
  <c r="AL1562" i="115"/>
  <c r="Z1562" i="115"/>
  <c r="Y1562" i="115"/>
  <c r="K1562" i="115"/>
  <c r="B1562" i="115"/>
  <c r="AL1561" i="115"/>
  <c r="Z1561" i="115"/>
  <c r="Y1561" i="115"/>
  <c r="K1561" i="115"/>
  <c r="B1561" i="115"/>
  <c r="AL1560" i="115"/>
  <c r="Z1560" i="115"/>
  <c r="AA1560" i="115" s="1"/>
  <c r="Y1560" i="115"/>
  <c r="K1560" i="115"/>
  <c r="B1560" i="115"/>
  <c r="AL1559" i="115"/>
  <c r="Z1559" i="115"/>
  <c r="Y1559" i="115"/>
  <c r="K1559" i="115"/>
  <c r="B1559" i="115"/>
  <c r="AL1558" i="115"/>
  <c r="Z1558" i="115"/>
  <c r="Y1558" i="115"/>
  <c r="K1558" i="115"/>
  <c r="B1558" i="115"/>
  <c r="AL1557" i="115"/>
  <c r="Z1557" i="115"/>
  <c r="AD1557" i="115" s="1"/>
  <c r="Y1557" i="115"/>
  <c r="K1557" i="115"/>
  <c r="B1557" i="115"/>
  <c r="AL1556" i="115"/>
  <c r="Z1556" i="115"/>
  <c r="Y1556" i="115"/>
  <c r="K1556" i="115"/>
  <c r="B1556" i="115"/>
  <c r="AL1555" i="115"/>
  <c r="Z1555" i="115"/>
  <c r="Y1555" i="115"/>
  <c r="K1555" i="115"/>
  <c r="B1555" i="115"/>
  <c r="AL1554" i="115"/>
  <c r="Z1554" i="115"/>
  <c r="Y1554" i="115"/>
  <c r="K1554" i="115"/>
  <c r="B1554" i="115"/>
  <c r="AL1553" i="115"/>
  <c r="Z1553" i="115"/>
  <c r="Y1553" i="115"/>
  <c r="K1553" i="115"/>
  <c r="B1553" i="115"/>
  <c r="AL1552" i="115"/>
  <c r="Z1552" i="115"/>
  <c r="Y1552" i="115"/>
  <c r="K1552" i="115"/>
  <c r="B1552" i="115"/>
  <c r="AL1551" i="115"/>
  <c r="Z1551" i="115"/>
  <c r="Y1551" i="115"/>
  <c r="K1551" i="115"/>
  <c r="B1551" i="115"/>
  <c r="AL1550" i="115"/>
  <c r="Z1550" i="115"/>
  <c r="Y1550" i="115"/>
  <c r="K1550" i="115"/>
  <c r="B1550" i="115"/>
  <c r="AL1549" i="115"/>
  <c r="Z1549" i="115"/>
  <c r="AA1549" i="115" s="1"/>
  <c r="Y1549" i="115"/>
  <c r="K1549" i="115"/>
  <c r="B1549" i="115"/>
  <c r="AL1548" i="115"/>
  <c r="Z1548" i="115"/>
  <c r="Y1548" i="115"/>
  <c r="K1548" i="115"/>
  <c r="B1548" i="115"/>
  <c r="AL1547" i="115"/>
  <c r="Z1547" i="115"/>
  <c r="Y1547" i="115"/>
  <c r="K1547" i="115"/>
  <c r="B1547" i="115"/>
  <c r="AL1546" i="115"/>
  <c r="Z1546" i="115"/>
  <c r="Y1546" i="115"/>
  <c r="K1546" i="115"/>
  <c r="B1546" i="115"/>
  <c r="AL1545" i="115"/>
  <c r="Z1545" i="115"/>
  <c r="AA1545" i="115" s="1"/>
  <c r="Y1545" i="115"/>
  <c r="K1545" i="115"/>
  <c r="B1545" i="115"/>
  <c r="AL1544" i="115"/>
  <c r="Z1544" i="115"/>
  <c r="Y1544" i="115"/>
  <c r="K1544" i="115"/>
  <c r="B1544" i="115"/>
  <c r="AL1543" i="115"/>
  <c r="Z1543" i="115"/>
  <c r="Y1543" i="115"/>
  <c r="K1543" i="115"/>
  <c r="B1543" i="115"/>
  <c r="AL1542" i="115"/>
  <c r="Z1542" i="115"/>
  <c r="Y1542" i="115"/>
  <c r="K1542" i="115"/>
  <c r="B1542" i="115"/>
  <c r="AL1541" i="115"/>
  <c r="Z1541" i="115"/>
  <c r="Y1541" i="115"/>
  <c r="K1541" i="115"/>
  <c r="B1541" i="115"/>
  <c r="AL1540" i="115"/>
  <c r="Z1540" i="115"/>
  <c r="Y1540" i="115"/>
  <c r="K1540" i="115"/>
  <c r="B1540" i="115"/>
  <c r="AL1539" i="115"/>
  <c r="Z1539" i="115"/>
  <c r="Y1539" i="115"/>
  <c r="K1539" i="115"/>
  <c r="B1539" i="115"/>
  <c r="AL1538" i="115"/>
  <c r="Z1538" i="115"/>
  <c r="AA1538" i="115" s="1"/>
  <c r="Y1538" i="115"/>
  <c r="K1538" i="115"/>
  <c r="B1538" i="115"/>
  <c r="AL1537" i="115"/>
  <c r="Z1537" i="115"/>
  <c r="Y1537" i="115"/>
  <c r="K1537" i="115"/>
  <c r="B1537" i="115"/>
  <c r="AL1536" i="115"/>
  <c r="Z1536" i="115"/>
  <c r="Y1536" i="115"/>
  <c r="K1536" i="115"/>
  <c r="B1536" i="115"/>
  <c r="AL1535" i="115"/>
  <c r="Z1535" i="115"/>
  <c r="AA1535" i="115" s="1"/>
  <c r="Y1535" i="115"/>
  <c r="K1535" i="115"/>
  <c r="B1535" i="115"/>
  <c r="AL1534" i="115"/>
  <c r="Z1534" i="115"/>
  <c r="Y1534" i="115"/>
  <c r="K1534" i="115"/>
  <c r="B1534" i="115"/>
  <c r="AL1533" i="115"/>
  <c r="Z1533" i="115"/>
  <c r="Y1533" i="115"/>
  <c r="K1533" i="115"/>
  <c r="B1533" i="115"/>
  <c r="AL1532" i="115"/>
  <c r="Z1532" i="115"/>
  <c r="Y1532" i="115"/>
  <c r="K1532" i="115"/>
  <c r="B1532" i="115"/>
  <c r="AL1531" i="115"/>
  <c r="Z1531" i="115"/>
  <c r="Y1531" i="115"/>
  <c r="K1531" i="115"/>
  <c r="B1531" i="115"/>
  <c r="AL1530" i="115"/>
  <c r="Z1530" i="115"/>
  <c r="Y1530" i="115"/>
  <c r="K1530" i="115"/>
  <c r="B1530" i="115"/>
  <c r="AL1529" i="115"/>
  <c r="Z1529" i="115"/>
  <c r="Y1529" i="115"/>
  <c r="K1529" i="115"/>
  <c r="B1529" i="115"/>
  <c r="AL1528" i="115"/>
  <c r="Z1528" i="115"/>
  <c r="Y1528" i="115"/>
  <c r="K1528" i="115"/>
  <c r="B1528" i="115"/>
  <c r="AL1527" i="115"/>
  <c r="Z1527" i="115"/>
  <c r="Y1527" i="115"/>
  <c r="K1527" i="115"/>
  <c r="B1527" i="115"/>
  <c r="AL1526" i="115"/>
  <c r="Z1526" i="115"/>
  <c r="Y1526" i="115"/>
  <c r="AC1526" i="115" s="1"/>
  <c r="K1526" i="115"/>
  <c r="B1526" i="115"/>
  <c r="AL1525" i="115"/>
  <c r="Z1525" i="115"/>
  <c r="Y1525" i="115"/>
  <c r="AC1525" i="115" s="1"/>
  <c r="K1525" i="115"/>
  <c r="B1525" i="115"/>
  <c r="AL1524" i="115"/>
  <c r="Z1524" i="115"/>
  <c r="Y1524" i="115"/>
  <c r="K1524" i="115"/>
  <c r="B1524" i="115"/>
  <c r="AL1523" i="115"/>
  <c r="Z1523" i="115"/>
  <c r="Y1523" i="115"/>
  <c r="AC1523" i="115" s="1"/>
  <c r="K1523" i="115"/>
  <c r="B1523" i="115"/>
  <c r="AL1522" i="115"/>
  <c r="Z1522" i="115"/>
  <c r="AA1522" i="115" s="1"/>
  <c r="Y1522" i="115"/>
  <c r="AC1522" i="115" s="1"/>
  <c r="K1522" i="115"/>
  <c r="B1522" i="115"/>
  <c r="AL1521" i="115"/>
  <c r="Z1521" i="115"/>
  <c r="Y1521" i="115"/>
  <c r="AC1521" i="115" s="1"/>
  <c r="K1521" i="115"/>
  <c r="B1521" i="115"/>
  <c r="AL1520" i="115"/>
  <c r="Z1520" i="115"/>
  <c r="Y1520" i="115"/>
  <c r="K1520" i="115"/>
  <c r="B1520" i="115"/>
  <c r="AL1519" i="115"/>
  <c r="Z1519" i="115"/>
  <c r="AA1519" i="115" s="1"/>
  <c r="Y1519" i="115"/>
  <c r="AC1519" i="115" s="1"/>
  <c r="K1519" i="115"/>
  <c r="B1519" i="115"/>
  <c r="AL1518" i="115"/>
  <c r="Z1518" i="115"/>
  <c r="Y1518" i="115"/>
  <c r="K1518" i="115"/>
  <c r="B1518" i="115"/>
  <c r="AL1517" i="115"/>
  <c r="Z1517" i="115"/>
  <c r="Y1517" i="115"/>
  <c r="AC1517" i="115" s="1"/>
  <c r="K1517" i="115"/>
  <c r="B1517" i="115"/>
  <c r="AL1516" i="115"/>
  <c r="Z1516" i="115"/>
  <c r="Y1516" i="115"/>
  <c r="K1516" i="115"/>
  <c r="B1516" i="115"/>
  <c r="AL1515" i="115"/>
  <c r="Z1515" i="115"/>
  <c r="Y1515" i="115"/>
  <c r="AC1515" i="115" s="1"/>
  <c r="K1515" i="115"/>
  <c r="B1515" i="115"/>
  <c r="AL1514" i="115"/>
  <c r="Z1514" i="115"/>
  <c r="Y1514" i="115"/>
  <c r="K1514" i="115"/>
  <c r="B1514" i="115"/>
  <c r="AL1513" i="115"/>
  <c r="Z1513" i="115"/>
  <c r="Y1513" i="115"/>
  <c r="AC1513" i="115" s="1"/>
  <c r="K1513" i="115"/>
  <c r="B1513" i="115"/>
  <c r="AL1512" i="115"/>
  <c r="Z1512" i="115"/>
  <c r="Y1512" i="115"/>
  <c r="K1512" i="115"/>
  <c r="B1512" i="115"/>
  <c r="AL1511" i="115"/>
  <c r="Z1511" i="115"/>
  <c r="Y1511" i="115"/>
  <c r="AC1511" i="115" s="1"/>
  <c r="K1511" i="115"/>
  <c r="B1511" i="115"/>
  <c r="AL1510" i="115"/>
  <c r="Z1510" i="115"/>
  <c r="Y1510" i="115"/>
  <c r="AC1510" i="115" s="1"/>
  <c r="K1510" i="115"/>
  <c r="B1510" i="115"/>
  <c r="AL1509" i="115"/>
  <c r="Z1509" i="115"/>
  <c r="Y1509" i="115"/>
  <c r="K1509" i="115"/>
  <c r="B1509" i="115"/>
  <c r="AL1508" i="115"/>
  <c r="Z1508" i="115"/>
  <c r="Y1508" i="115"/>
  <c r="K1508" i="115"/>
  <c r="B1508" i="115"/>
  <c r="AL1507" i="115"/>
  <c r="Z1507" i="115"/>
  <c r="Y1507" i="115"/>
  <c r="AC1507" i="115" s="1"/>
  <c r="K1507" i="115"/>
  <c r="B1507" i="115"/>
  <c r="AL1506" i="115"/>
  <c r="Z1506" i="115"/>
  <c r="Y1506" i="115"/>
  <c r="AC1506" i="115" s="1"/>
  <c r="K1506" i="115"/>
  <c r="B1506" i="115"/>
  <c r="AL1505" i="115"/>
  <c r="Z1505" i="115"/>
  <c r="Y1505" i="115"/>
  <c r="AC1505" i="115" s="1"/>
  <c r="K1505" i="115"/>
  <c r="B1505" i="115"/>
  <c r="AL1504" i="115"/>
  <c r="Z1504" i="115"/>
  <c r="Y1504" i="115"/>
  <c r="K1504" i="115"/>
  <c r="B1504" i="115"/>
  <c r="AL1503" i="115"/>
  <c r="Z1503" i="115"/>
  <c r="Y1503" i="115"/>
  <c r="AC1503" i="115" s="1"/>
  <c r="K1503" i="115"/>
  <c r="B1503" i="115"/>
  <c r="AL1502" i="115"/>
  <c r="Z1502" i="115"/>
  <c r="Y1502" i="115"/>
  <c r="K1502" i="115"/>
  <c r="B1502" i="115"/>
  <c r="AL1501" i="115"/>
  <c r="Z1501" i="115"/>
  <c r="Y1501" i="115"/>
  <c r="AC1501" i="115" s="1"/>
  <c r="K1501" i="115"/>
  <c r="B1501" i="115"/>
  <c r="AL1500" i="115"/>
  <c r="Z1500" i="115"/>
  <c r="Y1500" i="115"/>
  <c r="AC1500" i="115" s="1"/>
  <c r="K1500" i="115"/>
  <c r="B1500" i="115"/>
  <c r="AL1499" i="115"/>
  <c r="Z1499" i="115"/>
  <c r="Y1499" i="115"/>
  <c r="K1499" i="115"/>
  <c r="B1499" i="115"/>
  <c r="AL1498" i="115"/>
  <c r="Z1498" i="115"/>
  <c r="AA1498" i="115" s="1"/>
  <c r="Y1498" i="115"/>
  <c r="K1498" i="115"/>
  <c r="B1498" i="115"/>
  <c r="AL1497" i="115"/>
  <c r="Z1497" i="115"/>
  <c r="AA1497" i="115" s="1"/>
  <c r="Y1497" i="115"/>
  <c r="AC1497" i="115" s="1"/>
  <c r="K1497" i="115"/>
  <c r="B1497" i="115"/>
  <c r="AL1496" i="115"/>
  <c r="Z1496" i="115"/>
  <c r="Y1496" i="115"/>
  <c r="AC1496" i="115" s="1"/>
  <c r="K1496" i="115"/>
  <c r="B1496" i="115"/>
  <c r="AL1495" i="115"/>
  <c r="Z1495" i="115"/>
  <c r="Y1495" i="115"/>
  <c r="K1495" i="115"/>
  <c r="B1495" i="115"/>
  <c r="AL1494" i="115"/>
  <c r="Z1494" i="115"/>
  <c r="Y1494" i="115"/>
  <c r="AC1494" i="115" s="1"/>
  <c r="K1494" i="115"/>
  <c r="B1494" i="115"/>
  <c r="AL1493" i="115"/>
  <c r="Z1493" i="115"/>
  <c r="Y1493" i="115"/>
  <c r="AC1493" i="115" s="1"/>
  <c r="K1493" i="115"/>
  <c r="B1493" i="115"/>
  <c r="AL1492" i="115"/>
  <c r="Z1492" i="115"/>
  <c r="Y1492" i="115"/>
  <c r="K1492" i="115"/>
  <c r="B1492" i="115"/>
  <c r="AL1491" i="115"/>
  <c r="Z1491" i="115"/>
  <c r="Y1491" i="115"/>
  <c r="K1491" i="115"/>
  <c r="B1491" i="115"/>
  <c r="AL1490" i="115"/>
  <c r="Z1490" i="115"/>
  <c r="Y1490" i="115"/>
  <c r="AC1490" i="115" s="1"/>
  <c r="K1490" i="115"/>
  <c r="B1490" i="115"/>
  <c r="AL1489" i="115"/>
  <c r="Z1489" i="115"/>
  <c r="Y1489" i="115"/>
  <c r="K1489" i="115"/>
  <c r="B1489" i="115"/>
  <c r="AL1488" i="115"/>
  <c r="Z1488" i="115"/>
  <c r="Y1488" i="115"/>
  <c r="AC1488" i="115" s="1"/>
  <c r="K1488" i="115"/>
  <c r="B1488" i="115"/>
  <c r="AL1487" i="115"/>
  <c r="Z1487" i="115"/>
  <c r="Y1487" i="115"/>
  <c r="K1487" i="115"/>
  <c r="B1487" i="115"/>
  <c r="AL1486" i="115"/>
  <c r="Z1486" i="115"/>
  <c r="Y1486" i="115"/>
  <c r="K1486" i="115"/>
  <c r="B1486" i="115"/>
  <c r="AL1485" i="115"/>
  <c r="Z1485" i="115"/>
  <c r="Y1485" i="115"/>
  <c r="K1485" i="115"/>
  <c r="B1485" i="115"/>
  <c r="AL1484" i="115"/>
  <c r="Z1484" i="115"/>
  <c r="Y1484" i="115"/>
  <c r="AC1484" i="115" s="1"/>
  <c r="K1484" i="115"/>
  <c r="B1484" i="115"/>
  <c r="AL1483" i="115"/>
  <c r="Z1483" i="115"/>
  <c r="Y1483" i="115"/>
  <c r="K1483" i="115"/>
  <c r="B1483" i="115"/>
  <c r="AL1482" i="115"/>
  <c r="Z1482" i="115"/>
  <c r="Y1482" i="115"/>
  <c r="AC1482" i="115" s="1"/>
  <c r="K1482" i="115"/>
  <c r="B1482" i="115"/>
  <c r="AL1481" i="115"/>
  <c r="Z1481" i="115"/>
  <c r="Y1481" i="115"/>
  <c r="AC1481" i="115" s="1"/>
  <c r="K1481" i="115"/>
  <c r="B1481" i="115"/>
  <c r="AL1480" i="115"/>
  <c r="Z1480" i="115"/>
  <c r="Y1480" i="115"/>
  <c r="AC1480" i="115" s="1"/>
  <c r="K1480" i="115"/>
  <c r="B1480" i="115"/>
  <c r="AL1479" i="115"/>
  <c r="Z1479" i="115"/>
  <c r="Y1479" i="115"/>
  <c r="K1479" i="115"/>
  <c r="B1479" i="115"/>
  <c r="AL1478" i="115"/>
  <c r="Z1478" i="115"/>
  <c r="Y1478" i="115"/>
  <c r="AC1478" i="115" s="1"/>
  <c r="K1478" i="115"/>
  <c r="B1478" i="115"/>
  <c r="AL1477" i="115"/>
  <c r="Z1477" i="115"/>
  <c r="Y1477" i="115"/>
  <c r="AC1477" i="115" s="1"/>
  <c r="K1477" i="115"/>
  <c r="B1477" i="115"/>
  <c r="AL1476" i="115"/>
  <c r="Z1476" i="115"/>
  <c r="Y1476" i="115"/>
  <c r="K1476" i="115"/>
  <c r="B1476" i="115"/>
  <c r="AL1475" i="115"/>
  <c r="Z1475" i="115"/>
  <c r="Y1475" i="115"/>
  <c r="K1475" i="115"/>
  <c r="B1475" i="115"/>
  <c r="AL1474" i="115"/>
  <c r="Z1474" i="115"/>
  <c r="Y1474" i="115"/>
  <c r="AC1474" i="115" s="1"/>
  <c r="K1474" i="115"/>
  <c r="B1474" i="115"/>
  <c r="AL1473" i="115"/>
  <c r="Z1473" i="115"/>
  <c r="Y1473" i="115"/>
  <c r="K1473" i="115"/>
  <c r="B1473" i="115"/>
  <c r="AL1472" i="115"/>
  <c r="Z1472" i="115"/>
  <c r="Y1472" i="115"/>
  <c r="K1472" i="115"/>
  <c r="B1472" i="115"/>
  <c r="AL1471" i="115"/>
  <c r="Z1471" i="115"/>
  <c r="Y1471" i="115"/>
  <c r="K1471" i="115"/>
  <c r="B1471" i="115"/>
  <c r="AL1470" i="115"/>
  <c r="Z1470" i="115"/>
  <c r="Y1470" i="115"/>
  <c r="K1470" i="115"/>
  <c r="B1470" i="115"/>
  <c r="AL1469" i="115"/>
  <c r="Z1469" i="115"/>
  <c r="AA1469" i="115" s="1"/>
  <c r="Y1469" i="115"/>
  <c r="AC1469" i="115" s="1"/>
  <c r="K1469" i="115"/>
  <c r="B1469" i="115"/>
  <c r="AL1468" i="115"/>
  <c r="Z1468" i="115"/>
  <c r="Y1468" i="115"/>
  <c r="AC1468" i="115" s="1"/>
  <c r="K1468" i="115"/>
  <c r="B1468" i="115"/>
  <c r="AL1467" i="115"/>
  <c r="Z1467" i="115"/>
  <c r="Y1467" i="115"/>
  <c r="K1467" i="115"/>
  <c r="B1467" i="115"/>
  <c r="AL1466" i="115"/>
  <c r="Z1466" i="115"/>
  <c r="Y1466" i="115"/>
  <c r="AC1466" i="115" s="1"/>
  <c r="K1466" i="115"/>
  <c r="B1466" i="115"/>
  <c r="AL1465" i="115"/>
  <c r="Z1465" i="115"/>
  <c r="Y1465" i="115"/>
  <c r="AC1465" i="115" s="1"/>
  <c r="K1465" i="115"/>
  <c r="B1465" i="115"/>
  <c r="AL1463" i="115"/>
  <c r="Z1463" i="115"/>
  <c r="Y1463" i="115"/>
  <c r="B1463" i="115"/>
  <c r="AL1462" i="115"/>
  <c r="Z1462" i="115"/>
  <c r="Y1462" i="115"/>
  <c r="B1462" i="115"/>
  <c r="AL1461" i="115"/>
  <c r="Z1461" i="115"/>
  <c r="Y1461" i="115"/>
  <c r="AC1461" i="115" s="1"/>
  <c r="B1461" i="115"/>
  <c r="AL1460" i="115"/>
  <c r="Z1460" i="115"/>
  <c r="Y1460" i="115"/>
  <c r="B1460" i="115"/>
  <c r="AL1459" i="115"/>
  <c r="Z1459" i="115"/>
  <c r="Y1459" i="115"/>
  <c r="B1459" i="115"/>
  <c r="AL1458" i="115"/>
  <c r="Z1458" i="115"/>
  <c r="Y1458" i="115"/>
  <c r="AC1458" i="115" s="1"/>
  <c r="B1458" i="115"/>
  <c r="AL1457" i="115"/>
  <c r="Z1457" i="115"/>
  <c r="Y1457" i="115"/>
  <c r="AC1457" i="115" s="1"/>
  <c r="B1457" i="115"/>
  <c r="AL1456" i="115"/>
  <c r="Z1456" i="115"/>
  <c r="Y1456" i="115"/>
  <c r="AC1456" i="115" s="1"/>
  <c r="B1456" i="115"/>
  <c r="AL1455" i="115"/>
  <c r="Z1455" i="115"/>
  <c r="Y1455" i="115"/>
  <c r="B1455" i="115"/>
  <c r="AL1454" i="115"/>
  <c r="Z1454" i="115"/>
  <c r="Y1454" i="115"/>
  <c r="B1454" i="115"/>
  <c r="AL1453" i="115"/>
  <c r="Z1453" i="115"/>
  <c r="Y1453" i="115"/>
  <c r="AC1453" i="115" s="1"/>
  <c r="B1453" i="115"/>
  <c r="AL1452" i="115"/>
  <c r="Z1452" i="115"/>
  <c r="Y1452" i="115"/>
  <c r="B1452" i="115"/>
  <c r="AL1451" i="115"/>
  <c r="Z1451" i="115"/>
  <c r="Y1451" i="115"/>
  <c r="B1451" i="115"/>
  <c r="AL1450" i="115"/>
  <c r="Z1450" i="115"/>
  <c r="Y1450" i="115"/>
  <c r="AC1450" i="115" s="1"/>
  <c r="B1450" i="115"/>
  <c r="AL1449" i="115"/>
  <c r="Z1449" i="115"/>
  <c r="Y1449" i="115"/>
  <c r="B1449" i="115"/>
  <c r="AL1448" i="115"/>
  <c r="Z1448" i="115"/>
  <c r="Y1448" i="115"/>
  <c r="AC1448" i="115" s="1"/>
  <c r="B1448" i="115"/>
  <c r="AL1447" i="115"/>
  <c r="Z1447" i="115"/>
  <c r="Y1447" i="115"/>
  <c r="B1447" i="115"/>
  <c r="AL1446" i="115"/>
  <c r="Z1446" i="115"/>
  <c r="Y1446" i="115"/>
  <c r="AC1446" i="115" s="1"/>
  <c r="B1446" i="115"/>
  <c r="AL1445" i="115"/>
  <c r="Z1445" i="115"/>
  <c r="Y1445" i="115"/>
  <c r="B1445" i="115"/>
  <c r="AL1444" i="115"/>
  <c r="Z1444" i="115"/>
  <c r="AA1444" i="115" s="1"/>
  <c r="Y1444" i="115"/>
  <c r="B1444" i="115"/>
  <c r="AL1443" i="115"/>
  <c r="Z1443" i="115"/>
  <c r="Y1443" i="115"/>
  <c r="B1443" i="115"/>
  <c r="AL1442" i="115"/>
  <c r="Z1442" i="115"/>
  <c r="Y1442" i="115"/>
  <c r="AC1442" i="115" s="1"/>
  <c r="B1442" i="115"/>
  <c r="AL1441" i="115"/>
  <c r="Z1441" i="115"/>
  <c r="Y1441" i="115"/>
  <c r="B1441" i="115"/>
  <c r="AL1440" i="115"/>
  <c r="Z1440" i="115"/>
  <c r="Y1440" i="115"/>
  <c r="AC1440" i="115" s="1"/>
  <c r="B1440" i="115"/>
  <c r="AL1439" i="115"/>
  <c r="Z1439" i="115"/>
  <c r="Y1439" i="115"/>
  <c r="B1439" i="115"/>
  <c r="AL1438" i="115"/>
  <c r="Z1438" i="115"/>
  <c r="Y1438" i="115"/>
  <c r="B1438" i="115"/>
  <c r="AL1437" i="115"/>
  <c r="Z1437" i="115"/>
  <c r="Y1437" i="115"/>
  <c r="AC1437" i="115" s="1"/>
  <c r="B1437" i="115"/>
  <c r="AL1436" i="115"/>
  <c r="Z1436" i="115"/>
  <c r="Y1436" i="115"/>
  <c r="B1436" i="115"/>
  <c r="AL1435" i="115"/>
  <c r="Z1435" i="115"/>
  <c r="Y1435" i="115"/>
  <c r="B1435" i="115"/>
  <c r="AL1434" i="115"/>
  <c r="Z1434" i="115"/>
  <c r="Y1434" i="115"/>
  <c r="Q1434" i="115"/>
  <c r="O1434" i="115"/>
  <c r="L1434" i="115"/>
  <c r="L1463" i="115" s="1"/>
  <c r="J1434" i="115"/>
  <c r="J1454" i="115" s="1"/>
  <c r="B1434" i="115"/>
  <c r="AL1433" i="115"/>
  <c r="B1433" i="115"/>
  <c r="AL1432" i="115"/>
  <c r="B1432" i="115"/>
  <c r="AL1431" i="115"/>
  <c r="B1431" i="115"/>
  <c r="AL1430" i="115"/>
  <c r="B1430" i="115"/>
  <c r="AL1429" i="115"/>
  <c r="B1429" i="115"/>
  <c r="AL1428" i="115"/>
  <c r="B1428" i="115"/>
  <c r="AL1427" i="115"/>
  <c r="B1427" i="115"/>
  <c r="AL1426" i="115"/>
  <c r="B1426" i="115"/>
  <c r="AL1425" i="115"/>
  <c r="B1425" i="115"/>
  <c r="AL1424" i="115"/>
  <c r="B1424" i="115"/>
  <c r="AL1423" i="115"/>
  <c r="B1423" i="115"/>
  <c r="AL1422" i="115"/>
  <c r="B1422" i="115"/>
  <c r="AL1421" i="115"/>
  <c r="B1421" i="115"/>
  <c r="AL1420" i="115"/>
  <c r="B1420" i="115"/>
  <c r="AL1419" i="115"/>
  <c r="B1419" i="115"/>
  <c r="AL1418" i="115"/>
  <c r="B1418" i="115"/>
  <c r="AL1417" i="115"/>
  <c r="B1417" i="115"/>
  <c r="AL1416" i="115"/>
  <c r="B1416" i="115"/>
  <c r="AL1415" i="115"/>
  <c r="B1415" i="115"/>
  <c r="AL1414" i="115"/>
  <c r="B1414" i="115"/>
  <c r="AL1413" i="115"/>
  <c r="B1413" i="115"/>
  <c r="AL1412" i="115"/>
  <c r="B1412" i="115"/>
  <c r="AL1411" i="115"/>
  <c r="B1411" i="115"/>
  <c r="AL1410" i="115"/>
  <c r="B1410" i="115"/>
  <c r="AL1409" i="115"/>
  <c r="B1409" i="115"/>
  <c r="AL1408" i="115"/>
  <c r="B1408" i="115"/>
  <c r="AL1407" i="115"/>
  <c r="B1407" i="115"/>
  <c r="AL1406" i="115"/>
  <c r="B1406" i="115"/>
  <c r="AL1405" i="115"/>
  <c r="Q1405" i="115"/>
  <c r="O1405" i="115"/>
  <c r="L1405" i="115"/>
  <c r="J1405" i="115"/>
  <c r="B1405" i="115"/>
  <c r="AL1404" i="115"/>
  <c r="B1404" i="115"/>
  <c r="AL1403" i="115"/>
  <c r="B1403" i="115"/>
  <c r="AL1402" i="115"/>
  <c r="B1402" i="115"/>
  <c r="AL1401" i="115"/>
  <c r="B1401" i="115"/>
  <c r="AL1400" i="115"/>
  <c r="B1400" i="115"/>
  <c r="AL1399" i="115"/>
  <c r="B1399" i="115"/>
  <c r="AL1398" i="115"/>
  <c r="B1398" i="115"/>
  <c r="AL1397" i="115"/>
  <c r="B1397" i="115"/>
  <c r="AL1396" i="115"/>
  <c r="B1396" i="115"/>
  <c r="AL1395" i="115"/>
  <c r="B1395" i="115"/>
  <c r="AL1394" i="115"/>
  <c r="B1394" i="115"/>
  <c r="AL1393" i="115"/>
  <c r="B1393" i="115"/>
  <c r="AL1392" i="115"/>
  <c r="B1392" i="115"/>
  <c r="AL1391" i="115"/>
  <c r="B1391" i="115"/>
  <c r="AL1390" i="115"/>
  <c r="B1390" i="115"/>
  <c r="AL1389" i="115"/>
  <c r="B1389" i="115"/>
  <c r="AL1388" i="115"/>
  <c r="B1388" i="115"/>
  <c r="AL1387" i="115"/>
  <c r="B1387" i="115"/>
  <c r="AL1386" i="115"/>
  <c r="B1386" i="115"/>
  <c r="AL1385" i="115"/>
  <c r="B1385" i="115"/>
  <c r="AL1384" i="115"/>
  <c r="B1384" i="115"/>
  <c r="AL1383" i="115"/>
  <c r="B1383" i="115"/>
  <c r="AL1382" i="115"/>
  <c r="B1382" i="115"/>
  <c r="AL1381" i="115"/>
  <c r="B1381" i="115"/>
  <c r="AL1380" i="115"/>
  <c r="B1380" i="115"/>
  <c r="AL1379" i="115"/>
  <c r="B1379" i="115"/>
  <c r="AL1378" i="115"/>
  <c r="B1378" i="115"/>
  <c r="AL1377" i="115"/>
  <c r="B1377" i="115"/>
  <c r="AL1376" i="115"/>
  <c r="B1376" i="115"/>
  <c r="AL1375" i="115"/>
  <c r="B1375" i="115"/>
  <c r="AL1374" i="115"/>
  <c r="Q1374" i="115"/>
  <c r="O1374" i="115"/>
  <c r="L1374" i="115"/>
  <c r="J1374" i="115"/>
  <c r="B1374" i="115"/>
  <c r="AL1373" i="115"/>
  <c r="B1373" i="115"/>
  <c r="AL1372" i="115"/>
  <c r="B1372" i="115"/>
  <c r="AL1371" i="115"/>
  <c r="B1371" i="115"/>
  <c r="AL1370" i="115"/>
  <c r="B1370" i="115"/>
  <c r="AL1369" i="115"/>
  <c r="B1369" i="115"/>
  <c r="AL1368" i="115"/>
  <c r="B1368" i="115"/>
  <c r="AL1367" i="115"/>
  <c r="B1367" i="115"/>
  <c r="AL1366" i="115"/>
  <c r="B1366" i="115"/>
  <c r="AL1365" i="115"/>
  <c r="B1365" i="115"/>
  <c r="AL1364" i="115"/>
  <c r="B1364" i="115"/>
  <c r="AL1363" i="115"/>
  <c r="B1363" i="115"/>
  <c r="AL1362" i="115"/>
  <c r="B1362" i="115"/>
  <c r="AL1361" i="115"/>
  <c r="B1361" i="115"/>
  <c r="AL1360" i="115"/>
  <c r="B1360" i="115"/>
  <c r="AL1359" i="115"/>
  <c r="B1359" i="115"/>
  <c r="AL1358" i="115"/>
  <c r="B1358" i="115"/>
  <c r="AL1357" i="115"/>
  <c r="B1357" i="115"/>
  <c r="AL1356" i="115"/>
  <c r="B1356" i="115"/>
  <c r="AL1355" i="115"/>
  <c r="B1355" i="115"/>
  <c r="AL1354" i="115"/>
  <c r="B1354" i="115"/>
  <c r="AL1353" i="115"/>
  <c r="B1353" i="115"/>
  <c r="AL1352" i="115"/>
  <c r="B1352" i="115"/>
  <c r="AL1351" i="115"/>
  <c r="B1351" i="115"/>
  <c r="AL1350" i="115"/>
  <c r="B1350" i="115"/>
  <c r="AL1349" i="115"/>
  <c r="B1349" i="115"/>
  <c r="AL1348" i="115"/>
  <c r="B1348" i="115"/>
  <c r="AL1347" i="115"/>
  <c r="B1347" i="115"/>
  <c r="AL1346" i="115"/>
  <c r="B1346" i="115"/>
  <c r="AL1345" i="115"/>
  <c r="B1345" i="115"/>
  <c r="AL1344" i="115"/>
  <c r="Q1344" i="115"/>
  <c r="O1344" i="115"/>
  <c r="L1344" i="115"/>
  <c r="J1344" i="115"/>
  <c r="J1368" i="115" s="1"/>
  <c r="B1344" i="115"/>
  <c r="AL1343" i="115"/>
  <c r="B1343" i="115"/>
  <c r="AL1342" i="115"/>
  <c r="B1342" i="115"/>
  <c r="AL1341" i="115"/>
  <c r="B1341" i="115"/>
  <c r="AL1340" i="115"/>
  <c r="B1340" i="115"/>
  <c r="AL1339" i="115"/>
  <c r="B1339" i="115"/>
  <c r="AL1338" i="115"/>
  <c r="B1338" i="115"/>
  <c r="AL1337" i="115"/>
  <c r="B1337" i="115"/>
  <c r="AL1336" i="115"/>
  <c r="B1336" i="115"/>
  <c r="AL1335" i="115"/>
  <c r="B1335" i="115"/>
  <c r="AL1334" i="115"/>
  <c r="B1334" i="115"/>
  <c r="AL1333" i="115"/>
  <c r="B1333" i="115"/>
  <c r="AL1332" i="115"/>
  <c r="B1332" i="115"/>
  <c r="AL1331" i="115"/>
  <c r="B1331" i="115"/>
  <c r="AL1330" i="115"/>
  <c r="B1330" i="115"/>
  <c r="AL1329" i="115"/>
  <c r="B1329" i="115"/>
  <c r="AL1328" i="115"/>
  <c r="B1328" i="115"/>
  <c r="AL1327" i="115"/>
  <c r="B1327" i="115"/>
  <c r="AL1326" i="115"/>
  <c r="B1326" i="115"/>
  <c r="AL1325" i="115"/>
  <c r="B1325" i="115"/>
  <c r="AL1324" i="115"/>
  <c r="B1324" i="115"/>
  <c r="AL1323" i="115"/>
  <c r="B1323" i="115"/>
  <c r="AL1322" i="115"/>
  <c r="B1322" i="115"/>
  <c r="AL1321" i="115"/>
  <c r="B1321" i="115"/>
  <c r="AL1320" i="115"/>
  <c r="B1320" i="115"/>
  <c r="AL1319" i="115"/>
  <c r="B1319" i="115"/>
  <c r="AL1318" i="115"/>
  <c r="B1318" i="115"/>
  <c r="AL1317" i="115"/>
  <c r="B1317" i="115"/>
  <c r="AL1316" i="115"/>
  <c r="B1316" i="115"/>
  <c r="AL1315" i="115"/>
  <c r="B1315" i="115"/>
  <c r="AL1314" i="115"/>
  <c r="B1314" i="115"/>
  <c r="AL1313" i="115"/>
  <c r="Q1313" i="115"/>
  <c r="O1313" i="115"/>
  <c r="L1313" i="115"/>
  <c r="J1313" i="115"/>
  <c r="B1313" i="115"/>
  <c r="AL1312" i="115"/>
  <c r="B1312" i="115"/>
  <c r="AL1311" i="115"/>
  <c r="B1311" i="115"/>
  <c r="AL1310" i="115"/>
  <c r="B1310" i="115"/>
  <c r="AL1309" i="115"/>
  <c r="B1309" i="115"/>
  <c r="AL1308" i="115"/>
  <c r="B1308" i="115"/>
  <c r="AL1307" i="115"/>
  <c r="B1307" i="115"/>
  <c r="AL1306" i="115"/>
  <c r="B1306" i="115"/>
  <c r="AL1305" i="115"/>
  <c r="B1305" i="115"/>
  <c r="AL1304" i="115"/>
  <c r="B1304" i="115"/>
  <c r="AL1303" i="115"/>
  <c r="B1303" i="115"/>
  <c r="AL1302" i="115"/>
  <c r="B1302" i="115"/>
  <c r="AL1301" i="115"/>
  <c r="B1301" i="115"/>
  <c r="AL1300" i="115"/>
  <c r="B1300" i="115"/>
  <c r="AL1299" i="115"/>
  <c r="B1299" i="115"/>
  <c r="AL1298" i="115"/>
  <c r="B1298" i="115"/>
  <c r="AL1297" i="115"/>
  <c r="B1297" i="115"/>
  <c r="AL1296" i="115"/>
  <c r="B1296" i="115"/>
  <c r="AL1295" i="115"/>
  <c r="B1295" i="115"/>
  <c r="AL1294" i="115"/>
  <c r="B1294" i="115"/>
  <c r="AL1293" i="115"/>
  <c r="B1293" i="115"/>
  <c r="AL1292" i="115"/>
  <c r="B1292" i="115"/>
  <c r="AL1291" i="115"/>
  <c r="B1291" i="115"/>
  <c r="AL1290" i="115"/>
  <c r="B1290" i="115"/>
  <c r="AL1289" i="115"/>
  <c r="B1289" i="115"/>
  <c r="AL1288" i="115"/>
  <c r="B1288" i="115"/>
  <c r="AL1287" i="115"/>
  <c r="B1287" i="115"/>
  <c r="AL1286" i="115"/>
  <c r="B1286" i="115"/>
  <c r="AL1285" i="115"/>
  <c r="B1285" i="115"/>
  <c r="AL1284" i="115"/>
  <c r="B1284" i="115"/>
  <c r="AL1283" i="115"/>
  <c r="Q1283" i="115"/>
  <c r="O1283" i="115"/>
  <c r="L1283" i="115"/>
  <c r="J1283" i="115"/>
  <c r="J1294" i="115" s="1"/>
  <c r="B1283" i="115"/>
  <c r="AL1282" i="115"/>
  <c r="B1282" i="115"/>
  <c r="AL1281" i="115"/>
  <c r="B1281" i="115"/>
  <c r="AL1280" i="115"/>
  <c r="B1280" i="115"/>
  <c r="AL1279" i="115"/>
  <c r="B1279" i="115"/>
  <c r="AL1278" i="115"/>
  <c r="B1278" i="115"/>
  <c r="AL1277" i="115"/>
  <c r="B1277" i="115"/>
  <c r="AL1276" i="115"/>
  <c r="B1276" i="115"/>
  <c r="AL1275" i="115"/>
  <c r="B1275" i="115"/>
  <c r="AL1274" i="115"/>
  <c r="B1274" i="115"/>
  <c r="AL1273" i="115"/>
  <c r="B1273" i="115"/>
  <c r="AL1272" i="115"/>
  <c r="B1272" i="115"/>
  <c r="AL1271" i="115"/>
  <c r="B1271" i="115"/>
  <c r="AL1270" i="115"/>
  <c r="B1270" i="115"/>
  <c r="AL1269" i="115"/>
  <c r="B1269" i="115"/>
  <c r="AL1268" i="115"/>
  <c r="B1268" i="115"/>
  <c r="AL1267" i="115"/>
  <c r="B1267" i="115"/>
  <c r="AL1266" i="115"/>
  <c r="B1266" i="115"/>
  <c r="AL1265" i="115"/>
  <c r="B1265" i="115"/>
  <c r="AL1264" i="115"/>
  <c r="B1264" i="115"/>
  <c r="AL1263" i="115"/>
  <c r="B1263" i="115"/>
  <c r="AL1262" i="115"/>
  <c r="B1262" i="115"/>
  <c r="AL1261" i="115"/>
  <c r="B1261" i="115"/>
  <c r="AL1260" i="115"/>
  <c r="B1260" i="115"/>
  <c r="AL1259" i="115"/>
  <c r="B1259" i="115"/>
  <c r="AL1258" i="115"/>
  <c r="B1258" i="115"/>
  <c r="AL1257" i="115"/>
  <c r="B1257" i="115"/>
  <c r="AL1256" i="115"/>
  <c r="B1256" i="115"/>
  <c r="AL1255" i="115"/>
  <c r="B1255" i="115"/>
  <c r="AL1254" i="115"/>
  <c r="B1254" i="115"/>
  <c r="AL1253" i="115"/>
  <c r="B1253" i="115"/>
  <c r="AL1252" i="115"/>
  <c r="Q1252" i="115"/>
  <c r="O1252" i="115"/>
  <c r="L1252" i="115"/>
  <c r="J1252" i="115"/>
  <c r="B1252" i="115"/>
  <c r="AL1251" i="115"/>
  <c r="B1251" i="115"/>
  <c r="AL1250" i="115"/>
  <c r="B1250" i="115"/>
  <c r="AL1249" i="115"/>
  <c r="B1249" i="115"/>
  <c r="AL1248" i="115"/>
  <c r="B1248" i="115"/>
  <c r="AL1247" i="115"/>
  <c r="B1247" i="115"/>
  <c r="AL1246" i="115"/>
  <c r="B1246" i="115"/>
  <c r="AL1245" i="115"/>
  <c r="B1245" i="115"/>
  <c r="AL1244" i="115"/>
  <c r="B1244" i="115"/>
  <c r="AL1243" i="115"/>
  <c r="B1243" i="115"/>
  <c r="AL1242" i="115"/>
  <c r="B1242" i="115"/>
  <c r="AL1241" i="115"/>
  <c r="B1241" i="115"/>
  <c r="AL1240" i="115"/>
  <c r="B1240" i="115"/>
  <c r="AL1239" i="115"/>
  <c r="B1239" i="115"/>
  <c r="AL1238" i="115"/>
  <c r="B1238" i="115"/>
  <c r="AL1237" i="115"/>
  <c r="B1237" i="115"/>
  <c r="AL1236" i="115"/>
  <c r="B1236" i="115"/>
  <c r="AL1235" i="115"/>
  <c r="B1235" i="115"/>
  <c r="AL1234" i="115"/>
  <c r="B1234" i="115"/>
  <c r="AL1233" i="115"/>
  <c r="B1233" i="115"/>
  <c r="AL1232" i="115"/>
  <c r="B1232" i="115"/>
  <c r="AL1231" i="115"/>
  <c r="B1231" i="115"/>
  <c r="AL1230" i="115"/>
  <c r="B1230" i="115"/>
  <c r="AL1229" i="115"/>
  <c r="B1229" i="115"/>
  <c r="AL1228" i="115"/>
  <c r="B1228" i="115"/>
  <c r="AL1227" i="115"/>
  <c r="B1227" i="115"/>
  <c r="AL1226" i="115"/>
  <c r="B1226" i="115"/>
  <c r="AL1225" i="115"/>
  <c r="B1225" i="115"/>
  <c r="AL1224" i="115"/>
  <c r="B1224" i="115"/>
  <c r="AL1223" i="115"/>
  <c r="B1223" i="115"/>
  <c r="AL1222" i="115"/>
  <c r="B1222" i="115"/>
  <c r="AL1221" i="115"/>
  <c r="Q1221" i="115"/>
  <c r="O1221" i="115"/>
  <c r="L1221" i="115"/>
  <c r="J1221" i="115"/>
  <c r="B1221" i="115"/>
  <c r="AL1220" i="115"/>
  <c r="B1220" i="115"/>
  <c r="AL1219" i="115"/>
  <c r="B1219" i="115"/>
  <c r="AL1218" i="115"/>
  <c r="B1218" i="115"/>
  <c r="AL1217" i="115"/>
  <c r="B1217" i="115"/>
  <c r="AL1216" i="115"/>
  <c r="B1216" i="115"/>
  <c r="AL1215" i="115"/>
  <c r="B1215" i="115"/>
  <c r="AL1214" i="115"/>
  <c r="B1214" i="115"/>
  <c r="AL1213" i="115"/>
  <c r="B1213" i="115"/>
  <c r="AL1212" i="115"/>
  <c r="B1212" i="115"/>
  <c r="AL1211" i="115"/>
  <c r="B1211" i="115"/>
  <c r="AL1210" i="115"/>
  <c r="B1210" i="115"/>
  <c r="AL1209" i="115"/>
  <c r="B1209" i="115"/>
  <c r="AL1208" i="115"/>
  <c r="B1208" i="115"/>
  <c r="AL1207" i="115"/>
  <c r="B1207" i="115"/>
  <c r="AL1206" i="115"/>
  <c r="B1206" i="115"/>
  <c r="AL1205" i="115"/>
  <c r="B1205" i="115"/>
  <c r="AL1204" i="115"/>
  <c r="B1204" i="115"/>
  <c r="AL1203" i="115"/>
  <c r="B1203" i="115"/>
  <c r="AL1202" i="115"/>
  <c r="B1202" i="115"/>
  <c r="AL1201" i="115"/>
  <c r="B1201" i="115"/>
  <c r="AL1200" i="115"/>
  <c r="B1200" i="115"/>
  <c r="AL1199" i="115"/>
  <c r="B1199" i="115"/>
  <c r="AL1198" i="115"/>
  <c r="B1198" i="115"/>
  <c r="AL1197" i="115"/>
  <c r="B1197" i="115"/>
  <c r="AL1196" i="115"/>
  <c r="B1196" i="115"/>
  <c r="AL1195" i="115"/>
  <c r="B1195" i="115"/>
  <c r="AL1194" i="115"/>
  <c r="B1194" i="115"/>
  <c r="AL1193" i="115"/>
  <c r="B1193" i="115"/>
  <c r="AL1192" i="115"/>
  <c r="B1192" i="115"/>
  <c r="AL1191" i="115"/>
  <c r="Q1191" i="115"/>
  <c r="O1191" i="115"/>
  <c r="O1220" i="115" s="1"/>
  <c r="L1191" i="115"/>
  <c r="J1191" i="115"/>
  <c r="J1220" i="115" s="1"/>
  <c r="B1191" i="115"/>
  <c r="AL1190" i="115"/>
  <c r="B1190" i="115"/>
  <c r="AL1189" i="115"/>
  <c r="B1189" i="115"/>
  <c r="AL1188" i="115"/>
  <c r="B1188" i="115"/>
  <c r="AL1187" i="115"/>
  <c r="B1187" i="115"/>
  <c r="AL1186" i="115"/>
  <c r="B1186" i="115"/>
  <c r="AL1185" i="115"/>
  <c r="B1185" i="115"/>
  <c r="AL1184" i="115"/>
  <c r="B1184" i="115"/>
  <c r="AL1183" i="115"/>
  <c r="B1183" i="115"/>
  <c r="AL1182" i="115"/>
  <c r="B1182" i="115"/>
  <c r="AL1181" i="115"/>
  <c r="B1181" i="115"/>
  <c r="AL1180" i="115"/>
  <c r="B1180" i="115"/>
  <c r="AL1179" i="115"/>
  <c r="B1179" i="115"/>
  <c r="AL1178" i="115"/>
  <c r="B1178" i="115"/>
  <c r="AL1177" i="115"/>
  <c r="B1177" i="115"/>
  <c r="AL1176" i="115"/>
  <c r="B1176" i="115"/>
  <c r="AL1175" i="115"/>
  <c r="B1175" i="115"/>
  <c r="AL1174" i="115"/>
  <c r="B1174" i="115"/>
  <c r="AL1173" i="115"/>
  <c r="B1173" i="115"/>
  <c r="AL1172" i="115"/>
  <c r="B1172" i="115"/>
  <c r="AL1171" i="115"/>
  <c r="B1171" i="115"/>
  <c r="AL1170" i="115"/>
  <c r="B1170" i="115"/>
  <c r="AL1169" i="115"/>
  <c r="B1169" i="115"/>
  <c r="AL1168" i="115"/>
  <c r="B1168" i="115"/>
  <c r="AL1167" i="115"/>
  <c r="B1167" i="115"/>
  <c r="AL1166" i="115"/>
  <c r="B1166" i="115"/>
  <c r="AL1165" i="115"/>
  <c r="B1165" i="115"/>
  <c r="AL1164" i="115"/>
  <c r="B1164" i="115"/>
  <c r="AL1163" i="115"/>
  <c r="B1163" i="115"/>
  <c r="AL1162" i="115"/>
  <c r="B1162" i="115"/>
  <c r="AL1161" i="115"/>
  <c r="B1161" i="115"/>
  <c r="AL1160" i="115"/>
  <c r="Q1160" i="115"/>
  <c r="O1160" i="115"/>
  <c r="L1160" i="115"/>
  <c r="J1160" i="115"/>
  <c r="B1160" i="115"/>
  <c r="AL1159" i="115"/>
  <c r="B1159" i="115"/>
  <c r="AL1158" i="115"/>
  <c r="B1158" i="115"/>
  <c r="AL1157" i="115"/>
  <c r="B1157" i="115"/>
  <c r="AL1156" i="115"/>
  <c r="B1156" i="115"/>
  <c r="AL1155" i="115"/>
  <c r="B1155" i="115"/>
  <c r="AL1154" i="115"/>
  <c r="B1154" i="115"/>
  <c r="AL1153" i="115"/>
  <c r="B1153" i="115"/>
  <c r="AL1152" i="115"/>
  <c r="B1152" i="115"/>
  <c r="AL1151" i="115"/>
  <c r="B1151" i="115"/>
  <c r="AL1150" i="115"/>
  <c r="B1150" i="115"/>
  <c r="AL1149" i="115"/>
  <c r="B1149" i="115"/>
  <c r="AL1148" i="115"/>
  <c r="B1148" i="115"/>
  <c r="AL1147" i="115"/>
  <c r="B1147" i="115"/>
  <c r="AL1146" i="115"/>
  <c r="B1146" i="115"/>
  <c r="AL1145" i="115"/>
  <c r="B1145" i="115"/>
  <c r="AL1144" i="115"/>
  <c r="B1144" i="115"/>
  <c r="AL1143" i="115"/>
  <c r="B1143" i="115"/>
  <c r="AL1142" i="115"/>
  <c r="B1142" i="115"/>
  <c r="AL1141" i="115"/>
  <c r="B1141" i="115"/>
  <c r="AL1140" i="115"/>
  <c r="B1140" i="115"/>
  <c r="AL1139" i="115"/>
  <c r="B1139" i="115"/>
  <c r="AL1138" i="115"/>
  <c r="B1138" i="115"/>
  <c r="AL1137" i="115"/>
  <c r="B1137" i="115"/>
  <c r="AL1136" i="115"/>
  <c r="B1136" i="115"/>
  <c r="AL1135" i="115"/>
  <c r="B1135" i="115"/>
  <c r="AL1134" i="115"/>
  <c r="B1134" i="115"/>
  <c r="AL1133" i="115"/>
  <c r="B1133" i="115"/>
  <c r="AL1132" i="115"/>
  <c r="B1132" i="115"/>
  <c r="AL1131" i="115"/>
  <c r="B1131" i="115"/>
  <c r="AL1130" i="115"/>
  <c r="Q1130" i="115"/>
  <c r="O1130" i="115"/>
  <c r="L1130" i="115"/>
  <c r="L1159" i="115" s="1"/>
  <c r="J1130" i="115"/>
  <c r="B1130" i="115"/>
  <c r="AL1129" i="115"/>
  <c r="B1129" i="115"/>
  <c r="AL1128" i="115"/>
  <c r="B1128" i="115"/>
  <c r="AL1127" i="115"/>
  <c r="B1127" i="115"/>
  <c r="AL1126" i="115"/>
  <c r="B1126" i="115"/>
  <c r="AL1125" i="115"/>
  <c r="B1125" i="115"/>
  <c r="AL1124" i="115"/>
  <c r="B1124" i="115"/>
  <c r="AL1123" i="115"/>
  <c r="B1123" i="115"/>
  <c r="AL1122" i="115"/>
  <c r="B1122" i="115"/>
  <c r="AL1121" i="115"/>
  <c r="B1121" i="115"/>
  <c r="AL1120" i="115"/>
  <c r="B1120" i="115"/>
  <c r="AL1119" i="115"/>
  <c r="B1119" i="115"/>
  <c r="AL1118" i="115"/>
  <c r="B1118" i="115"/>
  <c r="AL1117" i="115"/>
  <c r="B1117" i="115"/>
  <c r="AL1116" i="115"/>
  <c r="B1116" i="115"/>
  <c r="AL1115" i="115"/>
  <c r="B1115" i="115"/>
  <c r="AL1114" i="115"/>
  <c r="B1114" i="115"/>
  <c r="AL1113" i="115"/>
  <c r="B1113" i="115"/>
  <c r="AL1112" i="115"/>
  <c r="B1112" i="115"/>
  <c r="AL1111" i="115"/>
  <c r="B1111" i="115"/>
  <c r="AL1110" i="115"/>
  <c r="B1110" i="115"/>
  <c r="AL1109" i="115"/>
  <c r="B1109" i="115"/>
  <c r="AL1108" i="115"/>
  <c r="B1108" i="115"/>
  <c r="AL1107" i="115"/>
  <c r="B1107" i="115"/>
  <c r="AL1106" i="115"/>
  <c r="B1106" i="115"/>
  <c r="AL1105" i="115"/>
  <c r="B1105" i="115"/>
  <c r="AL1104" i="115"/>
  <c r="B1104" i="115"/>
  <c r="AL1103" i="115"/>
  <c r="B1103" i="115"/>
  <c r="AL1102" i="115"/>
  <c r="B1102" i="115"/>
  <c r="AL1101" i="115"/>
  <c r="B1101" i="115"/>
  <c r="AL1100" i="115"/>
  <c r="B1100" i="115"/>
  <c r="AL1099" i="115"/>
  <c r="Q1099" i="115"/>
  <c r="O1099" i="115"/>
  <c r="L1099" i="115"/>
  <c r="J1099" i="115"/>
  <c r="B1099" i="115"/>
  <c r="AL2" i="115"/>
  <c r="AA4580" i="115" l="1"/>
  <c r="AA4592" i="115"/>
  <c r="AA4604" i="115"/>
  <c r="AA4620" i="115"/>
  <c r="AA4624" i="115"/>
  <c r="AA4628" i="115"/>
  <c r="AA4636" i="115"/>
  <c r="AA4656" i="115"/>
  <c r="AA1495" i="115"/>
  <c r="AA1751" i="115"/>
  <c r="AD1763" i="115"/>
  <c r="AE1763" i="115" s="1"/>
  <c r="AD1779" i="115"/>
  <c r="AA1797" i="115"/>
  <c r="AD1805" i="115"/>
  <c r="AE1805" i="115" s="1"/>
  <c r="AF545" i="115"/>
  <c r="AH546" i="115"/>
  <c r="AI545" i="115"/>
  <c r="AK546" i="115"/>
  <c r="AA3970" i="115"/>
  <c r="AA4577" i="115"/>
  <c r="AA2170" i="115"/>
  <c r="AA2174" i="115"/>
  <c r="AA2245" i="115"/>
  <c r="AA3814" i="115"/>
  <c r="AA3173" i="115"/>
  <c r="AA3177" i="115"/>
  <c r="AA3181" i="115"/>
  <c r="AA3185" i="115"/>
  <c r="AA3359" i="115"/>
  <c r="AA4399" i="115"/>
  <c r="J1244" i="115"/>
  <c r="O1282" i="115"/>
  <c r="J1355" i="115"/>
  <c r="AA1528" i="115"/>
  <c r="AD2344" i="115"/>
  <c r="AA3700" i="115"/>
  <c r="AA4680" i="115"/>
  <c r="AA4722" i="115"/>
  <c r="AA2449" i="115"/>
  <c r="AA2457" i="115"/>
  <c r="AA3693" i="115"/>
  <c r="AA1671" i="115"/>
  <c r="O1441" i="115"/>
  <c r="AD1733" i="115"/>
  <c r="AD2415" i="115"/>
  <c r="AA2895" i="115"/>
  <c r="P1283" i="115"/>
  <c r="Q1343" i="115"/>
  <c r="L1373" i="115"/>
  <c r="Q1404" i="115"/>
  <c r="AD1663" i="115"/>
  <c r="AD1723" i="115"/>
  <c r="AA1733" i="115"/>
  <c r="AA1974" i="115"/>
  <c r="AA2877" i="115"/>
  <c r="AA4518" i="115"/>
  <c r="AA4525" i="115"/>
  <c r="AA4533" i="115"/>
  <c r="AA4541" i="115"/>
  <c r="AA4545" i="115"/>
  <c r="AA4561" i="115"/>
  <c r="AA4565" i="115"/>
  <c r="AA4698" i="115"/>
  <c r="AA1590" i="115"/>
  <c r="AD1641" i="115"/>
  <c r="AD1653" i="115"/>
  <c r="AA1732" i="115"/>
  <c r="AA1768" i="115"/>
  <c r="AA1976" i="115"/>
  <c r="AA2288" i="115"/>
  <c r="AA2970" i="115"/>
  <c r="AA3818" i="115"/>
  <c r="AA3826" i="115"/>
  <c r="AA3834" i="115"/>
  <c r="AA3838" i="115"/>
  <c r="AA3858" i="115"/>
  <c r="AA3874" i="115"/>
  <c r="AA3938" i="115"/>
  <c r="AA3989" i="115"/>
  <c r="AA3997" i="115"/>
  <c r="AA4456" i="115"/>
  <c r="AA4464" i="115"/>
  <c r="AA4496" i="115"/>
  <c r="AA4653" i="115"/>
  <c r="AA4677" i="115"/>
  <c r="AA2711" i="115"/>
  <c r="AA2919" i="115"/>
  <c r="AA2929" i="115"/>
  <c r="AA2933" i="115"/>
  <c r="AA2941" i="115"/>
  <c r="AA2949" i="115"/>
  <c r="AA2957" i="115"/>
  <c r="AA2961" i="115"/>
  <c r="AA3974" i="115"/>
  <c r="AA3982" i="115"/>
  <c r="AA4002" i="115"/>
  <c r="AF1010" i="115"/>
  <c r="AH1011" i="115"/>
  <c r="AI1011" i="115"/>
  <c r="AK1012" i="115"/>
  <c r="AA3637" i="115"/>
  <c r="AA4700" i="115"/>
  <c r="AA2657" i="115"/>
  <c r="AA2677" i="115"/>
  <c r="AA2769" i="115"/>
  <c r="AA2849" i="115"/>
  <c r="AA1725" i="115"/>
  <c r="AA2108" i="115"/>
  <c r="AA2745" i="115"/>
  <c r="AA1595" i="115"/>
  <c r="AA1611" i="115"/>
  <c r="AA1623" i="115"/>
  <c r="AA2042" i="115"/>
  <c r="AA2372" i="115"/>
  <c r="AA2396" i="115"/>
  <c r="AA2400" i="115"/>
  <c r="AA2416" i="115"/>
  <c r="AA2459" i="115"/>
  <c r="AD2467" i="115"/>
  <c r="AD2475" i="115"/>
  <c r="AD2483" i="115"/>
  <c r="AE2483" i="115" s="1"/>
  <c r="AD2487" i="115"/>
  <c r="AA2571" i="115"/>
  <c r="AA2635" i="115"/>
  <c r="AA3000" i="115"/>
  <c r="AA3008" i="115"/>
  <c r="AA3012" i="115"/>
  <c r="AA3020" i="115"/>
  <c r="AA3028" i="115"/>
  <c r="AA3032" i="115"/>
  <c r="AA3036" i="115"/>
  <c r="AA3040" i="115"/>
  <c r="AA3044" i="115"/>
  <c r="AA3056" i="115"/>
  <c r="AA3060" i="115"/>
  <c r="AA3064" i="115"/>
  <c r="AA3068" i="115"/>
  <c r="AA3072" i="115"/>
  <c r="AA3076" i="115"/>
  <c r="AA3080" i="115"/>
  <c r="AA3084" i="115"/>
  <c r="AA3092" i="115"/>
  <c r="AA3096" i="115"/>
  <c r="AA3231" i="115"/>
  <c r="AA3235" i="115"/>
  <c r="AA4397" i="115"/>
  <c r="AA4405" i="115"/>
  <c r="AA4409" i="115"/>
  <c r="AA4413" i="115"/>
  <c r="AA4417" i="115"/>
  <c r="AA4421" i="115"/>
  <c r="AA4568" i="115"/>
  <c r="AA4572" i="115"/>
  <c r="AA4576" i="115"/>
  <c r="AA4582" i="115"/>
  <c r="AA4594" i="115"/>
  <c r="AA1477" i="115"/>
  <c r="AA2130" i="115"/>
  <c r="AA2210" i="115"/>
  <c r="AA2218" i="115"/>
  <c r="AA2270" i="115"/>
  <c r="AA2281" i="115"/>
  <c r="AA2285" i="115"/>
  <c r="AA2465" i="115"/>
  <c r="AA2469" i="115"/>
  <c r="AA2532" i="115"/>
  <c r="AA2536" i="115"/>
  <c r="AA2540" i="115"/>
  <c r="AA1490" i="115"/>
  <c r="AD1535" i="115"/>
  <c r="AE1535" i="115" s="1"/>
  <c r="AD1539" i="115"/>
  <c r="AD1551" i="115"/>
  <c r="AA1572" i="115"/>
  <c r="AA1573" i="115"/>
  <c r="AA1577" i="115"/>
  <c r="AD1589" i="115"/>
  <c r="AD1613" i="115"/>
  <c r="AA1629" i="115"/>
  <c r="AA1632" i="115"/>
  <c r="AA1644" i="115"/>
  <c r="AA1655" i="115"/>
  <c r="AA1731" i="115"/>
  <c r="AA1769" i="115"/>
  <c r="AA1786" i="115"/>
  <c r="AA1811" i="115"/>
  <c r="AD1827" i="115"/>
  <c r="AE1827" i="115" s="1"/>
  <c r="AD1886" i="115"/>
  <c r="AE1886" i="115" s="1"/>
  <c r="AA1924" i="115"/>
  <c r="AA1939" i="115"/>
  <c r="AA1942" i="115"/>
  <c r="AA2036" i="115"/>
  <c r="AA2051" i="115"/>
  <c r="AA2063" i="115"/>
  <c r="AA2074" i="115"/>
  <c r="AA2086" i="115"/>
  <c r="AA2094" i="115"/>
  <c r="AA2441" i="115"/>
  <c r="AD2460" i="115"/>
  <c r="AD2500" i="115"/>
  <c r="AD2504" i="115"/>
  <c r="AD2971" i="115"/>
  <c r="AA4699" i="115"/>
  <c r="Q1129" i="115"/>
  <c r="L1190" i="115"/>
  <c r="AA1569" i="115"/>
  <c r="AD1631" i="115"/>
  <c r="AD1639" i="115"/>
  <c r="AD1707" i="115"/>
  <c r="AE1707" i="115" s="1"/>
  <c r="AA1714" i="115"/>
  <c r="AA1789" i="115"/>
  <c r="AA1792" i="115"/>
  <c r="AC1974" i="115"/>
  <c r="AA2034" i="115"/>
  <c r="AD2327" i="115"/>
  <c r="AD2347" i="115"/>
  <c r="AD2371" i="115"/>
  <c r="AD2670" i="115"/>
  <c r="AE2670" i="115" s="1"/>
  <c r="AD2710" i="115"/>
  <c r="AE2710" i="115" s="1"/>
  <c r="AD3592" i="115"/>
  <c r="AE3592" i="115" s="1"/>
  <c r="AA3845" i="115"/>
  <c r="AA3849" i="115"/>
  <c r="AA3853" i="115"/>
  <c r="AA3942" i="115"/>
  <c r="AA3973" i="115"/>
  <c r="AA4562" i="115"/>
  <c r="AA4569" i="115"/>
  <c r="AA4642" i="115"/>
  <c r="AA4650" i="115"/>
  <c r="AA4660" i="115"/>
  <c r="AA4694" i="115"/>
  <c r="AA4726" i="115"/>
  <c r="AA4738" i="115"/>
  <c r="AA4742" i="115"/>
  <c r="P1130" i="115"/>
  <c r="P1160" i="115"/>
  <c r="AA1478" i="115"/>
  <c r="AA1617" i="115"/>
  <c r="AD1655" i="115"/>
  <c r="AA1793" i="115"/>
  <c r="AA1819" i="115"/>
  <c r="AA1956" i="115"/>
  <c r="AA1966" i="115"/>
  <c r="AA1970" i="115"/>
  <c r="AA1984" i="115"/>
  <c r="AA2003" i="115"/>
  <c r="AA2084" i="115"/>
  <c r="AA2179" i="115"/>
  <c r="AA2182" i="115"/>
  <c r="AA2197" i="115"/>
  <c r="AA2216" i="115"/>
  <c r="AA2220" i="115"/>
  <c r="AA2224" i="115"/>
  <c r="AA2324" i="115"/>
  <c r="AA2332" i="115"/>
  <c r="AA2340" i="115"/>
  <c r="AA2368" i="115"/>
  <c r="AA2375" i="115"/>
  <c r="AA2777" i="115"/>
  <c r="AA2789" i="115"/>
  <c r="AA2793" i="115"/>
  <c r="AA2901" i="115"/>
  <c r="AA2909" i="115"/>
  <c r="AA3748" i="115"/>
  <c r="AA3752" i="115"/>
  <c r="AA3756" i="115"/>
  <c r="AA3760" i="115"/>
  <c r="AA3764" i="115"/>
  <c r="AA3768" i="115"/>
  <c r="AA3772" i="115"/>
  <c r="AA3776" i="115"/>
  <c r="AA3784" i="115"/>
  <c r="AA3788" i="115"/>
  <c r="AA3792" i="115"/>
  <c r="AA3862" i="115"/>
  <c r="AA3986" i="115"/>
  <c r="AA4009" i="115"/>
  <c r="AA4013" i="115"/>
  <c r="AA4390" i="115"/>
  <c r="AA4425" i="115"/>
  <c r="AA4433" i="115"/>
  <c r="AA4437" i="115"/>
  <c r="AA4477" i="115"/>
  <c r="AA4481" i="115"/>
  <c r="AA4485" i="115"/>
  <c r="AA4489" i="115"/>
  <c r="AA4505" i="115"/>
  <c r="AA4548" i="115"/>
  <c r="AA4601" i="115"/>
  <c r="AA4609" i="115"/>
  <c r="AA4617" i="115"/>
  <c r="AA4648" i="115"/>
  <c r="AA4684" i="115"/>
  <c r="AA4688" i="115"/>
  <c r="AA4692" i="115"/>
  <c r="J1188" i="115"/>
  <c r="AA1471" i="115"/>
  <c r="AA1529" i="115"/>
  <c r="AA1533" i="115"/>
  <c r="AD1541" i="115"/>
  <c r="AA1553" i="115"/>
  <c r="AA1557" i="115"/>
  <c r="AD1583" i="115"/>
  <c r="AD1587" i="115"/>
  <c r="AD1627" i="115"/>
  <c r="AA1634" i="115"/>
  <c r="AA1642" i="115"/>
  <c r="AA1653" i="115"/>
  <c r="AD1665" i="115"/>
  <c r="AD1683" i="115"/>
  <c r="AA1723" i="115"/>
  <c r="AA1775" i="115"/>
  <c r="AA1846" i="115"/>
  <c r="AA1893" i="115"/>
  <c r="AA1900" i="115"/>
  <c r="AA1996" i="115"/>
  <c r="AA2089" i="115"/>
  <c r="AA2110" i="115"/>
  <c r="AA2180" i="115"/>
  <c r="AA2365" i="115"/>
  <c r="AA2369" i="115"/>
  <c r="AA2376" i="115"/>
  <c r="AD2377" i="115"/>
  <c r="AA2384" i="115"/>
  <c r="AD2388" i="115"/>
  <c r="AD2428" i="115"/>
  <c r="AG2558" i="115"/>
  <c r="AG2557" i="115" s="1"/>
  <c r="AG2556" i="115" s="1"/>
  <c r="AG2555" i="115" s="1"/>
  <c r="AG2554" i="115" s="1"/>
  <c r="AG2553" i="115" s="1"/>
  <c r="AG2552" i="115" s="1"/>
  <c r="AG2551" i="115" s="1"/>
  <c r="AG2550" i="115" s="1"/>
  <c r="AG2549" i="115" s="1"/>
  <c r="AG2548" i="115" s="1"/>
  <c r="AG2547" i="115" s="1"/>
  <c r="AG2546" i="115" s="1"/>
  <c r="AG2545" i="115" s="1"/>
  <c r="AG2544" i="115" s="1"/>
  <c r="AG2543" i="115" s="1"/>
  <c r="AG2542" i="115" s="1"/>
  <c r="AG2541" i="115" s="1"/>
  <c r="AG2540" i="115" s="1"/>
  <c r="AG2539" i="115" s="1"/>
  <c r="AG2538" i="115" s="1"/>
  <c r="AG2537" i="115" s="1"/>
  <c r="AG2536" i="115" s="1"/>
  <c r="AG2535" i="115" s="1"/>
  <c r="AG2534" i="115" s="1"/>
  <c r="AG2533" i="115" s="1"/>
  <c r="AG2532" i="115" s="1"/>
  <c r="AG2531" i="115" s="1"/>
  <c r="AG2530" i="115" s="1"/>
  <c r="AG2529" i="115" s="1"/>
  <c r="AG2528" i="115" s="1"/>
  <c r="AG2527" i="115" s="1"/>
  <c r="AG2526" i="115" s="1"/>
  <c r="AG2525" i="115" s="1"/>
  <c r="AG2524" i="115" s="1"/>
  <c r="AG2523" i="115" s="1"/>
  <c r="AG2522" i="115" s="1"/>
  <c r="AG2521" i="115" s="1"/>
  <c r="AG2520" i="115" s="1"/>
  <c r="AG2519" i="115" s="1"/>
  <c r="AG2518" i="115" s="1"/>
  <c r="AG2517" i="115" s="1"/>
  <c r="AG2516" i="115" s="1"/>
  <c r="AG2515" i="115" s="1"/>
  <c r="AG2514" i="115" s="1"/>
  <c r="AG2513" i="115" s="1"/>
  <c r="AG2512" i="115" s="1"/>
  <c r="AG2511" i="115" s="1"/>
  <c r="AG2510" i="115" s="1"/>
  <c r="AG2509" i="115" s="1"/>
  <c r="AG2508" i="115" s="1"/>
  <c r="AG2507" i="115" s="1"/>
  <c r="AG2506" i="115" s="1"/>
  <c r="AG2505" i="115" s="1"/>
  <c r="AG2504" i="115" s="1"/>
  <c r="AG2503" i="115" s="1"/>
  <c r="AG2502" i="115" s="1"/>
  <c r="AG2501" i="115" s="1"/>
  <c r="AG2500" i="115" s="1"/>
  <c r="AG2499" i="115" s="1"/>
  <c r="AG2498" i="115" s="1"/>
  <c r="AG2497" i="115" s="1"/>
  <c r="AG2496" i="115" s="1"/>
  <c r="AG2495" i="115" s="1"/>
  <c r="AG2494" i="115" s="1"/>
  <c r="AG2493" i="115" s="1"/>
  <c r="AG2492" i="115" s="1"/>
  <c r="AG2491" i="115" s="1"/>
  <c r="AG2490" i="115" s="1"/>
  <c r="AG2489" i="115" s="1"/>
  <c r="AG2488" i="115" s="1"/>
  <c r="AG2487" i="115" s="1"/>
  <c r="AG2486" i="115" s="1"/>
  <c r="AG2485" i="115" s="1"/>
  <c r="AG2484" i="115" s="1"/>
  <c r="AG2483" i="115" s="1"/>
  <c r="AG2482" i="115" s="1"/>
  <c r="AG2481" i="115" s="1"/>
  <c r="AG2480" i="115" s="1"/>
  <c r="AG2479" i="115" s="1"/>
  <c r="AG2478" i="115" s="1"/>
  <c r="AG2477" i="115" s="1"/>
  <c r="AG2476" i="115" s="1"/>
  <c r="AG2475" i="115" s="1"/>
  <c r="AG2474" i="115" s="1"/>
  <c r="AG2473" i="115" s="1"/>
  <c r="AG2472" i="115" s="1"/>
  <c r="AG2471" i="115" s="1"/>
  <c r="AG2470" i="115" s="1"/>
  <c r="AG2469" i="115" s="1"/>
  <c r="AG2468" i="115" s="1"/>
  <c r="AG2467" i="115" s="1"/>
  <c r="AG2466" i="115" s="1"/>
  <c r="AG2465" i="115" s="1"/>
  <c r="AG2464" i="115" s="1"/>
  <c r="AG2463" i="115" s="1"/>
  <c r="AG2462" i="115" s="1"/>
  <c r="AG2461" i="115" s="1"/>
  <c r="AG2460" i="115" s="1"/>
  <c r="AG2459" i="115" s="1"/>
  <c r="AG2458" i="115" s="1"/>
  <c r="AG2457" i="115" s="1"/>
  <c r="AG2456" i="115" s="1"/>
  <c r="AG2455" i="115" s="1"/>
  <c r="AG2454" i="115" s="1"/>
  <c r="AG2453" i="115" s="1"/>
  <c r="AG2452" i="115" s="1"/>
  <c r="AG2451" i="115" s="1"/>
  <c r="AG2450" i="115" s="1"/>
  <c r="AG2449" i="115" s="1"/>
  <c r="AG2448" i="115" s="1"/>
  <c r="AG2447" i="115" s="1"/>
  <c r="AG2446" i="115" s="1"/>
  <c r="AG2445" i="115" s="1"/>
  <c r="AG2444" i="115" s="1"/>
  <c r="AG2443" i="115" s="1"/>
  <c r="AG2442" i="115" s="1"/>
  <c r="AG2441" i="115" s="1"/>
  <c r="AG2440" i="115" s="1"/>
  <c r="AG2439" i="115" s="1"/>
  <c r="AG2438" i="115" s="1"/>
  <c r="AG2437" i="115" s="1"/>
  <c r="AG2436" i="115" s="1"/>
  <c r="AG2435" i="115" s="1"/>
  <c r="AG2434" i="115" s="1"/>
  <c r="AG2433" i="115" s="1"/>
  <c r="AG2432" i="115" s="1"/>
  <c r="AG2431" i="115" s="1"/>
  <c r="AG2430" i="115" s="1"/>
  <c r="AG2429" i="115" s="1"/>
  <c r="AG2428" i="115" s="1"/>
  <c r="AG2427" i="115" s="1"/>
  <c r="AG2426" i="115" s="1"/>
  <c r="AG2425" i="115" s="1"/>
  <c r="AG2424" i="115" s="1"/>
  <c r="AG2423" i="115" s="1"/>
  <c r="AG2422" i="115" s="1"/>
  <c r="AG2421" i="115" s="1"/>
  <c r="AG2420" i="115" s="1"/>
  <c r="AG2419" i="115" s="1"/>
  <c r="AG2418" i="115" s="1"/>
  <c r="AG2417" i="115" s="1"/>
  <c r="AG2416" i="115" s="1"/>
  <c r="AG2415" i="115" s="1"/>
  <c r="AG2414" i="115" s="1"/>
  <c r="AG2413" i="115" s="1"/>
  <c r="AG2412" i="115" s="1"/>
  <c r="AG2411" i="115" s="1"/>
  <c r="AG2410" i="115" s="1"/>
  <c r="AG2409" i="115" s="1"/>
  <c r="AG2408" i="115" s="1"/>
  <c r="AG2407" i="115" s="1"/>
  <c r="AG2406" i="115" s="1"/>
  <c r="AG2405" i="115" s="1"/>
  <c r="AG2404" i="115" s="1"/>
  <c r="AG2403" i="115" s="1"/>
  <c r="AG2402" i="115" s="1"/>
  <c r="AG2401" i="115" s="1"/>
  <c r="AG2400" i="115" s="1"/>
  <c r="AG2399" i="115" s="1"/>
  <c r="AG2398" i="115" s="1"/>
  <c r="AG2397" i="115" s="1"/>
  <c r="AG2396" i="115" s="1"/>
  <c r="AG2395" i="115" s="1"/>
  <c r="AG2394" i="115" s="1"/>
  <c r="AG2393" i="115" s="1"/>
  <c r="AG2392" i="115" s="1"/>
  <c r="AG2391" i="115" s="1"/>
  <c r="AG2390" i="115" s="1"/>
  <c r="AG2389" i="115" s="1"/>
  <c r="AG2388" i="115" s="1"/>
  <c r="AG2387" i="115" s="1"/>
  <c r="AG2386" i="115" s="1"/>
  <c r="AG2385" i="115" s="1"/>
  <c r="AG2384" i="115" s="1"/>
  <c r="AG2383" i="115" s="1"/>
  <c r="AG2382" i="115" s="1"/>
  <c r="AG2381" i="115" s="1"/>
  <c r="AG2380" i="115" s="1"/>
  <c r="AG2379" i="115" s="1"/>
  <c r="AG2378" i="115" s="1"/>
  <c r="AG2377" i="115" s="1"/>
  <c r="AG2376" i="115" s="1"/>
  <c r="AG2375" i="115" s="1"/>
  <c r="AG2374" i="115" s="1"/>
  <c r="AG2373" i="115" s="1"/>
  <c r="AG2372" i="115" s="1"/>
  <c r="AG2371" i="115" s="1"/>
  <c r="AG2370" i="115" s="1"/>
  <c r="AG2369" i="115" s="1"/>
  <c r="AG2368" i="115" s="1"/>
  <c r="AG2367" i="115" s="1"/>
  <c r="AG2366" i="115" s="1"/>
  <c r="AG2365" i="115" s="1"/>
  <c r="AG2364" i="115" s="1"/>
  <c r="AG2363" i="115" s="1"/>
  <c r="AG2362" i="115" s="1"/>
  <c r="AG2361" i="115" s="1"/>
  <c r="AG2360" i="115" s="1"/>
  <c r="AG2359" i="115" s="1"/>
  <c r="AG2358" i="115" s="1"/>
  <c r="AG2357" i="115" s="1"/>
  <c r="AG2356" i="115" s="1"/>
  <c r="AG2355" i="115" s="1"/>
  <c r="AG2354" i="115" s="1"/>
  <c r="AG2353" i="115" s="1"/>
  <c r="AG2352" i="115" s="1"/>
  <c r="AG2351" i="115" s="1"/>
  <c r="AG2350" i="115" s="1"/>
  <c r="AG2349" i="115" s="1"/>
  <c r="AG2348" i="115" s="1"/>
  <c r="AG2347" i="115" s="1"/>
  <c r="AG2346" i="115" s="1"/>
  <c r="AG2345" i="115" s="1"/>
  <c r="AG2344" i="115" s="1"/>
  <c r="AG2343" i="115" s="1"/>
  <c r="AG2342" i="115" s="1"/>
  <c r="AG2341" i="115" s="1"/>
  <c r="AG2340" i="115" s="1"/>
  <c r="AG2339" i="115" s="1"/>
  <c r="AG2338" i="115" s="1"/>
  <c r="AG2337" i="115" s="1"/>
  <c r="AG2336" i="115" s="1"/>
  <c r="AG2335" i="115" s="1"/>
  <c r="AG2334" i="115" s="1"/>
  <c r="AG2333" i="115" s="1"/>
  <c r="AG2332" i="115" s="1"/>
  <c r="AG2331" i="115" s="1"/>
  <c r="AG2330" i="115" s="1"/>
  <c r="AG2329" i="115" s="1"/>
  <c r="AG2328" i="115" s="1"/>
  <c r="AG2327" i="115" s="1"/>
  <c r="AG2326" i="115" s="1"/>
  <c r="AG2325" i="115" s="1"/>
  <c r="AG2324" i="115" s="1"/>
  <c r="AG2323" i="115" s="1"/>
  <c r="AG2322" i="115" s="1"/>
  <c r="AG2321" i="115" s="1"/>
  <c r="AG2320" i="115" s="1"/>
  <c r="AG2319" i="115" s="1"/>
  <c r="AG2318" i="115" s="1"/>
  <c r="AG2317" i="115" s="1"/>
  <c r="AG2316" i="115" s="1"/>
  <c r="AG2315" i="115" s="1"/>
  <c r="AG2314" i="115" s="1"/>
  <c r="AG2313" i="115" s="1"/>
  <c r="AG2312" i="115" s="1"/>
  <c r="AG2311" i="115" s="1"/>
  <c r="AG2310" i="115" s="1"/>
  <c r="AG2309" i="115" s="1"/>
  <c r="AG2308" i="115" s="1"/>
  <c r="AG2307" i="115" s="1"/>
  <c r="AG2306" i="115" s="1"/>
  <c r="AG2305" i="115" s="1"/>
  <c r="AG2304" i="115" s="1"/>
  <c r="AG2303" i="115" s="1"/>
  <c r="AG2302" i="115" s="1"/>
  <c r="AG2301" i="115" s="1"/>
  <c r="AG2300" i="115" s="1"/>
  <c r="AG2299" i="115" s="1"/>
  <c r="AG2298" i="115" s="1"/>
  <c r="AG2297" i="115" s="1"/>
  <c r="AG2296" i="115" s="1"/>
  <c r="AG2295" i="115" s="1"/>
  <c r="AG2294" i="115" s="1"/>
  <c r="AG2293" i="115" s="1"/>
  <c r="AG2292" i="115" s="1"/>
  <c r="AG2291" i="115" s="1"/>
  <c r="AG2290" i="115" s="1"/>
  <c r="AG2289" i="115" s="1"/>
  <c r="AG2288" i="115" s="1"/>
  <c r="AG2287" i="115" s="1"/>
  <c r="AG2286" i="115" s="1"/>
  <c r="AG2285" i="115" s="1"/>
  <c r="AG2284" i="115" s="1"/>
  <c r="AG2283" i="115" s="1"/>
  <c r="AG2282" i="115" s="1"/>
  <c r="AG2281" i="115" s="1"/>
  <c r="AG2280" i="115" s="1"/>
  <c r="AG2279" i="115" s="1"/>
  <c r="AG2278" i="115" s="1"/>
  <c r="AG2277" i="115" s="1"/>
  <c r="AG2276" i="115" s="1"/>
  <c r="AG2275" i="115" s="1"/>
  <c r="AG2274" i="115" s="1"/>
  <c r="AG2273" i="115" s="1"/>
  <c r="AG2272" i="115" s="1"/>
  <c r="AG2271" i="115" s="1"/>
  <c r="AG2270" i="115" s="1"/>
  <c r="AG2269" i="115" s="1"/>
  <c r="AG2268" i="115" s="1"/>
  <c r="AG2267" i="115" s="1"/>
  <c r="AG2266" i="115" s="1"/>
  <c r="AG2265" i="115" s="1"/>
  <c r="AG2264" i="115" s="1"/>
  <c r="AG2263" i="115" s="1"/>
  <c r="AG2262" i="115" s="1"/>
  <c r="AG2261" i="115" s="1"/>
  <c r="AG2260" i="115" s="1"/>
  <c r="AG2259" i="115" s="1"/>
  <c r="AG2258" i="115" s="1"/>
  <c r="AG2257" i="115" s="1"/>
  <c r="AG2256" i="115" s="1"/>
  <c r="AG2255" i="115" s="1"/>
  <c r="AG2254" i="115" s="1"/>
  <c r="AG2253" i="115" s="1"/>
  <c r="AG2252" i="115" s="1"/>
  <c r="AG2251" i="115" s="1"/>
  <c r="AG2250" i="115" s="1"/>
  <c r="AG2249" i="115" s="1"/>
  <c r="AG2248" i="115" s="1"/>
  <c r="AG2247" i="115" s="1"/>
  <c r="AG2246" i="115" s="1"/>
  <c r="AG2245" i="115" s="1"/>
  <c r="AG2244" i="115" s="1"/>
  <c r="AG2243" i="115" s="1"/>
  <c r="AG2242" i="115" s="1"/>
  <c r="AG2241" i="115" s="1"/>
  <c r="AG2240" i="115" s="1"/>
  <c r="AG2239" i="115" s="1"/>
  <c r="AG2238" i="115" s="1"/>
  <c r="AG2237" i="115" s="1"/>
  <c r="AG2236" i="115" s="1"/>
  <c r="AG2235" i="115" s="1"/>
  <c r="AG2234" i="115" s="1"/>
  <c r="AG2233" i="115" s="1"/>
  <c r="AG2232" i="115" s="1"/>
  <c r="AG2231" i="115" s="1"/>
  <c r="AG2230" i="115" s="1"/>
  <c r="AG2229" i="115" s="1"/>
  <c r="AG2228" i="115" s="1"/>
  <c r="AG2227" i="115" s="1"/>
  <c r="AG2226" i="115" s="1"/>
  <c r="AG2225" i="115" s="1"/>
  <c r="AG2224" i="115" s="1"/>
  <c r="AG2223" i="115" s="1"/>
  <c r="AG2222" i="115" s="1"/>
  <c r="AG2221" i="115" s="1"/>
  <c r="AG2220" i="115" s="1"/>
  <c r="AG2219" i="115" s="1"/>
  <c r="AG2218" i="115" s="1"/>
  <c r="AG2217" i="115" s="1"/>
  <c r="AG2216" i="115" s="1"/>
  <c r="AG2215" i="115" s="1"/>
  <c r="AG2214" i="115" s="1"/>
  <c r="AG2213" i="115" s="1"/>
  <c r="AG2212" i="115" s="1"/>
  <c r="AG2211" i="115" s="1"/>
  <c r="AG2210" i="115" s="1"/>
  <c r="AG2209" i="115" s="1"/>
  <c r="AG2208" i="115" s="1"/>
  <c r="AG2207" i="115" s="1"/>
  <c r="AG2206" i="115" s="1"/>
  <c r="AG2205" i="115" s="1"/>
  <c r="AG2204" i="115" s="1"/>
  <c r="AG2203" i="115" s="1"/>
  <c r="AG2202" i="115" s="1"/>
  <c r="AG2201" i="115" s="1"/>
  <c r="AG2200" i="115" s="1"/>
  <c r="AG2199" i="115" s="1"/>
  <c r="AG2198" i="115" s="1"/>
  <c r="AG2197" i="115" s="1"/>
  <c r="AG2196" i="115" s="1"/>
  <c r="AG2195" i="115" s="1"/>
  <c r="AA2561" i="115"/>
  <c r="AA2565" i="115"/>
  <c r="AA2569" i="115"/>
  <c r="AA2581" i="115"/>
  <c r="AA2589" i="115"/>
  <c r="AA2731" i="115"/>
  <c r="AA2739" i="115"/>
  <c r="AA2763" i="115"/>
  <c r="AA2873" i="115"/>
  <c r="AA2883" i="115"/>
  <c r="AA2943" i="115"/>
  <c r="AA3330" i="115"/>
  <c r="AD3444" i="115"/>
  <c r="AE3444" i="115" s="1"/>
  <c r="AA3688" i="115"/>
  <c r="AA3692" i="115"/>
  <c r="AA3699" i="115"/>
  <c r="AA3797" i="115"/>
  <c r="AA3813" i="115"/>
  <c r="AA3878" i="115"/>
  <c r="AA3890" i="115"/>
  <c r="AA3894" i="115"/>
  <c r="AA3945" i="115"/>
  <c r="AA4006" i="115"/>
  <c r="AA4018" i="115"/>
  <c r="AA4407" i="115"/>
  <c r="AA4415" i="115"/>
  <c r="AA4634" i="115"/>
  <c r="AA2392" i="115"/>
  <c r="AA4014" i="115"/>
  <c r="AA4473" i="115"/>
  <c r="AA4501" i="115"/>
  <c r="AA4672" i="115"/>
  <c r="AA1647" i="115"/>
  <c r="AD1647" i="115"/>
  <c r="P1221" i="115"/>
  <c r="AA1476" i="115"/>
  <c r="AA1570" i="115"/>
  <c r="AA1582" i="115"/>
  <c r="AA1625" i="115"/>
  <c r="AA1635" i="115"/>
  <c r="AD1635" i="115"/>
  <c r="AA1727" i="115"/>
  <c r="AA1773" i="115"/>
  <c r="AA1809" i="115"/>
  <c r="AD1809" i="115"/>
  <c r="AA1834" i="115"/>
  <c r="AA1837" i="115"/>
  <c r="AA1856" i="115"/>
  <c r="AA1862" i="115"/>
  <c r="AA1888" i="115"/>
  <c r="AC1888" i="115"/>
  <c r="AA1907" i="115"/>
  <c r="AA1938" i="115"/>
  <c r="AA1982" i="115"/>
  <c r="AA2039" i="115"/>
  <c r="AA2060" i="115"/>
  <c r="AA2078" i="115"/>
  <c r="AA2124" i="115"/>
  <c r="AA2148" i="115"/>
  <c r="AF2194" i="115"/>
  <c r="AF2193" i="115" s="1"/>
  <c r="AA2548" i="115"/>
  <c r="AA2575" i="115"/>
  <c r="AA2809" i="115"/>
  <c r="AA2813" i="115"/>
  <c r="AA2837" i="115"/>
  <c r="AA2841" i="115"/>
  <c r="AA3957" i="115"/>
  <c r="AA3966" i="115"/>
  <c r="AA4461" i="115"/>
  <c r="AA4465" i="115"/>
  <c r="AA4469" i="115"/>
  <c r="AA4669" i="115"/>
  <c r="J1247" i="115"/>
  <c r="J1222" i="115"/>
  <c r="J1227" i="115"/>
  <c r="J1250" i="115"/>
  <c r="J1462" i="115"/>
  <c r="AA1520" i="115"/>
  <c r="AA1587" i="115"/>
  <c r="AA1593" i="115"/>
  <c r="AA1613" i="115"/>
  <c r="AD1619" i="115"/>
  <c r="AA1652" i="115"/>
  <c r="AD1705" i="115"/>
  <c r="AA1722" i="115"/>
  <c r="AA1771" i="115"/>
  <c r="AD1777" i="115"/>
  <c r="AD1781" i="115"/>
  <c r="AD1787" i="115"/>
  <c r="AD1825" i="115"/>
  <c r="AA1826" i="115"/>
  <c r="AA1850" i="115"/>
  <c r="AA1860" i="115"/>
  <c r="AA1898" i="115"/>
  <c r="AA1932" i="115"/>
  <c r="AA1952" i="115"/>
  <c r="AA1979" i="115"/>
  <c r="AA2030" i="115"/>
  <c r="AA2087" i="115"/>
  <c r="AA2122" i="115"/>
  <c r="AD2236" i="115"/>
  <c r="AE2236" i="115" s="1"/>
  <c r="AC2236" i="115"/>
  <c r="AA2278" i="115"/>
  <c r="AA2289" i="115"/>
  <c r="AA2297" i="115"/>
  <c r="AA2413" i="115"/>
  <c r="AA2529" i="115"/>
  <c r="AA2753" i="115"/>
  <c r="AA2757" i="115"/>
  <c r="AA2915" i="115"/>
  <c r="AA3708" i="115"/>
  <c r="AA3946" i="115"/>
  <c r="AA3950" i="115"/>
  <c r="AA4597" i="115"/>
  <c r="AA4637" i="115"/>
  <c r="AA4712" i="115"/>
  <c r="AA1602" i="115"/>
  <c r="AA1612" i="115"/>
  <c r="AA1646" i="115"/>
  <c r="AA1658" i="115"/>
  <c r="AA1670" i="115"/>
  <c r="AD1685" i="115"/>
  <c r="AD1737" i="115"/>
  <c r="AE1737" i="115" s="1"/>
  <c r="AA1747" i="115"/>
  <c r="AA1753" i="115"/>
  <c r="AD1757" i="115"/>
  <c r="AE1757" i="115" s="1"/>
  <c r="AD1815" i="115"/>
  <c r="AA2098" i="115"/>
  <c r="AD2566" i="115"/>
  <c r="AE2566" i="115" s="1"/>
  <c r="AC2566" i="115"/>
  <c r="AD3307" i="115"/>
  <c r="AC3307" i="115"/>
  <c r="AA3684" i="115"/>
  <c r="AA4395" i="115"/>
  <c r="AA4530" i="115"/>
  <c r="AA4534" i="115"/>
  <c r="AA4552" i="115"/>
  <c r="AA4560" i="115"/>
  <c r="AD4697" i="115"/>
  <c r="AE4697" i="115" s="1"/>
  <c r="AC4697" i="115"/>
  <c r="AA4746" i="115"/>
  <c r="AA4750" i="115"/>
  <c r="AA1865" i="115"/>
  <c r="AA1868" i="115"/>
  <c r="AA1926" i="115"/>
  <c r="AA1946" i="115"/>
  <c r="AA1958" i="115"/>
  <c r="AA1990" i="115"/>
  <c r="AA2001" i="115"/>
  <c r="AA2022" i="115"/>
  <c r="AA2025" i="115"/>
  <c r="AA2028" i="115"/>
  <c r="AA2046" i="115"/>
  <c r="AA2052" i="115"/>
  <c r="AA2076" i="115"/>
  <c r="AA2115" i="115"/>
  <c r="AA2118" i="115"/>
  <c r="AA2134" i="115"/>
  <c r="AA2159" i="115"/>
  <c r="AA2248" i="115"/>
  <c r="AA2256" i="115"/>
  <c r="AA2268" i="115"/>
  <c r="AA2351" i="115"/>
  <c r="AA2359" i="115"/>
  <c r="AA2552" i="115"/>
  <c r="AA2556" i="115"/>
  <c r="AA2643" i="115"/>
  <c r="AA2681" i="115"/>
  <c r="AA2775" i="115"/>
  <c r="AA2795" i="115"/>
  <c r="AA2985" i="115"/>
  <c r="AA2993" i="115"/>
  <c r="AA3267" i="115"/>
  <c r="AA3657" i="115"/>
  <c r="AA3661" i="115"/>
  <c r="AA3664" i="115"/>
  <c r="AA3672" i="115"/>
  <c r="AA3680" i="115"/>
  <c r="AA3909" i="115"/>
  <c r="AA3925" i="115"/>
  <c r="AA3929" i="115"/>
  <c r="AA3933" i="115"/>
  <c r="AA3954" i="115"/>
  <c r="AA3958" i="115"/>
  <c r="AA4452" i="115"/>
  <c r="AA4602" i="115"/>
  <c r="AA4614" i="115"/>
  <c r="AA4621" i="115"/>
  <c r="AA4625" i="115"/>
  <c r="AA4633" i="115"/>
  <c r="AA4709" i="115"/>
  <c r="AA4728" i="115"/>
  <c r="AA4736" i="115"/>
  <c r="J1128" i="115"/>
  <c r="O1190" i="115"/>
  <c r="Q1220" i="115"/>
  <c r="P1220" i="115" s="1"/>
  <c r="O1404" i="115"/>
  <c r="P1404" i="115" s="1"/>
  <c r="J1433" i="115"/>
  <c r="AA1521" i="115"/>
  <c r="AD1545" i="115"/>
  <c r="AE1545" i="115" s="1"/>
  <c r="AA1566" i="115"/>
  <c r="AA1591" i="115"/>
  <c r="AA1594" i="115"/>
  <c r="AD1607" i="115"/>
  <c r="AA1615" i="115"/>
  <c r="AA1636" i="115"/>
  <c r="AA1639" i="115"/>
  <c r="AA1648" i="115"/>
  <c r="AD1657" i="115"/>
  <c r="AA1669" i="115"/>
  <c r="AD1681" i="115"/>
  <c r="AE1681" i="115" s="1"/>
  <c r="AA1706" i="115"/>
  <c r="AD1709" i="115"/>
  <c r="AA1712" i="115"/>
  <c r="AA1715" i="115"/>
  <c r="AA1721" i="115"/>
  <c r="AA1743" i="115"/>
  <c r="AD1765" i="115"/>
  <c r="AE1765" i="115" s="1"/>
  <c r="AA1788" i="115"/>
  <c r="AA1791" i="115"/>
  <c r="AD1813" i="115"/>
  <c r="AA1842" i="115"/>
  <c r="AA1848" i="115"/>
  <c r="AA1851" i="115"/>
  <c r="AA1884" i="115"/>
  <c r="AA1908" i="115"/>
  <c r="AA1927" i="115"/>
  <c r="AA1944" i="115"/>
  <c r="AA1947" i="115"/>
  <c r="AA1991" i="115"/>
  <c r="AA1994" i="115"/>
  <c r="AD1998" i="115"/>
  <c r="AE1998" i="115" s="1"/>
  <c r="AA2008" i="115"/>
  <c r="AA2011" i="115"/>
  <c r="AA2017" i="115"/>
  <c r="AA2020" i="115"/>
  <c r="AA2023" i="115"/>
  <c r="AA2040" i="115"/>
  <c r="AA2044" i="115"/>
  <c r="AA2072" i="115"/>
  <c r="AA2100" i="115"/>
  <c r="AA2103" i="115"/>
  <c r="AA2119" i="115"/>
  <c r="AA2132" i="115"/>
  <c r="AA2156" i="115"/>
  <c r="AD2225" i="115"/>
  <c r="AC2243" i="115"/>
  <c r="AD2243" i="115"/>
  <c r="AE2243" i="115" s="1"/>
  <c r="AA2249" i="115"/>
  <c r="AA2302" i="115"/>
  <c r="AA2322" i="115"/>
  <c r="AA2323" i="115"/>
  <c r="AA2348" i="115"/>
  <c r="AD2393" i="115"/>
  <c r="AD2412" i="115"/>
  <c r="AA2419" i="115"/>
  <c r="AA2427" i="115"/>
  <c r="AA2439" i="115"/>
  <c r="AD2520" i="115"/>
  <c r="AD2524" i="115"/>
  <c r="AA2535" i="115"/>
  <c r="AA2583" i="115"/>
  <c r="AA2629" i="115"/>
  <c r="AA2637" i="115"/>
  <c r="AA2655" i="115"/>
  <c r="AA2671" i="115"/>
  <c r="AA2717" i="115"/>
  <c r="AA2823" i="115"/>
  <c r="AA2950" i="115"/>
  <c r="AA2958" i="115"/>
  <c r="AA2982" i="115"/>
  <c r="AD3635" i="115"/>
  <c r="AE3635" i="115" s="1"/>
  <c r="AC3635" i="115"/>
  <c r="AA3750" i="115"/>
  <c r="AA3754" i="115"/>
  <c r="AA3758" i="115"/>
  <c r="AA3762" i="115"/>
  <c r="AA3766" i="115"/>
  <c r="AA3770" i="115"/>
  <c r="AA3778" i="115"/>
  <c r="AA3782" i="115"/>
  <c r="AA3786" i="115"/>
  <c r="AA3790" i="115"/>
  <c r="AA3794" i="115"/>
  <c r="AA3802" i="115"/>
  <c r="AA3810" i="115"/>
  <c r="AA3898" i="115"/>
  <c r="AA3902" i="115"/>
  <c r="AA4378" i="115"/>
  <c r="AA4389" i="115"/>
  <c r="AA4424" i="115"/>
  <c r="AA4428" i="115"/>
  <c r="AA4449" i="115"/>
  <c r="AA4600" i="115"/>
  <c r="AA2166" i="115"/>
  <c r="AA2172" i="115"/>
  <c r="AA2185" i="115"/>
  <c r="AA2188" i="115"/>
  <c r="AA2234" i="115"/>
  <c r="AD2237" i="115"/>
  <c r="AD2241" i="115"/>
  <c r="AD2244" i="115"/>
  <c r="AA2265" i="115"/>
  <c r="AD2269" i="115"/>
  <c r="AD2284" i="115"/>
  <c r="AA2294" i="115"/>
  <c r="AA2300" i="115"/>
  <c r="AD2301" i="115"/>
  <c r="AE2301" i="115" s="1"/>
  <c r="AA2304" i="115"/>
  <c r="AA2312" i="115"/>
  <c r="AD2321" i="115"/>
  <c r="AA2343" i="115"/>
  <c r="AD2349" i="115"/>
  <c r="AA2399" i="115"/>
  <c r="AA2411" i="115"/>
  <c r="AD2417" i="115"/>
  <c r="AA2424" i="115"/>
  <c r="AD2429" i="115"/>
  <c r="AA2461" i="115"/>
  <c r="AA2468" i="115"/>
  <c r="AA2472" i="115"/>
  <c r="AA2484" i="115"/>
  <c r="AD2485" i="115"/>
  <c r="AE2485" i="115" s="1"/>
  <c r="AA2488" i="115"/>
  <c r="AD2489" i="115"/>
  <c r="AA2511" i="115"/>
  <c r="AD2515" i="115"/>
  <c r="AD2523" i="115"/>
  <c r="AA2553" i="115"/>
  <c r="AA2595" i="115"/>
  <c r="AA2607" i="115"/>
  <c r="AA2679" i="115"/>
  <c r="AA2683" i="115"/>
  <c r="AA2691" i="115"/>
  <c r="AA2803" i="115"/>
  <c r="AA2831" i="115"/>
  <c r="AA2835" i="115"/>
  <c r="AA2839" i="115"/>
  <c r="AA2855" i="115"/>
  <c r="AA2859" i="115"/>
  <c r="AA2867" i="115"/>
  <c r="AA2875" i="115"/>
  <c r="AA2885" i="115"/>
  <c r="AA2893" i="115"/>
  <c r="AA2955" i="115"/>
  <c r="AA2959" i="115"/>
  <c r="AA2979" i="115"/>
  <c r="AA2999" i="115"/>
  <c r="AA3003" i="115"/>
  <c r="AA3007" i="115"/>
  <c r="AA3011" i="115"/>
  <c r="AA3015" i="115"/>
  <c r="AA3019" i="115"/>
  <c r="AA3023" i="115"/>
  <c r="AA3027" i="115"/>
  <c r="AA3031" i="115"/>
  <c r="AA3035" i="115"/>
  <c r="AA3039" i="115"/>
  <c r="AA3043" i="115"/>
  <c r="AA3047" i="115"/>
  <c r="AA3055" i="115"/>
  <c r="AA3059" i="115"/>
  <c r="AA3063" i="115"/>
  <c r="AA3067" i="115"/>
  <c r="AA3071" i="115"/>
  <c r="AA3075" i="115"/>
  <c r="AA3079" i="115"/>
  <c r="AA3083" i="115"/>
  <c r="AA3087" i="115"/>
  <c r="AA3099" i="115"/>
  <c r="AA3103" i="115"/>
  <c r="AA3107" i="115"/>
  <c r="AA3111" i="115"/>
  <c r="AA3119" i="115"/>
  <c r="AA3123" i="115"/>
  <c r="AA3127" i="115"/>
  <c r="AA3131" i="115"/>
  <c r="AA3139" i="115"/>
  <c r="AA3143" i="115"/>
  <c r="AA3147" i="115"/>
  <c r="AA3151" i="115"/>
  <c r="AA3155" i="115"/>
  <c r="AA3159" i="115"/>
  <c r="AA3163" i="115"/>
  <c r="AA3189" i="115"/>
  <c r="AA3193" i="115"/>
  <c r="AA3197" i="115"/>
  <c r="AA3201" i="115"/>
  <c r="AA3209" i="115"/>
  <c r="AA3213" i="115"/>
  <c r="AA3217" i="115"/>
  <c r="AA3221" i="115"/>
  <c r="AA3241" i="115"/>
  <c r="AA3314" i="115"/>
  <c r="AA3326" i="115"/>
  <c r="AA3658" i="115"/>
  <c r="AA3669" i="115"/>
  <c r="AA3677" i="115"/>
  <c r="AA3842" i="115"/>
  <c r="AA3861" i="115"/>
  <c r="AA3865" i="115"/>
  <c r="AA3869" i="115"/>
  <c r="AA3922" i="115"/>
  <c r="AA4010" i="115"/>
  <c r="AD4380" i="115"/>
  <c r="AE4380" i="115" s="1"/>
  <c r="AC4380" i="115"/>
  <c r="AA4493" i="115"/>
  <c r="AA4504" i="115"/>
  <c r="AA4508" i="115"/>
  <c r="AA4512" i="115"/>
  <c r="AA4516" i="115"/>
  <c r="AA4557" i="115"/>
  <c r="AA4645" i="115"/>
  <c r="AA4710" i="115"/>
  <c r="AA2899" i="115"/>
  <c r="AA2930" i="115"/>
  <c r="AD2931" i="115"/>
  <c r="AE2931" i="115" s="1"/>
  <c r="AD2935" i="115"/>
  <c r="AA2969" i="115"/>
  <c r="AD2987" i="115"/>
  <c r="AE2987" i="115" s="1"/>
  <c r="AA2990" i="115"/>
  <c r="AA3199" i="115"/>
  <c r="AA3203" i="115"/>
  <c r="AA3207" i="115"/>
  <c r="AA3211" i="115"/>
  <c r="AA3215" i="115"/>
  <c r="AA3219" i="115"/>
  <c r="AA3223" i="115"/>
  <c r="AA3285" i="115"/>
  <c r="AA3289" i="115"/>
  <c r="AD3489" i="115"/>
  <c r="AE3489" i="115" s="1"/>
  <c r="AD3647" i="115"/>
  <c r="AE3647" i="115" s="1"/>
  <c r="AA3687" i="115"/>
  <c r="AA3691" i="115"/>
  <c r="AA3701" i="115"/>
  <c r="AA3817" i="115"/>
  <c r="AA3821" i="115"/>
  <c r="AA3866" i="115"/>
  <c r="AA3877" i="115"/>
  <c r="AA3881" i="115"/>
  <c r="AA3885" i="115"/>
  <c r="AA3893" i="115"/>
  <c r="AA3926" i="115"/>
  <c r="AA3930" i="115"/>
  <c r="AA3941" i="115"/>
  <c r="AA3962" i="115"/>
  <c r="AA3990" i="115"/>
  <c r="AA4005" i="115"/>
  <c r="AA4381" i="115"/>
  <c r="AA4387" i="115"/>
  <c r="AA4402" i="115"/>
  <c r="AA4441" i="115"/>
  <c r="AA4476" i="115"/>
  <c r="AA4480" i="115"/>
  <c r="AA4484" i="115"/>
  <c r="AA4509" i="115"/>
  <c r="AA4513" i="115"/>
  <c r="AA4536" i="115"/>
  <c r="AA4550" i="115"/>
  <c r="AA4564" i="115"/>
  <c r="AA4630" i="115"/>
  <c r="AA4657" i="115"/>
  <c r="AA4661" i="115"/>
  <c r="AA4678" i="115"/>
  <c r="AA4681" i="115"/>
  <c r="AA4689" i="115"/>
  <c r="AA4693" i="115"/>
  <c r="AA4704" i="115"/>
  <c r="AA4714" i="115"/>
  <c r="AA4725" i="115"/>
  <c r="AA4729" i="115"/>
  <c r="AA4744" i="115"/>
  <c r="J1169" i="115"/>
  <c r="J1230" i="115"/>
  <c r="J1412" i="115"/>
  <c r="AC1485" i="115"/>
  <c r="AE1485" i="115" s="1"/>
  <c r="AD1485" i="115"/>
  <c r="AD2200" i="115"/>
  <c r="AE2200" i="115" s="1"/>
  <c r="AC2200" i="115"/>
  <c r="AA2649" i="115"/>
  <c r="AA3886" i="115"/>
  <c r="AA1526" i="115"/>
  <c r="AD1526" i="115"/>
  <c r="AE1526" i="115" s="1"/>
  <c r="J1428" i="115"/>
  <c r="J1425" i="115"/>
  <c r="J1420" i="115"/>
  <c r="J1406" i="115"/>
  <c r="J1416" i="115"/>
  <c r="J1413" i="115"/>
  <c r="J1410" i="115"/>
  <c r="J1426" i="115"/>
  <c r="J1417" i="115"/>
  <c r="J1414" i="115"/>
  <c r="J1432" i="115"/>
  <c r="J1429" i="115"/>
  <c r="J1422" i="115"/>
  <c r="J1409" i="115"/>
  <c r="J1430" i="115"/>
  <c r="AA1601" i="115"/>
  <c r="AD1601" i="115"/>
  <c r="AA1726" i="115"/>
  <c r="AA1774" i="115"/>
  <c r="AD2570" i="115"/>
  <c r="AE2570" i="115" s="1"/>
  <c r="AC2570" i="115"/>
  <c r="AA2845" i="115"/>
  <c r="AA3336" i="115"/>
  <c r="AA3685" i="115"/>
  <c r="AA3709" i="115"/>
  <c r="AA1767" i="115"/>
  <c r="AD1767" i="115"/>
  <c r="AA1904" i="115"/>
  <c r="J1249" i="115"/>
  <c r="J1242" i="115"/>
  <c r="J1239" i="115"/>
  <c r="J1236" i="115"/>
  <c r="J1226" i="115"/>
  <c r="J1223" i="115"/>
  <c r="J1251" i="115"/>
  <c r="J1248" i="115"/>
  <c r="J1234" i="115"/>
  <c r="J1231" i="115"/>
  <c r="J1228" i="115"/>
  <c r="J1240" i="115"/>
  <c r="J1235" i="115"/>
  <c r="J1232" i="115"/>
  <c r="J1246" i="115"/>
  <c r="J1243" i="115"/>
  <c r="J1238" i="115"/>
  <c r="J1224" i="115"/>
  <c r="J1300" i="115"/>
  <c r="J1297" i="115"/>
  <c r="J1284" i="115"/>
  <c r="J1310" i="115"/>
  <c r="AA1616" i="115"/>
  <c r="AA1643" i="115"/>
  <c r="AD1643" i="115"/>
  <c r="AD1675" i="115"/>
  <c r="AA1675" i="115"/>
  <c r="AA3934" i="115"/>
  <c r="AA3998" i="115"/>
  <c r="AD4378" i="115"/>
  <c r="AE4378" i="115" s="1"/>
  <c r="AC4378" i="115"/>
  <c r="AA4605" i="115"/>
  <c r="L1433" i="115"/>
  <c r="K1433" i="115" s="1"/>
  <c r="O1451" i="115"/>
  <c r="AA1474" i="115"/>
  <c r="AA1493" i="115"/>
  <c r="AA1501" i="115"/>
  <c r="AA1517" i="115"/>
  <c r="AA1530" i="115"/>
  <c r="AA1541" i="115"/>
  <c r="AA1561" i="115"/>
  <c r="AA1580" i="115"/>
  <c r="AD1603" i="115"/>
  <c r="AA1609" i="115"/>
  <c r="AD1645" i="115"/>
  <c r="AA1649" i="115"/>
  <c r="AD1649" i="115"/>
  <c r="AD1651" i="115"/>
  <c r="AD1667" i="115"/>
  <c r="AD1711" i="115"/>
  <c r="AA1719" i="115"/>
  <c r="AA1739" i="115"/>
  <c r="AA1745" i="115"/>
  <c r="AA1780" i="115"/>
  <c r="AD1783" i="115"/>
  <c r="AD1785" i="115"/>
  <c r="AA1822" i="115"/>
  <c r="AA1824" i="115"/>
  <c r="AF1829" i="115"/>
  <c r="AA1840" i="115"/>
  <c r="AA1901" i="115"/>
  <c r="AA1912" i="115"/>
  <c r="AA1914" i="115"/>
  <c r="AA1930" i="115"/>
  <c r="AA1940" i="115"/>
  <c r="AA1964" i="115"/>
  <c r="AC2010" i="115"/>
  <c r="AA2010" i="115"/>
  <c r="AA2047" i="115"/>
  <c r="AA2062" i="115"/>
  <c r="AA2068" i="115"/>
  <c r="AA2135" i="115"/>
  <c r="AA2175" i="115"/>
  <c r="AG2194" i="115"/>
  <c r="AA2194" i="115"/>
  <c r="AA2443" i="115"/>
  <c r="AA2447" i="115"/>
  <c r="AA2451" i="115"/>
  <c r="AA2455" i="115"/>
  <c r="AD2503" i="115"/>
  <c r="AC2503" i="115"/>
  <c r="AE2503" i="115" s="1"/>
  <c r="AA2512" i="115"/>
  <c r="AA2519" i="115"/>
  <c r="AA2527" i="115"/>
  <c r="AA2631" i="115"/>
  <c r="AA2669" i="115"/>
  <c r="AA2709" i="115"/>
  <c r="AA2771" i="115"/>
  <c r="AA2807" i="115"/>
  <c r="AA2811" i="115"/>
  <c r="AA2821" i="115"/>
  <c r="AC2829" i="115"/>
  <c r="AA2829" i="115"/>
  <c r="AA2869" i="115"/>
  <c r="AA2923" i="115"/>
  <c r="AA2938" i="115"/>
  <c r="AD2945" i="115"/>
  <c r="AE2945" i="115" s="1"/>
  <c r="AC2945" i="115"/>
  <c r="AA3271" i="115"/>
  <c r="AA3279" i="115"/>
  <c r="AA3287" i="115"/>
  <c r="AA3676" i="115"/>
  <c r="AA3798" i="115"/>
  <c r="AA3854" i="115"/>
  <c r="AA4403" i="115"/>
  <c r="AA4553" i="115"/>
  <c r="AA4734" i="115"/>
  <c r="J1404" i="115"/>
  <c r="AC1472" i="115"/>
  <c r="AD1472" i="115"/>
  <c r="AA1505" i="115"/>
  <c r="AD1555" i="115"/>
  <c r="AA1578" i="115"/>
  <c r="AA1599" i="115"/>
  <c r="AD1599" i="115"/>
  <c r="AA1607" i="115"/>
  <c r="AA1631" i="115"/>
  <c r="AD1633" i="115"/>
  <c r="AA1637" i="115"/>
  <c r="AD1637" i="115"/>
  <c r="AA1683" i="115"/>
  <c r="AD1703" i="115"/>
  <c r="AA1866" i="115"/>
  <c r="AA1875" i="115"/>
  <c r="AA1878" i="115"/>
  <c r="AA2158" i="115"/>
  <c r="AA2186" i="115"/>
  <c r="AC2186" i="115"/>
  <c r="AA2237" i="115"/>
  <c r="AD2238" i="115"/>
  <c r="AC2238" i="115"/>
  <c r="AA2241" i="115"/>
  <c r="AD2362" i="115"/>
  <c r="AE2362" i="115" s="1"/>
  <c r="AA2381" i="115"/>
  <c r="AA2397" i="115"/>
  <c r="AA2405" i="115"/>
  <c r="AA2421" i="115"/>
  <c r="AA2432" i="115"/>
  <c r="AA2436" i="115"/>
  <c r="AA2597" i="115"/>
  <c r="AA2601" i="115"/>
  <c r="AA2695" i="115"/>
  <c r="AA2765" i="115"/>
  <c r="AA2857" i="115"/>
  <c r="AA2921" i="115"/>
  <c r="AA2997" i="115"/>
  <c r="AA3001" i="115"/>
  <c r="AA3005" i="115"/>
  <c r="AA3013" i="115"/>
  <c r="AA3021" i="115"/>
  <c r="AA3025" i="115"/>
  <c r="AA3029" i="115"/>
  <c r="AA3033" i="115"/>
  <c r="AA3037" i="115"/>
  <c r="AA3045" i="115"/>
  <c r="AA3049" i="115"/>
  <c r="AA3053" i="115"/>
  <c r="AA3057" i="115"/>
  <c r="AA3061" i="115"/>
  <c r="AA3065" i="115"/>
  <c r="AA3069" i="115"/>
  <c r="AA3073" i="115"/>
  <c r="AA3077" i="115"/>
  <c r="AA3081" i="115"/>
  <c r="AA3085" i="115"/>
  <c r="AA3089" i="115"/>
  <c r="AA3093" i="115"/>
  <c r="AA3097" i="115"/>
  <c r="AA3101" i="115"/>
  <c r="AA3105" i="115"/>
  <c r="AA3171" i="115"/>
  <c r="AA3175" i="115"/>
  <c r="AA3179" i="115"/>
  <c r="AA3183" i="115"/>
  <c r="AA3187" i="115"/>
  <c r="AA3662" i="115"/>
  <c r="AA3668" i="115"/>
  <c r="AA3846" i="115"/>
  <c r="AA3913" i="115"/>
  <c r="AA3917" i="115"/>
  <c r="AA3918" i="115"/>
  <c r="AA4386" i="115"/>
  <c r="AG4386" i="115"/>
  <c r="AG4385" i="115" s="1"/>
  <c r="AG4384" i="115" s="1"/>
  <c r="AG4383" i="115" s="1"/>
  <c r="AG4382" i="115" s="1"/>
  <c r="AG4381" i="115" s="1"/>
  <c r="AG4380" i="115" s="1"/>
  <c r="AG4379" i="115" s="1"/>
  <c r="AG4378" i="115" s="1"/>
  <c r="AG4377" i="115" s="1"/>
  <c r="AG4376" i="115" s="1"/>
  <c r="AG4375" i="115" s="1"/>
  <c r="AG4374" i="115" s="1"/>
  <c r="AG4373" i="115" s="1"/>
  <c r="AG4372" i="115" s="1"/>
  <c r="AG4371" i="115" s="1"/>
  <c r="AG4370" i="115" s="1"/>
  <c r="AG4369" i="115" s="1"/>
  <c r="AG4368" i="115" s="1"/>
  <c r="AG4367" i="115" s="1"/>
  <c r="AG4366" i="115" s="1"/>
  <c r="AG4365" i="115" s="1"/>
  <c r="AG4364" i="115" s="1"/>
  <c r="AG4363" i="115" s="1"/>
  <c r="AG4362" i="115" s="1"/>
  <c r="AG4361" i="115" s="1"/>
  <c r="AG4360" i="115" s="1"/>
  <c r="AG4359" i="115" s="1"/>
  <c r="AG4358" i="115" s="1"/>
  <c r="AG4357" i="115" s="1"/>
  <c r="AG4356" i="115" s="1"/>
  <c r="AG4355" i="115" s="1"/>
  <c r="AG4354" i="115" s="1"/>
  <c r="AG4353" i="115" s="1"/>
  <c r="AG4352" i="115" s="1"/>
  <c r="AG4351" i="115" s="1"/>
  <c r="AG4350" i="115" s="1"/>
  <c r="AG4349" i="115" s="1"/>
  <c r="AG4348" i="115" s="1"/>
  <c r="AG4347" i="115" s="1"/>
  <c r="AG4346" i="115" s="1"/>
  <c r="AG4345" i="115" s="1"/>
  <c r="AG4344" i="115" s="1"/>
  <c r="AG4343" i="115" s="1"/>
  <c r="AG4342" i="115" s="1"/>
  <c r="AG4341" i="115" s="1"/>
  <c r="AG4340" i="115" s="1"/>
  <c r="AG4339" i="115" s="1"/>
  <c r="AG4338" i="115" s="1"/>
  <c r="AG4337" i="115" s="1"/>
  <c r="AG4336" i="115" s="1"/>
  <c r="AG4335" i="115" s="1"/>
  <c r="AG4334" i="115" s="1"/>
  <c r="AG4333" i="115" s="1"/>
  <c r="AG4332" i="115" s="1"/>
  <c r="AG4331" i="115" s="1"/>
  <c r="AG4330" i="115" s="1"/>
  <c r="AG4329" i="115" s="1"/>
  <c r="AG4328" i="115" s="1"/>
  <c r="AG4327" i="115" s="1"/>
  <c r="AG4326" i="115" s="1"/>
  <c r="AG4325" i="115" s="1"/>
  <c r="AG4324" i="115" s="1"/>
  <c r="AG4323" i="115" s="1"/>
  <c r="AG4322" i="115" s="1"/>
  <c r="AG4321" i="115" s="1"/>
  <c r="AG4320" i="115" s="1"/>
  <c r="AG4319" i="115" s="1"/>
  <c r="AG4318" i="115" s="1"/>
  <c r="AG4317" i="115" s="1"/>
  <c r="AG4316" i="115" s="1"/>
  <c r="AG4315" i="115" s="1"/>
  <c r="AG4314" i="115" s="1"/>
  <c r="AG4313" i="115" s="1"/>
  <c r="AG4312" i="115" s="1"/>
  <c r="AG4311" i="115" s="1"/>
  <c r="AG4310" i="115" s="1"/>
  <c r="AG4309" i="115" s="1"/>
  <c r="AG4308" i="115" s="1"/>
  <c r="AG4307" i="115" s="1"/>
  <c r="AG4306" i="115" s="1"/>
  <c r="AG4305" i="115" s="1"/>
  <c r="AG4304" i="115" s="1"/>
  <c r="AG4303" i="115" s="1"/>
  <c r="AG4302" i="115" s="1"/>
  <c r="AG4301" i="115" s="1"/>
  <c r="AG4300" i="115" s="1"/>
  <c r="AG4299" i="115" s="1"/>
  <c r="AG4298" i="115" s="1"/>
  <c r="AG4297" i="115" s="1"/>
  <c r="AG4296" i="115" s="1"/>
  <c r="AG4295" i="115" s="1"/>
  <c r="AG4294" i="115" s="1"/>
  <c r="AG4293" i="115" s="1"/>
  <c r="AG4292" i="115" s="1"/>
  <c r="AG4291" i="115" s="1"/>
  <c r="AG4290" i="115" s="1"/>
  <c r="AG4289" i="115" s="1"/>
  <c r="AG4288" i="115" s="1"/>
  <c r="AG4287" i="115" s="1"/>
  <c r="AG4286" i="115" s="1"/>
  <c r="AG4285" i="115" s="1"/>
  <c r="AG4284" i="115" s="1"/>
  <c r="AG4283" i="115" s="1"/>
  <c r="AG4282" i="115" s="1"/>
  <c r="AG4281" i="115" s="1"/>
  <c r="AG4280" i="115" s="1"/>
  <c r="AG4279" i="115" s="1"/>
  <c r="AG4278" i="115" s="1"/>
  <c r="AG4277" i="115" s="1"/>
  <c r="AG4276" i="115" s="1"/>
  <c r="AG4275" i="115" s="1"/>
  <c r="AG4274" i="115" s="1"/>
  <c r="AG4273" i="115" s="1"/>
  <c r="AG4272" i="115" s="1"/>
  <c r="AG4271" i="115" s="1"/>
  <c r="AG4270" i="115" s="1"/>
  <c r="AG4269" i="115" s="1"/>
  <c r="AG4268" i="115" s="1"/>
  <c r="AG4267" i="115" s="1"/>
  <c r="AG4266" i="115" s="1"/>
  <c r="AG4265" i="115" s="1"/>
  <c r="AG4264" i="115" s="1"/>
  <c r="AG4263" i="115" s="1"/>
  <c r="AG4262" i="115" s="1"/>
  <c r="AG4261" i="115" s="1"/>
  <c r="AG4260" i="115" s="1"/>
  <c r="AG4259" i="115" s="1"/>
  <c r="AG4258" i="115" s="1"/>
  <c r="AG4257" i="115" s="1"/>
  <c r="AG4256" i="115" s="1"/>
  <c r="AG4255" i="115" s="1"/>
  <c r="AG4254" i="115" s="1"/>
  <c r="AG4253" i="115" s="1"/>
  <c r="AG4252" i="115" s="1"/>
  <c r="AG4251" i="115" s="1"/>
  <c r="AG4250" i="115" s="1"/>
  <c r="AG4249" i="115" s="1"/>
  <c r="AG4248" i="115" s="1"/>
  <c r="AG4247" i="115" s="1"/>
  <c r="AG4246" i="115" s="1"/>
  <c r="AG4245" i="115" s="1"/>
  <c r="AG4244" i="115" s="1"/>
  <c r="AG4243" i="115" s="1"/>
  <c r="AG4242" i="115" s="1"/>
  <c r="AG4241" i="115" s="1"/>
  <c r="AG4240" i="115" s="1"/>
  <c r="AG4239" i="115" s="1"/>
  <c r="AG4238" i="115" s="1"/>
  <c r="AG4237" i="115" s="1"/>
  <c r="AG4236" i="115" s="1"/>
  <c r="AG4235" i="115" s="1"/>
  <c r="AG4234" i="115" s="1"/>
  <c r="AG4233" i="115" s="1"/>
  <c r="AG4232" i="115" s="1"/>
  <c r="AG4231" i="115" s="1"/>
  <c r="AG4230" i="115" s="1"/>
  <c r="AG4229" i="115" s="1"/>
  <c r="AG4228" i="115" s="1"/>
  <c r="AG4227" i="115" s="1"/>
  <c r="AG4226" i="115" s="1"/>
  <c r="AG4225" i="115" s="1"/>
  <c r="AG4224" i="115" s="1"/>
  <c r="AG4223" i="115" s="1"/>
  <c r="AG4222" i="115" s="1"/>
  <c r="AG4221" i="115" s="1"/>
  <c r="AG4220" i="115" s="1"/>
  <c r="AG4219" i="115" s="1"/>
  <c r="AG4218" i="115" s="1"/>
  <c r="AG4217" i="115" s="1"/>
  <c r="AG4216" i="115" s="1"/>
  <c r="AG4215" i="115" s="1"/>
  <c r="AG4214" i="115" s="1"/>
  <c r="AG4213" i="115" s="1"/>
  <c r="AG4212" i="115" s="1"/>
  <c r="AG4211" i="115" s="1"/>
  <c r="AG4210" i="115" s="1"/>
  <c r="AG4209" i="115" s="1"/>
  <c r="AG4208" i="115" s="1"/>
  <c r="AG4207" i="115" s="1"/>
  <c r="AG4206" i="115" s="1"/>
  <c r="AG4205" i="115" s="1"/>
  <c r="AG4204" i="115" s="1"/>
  <c r="AG4203" i="115" s="1"/>
  <c r="AG4202" i="115" s="1"/>
  <c r="AG4201" i="115" s="1"/>
  <c r="AG4200" i="115" s="1"/>
  <c r="AG4199" i="115" s="1"/>
  <c r="AG4198" i="115" s="1"/>
  <c r="AG4197" i="115" s="1"/>
  <c r="AG4196" i="115" s="1"/>
  <c r="AG4195" i="115" s="1"/>
  <c r="AG4194" i="115" s="1"/>
  <c r="AG4193" i="115" s="1"/>
  <c r="AG4192" i="115" s="1"/>
  <c r="AG4191" i="115" s="1"/>
  <c r="AG4190" i="115" s="1"/>
  <c r="AG4189" i="115" s="1"/>
  <c r="AG4188" i="115" s="1"/>
  <c r="AG4187" i="115" s="1"/>
  <c r="AG4186" i="115" s="1"/>
  <c r="AG4185" i="115" s="1"/>
  <c r="AG4184" i="115" s="1"/>
  <c r="AG4183" i="115" s="1"/>
  <c r="AG4182" i="115" s="1"/>
  <c r="AG4181" i="115" s="1"/>
  <c r="AG4180" i="115" s="1"/>
  <c r="AG4179" i="115" s="1"/>
  <c r="AG4178" i="115" s="1"/>
  <c r="AG4177" i="115" s="1"/>
  <c r="AG4176" i="115" s="1"/>
  <c r="AG4175" i="115" s="1"/>
  <c r="AG4174" i="115" s="1"/>
  <c r="AG4173" i="115" s="1"/>
  <c r="AG4172" i="115" s="1"/>
  <c r="AG4171" i="115" s="1"/>
  <c r="AG4170" i="115" s="1"/>
  <c r="AG4169" i="115" s="1"/>
  <c r="AG4168" i="115" s="1"/>
  <c r="AG4167" i="115" s="1"/>
  <c r="AG4166" i="115" s="1"/>
  <c r="AG4165" i="115" s="1"/>
  <c r="AG4164" i="115" s="1"/>
  <c r="AG4163" i="115" s="1"/>
  <c r="AG4162" i="115" s="1"/>
  <c r="AG4161" i="115" s="1"/>
  <c r="AG4160" i="115" s="1"/>
  <c r="AG4159" i="115" s="1"/>
  <c r="AG4158" i="115" s="1"/>
  <c r="AG4157" i="115" s="1"/>
  <c r="AG4156" i="115" s="1"/>
  <c r="AG4155" i="115" s="1"/>
  <c r="AG4154" i="115" s="1"/>
  <c r="AG4153" i="115" s="1"/>
  <c r="AG4152" i="115" s="1"/>
  <c r="AG4151" i="115" s="1"/>
  <c r="AG4150" i="115" s="1"/>
  <c r="AG4149" i="115" s="1"/>
  <c r="AG4148" i="115" s="1"/>
  <c r="AG4147" i="115" s="1"/>
  <c r="AG4146" i="115" s="1"/>
  <c r="AG4145" i="115" s="1"/>
  <c r="AG4144" i="115" s="1"/>
  <c r="AG4143" i="115" s="1"/>
  <c r="AG4142" i="115" s="1"/>
  <c r="AG4141" i="115" s="1"/>
  <c r="AG4140" i="115" s="1"/>
  <c r="AG4139" i="115" s="1"/>
  <c r="AG4138" i="115" s="1"/>
  <c r="AG4137" i="115" s="1"/>
  <c r="AG4136" i="115" s="1"/>
  <c r="AG4135" i="115" s="1"/>
  <c r="AG4134" i="115" s="1"/>
  <c r="AG4133" i="115" s="1"/>
  <c r="AG4132" i="115" s="1"/>
  <c r="AG4131" i="115" s="1"/>
  <c r="AG4130" i="115" s="1"/>
  <c r="AG4129" i="115" s="1"/>
  <c r="AG4128" i="115" s="1"/>
  <c r="AG4127" i="115" s="1"/>
  <c r="AG4126" i="115" s="1"/>
  <c r="AG4125" i="115" s="1"/>
  <c r="AG4124" i="115" s="1"/>
  <c r="AG4123" i="115" s="1"/>
  <c r="AG4122" i="115" s="1"/>
  <c r="AG4121" i="115" s="1"/>
  <c r="AG4120" i="115" s="1"/>
  <c r="AG4119" i="115" s="1"/>
  <c r="AG4118" i="115" s="1"/>
  <c r="AG4117" i="115" s="1"/>
  <c r="AG4116" i="115" s="1"/>
  <c r="AG4115" i="115" s="1"/>
  <c r="AG4114" i="115" s="1"/>
  <c r="AG4113" i="115" s="1"/>
  <c r="AG4112" i="115" s="1"/>
  <c r="AG4111" i="115" s="1"/>
  <c r="AG4110" i="115" s="1"/>
  <c r="AG4109" i="115" s="1"/>
  <c r="AG4108" i="115" s="1"/>
  <c r="AG4107" i="115" s="1"/>
  <c r="AG4106" i="115" s="1"/>
  <c r="AG4105" i="115" s="1"/>
  <c r="AG4104" i="115" s="1"/>
  <c r="AG4103" i="115" s="1"/>
  <c r="AG4102" i="115" s="1"/>
  <c r="AG4101" i="115" s="1"/>
  <c r="AG4100" i="115" s="1"/>
  <c r="AG4099" i="115" s="1"/>
  <c r="AG4098" i="115" s="1"/>
  <c r="AG4097" i="115" s="1"/>
  <c r="AG4096" i="115" s="1"/>
  <c r="AG4095" i="115" s="1"/>
  <c r="AG4094" i="115" s="1"/>
  <c r="AG4093" i="115" s="1"/>
  <c r="AG4092" i="115" s="1"/>
  <c r="AG4091" i="115" s="1"/>
  <c r="AG4090" i="115" s="1"/>
  <c r="AG4089" i="115" s="1"/>
  <c r="AG4088" i="115" s="1"/>
  <c r="AG4087" i="115" s="1"/>
  <c r="AG4086" i="115" s="1"/>
  <c r="AG4085" i="115" s="1"/>
  <c r="AG4084" i="115" s="1"/>
  <c r="AG4083" i="115" s="1"/>
  <c r="AG4082" i="115" s="1"/>
  <c r="AG4081" i="115" s="1"/>
  <c r="AG4080" i="115" s="1"/>
  <c r="AG4079" i="115" s="1"/>
  <c r="AG4078" i="115" s="1"/>
  <c r="AG4077" i="115" s="1"/>
  <c r="AG4076" i="115" s="1"/>
  <c r="AG4075" i="115" s="1"/>
  <c r="AG4074" i="115" s="1"/>
  <c r="AG4073" i="115" s="1"/>
  <c r="AG4072" i="115" s="1"/>
  <c r="AG4071" i="115" s="1"/>
  <c r="AG4070" i="115" s="1"/>
  <c r="AG4069" i="115" s="1"/>
  <c r="AG4068" i="115" s="1"/>
  <c r="AG4067" i="115" s="1"/>
  <c r="AG4066" i="115" s="1"/>
  <c r="AG4065" i="115" s="1"/>
  <c r="AG4064" i="115" s="1"/>
  <c r="AG4063" i="115" s="1"/>
  <c r="AG4062" i="115" s="1"/>
  <c r="AG4061" i="115" s="1"/>
  <c r="AG4060" i="115" s="1"/>
  <c r="AG4059" i="115" s="1"/>
  <c r="AG4058" i="115" s="1"/>
  <c r="AG4057" i="115" s="1"/>
  <c r="AG4056" i="115" s="1"/>
  <c r="AG4055" i="115" s="1"/>
  <c r="AG4054" i="115" s="1"/>
  <c r="AG4053" i="115" s="1"/>
  <c r="AG4052" i="115" s="1"/>
  <c r="AG4051" i="115" s="1"/>
  <c r="AG4050" i="115" s="1"/>
  <c r="AG4049" i="115" s="1"/>
  <c r="AG4048" i="115" s="1"/>
  <c r="AG4047" i="115" s="1"/>
  <c r="AG4046" i="115" s="1"/>
  <c r="AG4045" i="115" s="1"/>
  <c r="AG4044" i="115" s="1"/>
  <c r="AG4043" i="115" s="1"/>
  <c r="AG4042" i="115" s="1"/>
  <c r="AG4041" i="115" s="1"/>
  <c r="AG4040" i="115" s="1"/>
  <c r="AG4039" i="115" s="1"/>
  <c r="AG4038" i="115" s="1"/>
  <c r="AG4037" i="115" s="1"/>
  <c r="AG4036" i="115" s="1"/>
  <c r="AG4035" i="115" s="1"/>
  <c r="AG4034" i="115" s="1"/>
  <c r="AG4033" i="115" s="1"/>
  <c r="AG4032" i="115" s="1"/>
  <c r="AG4031" i="115" s="1"/>
  <c r="AG4030" i="115" s="1"/>
  <c r="AG4029" i="115" s="1"/>
  <c r="AG4028" i="115" s="1"/>
  <c r="AG4027" i="115" s="1"/>
  <c r="AG4026" i="115" s="1"/>
  <c r="AG4025" i="115" s="1"/>
  <c r="AG4024" i="115" s="1"/>
  <c r="AG4023" i="115" s="1"/>
  <c r="AG4022" i="115" s="1"/>
  <c r="AG4021" i="115" s="1"/>
  <c r="AA4546" i="115"/>
  <c r="AA4549" i="115"/>
  <c r="AA4585" i="115"/>
  <c r="AA4641" i="115"/>
  <c r="AA4676" i="115"/>
  <c r="AA4702" i="115"/>
  <c r="O1129" i="115"/>
  <c r="J1187" i="115"/>
  <c r="J1185" i="115"/>
  <c r="J1172" i="115"/>
  <c r="J1162" i="115"/>
  <c r="J1175" i="115"/>
  <c r="L1282" i="115"/>
  <c r="J1371" i="115"/>
  <c r="J1358" i="115"/>
  <c r="J1352" i="115"/>
  <c r="P1064" i="115"/>
  <c r="P1063" i="115"/>
  <c r="P1056" i="115"/>
  <c r="P1055" i="115"/>
  <c r="P1048" i="115"/>
  <c r="P1047" i="115"/>
  <c r="P1062" i="115"/>
  <c r="P1061" i="115"/>
  <c r="P1054" i="115"/>
  <c r="P1053" i="115"/>
  <c r="P1046" i="115"/>
  <c r="P1045" i="115"/>
  <c r="P1067" i="115"/>
  <c r="P1060" i="115"/>
  <c r="P1059" i="115"/>
  <c r="P1052" i="115"/>
  <c r="P1051" i="115"/>
  <c r="P1065" i="115"/>
  <c r="P1058" i="115"/>
  <c r="P1041" i="115"/>
  <c r="P1057" i="115"/>
  <c r="P1050" i="115"/>
  <c r="P1044" i="115"/>
  <c r="P1049" i="115"/>
  <c r="P1042" i="115"/>
  <c r="P1066" i="115"/>
  <c r="P1043" i="115"/>
  <c r="P1405" i="115"/>
  <c r="O1435" i="115"/>
  <c r="AA1484" i="115"/>
  <c r="AA1532" i="115"/>
  <c r="AA1537" i="115"/>
  <c r="AA1540" i="115"/>
  <c r="AA1551" i="115"/>
  <c r="AD1553" i="115"/>
  <c r="AD1561" i="115"/>
  <c r="AD1581" i="115"/>
  <c r="AA1585" i="115"/>
  <c r="AD1585" i="115"/>
  <c r="AD1591" i="115"/>
  <c r="AD1593" i="115"/>
  <c r="AA1608" i="115"/>
  <c r="AD1621" i="115"/>
  <c r="AA1624" i="115"/>
  <c r="AA1651" i="115"/>
  <c r="AD1659" i="115"/>
  <c r="AA1662" i="115"/>
  <c r="AA1667" i="115"/>
  <c r="AD1673" i="115"/>
  <c r="AA1676" i="115"/>
  <c r="AD1695" i="115"/>
  <c r="AA1711" i="115"/>
  <c r="AA1718" i="115"/>
  <c r="AD1729" i="115"/>
  <c r="AE1729" i="115" s="1"/>
  <c r="AD1755" i="115"/>
  <c r="AE1755" i="115" s="1"/>
  <c r="AA1781" i="115"/>
  <c r="AA1785" i="115"/>
  <c r="AD1789" i="115"/>
  <c r="AA1790" i="115"/>
  <c r="AD1807" i="115"/>
  <c r="AE1807" i="115" s="1"/>
  <c r="AA1815" i="115"/>
  <c r="AD1817" i="115"/>
  <c r="AE1817" i="115" s="1"/>
  <c r="AA1825" i="115"/>
  <c r="AG1829" i="115"/>
  <c r="AG1828" i="115" s="1"/>
  <c r="AG1827" i="115" s="1"/>
  <c r="AG1826" i="115" s="1"/>
  <c r="AG1825" i="115" s="1"/>
  <c r="AG1824" i="115" s="1"/>
  <c r="AG1823" i="115" s="1"/>
  <c r="AG1822" i="115" s="1"/>
  <c r="AG1821" i="115" s="1"/>
  <c r="AG1820" i="115" s="1"/>
  <c r="AG1819" i="115" s="1"/>
  <c r="AG1818" i="115" s="1"/>
  <c r="AG1817" i="115" s="1"/>
  <c r="AG1816" i="115" s="1"/>
  <c r="AG1815" i="115" s="1"/>
  <c r="AG1814" i="115" s="1"/>
  <c r="AG1813" i="115" s="1"/>
  <c r="AG1812" i="115" s="1"/>
  <c r="AG1811" i="115" s="1"/>
  <c r="AG1810" i="115" s="1"/>
  <c r="AG1809" i="115" s="1"/>
  <c r="AG1808" i="115" s="1"/>
  <c r="AG1807" i="115" s="1"/>
  <c r="AG1806" i="115" s="1"/>
  <c r="AG1805" i="115" s="1"/>
  <c r="AG1804" i="115" s="1"/>
  <c r="AG1803" i="115" s="1"/>
  <c r="AG1802" i="115" s="1"/>
  <c r="AG1801" i="115" s="1"/>
  <c r="AG1800" i="115" s="1"/>
  <c r="AG1799" i="115" s="1"/>
  <c r="AG1798" i="115" s="1"/>
  <c r="AG1797" i="115" s="1"/>
  <c r="AG1796" i="115" s="1"/>
  <c r="AG1795" i="115" s="1"/>
  <c r="AG1794" i="115" s="1"/>
  <c r="AG1793" i="115" s="1"/>
  <c r="AG1792" i="115" s="1"/>
  <c r="AG1791" i="115" s="1"/>
  <c r="AG1790" i="115" s="1"/>
  <c r="AG1789" i="115" s="1"/>
  <c r="AG1788" i="115" s="1"/>
  <c r="AG1787" i="115" s="1"/>
  <c r="AG1786" i="115" s="1"/>
  <c r="AG1785" i="115" s="1"/>
  <c r="AG1784" i="115" s="1"/>
  <c r="AG1783" i="115" s="1"/>
  <c r="AG1782" i="115" s="1"/>
  <c r="AG1781" i="115" s="1"/>
  <c r="AG1780" i="115" s="1"/>
  <c r="AG1779" i="115" s="1"/>
  <c r="AG1778" i="115" s="1"/>
  <c r="AG1777" i="115" s="1"/>
  <c r="AG1776" i="115" s="1"/>
  <c r="AG1775" i="115" s="1"/>
  <c r="AG1774" i="115" s="1"/>
  <c r="AG1773" i="115" s="1"/>
  <c r="AG1772" i="115" s="1"/>
  <c r="AG1771" i="115" s="1"/>
  <c r="AG1770" i="115" s="1"/>
  <c r="AG1769" i="115" s="1"/>
  <c r="AG1768" i="115" s="1"/>
  <c r="AG1767" i="115" s="1"/>
  <c r="AG1766" i="115" s="1"/>
  <c r="AG1765" i="115" s="1"/>
  <c r="AG1764" i="115" s="1"/>
  <c r="AG1763" i="115" s="1"/>
  <c r="AG1762" i="115" s="1"/>
  <c r="AG1761" i="115" s="1"/>
  <c r="AG1760" i="115" s="1"/>
  <c r="AG1759" i="115" s="1"/>
  <c r="AG1758" i="115" s="1"/>
  <c r="AG1757" i="115" s="1"/>
  <c r="AG1756" i="115" s="1"/>
  <c r="AG1755" i="115" s="1"/>
  <c r="AG1754" i="115" s="1"/>
  <c r="AG1753" i="115" s="1"/>
  <c r="AG1752" i="115" s="1"/>
  <c r="AG1751" i="115" s="1"/>
  <c r="AG1750" i="115" s="1"/>
  <c r="AG1749" i="115" s="1"/>
  <c r="AG1748" i="115" s="1"/>
  <c r="AG1747" i="115" s="1"/>
  <c r="AG1746" i="115" s="1"/>
  <c r="AG1745" i="115" s="1"/>
  <c r="AG1744" i="115" s="1"/>
  <c r="AG1743" i="115" s="1"/>
  <c r="AG1742" i="115" s="1"/>
  <c r="AG1741" i="115" s="1"/>
  <c r="AG1740" i="115" s="1"/>
  <c r="AG1739" i="115" s="1"/>
  <c r="AG1738" i="115" s="1"/>
  <c r="AG1737" i="115" s="1"/>
  <c r="AG1736" i="115" s="1"/>
  <c r="AG1735" i="115" s="1"/>
  <c r="AG1734" i="115" s="1"/>
  <c r="AG1733" i="115" s="1"/>
  <c r="AG1732" i="115" s="1"/>
  <c r="AG1731" i="115" s="1"/>
  <c r="AG1730" i="115" s="1"/>
  <c r="AG1729" i="115" s="1"/>
  <c r="AG1728" i="115" s="1"/>
  <c r="AG1727" i="115" s="1"/>
  <c r="AG1726" i="115" s="1"/>
  <c r="AG1725" i="115" s="1"/>
  <c r="AG1724" i="115" s="1"/>
  <c r="AG1723" i="115" s="1"/>
  <c r="AG1722" i="115" s="1"/>
  <c r="AG1721" i="115" s="1"/>
  <c r="AG1720" i="115" s="1"/>
  <c r="AG1719" i="115" s="1"/>
  <c r="AG1718" i="115" s="1"/>
  <c r="AG1717" i="115" s="1"/>
  <c r="AG1716" i="115" s="1"/>
  <c r="AG1715" i="115" s="1"/>
  <c r="AG1714" i="115" s="1"/>
  <c r="AG1713" i="115" s="1"/>
  <c r="AG1712" i="115" s="1"/>
  <c r="AG1711" i="115" s="1"/>
  <c r="AG1710" i="115" s="1"/>
  <c r="AG1709" i="115" s="1"/>
  <c r="AG1708" i="115" s="1"/>
  <c r="AG1707" i="115" s="1"/>
  <c r="AG1706" i="115" s="1"/>
  <c r="AG1705" i="115" s="1"/>
  <c r="AG1704" i="115" s="1"/>
  <c r="AG1703" i="115" s="1"/>
  <c r="AG1702" i="115" s="1"/>
  <c r="AG1701" i="115" s="1"/>
  <c r="AG1700" i="115" s="1"/>
  <c r="AG1699" i="115" s="1"/>
  <c r="AG1698" i="115" s="1"/>
  <c r="AG1697" i="115" s="1"/>
  <c r="AG1696" i="115" s="1"/>
  <c r="AG1695" i="115" s="1"/>
  <c r="AG1694" i="115" s="1"/>
  <c r="AG1693" i="115" s="1"/>
  <c r="AG1692" i="115" s="1"/>
  <c r="AG1691" i="115" s="1"/>
  <c r="AG1690" i="115" s="1"/>
  <c r="AG1689" i="115" s="1"/>
  <c r="AG1688" i="115" s="1"/>
  <c r="AG1687" i="115" s="1"/>
  <c r="AG1686" i="115" s="1"/>
  <c r="AG1685" i="115" s="1"/>
  <c r="AG1684" i="115" s="1"/>
  <c r="AG1683" i="115" s="1"/>
  <c r="AG1682" i="115" s="1"/>
  <c r="AG1681" i="115" s="1"/>
  <c r="AG1680" i="115" s="1"/>
  <c r="AG1679" i="115" s="1"/>
  <c r="AG1678" i="115" s="1"/>
  <c r="AG1677" i="115" s="1"/>
  <c r="AG1676" i="115" s="1"/>
  <c r="AG1675" i="115" s="1"/>
  <c r="AG1674" i="115" s="1"/>
  <c r="AG1673" i="115" s="1"/>
  <c r="AG1672" i="115" s="1"/>
  <c r="AG1671" i="115" s="1"/>
  <c r="AG1670" i="115" s="1"/>
  <c r="AG1669" i="115" s="1"/>
  <c r="AG1668" i="115" s="1"/>
  <c r="AG1667" i="115" s="1"/>
  <c r="AG1666" i="115" s="1"/>
  <c r="AG1665" i="115" s="1"/>
  <c r="AG1664" i="115" s="1"/>
  <c r="AG1663" i="115" s="1"/>
  <c r="AG1662" i="115" s="1"/>
  <c r="AG1661" i="115" s="1"/>
  <c r="AG1660" i="115" s="1"/>
  <c r="AG1659" i="115" s="1"/>
  <c r="AG1658" i="115" s="1"/>
  <c r="AG1657" i="115" s="1"/>
  <c r="AG1656" i="115" s="1"/>
  <c r="AG1655" i="115" s="1"/>
  <c r="AG1654" i="115" s="1"/>
  <c r="AG1653" i="115" s="1"/>
  <c r="AG1652" i="115" s="1"/>
  <c r="AG1651" i="115" s="1"/>
  <c r="AG1650" i="115" s="1"/>
  <c r="AG1649" i="115" s="1"/>
  <c r="AG1648" i="115" s="1"/>
  <c r="AG1647" i="115" s="1"/>
  <c r="AG1646" i="115" s="1"/>
  <c r="AG1645" i="115" s="1"/>
  <c r="AG1644" i="115" s="1"/>
  <c r="AG1643" i="115" s="1"/>
  <c r="AG1642" i="115" s="1"/>
  <c r="AG1641" i="115" s="1"/>
  <c r="AG1640" i="115" s="1"/>
  <c r="AG1639" i="115" s="1"/>
  <c r="AG1638" i="115" s="1"/>
  <c r="AG1637" i="115" s="1"/>
  <c r="AG1636" i="115" s="1"/>
  <c r="AG1635" i="115" s="1"/>
  <c r="AG1634" i="115" s="1"/>
  <c r="AG1633" i="115" s="1"/>
  <c r="AG1632" i="115" s="1"/>
  <c r="AG1631" i="115" s="1"/>
  <c r="AG1630" i="115" s="1"/>
  <c r="AG1629" i="115" s="1"/>
  <c r="AG1628" i="115" s="1"/>
  <c r="AG1627" i="115" s="1"/>
  <c r="AG1626" i="115" s="1"/>
  <c r="AG1625" i="115" s="1"/>
  <c r="AG1624" i="115" s="1"/>
  <c r="AG1623" i="115" s="1"/>
  <c r="AG1622" i="115" s="1"/>
  <c r="AG1621" i="115" s="1"/>
  <c r="AG1620" i="115" s="1"/>
  <c r="AG1619" i="115" s="1"/>
  <c r="AG1618" i="115" s="1"/>
  <c r="AG1617" i="115" s="1"/>
  <c r="AG1616" i="115" s="1"/>
  <c r="AG1615" i="115" s="1"/>
  <c r="AG1614" i="115" s="1"/>
  <c r="AG1613" i="115" s="1"/>
  <c r="AG1612" i="115" s="1"/>
  <c r="AG1611" i="115" s="1"/>
  <c r="AG1610" i="115" s="1"/>
  <c r="AG1609" i="115" s="1"/>
  <c r="AG1608" i="115" s="1"/>
  <c r="AG1607" i="115" s="1"/>
  <c r="AG1606" i="115" s="1"/>
  <c r="AG1605" i="115" s="1"/>
  <c r="AG1604" i="115" s="1"/>
  <c r="AG1603" i="115" s="1"/>
  <c r="AG1602" i="115" s="1"/>
  <c r="AG1601" i="115" s="1"/>
  <c r="AG1600" i="115" s="1"/>
  <c r="AG1599" i="115" s="1"/>
  <c r="AG1598" i="115" s="1"/>
  <c r="AG1597" i="115" s="1"/>
  <c r="AG1596" i="115" s="1"/>
  <c r="AG1595" i="115" s="1"/>
  <c r="AG1594" i="115" s="1"/>
  <c r="AG1593" i="115" s="1"/>
  <c r="AG1592" i="115" s="1"/>
  <c r="AG1591" i="115" s="1"/>
  <c r="AG1590" i="115" s="1"/>
  <c r="AG1589" i="115" s="1"/>
  <c r="AG1588" i="115" s="1"/>
  <c r="AG1587" i="115" s="1"/>
  <c r="AG1586" i="115" s="1"/>
  <c r="AG1585" i="115" s="1"/>
  <c r="AG1584" i="115" s="1"/>
  <c r="AG1583" i="115" s="1"/>
  <c r="AG1582" i="115" s="1"/>
  <c r="AG1581" i="115" s="1"/>
  <c r="AG1580" i="115" s="1"/>
  <c r="AG1579" i="115" s="1"/>
  <c r="AG1578" i="115" s="1"/>
  <c r="AG1577" i="115" s="1"/>
  <c r="AG1576" i="115" s="1"/>
  <c r="AG1575" i="115" s="1"/>
  <c r="AG1574" i="115" s="1"/>
  <c r="AG1573" i="115" s="1"/>
  <c r="AG1572" i="115" s="1"/>
  <c r="AG1571" i="115" s="1"/>
  <c r="AG1570" i="115" s="1"/>
  <c r="AG1569" i="115" s="1"/>
  <c r="AG1568" i="115" s="1"/>
  <c r="AG1567" i="115" s="1"/>
  <c r="AG1566" i="115" s="1"/>
  <c r="AG1565" i="115" s="1"/>
  <c r="AG1564" i="115" s="1"/>
  <c r="AG1563" i="115" s="1"/>
  <c r="AG1562" i="115" s="1"/>
  <c r="AG1561" i="115" s="1"/>
  <c r="AG1560" i="115" s="1"/>
  <c r="AG1559" i="115" s="1"/>
  <c r="AG1558" i="115" s="1"/>
  <c r="AG1557" i="115" s="1"/>
  <c r="AG1556" i="115" s="1"/>
  <c r="AG1555" i="115" s="1"/>
  <c r="AG1554" i="115" s="1"/>
  <c r="AG1553" i="115" s="1"/>
  <c r="AG1552" i="115" s="1"/>
  <c r="AG1551" i="115" s="1"/>
  <c r="AG1550" i="115" s="1"/>
  <c r="AG1549" i="115" s="1"/>
  <c r="AG1548" i="115" s="1"/>
  <c r="AG1547" i="115" s="1"/>
  <c r="AG1546" i="115" s="1"/>
  <c r="AG1545" i="115" s="1"/>
  <c r="AG1544" i="115" s="1"/>
  <c r="AG1543" i="115" s="1"/>
  <c r="AG1542" i="115" s="1"/>
  <c r="AG1541" i="115" s="1"/>
  <c r="AG1540" i="115" s="1"/>
  <c r="AG1539" i="115" s="1"/>
  <c r="AG1538" i="115" s="1"/>
  <c r="AG1537" i="115" s="1"/>
  <c r="AG1536" i="115" s="1"/>
  <c r="AG1535" i="115" s="1"/>
  <c r="AG1534" i="115" s="1"/>
  <c r="AG1533" i="115" s="1"/>
  <c r="AG1532" i="115" s="1"/>
  <c r="AG1531" i="115" s="1"/>
  <c r="AG1530" i="115" s="1"/>
  <c r="AG1529" i="115" s="1"/>
  <c r="AG1528" i="115" s="1"/>
  <c r="AG1527" i="115" s="1"/>
  <c r="AG1526" i="115" s="1"/>
  <c r="AG1525" i="115" s="1"/>
  <c r="AG1524" i="115" s="1"/>
  <c r="AG1523" i="115" s="1"/>
  <c r="AG1522" i="115" s="1"/>
  <c r="AG1521" i="115" s="1"/>
  <c r="AG1520" i="115" s="1"/>
  <c r="AG1519" i="115" s="1"/>
  <c r="AG1518" i="115" s="1"/>
  <c r="AG1517" i="115" s="1"/>
  <c r="AG1516" i="115" s="1"/>
  <c r="AG1515" i="115" s="1"/>
  <c r="AG1514" i="115" s="1"/>
  <c r="AG1513" i="115" s="1"/>
  <c r="AG1512" i="115" s="1"/>
  <c r="AG1511" i="115" s="1"/>
  <c r="AG1510" i="115" s="1"/>
  <c r="AG1509" i="115" s="1"/>
  <c r="AG1508" i="115" s="1"/>
  <c r="AG1507" i="115" s="1"/>
  <c r="AG1506" i="115" s="1"/>
  <c r="AG1505" i="115" s="1"/>
  <c r="AG1504" i="115" s="1"/>
  <c r="AG1503" i="115" s="1"/>
  <c r="AG1502" i="115" s="1"/>
  <c r="AG1501" i="115" s="1"/>
  <c r="AG1500" i="115" s="1"/>
  <c r="AG1499" i="115" s="1"/>
  <c r="AG1498" i="115" s="1"/>
  <c r="AG1497" i="115" s="1"/>
  <c r="AG1496" i="115" s="1"/>
  <c r="AG1495" i="115" s="1"/>
  <c r="AG1494" i="115" s="1"/>
  <c r="AG1493" i="115" s="1"/>
  <c r="AG1492" i="115" s="1"/>
  <c r="AG1491" i="115" s="1"/>
  <c r="AG1490" i="115" s="1"/>
  <c r="AG1489" i="115" s="1"/>
  <c r="AG1488" i="115" s="1"/>
  <c r="AG1487" i="115" s="1"/>
  <c r="AG1486" i="115" s="1"/>
  <c r="AG1485" i="115" s="1"/>
  <c r="AG1484" i="115" s="1"/>
  <c r="AG1483" i="115" s="1"/>
  <c r="AG1482" i="115" s="1"/>
  <c r="AG1481" i="115" s="1"/>
  <c r="AG1480" i="115" s="1"/>
  <c r="AG1479" i="115" s="1"/>
  <c r="AG1478" i="115" s="1"/>
  <c r="AG1477" i="115" s="1"/>
  <c r="AG1476" i="115" s="1"/>
  <c r="AG1475" i="115" s="1"/>
  <c r="AG1474" i="115" s="1"/>
  <c r="AG1473" i="115" s="1"/>
  <c r="AG1472" i="115" s="1"/>
  <c r="AG1471" i="115" s="1"/>
  <c r="AG1470" i="115" s="1"/>
  <c r="AG1469" i="115" s="1"/>
  <c r="AG1468" i="115" s="1"/>
  <c r="AG1467" i="115" s="1"/>
  <c r="AG1466" i="115" s="1"/>
  <c r="AG1465" i="115" s="1"/>
  <c r="AA1832" i="115"/>
  <c r="AA1836" i="115"/>
  <c r="AA1844" i="115"/>
  <c r="AA1857" i="115"/>
  <c r="AA1870" i="115"/>
  <c r="AA1876" i="115"/>
  <c r="AA1896" i="115"/>
  <c r="AA1934" i="115"/>
  <c r="AA1962" i="115"/>
  <c r="AA1971" i="115"/>
  <c r="AC1976" i="115"/>
  <c r="AA2002" i="115"/>
  <c r="AA2014" i="115"/>
  <c r="AA2026" i="115"/>
  <c r="AC2026" i="115"/>
  <c r="AA2031" i="115"/>
  <c r="AC2036" i="115"/>
  <c r="AA2054" i="115"/>
  <c r="AA2070" i="115"/>
  <c r="AA2090" i="115"/>
  <c r="AA2095" i="115"/>
  <c r="AA2126" i="115"/>
  <c r="AA2140" i="115"/>
  <c r="AA2183" i="115"/>
  <c r="AD2202" i="115"/>
  <c r="AE2202" i="115" s="1"/>
  <c r="AC2202" i="115"/>
  <c r="AA2221" i="115"/>
  <c r="AA2232" i="115"/>
  <c r="AC2334" i="115"/>
  <c r="AD2334" i="115"/>
  <c r="AE2334" i="115" s="1"/>
  <c r="AA2337" i="115"/>
  <c r="AA2357" i="115"/>
  <c r="AA2473" i="115"/>
  <c r="AA2477" i="115"/>
  <c r="AA2481" i="115"/>
  <c r="AA2496" i="115"/>
  <c r="AA2500" i="115"/>
  <c r="AA2689" i="115"/>
  <c r="AD2726" i="115"/>
  <c r="AE2726" i="115" s="1"/>
  <c r="AC2726" i="115"/>
  <c r="AA2729" i="115"/>
  <c r="AA2733" i="115"/>
  <c r="AA2851" i="115"/>
  <c r="AA2903" i="115"/>
  <c r="AD2965" i="115"/>
  <c r="AC2965" i="115"/>
  <c r="AE2965" i="115" s="1"/>
  <c r="AA2991" i="115"/>
  <c r="AA2994" i="115"/>
  <c r="AA3339" i="115"/>
  <c r="AD3632" i="115"/>
  <c r="AE3632" i="115" s="1"/>
  <c r="AC3632" i="115"/>
  <c r="AA3659" i="115"/>
  <c r="AA3660" i="115"/>
  <c r="AA3822" i="115"/>
  <c r="AA3830" i="115"/>
  <c r="AC4356" i="115"/>
  <c r="AD4356" i="115"/>
  <c r="AE4356" i="115" s="1"/>
  <c r="AD4381" i="115"/>
  <c r="AE4381" i="115" s="1"/>
  <c r="AC4381" i="115"/>
  <c r="AA4429" i="115"/>
  <c r="AA4436" i="115"/>
  <c r="AA4453" i="115"/>
  <c r="AA4537" i="115"/>
  <c r="AA4616" i="115"/>
  <c r="AA4632" i="115"/>
  <c r="AA4673" i="115"/>
  <c r="J1282" i="115"/>
  <c r="O1312" i="115"/>
  <c r="J1343" i="115"/>
  <c r="O1373" i="115"/>
  <c r="AA1468" i="115"/>
  <c r="AA1487" i="115"/>
  <c r="AA1500" i="115"/>
  <c r="AA1503" i="115"/>
  <c r="AA1510" i="115"/>
  <c r="AA1515" i="115"/>
  <c r="AA1531" i="115"/>
  <c r="AA1534" i="115"/>
  <c r="AA1539" i="115"/>
  <c r="AA1550" i="115"/>
  <c r="AA1552" i="115"/>
  <c r="AA1554" i="115"/>
  <c r="AA1562" i="115"/>
  <c r="AA1576" i="115"/>
  <c r="AA1581" i="115"/>
  <c r="AA1586" i="115"/>
  <c r="AA1600" i="115"/>
  <c r="AA1603" i="115"/>
  <c r="AD1617" i="115"/>
  <c r="AA1620" i="115"/>
  <c r="AD1625" i="115"/>
  <c r="AA1633" i="115"/>
  <c r="AA1638" i="115"/>
  <c r="AA1645" i="115"/>
  <c r="AA1650" i="115"/>
  <c r="AA1661" i="115"/>
  <c r="AA1663" i="115"/>
  <c r="AD1671" i="115"/>
  <c r="AA1677" i="115"/>
  <c r="AA1680" i="115"/>
  <c r="AA1682" i="115"/>
  <c r="AA1687" i="115"/>
  <c r="AA1705" i="115"/>
  <c r="AA1710" i="115"/>
  <c r="AA1713" i="115"/>
  <c r="AD1727" i="115"/>
  <c r="AA1741" i="115"/>
  <c r="AA1749" i="115"/>
  <c r="AA1764" i="115"/>
  <c r="AA1766" i="115"/>
  <c r="AD1769" i="115"/>
  <c r="AD1775" i="115"/>
  <c r="AA1777" i="115"/>
  <c r="AA1779" i="115"/>
  <c r="AA1784" i="115"/>
  <c r="AA1787" i="115"/>
  <c r="AD1795" i="115"/>
  <c r="AE1795" i="115" s="1"/>
  <c r="AD1803" i="115"/>
  <c r="AE1803" i="115" s="1"/>
  <c r="AA1821" i="115"/>
  <c r="AA1828" i="115"/>
  <c r="AA1831" i="115"/>
  <c r="AA1843" i="115"/>
  <c r="AA1864" i="115"/>
  <c r="AA1871" i="115"/>
  <c r="AA1890" i="115"/>
  <c r="AA1892" i="115"/>
  <c r="AA1897" i="115"/>
  <c r="AA1906" i="115"/>
  <c r="AA1921" i="115"/>
  <c r="AA1928" i="115"/>
  <c r="AA1935" i="115"/>
  <c r="AA1953" i="115"/>
  <c r="AA1960" i="115"/>
  <c r="AA1967" i="115"/>
  <c r="AA1978" i="115"/>
  <c r="AA1985" i="115"/>
  <c r="AA1988" i="115"/>
  <c r="AA2005" i="115"/>
  <c r="AA2016" i="115"/>
  <c r="AA2019" i="115"/>
  <c r="AA2038" i="115"/>
  <c r="AA2055" i="115"/>
  <c r="AA2083" i="115"/>
  <c r="AA2102" i="115"/>
  <c r="AA2121" i="115"/>
  <c r="AA2138" i="115"/>
  <c r="AA2147" i="115"/>
  <c r="AA2150" i="115"/>
  <c r="AA2153" i="115"/>
  <c r="AA2168" i="115"/>
  <c r="AA2226" i="115"/>
  <c r="AA2229" i="115"/>
  <c r="AD2249" i="115"/>
  <c r="AD2253" i="115"/>
  <c r="AD2257" i="115"/>
  <c r="AE2257" i="115" s="1"/>
  <c r="AD2289" i="115"/>
  <c r="AD2293" i="115"/>
  <c r="AA2314" i="115"/>
  <c r="AA2317" i="115"/>
  <c r="AD2328" i="115"/>
  <c r="AA2444" i="115"/>
  <c r="AD2464" i="115"/>
  <c r="AA2493" i="115"/>
  <c r="AA2497" i="115"/>
  <c r="AA2513" i="115"/>
  <c r="AA2516" i="115"/>
  <c r="AA2524" i="115"/>
  <c r="AD2536" i="115"/>
  <c r="AD2540" i="115"/>
  <c r="AD2543" i="115"/>
  <c r="AE2543" i="115" s="1"/>
  <c r="AA2573" i="115"/>
  <c r="AA2587" i="115"/>
  <c r="AA2605" i="115"/>
  <c r="AA2719" i="115"/>
  <c r="AA2723" i="115"/>
  <c r="AA2779" i="115"/>
  <c r="AA2783" i="115"/>
  <c r="AA2787" i="115"/>
  <c r="AD2788" i="115"/>
  <c r="AE2788" i="115" s="1"/>
  <c r="AC2788" i="115"/>
  <c r="AA2791" i="115"/>
  <c r="AA2801" i="115"/>
  <c r="AA2907" i="115"/>
  <c r="AA2962" i="115"/>
  <c r="AA3245" i="115"/>
  <c r="AA3253" i="115"/>
  <c r="AA3257" i="115"/>
  <c r="AA3261" i="115"/>
  <c r="AA3265" i="115"/>
  <c r="AA3302" i="115"/>
  <c r="AA3319" i="115"/>
  <c r="AA3351" i="115"/>
  <c r="AC3636" i="115"/>
  <c r="AD3636" i="115"/>
  <c r="AE3636" i="115" s="1"/>
  <c r="AA3696" i="115"/>
  <c r="AA3712" i="115"/>
  <c r="AA3716" i="115"/>
  <c r="AA3720" i="115"/>
  <c r="AA3728" i="115"/>
  <c r="AA3732" i="115"/>
  <c r="AA3736" i="115"/>
  <c r="AA3740" i="115"/>
  <c r="AA3744" i="115"/>
  <c r="AA3801" i="115"/>
  <c r="AA3805" i="115"/>
  <c r="AA3806" i="115"/>
  <c r="AA3910" i="115"/>
  <c r="AA3977" i="115"/>
  <c r="AA3981" i="115"/>
  <c r="AA4356" i="115"/>
  <c r="AA4393" i="115"/>
  <c r="AA4406" i="115"/>
  <c r="AA4411" i="115"/>
  <c r="AA4444" i="115"/>
  <c r="AA4448" i="115"/>
  <c r="AA4500" i="115"/>
  <c r="AA4520" i="115"/>
  <c r="AA4578" i="115"/>
  <c r="AA4581" i="115"/>
  <c r="AA4613" i="115"/>
  <c r="AA4649" i="115"/>
  <c r="AA4668" i="115"/>
  <c r="AA4685" i="115"/>
  <c r="AA4730" i="115"/>
  <c r="AA1936" i="115"/>
  <c r="AA1968" i="115"/>
  <c r="AA2006" i="115"/>
  <c r="AD2205" i="115"/>
  <c r="AE2205" i="115" s="1"/>
  <c r="AD2240" i="115"/>
  <c r="AD2250" i="115"/>
  <c r="AD2286" i="115"/>
  <c r="AD2336" i="115"/>
  <c r="AD2352" i="115"/>
  <c r="AD2376" i="115"/>
  <c r="AD2380" i="115"/>
  <c r="AD2387" i="115"/>
  <c r="AE2387" i="115" s="1"/>
  <c r="AD2400" i="115"/>
  <c r="AD2404" i="115"/>
  <c r="AD2420" i="115"/>
  <c r="AD2424" i="115"/>
  <c r="AD2533" i="115"/>
  <c r="AD2549" i="115"/>
  <c r="AD2930" i="115"/>
  <c r="AD2950" i="115"/>
  <c r="AD2970" i="115"/>
  <c r="AA3292" i="115"/>
  <c r="AA3296" i="115"/>
  <c r="AA3338" i="115"/>
  <c r="AA3342" i="115"/>
  <c r="AA3345" i="115"/>
  <c r="AD3387" i="115"/>
  <c r="AE3387" i="115" s="1"/>
  <c r="AD3653" i="115"/>
  <c r="AE3653" i="115" s="1"/>
  <c r="AA3870" i="115"/>
  <c r="AA4608" i="115"/>
  <c r="AC4644" i="115"/>
  <c r="AA4644" i="115"/>
  <c r="AA4718" i="115"/>
  <c r="AA2127" i="115"/>
  <c r="AA2136" i="115"/>
  <c r="AA2143" i="115"/>
  <c r="AD2201" i="115"/>
  <c r="AE2201" i="115" s="1"/>
  <c r="AA2209" i="115"/>
  <c r="AA2213" i="115"/>
  <c r="AD2217" i="115"/>
  <c r="AA2230" i="115"/>
  <c r="AA2233" i="115"/>
  <c r="AD2245" i="115"/>
  <c r="AA2262" i="115"/>
  <c r="AA2272" i="115"/>
  <c r="AD2277" i="115"/>
  <c r="AA2280" i="115"/>
  <c r="AD2285" i="115"/>
  <c r="AA2305" i="115"/>
  <c r="AD2313" i="115"/>
  <c r="AD2316" i="115"/>
  <c r="AD2320" i="115"/>
  <c r="AA2329" i="115"/>
  <c r="AD2335" i="115"/>
  <c r="AD2348" i="115"/>
  <c r="AA2361" i="115"/>
  <c r="AD2364" i="115"/>
  <c r="AD2372" i="115"/>
  <c r="AA2391" i="115"/>
  <c r="AD2392" i="115"/>
  <c r="AD2416" i="115"/>
  <c r="AD2423" i="115"/>
  <c r="AA2433" i="115"/>
  <c r="AD2440" i="115"/>
  <c r="AE2440" i="115" s="1"/>
  <c r="AD2445" i="115"/>
  <c r="AA2448" i="115"/>
  <c r="AA2452" i="115"/>
  <c r="AD2456" i="115"/>
  <c r="AA2463" i="115"/>
  <c r="AA2471" i="115"/>
  <c r="AD2476" i="115"/>
  <c r="AD2480" i="115"/>
  <c r="AD2495" i="115"/>
  <c r="AA2504" i="115"/>
  <c r="AD2505" i="115"/>
  <c r="AA2517" i="115"/>
  <c r="AD2525" i="115"/>
  <c r="AD2531" i="115"/>
  <c r="AD2539" i="115"/>
  <c r="AA2547" i="115"/>
  <c r="AD2548" i="115"/>
  <c r="AA2563" i="115"/>
  <c r="AA2566" i="115"/>
  <c r="AA2599" i="115"/>
  <c r="AA2619" i="115"/>
  <c r="AA2623" i="115"/>
  <c r="AA2647" i="115"/>
  <c r="AA2659" i="115"/>
  <c r="AA2663" i="115"/>
  <c r="AA2667" i="115"/>
  <c r="AA2703" i="115"/>
  <c r="AA2707" i="115"/>
  <c r="AA2737" i="115"/>
  <c r="AA2747" i="115"/>
  <c r="AA2751" i="115"/>
  <c r="AA2755" i="115"/>
  <c r="AA2819" i="115"/>
  <c r="AD2820" i="115"/>
  <c r="AE2820" i="115" s="1"/>
  <c r="AD2890" i="115"/>
  <c r="AE2890" i="115" s="1"/>
  <c r="AA2917" i="115"/>
  <c r="AA2939" i="115"/>
  <c r="AA2942" i="115"/>
  <c r="AD2951" i="115"/>
  <c r="AA2954" i="115"/>
  <c r="AA2963" i="115"/>
  <c r="AA2975" i="115"/>
  <c r="AA2978" i="115"/>
  <c r="AD2982" i="115"/>
  <c r="AA2995" i="115"/>
  <c r="AA2998" i="115"/>
  <c r="AA3006" i="115"/>
  <c r="AA3010" i="115"/>
  <c r="AA3014" i="115"/>
  <c r="AA3018" i="115"/>
  <c r="AA3022" i="115"/>
  <c r="AA3026" i="115"/>
  <c r="AA3030" i="115"/>
  <c r="AA3046" i="115"/>
  <c r="AA3050" i="115"/>
  <c r="AA3054" i="115"/>
  <c r="AA3058" i="115"/>
  <c r="AA3062" i="115"/>
  <c r="AA3066" i="115"/>
  <c r="AA3070" i="115"/>
  <c r="AA3074" i="115"/>
  <c r="AA3078" i="115"/>
  <c r="AA3082" i="115"/>
  <c r="AA3086" i="115"/>
  <c r="AA3090" i="115"/>
  <c r="AA3109" i="115"/>
  <c r="AA3113" i="115"/>
  <c r="AA3121" i="115"/>
  <c r="AA3125" i="115"/>
  <c r="AA3129" i="115"/>
  <c r="AA3133" i="115"/>
  <c r="AA3145" i="115"/>
  <c r="AA3149" i="115"/>
  <c r="AA3153" i="115"/>
  <c r="AA3157" i="115"/>
  <c r="AA3161" i="115"/>
  <c r="AA3165" i="115"/>
  <c r="AA3169" i="115"/>
  <c r="AA3195" i="115"/>
  <c r="AA3229" i="115"/>
  <c r="AA3233" i="115"/>
  <c r="AA3243" i="115"/>
  <c r="AA3247" i="115"/>
  <c r="AA3251" i="115"/>
  <c r="AA3255" i="115"/>
  <c r="AA3273" i="115"/>
  <c r="AA3277" i="115"/>
  <c r="AA3304" i="115"/>
  <c r="AA3307" i="115"/>
  <c r="AA3309" i="115"/>
  <c r="AA3318" i="115"/>
  <c r="AA3324" i="115"/>
  <c r="AA3347" i="115"/>
  <c r="AA3357" i="115"/>
  <c r="AD3379" i="115"/>
  <c r="AE3379" i="115" s="1"/>
  <c r="AA3704" i="115"/>
  <c r="AA3833" i="115"/>
  <c r="AA3837" i="115"/>
  <c r="AA3850" i="115"/>
  <c r="AA3897" i="115"/>
  <c r="AA3901" i="115"/>
  <c r="AA3914" i="115"/>
  <c r="AA3961" i="115"/>
  <c r="AA3965" i="115"/>
  <c r="AA3978" i="115"/>
  <c r="AA4391" i="115"/>
  <c r="AA4427" i="115"/>
  <c r="AA4445" i="115"/>
  <c r="AA4468" i="115"/>
  <c r="AA4488" i="115"/>
  <c r="AA4497" i="115"/>
  <c r="AA4514" i="115"/>
  <c r="AA4517" i="115"/>
  <c r="AA4540" i="115"/>
  <c r="AA4544" i="115"/>
  <c r="AA4566" i="115"/>
  <c r="AA4573" i="115"/>
  <c r="AA4586" i="115"/>
  <c r="AA4596" i="115"/>
  <c r="AA4626" i="115"/>
  <c r="AA4629" i="115"/>
  <c r="AA4662" i="115"/>
  <c r="AA4665" i="115"/>
  <c r="AD4695" i="115"/>
  <c r="AE4695" i="115" s="1"/>
  <c r="AC4695" i="115"/>
  <c r="AA4745" i="115"/>
  <c r="AG4750" i="115"/>
  <c r="AG4749" i="115" s="1"/>
  <c r="AG4748" i="115" s="1"/>
  <c r="AG4747" i="115" s="1"/>
  <c r="AG4746" i="115" s="1"/>
  <c r="AG4745" i="115" s="1"/>
  <c r="AG4744" i="115" s="1"/>
  <c r="AG4743" i="115" s="1"/>
  <c r="AG4742" i="115" s="1"/>
  <c r="AG4741" i="115" s="1"/>
  <c r="AG4740" i="115" s="1"/>
  <c r="AG4739" i="115" s="1"/>
  <c r="AG4738" i="115" s="1"/>
  <c r="AG4737" i="115" s="1"/>
  <c r="AG4736" i="115" s="1"/>
  <c r="AG4735" i="115" s="1"/>
  <c r="AG4734" i="115" s="1"/>
  <c r="AG4733" i="115" s="1"/>
  <c r="AG4732" i="115" s="1"/>
  <c r="AG4731" i="115" s="1"/>
  <c r="AG4730" i="115" s="1"/>
  <c r="AG4729" i="115" s="1"/>
  <c r="AG4728" i="115" s="1"/>
  <c r="AG4727" i="115" s="1"/>
  <c r="AG4726" i="115" s="1"/>
  <c r="AG4725" i="115" s="1"/>
  <c r="AG4724" i="115" s="1"/>
  <c r="AG4723" i="115" s="1"/>
  <c r="AG4722" i="115" s="1"/>
  <c r="AG4721" i="115" s="1"/>
  <c r="AG4720" i="115" s="1"/>
  <c r="AG4719" i="115" s="1"/>
  <c r="AG4718" i="115" s="1"/>
  <c r="AG4717" i="115" s="1"/>
  <c r="AG4716" i="115" s="1"/>
  <c r="AG4715" i="115" s="1"/>
  <c r="AG4714" i="115" s="1"/>
  <c r="AG4713" i="115" s="1"/>
  <c r="AG4712" i="115" s="1"/>
  <c r="AG4711" i="115" s="1"/>
  <c r="AG4710" i="115" s="1"/>
  <c r="AG4709" i="115" s="1"/>
  <c r="AG4708" i="115" s="1"/>
  <c r="AG4707" i="115" s="1"/>
  <c r="AG4706" i="115" s="1"/>
  <c r="AG4705" i="115" s="1"/>
  <c r="AG4704" i="115" s="1"/>
  <c r="AG4703" i="115" s="1"/>
  <c r="AG4702" i="115" s="1"/>
  <c r="AG4701" i="115" s="1"/>
  <c r="AG4700" i="115" s="1"/>
  <c r="AG4699" i="115" s="1"/>
  <c r="AG4698" i="115" s="1"/>
  <c r="AG4697" i="115" s="1"/>
  <c r="AG4696" i="115" s="1"/>
  <c r="AG4695" i="115" s="1"/>
  <c r="AG4694" i="115" s="1"/>
  <c r="AG4693" i="115" s="1"/>
  <c r="AG4692" i="115" s="1"/>
  <c r="AG4691" i="115" s="1"/>
  <c r="AG4690" i="115" s="1"/>
  <c r="AG4689" i="115" s="1"/>
  <c r="AG4688" i="115" s="1"/>
  <c r="AG4687" i="115" s="1"/>
  <c r="AG4686" i="115" s="1"/>
  <c r="AG4685" i="115" s="1"/>
  <c r="AG4684" i="115" s="1"/>
  <c r="AG4683" i="115" s="1"/>
  <c r="AG4682" i="115" s="1"/>
  <c r="AG4681" i="115" s="1"/>
  <c r="AG4680" i="115" s="1"/>
  <c r="AG4679" i="115" s="1"/>
  <c r="AG4678" i="115" s="1"/>
  <c r="AG4677" i="115" s="1"/>
  <c r="AG4676" i="115" s="1"/>
  <c r="AG4675" i="115" s="1"/>
  <c r="AG4674" i="115" s="1"/>
  <c r="AG4673" i="115" s="1"/>
  <c r="AG4672" i="115" s="1"/>
  <c r="AG4671" i="115" s="1"/>
  <c r="AG4670" i="115" s="1"/>
  <c r="AG4669" i="115" s="1"/>
  <c r="AG4668" i="115" s="1"/>
  <c r="AG4667" i="115" s="1"/>
  <c r="AG4666" i="115" s="1"/>
  <c r="AG4665" i="115" s="1"/>
  <c r="AG4664" i="115" s="1"/>
  <c r="AG4663" i="115" s="1"/>
  <c r="AG4662" i="115" s="1"/>
  <c r="AG4661" i="115" s="1"/>
  <c r="AG4660" i="115" s="1"/>
  <c r="AG4659" i="115" s="1"/>
  <c r="AG4658" i="115" s="1"/>
  <c r="AG4657" i="115" s="1"/>
  <c r="AG4656" i="115" s="1"/>
  <c r="AG4655" i="115" s="1"/>
  <c r="AG4654" i="115" s="1"/>
  <c r="AG4653" i="115" s="1"/>
  <c r="AG4652" i="115" s="1"/>
  <c r="AG4651" i="115" s="1"/>
  <c r="AG4650" i="115" s="1"/>
  <c r="AG4649" i="115" s="1"/>
  <c r="AG4648" i="115" s="1"/>
  <c r="AG4647" i="115" s="1"/>
  <c r="AG4646" i="115" s="1"/>
  <c r="AG4645" i="115" s="1"/>
  <c r="AG4644" i="115" s="1"/>
  <c r="AG4643" i="115" s="1"/>
  <c r="AG4642" i="115" s="1"/>
  <c r="AG4641" i="115" s="1"/>
  <c r="AG4640" i="115" s="1"/>
  <c r="AG4639" i="115" s="1"/>
  <c r="AG4638" i="115" s="1"/>
  <c r="AG4637" i="115" s="1"/>
  <c r="AG4636" i="115" s="1"/>
  <c r="AG4635" i="115" s="1"/>
  <c r="AG4634" i="115" s="1"/>
  <c r="AG4633" i="115" s="1"/>
  <c r="AG4632" i="115" s="1"/>
  <c r="AG4631" i="115" s="1"/>
  <c r="AG4630" i="115" s="1"/>
  <c r="AG4629" i="115" s="1"/>
  <c r="AG4628" i="115" s="1"/>
  <c r="AG4627" i="115" s="1"/>
  <c r="AG4626" i="115" s="1"/>
  <c r="AG4625" i="115" s="1"/>
  <c r="AG4624" i="115" s="1"/>
  <c r="AG4623" i="115" s="1"/>
  <c r="AG4622" i="115" s="1"/>
  <c r="AG4621" i="115" s="1"/>
  <c r="AG4620" i="115" s="1"/>
  <c r="AG4619" i="115" s="1"/>
  <c r="AG4618" i="115" s="1"/>
  <c r="AG4617" i="115" s="1"/>
  <c r="AG4616" i="115" s="1"/>
  <c r="AG4615" i="115" s="1"/>
  <c r="AG4614" i="115" s="1"/>
  <c r="AG4613" i="115" s="1"/>
  <c r="AG4612" i="115" s="1"/>
  <c r="AG4611" i="115" s="1"/>
  <c r="AG4610" i="115" s="1"/>
  <c r="AG4609" i="115" s="1"/>
  <c r="AG4608" i="115" s="1"/>
  <c r="AG4607" i="115" s="1"/>
  <c r="AG4606" i="115" s="1"/>
  <c r="AG4605" i="115" s="1"/>
  <c r="AG4604" i="115" s="1"/>
  <c r="AG4603" i="115" s="1"/>
  <c r="AG4602" i="115" s="1"/>
  <c r="AG4601" i="115" s="1"/>
  <c r="AG4600" i="115" s="1"/>
  <c r="AG4599" i="115" s="1"/>
  <c r="AG4598" i="115" s="1"/>
  <c r="AG4597" i="115" s="1"/>
  <c r="AG4596" i="115" s="1"/>
  <c r="AG4595" i="115" s="1"/>
  <c r="AG4594" i="115" s="1"/>
  <c r="AG4593" i="115" s="1"/>
  <c r="AG4592" i="115" s="1"/>
  <c r="AG4591" i="115" s="1"/>
  <c r="AG4590" i="115" s="1"/>
  <c r="AG4589" i="115" s="1"/>
  <c r="AG4588" i="115" s="1"/>
  <c r="AG4587" i="115" s="1"/>
  <c r="AG4586" i="115" s="1"/>
  <c r="AG4585" i="115" s="1"/>
  <c r="AG4584" i="115" s="1"/>
  <c r="AG4583" i="115" s="1"/>
  <c r="AG4582" i="115" s="1"/>
  <c r="AG4581" i="115" s="1"/>
  <c r="AG4580" i="115" s="1"/>
  <c r="AG4579" i="115" s="1"/>
  <c r="AG4578" i="115" s="1"/>
  <c r="AG4577" i="115" s="1"/>
  <c r="AG4576" i="115" s="1"/>
  <c r="AG4575" i="115" s="1"/>
  <c r="AG4574" i="115" s="1"/>
  <c r="AG4573" i="115" s="1"/>
  <c r="AG4572" i="115" s="1"/>
  <c r="AG4571" i="115" s="1"/>
  <c r="AG4570" i="115" s="1"/>
  <c r="AG4569" i="115" s="1"/>
  <c r="AG4568" i="115" s="1"/>
  <c r="AG4567" i="115" s="1"/>
  <c r="AG4566" i="115" s="1"/>
  <c r="AG4565" i="115" s="1"/>
  <c r="AG4564" i="115" s="1"/>
  <c r="AG4563" i="115" s="1"/>
  <c r="AG4562" i="115" s="1"/>
  <c r="AG4561" i="115" s="1"/>
  <c r="AG4560" i="115" s="1"/>
  <c r="AG4559" i="115" s="1"/>
  <c r="AG4558" i="115" s="1"/>
  <c r="AG4557" i="115" s="1"/>
  <c r="AG4556" i="115" s="1"/>
  <c r="AG4555" i="115" s="1"/>
  <c r="AG4554" i="115" s="1"/>
  <c r="AG4553" i="115" s="1"/>
  <c r="AG4552" i="115" s="1"/>
  <c r="AG4551" i="115" s="1"/>
  <c r="AG4550" i="115" s="1"/>
  <c r="AG4549" i="115" s="1"/>
  <c r="AG4548" i="115" s="1"/>
  <c r="AG4547" i="115" s="1"/>
  <c r="AG4546" i="115" s="1"/>
  <c r="AG4545" i="115" s="1"/>
  <c r="AG4544" i="115" s="1"/>
  <c r="AG4543" i="115" s="1"/>
  <c r="AG4542" i="115" s="1"/>
  <c r="AG4541" i="115" s="1"/>
  <c r="AG4540" i="115" s="1"/>
  <c r="AG4539" i="115" s="1"/>
  <c r="AG4538" i="115" s="1"/>
  <c r="AG4537" i="115" s="1"/>
  <c r="AG4536" i="115" s="1"/>
  <c r="AG4535" i="115" s="1"/>
  <c r="AG4534" i="115" s="1"/>
  <c r="AG4533" i="115" s="1"/>
  <c r="AG4532" i="115" s="1"/>
  <c r="AG4531" i="115" s="1"/>
  <c r="AG4530" i="115" s="1"/>
  <c r="AG4529" i="115" s="1"/>
  <c r="AG4528" i="115" s="1"/>
  <c r="AG4527" i="115" s="1"/>
  <c r="AG4526" i="115" s="1"/>
  <c r="AG4525" i="115" s="1"/>
  <c r="AG4524" i="115" s="1"/>
  <c r="AG4523" i="115" s="1"/>
  <c r="AG4522" i="115" s="1"/>
  <c r="AG4521" i="115" s="1"/>
  <c r="AG4520" i="115" s="1"/>
  <c r="AG4519" i="115" s="1"/>
  <c r="AG4518" i="115" s="1"/>
  <c r="AG4517" i="115" s="1"/>
  <c r="AG4516" i="115" s="1"/>
  <c r="AG4515" i="115" s="1"/>
  <c r="AG4514" i="115" s="1"/>
  <c r="AG4513" i="115" s="1"/>
  <c r="AG4512" i="115" s="1"/>
  <c r="AG4511" i="115" s="1"/>
  <c r="AG4510" i="115" s="1"/>
  <c r="AG4509" i="115" s="1"/>
  <c r="AG4508" i="115" s="1"/>
  <c r="AG4507" i="115" s="1"/>
  <c r="AG4506" i="115" s="1"/>
  <c r="AG4505" i="115" s="1"/>
  <c r="AG4504" i="115" s="1"/>
  <c r="AG4503" i="115" s="1"/>
  <c r="AG4502" i="115" s="1"/>
  <c r="AG4501" i="115" s="1"/>
  <c r="AG4500" i="115" s="1"/>
  <c r="AG4499" i="115" s="1"/>
  <c r="AG4498" i="115" s="1"/>
  <c r="AG4497" i="115" s="1"/>
  <c r="AG4496" i="115" s="1"/>
  <c r="AG4495" i="115" s="1"/>
  <c r="AG4494" i="115" s="1"/>
  <c r="AG4493" i="115" s="1"/>
  <c r="AG4492" i="115" s="1"/>
  <c r="AG4491" i="115" s="1"/>
  <c r="AG4490" i="115" s="1"/>
  <c r="AG4489" i="115" s="1"/>
  <c r="AG4488" i="115" s="1"/>
  <c r="AG4487" i="115" s="1"/>
  <c r="AG4486" i="115" s="1"/>
  <c r="AG4485" i="115" s="1"/>
  <c r="AG4484" i="115" s="1"/>
  <c r="AG4483" i="115" s="1"/>
  <c r="AG4482" i="115" s="1"/>
  <c r="AG4481" i="115" s="1"/>
  <c r="AG4480" i="115" s="1"/>
  <c r="AG4479" i="115" s="1"/>
  <c r="AG4478" i="115" s="1"/>
  <c r="AG4477" i="115" s="1"/>
  <c r="AG4476" i="115" s="1"/>
  <c r="AG4475" i="115" s="1"/>
  <c r="AG4474" i="115" s="1"/>
  <c r="AG4473" i="115" s="1"/>
  <c r="AG4472" i="115" s="1"/>
  <c r="AG4471" i="115" s="1"/>
  <c r="AG4470" i="115" s="1"/>
  <c r="AG4469" i="115" s="1"/>
  <c r="AG4468" i="115" s="1"/>
  <c r="AG4467" i="115" s="1"/>
  <c r="AG4466" i="115" s="1"/>
  <c r="AG4465" i="115" s="1"/>
  <c r="AG4464" i="115" s="1"/>
  <c r="AG4463" i="115" s="1"/>
  <c r="AG4462" i="115" s="1"/>
  <c r="AG4461" i="115" s="1"/>
  <c r="AG4460" i="115" s="1"/>
  <c r="AG4459" i="115" s="1"/>
  <c r="AG4458" i="115" s="1"/>
  <c r="AG4457" i="115" s="1"/>
  <c r="AG4456" i="115" s="1"/>
  <c r="AG4455" i="115" s="1"/>
  <c r="AG4454" i="115" s="1"/>
  <c r="AG4453" i="115" s="1"/>
  <c r="AG4452" i="115" s="1"/>
  <c r="AG4451" i="115" s="1"/>
  <c r="AG4450" i="115" s="1"/>
  <c r="AG4449" i="115" s="1"/>
  <c r="AG4448" i="115" s="1"/>
  <c r="AG4447" i="115" s="1"/>
  <c r="AG4446" i="115" s="1"/>
  <c r="AG4445" i="115" s="1"/>
  <c r="AG4444" i="115" s="1"/>
  <c r="AG4443" i="115" s="1"/>
  <c r="AG4442" i="115" s="1"/>
  <c r="AG4441" i="115" s="1"/>
  <c r="AG4440" i="115" s="1"/>
  <c r="AG4439" i="115" s="1"/>
  <c r="AG4438" i="115" s="1"/>
  <c r="AG4437" i="115" s="1"/>
  <c r="AG4436" i="115" s="1"/>
  <c r="AG4435" i="115" s="1"/>
  <c r="AG4434" i="115" s="1"/>
  <c r="AG4433" i="115" s="1"/>
  <c r="AG4432" i="115" s="1"/>
  <c r="AG4431" i="115" s="1"/>
  <c r="AG4430" i="115" s="1"/>
  <c r="AG4429" i="115" s="1"/>
  <c r="AG4428" i="115" s="1"/>
  <c r="AG4427" i="115" s="1"/>
  <c r="AG4426" i="115" s="1"/>
  <c r="AG4425" i="115" s="1"/>
  <c r="AG4424" i="115" s="1"/>
  <c r="AG4423" i="115" s="1"/>
  <c r="AG4422" i="115" s="1"/>
  <c r="AG4421" i="115" s="1"/>
  <c r="AG4420" i="115" s="1"/>
  <c r="AG4419" i="115" s="1"/>
  <c r="AG4418" i="115" s="1"/>
  <c r="AG4417" i="115" s="1"/>
  <c r="AG4416" i="115" s="1"/>
  <c r="AG4415" i="115" s="1"/>
  <c r="AG4414" i="115" s="1"/>
  <c r="AG4413" i="115" s="1"/>
  <c r="AG4412" i="115" s="1"/>
  <c r="AG4411" i="115" s="1"/>
  <c r="AG4410" i="115" s="1"/>
  <c r="AG4409" i="115" s="1"/>
  <c r="AG4408" i="115" s="1"/>
  <c r="AG4407" i="115" s="1"/>
  <c r="AG4406" i="115" s="1"/>
  <c r="AG4405" i="115" s="1"/>
  <c r="AG4404" i="115" s="1"/>
  <c r="AG4403" i="115" s="1"/>
  <c r="AG4402" i="115" s="1"/>
  <c r="AG4401" i="115" s="1"/>
  <c r="AG4400" i="115" s="1"/>
  <c r="AG4399" i="115" s="1"/>
  <c r="AG4398" i="115" s="1"/>
  <c r="AG4397" i="115" s="1"/>
  <c r="AG4396" i="115" s="1"/>
  <c r="AG4395" i="115" s="1"/>
  <c r="AG4394" i="115" s="1"/>
  <c r="AG4393" i="115" s="1"/>
  <c r="AG4392" i="115" s="1"/>
  <c r="AG4391" i="115" s="1"/>
  <c r="AG4390" i="115" s="1"/>
  <c r="AG4389" i="115" s="1"/>
  <c r="AG4388" i="115" s="1"/>
  <c r="AG4387" i="115" s="1"/>
  <c r="AD3471" i="115"/>
  <c r="AE3471" i="115" s="1"/>
  <c r="AD3583" i="115"/>
  <c r="AE3583" i="115" s="1"/>
  <c r="AA3633" i="115"/>
  <c r="AA3663" i="115"/>
  <c r="AA3714" i="115"/>
  <c r="AA3718" i="115"/>
  <c r="AA3722" i="115"/>
  <c r="AA3726" i="115"/>
  <c r="AA3734" i="115"/>
  <c r="AA3742" i="115"/>
  <c r="AA3746" i="115"/>
  <c r="AA3793" i="115"/>
  <c r="AA3809" i="115"/>
  <c r="AA3825" i="115"/>
  <c r="AA3841" i="115"/>
  <c r="AA3857" i="115"/>
  <c r="AA3873" i="115"/>
  <c r="AA3889" i="115"/>
  <c r="AA3905" i="115"/>
  <c r="AA3921" i="115"/>
  <c r="AA3937" i="115"/>
  <c r="AA3953" i="115"/>
  <c r="AA3969" i="115"/>
  <c r="AA3985" i="115"/>
  <c r="AA4398" i="115"/>
  <c r="AA4401" i="115"/>
  <c r="AA4414" i="115"/>
  <c r="AA4416" i="115"/>
  <c r="AA4419" i="115"/>
  <c r="AA4432" i="115"/>
  <c r="AA4460" i="115"/>
  <c r="AA4492" i="115"/>
  <c r="AA4524" i="115"/>
  <c r="AA4556" i="115"/>
  <c r="AA4570" i="115"/>
  <c r="AA4588" i="115"/>
  <c r="AA4610" i="115"/>
  <c r="AA4618" i="115"/>
  <c r="AA4652" i="115"/>
  <c r="AA4674" i="115"/>
  <c r="AA4682" i="115"/>
  <c r="AA4705" i="115"/>
  <c r="AA4721" i="115"/>
  <c r="AA4749" i="115"/>
  <c r="AC1918" i="115"/>
  <c r="AD1918" i="115"/>
  <c r="AC1950" i="115"/>
  <c r="AD1950" i="115"/>
  <c r="AC1473" i="115"/>
  <c r="AD1473" i="115"/>
  <c r="AC1492" i="115"/>
  <c r="AD1492" i="115"/>
  <c r="AC1518" i="115"/>
  <c r="AD1518" i="115"/>
  <c r="AC1498" i="115"/>
  <c r="AD1498" i="115"/>
  <c r="AE1498" i="115" s="1"/>
  <c r="AC1986" i="115"/>
  <c r="AD1986" i="115"/>
  <c r="AC1502" i="115"/>
  <c r="AD1502" i="115"/>
  <c r="AC1514" i="115"/>
  <c r="AD1514" i="115"/>
  <c r="AC1854" i="115"/>
  <c r="AD1854" i="115"/>
  <c r="AC2018" i="115"/>
  <c r="AD2018" i="115"/>
  <c r="AD3751" i="115"/>
  <c r="AA3751" i="115"/>
  <c r="AC3791" i="115"/>
  <c r="AA3791" i="115"/>
  <c r="L1129" i="115"/>
  <c r="J1102" i="115"/>
  <c r="J1106" i="115"/>
  <c r="J1110" i="115"/>
  <c r="J1114" i="115"/>
  <c r="J1118" i="115"/>
  <c r="J1122" i="115"/>
  <c r="J1126" i="115"/>
  <c r="J1159" i="115"/>
  <c r="K1159" i="115" s="1"/>
  <c r="Q1159" i="115"/>
  <c r="J1161" i="115"/>
  <c r="J1165" i="115"/>
  <c r="J1168" i="115"/>
  <c r="J1171" i="115"/>
  <c r="J1181" i="115"/>
  <c r="J1184" i="115"/>
  <c r="J1311" i="115"/>
  <c r="J1290" i="115"/>
  <c r="J1293" i="115"/>
  <c r="J1296" i="115"/>
  <c r="J1306" i="115"/>
  <c r="J1309" i="115"/>
  <c r="J1312" i="115"/>
  <c r="L1343" i="115"/>
  <c r="J1348" i="115"/>
  <c r="J1351" i="115"/>
  <c r="J1354" i="115"/>
  <c r="J1364" i="115"/>
  <c r="J1367" i="115"/>
  <c r="J1370" i="115"/>
  <c r="O1437" i="115"/>
  <c r="L1443" i="115"/>
  <c r="O1447" i="115"/>
  <c r="AA1465" i="115"/>
  <c r="AD1466" i="115"/>
  <c r="AE1466" i="115" s="1"/>
  <c r="AA1473" i="115"/>
  <c r="AD1474" i="115"/>
  <c r="AE1474" i="115" s="1"/>
  <c r="AC1476" i="115"/>
  <c r="AD1476" i="115"/>
  <c r="AD1478" i="115"/>
  <c r="AE1478" i="115" s="1"/>
  <c r="AA1486" i="115"/>
  <c r="AA1488" i="115"/>
  <c r="AA1499" i="115"/>
  <c r="AD1501" i="115"/>
  <c r="AE1501" i="115" s="1"/>
  <c r="AA1506" i="115"/>
  <c r="AD1517" i="115"/>
  <c r="AE1517" i="115" s="1"/>
  <c r="AA1527" i="115"/>
  <c r="AA1556" i="115"/>
  <c r="AD1563" i="115"/>
  <c r="AA1571" i="115"/>
  <c r="AD1571" i="115"/>
  <c r="AA1584" i="115"/>
  <c r="AA1592" i="115"/>
  <c r="AD1592" i="115"/>
  <c r="AD1605" i="115"/>
  <c r="AA1606" i="115"/>
  <c r="AD1606" i="115"/>
  <c r="AD1611" i="115"/>
  <c r="AA1619" i="115"/>
  <c r="AA1654" i="115"/>
  <c r="AD1654" i="115"/>
  <c r="AA1657" i="115"/>
  <c r="AD1679" i="115"/>
  <c r="AE1679" i="115" s="1"/>
  <c r="AD1693" i="115"/>
  <c r="AA1694" i="115"/>
  <c r="AD1694" i="115"/>
  <c r="AD1701" i="115"/>
  <c r="AA1702" i="115"/>
  <c r="AD1702" i="115"/>
  <c r="AD1717" i="115"/>
  <c r="AD1721" i="115"/>
  <c r="AA1761" i="115"/>
  <c r="AD1761" i="115"/>
  <c r="AA1818" i="115"/>
  <c r="AD1838" i="115"/>
  <c r="AE1838" i="115" s="1"/>
  <c r="AA1852" i="115"/>
  <c r="AA1859" i="115"/>
  <c r="AA1872" i="115"/>
  <c r="AA1894" i="115"/>
  <c r="AD1902" i="115"/>
  <c r="AE1902" i="115" s="1"/>
  <c r="AA1916" i="115"/>
  <c r="AD1922" i="115"/>
  <c r="AE1922" i="115" s="1"/>
  <c r="AA1937" i="115"/>
  <c r="AC1938" i="115"/>
  <c r="AD1938" i="115"/>
  <c r="AA1948" i="115"/>
  <c r="AD1954" i="115"/>
  <c r="AE1954" i="115" s="1"/>
  <c r="AA1973" i="115"/>
  <c r="AA1987" i="115"/>
  <c r="AA1993" i="115"/>
  <c r="AA1998" i="115"/>
  <c r="AA2007" i="115"/>
  <c r="AA2013" i="115"/>
  <c r="AA2018" i="115"/>
  <c r="AA2027" i="115"/>
  <c r="AA2033" i="115"/>
  <c r="AA2048" i="115"/>
  <c r="AA2059" i="115"/>
  <c r="AA2080" i="115"/>
  <c r="AA2091" i="115"/>
  <c r="AA2112" i="115"/>
  <c r="AA2123" i="115"/>
  <c r="AA2129" i="115"/>
  <c r="AA2144" i="115"/>
  <c r="AA2155" i="115"/>
  <c r="AA2187" i="115"/>
  <c r="AA2193" i="115"/>
  <c r="AD2196" i="115"/>
  <c r="AC2196" i="115"/>
  <c r="AA2198" i="115"/>
  <c r="AA2225" i="115"/>
  <c r="AA2244" i="115"/>
  <c r="AA2252" i="115"/>
  <c r="AA2277" i="115"/>
  <c r="AA2284" i="115"/>
  <c r="AA2286" i="115"/>
  <c r="AA2292" i="115"/>
  <c r="AA2298" i="115"/>
  <c r="AA2307" i="115"/>
  <c r="AA2320" i="115"/>
  <c r="AA2327" i="115"/>
  <c r="AA2333" i="115"/>
  <c r="AA2335" i="115"/>
  <c r="AA2341" i="115"/>
  <c r="AA2344" i="115"/>
  <c r="AA2363" i="115"/>
  <c r="AA2367" i="115"/>
  <c r="AD2383" i="115"/>
  <c r="AC2383" i="115"/>
  <c r="AA2385" i="115"/>
  <c r="AC2398" i="115"/>
  <c r="AD2398" i="115"/>
  <c r="AE2398" i="115" s="1"/>
  <c r="AA2403" i="115"/>
  <c r="AA2409" i="115"/>
  <c r="AA2412" i="115"/>
  <c r="AD2422" i="115"/>
  <c r="AE2422" i="115" s="1"/>
  <c r="AD2435" i="115"/>
  <c r="AC2435" i="115"/>
  <c r="AA2437" i="115"/>
  <c r="AD2453" i="115"/>
  <c r="AC2453" i="115"/>
  <c r="AA2464" i="115"/>
  <c r="AA2475" i="115"/>
  <c r="AA2479" i="115"/>
  <c r="AA2491" i="115"/>
  <c r="AA2501" i="115"/>
  <c r="AD2507" i="115"/>
  <c r="AE2507" i="115" s="1"/>
  <c r="AC2507" i="115"/>
  <c r="AA2509" i="115"/>
  <c r="AA2539" i="115"/>
  <c r="AA2541" i="115"/>
  <c r="AA2593" i="115"/>
  <c r="AD2616" i="115"/>
  <c r="AE2616" i="115" s="1"/>
  <c r="AC2616" i="115"/>
  <c r="AA2641" i="115"/>
  <c r="AD2661" i="115"/>
  <c r="AA2661" i="115"/>
  <c r="AA2725" i="115"/>
  <c r="AA2743" i="115"/>
  <c r="AA2761" i="115"/>
  <c r="AA2781" i="115"/>
  <c r="AD2794" i="115"/>
  <c r="AE2794" i="115" s="1"/>
  <c r="AC2794" i="115"/>
  <c r="AA2797" i="115"/>
  <c r="AA2825" i="115"/>
  <c r="AC2861" i="115"/>
  <c r="AA2861" i="115"/>
  <c r="AD2878" i="115"/>
  <c r="AE2878" i="115" s="1"/>
  <c r="AC2878" i="115"/>
  <c r="AC2881" i="115"/>
  <c r="AA2881" i="115"/>
  <c r="AA2891" i="115"/>
  <c r="AD2934" i="115"/>
  <c r="AA2934" i="115"/>
  <c r="AA3671" i="115"/>
  <c r="AA3715" i="115"/>
  <c r="AA3723" i="115"/>
  <c r="AA3731" i="115"/>
  <c r="AA3739" i="115"/>
  <c r="AC3749" i="115"/>
  <c r="AA3749" i="115"/>
  <c r="AA3757" i="115"/>
  <c r="AC3765" i="115"/>
  <c r="AA3765" i="115"/>
  <c r="AA3773" i="115"/>
  <c r="AC3781" i="115"/>
  <c r="AA3781" i="115"/>
  <c r="AA3789" i="115"/>
  <c r="AD2491" i="115"/>
  <c r="AC2491" i="115"/>
  <c r="AD2544" i="115"/>
  <c r="AA2544" i="115"/>
  <c r="AA2773" i="115"/>
  <c r="AA2853" i="115"/>
  <c r="AD2986" i="115"/>
  <c r="AA2986" i="115"/>
  <c r="AA3683" i="115"/>
  <c r="AC3707" i="115"/>
  <c r="AA3707" i="115"/>
  <c r="AA3725" i="115"/>
  <c r="AC3733" i="115"/>
  <c r="AA3733" i="115"/>
  <c r="AA3767" i="115"/>
  <c r="AA3775" i="115"/>
  <c r="AA3919" i="115"/>
  <c r="J1101" i="115"/>
  <c r="J1105" i="115"/>
  <c r="J1109" i="115"/>
  <c r="J1113" i="115"/>
  <c r="J1117" i="115"/>
  <c r="J1121" i="115"/>
  <c r="J1125" i="115"/>
  <c r="J1129" i="115"/>
  <c r="J1190" i="115"/>
  <c r="K1190" i="115" s="1"/>
  <c r="J1186" i="115"/>
  <c r="J1182" i="115"/>
  <c r="J1178" i="115"/>
  <c r="J1174" i="115"/>
  <c r="J1170" i="115"/>
  <c r="J1166" i="115"/>
  <c r="Q1190" i="115"/>
  <c r="J1164" i="115"/>
  <c r="J1167" i="115"/>
  <c r="J1177" i="115"/>
  <c r="J1180" i="115"/>
  <c r="J1183" i="115"/>
  <c r="L1251" i="115"/>
  <c r="K1251" i="115" s="1"/>
  <c r="Q1282" i="115"/>
  <c r="P1282" i="115" s="1"/>
  <c r="P1252" i="115"/>
  <c r="L1312" i="115"/>
  <c r="J1286" i="115"/>
  <c r="J1289" i="115"/>
  <c r="J1292" i="115"/>
  <c r="J1302" i="115"/>
  <c r="J1305" i="115"/>
  <c r="J1308" i="115"/>
  <c r="Q1373" i="115"/>
  <c r="P1344" i="115"/>
  <c r="J1347" i="115"/>
  <c r="J1350" i="115"/>
  <c r="J1360" i="115"/>
  <c r="J1363" i="115"/>
  <c r="J1366" i="115"/>
  <c r="Q1463" i="115"/>
  <c r="P1434" i="115"/>
  <c r="L1439" i="115"/>
  <c r="O1443" i="115"/>
  <c r="O1449" i="115"/>
  <c r="L1455" i="115"/>
  <c r="AA1467" i="115"/>
  <c r="AD1469" i="115"/>
  <c r="AE1469" i="115" s="1"/>
  <c r="AA1479" i="115"/>
  <c r="AA1481" i="115"/>
  <c r="AD1482" i="115"/>
  <c r="AE1482" i="115" s="1"/>
  <c r="AC1486" i="115"/>
  <c r="AD1486" i="115"/>
  <c r="AD1488" i="115"/>
  <c r="AE1488" i="115" s="1"/>
  <c r="AA1492" i="115"/>
  <c r="AA1494" i="115"/>
  <c r="AA1502" i="115"/>
  <c r="AA1504" i="115"/>
  <c r="AD1506" i="115"/>
  <c r="AE1506" i="115" s="1"/>
  <c r="AA1512" i="115"/>
  <c r="AA1514" i="115"/>
  <c r="AA1516" i="115"/>
  <c r="AA1524" i="115"/>
  <c r="AD1525" i="115"/>
  <c r="AE1525" i="115" s="1"/>
  <c r="AD1529" i="115"/>
  <c r="AD1531" i="115"/>
  <c r="AD1533" i="115"/>
  <c r="AA1543" i="115"/>
  <c r="AD1543" i="115"/>
  <c r="AA1558" i="115"/>
  <c r="AD1567" i="115"/>
  <c r="AA1579" i="115"/>
  <c r="AD1579" i="115"/>
  <c r="AA1614" i="115"/>
  <c r="AD1614" i="115"/>
  <c r="AD1615" i="115"/>
  <c r="AA1621" i="115"/>
  <c r="AA1627" i="115"/>
  <c r="AD1632" i="115"/>
  <c r="AD1634" i="115"/>
  <c r="AD1644" i="115"/>
  <c r="AD1648" i="115"/>
  <c r="AD1652" i="115"/>
  <c r="AA1659" i="115"/>
  <c r="AA1665" i="115"/>
  <c r="AA1685" i="115"/>
  <c r="AD1691" i="115"/>
  <c r="AA1692" i="115"/>
  <c r="AC1692" i="115"/>
  <c r="AD1699" i="115"/>
  <c r="AA1700" i="115"/>
  <c r="AD1712" i="115"/>
  <c r="AC1714" i="115"/>
  <c r="AA1724" i="115"/>
  <c r="AD1725" i="115"/>
  <c r="AD1732" i="115"/>
  <c r="AA1735" i="115"/>
  <c r="AD1735" i="115"/>
  <c r="AA1759" i="115"/>
  <c r="AD1759" i="115"/>
  <c r="AD1766" i="115"/>
  <c r="AA1772" i="115"/>
  <c r="AD1773" i="115"/>
  <c r="AC1784" i="115"/>
  <c r="AD1788" i="115"/>
  <c r="AD1801" i="115"/>
  <c r="AA1813" i="115"/>
  <c r="AD1824" i="115"/>
  <c r="AA1830" i="115"/>
  <c r="AA1839" i="115"/>
  <c r="AA1845" i="115"/>
  <c r="AA1854" i="115"/>
  <c r="AA1861" i="115"/>
  <c r="AA1867" i="115"/>
  <c r="AC1870" i="115"/>
  <c r="AD1870" i="115"/>
  <c r="AA1874" i="115"/>
  <c r="AA1880" i="115"/>
  <c r="AA1887" i="115"/>
  <c r="AA1903" i="115"/>
  <c r="AA1909" i="115"/>
  <c r="AA1918" i="115"/>
  <c r="AA1923" i="115"/>
  <c r="AA1929" i="115"/>
  <c r="AA1941" i="115"/>
  <c r="AA1950" i="115"/>
  <c r="AA1955" i="115"/>
  <c r="AA1961" i="115"/>
  <c r="AA1975" i="115"/>
  <c r="AA1981" i="115"/>
  <c r="AA1986" i="115"/>
  <c r="AA1995" i="115"/>
  <c r="AA2000" i="115"/>
  <c r="AA2004" i="115"/>
  <c r="AD2014" i="115"/>
  <c r="AE2014" i="115" s="1"/>
  <c r="AA2024" i="115"/>
  <c r="AA2035" i="115"/>
  <c r="AA2041" i="115"/>
  <c r="AA2056" i="115"/>
  <c r="AA2067" i="115"/>
  <c r="AA2073" i="115"/>
  <c r="AA2082" i="115"/>
  <c r="AA2088" i="115"/>
  <c r="AA2099" i="115"/>
  <c r="AA2105" i="115"/>
  <c r="AA2114" i="115"/>
  <c r="AA2120" i="115"/>
  <c r="AA2131" i="115"/>
  <c r="AA2137" i="115"/>
  <c r="AA2146" i="115"/>
  <c r="AA2152" i="115"/>
  <c r="AA2169" i="115"/>
  <c r="AA2196" i="115"/>
  <c r="AD2212" i="115"/>
  <c r="AC2212" i="115"/>
  <c r="AA2214" i="115"/>
  <c r="AA2242" i="115"/>
  <c r="AC2244" i="115"/>
  <c r="AE2244" i="115" s="1"/>
  <c r="AA2253" i="115"/>
  <c r="AD2264" i="115"/>
  <c r="AC2264" i="115"/>
  <c r="AA2266" i="115"/>
  <c r="AC2284" i="115"/>
  <c r="AC2286" i="115"/>
  <c r="AA2293" i="115"/>
  <c r="AA2310" i="115"/>
  <c r="AA2313" i="115"/>
  <c r="AC2347" i="115"/>
  <c r="AC2349" i="115"/>
  <c r="AA2352" i="115"/>
  <c r="AA2364" i="115"/>
  <c r="AA2371" i="115"/>
  <c r="AA2373" i="115"/>
  <c r="AA2379" i="115"/>
  <c r="AA2383" i="115"/>
  <c r="AA2388" i="115"/>
  <c r="AA2404" i="115"/>
  <c r="AC2415" i="115"/>
  <c r="AC2417" i="115"/>
  <c r="AA2420" i="115"/>
  <c r="AA2423" i="115"/>
  <c r="AA2425" i="115"/>
  <c r="AA2431" i="115"/>
  <c r="AD2432" i="115"/>
  <c r="AA2435" i="115"/>
  <c r="AD2439" i="115"/>
  <c r="AE2439" i="115" s="1"/>
  <c r="AD2444" i="115"/>
  <c r="AD2451" i="115"/>
  <c r="AC2451" i="115"/>
  <c r="AA2453" i="115"/>
  <c r="AA2476" i="115"/>
  <c r="AA2495" i="115"/>
  <c r="AD2496" i="115"/>
  <c r="AA2499" i="115"/>
  <c r="AD2511" i="115"/>
  <c r="AD2517" i="115"/>
  <c r="AA2523" i="115"/>
  <c r="AA2525" i="115"/>
  <c r="AD2528" i="115"/>
  <c r="AE2528" i="115" s="1"/>
  <c r="AA2533" i="115"/>
  <c r="AC2539" i="115"/>
  <c r="AE2539" i="115" s="1"/>
  <c r="AD2568" i="115"/>
  <c r="AE2568" i="115" s="1"/>
  <c r="AC2568" i="115"/>
  <c r="AA2591" i="115"/>
  <c r="AA2627" i="115"/>
  <c r="AA2675" i="115"/>
  <c r="AA2701" i="115"/>
  <c r="AA2715" i="115"/>
  <c r="AA2741" i="115"/>
  <c r="AA2785" i="115"/>
  <c r="AA2833" i="115"/>
  <c r="AA2865" i="115"/>
  <c r="AC2889" i="115"/>
  <c r="AA2889" i="115"/>
  <c r="AA2913" i="115"/>
  <c r="AD2981" i="115"/>
  <c r="AC2981" i="115"/>
  <c r="AD3332" i="115"/>
  <c r="AC3332" i="115"/>
  <c r="AD3343" i="115"/>
  <c r="AE3343" i="115" s="1"/>
  <c r="AD3438" i="115"/>
  <c r="AE3438" i="115" s="1"/>
  <c r="AC3438" i="115"/>
  <c r="AG3654" i="115"/>
  <c r="AG3653" i="115" s="1"/>
  <c r="AG3652" i="115" s="1"/>
  <c r="AG3651" i="115" s="1"/>
  <c r="AG3650" i="115" s="1"/>
  <c r="AG3649" i="115" s="1"/>
  <c r="AG3648" i="115" s="1"/>
  <c r="AG3647" i="115" s="1"/>
  <c r="AG3646" i="115" s="1"/>
  <c r="AG3645" i="115" s="1"/>
  <c r="AG3644" i="115" s="1"/>
  <c r="AG3643" i="115" s="1"/>
  <c r="AG3642" i="115" s="1"/>
  <c r="AG3641" i="115" s="1"/>
  <c r="AG3640" i="115" s="1"/>
  <c r="AG3639" i="115" s="1"/>
  <c r="AG3638" i="115" s="1"/>
  <c r="AG3637" i="115" s="1"/>
  <c r="AG3636" i="115" s="1"/>
  <c r="AG3635" i="115" s="1"/>
  <c r="AG3634" i="115" s="1"/>
  <c r="AG3633" i="115" s="1"/>
  <c r="AG3632" i="115" s="1"/>
  <c r="AG3631" i="115" s="1"/>
  <c r="AG3630" i="115" s="1"/>
  <c r="AG3629" i="115" s="1"/>
  <c r="AG3628" i="115" s="1"/>
  <c r="AG3627" i="115" s="1"/>
  <c r="AG3626" i="115" s="1"/>
  <c r="AG3625" i="115" s="1"/>
  <c r="AG3624" i="115" s="1"/>
  <c r="AG3623" i="115" s="1"/>
  <c r="AG3622" i="115" s="1"/>
  <c r="AG3621" i="115" s="1"/>
  <c r="AG3620" i="115" s="1"/>
  <c r="AG3619" i="115" s="1"/>
  <c r="AG3618" i="115" s="1"/>
  <c r="AG3617" i="115" s="1"/>
  <c r="AG3616" i="115" s="1"/>
  <c r="AG3615" i="115" s="1"/>
  <c r="AG3614" i="115" s="1"/>
  <c r="AG3613" i="115" s="1"/>
  <c r="AG3612" i="115" s="1"/>
  <c r="AG3611" i="115" s="1"/>
  <c r="AG3610" i="115" s="1"/>
  <c r="AG3609" i="115" s="1"/>
  <c r="AG3608" i="115" s="1"/>
  <c r="AG3607" i="115" s="1"/>
  <c r="AG3606" i="115" s="1"/>
  <c r="AG3605" i="115" s="1"/>
  <c r="AG3604" i="115" s="1"/>
  <c r="AG3603" i="115" s="1"/>
  <c r="AG3602" i="115" s="1"/>
  <c r="AG3601" i="115" s="1"/>
  <c r="AG3600" i="115" s="1"/>
  <c r="AG3599" i="115" s="1"/>
  <c r="AG3598" i="115" s="1"/>
  <c r="AG3597" i="115" s="1"/>
  <c r="AG3596" i="115" s="1"/>
  <c r="AG3595" i="115" s="1"/>
  <c r="AG3594" i="115" s="1"/>
  <c r="AG3593" i="115" s="1"/>
  <c r="AG3592" i="115" s="1"/>
  <c r="AG3591" i="115" s="1"/>
  <c r="AG3590" i="115" s="1"/>
  <c r="AG3589" i="115" s="1"/>
  <c r="AG3588" i="115" s="1"/>
  <c r="AG3587" i="115" s="1"/>
  <c r="AG3586" i="115" s="1"/>
  <c r="AG3585" i="115" s="1"/>
  <c r="AG3584" i="115" s="1"/>
  <c r="AG3583" i="115" s="1"/>
  <c r="AG3582" i="115" s="1"/>
  <c r="AG3581" i="115" s="1"/>
  <c r="AG3580" i="115" s="1"/>
  <c r="AG3579" i="115" s="1"/>
  <c r="AG3578" i="115" s="1"/>
  <c r="AG3577" i="115" s="1"/>
  <c r="AG3576" i="115" s="1"/>
  <c r="AG3575" i="115" s="1"/>
  <c r="AG3574" i="115" s="1"/>
  <c r="AG3573" i="115" s="1"/>
  <c r="AG3572" i="115" s="1"/>
  <c r="AG3571" i="115" s="1"/>
  <c r="AG3570" i="115" s="1"/>
  <c r="AG3569" i="115" s="1"/>
  <c r="AG3568" i="115" s="1"/>
  <c r="AG3567" i="115" s="1"/>
  <c r="AG3566" i="115" s="1"/>
  <c r="AG3565" i="115" s="1"/>
  <c r="AG3564" i="115" s="1"/>
  <c r="AG3563" i="115" s="1"/>
  <c r="AG3562" i="115" s="1"/>
  <c r="AG3561" i="115" s="1"/>
  <c r="AG3560" i="115" s="1"/>
  <c r="AG3559" i="115" s="1"/>
  <c r="AG3558" i="115" s="1"/>
  <c r="AG3557" i="115" s="1"/>
  <c r="AG3556" i="115" s="1"/>
  <c r="AG3555" i="115" s="1"/>
  <c r="AG3554" i="115" s="1"/>
  <c r="AG3553" i="115" s="1"/>
  <c r="AG3552" i="115" s="1"/>
  <c r="AG3551" i="115" s="1"/>
  <c r="AG3550" i="115" s="1"/>
  <c r="AG3549" i="115" s="1"/>
  <c r="AG3548" i="115" s="1"/>
  <c r="AG3547" i="115" s="1"/>
  <c r="AG3546" i="115" s="1"/>
  <c r="AG3545" i="115" s="1"/>
  <c r="AG3544" i="115" s="1"/>
  <c r="AG3543" i="115" s="1"/>
  <c r="AG3542" i="115" s="1"/>
  <c r="AG3541" i="115" s="1"/>
  <c r="AG3540" i="115" s="1"/>
  <c r="AG3539" i="115" s="1"/>
  <c r="AG3538" i="115" s="1"/>
  <c r="AG3537" i="115" s="1"/>
  <c r="AG3536" i="115" s="1"/>
  <c r="AG3535" i="115" s="1"/>
  <c r="AG3534" i="115" s="1"/>
  <c r="AG3533" i="115" s="1"/>
  <c r="AG3532" i="115" s="1"/>
  <c r="AG3531" i="115" s="1"/>
  <c r="AG3530" i="115" s="1"/>
  <c r="AG3529" i="115" s="1"/>
  <c r="AG3528" i="115" s="1"/>
  <c r="AG3527" i="115" s="1"/>
  <c r="AG3526" i="115" s="1"/>
  <c r="AG3525" i="115" s="1"/>
  <c r="AG3524" i="115" s="1"/>
  <c r="AG3523" i="115" s="1"/>
  <c r="AG3522" i="115" s="1"/>
  <c r="AG3521" i="115" s="1"/>
  <c r="AG3520" i="115" s="1"/>
  <c r="AG3519" i="115" s="1"/>
  <c r="AG3518" i="115" s="1"/>
  <c r="AG3517" i="115" s="1"/>
  <c r="AG3516" i="115" s="1"/>
  <c r="AG3515" i="115" s="1"/>
  <c r="AG3514" i="115" s="1"/>
  <c r="AG3513" i="115" s="1"/>
  <c r="AG3512" i="115" s="1"/>
  <c r="AG3511" i="115" s="1"/>
  <c r="AG3510" i="115" s="1"/>
  <c r="AG3509" i="115" s="1"/>
  <c r="AG3508" i="115" s="1"/>
  <c r="AG3507" i="115" s="1"/>
  <c r="AG3506" i="115" s="1"/>
  <c r="AG3505" i="115" s="1"/>
  <c r="AG3504" i="115" s="1"/>
  <c r="AG3503" i="115" s="1"/>
  <c r="AG3502" i="115" s="1"/>
  <c r="AG3501" i="115" s="1"/>
  <c r="AG3500" i="115" s="1"/>
  <c r="AG3499" i="115" s="1"/>
  <c r="AG3498" i="115" s="1"/>
  <c r="AG3497" i="115" s="1"/>
  <c r="AG3496" i="115" s="1"/>
  <c r="AG3495" i="115" s="1"/>
  <c r="AG3494" i="115" s="1"/>
  <c r="AG3493" i="115" s="1"/>
  <c r="AG3492" i="115" s="1"/>
  <c r="AG3491" i="115" s="1"/>
  <c r="AG3490" i="115" s="1"/>
  <c r="AG3489" i="115" s="1"/>
  <c r="AG3488" i="115" s="1"/>
  <c r="AG3487" i="115" s="1"/>
  <c r="AG3486" i="115" s="1"/>
  <c r="AG3485" i="115" s="1"/>
  <c r="AG3484" i="115" s="1"/>
  <c r="AG3483" i="115" s="1"/>
  <c r="AG3482" i="115" s="1"/>
  <c r="AG3481" i="115" s="1"/>
  <c r="AG3480" i="115" s="1"/>
  <c r="AG3479" i="115" s="1"/>
  <c r="AG3478" i="115" s="1"/>
  <c r="AG3477" i="115" s="1"/>
  <c r="AG3476" i="115" s="1"/>
  <c r="AG3475" i="115" s="1"/>
  <c r="AG3474" i="115" s="1"/>
  <c r="AG3473" i="115" s="1"/>
  <c r="AG3472" i="115" s="1"/>
  <c r="AG3471" i="115" s="1"/>
  <c r="AG3470" i="115" s="1"/>
  <c r="AG3469" i="115" s="1"/>
  <c r="AG3468" i="115" s="1"/>
  <c r="AG3467" i="115" s="1"/>
  <c r="AG3466" i="115" s="1"/>
  <c r="AG3465" i="115" s="1"/>
  <c r="AG3464" i="115" s="1"/>
  <c r="AG3463" i="115" s="1"/>
  <c r="AG3462" i="115" s="1"/>
  <c r="AG3461" i="115" s="1"/>
  <c r="AG3460" i="115" s="1"/>
  <c r="AG3459" i="115" s="1"/>
  <c r="AG3458" i="115" s="1"/>
  <c r="AG3457" i="115" s="1"/>
  <c r="AG3456" i="115" s="1"/>
  <c r="AG3455" i="115" s="1"/>
  <c r="AG3454" i="115" s="1"/>
  <c r="AG3453" i="115" s="1"/>
  <c r="AG3452" i="115" s="1"/>
  <c r="AG3451" i="115" s="1"/>
  <c r="AG3450" i="115" s="1"/>
  <c r="AG3449" i="115" s="1"/>
  <c r="AG3448" i="115" s="1"/>
  <c r="AG3447" i="115" s="1"/>
  <c r="AG3446" i="115" s="1"/>
  <c r="AG3445" i="115" s="1"/>
  <c r="AG3444" i="115" s="1"/>
  <c r="AG3443" i="115" s="1"/>
  <c r="AG3442" i="115" s="1"/>
  <c r="AG3441" i="115" s="1"/>
  <c r="AG3440" i="115" s="1"/>
  <c r="AG3439" i="115" s="1"/>
  <c r="AG3438" i="115" s="1"/>
  <c r="AG3437" i="115" s="1"/>
  <c r="AG3436" i="115" s="1"/>
  <c r="AG3435" i="115" s="1"/>
  <c r="AG3434" i="115" s="1"/>
  <c r="AG3433" i="115" s="1"/>
  <c r="AG3432" i="115" s="1"/>
  <c r="AG3431" i="115" s="1"/>
  <c r="AG3430" i="115" s="1"/>
  <c r="AG3429" i="115" s="1"/>
  <c r="AG3428" i="115" s="1"/>
  <c r="AG3427" i="115" s="1"/>
  <c r="AG3426" i="115" s="1"/>
  <c r="AG3425" i="115" s="1"/>
  <c r="AG3424" i="115" s="1"/>
  <c r="AG3423" i="115" s="1"/>
  <c r="AG3422" i="115" s="1"/>
  <c r="AG3421" i="115" s="1"/>
  <c r="AG3420" i="115" s="1"/>
  <c r="AG3419" i="115" s="1"/>
  <c r="AG3418" i="115" s="1"/>
  <c r="AG3417" i="115" s="1"/>
  <c r="AG3416" i="115" s="1"/>
  <c r="AG3415" i="115" s="1"/>
  <c r="AG3414" i="115" s="1"/>
  <c r="AG3413" i="115" s="1"/>
  <c r="AG3412" i="115" s="1"/>
  <c r="AG3411" i="115" s="1"/>
  <c r="AG3410" i="115" s="1"/>
  <c r="AG3409" i="115" s="1"/>
  <c r="AG3408" i="115" s="1"/>
  <c r="AG3407" i="115" s="1"/>
  <c r="AG3406" i="115" s="1"/>
  <c r="AG3405" i="115" s="1"/>
  <c r="AG3404" i="115" s="1"/>
  <c r="AG3403" i="115" s="1"/>
  <c r="AG3402" i="115" s="1"/>
  <c r="AG3401" i="115" s="1"/>
  <c r="AG3400" i="115" s="1"/>
  <c r="AG3399" i="115" s="1"/>
  <c r="AG3398" i="115" s="1"/>
  <c r="AG3397" i="115" s="1"/>
  <c r="AG3396" i="115" s="1"/>
  <c r="AG3395" i="115" s="1"/>
  <c r="AG3394" i="115" s="1"/>
  <c r="AG3393" i="115" s="1"/>
  <c r="AG3392" i="115" s="1"/>
  <c r="AG3391" i="115" s="1"/>
  <c r="AG3390" i="115" s="1"/>
  <c r="AG3389" i="115" s="1"/>
  <c r="AG3388" i="115" s="1"/>
  <c r="AG3387" i="115" s="1"/>
  <c r="AG3386" i="115" s="1"/>
  <c r="AG3385" i="115" s="1"/>
  <c r="AG3384" i="115" s="1"/>
  <c r="AG3383" i="115" s="1"/>
  <c r="AG3382" i="115" s="1"/>
  <c r="AG3381" i="115" s="1"/>
  <c r="AG3380" i="115" s="1"/>
  <c r="AG3379" i="115" s="1"/>
  <c r="AG3378" i="115" s="1"/>
  <c r="AG3377" i="115" s="1"/>
  <c r="AG3376" i="115" s="1"/>
  <c r="AG3375" i="115" s="1"/>
  <c r="AG3374" i="115" s="1"/>
  <c r="AG3373" i="115" s="1"/>
  <c r="AG3372" i="115" s="1"/>
  <c r="AG3371" i="115" s="1"/>
  <c r="AG3370" i="115" s="1"/>
  <c r="AG3369" i="115" s="1"/>
  <c r="AG3368" i="115" s="1"/>
  <c r="AG3367" i="115" s="1"/>
  <c r="AG3366" i="115" s="1"/>
  <c r="AG3365" i="115" s="1"/>
  <c r="AG3364" i="115" s="1"/>
  <c r="AG3363" i="115" s="1"/>
  <c r="AG3362" i="115" s="1"/>
  <c r="AG3361" i="115" s="1"/>
  <c r="AG3360" i="115" s="1"/>
  <c r="AG3359" i="115" s="1"/>
  <c r="AG3358" i="115" s="1"/>
  <c r="AG3357" i="115" s="1"/>
  <c r="AG3356" i="115" s="1"/>
  <c r="AG3355" i="115" s="1"/>
  <c r="AG3354" i="115" s="1"/>
  <c r="AG3353" i="115" s="1"/>
  <c r="AG3352" i="115" s="1"/>
  <c r="AG3351" i="115" s="1"/>
  <c r="AG3350" i="115" s="1"/>
  <c r="AG3349" i="115" s="1"/>
  <c r="AG3348" i="115" s="1"/>
  <c r="AG3347" i="115" s="1"/>
  <c r="AG3346" i="115" s="1"/>
  <c r="AG3345" i="115" s="1"/>
  <c r="AG3344" i="115" s="1"/>
  <c r="AG3343" i="115" s="1"/>
  <c r="AG3342" i="115" s="1"/>
  <c r="AG3341" i="115" s="1"/>
  <c r="AG3340" i="115" s="1"/>
  <c r="AG3339" i="115" s="1"/>
  <c r="AG3338" i="115" s="1"/>
  <c r="AG3337" i="115" s="1"/>
  <c r="AG3336" i="115" s="1"/>
  <c r="AG3335" i="115" s="1"/>
  <c r="AG3334" i="115" s="1"/>
  <c r="AG3333" i="115" s="1"/>
  <c r="AG3332" i="115" s="1"/>
  <c r="AG3331" i="115" s="1"/>
  <c r="AG3330" i="115" s="1"/>
  <c r="AG3329" i="115" s="1"/>
  <c r="AG3328" i="115" s="1"/>
  <c r="AG3327" i="115" s="1"/>
  <c r="AG3326" i="115" s="1"/>
  <c r="AG3325" i="115" s="1"/>
  <c r="AG3324" i="115" s="1"/>
  <c r="AG3323" i="115" s="1"/>
  <c r="AG3322" i="115" s="1"/>
  <c r="AG3321" i="115" s="1"/>
  <c r="AG3320" i="115" s="1"/>
  <c r="AG3319" i="115" s="1"/>
  <c r="AG3318" i="115" s="1"/>
  <c r="AG3317" i="115" s="1"/>
  <c r="AG3316" i="115" s="1"/>
  <c r="AG3315" i="115" s="1"/>
  <c r="AG3314" i="115" s="1"/>
  <c r="AG3313" i="115" s="1"/>
  <c r="AG3312" i="115" s="1"/>
  <c r="AG3311" i="115" s="1"/>
  <c r="AG3310" i="115" s="1"/>
  <c r="AG3309" i="115" s="1"/>
  <c r="AG3308" i="115" s="1"/>
  <c r="AG3307" i="115" s="1"/>
  <c r="AG3306" i="115" s="1"/>
  <c r="AG3305" i="115" s="1"/>
  <c r="AG3304" i="115" s="1"/>
  <c r="AG3303" i="115" s="1"/>
  <c r="AG3302" i="115" s="1"/>
  <c r="AG3301" i="115" s="1"/>
  <c r="AG3300" i="115" s="1"/>
  <c r="AG3299" i="115" s="1"/>
  <c r="AG3298" i="115" s="1"/>
  <c r="AG3297" i="115" s="1"/>
  <c r="AG3296" i="115" s="1"/>
  <c r="AG3295" i="115" s="1"/>
  <c r="AG3294" i="115" s="1"/>
  <c r="AG3293" i="115" s="1"/>
  <c r="AG3292" i="115" s="1"/>
  <c r="AG3291" i="115" s="1"/>
  <c r="AA3656" i="115"/>
  <c r="AC3679" i="115"/>
  <c r="AA3679" i="115"/>
  <c r="AC3713" i="115"/>
  <c r="AA3713" i="115"/>
  <c r="AD3721" i="115"/>
  <c r="AA3721" i="115"/>
  <c r="AA3729" i="115"/>
  <c r="AA3737" i="115"/>
  <c r="AC3745" i="115"/>
  <c r="AA3745" i="115"/>
  <c r="AA3755" i="115"/>
  <c r="AC3763" i="115"/>
  <c r="AA3763" i="115"/>
  <c r="AA3771" i="115"/>
  <c r="AD3779" i="115"/>
  <c r="AA3779" i="115"/>
  <c r="AA3787" i="115"/>
  <c r="AA3903" i="115"/>
  <c r="AA3935" i="115"/>
  <c r="AC4446" i="115"/>
  <c r="AA4446" i="115"/>
  <c r="J1103" i="115"/>
  <c r="J1107" i="115"/>
  <c r="J1111" i="115"/>
  <c r="J1115" i="115"/>
  <c r="J1119" i="115"/>
  <c r="J1123" i="115"/>
  <c r="J1127" i="115"/>
  <c r="L1459" i="115"/>
  <c r="L1453" i="115"/>
  <c r="L1449" i="115"/>
  <c r="L1445" i="115"/>
  <c r="L1441" i="115"/>
  <c r="L1437" i="115"/>
  <c r="L1447" i="115"/>
  <c r="L1461" i="115"/>
  <c r="AC1470" i="115"/>
  <c r="AD1470" i="115"/>
  <c r="AC1489" i="115"/>
  <c r="AD1489" i="115"/>
  <c r="AC1509" i="115"/>
  <c r="AD1509" i="115"/>
  <c r="AA1546" i="115"/>
  <c r="AA1630" i="115"/>
  <c r="AA1668" i="115"/>
  <c r="AA1688" i="115"/>
  <c r="AA1696" i="115"/>
  <c r="AC1696" i="115"/>
  <c r="AA1704" i="115"/>
  <c r="AA1730" i="115"/>
  <c r="AA1756" i="115"/>
  <c r="AA1778" i="115"/>
  <c r="AD1778" i="115"/>
  <c r="AC1970" i="115"/>
  <c r="AD1970" i="115"/>
  <c r="AD2367" i="115"/>
  <c r="AC2367" i="115"/>
  <c r="AD2385" i="115"/>
  <c r="AC2385" i="115"/>
  <c r="AD2437" i="115"/>
  <c r="AC2437" i="115"/>
  <c r="AD2541" i="115"/>
  <c r="AC2541" i="115"/>
  <c r="AD2721" i="115"/>
  <c r="AA2721" i="115"/>
  <c r="AD2946" i="115"/>
  <c r="AA2946" i="115"/>
  <c r="AD3717" i="115"/>
  <c r="AA3717" i="115"/>
  <c r="AA3741" i="115"/>
  <c r="AC3759" i="115"/>
  <c r="AA3759" i="115"/>
  <c r="AA3783" i="115"/>
  <c r="P1099" i="115"/>
  <c r="J1100" i="115"/>
  <c r="J1104" i="115"/>
  <c r="J1108" i="115"/>
  <c r="J1112" i="115"/>
  <c r="J1116" i="115"/>
  <c r="J1120" i="115"/>
  <c r="J1124" i="115"/>
  <c r="O1159" i="115"/>
  <c r="J1163" i="115"/>
  <c r="J1173" i="115"/>
  <c r="J1176" i="115"/>
  <c r="J1179" i="115"/>
  <c r="J1189" i="115"/>
  <c r="P1191" i="115"/>
  <c r="O1251" i="115"/>
  <c r="J1285" i="115"/>
  <c r="J1288" i="115"/>
  <c r="J1298" i="115"/>
  <c r="J1301" i="115"/>
  <c r="J1304" i="115"/>
  <c r="P1313" i="115"/>
  <c r="J1373" i="115"/>
  <c r="K1373" i="115" s="1"/>
  <c r="J1369" i="115"/>
  <c r="J1365" i="115"/>
  <c r="J1361" i="115"/>
  <c r="J1357" i="115"/>
  <c r="J1353" i="115"/>
  <c r="J1349" i="115"/>
  <c r="J1345" i="115"/>
  <c r="J1346" i="115"/>
  <c r="J1356" i="115"/>
  <c r="J1359" i="115"/>
  <c r="J1362" i="115"/>
  <c r="J1372" i="115"/>
  <c r="P1374" i="115"/>
  <c r="J1431" i="115"/>
  <c r="J1427" i="115"/>
  <c r="J1423" i="115"/>
  <c r="J1419" i="115"/>
  <c r="J1415" i="115"/>
  <c r="J1411" i="115"/>
  <c r="J1407" i="115"/>
  <c r="Q1433" i="115"/>
  <c r="J1408" i="115"/>
  <c r="J1418" i="115"/>
  <c r="J1421" i="115"/>
  <c r="J1424" i="115"/>
  <c r="J1460" i="115"/>
  <c r="L1435" i="115"/>
  <c r="O1439" i="115"/>
  <c r="O1445" i="115"/>
  <c r="L1451" i="115"/>
  <c r="L1457" i="115"/>
  <c r="AA1470" i="115"/>
  <c r="AA1472" i="115"/>
  <c r="AA1483" i="115"/>
  <c r="AA1485" i="115"/>
  <c r="AA1489" i="115"/>
  <c r="AD1490" i="115"/>
  <c r="AD1494" i="115"/>
  <c r="AE1494" i="115" s="1"/>
  <c r="AA1507" i="115"/>
  <c r="AA1509" i="115"/>
  <c r="AD1510" i="115"/>
  <c r="AE1510" i="115" s="1"/>
  <c r="AD1522" i="115"/>
  <c r="AE1522" i="115" s="1"/>
  <c r="AA1536" i="115"/>
  <c r="AD1537" i="115"/>
  <c r="AD1547" i="115"/>
  <c r="AA1548" i="115"/>
  <c r="AD1549" i="115"/>
  <c r="AE1549" i="115" s="1"/>
  <c r="AA1559" i="115"/>
  <c r="AD1559" i="115"/>
  <c r="AD1565" i="115"/>
  <c r="AE1565" i="115" s="1"/>
  <c r="AD1573" i="115"/>
  <c r="AD1575" i="115"/>
  <c r="AD1577" i="115"/>
  <c r="AA1589" i="115"/>
  <c r="AD1595" i="115"/>
  <c r="AA1597" i="115"/>
  <c r="AD1597" i="115"/>
  <c r="AD1608" i="115"/>
  <c r="AD1609" i="115"/>
  <c r="AA1622" i="115"/>
  <c r="AD1622" i="115"/>
  <c r="AD1623" i="115"/>
  <c r="AA1628" i="115"/>
  <c r="AA1641" i="115"/>
  <c r="AA1660" i="115"/>
  <c r="AD1661" i="115"/>
  <c r="AA1666" i="115"/>
  <c r="AA1673" i="115"/>
  <c r="AD1677" i="115"/>
  <c r="AA1686" i="115"/>
  <c r="AD1689" i="115"/>
  <c r="AA1690" i="115"/>
  <c r="AD1697" i="115"/>
  <c r="AA1698" i="115"/>
  <c r="AA1709" i="115"/>
  <c r="AA1717" i="115"/>
  <c r="AD1719" i="115"/>
  <c r="AA1738" i="115"/>
  <c r="AD1739" i="115"/>
  <c r="AA1740" i="115"/>
  <c r="AD1741" i="115"/>
  <c r="AA1742" i="115"/>
  <c r="AD1743" i="115"/>
  <c r="AA1744" i="115"/>
  <c r="AD1745" i="115"/>
  <c r="AA1746" i="115"/>
  <c r="AD1747" i="115"/>
  <c r="AA1748" i="115"/>
  <c r="AD1749" i="115"/>
  <c r="AA1750" i="115"/>
  <c r="AD1751" i="115"/>
  <c r="AA1752" i="115"/>
  <c r="AD1753" i="115"/>
  <c r="AA1754" i="115"/>
  <c r="AA1783" i="115"/>
  <c r="AA1796" i="115"/>
  <c r="AD1797" i="115"/>
  <c r="AD1799" i="115"/>
  <c r="AA1800" i="115"/>
  <c r="AD1811" i="115"/>
  <c r="AA1814" i="115"/>
  <c r="AD1819" i="115"/>
  <c r="AD1821" i="115"/>
  <c r="AA1823" i="115"/>
  <c r="AD1829" i="115"/>
  <c r="AJ1829" i="115" s="1"/>
  <c r="AA1838" i="115"/>
  <c r="AA1847" i="115"/>
  <c r="AA1869" i="115"/>
  <c r="AA1873" i="115"/>
  <c r="AA1889" i="115"/>
  <c r="AA1895" i="115"/>
  <c r="AA1902" i="115"/>
  <c r="AA1911" i="115"/>
  <c r="AA1917" i="115"/>
  <c r="AA1922" i="115"/>
  <c r="AA1931" i="115"/>
  <c r="AD1934" i="115"/>
  <c r="AE1934" i="115" s="1"/>
  <c r="AA1943" i="115"/>
  <c r="AA1949" i="115"/>
  <c r="AA1954" i="115"/>
  <c r="AA1963" i="115"/>
  <c r="AD1966" i="115"/>
  <c r="AE1966" i="115" s="1"/>
  <c r="AA1972" i="115"/>
  <c r="AD1982" i="115"/>
  <c r="AE1982" i="115" s="1"/>
  <c r="AA1992" i="115"/>
  <c r="AC2002" i="115"/>
  <c r="AD2002" i="115"/>
  <c r="AA2012" i="115"/>
  <c r="AA2032" i="115"/>
  <c r="AA2043" i="115"/>
  <c r="AA2049" i="115"/>
  <c r="AA2064" i="115"/>
  <c r="AA2075" i="115"/>
  <c r="AA2081" i="115"/>
  <c r="AA2096" i="115"/>
  <c r="AA2107" i="115"/>
  <c r="AA2113" i="115"/>
  <c r="AA2128" i="115"/>
  <c r="AA2139" i="115"/>
  <c r="AA2145" i="115"/>
  <c r="AA2160" i="115"/>
  <c r="AA2171" i="115"/>
  <c r="AD2209" i="115"/>
  <c r="AA2212" i="115"/>
  <c r="AD2216" i="115"/>
  <c r="AE2216" i="115" s="1"/>
  <c r="AA2217" i="115"/>
  <c r="AD2218" i="115"/>
  <c r="AE2218" i="115" s="1"/>
  <c r="AD2221" i="115"/>
  <c r="AD2233" i="115"/>
  <c r="AA2240" i="115"/>
  <c r="AC2255" i="115"/>
  <c r="AD2255" i="115"/>
  <c r="AE2255" i="115" s="1"/>
  <c r="AA2260" i="115"/>
  <c r="AD2261" i="115"/>
  <c r="AE2261" i="115" s="1"/>
  <c r="AA2264" i="115"/>
  <c r="AD2268" i="115"/>
  <c r="AE2268" i="115" s="1"/>
  <c r="AA2269" i="115"/>
  <c r="AD2270" i="115"/>
  <c r="AE2270" i="115" s="1"/>
  <c r="AD2273" i="115"/>
  <c r="AE2273" i="115" s="1"/>
  <c r="AD2280" i="115"/>
  <c r="AC2280" i="115"/>
  <c r="AD2304" i="115"/>
  <c r="AC2304" i="115"/>
  <c r="AA2306" i="115"/>
  <c r="AC2316" i="115"/>
  <c r="AD2317" i="115"/>
  <c r="AA2321" i="115"/>
  <c r="AD2322" i="115"/>
  <c r="AD2324" i="115"/>
  <c r="AA2328" i="115"/>
  <c r="AD2329" i="115"/>
  <c r="AA2336" i="115"/>
  <c r="AD2351" i="115"/>
  <c r="AA2353" i="115"/>
  <c r="AD2360" i="115"/>
  <c r="AE2360" i="115" s="1"/>
  <c r="AD2369" i="115"/>
  <c r="AC2369" i="115"/>
  <c r="AC2371" i="115"/>
  <c r="AE2371" i="115" s="1"/>
  <c r="AA2380" i="115"/>
  <c r="AA2389" i="115"/>
  <c r="AD2396" i="115"/>
  <c r="AD2419" i="115"/>
  <c r="AC2423" i="115"/>
  <c r="AA2428" i="115"/>
  <c r="AD2448" i="115"/>
  <c r="AD2455" i="115"/>
  <c r="AE2455" i="115" s="1"/>
  <c r="AA2456" i="115"/>
  <c r="AD2459" i="115"/>
  <c r="AE2459" i="115" s="1"/>
  <c r="AA2460" i="115"/>
  <c r="AD2470" i="115"/>
  <c r="AE2470" i="115" s="1"/>
  <c r="AD2471" i="115"/>
  <c r="AC2471" i="115"/>
  <c r="AA2480" i="115"/>
  <c r="AC2483" i="115"/>
  <c r="AD2484" i="115"/>
  <c r="AC2485" i="115"/>
  <c r="AC2487" i="115"/>
  <c r="AD2488" i="115"/>
  <c r="AC2489" i="115"/>
  <c r="AD2512" i="115"/>
  <c r="AA2520" i="115"/>
  <c r="AC2523" i="115"/>
  <c r="AC2525" i="115"/>
  <c r="AE2525" i="115" s="1"/>
  <c r="AA2621" i="115"/>
  <c r="AC2673" i="115"/>
  <c r="AA2673" i="115"/>
  <c r="AA2699" i="115"/>
  <c r="AD2713" i="115"/>
  <c r="AA2713" i="115"/>
  <c r="AA2749" i="115"/>
  <c r="AD2911" i="115"/>
  <c r="AA2911" i="115"/>
  <c r="AF2925" i="115"/>
  <c r="AH2925" i="115" s="1"/>
  <c r="AA2925" i="115"/>
  <c r="AD2926" i="115"/>
  <c r="AA2926" i="115"/>
  <c r="AD2966" i="115"/>
  <c r="AA2966" i="115"/>
  <c r="AA3294" i="115"/>
  <c r="AD3294" i="115"/>
  <c r="AA3349" i="115"/>
  <c r="AD3349" i="115"/>
  <c r="AC3633" i="115"/>
  <c r="AD3633" i="115"/>
  <c r="AE3633" i="115" s="1"/>
  <c r="AC3637" i="115"/>
  <c r="AD3637" i="115"/>
  <c r="AE3637" i="115" s="1"/>
  <c r="AC3675" i="115"/>
  <c r="AA3675" i="115"/>
  <c r="AA3711" i="115"/>
  <c r="AA3719" i="115"/>
  <c r="AA3727" i="115"/>
  <c r="AA3735" i="115"/>
  <c r="AA3743" i="115"/>
  <c r="AA3753" i="115"/>
  <c r="AA3761" i="115"/>
  <c r="AC3769" i="115"/>
  <c r="AA3769" i="115"/>
  <c r="AA3777" i="115"/>
  <c r="AD3785" i="115"/>
  <c r="AA3785" i="115"/>
  <c r="AA3927" i="115"/>
  <c r="AD2555" i="115"/>
  <c r="AC2555" i="115"/>
  <c r="AA2567" i="115"/>
  <c r="AA2585" i="115"/>
  <c r="AA2611" i="115"/>
  <c r="AA2633" i="115"/>
  <c r="AA2653" i="115"/>
  <c r="AA2693" i="115"/>
  <c r="AA2735" i="115"/>
  <c r="AA2767" i="115"/>
  <c r="AA2817" i="115"/>
  <c r="AA2847" i="115"/>
  <c r="AA2905" i="115"/>
  <c r="AD3298" i="115"/>
  <c r="AE3298" i="115" s="1"/>
  <c r="AC3298" i="115"/>
  <c r="AA3328" i="115"/>
  <c r="L1220" i="115"/>
  <c r="K1220" i="115" s="1"/>
  <c r="Q1251" i="115"/>
  <c r="J1225" i="115"/>
  <c r="J1229" i="115"/>
  <c r="J1233" i="115"/>
  <c r="J1237" i="115"/>
  <c r="J1241" i="115"/>
  <c r="J1245" i="115"/>
  <c r="Q1312" i="115"/>
  <c r="P1312" i="115" s="1"/>
  <c r="J1287" i="115"/>
  <c r="J1291" i="115"/>
  <c r="J1295" i="115"/>
  <c r="J1299" i="115"/>
  <c r="J1303" i="115"/>
  <c r="J1307" i="115"/>
  <c r="O1343" i="115"/>
  <c r="L1404" i="115"/>
  <c r="K1404" i="115" s="1"/>
  <c r="O1433" i="115"/>
  <c r="AA1466" i="115"/>
  <c r="AA1475" i="115"/>
  <c r="AA1480" i="115"/>
  <c r="AA1482" i="115"/>
  <c r="AA1491" i="115"/>
  <c r="AA1496" i="115"/>
  <c r="AA1508" i="115"/>
  <c r="AA1511" i="115"/>
  <c r="AA1513" i="115"/>
  <c r="AA1518" i="115"/>
  <c r="AA1523" i="115"/>
  <c r="AA1525" i="115"/>
  <c r="AA1542" i="115"/>
  <c r="AA1544" i="115"/>
  <c r="AA1547" i="115"/>
  <c r="AA1555" i="115"/>
  <c r="AA1563" i="115"/>
  <c r="AA1567" i="115"/>
  <c r="AA1575" i="115"/>
  <c r="AA1583" i="115"/>
  <c r="AA1588" i="115"/>
  <c r="AA1596" i="115"/>
  <c r="AA1605" i="115"/>
  <c r="AA1610" i="115"/>
  <c r="AA1618" i="115"/>
  <c r="AA1626" i="115"/>
  <c r="AA1640" i="115"/>
  <c r="AA1664" i="115"/>
  <c r="AA1672" i="115"/>
  <c r="AA1678" i="115"/>
  <c r="AA1684" i="115"/>
  <c r="AA1689" i="115"/>
  <c r="AA1691" i="115"/>
  <c r="AA1693" i="115"/>
  <c r="AA1695" i="115"/>
  <c r="AA1697" i="115"/>
  <c r="AA1699" i="115"/>
  <c r="AA1701" i="115"/>
  <c r="AA1703" i="115"/>
  <c r="AA1708" i="115"/>
  <c r="AA1720" i="115"/>
  <c r="AA1734" i="115"/>
  <c r="AA1736" i="115"/>
  <c r="AA1758" i="115"/>
  <c r="AA1760" i="115"/>
  <c r="AA1762" i="115"/>
  <c r="AA1782" i="115"/>
  <c r="AA1794" i="115"/>
  <c r="AA1799" i="115"/>
  <c r="AA1801" i="115"/>
  <c r="AA1804" i="115"/>
  <c r="AA1808" i="115"/>
  <c r="AA1812" i="115"/>
  <c r="AA1816" i="115"/>
  <c r="AA1835" i="115"/>
  <c r="AA1849" i="115"/>
  <c r="AA1855" i="115"/>
  <c r="AA1863" i="115"/>
  <c r="AA1885" i="115"/>
  <c r="AA1891" i="115"/>
  <c r="AA1899" i="115"/>
  <c r="AA1905" i="115"/>
  <c r="AA1913" i="115"/>
  <c r="AA1919" i="115"/>
  <c r="AA1925" i="115"/>
  <c r="AA1933" i="115"/>
  <c r="AA1951" i="115"/>
  <c r="AA1957" i="115"/>
  <c r="AA1965" i="115"/>
  <c r="AA1977" i="115"/>
  <c r="AA1983" i="115"/>
  <c r="AA1989" i="115"/>
  <c r="AA1997" i="115"/>
  <c r="AA2009" i="115"/>
  <c r="AA2015" i="115"/>
  <c r="AA2021" i="115"/>
  <c r="AA2029" i="115"/>
  <c r="AA2037" i="115"/>
  <c r="AA2045" i="115"/>
  <c r="AA2069" i="115"/>
  <c r="AA2077" i="115"/>
  <c r="AA2085" i="115"/>
  <c r="AA2093" i="115"/>
  <c r="AA2101" i="115"/>
  <c r="AA2109" i="115"/>
  <c r="AA2117" i="115"/>
  <c r="AA2125" i="115"/>
  <c r="AA2133" i="115"/>
  <c r="AA2141" i="115"/>
  <c r="AA2149" i="115"/>
  <c r="AA2157" i="115"/>
  <c r="AA2181" i="115"/>
  <c r="AA2189" i="115"/>
  <c r="AD2197" i="115"/>
  <c r="AD2204" i="115"/>
  <c r="AE2204" i="115" s="1"/>
  <c r="AA2206" i="115"/>
  <c r="AD2213" i="115"/>
  <c r="AD2220" i="115"/>
  <c r="AA2222" i="115"/>
  <c r="AA2228" i="115"/>
  <c r="AD2229" i="115"/>
  <c r="AD2232" i="115"/>
  <c r="AE2232" i="115" s="1"/>
  <c r="AA2236" i="115"/>
  <c r="AA2238" i="115"/>
  <c r="AD2248" i="115"/>
  <c r="AA2250" i="115"/>
  <c r="AD2256" i="115"/>
  <c r="AA2258" i="115"/>
  <c r="AD2265" i="115"/>
  <c r="AD2272" i="115"/>
  <c r="AA2274" i="115"/>
  <c r="AD2281" i="115"/>
  <c r="AD2288" i="115"/>
  <c r="AA2290" i="115"/>
  <c r="AA2296" i="115"/>
  <c r="AD2297" i="115"/>
  <c r="AD2305" i="115"/>
  <c r="AA2308" i="115"/>
  <c r="AD2309" i="115"/>
  <c r="AE2309" i="115" s="1"/>
  <c r="AD2312" i="115"/>
  <c r="AE2312" i="115" s="1"/>
  <c r="AD2314" i="115"/>
  <c r="AE2314" i="115" s="1"/>
  <c r="AA2316" i="115"/>
  <c r="AA2325" i="115"/>
  <c r="AA2331" i="115"/>
  <c r="AD2332" i="115"/>
  <c r="AA2339" i="115"/>
  <c r="AD2340" i="115"/>
  <c r="AD2343" i="115"/>
  <c r="AE2343" i="115" s="1"/>
  <c r="AA2347" i="115"/>
  <c r="AA2349" i="115"/>
  <c r="AA2355" i="115"/>
  <c r="AD2356" i="115"/>
  <c r="AE2356" i="115" s="1"/>
  <c r="AD2359" i="115"/>
  <c r="AE2359" i="115" s="1"/>
  <c r="AD2368" i="115"/>
  <c r="AD2375" i="115"/>
  <c r="AA2377" i="115"/>
  <c r="AD2384" i="115"/>
  <c r="AD2391" i="115"/>
  <c r="AA2393" i="115"/>
  <c r="AD2399" i="115"/>
  <c r="AA2401" i="115"/>
  <c r="AA2407" i="115"/>
  <c r="AD2408" i="115"/>
  <c r="AE2408" i="115" s="1"/>
  <c r="AD2411" i="115"/>
  <c r="AE2411" i="115" s="1"/>
  <c r="AA2415" i="115"/>
  <c r="AA2417" i="115"/>
  <c r="AD2427" i="115"/>
  <c r="AA2429" i="115"/>
  <c r="AD2436" i="115"/>
  <c r="AD2443" i="115"/>
  <c r="AA2445" i="115"/>
  <c r="AD2452" i="115"/>
  <c r="AD2463" i="115"/>
  <c r="AE2463" i="115" s="1"/>
  <c r="AD2465" i="115"/>
  <c r="AE2465" i="115" s="1"/>
  <c r="AA2467" i="115"/>
  <c r="AD2468" i="115"/>
  <c r="AD2472" i="115"/>
  <c r="AD2477" i="115"/>
  <c r="AA2487" i="115"/>
  <c r="AA2489" i="115"/>
  <c r="AD2492" i="115"/>
  <c r="AE2492" i="115" s="1"/>
  <c r="AD2497" i="115"/>
  <c r="AA2503" i="115"/>
  <c r="AA2505" i="115"/>
  <c r="AD2508" i="115"/>
  <c r="AE2508" i="115" s="1"/>
  <c r="AD2513" i="115"/>
  <c r="AA2515" i="115"/>
  <c r="AD2516" i="115"/>
  <c r="AA2521" i="115"/>
  <c r="AD2527" i="115"/>
  <c r="AE2527" i="115" s="1"/>
  <c r="AA2531" i="115"/>
  <c r="AD2532" i="115"/>
  <c r="AA2537" i="115"/>
  <c r="AA2543" i="115"/>
  <c r="AA2545" i="115"/>
  <c r="AA2551" i="115"/>
  <c r="AD2552" i="115"/>
  <c r="AA2555" i="115"/>
  <c r="AA2568" i="115"/>
  <c r="AA2603" i="115"/>
  <c r="AD2646" i="115"/>
  <c r="AE2646" i="115" s="1"/>
  <c r="AA2665" i="115"/>
  <c r="AD2680" i="115"/>
  <c r="AE2680" i="115" s="1"/>
  <c r="AA2685" i="115"/>
  <c r="AA2705" i="115"/>
  <c r="AA2727" i="115"/>
  <c r="AA2759" i="115"/>
  <c r="AA2815" i="115"/>
  <c r="AA2843" i="115"/>
  <c r="AA2871" i="115"/>
  <c r="AD2918" i="115"/>
  <c r="AE2918" i="115" s="1"/>
  <c r="AG2924" i="115"/>
  <c r="AG2923" i="115" s="1"/>
  <c r="AG2922" i="115" s="1"/>
  <c r="AG2921" i="115" s="1"/>
  <c r="AG2920" i="115" s="1"/>
  <c r="AG2919" i="115" s="1"/>
  <c r="AG2918" i="115" s="1"/>
  <c r="AG2917" i="115" s="1"/>
  <c r="AG2916" i="115" s="1"/>
  <c r="AG2915" i="115" s="1"/>
  <c r="AG2914" i="115" s="1"/>
  <c r="AG2913" i="115" s="1"/>
  <c r="AG2912" i="115" s="1"/>
  <c r="AG2911" i="115" s="1"/>
  <c r="AG2910" i="115" s="1"/>
  <c r="AG2909" i="115" s="1"/>
  <c r="AG2908" i="115" s="1"/>
  <c r="AG2907" i="115" s="1"/>
  <c r="AG2906" i="115" s="1"/>
  <c r="AG2905" i="115" s="1"/>
  <c r="AG2904" i="115" s="1"/>
  <c r="AG2903" i="115" s="1"/>
  <c r="AG2902" i="115" s="1"/>
  <c r="AG2901" i="115" s="1"/>
  <c r="AG2900" i="115" s="1"/>
  <c r="AG2899" i="115" s="1"/>
  <c r="AG2898" i="115" s="1"/>
  <c r="AG2897" i="115" s="1"/>
  <c r="AG2896" i="115" s="1"/>
  <c r="AG2895" i="115" s="1"/>
  <c r="AG2894" i="115" s="1"/>
  <c r="AG2893" i="115" s="1"/>
  <c r="AG2892" i="115" s="1"/>
  <c r="AG2891" i="115" s="1"/>
  <c r="AG2890" i="115" s="1"/>
  <c r="AG2889" i="115" s="1"/>
  <c r="AG2888" i="115" s="1"/>
  <c r="AG2887" i="115" s="1"/>
  <c r="AG2886" i="115" s="1"/>
  <c r="AG2885" i="115" s="1"/>
  <c r="AG2884" i="115" s="1"/>
  <c r="AG2883" i="115" s="1"/>
  <c r="AG2882" i="115" s="1"/>
  <c r="AG2881" i="115" s="1"/>
  <c r="AG2880" i="115" s="1"/>
  <c r="AG2879" i="115" s="1"/>
  <c r="AG2878" i="115" s="1"/>
  <c r="AG2877" i="115" s="1"/>
  <c r="AG2876" i="115" s="1"/>
  <c r="AG2875" i="115" s="1"/>
  <c r="AG2874" i="115" s="1"/>
  <c r="AG2873" i="115" s="1"/>
  <c r="AG2872" i="115" s="1"/>
  <c r="AG2871" i="115" s="1"/>
  <c r="AG2870" i="115" s="1"/>
  <c r="AG2869" i="115" s="1"/>
  <c r="AG2868" i="115" s="1"/>
  <c r="AG2867" i="115" s="1"/>
  <c r="AG2866" i="115" s="1"/>
  <c r="AG2865" i="115" s="1"/>
  <c r="AG2864" i="115" s="1"/>
  <c r="AG2863" i="115" s="1"/>
  <c r="AG2862" i="115" s="1"/>
  <c r="AG2861" i="115" s="1"/>
  <c r="AG2860" i="115" s="1"/>
  <c r="AG2859" i="115" s="1"/>
  <c r="AG2858" i="115" s="1"/>
  <c r="AG2857" i="115" s="1"/>
  <c r="AG2856" i="115" s="1"/>
  <c r="AG2855" i="115" s="1"/>
  <c r="AG2854" i="115" s="1"/>
  <c r="AG2853" i="115" s="1"/>
  <c r="AG2852" i="115" s="1"/>
  <c r="AG2851" i="115" s="1"/>
  <c r="AG2850" i="115" s="1"/>
  <c r="AG2849" i="115" s="1"/>
  <c r="AG2848" i="115" s="1"/>
  <c r="AG2847" i="115" s="1"/>
  <c r="AG2846" i="115" s="1"/>
  <c r="AG2845" i="115" s="1"/>
  <c r="AG2844" i="115" s="1"/>
  <c r="AG2843" i="115" s="1"/>
  <c r="AG2842" i="115" s="1"/>
  <c r="AG2841" i="115" s="1"/>
  <c r="AG2840" i="115" s="1"/>
  <c r="AG2839" i="115" s="1"/>
  <c r="AG2838" i="115" s="1"/>
  <c r="AG2837" i="115" s="1"/>
  <c r="AG2836" i="115" s="1"/>
  <c r="AG2835" i="115" s="1"/>
  <c r="AG2834" i="115" s="1"/>
  <c r="AG2833" i="115" s="1"/>
  <c r="AG2832" i="115" s="1"/>
  <c r="AG2831" i="115" s="1"/>
  <c r="AG2830" i="115" s="1"/>
  <c r="AG2829" i="115" s="1"/>
  <c r="AG2828" i="115" s="1"/>
  <c r="AG2827" i="115" s="1"/>
  <c r="AG2826" i="115" s="1"/>
  <c r="AG2825" i="115" s="1"/>
  <c r="AG2824" i="115" s="1"/>
  <c r="AG2823" i="115" s="1"/>
  <c r="AG2822" i="115" s="1"/>
  <c r="AG2821" i="115" s="1"/>
  <c r="AG2820" i="115" s="1"/>
  <c r="AG2819" i="115" s="1"/>
  <c r="AG2818" i="115" s="1"/>
  <c r="AG2817" i="115" s="1"/>
  <c r="AG2816" i="115" s="1"/>
  <c r="AG2815" i="115" s="1"/>
  <c r="AG2814" i="115" s="1"/>
  <c r="AG2813" i="115" s="1"/>
  <c r="AG2812" i="115" s="1"/>
  <c r="AG2811" i="115" s="1"/>
  <c r="AG2810" i="115" s="1"/>
  <c r="AG2809" i="115" s="1"/>
  <c r="AG2808" i="115" s="1"/>
  <c r="AG2807" i="115" s="1"/>
  <c r="AG2806" i="115" s="1"/>
  <c r="AG2805" i="115" s="1"/>
  <c r="AG2804" i="115" s="1"/>
  <c r="AG2803" i="115" s="1"/>
  <c r="AG2802" i="115" s="1"/>
  <c r="AG2801" i="115" s="1"/>
  <c r="AG2800" i="115" s="1"/>
  <c r="AG2799" i="115" s="1"/>
  <c r="AG2798" i="115" s="1"/>
  <c r="AG2797" i="115" s="1"/>
  <c r="AG2796" i="115" s="1"/>
  <c r="AG2795" i="115" s="1"/>
  <c r="AG2794" i="115" s="1"/>
  <c r="AG2793" i="115" s="1"/>
  <c r="AG2792" i="115" s="1"/>
  <c r="AG2791" i="115" s="1"/>
  <c r="AG2790" i="115" s="1"/>
  <c r="AG2789" i="115" s="1"/>
  <c r="AG2788" i="115" s="1"/>
  <c r="AG2787" i="115" s="1"/>
  <c r="AG2786" i="115" s="1"/>
  <c r="AG2785" i="115" s="1"/>
  <c r="AG2784" i="115" s="1"/>
  <c r="AG2783" i="115" s="1"/>
  <c r="AG2782" i="115" s="1"/>
  <c r="AG2781" i="115" s="1"/>
  <c r="AG2780" i="115" s="1"/>
  <c r="AG2779" i="115" s="1"/>
  <c r="AG2778" i="115" s="1"/>
  <c r="AG2777" i="115" s="1"/>
  <c r="AG2776" i="115" s="1"/>
  <c r="AG2775" i="115" s="1"/>
  <c r="AG2774" i="115" s="1"/>
  <c r="AG2773" i="115" s="1"/>
  <c r="AG2772" i="115" s="1"/>
  <c r="AG2771" i="115" s="1"/>
  <c r="AG2770" i="115" s="1"/>
  <c r="AG2769" i="115" s="1"/>
  <c r="AG2768" i="115" s="1"/>
  <c r="AG2767" i="115" s="1"/>
  <c r="AG2766" i="115" s="1"/>
  <c r="AG2765" i="115" s="1"/>
  <c r="AG2764" i="115" s="1"/>
  <c r="AG2763" i="115" s="1"/>
  <c r="AG2762" i="115" s="1"/>
  <c r="AG2761" i="115" s="1"/>
  <c r="AG2760" i="115" s="1"/>
  <c r="AG2759" i="115" s="1"/>
  <c r="AG2758" i="115" s="1"/>
  <c r="AG2757" i="115" s="1"/>
  <c r="AG2756" i="115" s="1"/>
  <c r="AG2755" i="115" s="1"/>
  <c r="AG2754" i="115" s="1"/>
  <c r="AG2753" i="115" s="1"/>
  <c r="AG2752" i="115" s="1"/>
  <c r="AG2751" i="115" s="1"/>
  <c r="AG2750" i="115" s="1"/>
  <c r="AG2749" i="115" s="1"/>
  <c r="AG2748" i="115" s="1"/>
  <c r="AG2747" i="115" s="1"/>
  <c r="AG2746" i="115" s="1"/>
  <c r="AG2745" i="115" s="1"/>
  <c r="AG2744" i="115" s="1"/>
  <c r="AG2743" i="115" s="1"/>
  <c r="AG2742" i="115" s="1"/>
  <c r="AG2741" i="115" s="1"/>
  <c r="AG2740" i="115" s="1"/>
  <c r="AG2739" i="115" s="1"/>
  <c r="AG2738" i="115" s="1"/>
  <c r="AG2737" i="115" s="1"/>
  <c r="AG2736" i="115" s="1"/>
  <c r="AG2735" i="115" s="1"/>
  <c r="AG2734" i="115" s="1"/>
  <c r="AG2733" i="115" s="1"/>
  <c r="AG2732" i="115" s="1"/>
  <c r="AG2731" i="115" s="1"/>
  <c r="AG2730" i="115" s="1"/>
  <c r="AG2729" i="115" s="1"/>
  <c r="AG2728" i="115" s="1"/>
  <c r="AG2727" i="115" s="1"/>
  <c r="AG2726" i="115" s="1"/>
  <c r="AG2725" i="115" s="1"/>
  <c r="AG2724" i="115" s="1"/>
  <c r="AG2723" i="115" s="1"/>
  <c r="AG2722" i="115" s="1"/>
  <c r="AG2721" i="115" s="1"/>
  <c r="AG2720" i="115" s="1"/>
  <c r="AG2719" i="115" s="1"/>
  <c r="AG2718" i="115" s="1"/>
  <c r="AG2717" i="115" s="1"/>
  <c r="AG2716" i="115" s="1"/>
  <c r="AG2715" i="115" s="1"/>
  <c r="AG2714" i="115" s="1"/>
  <c r="AG2713" i="115" s="1"/>
  <c r="AG2712" i="115" s="1"/>
  <c r="AG2711" i="115" s="1"/>
  <c r="AG2710" i="115" s="1"/>
  <c r="AG2709" i="115" s="1"/>
  <c r="AG2708" i="115" s="1"/>
  <c r="AG2707" i="115" s="1"/>
  <c r="AG2706" i="115" s="1"/>
  <c r="AG2705" i="115" s="1"/>
  <c r="AG2704" i="115" s="1"/>
  <c r="AG2703" i="115" s="1"/>
  <c r="AG2702" i="115" s="1"/>
  <c r="AG2701" i="115" s="1"/>
  <c r="AG2700" i="115" s="1"/>
  <c r="AG2699" i="115" s="1"/>
  <c r="AG2698" i="115" s="1"/>
  <c r="AG2697" i="115" s="1"/>
  <c r="AG2696" i="115" s="1"/>
  <c r="AG2695" i="115" s="1"/>
  <c r="AG2694" i="115" s="1"/>
  <c r="AG2693" i="115" s="1"/>
  <c r="AG2692" i="115" s="1"/>
  <c r="AG2691" i="115" s="1"/>
  <c r="AG2690" i="115" s="1"/>
  <c r="AG2689" i="115" s="1"/>
  <c r="AG2688" i="115" s="1"/>
  <c r="AG2687" i="115" s="1"/>
  <c r="AG2686" i="115" s="1"/>
  <c r="AG2685" i="115" s="1"/>
  <c r="AG2684" i="115" s="1"/>
  <c r="AG2683" i="115" s="1"/>
  <c r="AG2682" i="115" s="1"/>
  <c r="AG2681" i="115" s="1"/>
  <c r="AG2680" i="115" s="1"/>
  <c r="AG2679" i="115" s="1"/>
  <c r="AG2678" i="115" s="1"/>
  <c r="AG2677" i="115" s="1"/>
  <c r="AG2676" i="115" s="1"/>
  <c r="AG2675" i="115" s="1"/>
  <c r="AG2674" i="115" s="1"/>
  <c r="AG2673" i="115" s="1"/>
  <c r="AG2672" i="115" s="1"/>
  <c r="AG2671" i="115" s="1"/>
  <c r="AG2670" i="115" s="1"/>
  <c r="AG2669" i="115" s="1"/>
  <c r="AG2668" i="115" s="1"/>
  <c r="AG2667" i="115" s="1"/>
  <c r="AG2666" i="115" s="1"/>
  <c r="AG2665" i="115" s="1"/>
  <c r="AG2664" i="115" s="1"/>
  <c r="AG2663" i="115" s="1"/>
  <c r="AG2662" i="115" s="1"/>
  <c r="AG2661" i="115" s="1"/>
  <c r="AG2660" i="115" s="1"/>
  <c r="AG2659" i="115" s="1"/>
  <c r="AG2658" i="115" s="1"/>
  <c r="AG2657" i="115" s="1"/>
  <c r="AG2656" i="115" s="1"/>
  <c r="AG2655" i="115" s="1"/>
  <c r="AG2654" i="115" s="1"/>
  <c r="AG2653" i="115" s="1"/>
  <c r="AG2652" i="115" s="1"/>
  <c r="AG2651" i="115" s="1"/>
  <c r="AG2650" i="115" s="1"/>
  <c r="AG2649" i="115" s="1"/>
  <c r="AG2648" i="115" s="1"/>
  <c r="AG2647" i="115" s="1"/>
  <c r="AG2646" i="115" s="1"/>
  <c r="AG2645" i="115" s="1"/>
  <c r="AG2644" i="115" s="1"/>
  <c r="AG2643" i="115" s="1"/>
  <c r="AG2642" i="115" s="1"/>
  <c r="AG2641" i="115" s="1"/>
  <c r="AG2640" i="115" s="1"/>
  <c r="AG2639" i="115" s="1"/>
  <c r="AG2638" i="115" s="1"/>
  <c r="AG2637" i="115" s="1"/>
  <c r="AG2636" i="115" s="1"/>
  <c r="AG2635" i="115" s="1"/>
  <c r="AG2634" i="115" s="1"/>
  <c r="AG2633" i="115" s="1"/>
  <c r="AG2632" i="115" s="1"/>
  <c r="AG2631" i="115" s="1"/>
  <c r="AG2630" i="115" s="1"/>
  <c r="AG2629" i="115" s="1"/>
  <c r="AG2628" i="115" s="1"/>
  <c r="AG2627" i="115" s="1"/>
  <c r="AG2626" i="115" s="1"/>
  <c r="AG2625" i="115" s="1"/>
  <c r="AG2624" i="115" s="1"/>
  <c r="AG2623" i="115" s="1"/>
  <c r="AG2622" i="115" s="1"/>
  <c r="AG2621" i="115" s="1"/>
  <c r="AG2620" i="115" s="1"/>
  <c r="AG2619" i="115" s="1"/>
  <c r="AG2618" i="115" s="1"/>
  <c r="AG2617" i="115" s="1"/>
  <c r="AG2616" i="115" s="1"/>
  <c r="AG2615" i="115" s="1"/>
  <c r="AG2614" i="115" s="1"/>
  <c r="AG2613" i="115" s="1"/>
  <c r="AG2612" i="115" s="1"/>
  <c r="AG2611" i="115" s="1"/>
  <c r="AG2610" i="115" s="1"/>
  <c r="AG2609" i="115" s="1"/>
  <c r="AG2608" i="115" s="1"/>
  <c r="AG2607" i="115" s="1"/>
  <c r="AG2606" i="115" s="1"/>
  <c r="AG2605" i="115" s="1"/>
  <c r="AG2604" i="115" s="1"/>
  <c r="AG2603" i="115" s="1"/>
  <c r="AG2602" i="115" s="1"/>
  <c r="AG2601" i="115" s="1"/>
  <c r="AG2600" i="115" s="1"/>
  <c r="AG2599" i="115" s="1"/>
  <c r="AG2598" i="115" s="1"/>
  <c r="AG2597" i="115" s="1"/>
  <c r="AG2596" i="115" s="1"/>
  <c r="AG2595" i="115" s="1"/>
  <c r="AG2594" i="115" s="1"/>
  <c r="AG2593" i="115" s="1"/>
  <c r="AG2592" i="115" s="1"/>
  <c r="AG2591" i="115" s="1"/>
  <c r="AG2590" i="115" s="1"/>
  <c r="AG2589" i="115" s="1"/>
  <c r="AG2588" i="115" s="1"/>
  <c r="AG2587" i="115" s="1"/>
  <c r="AG2586" i="115" s="1"/>
  <c r="AG2585" i="115" s="1"/>
  <c r="AG2584" i="115" s="1"/>
  <c r="AG2583" i="115" s="1"/>
  <c r="AG2582" i="115" s="1"/>
  <c r="AG2581" i="115" s="1"/>
  <c r="AG2580" i="115" s="1"/>
  <c r="AG2579" i="115" s="1"/>
  <c r="AG2578" i="115" s="1"/>
  <c r="AG2577" i="115" s="1"/>
  <c r="AG2576" i="115" s="1"/>
  <c r="AG2575" i="115" s="1"/>
  <c r="AG2574" i="115" s="1"/>
  <c r="AG2573" i="115" s="1"/>
  <c r="AG2572" i="115" s="1"/>
  <c r="AG2571" i="115" s="1"/>
  <c r="AG2570" i="115" s="1"/>
  <c r="AG2569" i="115" s="1"/>
  <c r="AG2568" i="115" s="1"/>
  <c r="AG2567" i="115" s="1"/>
  <c r="AG2566" i="115" s="1"/>
  <c r="AG2565" i="115" s="1"/>
  <c r="AG2564" i="115" s="1"/>
  <c r="AG2563" i="115" s="1"/>
  <c r="AG2562" i="115" s="1"/>
  <c r="AG2561" i="115" s="1"/>
  <c r="AG2560" i="115" s="1"/>
  <c r="AA3311" i="115"/>
  <c r="AD3353" i="115"/>
  <c r="AC3353" i="115"/>
  <c r="AD3634" i="115"/>
  <c r="AE3634" i="115" s="1"/>
  <c r="AC3634" i="115"/>
  <c r="AA4404" i="115"/>
  <c r="AA2927" i="115"/>
  <c r="AD2933" i="115"/>
  <c r="AA2935" i="115"/>
  <c r="AD2942" i="115"/>
  <c r="AD2949" i="115"/>
  <c r="AA2951" i="115"/>
  <c r="AD2958" i="115"/>
  <c r="AD2962" i="115"/>
  <c r="AD2969" i="115"/>
  <c r="AA2971" i="115"/>
  <c r="AD2978" i="115"/>
  <c r="AD2985" i="115"/>
  <c r="AD2994" i="115"/>
  <c r="AA3301" i="115"/>
  <c r="AA3306" i="115"/>
  <c r="AA3316" i="115"/>
  <c r="AA3335" i="115"/>
  <c r="AA3340" i="115"/>
  <c r="AA3356" i="115"/>
  <c r="AD3383" i="115"/>
  <c r="AE3383" i="115" s="1"/>
  <c r="AD3557" i="115"/>
  <c r="AE3557" i="115" s="1"/>
  <c r="AC3557" i="115"/>
  <c r="AA3632" i="115"/>
  <c r="AA3666" i="115"/>
  <c r="AA3674" i="115"/>
  <c r="AA3682" i="115"/>
  <c r="AA3690" i="115"/>
  <c r="AA3698" i="115"/>
  <c r="AA3706" i="115"/>
  <c r="AA3915" i="115"/>
  <c r="AD3931" i="115"/>
  <c r="AA3931" i="115"/>
  <c r="AA4494" i="115"/>
  <c r="AD2547" i="115"/>
  <c r="AA2549" i="115"/>
  <c r="AD2556" i="115"/>
  <c r="AA2557" i="115"/>
  <c r="AA2570" i="115"/>
  <c r="AD2624" i="115"/>
  <c r="AE2624" i="115" s="1"/>
  <c r="AA2652" i="115"/>
  <c r="AD2654" i="115"/>
  <c r="AE2654" i="115" s="1"/>
  <c r="AD2664" i="115"/>
  <c r="AE2664" i="115" s="1"/>
  <c r="AD2702" i="115"/>
  <c r="AE2702" i="115" s="1"/>
  <c r="AD2704" i="115"/>
  <c r="AE2704" i="115" s="1"/>
  <c r="AD2844" i="115"/>
  <c r="AE2844" i="115" s="1"/>
  <c r="AD2894" i="115"/>
  <c r="AE2894" i="115" s="1"/>
  <c r="AD2929" i="115"/>
  <c r="AA2937" i="115"/>
  <c r="AD2938" i="115"/>
  <c r="AD2941" i="115"/>
  <c r="AE2941" i="115" s="1"/>
  <c r="AD2943" i="115"/>
  <c r="AE2943" i="115" s="1"/>
  <c r="AA2945" i="115"/>
  <c r="AA2947" i="115"/>
  <c r="AD2954" i="115"/>
  <c r="AD2957" i="115"/>
  <c r="AE2957" i="115" s="1"/>
  <c r="AD2959" i="115"/>
  <c r="AE2959" i="115" s="1"/>
  <c r="AD2961" i="115"/>
  <c r="AE2961" i="115" s="1"/>
  <c r="AD2963" i="115"/>
  <c r="AE2963" i="115" s="1"/>
  <c r="AA2965" i="115"/>
  <c r="AA2967" i="115"/>
  <c r="AA2973" i="115"/>
  <c r="AD2974" i="115"/>
  <c r="AE2974" i="115" s="1"/>
  <c r="AD2977" i="115"/>
  <c r="AE2977" i="115" s="1"/>
  <c r="AD2979" i="115"/>
  <c r="AE2979" i="115" s="1"/>
  <c r="AA2981" i="115"/>
  <c r="AA2989" i="115"/>
  <c r="AD2990" i="115"/>
  <c r="AD2993" i="115"/>
  <c r="AE2993" i="115" s="1"/>
  <c r="AD2995" i="115"/>
  <c r="AE2995" i="115" s="1"/>
  <c r="AA3098" i="115"/>
  <c r="AA3100" i="115"/>
  <c r="AA3102" i="115"/>
  <c r="AA3104" i="115"/>
  <c r="AA3106" i="115"/>
  <c r="AA3110" i="115"/>
  <c r="AA3112" i="115"/>
  <c r="AA3114" i="115"/>
  <c r="AA3116" i="115"/>
  <c r="AA3118" i="115"/>
  <c r="AA3120" i="115"/>
  <c r="AA3122" i="115"/>
  <c r="AA3124" i="115"/>
  <c r="AA3126" i="115"/>
  <c r="AA3128" i="115"/>
  <c r="AA3130" i="115"/>
  <c r="AA3132" i="115"/>
  <c r="AA3134" i="115"/>
  <c r="AA3136" i="115"/>
  <c r="AA3138" i="115"/>
  <c r="AA3140" i="115"/>
  <c r="AA3142" i="115"/>
  <c r="AA3144" i="115"/>
  <c r="AA3146" i="115"/>
  <c r="AA3148" i="115"/>
  <c r="AA3150" i="115"/>
  <c r="AA3152" i="115"/>
  <c r="AA3154" i="115"/>
  <c r="AA3156" i="115"/>
  <c r="AA3158" i="115"/>
  <c r="AA3160" i="115"/>
  <c r="AA3162" i="115"/>
  <c r="AA3164" i="115"/>
  <c r="AA3166" i="115"/>
  <c r="AA3168" i="115"/>
  <c r="AA3172" i="115"/>
  <c r="AA3174" i="115"/>
  <c r="AA3176" i="115"/>
  <c r="AA3178" i="115"/>
  <c r="AA3180" i="115"/>
  <c r="AA3182" i="115"/>
  <c r="AA3184" i="115"/>
  <c r="AA3186" i="115"/>
  <c r="AA3190" i="115"/>
  <c r="AA3192" i="115"/>
  <c r="AA3194" i="115"/>
  <c r="AA3196" i="115"/>
  <c r="AA3200" i="115"/>
  <c r="AA3202" i="115"/>
  <c r="AA3204" i="115"/>
  <c r="AA3206" i="115"/>
  <c r="AA3208" i="115"/>
  <c r="AA3210" i="115"/>
  <c r="AA3212" i="115"/>
  <c r="AA3214" i="115"/>
  <c r="AA3216" i="115"/>
  <c r="AA3218" i="115"/>
  <c r="AA3220" i="115"/>
  <c r="AA3222" i="115"/>
  <c r="AA3224" i="115"/>
  <c r="AA3228" i="115"/>
  <c r="AA3230" i="115"/>
  <c r="AA3232" i="115"/>
  <c r="AA3234" i="115"/>
  <c r="AA3238" i="115"/>
  <c r="AA3240" i="115"/>
  <c r="AA3244" i="115"/>
  <c r="AA3246" i="115"/>
  <c r="AA3248" i="115"/>
  <c r="AA3250" i="115"/>
  <c r="AA3252" i="115"/>
  <c r="AA3254" i="115"/>
  <c r="AA3256" i="115"/>
  <c r="AA3258" i="115"/>
  <c r="AA3260" i="115"/>
  <c r="AA3264" i="115"/>
  <c r="AA3266" i="115"/>
  <c r="AA3270" i="115"/>
  <c r="AA3272" i="115"/>
  <c r="AA3274" i="115"/>
  <c r="AA3276" i="115"/>
  <c r="AA3278" i="115"/>
  <c r="AA3280" i="115"/>
  <c r="AA3282" i="115"/>
  <c r="AA3286" i="115"/>
  <c r="AA3288" i="115"/>
  <c r="AA3297" i="115"/>
  <c r="AD3297" i="115"/>
  <c r="AA3320" i="115"/>
  <c r="AA3323" i="115"/>
  <c r="AA3331" i="115"/>
  <c r="AD3331" i="115"/>
  <c r="AA3344" i="115"/>
  <c r="AA3352" i="115"/>
  <c r="AD3497" i="115"/>
  <c r="AE3497" i="115" s="1"/>
  <c r="AC3497" i="115"/>
  <c r="AD3508" i="115"/>
  <c r="AE3508" i="115" s="1"/>
  <c r="AA3635" i="115"/>
  <c r="AA3636" i="115"/>
  <c r="AA3665" i="115"/>
  <c r="AA3673" i="115"/>
  <c r="AA3678" i="115"/>
  <c r="AA3681" i="115"/>
  <c r="AA3686" i="115"/>
  <c r="AA3689" i="115"/>
  <c r="AA3694" i="115"/>
  <c r="AA3697" i="115"/>
  <c r="AA3702" i="115"/>
  <c r="AA3705" i="115"/>
  <c r="AA3710" i="115"/>
  <c r="AD3923" i="115"/>
  <c r="AA3923" i="115"/>
  <c r="AA3939" i="115"/>
  <c r="AD4412" i="115"/>
  <c r="AA4412" i="115"/>
  <c r="AA3293" i="115"/>
  <c r="AA3298" i="115"/>
  <c r="AA3300" i="115"/>
  <c r="AA3310" i="115"/>
  <c r="AA3315" i="115"/>
  <c r="AA3322" i="115"/>
  <c r="AA3327" i="115"/>
  <c r="AA3332" i="115"/>
  <c r="AA3334" i="115"/>
  <c r="AA3348" i="115"/>
  <c r="AA3353" i="115"/>
  <c r="AA3355" i="115"/>
  <c r="AA3631" i="115"/>
  <c r="AA3634" i="115"/>
  <c r="AA3795" i="115"/>
  <c r="AA3799" i="115"/>
  <c r="AA3803" i="115"/>
  <c r="AA3807" i="115"/>
  <c r="AA3811" i="115"/>
  <c r="AA3815" i="115"/>
  <c r="AA3819" i="115"/>
  <c r="AA3823" i="115"/>
  <c r="AA3827" i="115"/>
  <c r="AA3831" i="115"/>
  <c r="AA3835" i="115"/>
  <c r="AA3839" i="115"/>
  <c r="AA3843" i="115"/>
  <c r="AA3847" i="115"/>
  <c r="AA3851" i="115"/>
  <c r="AA3855" i="115"/>
  <c r="AA3859" i="115"/>
  <c r="AA3867" i="115"/>
  <c r="AA3871" i="115"/>
  <c r="AA3875" i="115"/>
  <c r="AA3879" i="115"/>
  <c r="AA3883" i="115"/>
  <c r="AA3887" i="115"/>
  <c r="AA3891" i="115"/>
  <c r="AA3895" i="115"/>
  <c r="AA3899" i="115"/>
  <c r="AA3907" i="115"/>
  <c r="AA3911" i="115"/>
  <c r="AA3943" i="115"/>
  <c r="AA3947" i="115"/>
  <c r="AA3951" i="115"/>
  <c r="AA3955" i="115"/>
  <c r="AA3959" i="115"/>
  <c r="AA3963" i="115"/>
  <c r="AA3967" i="115"/>
  <c r="AA3971" i="115"/>
  <c r="AA3975" i="115"/>
  <c r="AA3979" i="115"/>
  <c r="AA3991" i="115"/>
  <c r="AA3995" i="115"/>
  <c r="AA3999" i="115"/>
  <c r="AA4003" i="115"/>
  <c r="AA4011" i="115"/>
  <c r="AA4015" i="115"/>
  <c r="AA4019" i="115"/>
  <c r="AC4442" i="115"/>
  <c r="AA4442" i="115"/>
  <c r="AA4458" i="115"/>
  <c r="AA4462" i="115"/>
  <c r="AA4478" i="115"/>
  <c r="AA4490" i="115"/>
  <c r="AA4510" i="115"/>
  <c r="AA4526" i="115"/>
  <c r="AA4542" i="115"/>
  <c r="AA4590" i="115"/>
  <c r="AA4622" i="115"/>
  <c r="AA4638" i="115"/>
  <c r="AA4654" i="115"/>
  <c r="AD4666" i="115"/>
  <c r="AA4666" i="115"/>
  <c r="AA4670" i="115"/>
  <c r="AA4686" i="115"/>
  <c r="AA4708" i="115"/>
  <c r="AA4716" i="115"/>
  <c r="AA4724" i="115"/>
  <c r="AA4732" i="115"/>
  <c r="AA4740" i="115"/>
  <c r="AA4748" i="115"/>
  <c r="AA4380" i="115"/>
  <c r="AA4408" i="115"/>
  <c r="AD4415" i="115"/>
  <c r="AC4415" i="115"/>
  <c r="AA4431" i="115"/>
  <c r="AC4454" i="115"/>
  <c r="AA4454" i="115"/>
  <c r="AA4470" i="115"/>
  <c r="AA4474" i="115"/>
  <c r="AA4486" i="115"/>
  <c r="AA4502" i="115"/>
  <c r="AA4522" i="115"/>
  <c r="AA4538" i="115"/>
  <c r="AA4554" i="115"/>
  <c r="AC4646" i="115"/>
  <c r="AA4646" i="115"/>
  <c r="AA3796" i="115"/>
  <c r="AA3800" i="115"/>
  <c r="AA3804" i="115"/>
  <c r="AA3808" i="115"/>
  <c r="AA3812" i="115"/>
  <c r="AA3816" i="115"/>
  <c r="AA3820" i="115"/>
  <c r="AA3824" i="115"/>
  <c r="AA3828" i="115"/>
  <c r="AA3832" i="115"/>
  <c r="AA3836" i="115"/>
  <c r="AA3840" i="115"/>
  <c r="AA3844" i="115"/>
  <c r="AA3848" i="115"/>
  <c r="AA3852" i="115"/>
  <c r="AA3856" i="115"/>
  <c r="AA3860" i="115"/>
  <c r="AA3864" i="115"/>
  <c r="AA3868" i="115"/>
  <c r="AA3872" i="115"/>
  <c r="AA3876" i="115"/>
  <c r="AA3884" i="115"/>
  <c r="AA3892" i="115"/>
  <c r="AA3896" i="115"/>
  <c r="AA3900" i="115"/>
  <c r="AA3904" i="115"/>
  <c r="AA3908" i="115"/>
  <c r="AA3912" i="115"/>
  <c r="AA3916" i="115"/>
  <c r="AA3920" i="115"/>
  <c r="AA3924" i="115"/>
  <c r="AA3928" i="115"/>
  <c r="AA3932" i="115"/>
  <c r="AA3936" i="115"/>
  <c r="AA3940" i="115"/>
  <c r="AA3944" i="115"/>
  <c r="AA3948" i="115"/>
  <c r="AA3952" i="115"/>
  <c r="AA3956" i="115"/>
  <c r="AA3960" i="115"/>
  <c r="AA3964" i="115"/>
  <c r="AA3968" i="115"/>
  <c r="AA3972" i="115"/>
  <c r="AA3976" i="115"/>
  <c r="AA3980" i="115"/>
  <c r="AA3988" i="115"/>
  <c r="AA3992" i="115"/>
  <c r="AA4000" i="115"/>
  <c r="AA4004" i="115"/>
  <c r="AA4008" i="115"/>
  <c r="AA4012" i="115"/>
  <c r="AA4016" i="115"/>
  <c r="AG4020" i="115"/>
  <c r="AG4019" i="115" s="1"/>
  <c r="AG4018" i="115" s="1"/>
  <c r="AG4017" i="115" s="1"/>
  <c r="AG4016" i="115" s="1"/>
  <c r="AG4015" i="115" s="1"/>
  <c r="AG4014" i="115" s="1"/>
  <c r="AG4013" i="115" s="1"/>
  <c r="AG4012" i="115" s="1"/>
  <c r="AG4011" i="115" s="1"/>
  <c r="AG4010" i="115" s="1"/>
  <c r="AG4009" i="115" s="1"/>
  <c r="AG4008" i="115" s="1"/>
  <c r="AG4007" i="115" s="1"/>
  <c r="AG4006" i="115" s="1"/>
  <c r="AG4005" i="115" s="1"/>
  <c r="AG4004" i="115" s="1"/>
  <c r="AG4003" i="115" s="1"/>
  <c r="AG4002" i="115" s="1"/>
  <c r="AG4001" i="115" s="1"/>
  <c r="AG4000" i="115" s="1"/>
  <c r="AG3999" i="115" s="1"/>
  <c r="AG3998" i="115" s="1"/>
  <c r="AG3997" i="115" s="1"/>
  <c r="AG3996" i="115" s="1"/>
  <c r="AG3995" i="115" s="1"/>
  <c r="AG3994" i="115" s="1"/>
  <c r="AG3993" i="115" s="1"/>
  <c r="AG3992" i="115" s="1"/>
  <c r="AG3991" i="115" s="1"/>
  <c r="AG3990" i="115" s="1"/>
  <c r="AG3989" i="115" s="1"/>
  <c r="AG3988" i="115" s="1"/>
  <c r="AG3987" i="115" s="1"/>
  <c r="AG3986" i="115" s="1"/>
  <c r="AG3985" i="115" s="1"/>
  <c r="AG3984" i="115" s="1"/>
  <c r="AG3983" i="115" s="1"/>
  <c r="AG3982" i="115" s="1"/>
  <c r="AG3981" i="115" s="1"/>
  <c r="AG3980" i="115" s="1"/>
  <c r="AG3979" i="115" s="1"/>
  <c r="AG3978" i="115" s="1"/>
  <c r="AG3977" i="115" s="1"/>
  <c r="AG3976" i="115" s="1"/>
  <c r="AG3975" i="115" s="1"/>
  <c r="AG3974" i="115" s="1"/>
  <c r="AG3973" i="115" s="1"/>
  <c r="AG3972" i="115" s="1"/>
  <c r="AG3971" i="115" s="1"/>
  <c r="AG3970" i="115" s="1"/>
  <c r="AG3969" i="115" s="1"/>
  <c r="AG3968" i="115" s="1"/>
  <c r="AG3967" i="115" s="1"/>
  <c r="AG3966" i="115" s="1"/>
  <c r="AG3965" i="115" s="1"/>
  <c r="AG3964" i="115" s="1"/>
  <c r="AG3963" i="115" s="1"/>
  <c r="AG3962" i="115" s="1"/>
  <c r="AG3961" i="115" s="1"/>
  <c r="AG3960" i="115" s="1"/>
  <c r="AG3959" i="115" s="1"/>
  <c r="AG3958" i="115" s="1"/>
  <c r="AG3957" i="115" s="1"/>
  <c r="AG3956" i="115" s="1"/>
  <c r="AG3955" i="115" s="1"/>
  <c r="AG3954" i="115" s="1"/>
  <c r="AG3953" i="115" s="1"/>
  <c r="AG3952" i="115" s="1"/>
  <c r="AG3951" i="115" s="1"/>
  <c r="AG3950" i="115" s="1"/>
  <c r="AG3949" i="115" s="1"/>
  <c r="AG3948" i="115" s="1"/>
  <c r="AG3947" i="115" s="1"/>
  <c r="AG3946" i="115" s="1"/>
  <c r="AG3945" i="115" s="1"/>
  <c r="AG3944" i="115" s="1"/>
  <c r="AG3943" i="115" s="1"/>
  <c r="AG3942" i="115" s="1"/>
  <c r="AG3941" i="115" s="1"/>
  <c r="AG3940" i="115" s="1"/>
  <c r="AG3939" i="115" s="1"/>
  <c r="AG3938" i="115" s="1"/>
  <c r="AG3937" i="115" s="1"/>
  <c r="AG3936" i="115" s="1"/>
  <c r="AG3935" i="115" s="1"/>
  <c r="AG3934" i="115" s="1"/>
  <c r="AG3933" i="115" s="1"/>
  <c r="AG3932" i="115" s="1"/>
  <c r="AG3931" i="115" s="1"/>
  <c r="AG3930" i="115" s="1"/>
  <c r="AG3929" i="115" s="1"/>
  <c r="AG3928" i="115" s="1"/>
  <c r="AG3927" i="115" s="1"/>
  <c r="AG3926" i="115" s="1"/>
  <c r="AG3925" i="115" s="1"/>
  <c r="AG3924" i="115" s="1"/>
  <c r="AG3923" i="115" s="1"/>
  <c r="AG3922" i="115" s="1"/>
  <c r="AG3921" i="115" s="1"/>
  <c r="AG3920" i="115" s="1"/>
  <c r="AG3919" i="115" s="1"/>
  <c r="AG3918" i="115" s="1"/>
  <c r="AG3917" i="115" s="1"/>
  <c r="AG3916" i="115" s="1"/>
  <c r="AG3915" i="115" s="1"/>
  <c r="AG3914" i="115" s="1"/>
  <c r="AG3913" i="115" s="1"/>
  <c r="AG3912" i="115" s="1"/>
  <c r="AG3911" i="115" s="1"/>
  <c r="AG3910" i="115" s="1"/>
  <c r="AG3909" i="115" s="1"/>
  <c r="AG3908" i="115" s="1"/>
  <c r="AG3907" i="115" s="1"/>
  <c r="AG3906" i="115" s="1"/>
  <c r="AG3905" i="115" s="1"/>
  <c r="AG3904" i="115" s="1"/>
  <c r="AG3903" i="115" s="1"/>
  <c r="AG3902" i="115" s="1"/>
  <c r="AG3901" i="115" s="1"/>
  <c r="AG3900" i="115" s="1"/>
  <c r="AG3899" i="115" s="1"/>
  <c r="AG3898" i="115" s="1"/>
  <c r="AG3897" i="115" s="1"/>
  <c r="AG3896" i="115" s="1"/>
  <c r="AG3895" i="115" s="1"/>
  <c r="AG3894" i="115" s="1"/>
  <c r="AG3893" i="115" s="1"/>
  <c r="AG3892" i="115" s="1"/>
  <c r="AG3891" i="115" s="1"/>
  <c r="AG3890" i="115" s="1"/>
  <c r="AG3889" i="115" s="1"/>
  <c r="AG3888" i="115" s="1"/>
  <c r="AG3887" i="115" s="1"/>
  <c r="AG3886" i="115" s="1"/>
  <c r="AG3885" i="115" s="1"/>
  <c r="AG3884" i="115" s="1"/>
  <c r="AG3883" i="115" s="1"/>
  <c r="AG3882" i="115" s="1"/>
  <c r="AG3881" i="115" s="1"/>
  <c r="AG3880" i="115" s="1"/>
  <c r="AG3879" i="115" s="1"/>
  <c r="AG3878" i="115" s="1"/>
  <c r="AG3877" i="115" s="1"/>
  <c r="AG3876" i="115" s="1"/>
  <c r="AG3875" i="115" s="1"/>
  <c r="AG3874" i="115" s="1"/>
  <c r="AG3873" i="115" s="1"/>
  <c r="AG3872" i="115" s="1"/>
  <c r="AG3871" i="115" s="1"/>
  <c r="AG3870" i="115" s="1"/>
  <c r="AG3869" i="115" s="1"/>
  <c r="AG3868" i="115" s="1"/>
  <c r="AG3867" i="115" s="1"/>
  <c r="AG3866" i="115" s="1"/>
  <c r="AG3865" i="115" s="1"/>
  <c r="AG3864" i="115" s="1"/>
  <c r="AG3863" i="115" s="1"/>
  <c r="AG3862" i="115" s="1"/>
  <c r="AG3861" i="115" s="1"/>
  <c r="AG3860" i="115" s="1"/>
  <c r="AG3859" i="115" s="1"/>
  <c r="AG3858" i="115" s="1"/>
  <c r="AG3857" i="115" s="1"/>
  <c r="AG3856" i="115" s="1"/>
  <c r="AG3855" i="115" s="1"/>
  <c r="AG3854" i="115" s="1"/>
  <c r="AG3853" i="115" s="1"/>
  <c r="AG3852" i="115" s="1"/>
  <c r="AG3851" i="115" s="1"/>
  <c r="AG3850" i="115" s="1"/>
  <c r="AG3849" i="115" s="1"/>
  <c r="AG3848" i="115" s="1"/>
  <c r="AG3847" i="115" s="1"/>
  <c r="AG3846" i="115" s="1"/>
  <c r="AG3845" i="115" s="1"/>
  <c r="AG3844" i="115" s="1"/>
  <c r="AG3843" i="115" s="1"/>
  <c r="AG3842" i="115" s="1"/>
  <c r="AG3841" i="115" s="1"/>
  <c r="AG3840" i="115" s="1"/>
  <c r="AG3839" i="115" s="1"/>
  <c r="AG3838" i="115" s="1"/>
  <c r="AG3837" i="115" s="1"/>
  <c r="AG3836" i="115" s="1"/>
  <c r="AG3835" i="115" s="1"/>
  <c r="AG3834" i="115" s="1"/>
  <c r="AG3833" i="115" s="1"/>
  <c r="AG3832" i="115" s="1"/>
  <c r="AG3831" i="115" s="1"/>
  <c r="AG3830" i="115" s="1"/>
  <c r="AG3829" i="115" s="1"/>
  <c r="AG3828" i="115" s="1"/>
  <c r="AG3827" i="115" s="1"/>
  <c r="AG3826" i="115" s="1"/>
  <c r="AG3825" i="115" s="1"/>
  <c r="AG3824" i="115" s="1"/>
  <c r="AG3823" i="115" s="1"/>
  <c r="AG3822" i="115" s="1"/>
  <c r="AG3821" i="115" s="1"/>
  <c r="AG3820" i="115" s="1"/>
  <c r="AG3819" i="115" s="1"/>
  <c r="AG3818" i="115" s="1"/>
  <c r="AG3817" i="115" s="1"/>
  <c r="AG3816" i="115" s="1"/>
  <c r="AG3815" i="115" s="1"/>
  <c r="AG3814" i="115" s="1"/>
  <c r="AG3813" i="115" s="1"/>
  <c r="AG3812" i="115" s="1"/>
  <c r="AG3811" i="115" s="1"/>
  <c r="AG3810" i="115" s="1"/>
  <c r="AG3809" i="115" s="1"/>
  <c r="AG3808" i="115" s="1"/>
  <c r="AG3807" i="115" s="1"/>
  <c r="AG3806" i="115" s="1"/>
  <c r="AG3805" i="115" s="1"/>
  <c r="AG3804" i="115" s="1"/>
  <c r="AG3803" i="115" s="1"/>
  <c r="AG3802" i="115" s="1"/>
  <c r="AG3801" i="115" s="1"/>
  <c r="AG3800" i="115" s="1"/>
  <c r="AG3799" i="115" s="1"/>
  <c r="AG3798" i="115" s="1"/>
  <c r="AG3797" i="115" s="1"/>
  <c r="AG3796" i="115" s="1"/>
  <c r="AG3795" i="115" s="1"/>
  <c r="AG3794" i="115" s="1"/>
  <c r="AG3793" i="115" s="1"/>
  <c r="AG3792" i="115" s="1"/>
  <c r="AG3791" i="115" s="1"/>
  <c r="AG3790" i="115" s="1"/>
  <c r="AG3789" i="115" s="1"/>
  <c r="AG3788" i="115" s="1"/>
  <c r="AG3787" i="115" s="1"/>
  <c r="AG3786" i="115" s="1"/>
  <c r="AG3785" i="115" s="1"/>
  <c r="AG3784" i="115" s="1"/>
  <c r="AG3783" i="115" s="1"/>
  <c r="AG3782" i="115" s="1"/>
  <c r="AG3781" i="115" s="1"/>
  <c r="AG3780" i="115" s="1"/>
  <c r="AG3779" i="115" s="1"/>
  <c r="AG3778" i="115" s="1"/>
  <c r="AG3777" i="115" s="1"/>
  <c r="AG3776" i="115" s="1"/>
  <c r="AG3775" i="115" s="1"/>
  <c r="AG3774" i="115" s="1"/>
  <c r="AG3773" i="115" s="1"/>
  <c r="AG3772" i="115" s="1"/>
  <c r="AG3771" i="115" s="1"/>
  <c r="AG3770" i="115" s="1"/>
  <c r="AG3769" i="115" s="1"/>
  <c r="AG3768" i="115" s="1"/>
  <c r="AG3767" i="115" s="1"/>
  <c r="AG3766" i="115" s="1"/>
  <c r="AG3765" i="115" s="1"/>
  <c r="AG3764" i="115" s="1"/>
  <c r="AG3763" i="115" s="1"/>
  <c r="AG3762" i="115" s="1"/>
  <c r="AG3761" i="115" s="1"/>
  <c r="AG3760" i="115" s="1"/>
  <c r="AG3759" i="115" s="1"/>
  <c r="AG3758" i="115" s="1"/>
  <c r="AG3757" i="115" s="1"/>
  <c r="AG3756" i="115" s="1"/>
  <c r="AG3755" i="115" s="1"/>
  <c r="AG3754" i="115" s="1"/>
  <c r="AG3753" i="115" s="1"/>
  <c r="AG3752" i="115" s="1"/>
  <c r="AG3751" i="115" s="1"/>
  <c r="AG3750" i="115" s="1"/>
  <c r="AG3749" i="115" s="1"/>
  <c r="AG3748" i="115" s="1"/>
  <c r="AG3747" i="115" s="1"/>
  <c r="AG3746" i="115" s="1"/>
  <c r="AG3745" i="115" s="1"/>
  <c r="AG3744" i="115" s="1"/>
  <c r="AG3743" i="115" s="1"/>
  <c r="AG3742" i="115" s="1"/>
  <c r="AG3741" i="115" s="1"/>
  <c r="AG3740" i="115" s="1"/>
  <c r="AG3739" i="115" s="1"/>
  <c r="AG3738" i="115" s="1"/>
  <c r="AG3737" i="115" s="1"/>
  <c r="AG3736" i="115" s="1"/>
  <c r="AG3735" i="115" s="1"/>
  <c r="AG3734" i="115" s="1"/>
  <c r="AG3733" i="115" s="1"/>
  <c r="AG3732" i="115" s="1"/>
  <c r="AG3731" i="115" s="1"/>
  <c r="AG3730" i="115" s="1"/>
  <c r="AG3729" i="115" s="1"/>
  <c r="AG3728" i="115" s="1"/>
  <c r="AG3727" i="115" s="1"/>
  <c r="AG3726" i="115" s="1"/>
  <c r="AG3725" i="115" s="1"/>
  <c r="AG3724" i="115" s="1"/>
  <c r="AG3723" i="115" s="1"/>
  <c r="AG3722" i="115" s="1"/>
  <c r="AG3721" i="115" s="1"/>
  <c r="AG3720" i="115" s="1"/>
  <c r="AG3719" i="115" s="1"/>
  <c r="AG3718" i="115" s="1"/>
  <c r="AG3717" i="115" s="1"/>
  <c r="AG3716" i="115" s="1"/>
  <c r="AG3715" i="115" s="1"/>
  <c r="AG3714" i="115" s="1"/>
  <c r="AG3713" i="115" s="1"/>
  <c r="AG3712" i="115" s="1"/>
  <c r="AG3711" i="115" s="1"/>
  <c r="AG3710" i="115" s="1"/>
  <c r="AG3709" i="115" s="1"/>
  <c r="AG3708" i="115" s="1"/>
  <c r="AG3707" i="115" s="1"/>
  <c r="AG3706" i="115" s="1"/>
  <c r="AG3705" i="115" s="1"/>
  <c r="AG3704" i="115" s="1"/>
  <c r="AG3703" i="115" s="1"/>
  <c r="AG3702" i="115" s="1"/>
  <c r="AG3701" i="115" s="1"/>
  <c r="AG3700" i="115" s="1"/>
  <c r="AG3699" i="115" s="1"/>
  <c r="AG3698" i="115" s="1"/>
  <c r="AG3697" i="115" s="1"/>
  <c r="AG3696" i="115" s="1"/>
  <c r="AG3695" i="115" s="1"/>
  <c r="AG3694" i="115" s="1"/>
  <c r="AG3693" i="115" s="1"/>
  <c r="AG3692" i="115" s="1"/>
  <c r="AG3691" i="115" s="1"/>
  <c r="AG3690" i="115" s="1"/>
  <c r="AG3689" i="115" s="1"/>
  <c r="AG3688" i="115" s="1"/>
  <c r="AG3687" i="115" s="1"/>
  <c r="AG3686" i="115" s="1"/>
  <c r="AG3685" i="115" s="1"/>
  <c r="AG3684" i="115" s="1"/>
  <c r="AG3683" i="115" s="1"/>
  <c r="AG3682" i="115" s="1"/>
  <c r="AG3681" i="115" s="1"/>
  <c r="AG3680" i="115" s="1"/>
  <c r="AG3679" i="115" s="1"/>
  <c r="AG3678" i="115" s="1"/>
  <c r="AG3677" i="115" s="1"/>
  <c r="AG3676" i="115" s="1"/>
  <c r="AG3675" i="115" s="1"/>
  <c r="AG3674" i="115" s="1"/>
  <c r="AG3673" i="115" s="1"/>
  <c r="AG3672" i="115" s="1"/>
  <c r="AG3671" i="115" s="1"/>
  <c r="AG3670" i="115" s="1"/>
  <c r="AG3669" i="115" s="1"/>
  <c r="AG3668" i="115" s="1"/>
  <c r="AG3667" i="115" s="1"/>
  <c r="AG3666" i="115" s="1"/>
  <c r="AG3665" i="115" s="1"/>
  <c r="AG3664" i="115" s="1"/>
  <c r="AG3663" i="115" s="1"/>
  <c r="AG3662" i="115" s="1"/>
  <c r="AG3661" i="115" s="1"/>
  <c r="AG3660" i="115" s="1"/>
  <c r="AG3659" i="115" s="1"/>
  <c r="AG3658" i="115" s="1"/>
  <c r="AG3657" i="115" s="1"/>
  <c r="AG3656" i="115" s="1"/>
  <c r="AA4020" i="115"/>
  <c r="AD4383" i="115"/>
  <c r="AE4383" i="115" s="1"/>
  <c r="AC4383" i="115"/>
  <c r="AA4450" i="115"/>
  <c r="AD4482" i="115"/>
  <c r="AA4482" i="115"/>
  <c r="AA4498" i="115"/>
  <c r="AD4658" i="115"/>
  <c r="AA4658" i="115"/>
  <c r="AA4388" i="115"/>
  <c r="AA4396" i="115"/>
  <c r="AA4400" i="115"/>
  <c r="AA4430" i="115"/>
  <c r="AA4435" i="115"/>
  <c r="AA4697" i="115"/>
  <c r="AD4699" i="115"/>
  <c r="AE4699" i="115" s="1"/>
  <c r="AC4699" i="115"/>
  <c r="AC4379" i="115"/>
  <c r="AD4382" i="115"/>
  <c r="AE4382" i="115" s="1"/>
  <c r="AC4382" i="115"/>
  <c r="AA4418" i="115"/>
  <c r="AA4422" i="115"/>
  <c r="AA4426" i="115"/>
  <c r="AA4439" i="115"/>
  <c r="AA4443" i="115"/>
  <c r="AA4447" i="115"/>
  <c r="AA4451" i="115"/>
  <c r="AA4455" i="115"/>
  <c r="AA4459" i="115"/>
  <c r="AA4463" i="115"/>
  <c r="AA4467" i="115"/>
  <c r="AA4471" i="115"/>
  <c r="AA4475" i="115"/>
  <c r="AA4479" i="115"/>
  <c r="AA4483" i="115"/>
  <c r="AA4487" i="115"/>
  <c r="AA4491" i="115"/>
  <c r="AA4495" i="115"/>
  <c r="AA4499" i="115"/>
  <c r="AA4503" i="115"/>
  <c r="AA4507" i="115"/>
  <c r="AA4511" i="115"/>
  <c r="AA4515" i="115"/>
  <c r="AA4519" i="115"/>
  <c r="AA4523" i="115"/>
  <c r="AA4527" i="115"/>
  <c r="AA4531" i="115"/>
  <c r="AA4535" i="115"/>
  <c r="AA4539" i="115"/>
  <c r="AA4547" i="115"/>
  <c r="AA4551" i="115"/>
  <c r="AA4555" i="115"/>
  <c r="AA4559" i="115"/>
  <c r="AA4563" i="115"/>
  <c r="AA4567" i="115"/>
  <c r="AA4571" i="115"/>
  <c r="AA4575" i="115"/>
  <c r="AA4579" i="115"/>
  <c r="AA4583" i="115"/>
  <c r="AA4591" i="115"/>
  <c r="AA4595" i="115"/>
  <c r="AA4599" i="115"/>
  <c r="AA4603" i="115"/>
  <c r="AA4607" i="115"/>
  <c r="AA4611" i="115"/>
  <c r="AA4615" i="115"/>
  <c r="AA4619" i="115"/>
  <c r="AA4623" i="115"/>
  <c r="AA4627" i="115"/>
  <c r="AA4631" i="115"/>
  <c r="AA4635" i="115"/>
  <c r="AA4639" i="115"/>
  <c r="AA4643" i="115"/>
  <c r="AA4647" i="115"/>
  <c r="AA4651" i="115"/>
  <c r="AA4655" i="115"/>
  <c r="AA4659" i="115"/>
  <c r="AA4663" i="115"/>
  <c r="AA4667" i="115"/>
  <c r="AA4671" i="115"/>
  <c r="AA4675" i="115"/>
  <c r="AA4683" i="115"/>
  <c r="AA4687" i="115"/>
  <c r="AA4691" i="115"/>
  <c r="AA4695" i="115"/>
  <c r="AA4696" i="115"/>
  <c r="AA4707" i="115"/>
  <c r="AA4711" i="115"/>
  <c r="AA4719" i="115"/>
  <c r="AA4723" i="115"/>
  <c r="AA4727" i="115"/>
  <c r="AA4731" i="115"/>
  <c r="AA4735" i="115"/>
  <c r="AA4739" i="115"/>
  <c r="AA4743" i="115"/>
  <c r="AA4747" i="115"/>
  <c r="AA4751" i="115"/>
  <c r="AA4377" i="115"/>
  <c r="AA4379" i="115"/>
  <c r="AA4382" i="115"/>
  <c r="AA4383" i="115"/>
  <c r="AC1475" i="115"/>
  <c r="AD1475" i="115"/>
  <c r="AD2260" i="115"/>
  <c r="AC2260" i="115"/>
  <c r="AD2276" i="115"/>
  <c r="AE2276" i="115" s="1"/>
  <c r="AC2276" i="115"/>
  <c r="AD2292" i="115"/>
  <c r="AC2292" i="115"/>
  <c r="AD2379" i="115"/>
  <c r="AC2379" i="115"/>
  <c r="AD2403" i="115"/>
  <c r="AC2403" i="115"/>
  <c r="AD2447" i="115"/>
  <c r="AC2447" i="115"/>
  <c r="AD2565" i="115"/>
  <c r="AE2565" i="115" s="1"/>
  <c r="AC2565" i="115"/>
  <c r="AD4377" i="115"/>
  <c r="AC4377" i="115"/>
  <c r="AD1465" i="115"/>
  <c r="AE1465" i="115" s="1"/>
  <c r="AD1468" i="115"/>
  <c r="AE1468" i="115" s="1"/>
  <c r="AD1481" i="115"/>
  <c r="AE1481" i="115" s="1"/>
  <c r="AD1484" i="115"/>
  <c r="AE1484" i="115" s="1"/>
  <c r="AC1487" i="115"/>
  <c r="AD1487" i="115"/>
  <c r="AD1497" i="115"/>
  <c r="AE1497" i="115" s="1"/>
  <c r="AC1508" i="115"/>
  <c r="AD1508" i="115"/>
  <c r="AC1524" i="115"/>
  <c r="AD1524" i="115"/>
  <c r="AC1467" i="115"/>
  <c r="AD1467" i="115"/>
  <c r="AD1477" i="115"/>
  <c r="AE1477" i="115" s="1"/>
  <c r="AD1480" i="115"/>
  <c r="AE1480" i="115" s="1"/>
  <c r="AC1483" i="115"/>
  <c r="AD1483" i="115"/>
  <c r="AD1493" i="115"/>
  <c r="AE1493" i="115" s="1"/>
  <c r="AD1496" i="115"/>
  <c r="AE1496" i="115" s="1"/>
  <c r="AC1499" i="115"/>
  <c r="AD1499" i="115"/>
  <c r="AD1505" i="115"/>
  <c r="AE1505" i="115" s="1"/>
  <c r="AD1513" i="115"/>
  <c r="AE1513" i="115" s="1"/>
  <c r="AD1521" i="115"/>
  <c r="AE1521" i="115" s="1"/>
  <c r="AD1830" i="115"/>
  <c r="AE1830" i="115" s="1"/>
  <c r="AD1846" i="115"/>
  <c r="AE1846" i="115" s="1"/>
  <c r="AD1862" i="115"/>
  <c r="AE1862" i="115" s="1"/>
  <c r="AD1878" i="115"/>
  <c r="AE1878" i="115" s="1"/>
  <c r="AD1894" i="115"/>
  <c r="AE1894" i="115" s="1"/>
  <c r="AD1910" i="115"/>
  <c r="AE1910" i="115" s="1"/>
  <c r="AD1926" i="115"/>
  <c r="AE1926" i="115" s="1"/>
  <c r="AD1942" i="115"/>
  <c r="AE1942" i="115" s="1"/>
  <c r="AD1958" i="115"/>
  <c r="AE1958" i="115" s="1"/>
  <c r="AD1974" i="115"/>
  <c r="AE1974" i="115" s="1"/>
  <c r="AD1990" i="115"/>
  <c r="AE1990" i="115" s="1"/>
  <c r="AD2006" i="115"/>
  <c r="AE2006" i="115" s="1"/>
  <c r="AD2022" i="115"/>
  <c r="AE2022" i="115" s="1"/>
  <c r="AD2228" i="115"/>
  <c r="AC2228" i="115"/>
  <c r="AD2296" i="115"/>
  <c r="AC2296" i="115"/>
  <c r="AD2308" i="115"/>
  <c r="AC2308" i="115"/>
  <c r="AD2331" i="115"/>
  <c r="AC2331" i="115"/>
  <c r="AD2339" i="115"/>
  <c r="AC2339" i="115"/>
  <c r="AD2355" i="115"/>
  <c r="AC2355" i="115"/>
  <c r="AD2407" i="115"/>
  <c r="AC2407" i="115"/>
  <c r="AC2458" i="115"/>
  <c r="AD2458" i="115"/>
  <c r="AE2458" i="115" s="1"/>
  <c r="AD2569" i="115"/>
  <c r="AE2569" i="115" s="1"/>
  <c r="AC2569" i="115"/>
  <c r="AD2816" i="115"/>
  <c r="AE2816" i="115" s="1"/>
  <c r="AC2816" i="115"/>
  <c r="AD3302" i="115"/>
  <c r="AC3302" i="115"/>
  <c r="AD3336" i="115"/>
  <c r="AC3336" i="115"/>
  <c r="AD4698" i="115"/>
  <c r="AE4698" i="115" s="1"/>
  <c r="AC4698" i="115"/>
  <c r="AC1491" i="115"/>
  <c r="AD1491" i="115"/>
  <c r="AD2208" i="115"/>
  <c r="AE2208" i="115" s="1"/>
  <c r="AC2208" i="115"/>
  <c r="AD2224" i="115"/>
  <c r="AC2224" i="115"/>
  <c r="AD2252" i="115"/>
  <c r="AC2252" i="115"/>
  <c r="AD2300" i="115"/>
  <c r="AC2300" i="115"/>
  <c r="AD2363" i="115"/>
  <c r="AC2363" i="115"/>
  <c r="AD2395" i="115"/>
  <c r="AE2395" i="115" s="1"/>
  <c r="AC2395" i="115"/>
  <c r="AD2431" i="115"/>
  <c r="AC2431" i="115"/>
  <c r="AD2598" i="115"/>
  <c r="AE2598" i="115" s="1"/>
  <c r="AC2598" i="115"/>
  <c r="AD3320" i="115"/>
  <c r="AC3320" i="115"/>
  <c r="AC1471" i="115"/>
  <c r="AD1471" i="115"/>
  <c r="AD1500" i="115"/>
  <c r="AE1500" i="115" s="1"/>
  <c r="AC1516" i="115"/>
  <c r="AD1516" i="115"/>
  <c r="AD1834" i="115"/>
  <c r="AE1834" i="115" s="1"/>
  <c r="AD1850" i="115"/>
  <c r="AE1850" i="115" s="1"/>
  <c r="AD1866" i="115"/>
  <c r="AE1866" i="115" s="1"/>
  <c r="AD1882" i="115"/>
  <c r="AE1882" i="115" s="1"/>
  <c r="AD1898" i="115"/>
  <c r="AE1898" i="115" s="1"/>
  <c r="AD1914" i="115"/>
  <c r="AE1914" i="115" s="1"/>
  <c r="AD1930" i="115"/>
  <c r="AE1930" i="115" s="1"/>
  <c r="AD1946" i="115"/>
  <c r="AE1946" i="115" s="1"/>
  <c r="AD1962" i="115"/>
  <c r="AE1962" i="115" s="1"/>
  <c r="AD1978" i="115"/>
  <c r="AE1978" i="115" s="1"/>
  <c r="AD1994" i="115"/>
  <c r="AE1994" i="115" s="1"/>
  <c r="AD2010" i="115"/>
  <c r="AE2010" i="115" s="1"/>
  <c r="AD2026" i="115"/>
  <c r="AC2034" i="115"/>
  <c r="AD2034" i="115"/>
  <c r="AC2042" i="115"/>
  <c r="AD2042" i="115"/>
  <c r="AC2050" i="115"/>
  <c r="AD2050" i="115"/>
  <c r="AE2050" i="115" s="1"/>
  <c r="AC2058" i="115"/>
  <c r="AD2058" i="115"/>
  <c r="AE2058" i="115" s="1"/>
  <c r="AC2066" i="115"/>
  <c r="AD2066" i="115"/>
  <c r="AE2066" i="115" s="1"/>
  <c r="AC2074" i="115"/>
  <c r="AD2074" i="115"/>
  <c r="AC2082" i="115"/>
  <c r="AD2082" i="115"/>
  <c r="AC2090" i="115"/>
  <c r="AD2090" i="115"/>
  <c r="AC2098" i="115"/>
  <c r="AD2098" i="115"/>
  <c r="AC2106" i="115"/>
  <c r="AD2106" i="115"/>
  <c r="AE2106" i="115" s="1"/>
  <c r="AC2114" i="115"/>
  <c r="AD2114" i="115"/>
  <c r="AC2122" i="115"/>
  <c r="AD2122" i="115"/>
  <c r="AC2130" i="115"/>
  <c r="AD2130" i="115"/>
  <c r="AC2138" i="115"/>
  <c r="AD2138" i="115"/>
  <c r="AC2146" i="115"/>
  <c r="AD2146" i="115"/>
  <c r="AC2154" i="115"/>
  <c r="AD2154" i="115"/>
  <c r="AE2154" i="115" s="1"/>
  <c r="AC2162" i="115"/>
  <c r="AD2162" i="115"/>
  <c r="AE2162" i="115" s="1"/>
  <c r="AC2170" i="115"/>
  <c r="AD2170" i="115"/>
  <c r="AC2178" i="115"/>
  <c r="AD2178" i="115"/>
  <c r="AE2178" i="115" s="1"/>
  <c r="AC2194" i="115"/>
  <c r="AI2194" i="115" s="1"/>
  <c r="AD2194" i="115"/>
  <c r="AJ2194" i="115" s="1"/>
  <c r="AD2230" i="115"/>
  <c r="AC2230" i="115"/>
  <c r="AD2298" i="115"/>
  <c r="AC2298" i="115"/>
  <c r="AD2341" i="115"/>
  <c r="AC2341" i="115"/>
  <c r="AD2357" i="115"/>
  <c r="AC2357" i="115"/>
  <c r="AD2409" i="115"/>
  <c r="AC2409" i="115"/>
  <c r="AD2479" i="115"/>
  <c r="AC2479" i="115"/>
  <c r="AD2499" i="115"/>
  <c r="AC2499" i="115"/>
  <c r="AD2557" i="115"/>
  <c r="AC2557" i="115"/>
  <c r="AD2571" i="115"/>
  <c r="AE2571" i="115" s="1"/>
  <c r="AC2571" i="115"/>
  <c r="AD2937" i="115"/>
  <c r="AC2937" i="115"/>
  <c r="AD2953" i="115"/>
  <c r="AE2953" i="115" s="1"/>
  <c r="AC2953" i="115"/>
  <c r="AD2973" i="115"/>
  <c r="AC2973" i="115"/>
  <c r="AD2989" i="115"/>
  <c r="AC2989" i="115"/>
  <c r="AD3311" i="115"/>
  <c r="AC3311" i="115"/>
  <c r="AD3663" i="115"/>
  <c r="AE3663" i="115" s="1"/>
  <c r="AC3663" i="115"/>
  <c r="AC1479" i="115"/>
  <c r="AD1479" i="115"/>
  <c r="AC1495" i="115"/>
  <c r="AD1495" i="115"/>
  <c r="AC1504" i="115"/>
  <c r="AD1504" i="115"/>
  <c r="AC1512" i="115"/>
  <c r="AD1512" i="115"/>
  <c r="AC1520" i="115"/>
  <c r="AD1520" i="115"/>
  <c r="AD1842" i="115"/>
  <c r="AE1842" i="115" s="1"/>
  <c r="AD1858" i="115"/>
  <c r="AE1858" i="115" s="1"/>
  <c r="AD1874" i="115"/>
  <c r="AE1874" i="115" s="1"/>
  <c r="AD1890" i="115"/>
  <c r="AE1890" i="115" s="1"/>
  <c r="AD1906" i="115"/>
  <c r="AE1906" i="115" s="1"/>
  <c r="AC2030" i="115"/>
  <c r="AD2030" i="115"/>
  <c r="AC2038" i="115"/>
  <c r="AD2038" i="115"/>
  <c r="AC2046" i="115"/>
  <c r="AD2046" i="115"/>
  <c r="AC2054" i="115"/>
  <c r="AD2054" i="115"/>
  <c r="AC2062" i="115"/>
  <c r="AD2062" i="115"/>
  <c r="AC2070" i="115"/>
  <c r="AD2070" i="115"/>
  <c r="AC2078" i="115"/>
  <c r="AD2078" i="115"/>
  <c r="AC2086" i="115"/>
  <c r="AD2086" i="115"/>
  <c r="AC2094" i="115"/>
  <c r="AD2094" i="115"/>
  <c r="AC2102" i="115"/>
  <c r="AD2102" i="115"/>
  <c r="AC2110" i="115"/>
  <c r="AD2110" i="115"/>
  <c r="AC2118" i="115"/>
  <c r="AD2118" i="115"/>
  <c r="AC2126" i="115"/>
  <c r="AD2126" i="115"/>
  <c r="AC2134" i="115"/>
  <c r="AD2134" i="115"/>
  <c r="AC2142" i="115"/>
  <c r="AD2142" i="115"/>
  <c r="AE2142" i="115" s="1"/>
  <c r="AC2150" i="115"/>
  <c r="AD2150" i="115"/>
  <c r="AC2158" i="115"/>
  <c r="AD2158" i="115"/>
  <c r="AC2166" i="115"/>
  <c r="AD2166" i="115"/>
  <c r="AC2174" i="115"/>
  <c r="AD2174" i="115"/>
  <c r="AC2182" i="115"/>
  <c r="AD2182" i="115"/>
  <c r="AC2190" i="115"/>
  <c r="AD2190" i="115"/>
  <c r="AE2190" i="115" s="1"/>
  <c r="AC2195" i="115"/>
  <c r="AD2195" i="115"/>
  <c r="AE2195" i="115" s="1"/>
  <c r="AD2210" i="115"/>
  <c r="AC2210" i="115"/>
  <c r="AD2226" i="115"/>
  <c r="AC2226" i="115"/>
  <c r="AD2262" i="115"/>
  <c r="AC2262" i="115"/>
  <c r="AD2278" i="115"/>
  <c r="AC2278" i="115"/>
  <c r="AD2294" i="115"/>
  <c r="AC2294" i="115"/>
  <c r="AD2302" i="115"/>
  <c r="AC2302" i="115"/>
  <c r="AD2405" i="115"/>
  <c r="AC2405" i="115"/>
  <c r="AD2519" i="115"/>
  <c r="AC2519" i="115"/>
  <c r="AD2535" i="115"/>
  <c r="AC2535" i="115"/>
  <c r="AD2551" i="115"/>
  <c r="AC2551" i="115"/>
  <c r="AD2567" i="115"/>
  <c r="AE2567" i="115" s="1"/>
  <c r="AC2567" i="115"/>
  <c r="AD3631" i="115"/>
  <c r="AE3631" i="115" s="1"/>
  <c r="AC3631" i="115"/>
  <c r="AC3653" i="115"/>
  <c r="AC2323" i="115"/>
  <c r="AC2652" i="115"/>
  <c r="AD1503" i="115"/>
  <c r="AE1503" i="115" s="1"/>
  <c r="AD1507" i="115"/>
  <c r="AE1507" i="115" s="1"/>
  <c r="AD1511" i="115"/>
  <c r="AE1511" i="115" s="1"/>
  <c r="AD1515" i="115"/>
  <c r="AE1515" i="115" s="1"/>
  <c r="AD1519" i="115"/>
  <c r="AE1519" i="115" s="1"/>
  <c r="AD1523" i="115"/>
  <c r="AE1523" i="115" s="1"/>
  <c r="AD1832" i="115"/>
  <c r="AE1832" i="115" s="1"/>
  <c r="AD1836" i="115"/>
  <c r="AE1836" i="115" s="1"/>
  <c r="AD1840" i="115"/>
  <c r="AE1840" i="115" s="1"/>
  <c r="AD1844" i="115"/>
  <c r="AE1844" i="115" s="1"/>
  <c r="AD1848" i="115"/>
  <c r="AE1848" i="115" s="1"/>
  <c r="AD1852" i="115"/>
  <c r="AE1852" i="115" s="1"/>
  <c r="AD1856" i="115"/>
  <c r="AE1856" i="115" s="1"/>
  <c r="AD1860" i="115"/>
  <c r="AE1860" i="115" s="1"/>
  <c r="AD1864" i="115"/>
  <c r="AE1864" i="115" s="1"/>
  <c r="AD1868" i="115"/>
  <c r="AE1868" i="115" s="1"/>
  <c r="AD1872" i="115"/>
  <c r="AE1872" i="115" s="1"/>
  <c r="AD1876" i="115"/>
  <c r="AE1876" i="115" s="1"/>
  <c r="AD1880" i="115"/>
  <c r="AE1880" i="115" s="1"/>
  <c r="AD1884" i="115"/>
  <c r="AE1884" i="115" s="1"/>
  <c r="AD1888" i="115"/>
  <c r="AD1892" i="115"/>
  <c r="AE1892" i="115" s="1"/>
  <c r="AD1896" i="115"/>
  <c r="AE1896" i="115" s="1"/>
  <c r="AD1900" i="115"/>
  <c r="AE1900" i="115" s="1"/>
  <c r="AD1908" i="115"/>
  <c r="AE1908" i="115" s="1"/>
  <c r="AD1912" i="115"/>
  <c r="AE1912" i="115" s="1"/>
  <c r="AD1916" i="115"/>
  <c r="AE1916" i="115" s="1"/>
  <c r="AD1920" i="115"/>
  <c r="AE1920" i="115" s="1"/>
  <c r="AD1924" i="115"/>
  <c r="AE1924" i="115" s="1"/>
  <c r="AD1928" i="115"/>
  <c r="AE1928" i="115" s="1"/>
  <c r="AD1932" i="115"/>
  <c r="AE1932" i="115" s="1"/>
  <c r="AD1936" i="115"/>
  <c r="AE1936" i="115" s="1"/>
  <c r="AD1940" i="115"/>
  <c r="AE1940" i="115" s="1"/>
  <c r="AD1944" i="115"/>
  <c r="AE1944" i="115" s="1"/>
  <c r="AD1948" i="115"/>
  <c r="AE1948" i="115" s="1"/>
  <c r="AD1952" i="115"/>
  <c r="AE1952" i="115" s="1"/>
  <c r="AD1956" i="115"/>
  <c r="AE1956" i="115" s="1"/>
  <c r="AD1960" i="115"/>
  <c r="AE1960" i="115" s="1"/>
  <c r="AD1964" i="115"/>
  <c r="AE1964" i="115" s="1"/>
  <c r="AD1968" i="115"/>
  <c r="AE1968" i="115" s="1"/>
  <c r="AD1972" i="115"/>
  <c r="AE1972" i="115" s="1"/>
  <c r="AD1980" i="115"/>
  <c r="AE1980" i="115" s="1"/>
  <c r="AD1984" i="115"/>
  <c r="AE1984" i="115" s="1"/>
  <c r="AD1988" i="115"/>
  <c r="AE1988" i="115" s="1"/>
  <c r="AD1992" i="115"/>
  <c r="AE1992" i="115" s="1"/>
  <c r="AD1996" i="115"/>
  <c r="AE1996" i="115" s="1"/>
  <c r="AD2000" i="115"/>
  <c r="AE2000" i="115" s="1"/>
  <c r="AD2004" i="115"/>
  <c r="AE2004" i="115" s="1"/>
  <c r="AD2008" i="115"/>
  <c r="AE2008" i="115" s="1"/>
  <c r="AD2012" i="115"/>
  <c r="AE2012" i="115" s="1"/>
  <c r="AD2016" i="115"/>
  <c r="AE2016" i="115" s="1"/>
  <c r="AD2020" i="115"/>
  <c r="AE2020" i="115" s="1"/>
  <c r="AD2024" i="115"/>
  <c r="AE2024" i="115" s="1"/>
  <c r="AD2028" i="115"/>
  <c r="AE2028" i="115" s="1"/>
  <c r="AD2032" i="115"/>
  <c r="AE2032" i="115" s="1"/>
  <c r="AD2036" i="115"/>
  <c r="AE2036" i="115" s="1"/>
  <c r="AD2040" i="115"/>
  <c r="AE2040" i="115" s="1"/>
  <c r="AD2044" i="115"/>
  <c r="AE2044" i="115" s="1"/>
  <c r="AD2048" i="115"/>
  <c r="AE2048" i="115" s="1"/>
  <c r="AD2052" i="115"/>
  <c r="AE2052" i="115" s="1"/>
  <c r="AD2056" i="115"/>
  <c r="AE2056" i="115" s="1"/>
  <c r="AD2060" i="115"/>
  <c r="AE2060" i="115" s="1"/>
  <c r="AD2064" i="115"/>
  <c r="AE2064" i="115" s="1"/>
  <c r="AD2068" i="115"/>
  <c r="AE2068" i="115" s="1"/>
  <c r="AD2072" i="115"/>
  <c r="AE2072" i="115" s="1"/>
  <c r="AD2076" i="115"/>
  <c r="AE2076" i="115" s="1"/>
  <c r="AD2080" i="115"/>
  <c r="AE2080" i="115" s="1"/>
  <c r="AD2084" i="115"/>
  <c r="AE2084" i="115" s="1"/>
  <c r="AD2088" i="115"/>
  <c r="AE2088" i="115" s="1"/>
  <c r="AD2092" i="115"/>
  <c r="AE2092" i="115" s="1"/>
  <c r="AD2096" i="115"/>
  <c r="AE2096" i="115" s="1"/>
  <c r="AD2104" i="115"/>
  <c r="AE2104" i="115" s="1"/>
  <c r="AD2108" i="115"/>
  <c r="AE2108" i="115" s="1"/>
  <c r="AD2112" i="115"/>
  <c r="AE2112" i="115" s="1"/>
  <c r="AD2116" i="115"/>
  <c r="AE2116" i="115" s="1"/>
  <c r="AD2120" i="115"/>
  <c r="AE2120" i="115" s="1"/>
  <c r="AD2124" i="115"/>
  <c r="AE2124" i="115" s="1"/>
  <c r="AD2128" i="115"/>
  <c r="AE2128" i="115" s="1"/>
  <c r="AD2132" i="115"/>
  <c r="AE2132" i="115" s="1"/>
  <c r="AD2136" i="115"/>
  <c r="AE2136" i="115" s="1"/>
  <c r="AD2140" i="115"/>
  <c r="AE2140" i="115" s="1"/>
  <c r="AD2144" i="115"/>
  <c r="AE2144" i="115" s="1"/>
  <c r="AD2148" i="115"/>
  <c r="AE2148" i="115" s="1"/>
  <c r="AD2152" i="115"/>
  <c r="AE2152" i="115" s="1"/>
  <c r="AD2156" i="115"/>
  <c r="AE2156" i="115" s="1"/>
  <c r="AD2160" i="115"/>
  <c r="AE2160" i="115" s="1"/>
  <c r="AD2164" i="115"/>
  <c r="AE2164" i="115" s="1"/>
  <c r="AD2168" i="115"/>
  <c r="AE2168" i="115" s="1"/>
  <c r="AD2172" i="115"/>
  <c r="AE2172" i="115" s="1"/>
  <c r="AD2176" i="115"/>
  <c r="AE2176" i="115" s="1"/>
  <c r="AD2180" i="115"/>
  <c r="AE2180" i="115" s="1"/>
  <c r="AD2184" i="115"/>
  <c r="AE2184" i="115" s="1"/>
  <c r="AD2188" i="115"/>
  <c r="AE2188" i="115" s="1"/>
  <c r="AD2192" i="115"/>
  <c r="AE2192" i="115" s="1"/>
  <c r="AC2204" i="115"/>
  <c r="AC2220" i="115"/>
  <c r="AC2240" i="115"/>
  <c r="AC2248" i="115"/>
  <c r="AC2250" i="115"/>
  <c r="AC2256" i="115"/>
  <c r="AC2272" i="115"/>
  <c r="AC2288" i="115"/>
  <c r="AC2320" i="115"/>
  <c r="AC2322" i="115"/>
  <c r="AC2327" i="115"/>
  <c r="AC2329" i="115"/>
  <c r="AC2335" i="115"/>
  <c r="AC2351" i="115"/>
  <c r="AC2375" i="115"/>
  <c r="AC2377" i="115"/>
  <c r="AC2391" i="115"/>
  <c r="AC2393" i="115"/>
  <c r="AE2393" i="115" s="1"/>
  <c r="AC2399" i="115"/>
  <c r="AC2419" i="115"/>
  <c r="AC2427" i="115"/>
  <c r="AC2429" i="115"/>
  <c r="AE2429" i="115" s="1"/>
  <c r="AC2443" i="115"/>
  <c r="AC2445" i="115"/>
  <c r="AE2445" i="115" s="1"/>
  <c r="AC2467" i="115"/>
  <c r="AC2475" i="115"/>
  <c r="AE2475" i="115" s="1"/>
  <c r="AC2477" i="115"/>
  <c r="AC2495" i="115"/>
  <c r="AE2495" i="115" s="1"/>
  <c r="AC2497" i="115"/>
  <c r="AE2505" i="115"/>
  <c r="AC2511" i="115"/>
  <c r="AC2513" i="115"/>
  <c r="AC2515" i="115"/>
  <c r="AC2517" i="115"/>
  <c r="AC2531" i="115"/>
  <c r="AC2533" i="115"/>
  <c r="AC2547" i="115"/>
  <c r="AC2549" i="115"/>
  <c r="AC2929" i="115"/>
  <c r="AC2931" i="115"/>
  <c r="AC2933" i="115"/>
  <c r="AC2935" i="115"/>
  <c r="AE2935" i="115" s="1"/>
  <c r="AC2949" i="115"/>
  <c r="AC2951" i="115"/>
  <c r="AC2969" i="115"/>
  <c r="AC2971" i="115"/>
  <c r="AE2971" i="115" s="1"/>
  <c r="AC2985" i="115"/>
  <c r="AC2987" i="115"/>
  <c r="AC3294" i="115"/>
  <c r="AE3294" i="115" s="1"/>
  <c r="AC3357" i="115"/>
  <c r="AE3357" i="115" s="1"/>
  <c r="AC4696" i="115"/>
  <c r="AC4700" i="115"/>
  <c r="AD1528" i="115"/>
  <c r="AC1528" i="115"/>
  <c r="AD1544" i="115"/>
  <c r="AC1544" i="115"/>
  <c r="AD1552" i="115"/>
  <c r="AC1552" i="115"/>
  <c r="AD1554" i="115"/>
  <c r="AC1554" i="115"/>
  <c r="AD1556" i="115"/>
  <c r="AC1556" i="115"/>
  <c r="AD1558" i="115"/>
  <c r="AC1558" i="115"/>
  <c r="AD1560" i="115"/>
  <c r="AE1560" i="115" s="1"/>
  <c r="AC1560" i="115"/>
  <c r="AD1562" i="115"/>
  <c r="AC1562" i="115"/>
  <c r="AD1564" i="115"/>
  <c r="AE1564" i="115" s="1"/>
  <c r="AC1564" i="115"/>
  <c r="AD1588" i="115"/>
  <c r="AC1588" i="115"/>
  <c r="AC1592" i="115"/>
  <c r="AD1594" i="115"/>
  <c r="AC1594" i="115"/>
  <c r="AD1596" i="115"/>
  <c r="AC1596" i="115"/>
  <c r="AD1598" i="115"/>
  <c r="AE1598" i="115" s="1"/>
  <c r="AC1598" i="115"/>
  <c r="AC1694" i="115"/>
  <c r="AD1740" i="115"/>
  <c r="AC1740" i="115"/>
  <c r="AD1748" i="115"/>
  <c r="AC1748" i="115"/>
  <c r="AD1760" i="115"/>
  <c r="AC1760" i="115"/>
  <c r="AD1776" i="115"/>
  <c r="AE1776" i="115" s="1"/>
  <c r="AC1776" i="115"/>
  <c r="AD1780" i="115"/>
  <c r="AC1780" i="115"/>
  <c r="AD1782" i="115"/>
  <c r="AC1782" i="115"/>
  <c r="AD1784" i="115"/>
  <c r="AD1800" i="115"/>
  <c r="AC1800" i="115"/>
  <c r="AD1802" i="115"/>
  <c r="AE1802" i="115" s="1"/>
  <c r="AC1802" i="115"/>
  <c r="AD1804" i="115"/>
  <c r="AC1804" i="115"/>
  <c r="AC1837" i="115"/>
  <c r="AD1837" i="115"/>
  <c r="AC1853" i="115"/>
  <c r="AD1853" i="115"/>
  <c r="AE1853" i="115" s="1"/>
  <c r="AC1869" i="115"/>
  <c r="AD1869" i="115"/>
  <c r="AC1885" i="115"/>
  <c r="AD1885" i="115"/>
  <c r="AC1901" i="115"/>
  <c r="AD1901" i="115"/>
  <c r="AC1917" i="115"/>
  <c r="AD1917" i="115"/>
  <c r="AC1933" i="115"/>
  <c r="AD1933" i="115"/>
  <c r="AC1949" i="115"/>
  <c r="AD1949" i="115"/>
  <c r="AC1965" i="115"/>
  <c r="AD1965" i="115"/>
  <c r="AC1981" i="115"/>
  <c r="AD1981" i="115"/>
  <c r="AC1997" i="115"/>
  <c r="AD1997" i="115"/>
  <c r="AC2013" i="115"/>
  <c r="AD2013" i="115"/>
  <c r="AC2029" i="115"/>
  <c r="AD2029" i="115"/>
  <c r="AC2045" i="115"/>
  <c r="AD2045" i="115"/>
  <c r="AC2061" i="115"/>
  <c r="AD2061" i="115"/>
  <c r="AE2061" i="115" s="1"/>
  <c r="AC2077" i="115"/>
  <c r="AD2077" i="115"/>
  <c r="AC2093" i="115"/>
  <c r="AD2093" i="115"/>
  <c r="AC2109" i="115"/>
  <c r="AD2109" i="115"/>
  <c r="AC2125" i="115"/>
  <c r="AD2125" i="115"/>
  <c r="AC2141" i="115"/>
  <c r="AD2141" i="115"/>
  <c r="AC2157" i="115"/>
  <c r="AD2157" i="115"/>
  <c r="AC2173" i="115"/>
  <c r="AD2173" i="115"/>
  <c r="AE2173" i="115" s="1"/>
  <c r="AC2189" i="115"/>
  <c r="AD2189" i="115"/>
  <c r="AA2203" i="115"/>
  <c r="AA2219" i="115"/>
  <c r="AA2231" i="115"/>
  <c r="AA2271" i="115"/>
  <c r="AA2287" i="115"/>
  <c r="AA2350" i="115"/>
  <c r="AA2378" i="115"/>
  <c r="AA2394" i="115"/>
  <c r="AA2418" i="115"/>
  <c r="AA2430" i="115"/>
  <c r="AA2446" i="115"/>
  <c r="AA2498" i="115"/>
  <c r="AA2526" i="115"/>
  <c r="AA2542" i="115"/>
  <c r="AA2558" i="115"/>
  <c r="AA2560" i="115"/>
  <c r="AA2572" i="115"/>
  <c r="AD2579" i="115"/>
  <c r="AE2579" i="115" s="1"/>
  <c r="AC2579" i="115"/>
  <c r="AA2580" i="115"/>
  <c r="AD2587" i="115"/>
  <c r="AC2587" i="115"/>
  <c r="AA2588" i="115"/>
  <c r="AD2595" i="115"/>
  <c r="AC2595" i="115"/>
  <c r="AA2596" i="115"/>
  <c r="AD2605" i="115"/>
  <c r="AC2605" i="115"/>
  <c r="AA2606" i="115"/>
  <c r="AD2613" i="115"/>
  <c r="AE2613" i="115" s="1"/>
  <c r="AC2613" i="115"/>
  <c r="AA2614" i="115"/>
  <c r="AD2623" i="115"/>
  <c r="AC2623" i="115"/>
  <c r="AD2625" i="115"/>
  <c r="AE2625" i="115" s="1"/>
  <c r="AC2625" i="115"/>
  <c r="AA2626" i="115"/>
  <c r="AD2633" i="115"/>
  <c r="AC2633" i="115"/>
  <c r="AA2634" i="115"/>
  <c r="AD2641" i="115"/>
  <c r="AC2641" i="115"/>
  <c r="AA2642" i="115"/>
  <c r="AD2651" i="115"/>
  <c r="AE2651" i="115" s="1"/>
  <c r="AC2651" i="115"/>
  <c r="AD2653" i="115"/>
  <c r="AC2653" i="115"/>
  <c r="AD2655" i="115"/>
  <c r="AC2655" i="115"/>
  <c r="AA2656" i="115"/>
  <c r="AD2663" i="115"/>
  <c r="AC2663" i="115"/>
  <c r="AD2665" i="115"/>
  <c r="AC2665" i="115"/>
  <c r="AA2666" i="115"/>
  <c r="AD2675" i="115"/>
  <c r="AC2675" i="115"/>
  <c r="AA2676" i="115"/>
  <c r="AD2685" i="115"/>
  <c r="AC2685" i="115"/>
  <c r="AA2686" i="115"/>
  <c r="AD2693" i="115"/>
  <c r="AC2693" i="115"/>
  <c r="AA2694" i="115"/>
  <c r="AD2701" i="115"/>
  <c r="AC2701" i="115"/>
  <c r="AD2703" i="115"/>
  <c r="AC2703" i="115"/>
  <c r="AD2705" i="115"/>
  <c r="AC2705" i="115"/>
  <c r="AA2706" i="115"/>
  <c r="AD2715" i="115"/>
  <c r="AC2715" i="115"/>
  <c r="AA2716" i="115"/>
  <c r="AD2723" i="115"/>
  <c r="AC2723" i="115"/>
  <c r="AA2724" i="115"/>
  <c r="AD2733" i="115"/>
  <c r="AC2733" i="115"/>
  <c r="AA2734" i="115"/>
  <c r="AD2741" i="115"/>
  <c r="AC2741" i="115"/>
  <c r="AA2742" i="115"/>
  <c r="AD2749" i="115"/>
  <c r="AC2749" i="115"/>
  <c r="AA2750" i="115"/>
  <c r="AD2757" i="115"/>
  <c r="AC2757" i="115"/>
  <c r="AA2758" i="115"/>
  <c r="AD2765" i="115"/>
  <c r="AC2765" i="115"/>
  <c r="AA2766" i="115"/>
  <c r="AA2774" i="115"/>
  <c r="AA2782" i="115"/>
  <c r="AD2791" i="115"/>
  <c r="AC2791" i="115"/>
  <c r="AA2792" i="115"/>
  <c r="AD2801" i="115"/>
  <c r="AC2801" i="115"/>
  <c r="AA2802" i="115"/>
  <c r="AD2809" i="115"/>
  <c r="AC2809" i="115"/>
  <c r="AA2810" i="115"/>
  <c r="AD2819" i="115"/>
  <c r="AC2819" i="115"/>
  <c r="AD2821" i="115"/>
  <c r="AC2821" i="115"/>
  <c r="AA2822" i="115"/>
  <c r="AD2829" i="115"/>
  <c r="AA2830" i="115"/>
  <c r="AD2837" i="115"/>
  <c r="AC2837" i="115"/>
  <c r="AA2838" i="115"/>
  <c r="AD2847" i="115"/>
  <c r="AC2847" i="115"/>
  <c r="AA2848" i="115"/>
  <c r="AD2855" i="115"/>
  <c r="AC2855" i="115"/>
  <c r="AA2856" i="115"/>
  <c r="AD2863" i="115"/>
  <c r="AE2863" i="115" s="1"/>
  <c r="AC2863" i="115"/>
  <c r="AA2864" i="115"/>
  <c r="AD2871" i="115"/>
  <c r="AC2871" i="115"/>
  <c r="AA2872" i="115"/>
  <c r="AA2882" i="115"/>
  <c r="AD2891" i="115"/>
  <c r="AC2891" i="115"/>
  <c r="AA2892" i="115"/>
  <c r="AD2901" i="115"/>
  <c r="AC2901" i="115"/>
  <c r="AA2902" i="115"/>
  <c r="AD2909" i="115"/>
  <c r="AC2909" i="115"/>
  <c r="AA2910" i="115"/>
  <c r="AD2917" i="115"/>
  <c r="AC2917" i="115"/>
  <c r="AD2919" i="115"/>
  <c r="AC2919" i="115"/>
  <c r="AA2920" i="115"/>
  <c r="AF2924" i="115"/>
  <c r="AA2944" i="115"/>
  <c r="AA2972" i="115"/>
  <c r="AA2988" i="115"/>
  <c r="AC2998" i="115"/>
  <c r="AD2998" i="115"/>
  <c r="AC3002" i="115"/>
  <c r="AD3002" i="115"/>
  <c r="AE3002" i="115" s="1"/>
  <c r="AC3006" i="115"/>
  <c r="AD3006" i="115"/>
  <c r="AC3010" i="115"/>
  <c r="AD3010" i="115"/>
  <c r="AC3014" i="115"/>
  <c r="AD3014" i="115"/>
  <c r="AC3018" i="115"/>
  <c r="AD3018" i="115"/>
  <c r="AC3022" i="115"/>
  <c r="AD3022" i="115"/>
  <c r="AC3026" i="115"/>
  <c r="AD3026" i="115"/>
  <c r="AC3030" i="115"/>
  <c r="AD3030" i="115"/>
  <c r="AC3034" i="115"/>
  <c r="AD3034" i="115"/>
  <c r="AE3034" i="115" s="1"/>
  <c r="AC3038" i="115"/>
  <c r="AD3038" i="115"/>
  <c r="AE3038" i="115" s="1"/>
  <c r="AC3042" i="115"/>
  <c r="AD3042" i="115"/>
  <c r="AE3042" i="115" s="1"/>
  <c r="AC3046" i="115"/>
  <c r="AD3046" i="115"/>
  <c r="AC3050" i="115"/>
  <c r="AD3050" i="115"/>
  <c r="AC3054" i="115"/>
  <c r="AD3054" i="115"/>
  <c r="AC3058" i="115"/>
  <c r="AD3058" i="115"/>
  <c r="AC3062" i="115"/>
  <c r="AD3062" i="115"/>
  <c r="AC3066" i="115"/>
  <c r="AD3066" i="115"/>
  <c r="AC3070" i="115"/>
  <c r="AD3070" i="115"/>
  <c r="AC3074" i="115"/>
  <c r="AD3074" i="115"/>
  <c r="AC3078" i="115"/>
  <c r="AD3078" i="115"/>
  <c r="AC3082" i="115"/>
  <c r="AD3082" i="115"/>
  <c r="AC3086" i="115"/>
  <c r="AD3086" i="115"/>
  <c r="AC3090" i="115"/>
  <c r="AD3090" i="115"/>
  <c r="AC3094" i="115"/>
  <c r="AD3094" i="115"/>
  <c r="AE3094" i="115" s="1"/>
  <c r="AC3098" i="115"/>
  <c r="AD3098" i="115"/>
  <c r="AC3102" i="115"/>
  <c r="AD3102" i="115"/>
  <c r="AC3106" i="115"/>
  <c r="AD3106" i="115"/>
  <c r="AC3110" i="115"/>
  <c r="AD3110" i="115"/>
  <c r="AC3114" i="115"/>
  <c r="AD3114" i="115"/>
  <c r="AC3118" i="115"/>
  <c r="AD3118" i="115"/>
  <c r="AC3122" i="115"/>
  <c r="AD3122" i="115"/>
  <c r="AC3126" i="115"/>
  <c r="AD3126" i="115"/>
  <c r="AC3130" i="115"/>
  <c r="AD3130" i="115"/>
  <c r="AC3134" i="115"/>
  <c r="AD3134" i="115"/>
  <c r="AC3138" i="115"/>
  <c r="AD3138" i="115"/>
  <c r="AC3142" i="115"/>
  <c r="AD3142" i="115"/>
  <c r="AC3146" i="115"/>
  <c r="AD3146" i="115"/>
  <c r="AC3150" i="115"/>
  <c r="AD3150" i="115"/>
  <c r="AC3154" i="115"/>
  <c r="AD3154" i="115"/>
  <c r="AC3158" i="115"/>
  <c r="AD3158" i="115"/>
  <c r="AC3162" i="115"/>
  <c r="AD3162" i="115"/>
  <c r="AC3166" i="115"/>
  <c r="AD3166" i="115"/>
  <c r="AC3170" i="115"/>
  <c r="AD3170" i="115"/>
  <c r="AE3170" i="115" s="1"/>
  <c r="AC3174" i="115"/>
  <c r="AD3174" i="115"/>
  <c r="AC3178" i="115"/>
  <c r="AD3178" i="115"/>
  <c r="AC3182" i="115"/>
  <c r="AD3182" i="115"/>
  <c r="AC3186" i="115"/>
  <c r="AD3186" i="115"/>
  <c r="AC3190" i="115"/>
  <c r="AD3190" i="115"/>
  <c r="AC3194" i="115"/>
  <c r="AD3194" i="115"/>
  <c r="AC3198" i="115"/>
  <c r="AD3198" i="115"/>
  <c r="AE3198" i="115" s="1"/>
  <c r="AC3202" i="115"/>
  <c r="AD3202" i="115"/>
  <c r="AC3206" i="115"/>
  <c r="AD3206" i="115"/>
  <c r="AC3210" i="115"/>
  <c r="AD3210" i="115"/>
  <c r="AC3214" i="115"/>
  <c r="AD3214" i="115"/>
  <c r="AC3218" i="115"/>
  <c r="AD3218" i="115"/>
  <c r="AC3222" i="115"/>
  <c r="AD3222" i="115"/>
  <c r="AC3226" i="115"/>
  <c r="AD3226" i="115"/>
  <c r="AE3226" i="115" s="1"/>
  <c r="AC3230" i="115"/>
  <c r="AD3230" i="115"/>
  <c r="AC3234" i="115"/>
  <c r="AD3234" i="115"/>
  <c r="AC3238" i="115"/>
  <c r="AD3238" i="115"/>
  <c r="AC3242" i="115"/>
  <c r="AD3242" i="115"/>
  <c r="AE3242" i="115" s="1"/>
  <c r="AC3246" i="115"/>
  <c r="AD3246" i="115"/>
  <c r="AC3250" i="115"/>
  <c r="AD3250" i="115"/>
  <c r="AC3254" i="115"/>
  <c r="AD3254" i="115"/>
  <c r="AC3258" i="115"/>
  <c r="AD3258" i="115"/>
  <c r="AC3262" i="115"/>
  <c r="AD3262" i="115"/>
  <c r="AE3262" i="115" s="1"/>
  <c r="AC3266" i="115"/>
  <c r="AD3266" i="115"/>
  <c r="AC3270" i="115"/>
  <c r="AD3270" i="115"/>
  <c r="AC3274" i="115"/>
  <c r="AD3274" i="115"/>
  <c r="AC3278" i="115"/>
  <c r="AD3278" i="115"/>
  <c r="AC3282" i="115"/>
  <c r="AD3282" i="115"/>
  <c r="AC3286" i="115"/>
  <c r="AD3286" i="115"/>
  <c r="AF3289" i="115"/>
  <c r="AH3290" i="115"/>
  <c r="AA3291" i="115"/>
  <c r="AD3313" i="115"/>
  <c r="AE3313" i="115" s="1"/>
  <c r="AC3313" i="115"/>
  <c r="AA3317" i="115"/>
  <c r="AD3327" i="115"/>
  <c r="AC3327" i="115"/>
  <c r="AA3333" i="115"/>
  <c r="AD3344" i="115"/>
  <c r="AC3344" i="115"/>
  <c r="AA3350" i="115"/>
  <c r="AA3361" i="115"/>
  <c r="AA3363" i="115"/>
  <c r="AA3365" i="115"/>
  <c r="AA3367" i="115"/>
  <c r="AD3369" i="115"/>
  <c r="AE3369" i="115" s="1"/>
  <c r="AC3369" i="115"/>
  <c r="AA3389" i="115"/>
  <c r="AA3391" i="115"/>
  <c r="AA3393" i="115"/>
  <c r="AA3395" i="115"/>
  <c r="AA3397" i="115"/>
  <c r="AA3399" i="115"/>
  <c r="AA3401" i="115"/>
  <c r="AA3403" i="115"/>
  <c r="AA3405" i="115"/>
  <c r="AA3407" i="115"/>
  <c r="AA3409" i="115"/>
  <c r="AA3411" i="115"/>
  <c r="AA3413" i="115"/>
  <c r="AA3415" i="115"/>
  <c r="AA3417" i="115"/>
  <c r="AA3419" i="115"/>
  <c r="AA3421" i="115"/>
  <c r="AD3423" i="115"/>
  <c r="AE3423" i="115" s="1"/>
  <c r="AC3423" i="115"/>
  <c r="AA3594" i="115"/>
  <c r="AA3596" i="115"/>
  <c r="AA3598" i="115"/>
  <c r="AA3600" i="115"/>
  <c r="AA3602" i="115"/>
  <c r="AD3671" i="115"/>
  <c r="AC3671" i="115"/>
  <c r="AD3679" i="115"/>
  <c r="AD3687" i="115"/>
  <c r="AC3687" i="115"/>
  <c r="AD3695" i="115"/>
  <c r="AE3695" i="115" s="1"/>
  <c r="AC3695" i="115"/>
  <c r="AD3703" i="115"/>
  <c r="AE3703" i="115" s="1"/>
  <c r="AC3703" i="115"/>
  <c r="AD3711" i="115"/>
  <c r="AC3711" i="115"/>
  <c r="AD3727" i="115"/>
  <c r="AC3727" i="115"/>
  <c r="AD3743" i="115"/>
  <c r="AC3743" i="115"/>
  <c r="AD3759" i="115"/>
  <c r="AD3767" i="115"/>
  <c r="AC3767" i="115"/>
  <c r="AD3783" i="115"/>
  <c r="AC3783" i="115"/>
  <c r="AD3791" i="115"/>
  <c r="AD3799" i="115"/>
  <c r="AC3799" i="115"/>
  <c r="AD3807" i="115"/>
  <c r="AC3807" i="115"/>
  <c r="AD3813" i="115"/>
  <c r="AC3813" i="115"/>
  <c r="AD3817" i="115"/>
  <c r="AC3817" i="115"/>
  <c r="AD3821" i="115"/>
  <c r="AC3821" i="115"/>
  <c r="AD3825" i="115"/>
  <c r="AC3825" i="115"/>
  <c r="AD3829" i="115"/>
  <c r="AE3829" i="115" s="1"/>
  <c r="AC3829" i="115"/>
  <c r="AD3833" i="115"/>
  <c r="AC3833" i="115"/>
  <c r="AD3837" i="115"/>
  <c r="AC3837" i="115"/>
  <c r="AD3841" i="115"/>
  <c r="AC3841" i="115"/>
  <c r="AD3845" i="115"/>
  <c r="AC3845" i="115"/>
  <c r="AD3849" i="115"/>
  <c r="AC3849" i="115"/>
  <c r="AD3853" i="115"/>
  <c r="AC3853" i="115"/>
  <c r="AD3857" i="115"/>
  <c r="AC3857" i="115"/>
  <c r="AD3861" i="115"/>
  <c r="AC3861" i="115"/>
  <c r="AD3865" i="115"/>
  <c r="AC3865" i="115"/>
  <c r="AD3869" i="115"/>
  <c r="AC3869" i="115"/>
  <c r="AD3873" i="115"/>
  <c r="AC3873" i="115"/>
  <c r="AD3877" i="115"/>
  <c r="AC3877" i="115"/>
  <c r="AD3881" i="115"/>
  <c r="AC3881" i="115"/>
  <c r="AD3885" i="115"/>
  <c r="AC3885" i="115"/>
  <c r="AD3889" i="115"/>
  <c r="AC3889" i="115"/>
  <c r="AD3893" i="115"/>
  <c r="AC3893" i="115"/>
  <c r="AD3897" i="115"/>
  <c r="AC3897" i="115"/>
  <c r="AD3901" i="115"/>
  <c r="AC3901" i="115"/>
  <c r="AD3905" i="115"/>
  <c r="AC3905" i="115"/>
  <c r="AD3909" i="115"/>
  <c r="AC3909" i="115"/>
  <c r="AD3913" i="115"/>
  <c r="AC3913" i="115"/>
  <c r="AD3917" i="115"/>
  <c r="AC3917" i="115"/>
  <c r="AD3921" i="115"/>
  <c r="AC3921" i="115"/>
  <c r="AD3925" i="115"/>
  <c r="AC3925" i="115"/>
  <c r="AD3929" i="115"/>
  <c r="AC3929" i="115"/>
  <c r="AD3933" i="115"/>
  <c r="AC3933" i="115"/>
  <c r="AD3937" i="115"/>
  <c r="AC3937" i="115"/>
  <c r="AD3941" i="115"/>
  <c r="AC3941" i="115"/>
  <c r="AD3945" i="115"/>
  <c r="AC3945" i="115"/>
  <c r="AD3949" i="115"/>
  <c r="AE3949" i="115" s="1"/>
  <c r="AC3949" i="115"/>
  <c r="AD3953" i="115"/>
  <c r="AC3953" i="115"/>
  <c r="AD3957" i="115"/>
  <c r="AC3957" i="115"/>
  <c r="AD3961" i="115"/>
  <c r="AC3961" i="115"/>
  <c r="AD3965" i="115"/>
  <c r="AC3965" i="115"/>
  <c r="AD3969" i="115"/>
  <c r="AC3969" i="115"/>
  <c r="AD3973" i="115"/>
  <c r="AC3973" i="115"/>
  <c r="AD3977" i="115"/>
  <c r="AC3977" i="115"/>
  <c r="AD3981" i="115"/>
  <c r="AC3981" i="115"/>
  <c r="AD3985" i="115"/>
  <c r="AC3985" i="115"/>
  <c r="AD3989" i="115"/>
  <c r="AC3989" i="115"/>
  <c r="AD3993" i="115"/>
  <c r="AE3993" i="115" s="1"/>
  <c r="AC3993" i="115"/>
  <c r="AD3997" i="115"/>
  <c r="AC3997" i="115"/>
  <c r="AD4001" i="115"/>
  <c r="AE4001" i="115" s="1"/>
  <c r="AC4001" i="115"/>
  <c r="AD4005" i="115"/>
  <c r="AC4005" i="115"/>
  <c r="AD4009" i="115"/>
  <c r="AC4009" i="115"/>
  <c r="AD4013" i="115"/>
  <c r="AC4013" i="115"/>
  <c r="AD4017" i="115"/>
  <c r="AE4017" i="115" s="1"/>
  <c r="AC4017" i="115"/>
  <c r="AD4022" i="115"/>
  <c r="AC4022" i="115"/>
  <c r="AD4024" i="115"/>
  <c r="AC4024" i="115"/>
  <c r="AD4026" i="115"/>
  <c r="AC4026" i="115"/>
  <c r="AD4028" i="115"/>
  <c r="AC4028" i="115"/>
  <c r="AD4030" i="115"/>
  <c r="AC4030" i="115"/>
  <c r="AD4032" i="115"/>
  <c r="AC4032" i="115"/>
  <c r="AD4034" i="115"/>
  <c r="AC4034" i="115"/>
  <c r="AD4036" i="115"/>
  <c r="AC4036" i="115"/>
  <c r="AD4038" i="115"/>
  <c r="AC4038" i="115"/>
  <c r="AD4040" i="115"/>
  <c r="AC4040" i="115"/>
  <c r="AD4047" i="115"/>
  <c r="AC4047" i="115"/>
  <c r="AD4049" i="115"/>
  <c r="AC4049" i="115"/>
  <c r="AD4051" i="115"/>
  <c r="AC4051" i="115"/>
  <c r="AD4053" i="115"/>
  <c r="AE4053" i="115" s="1"/>
  <c r="AC4053" i="115"/>
  <c r="AD4056" i="115"/>
  <c r="AC4056" i="115"/>
  <c r="AD4058" i="115"/>
  <c r="AC4058" i="115"/>
  <c r="AD4060" i="115"/>
  <c r="AE4060" i="115" s="1"/>
  <c r="AC4060" i="115"/>
  <c r="AD4063" i="115"/>
  <c r="AC4063" i="115"/>
  <c r="AD4072" i="115"/>
  <c r="AE4072" i="115" s="1"/>
  <c r="AC4072" i="115"/>
  <c r="AD4087" i="115"/>
  <c r="AC4087" i="115"/>
  <c r="AD4089" i="115"/>
  <c r="AC4089" i="115"/>
  <c r="AD4091" i="115"/>
  <c r="AE4091" i="115" s="1"/>
  <c r="AC4091" i="115"/>
  <c r="AD4098" i="115"/>
  <c r="AC4098" i="115"/>
  <c r="AD4115" i="115"/>
  <c r="AC4115" i="115"/>
  <c r="AD4124" i="115"/>
  <c r="AC4124" i="115"/>
  <c r="AD4126" i="115"/>
  <c r="AC4126" i="115"/>
  <c r="AD4128" i="115"/>
  <c r="AC4128" i="115"/>
  <c r="AD4130" i="115"/>
  <c r="AE4130" i="115" s="1"/>
  <c r="AC4130" i="115"/>
  <c r="AD4135" i="115"/>
  <c r="AC4135" i="115"/>
  <c r="AD4137" i="115"/>
  <c r="AC4137" i="115"/>
  <c r="AD4139" i="115"/>
  <c r="AC4139" i="115"/>
  <c r="AD4141" i="115"/>
  <c r="AC4141" i="115"/>
  <c r="AD4143" i="115"/>
  <c r="AC4143" i="115"/>
  <c r="AD4145" i="115"/>
  <c r="AC4145" i="115"/>
  <c r="AD4147" i="115"/>
  <c r="AC4147" i="115"/>
  <c r="AD4149" i="115"/>
  <c r="AC4149" i="115"/>
  <c r="AD4151" i="115"/>
  <c r="AC4151" i="115"/>
  <c r="AD4153" i="115"/>
  <c r="AC4153" i="115"/>
  <c r="AD4155" i="115"/>
  <c r="AC4155" i="115"/>
  <c r="AD4157" i="115"/>
  <c r="AE4157" i="115" s="1"/>
  <c r="AC4157" i="115"/>
  <c r="AD4164" i="115"/>
  <c r="AC4164" i="115"/>
  <c r="AD4173" i="115"/>
  <c r="AC4173" i="115"/>
  <c r="AD4175" i="115"/>
  <c r="AC4175" i="115"/>
  <c r="AD4177" i="115"/>
  <c r="AC4177" i="115"/>
  <c r="AD4182" i="115"/>
  <c r="AC4182" i="115"/>
  <c r="AD4184" i="115"/>
  <c r="AC4184" i="115"/>
  <c r="AD4186" i="115"/>
  <c r="AC4186" i="115"/>
  <c r="AD4233" i="115"/>
  <c r="AC4233" i="115"/>
  <c r="AD4235" i="115"/>
  <c r="AC4235" i="115"/>
  <c r="AD4237" i="115"/>
  <c r="AC4237" i="115"/>
  <c r="AD4239" i="115"/>
  <c r="AC4239" i="115"/>
  <c r="AD4241" i="115"/>
  <c r="AC4241" i="115"/>
  <c r="AD4243" i="115"/>
  <c r="AC4243" i="115"/>
  <c r="AD4245" i="115"/>
  <c r="AC4245" i="115"/>
  <c r="AD4247" i="115"/>
  <c r="AC4247" i="115"/>
  <c r="AD4249" i="115"/>
  <c r="AC4249" i="115"/>
  <c r="AD4251" i="115"/>
  <c r="AC4251" i="115"/>
  <c r="AD4253" i="115"/>
  <c r="AC4253" i="115"/>
  <c r="AD4255" i="115"/>
  <c r="AC4255" i="115"/>
  <c r="AD4257" i="115"/>
  <c r="AC4257" i="115"/>
  <c r="AD4259" i="115"/>
  <c r="AC4259" i="115"/>
  <c r="AD4261" i="115"/>
  <c r="AC4261" i="115"/>
  <c r="AD4264" i="115"/>
  <c r="AC4264" i="115"/>
  <c r="AD4266" i="115"/>
  <c r="AE4266" i="115" s="1"/>
  <c r="AC4266" i="115"/>
  <c r="AD4289" i="115"/>
  <c r="AC4289" i="115"/>
  <c r="AD4291" i="115"/>
  <c r="AC4291" i="115"/>
  <c r="AD4293" i="115"/>
  <c r="AC4293" i="115"/>
  <c r="AD4295" i="115"/>
  <c r="AC4295" i="115"/>
  <c r="AD4297" i="115"/>
  <c r="AC4297" i="115"/>
  <c r="AD4299" i="115"/>
  <c r="AC4299" i="115"/>
  <c r="AD4301" i="115"/>
  <c r="AC4301" i="115"/>
  <c r="AD4323" i="115"/>
  <c r="AC4323" i="115"/>
  <c r="AD4328" i="115"/>
  <c r="AC4328" i="115"/>
  <c r="AD4330" i="115"/>
  <c r="AC4330" i="115"/>
  <c r="AD4332" i="115"/>
  <c r="AC4332" i="115"/>
  <c r="AD4334" i="115"/>
  <c r="AC4334" i="115"/>
  <c r="AD4336" i="115"/>
  <c r="AC4336" i="115"/>
  <c r="AD4346" i="115"/>
  <c r="AC4346" i="115"/>
  <c r="AD4348" i="115"/>
  <c r="AC4348" i="115"/>
  <c r="AD4350" i="115"/>
  <c r="AC4350" i="115"/>
  <c r="AD4352" i="115"/>
  <c r="AC4352" i="115"/>
  <c r="AD4354" i="115"/>
  <c r="AC4354" i="115"/>
  <c r="AD4358" i="115"/>
  <c r="AC4358" i="115"/>
  <c r="AD4360" i="115"/>
  <c r="AC4360" i="115"/>
  <c r="AD4362" i="115"/>
  <c r="AE4362" i="115" s="1"/>
  <c r="AC4362" i="115"/>
  <c r="AD4365" i="115"/>
  <c r="AC4365" i="115"/>
  <c r="AD4367" i="115"/>
  <c r="AC4367" i="115"/>
  <c r="AD4369" i="115"/>
  <c r="AE4369" i="115" s="1"/>
  <c r="AC4369" i="115"/>
  <c r="AD4385" i="115"/>
  <c r="AC4385" i="115"/>
  <c r="AD4390" i="115"/>
  <c r="AC4390" i="115"/>
  <c r="AD4394" i="115"/>
  <c r="AE4394" i="115" s="1"/>
  <c r="AC4394" i="115"/>
  <c r="AD4398" i="115"/>
  <c r="AC4398" i="115"/>
  <c r="AD4402" i="115"/>
  <c r="AC4402" i="115"/>
  <c r="AD4406" i="115"/>
  <c r="AC4406" i="115"/>
  <c r="AD4410" i="115"/>
  <c r="AE4410" i="115" s="1"/>
  <c r="AC4410" i="115"/>
  <c r="AD4414" i="115"/>
  <c r="AC4414" i="115"/>
  <c r="AD4416" i="115"/>
  <c r="AC4416" i="115"/>
  <c r="AD4420" i="115"/>
  <c r="AE4420" i="115" s="1"/>
  <c r="AC4420" i="115"/>
  <c r="AD4424" i="115"/>
  <c r="AC4424" i="115"/>
  <c r="AD4428" i="115"/>
  <c r="AC4428" i="115"/>
  <c r="AD4432" i="115"/>
  <c r="AC4432" i="115"/>
  <c r="AD4436" i="115"/>
  <c r="AC4436" i="115"/>
  <c r="AD4440" i="115"/>
  <c r="AE4440" i="115" s="1"/>
  <c r="AC4440" i="115"/>
  <c r="AD4444" i="115"/>
  <c r="AC4444" i="115"/>
  <c r="AD4448" i="115"/>
  <c r="AC4448" i="115"/>
  <c r="AD4452" i="115"/>
  <c r="AC4452" i="115"/>
  <c r="AD4456" i="115"/>
  <c r="AC4456" i="115"/>
  <c r="AD4460" i="115"/>
  <c r="AC4460" i="115"/>
  <c r="AD4464" i="115"/>
  <c r="AC4464" i="115"/>
  <c r="AD4468" i="115"/>
  <c r="AC4468" i="115"/>
  <c r="AD4472" i="115"/>
  <c r="AE4472" i="115" s="1"/>
  <c r="AC4472" i="115"/>
  <c r="AD4476" i="115"/>
  <c r="AC4476" i="115"/>
  <c r="AD4480" i="115"/>
  <c r="AC4480" i="115"/>
  <c r="AD4484" i="115"/>
  <c r="AC4484" i="115"/>
  <c r="AD4488" i="115"/>
  <c r="AC4488" i="115"/>
  <c r="AD4492" i="115"/>
  <c r="AC4492" i="115"/>
  <c r="AD4496" i="115"/>
  <c r="AC4496" i="115"/>
  <c r="AD4500" i="115"/>
  <c r="AC4500" i="115"/>
  <c r="AD4504" i="115"/>
  <c r="AC4504" i="115"/>
  <c r="AD4508" i="115"/>
  <c r="AC4508" i="115"/>
  <c r="AD4512" i="115"/>
  <c r="AC4512" i="115"/>
  <c r="AD4516" i="115"/>
  <c r="AC4516" i="115"/>
  <c r="AD4520" i="115"/>
  <c r="AC4520" i="115"/>
  <c r="AD4524" i="115"/>
  <c r="AC4524" i="115"/>
  <c r="AD4528" i="115"/>
  <c r="AE4528" i="115" s="1"/>
  <c r="AC4528" i="115"/>
  <c r="AD4532" i="115"/>
  <c r="AE4532" i="115" s="1"/>
  <c r="AC4532" i="115"/>
  <c r="AD4536" i="115"/>
  <c r="AC4536" i="115"/>
  <c r="AD4540" i="115"/>
  <c r="AC4540" i="115"/>
  <c r="AD4544" i="115"/>
  <c r="AC4544" i="115"/>
  <c r="AD4548" i="115"/>
  <c r="AC4548" i="115"/>
  <c r="AD4552" i="115"/>
  <c r="AC4552" i="115"/>
  <c r="AD4556" i="115"/>
  <c r="AC4556" i="115"/>
  <c r="AD4560" i="115"/>
  <c r="AC4560" i="115"/>
  <c r="AD4564" i="115"/>
  <c r="AC4564" i="115"/>
  <c r="AD4568" i="115"/>
  <c r="AC4568" i="115"/>
  <c r="AD4572" i="115"/>
  <c r="AC4572" i="115"/>
  <c r="AD4576" i="115"/>
  <c r="AC4576" i="115"/>
  <c r="AD4580" i="115"/>
  <c r="AC4580" i="115"/>
  <c r="AD4584" i="115"/>
  <c r="AE4584" i="115" s="1"/>
  <c r="AC4584" i="115"/>
  <c r="AD4588" i="115"/>
  <c r="AC4588" i="115"/>
  <c r="AD4592" i="115"/>
  <c r="AC4592" i="115"/>
  <c r="AD4596" i="115"/>
  <c r="AC4596" i="115"/>
  <c r="AD4600" i="115"/>
  <c r="AC4600" i="115"/>
  <c r="AD4604" i="115"/>
  <c r="AC4604" i="115"/>
  <c r="AD4608" i="115"/>
  <c r="AC4608" i="115"/>
  <c r="AD4612" i="115"/>
  <c r="AE4612" i="115" s="1"/>
  <c r="AC4612" i="115"/>
  <c r="AD4616" i="115"/>
  <c r="AC4616" i="115"/>
  <c r="AD4620" i="115"/>
  <c r="AC4620" i="115"/>
  <c r="AD4624" i="115"/>
  <c r="AC4624" i="115"/>
  <c r="AD4628" i="115"/>
  <c r="AC4628" i="115"/>
  <c r="AD4632" i="115"/>
  <c r="AC4632" i="115"/>
  <c r="AD4636" i="115"/>
  <c r="AC4636" i="115"/>
  <c r="AD4640" i="115"/>
  <c r="AE4640" i="115" s="1"/>
  <c r="AC4640" i="115"/>
  <c r="AD4644" i="115"/>
  <c r="AD4648" i="115"/>
  <c r="AC4648" i="115"/>
  <c r="AD4652" i="115"/>
  <c r="AC4652" i="115"/>
  <c r="AD4656" i="115"/>
  <c r="AC4656" i="115"/>
  <c r="AD4660" i="115"/>
  <c r="AC4660" i="115"/>
  <c r="AD4664" i="115"/>
  <c r="AE4664" i="115" s="1"/>
  <c r="AC4664" i="115"/>
  <c r="AD4668" i="115"/>
  <c r="AC4668" i="115"/>
  <c r="AD4672" i="115"/>
  <c r="AC4672" i="115"/>
  <c r="AD4676" i="115"/>
  <c r="AC4676" i="115"/>
  <c r="AD4680" i="115"/>
  <c r="AC4680" i="115"/>
  <c r="AD4684" i="115"/>
  <c r="AC4684" i="115"/>
  <c r="AD4688" i="115"/>
  <c r="AC4688" i="115"/>
  <c r="AD4692" i="115"/>
  <c r="AC4692" i="115"/>
  <c r="AD4704" i="115"/>
  <c r="AC4704" i="115"/>
  <c r="AD4708" i="115"/>
  <c r="AC4708" i="115"/>
  <c r="AD4712" i="115"/>
  <c r="AC4712" i="115"/>
  <c r="AD4716" i="115"/>
  <c r="AC4716" i="115"/>
  <c r="AD4720" i="115"/>
  <c r="AE4720" i="115" s="1"/>
  <c r="AC4720" i="115"/>
  <c r="AD4724" i="115"/>
  <c r="AC4724" i="115"/>
  <c r="AD4728" i="115"/>
  <c r="AC4728" i="115"/>
  <c r="AD4732" i="115"/>
  <c r="AC4732" i="115"/>
  <c r="AD4736" i="115"/>
  <c r="AC4736" i="115"/>
  <c r="AD4740" i="115"/>
  <c r="AC4740" i="115"/>
  <c r="AD4744" i="115"/>
  <c r="AC4744" i="115"/>
  <c r="AD4748" i="115"/>
  <c r="AC4748" i="115"/>
  <c r="J1192" i="115"/>
  <c r="J1193" i="115"/>
  <c r="J1194" i="115"/>
  <c r="J1195" i="115"/>
  <c r="J1196" i="115"/>
  <c r="J1197" i="115"/>
  <c r="J1198" i="115"/>
  <c r="J1199" i="115"/>
  <c r="J1200" i="115"/>
  <c r="J1201" i="115"/>
  <c r="J1202" i="115"/>
  <c r="J1203" i="115"/>
  <c r="J1204" i="115"/>
  <c r="J1205" i="115"/>
  <c r="J1206" i="115"/>
  <c r="J1207" i="115"/>
  <c r="J1208" i="115"/>
  <c r="J1209" i="115"/>
  <c r="J1210" i="115"/>
  <c r="J1211" i="115"/>
  <c r="J1212" i="115"/>
  <c r="J1213" i="115"/>
  <c r="J1214" i="115"/>
  <c r="J1215" i="115"/>
  <c r="J1216" i="115"/>
  <c r="J1217" i="115"/>
  <c r="J1218" i="115"/>
  <c r="J1219" i="115"/>
  <c r="K1282" i="115"/>
  <c r="J1314" i="115"/>
  <c r="J1315" i="115"/>
  <c r="J1316" i="115"/>
  <c r="J1317" i="115"/>
  <c r="J1318" i="115"/>
  <c r="J1319" i="115"/>
  <c r="J1320" i="115"/>
  <c r="J1321" i="115"/>
  <c r="J1322" i="115"/>
  <c r="J1323" i="115"/>
  <c r="J1324" i="115"/>
  <c r="J1325" i="115"/>
  <c r="J1326" i="115"/>
  <c r="J1327" i="115"/>
  <c r="J1328" i="115"/>
  <c r="J1329" i="115"/>
  <c r="J1330" i="115"/>
  <c r="J1331" i="115"/>
  <c r="J1332" i="115"/>
  <c r="J1333" i="115"/>
  <c r="J1334" i="115"/>
  <c r="J1335" i="115"/>
  <c r="J1336" i="115"/>
  <c r="J1337" i="115"/>
  <c r="J1338" i="115"/>
  <c r="J1339" i="115"/>
  <c r="J1340" i="115"/>
  <c r="J1341" i="115"/>
  <c r="J1342" i="115"/>
  <c r="J1436" i="115"/>
  <c r="J1438" i="115"/>
  <c r="J1440" i="115"/>
  <c r="J1442" i="115"/>
  <c r="J1444" i="115"/>
  <c r="J1446" i="115"/>
  <c r="J1448" i="115"/>
  <c r="J1450" i="115"/>
  <c r="J1452" i="115"/>
  <c r="AE1490" i="115"/>
  <c r="AD1534" i="115"/>
  <c r="AC1534" i="115"/>
  <c r="AD1536" i="115"/>
  <c r="AC1536" i="115"/>
  <c r="AD1538" i="115"/>
  <c r="AE1538" i="115" s="1"/>
  <c r="AC1538" i="115"/>
  <c r="AD1542" i="115"/>
  <c r="AC1542" i="115"/>
  <c r="AD1566" i="115"/>
  <c r="AC1566" i="115"/>
  <c r="AD1568" i="115"/>
  <c r="AE1568" i="115" s="1"/>
  <c r="AC1568" i="115"/>
  <c r="AD1570" i="115"/>
  <c r="AC1570" i="115"/>
  <c r="AD1572" i="115"/>
  <c r="AC1572" i="115"/>
  <c r="AD1574" i="115"/>
  <c r="AE1574" i="115" s="1"/>
  <c r="AC1574" i="115"/>
  <c r="AD1576" i="115"/>
  <c r="AC1576" i="115"/>
  <c r="AD1578" i="115"/>
  <c r="AC1578" i="115"/>
  <c r="AD1580" i="115"/>
  <c r="AC1580" i="115"/>
  <c r="AD1582" i="115"/>
  <c r="AC1582" i="115"/>
  <c r="AD1584" i="115"/>
  <c r="AC1584" i="115"/>
  <c r="AC1608" i="115"/>
  <c r="AD1610" i="115"/>
  <c r="AC1610" i="115"/>
  <c r="AD1612" i="115"/>
  <c r="AC1612" i="115"/>
  <c r="AD1616" i="115"/>
  <c r="AC1616" i="115"/>
  <c r="AD1618" i="115"/>
  <c r="AC1618" i="115"/>
  <c r="AD1620" i="115"/>
  <c r="AC1620" i="115"/>
  <c r="AD1624" i="115"/>
  <c r="AC1624" i="115"/>
  <c r="AD1626" i="115"/>
  <c r="AC1626" i="115"/>
  <c r="AD1628" i="115"/>
  <c r="AC1628" i="115"/>
  <c r="AD1630" i="115"/>
  <c r="AC1630" i="115"/>
  <c r="AC1632" i="115"/>
  <c r="AC1652" i="115"/>
  <c r="AD1692" i="115"/>
  <c r="AD1720" i="115"/>
  <c r="AC1720" i="115"/>
  <c r="AD1722" i="115"/>
  <c r="AC1722" i="115"/>
  <c r="AD1724" i="115"/>
  <c r="AC1724" i="115"/>
  <c r="AD1726" i="115"/>
  <c r="AC1726" i="115"/>
  <c r="AD1736" i="115"/>
  <c r="AC1736" i="115"/>
  <c r="AD1738" i="115"/>
  <c r="AC1738" i="115"/>
  <c r="AD1746" i="115"/>
  <c r="AC1746" i="115"/>
  <c r="AD1754" i="115"/>
  <c r="AC1754" i="115"/>
  <c r="AD1756" i="115"/>
  <c r="AC1756" i="115"/>
  <c r="AD1758" i="115"/>
  <c r="AC1758" i="115"/>
  <c r="AD1790" i="115"/>
  <c r="AC1790" i="115"/>
  <c r="AD1792" i="115"/>
  <c r="AE1792" i="115" s="1"/>
  <c r="AC1792" i="115"/>
  <c r="AD1794" i="115"/>
  <c r="AE1794" i="115" s="1"/>
  <c r="AC1794" i="115"/>
  <c r="AD1796" i="115"/>
  <c r="AC1796" i="115"/>
  <c r="AD1798" i="115"/>
  <c r="AE1798" i="115" s="1"/>
  <c r="AC1798" i="115"/>
  <c r="AD1806" i="115"/>
  <c r="AE1806" i="115" s="1"/>
  <c r="AC1806" i="115"/>
  <c r="AD1808" i="115"/>
  <c r="AC1808" i="115"/>
  <c r="AD1810" i="115"/>
  <c r="AE1810" i="115" s="1"/>
  <c r="AC1810" i="115"/>
  <c r="AD1812" i="115"/>
  <c r="AC1812" i="115"/>
  <c r="AD1816" i="115"/>
  <c r="AC1816" i="115"/>
  <c r="AC1841" i="115"/>
  <c r="AD1841" i="115"/>
  <c r="AE1841" i="115" s="1"/>
  <c r="AC1857" i="115"/>
  <c r="AD1857" i="115"/>
  <c r="AC1873" i="115"/>
  <c r="AD1873" i="115"/>
  <c r="AC1889" i="115"/>
  <c r="AD1889" i="115"/>
  <c r="AC1905" i="115"/>
  <c r="AD1905" i="115"/>
  <c r="AC1921" i="115"/>
  <c r="AD1921" i="115"/>
  <c r="AC1937" i="115"/>
  <c r="AD1937" i="115"/>
  <c r="AE1937" i="115" s="1"/>
  <c r="AC1953" i="115"/>
  <c r="AD1953" i="115"/>
  <c r="AC1969" i="115"/>
  <c r="AD1969" i="115"/>
  <c r="AE1969" i="115" s="1"/>
  <c r="AC1985" i="115"/>
  <c r="AD1985" i="115"/>
  <c r="AC2001" i="115"/>
  <c r="AD2001" i="115"/>
  <c r="AC2017" i="115"/>
  <c r="AD2017" i="115"/>
  <c r="AC2033" i="115"/>
  <c r="AD2033" i="115"/>
  <c r="AC2049" i="115"/>
  <c r="AD2049" i="115"/>
  <c r="AC2065" i="115"/>
  <c r="AD2065" i="115"/>
  <c r="AE2065" i="115" s="1"/>
  <c r="AC2081" i="115"/>
  <c r="AD2081" i="115"/>
  <c r="AC2097" i="115"/>
  <c r="AD2097" i="115"/>
  <c r="AE2097" i="115" s="1"/>
  <c r="AC2113" i="115"/>
  <c r="AD2113" i="115"/>
  <c r="AC2129" i="115"/>
  <c r="AD2129" i="115"/>
  <c r="AC2145" i="115"/>
  <c r="AD2145" i="115"/>
  <c r="AC2161" i="115"/>
  <c r="AD2161" i="115"/>
  <c r="AE2161" i="115" s="1"/>
  <c r="AC2177" i="115"/>
  <c r="AD2177" i="115"/>
  <c r="AE2177" i="115" s="1"/>
  <c r="AC2193" i="115"/>
  <c r="AD2193" i="115"/>
  <c r="AD2206" i="115"/>
  <c r="AE2206" i="115" s="1"/>
  <c r="AA2207" i="115"/>
  <c r="AD2222" i="115"/>
  <c r="AE2222" i="115" s="1"/>
  <c r="AA2223" i="115"/>
  <c r="AD2227" i="115"/>
  <c r="AE2227" i="115" s="1"/>
  <c r="AD2234" i="115"/>
  <c r="AE2234" i="115" s="1"/>
  <c r="AA2235" i="115"/>
  <c r="AD2246" i="115"/>
  <c r="AE2246" i="115" s="1"/>
  <c r="AA2247" i="115"/>
  <c r="AD2258" i="115"/>
  <c r="AE2258" i="115" s="1"/>
  <c r="AA2259" i="115"/>
  <c r="AD2274" i="115"/>
  <c r="AE2274" i="115" s="1"/>
  <c r="AA2275" i="115"/>
  <c r="AD2290" i="115"/>
  <c r="AE2290" i="115" s="1"/>
  <c r="AA2291" i="115"/>
  <c r="AD2295" i="115"/>
  <c r="AE2295" i="115" s="1"/>
  <c r="AD2310" i="115"/>
  <c r="AE2310" i="115" s="1"/>
  <c r="AA2311" i="115"/>
  <c r="AD2325" i="115"/>
  <c r="AE2325" i="115" s="1"/>
  <c r="AA2326" i="115"/>
  <c r="AD2337" i="115"/>
  <c r="AE2337" i="115" s="1"/>
  <c r="AA2338" i="115"/>
  <c r="AD2353" i="115"/>
  <c r="AE2353" i="115" s="1"/>
  <c r="AA2354" i="115"/>
  <c r="AD2365" i="115"/>
  <c r="AE2365" i="115" s="1"/>
  <c r="AA2366" i="115"/>
  <c r="AD2381" i="115"/>
  <c r="AE2381" i="115" s="1"/>
  <c r="AA2382" i="115"/>
  <c r="AD2397" i="115"/>
  <c r="AE2397" i="115" s="1"/>
  <c r="AD2421" i="115"/>
  <c r="AE2421" i="115" s="1"/>
  <c r="AD2433" i="115"/>
  <c r="AE2433" i="115" s="1"/>
  <c r="AA2434" i="115"/>
  <c r="AD2449" i="115"/>
  <c r="AE2449" i="115" s="1"/>
  <c r="AA2450" i="115"/>
  <c r="AD2461" i="115"/>
  <c r="AE2461" i="115" s="1"/>
  <c r="AA2462" i="115"/>
  <c r="AD2473" i="115"/>
  <c r="AE2473" i="115" s="1"/>
  <c r="AA2474" i="115"/>
  <c r="AD2501" i="115"/>
  <c r="AE2501" i="115" s="1"/>
  <c r="AA2502" i="115"/>
  <c r="AD2529" i="115"/>
  <c r="AE2529" i="115" s="1"/>
  <c r="AA2530" i="115"/>
  <c r="AD2545" i="115"/>
  <c r="AE2545" i="115" s="1"/>
  <c r="AA2546" i="115"/>
  <c r="AD2577" i="115"/>
  <c r="AE2577" i="115" s="1"/>
  <c r="AC2577" i="115"/>
  <c r="AA2578" i="115"/>
  <c r="AD2585" i="115"/>
  <c r="AC2585" i="115"/>
  <c r="AA2586" i="115"/>
  <c r="AD2593" i="115"/>
  <c r="AC2593" i="115"/>
  <c r="AA2594" i="115"/>
  <c r="AD2603" i="115"/>
  <c r="AC2603" i="115"/>
  <c r="AA2604" i="115"/>
  <c r="AD2611" i="115"/>
  <c r="AC2611" i="115"/>
  <c r="AA2612" i="115"/>
  <c r="AD2621" i="115"/>
  <c r="AC2621" i="115"/>
  <c r="AA2622" i="115"/>
  <c r="AD2631" i="115"/>
  <c r="AC2631" i="115"/>
  <c r="AA2632" i="115"/>
  <c r="AD2639" i="115"/>
  <c r="AE2639" i="115" s="1"/>
  <c r="AC2639" i="115"/>
  <c r="AA2640" i="115"/>
  <c r="AC2646" i="115"/>
  <c r="AD2649" i="115"/>
  <c r="AC2649" i="115"/>
  <c r="AA2650" i="115"/>
  <c r="AC2661" i="115"/>
  <c r="AA2662" i="115"/>
  <c r="AC2670" i="115"/>
  <c r="AD2673" i="115"/>
  <c r="AA2674" i="115"/>
  <c r="AC2680" i="115"/>
  <c r="AD2683" i="115"/>
  <c r="AC2683" i="115"/>
  <c r="AA2684" i="115"/>
  <c r="AD2691" i="115"/>
  <c r="AC2691" i="115"/>
  <c r="AA2692" i="115"/>
  <c r="AD2699" i="115"/>
  <c r="AC2699" i="115"/>
  <c r="AA2700" i="115"/>
  <c r="AC2710" i="115"/>
  <c r="AA2714" i="115"/>
  <c r="AA2722" i="115"/>
  <c r="AD2731" i="115"/>
  <c r="AC2731" i="115"/>
  <c r="AA2732" i="115"/>
  <c r="AD2739" i="115"/>
  <c r="AC2739" i="115"/>
  <c r="AA2740" i="115"/>
  <c r="AD2747" i="115"/>
  <c r="AC2747" i="115"/>
  <c r="AA2748" i="115"/>
  <c r="AD2755" i="115"/>
  <c r="AC2755" i="115"/>
  <c r="AA2756" i="115"/>
  <c r="AD2763" i="115"/>
  <c r="AC2763" i="115"/>
  <c r="AA2764" i="115"/>
  <c r="AD2771" i="115"/>
  <c r="AC2771" i="115"/>
  <c r="AA2772" i="115"/>
  <c r="AD2779" i="115"/>
  <c r="AC2779" i="115"/>
  <c r="AA2780" i="115"/>
  <c r="AD2787" i="115"/>
  <c r="AC2787" i="115"/>
  <c r="AD2789" i="115"/>
  <c r="AC2789" i="115"/>
  <c r="AA2790" i="115"/>
  <c r="AD2799" i="115"/>
  <c r="AE2799" i="115" s="1"/>
  <c r="AC2799" i="115"/>
  <c r="AA2800" i="115"/>
  <c r="AD2807" i="115"/>
  <c r="AC2807" i="115"/>
  <c r="AA2808" i="115"/>
  <c r="AD2815" i="115"/>
  <c r="AC2815" i="115"/>
  <c r="AD2817" i="115"/>
  <c r="AC2817" i="115"/>
  <c r="AA2818" i="115"/>
  <c r="AD2827" i="115"/>
  <c r="AE2827" i="115" s="1"/>
  <c r="AC2827" i="115"/>
  <c r="AA2828" i="115"/>
  <c r="AD2835" i="115"/>
  <c r="AC2835" i="115"/>
  <c r="AA2836" i="115"/>
  <c r="AD2843" i="115"/>
  <c r="AC2843" i="115"/>
  <c r="AD2845" i="115"/>
  <c r="AC2845" i="115"/>
  <c r="AA2846" i="115"/>
  <c r="AD2853" i="115"/>
  <c r="AC2853" i="115"/>
  <c r="AA2854" i="115"/>
  <c r="AD2861" i="115"/>
  <c r="AA2862" i="115"/>
  <c r="AD2869" i="115"/>
  <c r="AC2869" i="115"/>
  <c r="AA2870" i="115"/>
  <c r="AD2877" i="115"/>
  <c r="AC2877" i="115"/>
  <c r="AD2879" i="115"/>
  <c r="AE2879" i="115" s="1"/>
  <c r="AC2879" i="115"/>
  <c r="AA2880" i="115"/>
  <c r="AD2887" i="115"/>
  <c r="AE2887" i="115" s="1"/>
  <c r="AC2887" i="115"/>
  <c r="AA2888" i="115"/>
  <c r="AD2899" i="115"/>
  <c r="AC2899" i="115"/>
  <c r="AA2900" i="115"/>
  <c r="AD2907" i="115"/>
  <c r="AC2907" i="115"/>
  <c r="AA2908" i="115"/>
  <c r="AD2915" i="115"/>
  <c r="AC2915" i="115"/>
  <c r="AA2916" i="115"/>
  <c r="AD2925" i="115"/>
  <c r="AC2925" i="115"/>
  <c r="AI2925" i="115" s="1"/>
  <c r="AD2947" i="115"/>
  <c r="AE2947" i="115" s="1"/>
  <c r="AA2948" i="115"/>
  <c r="AD2975" i="115"/>
  <c r="AE2975" i="115" s="1"/>
  <c r="AA2976" i="115"/>
  <c r="AD2991" i="115"/>
  <c r="AE2991" i="115" s="1"/>
  <c r="AA2992" i="115"/>
  <c r="AA3303" i="115"/>
  <c r="AD3305" i="115"/>
  <c r="AE3305" i="115" s="1"/>
  <c r="AC3305" i="115"/>
  <c r="AD3310" i="115"/>
  <c r="AC3310" i="115"/>
  <c r="AD3323" i="115"/>
  <c r="AC3323" i="115"/>
  <c r="AA3329" i="115"/>
  <c r="AD3339" i="115"/>
  <c r="AC3339" i="115"/>
  <c r="AA3346" i="115"/>
  <c r="AD3356" i="115"/>
  <c r="AC3356" i="115"/>
  <c r="AA3473" i="115"/>
  <c r="AA3475" i="115"/>
  <c r="AA3477" i="115"/>
  <c r="AA3479" i="115"/>
  <c r="AA3481" i="115"/>
  <c r="AA3483" i="115"/>
  <c r="AD3485" i="115"/>
  <c r="AE3485" i="115" s="1"/>
  <c r="AC3485" i="115"/>
  <c r="AA3510" i="115"/>
  <c r="AA3512" i="115"/>
  <c r="AA3514" i="115"/>
  <c r="AA3516" i="115"/>
  <c r="AA3518" i="115"/>
  <c r="AD3520" i="115"/>
  <c r="AE3520" i="115" s="1"/>
  <c r="AC3520" i="115"/>
  <c r="AD3657" i="115"/>
  <c r="AC3657" i="115"/>
  <c r="J1463" i="115"/>
  <c r="K1463" i="115" s="1"/>
  <c r="J1461" i="115"/>
  <c r="J1459" i="115"/>
  <c r="K1459" i="115" s="1"/>
  <c r="J1457" i="115"/>
  <c r="J1455" i="115"/>
  <c r="J1453" i="115"/>
  <c r="J1451" i="115"/>
  <c r="J1449" i="115"/>
  <c r="J1447" i="115"/>
  <c r="J1445" i="115"/>
  <c r="J1443" i="115"/>
  <c r="J1441" i="115"/>
  <c r="J1439" i="115"/>
  <c r="J1437" i="115"/>
  <c r="J1435" i="115"/>
  <c r="J1458" i="115"/>
  <c r="AD1532" i="115"/>
  <c r="AC1532" i="115"/>
  <c r="AD1602" i="115"/>
  <c r="AC1602" i="115"/>
  <c r="AD1604" i="115"/>
  <c r="AE1604" i="115" s="1"/>
  <c r="AC1604" i="115"/>
  <c r="AD1638" i="115"/>
  <c r="AC1638" i="115"/>
  <c r="AD1640" i="115"/>
  <c r="AC1640" i="115"/>
  <c r="AD1642" i="115"/>
  <c r="AC1642" i="115"/>
  <c r="AD1650" i="115"/>
  <c r="AC1650" i="115"/>
  <c r="AD1656" i="115"/>
  <c r="AE1656" i="115" s="1"/>
  <c r="AC1656" i="115"/>
  <c r="AD1658" i="115"/>
  <c r="AC1658" i="115"/>
  <c r="AD1662" i="115"/>
  <c r="AC1662" i="115"/>
  <c r="AD1664" i="115"/>
  <c r="AC1664" i="115"/>
  <c r="AD1666" i="115"/>
  <c r="AC1666" i="115"/>
  <c r="AD1670" i="115"/>
  <c r="AC1670" i="115"/>
  <c r="AD1672" i="115"/>
  <c r="AC1672" i="115"/>
  <c r="AD1690" i="115"/>
  <c r="AC1690" i="115"/>
  <c r="AD1698" i="115"/>
  <c r="AC1698" i="115"/>
  <c r="AC1712" i="115"/>
  <c r="AD1716" i="115"/>
  <c r="AE1716" i="115" s="1"/>
  <c r="AC1716" i="115"/>
  <c r="AD1728" i="115"/>
  <c r="AE1728" i="115" s="1"/>
  <c r="AC1728" i="115"/>
  <c r="AD1734" i="115"/>
  <c r="AC1734" i="115"/>
  <c r="AD1744" i="115"/>
  <c r="AC1744" i="115"/>
  <c r="AD1752" i="115"/>
  <c r="AC1752" i="115"/>
  <c r="AD1768" i="115"/>
  <c r="AC1768" i="115"/>
  <c r="AC1788" i="115"/>
  <c r="AD1820" i="115"/>
  <c r="AE1820" i="115" s="1"/>
  <c r="AC1820" i="115"/>
  <c r="AD1822" i="115"/>
  <c r="AC1822" i="115"/>
  <c r="AC1824" i="115"/>
  <c r="AD1828" i="115"/>
  <c r="AC1828" i="115"/>
  <c r="AC1845" i="115"/>
  <c r="AD1845" i="115"/>
  <c r="AC1861" i="115"/>
  <c r="AD1861" i="115"/>
  <c r="AC1877" i="115"/>
  <c r="AD1877" i="115"/>
  <c r="AE1877" i="115" s="1"/>
  <c r="AC1893" i="115"/>
  <c r="AD1893" i="115"/>
  <c r="AC1909" i="115"/>
  <c r="AD1909" i="115"/>
  <c r="AC1925" i="115"/>
  <c r="AD1925" i="115"/>
  <c r="AC1941" i="115"/>
  <c r="AD1941" i="115"/>
  <c r="AC1957" i="115"/>
  <c r="AD1957" i="115"/>
  <c r="AC1973" i="115"/>
  <c r="AD1973" i="115"/>
  <c r="AC1989" i="115"/>
  <c r="AD1989" i="115"/>
  <c r="AC2005" i="115"/>
  <c r="AD2005" i="115"/>
  <c r="AC2021" i="115"/>
  <c r="AD2021" i="115"/>
  <c r="AC2037" i="115"/>
  <c r="AD2037" i="115"/>
  <c r="AC2053" i="115"/>
  <c r="AD2053" i="115"/>
  <c r="AE2053" i="115" s="1"/>
  <c r="AC2069" i="115"/>
  <c r="AD2069" i="115"/>
  <c r="AC2085" i="115"/>
  <c r="AD2085" i="115"/>
  <c r="AC2101" i="115"/>
  <c r="AD2101" i="115"/>
  <c r="AC2117" i="115"/>
  <c r="AD2117" i="115"/>
  <c r="AC2133" i="115"/>
  <c r="AD2133" i="115"/>
  <c r="AC2149" i="115"/>
  <c r="AD2149" i="115"/>
  <c r="AC2165" i="115"/>
  <c r="AD2165" i="115"/>
  <c r="AE2165" i="115" s="1"/>
  <c r="AC2181" i="115"/>
  <c r="AD2181" i="115"/>
  <c r="AA2211" i="115"/>
  <c r="AA2239" i="115"/>
  <c r="AA2251" i="115"/>
  <c r="AA2263" i="115"/>
  <c r="AA2279" i="115"/>
  <c r="AA2303" i="115"/>
  <c r="AA2315" i="115"/>
  <c r="AA2330" i="115"/>
  <c r="AA2342" i="115"/>
  <c r="AA2358" i="115"/>
  <c r="AA2370" i="115"/>
  <c r="AA2386" i="115"/>
  <c r="AA2410" i="115"/>
  <c r="AA2438" i="115"/>
  <c r="AA2454" i="115"/>
  <c r="AA2466" i="115"/>
  <c r="AA2478" i="115"/>
  <c r="AA2490" i="115"/>
  <c r="AA2506" i="115"/>
  <c r="AA2518" i="115"/>
  <c r="AA2534" i="115"/>
  <c r="AA2550" i="115"/>
  <c r="AD2563" i="115"/>
  <c r="AC2563" i="115"/>
  <c r="AA2564" i="115"/>
  <c r="AD2575" i="115"/>
  <c r="AC2575" i="115"/>
  <c r="AA2576" i="115"/>
  <c r="AD2583" i="115"/>
  <c r="AC2583" i="115"/>
  <c r="AA2584" i="115"/>
  <c r="AA2592" i="115"/>
  <c r="AD2601" i="115"/>
  <c r="AC2601" i="115"/>
  <c r="AA2602" i="115"/>
  <c r="AD2609" i="115"/>
  <c r="AE2609" i="115" s="1"/>
  <c r="AC2609" i="115"/>
  <c r="AA2610" i="115"/>
  <c r="AD2619" i="115"/>
  <c r="AC2619" i="115"/>
  <c r="AA2620" i="115"/>
  <c r="AD2629" i="115"/>
  <c r="AC2629" i="115"/>
  <c r="AA2630" i="115"/>
  <c r="AD2637" i="115"/>
  <c r="AC2637" i="115"/>
  <c r="AA2638" i="115"/>
  <c r="AD2645" i="115"/>
  <c r="AE2645" i="115" s="1"/>
  <c r="AC2645" i="115"/>
  <c r="AD2647" i="115"/>
  <c r="AC2647" i="115"/>
  <c r="AA2648" i="115"/>
  <c r="AD2659" i="115"/>
  <c r="AC2659" i="115"/>
  <c r="AA2660" i="115"/>
  <c r="AD2671" i="115"/>
  <c r="AC2671" i="115"/>
  <c r="AA2672" i="115"/>
  <c r="AD2679" i="115"/>
  <c r="AC2679" i="115"/>
  <c r="AD2681" i="115"/>
  <c r="AC2681" i="115"/>
  <c r="AA2682" i="115"/>
  <c r="AD2689" i="115"/>
  <c r="AC2689" i="115"/>
  <c r="AA2690" i="115"/>
  <c r="AD2697" i="115"/>
  <c r="AE2697" i="115" s="1"/>
  <c r="AC2697" i="115"/>
  <c r="AA2698" i="115"/>
  <c r="AD2709" i="115"/>
  <c r="AC2709" i="115"/>
  <c r="AD2711" i="115"/>
  <c r="AC2711" i="115"/>
  <c r="AA2712" i="115"/>
  <c r="AD2719" i="115"/>
  <c r="AC2719" i="115"/>
  <c r="AA2720" i="115"/>
  <c r="AD2729" i="115"/>
  <c r="AC2729" i="115"/>
  <c r="AA2730" i="115"/>
  <c r="AD2737" i="115"/>
  <c r="AC2737" i="115"/>
  <c r="AA2738" i="115"/>
  <c r="AD2745" i="115"/>
  <c r="AC2745" i="115"/>
  <c r="AA2746" i="115"/>
  <c r="AD2753" i="115"/>
  <c r="AC2753" i="115"/>
  <c r="AA2754" i="115"/>
  <c r="AD2761" i="115"/>
  <c r="AC2761" i="115"/>
  <c r="AA2762" i="115"/>
  <c r="AD2769" i="115"/>
  <c r="AC2769" i="115"/>
  <c r="AA2770" i="115"/>
  <c r="AD2777" i="115"/>
  <c r="AC2777" i="115"/>
  <c r="AA2778" i="115"/>
  <c r="AD2785" i="115"/>
  <c r="AC2785" i="115"/>
  <c r="AA2786" i="115"/>
  <c r="AA2798" i="115"/>
  <c r="AD2805" i="115"/>
  <c r="AE2805" i="115" s="1"/>
  <c r="AC2805" i="115"/>
  <c r="AA2806" i="115"/>
  <c r="AD2813" i="115"/>
  <c r="AC2813" i="115"/>
  <c r="AA2814" i="115"/>
  <c r="AD2825" i="115"/>
  <c r="AC2825" i="115"/>
  <c r="AA2826" i="115"/>
  <c r="AA2834" i="115"/>
  <c r="AD2841" i="115"/>
  <c r="AC2841" i="115"/>
  <c r="AA2842" i="115"/>
  <c r="AD2851" i="115"/>
  <c r="AC2851" i="115"/>
  <c r="AA2852" i="115"/>
  <c r="AD2859" i="115"/>
  <c r="AC2859" i="115"/>
  <c r="AA2860" i="115"/>
  <c r="AD2867" i="115"/>
  <c r="AC2867" i="115"/>
  <c r="AA2868" i="115"/>
  <c r="AD2875" i="115"/>
  <c r="AC2875" i="115"/>
  <c r="AA2876" i="115"/>
  <c r="AD2885" i="115"/>
  <c r="AC2885" i="115"/>
  <c r="AA2886" i="115"/>
  <c r="AD2897" i="115"/>
  <c r="AE2897" i="115" s="1"/>
  <c r="AC2897" i="115"/>
  <c r="AA2898" i="115"/>
  <c r="AD2905" i="115"/>
  <c r="AC2905" i="115"/>
  <c r="AA2906" i="115"/>
  <c r="AD2913" i="115"/>
  <c r="AC2913" i="115"/>
  <c r="AA2914" i="115"/>
  <c r="AD2923" i="115"/>
  <c r="AC2923" i="115"/>
  <c r="AA2924" i="115"/>
  <c r="AA2936" i="115"/>
  <c r="AA2952" i="115"/>
  <c r="AA2964" i="115"/>
  <c r="AA2980" i="115"/>
  <c r="AC2996" i="115"/>
  <c r="AD2996" i="115"/>
  <c r="AE2996" i="115" s="1"/>
  <c r="AC3000" i="115"/>
  <c r="AD3000" i="115"/>
  <c r="AC3004" i="115"/>
  <c r="AD3004" i="115"/>
  <c r="AE3004" i="115" s="1"/>
  <c r="AC3008" i="115"/>
  <c r="AD3008" i="115"/>
  <c r="AC3012" i="115"/>
  <c r="AD3012" i="115"/>
  <c r="AC3016" i="115"/>
  <c r="AD3016" i="115"/>
  <c r="AE3016" i="115" s="1"/>
  <c r="AC3020" i="115"/>
  <c r="AD3020" i="115"/>
  <c r="AC3024" i="115"/>
  <c r="AD3024" i="115"/>
  <c r="AE3024" i="115" s="1"/>
  <c r="AC3028" i="115"/>
  <c r="AD3028" i="115"/>
  <c r="AC3032" i="115"/>
  <c r="AD3032" i="115"/>
  <c r="AC3036" i="115"/>
  <c r="AD3036" i="115"/>
  <c r="AC3040" i="115"/>
  <c r="AD3040" i="115"/>
  <c r="AC3044" i="115"/>
  <c r="AD3044" i="115"/>
  <c r="AC3048" i="115"/>
  <c r="AD3048" i="115"/>
  <c r="AE3048" i="115" s="1"/>
  <c r="AC3052" i="115"/>
  <c r="AD3052" i="115"/>
  <c r="AE3052" i="115" s="1"/>
  <c r="AC3056" i="115"/>
  <c r="AD3056" i="115"/>
  <c r="AC3060" i="115"/>
  <c r="AD3060" i="115"/>
  <c r="AC3064" i="115"/>
  <c r="AD3064" i="115"/>
  <c r="AC3068" i="115"/>
  <c r="AD3068" i="115"/>
  <c r="AC3072" i="115"/>
  <c r="AD3072" i="115"/>
  <c r="AC3076" i="115"/>
  <c r="AD3076" i="115"/>
  <c r="AC3080" i="115"/>
  <c r="AD3080" i="115"/>
  <c r="AC3084" i="115"/>
  <c r="AD3084" i="115"/>
  <c r="AC3088" i="115"/>
  <c r="AD3088" i="115"/>
  <c r="AE3088" i="115" s="1"/>
  <c r="AC3092" i="115"/>
  <c r="AD3092" i="115"/>
  <c r="AC3096" i="115"/>
  <c r="AD3096" i="115"/>
  <c r="AC3100" i="115"/>
  <c r="AD3100" i="115"/>
  <c r="AC3104" i="115"/>
  <c r="AD3104" i="115"/>
  <c r="AC3108" i="115"/>
  <c r="AD3108" i="115"/>
  <c r="AE3108" i="115" s="1"/>
  <c r="AC3112" i="115"/>
  <c r="AD3112" i="115"/>
  <c r="AC3116" i="115"/>
  <c r="AD3116" i="115"/>
  <c r="AC3120" i="115"/>
  <c r="AD3120" i="115"/>
  <c r="AC3124" i="115"/>
  <c r="AD3124" i="115"/>
  <c r="AC3128" i="115"/>
  <c r="AD3128" i="115"/>
  <c r="AC3132" i="115"/>
  <c r="AD3132" i="115"/>
  <c r="AC3136" i="115"/>
  <c r="AD3136" i="115"/>
  <c r="AC3140" i="115"/>
  <c r="AD3140" i="115"/>
  <c r="AC3144" i="115"/>
  <c r="AD3144" i="115"/>
  <c r="AC3148" i="115"/>
  <c r="AD3148" i="115"/>
  <c r="AC3152" i="115"/>
  <c r="AD3152" i="115"/>
  <c r="AC3156" i="115"/>
  <c r="AD3156" i="115"/>
  <c r="AC3160" i="115"/>
  <c r="AD3160" i="115"/>
  <c r="AC3164" i="115"/>
  <c r="AD3164" i="115"/>
  <c r="AC3168" i="115"/>
  <c r="AD3168" i="115"/>
  <c r="AC3172" i="115"/>
  <c r="AD3172" i="115"/>
  <c r="AC3176" i="115"/>
  <c r="AD3176" i="115"/>
  <c r="AC3180" i="115"/>
  <c r="AD3180" i="115"/>
  <c r="AC3184" i="115"/>
  <c r="AD3184" i="115"/>
  <c r="AC3188" i="115"/>
  <c r="AD3188" i="115"/>
  <c r="AE3188" i="115" s="1"/>
  <c r="AC3192" i="115"/>
  <c r="AD3192" i="115"/>
  <c r="AC3196" i="115"/>
  <c r="AD3196" i="115"/>
  <c r="AC3200" i="115"/>
  <c r="AD3200" i="115"/>
  <c r="AC3204" i="115"/>
  <c r="AD3204" i="115"/>
  <c r="AC3208" i="115"/>
  <c r="AD3208" i="115"/>
  <c r="AC3212" i="115"/>
  <c r="AD3212" i="115"/>
  <c r="AC3216" i="115"/>
  <c r="AD3216" i="115"/>
  <c r="AC3220" i="115"/>
  <c r="AD3220" i="115"/>
  <c r="AC3224" i="115"/>
  <c r="AD3224" i="115"/>
  <c r="AC3228" i="115"/>
  <c r="AD3228" i="115"/>
  <c r="AC3232" i="115"/>
  <c r="AD3232" i="115"/>
  <c r="AC3236" i="115"/>
  <c r="AD3236" i="115"/>
  <c r="AE3236" i="115" s="1"/>
  <c r="AC3240" i="115"/>
  <c r="AD3240" i="115"/>
  <c r="AC3244" i="115"/>
  <c r="AD3244" i="115"/>
  <c r="AC3248" i="115"/>
  <c r="AD3248" i="115"/>
  <c r="AC3252" i="115"/>
  <c r="AD3252" i="115"/>
  <c r="AC3256" i="115"/>
  <c r="AD3256" i="115"/>
  <c r="AC3260" i="115"/>
  <c r="AD3260" i="115"/>
  <c r="AC3264" i="115"/>
  <c r="AD3264" i="115"/>
  <c r="AC3268" i="115"/>
  <c r="AD3268" i="115"/>
  <c r="AE3268" i="115" s="1"/>
  <c r="AC3272" i="115"/>
  <c r="AD3272" i="115"/>
  <c r="AC3276" i="115"/>
  <c r="AD3276" i="115"/>
  <c r="AC3280" i="115"/>
  <c r="AD3280" i="115"/>
  <c r="AC3284" i="115"/>
  <c r="AD3284" i="115"/>
  <c r="AE3284" i="115" s="1"/>
  <c r="AC3288" i="115"/>
  <c r="AD3288" i="115"/>
  <c r="AD3293" i="115"/>
  <c r="AC3293" i="115"/>
  <c r="AA3299" i="115"/>
  <c r="AD3306" i="115"/>
  <c r="AC3306" i="115"/>
  <c r="AA3312" i="115"/>
  <c r="AD3319" i="115"/>
  <c r="AC3319" i="115"/>
  <c r="AA3325" i="115"/>
  <c r="AA3341" i="115"/>
  <c r="AD3352" i="115"/>
  <c r="AC3352" i="115"/>
  <c r="AA3358" i="115"/>
  <c r="AA3360" i="115"/>
  <c r="AA3362" i="115"/>
  <c r="AA3364" i="115"/>
  <c r="AA3366" i="115"/>
  <c r="AA3368" i="115"/>
  <c r="AA3388" i="115"/>
  <c r="AA3390" i="115"/>
  <c r="AA3392" i="115"/>
  <c r="AA3394" i="115"/>
  <c r="AA3396" i="115"/>
  <c r="AA3398" i="115"/>
  <c r="AA3400" i="115"/>
  <c r="AA3402" i="115"/>
  <c r="AA3404" i="115"/>
  <c r="AA3406" i="115"/>
  <c r="AA3408" i="115"/>
  <c r="AA3410" i="115"/>
  <c r="AA3412" i="115"/>
  <c r="AA3414" i="115"/>
  <c r="AA3416" i="115"/>
  <c r="AA3418" i="115"/>
  <c r="AA3420" i="115"/>
  <c r="AA3422" i="115"/>
  <c r="AA3593" i="115"/>
  <c r="AA3595" i="115"/>
  <c r="AA3597" i="115"/>
  <c r="AA3599" i="115"/>
  <c r="AA3601" i="115"/>
  <c r="AD3603" i="115"/>
  <c r="AE3603" i="115" s="1"/>
  <c r="AC3603" i="115"/>
  <c r="AD3654" i="115"/>
  <c r="AE3654" i="115" s="1"/>
  <c r="AC3654" i="115"/>
  <c r="AD3667" i="115"/>
  <c r="AE3667" i="115" s="1"/>
  <c r="AC3667" i="115"/>
  <c r="AD3675" i="115"/>
  <c r="AD3683" i="115"/>
  <c r="AC3683" i="115"/>
  <c r="AD3691" i="115"/>
  <c r="AC3691" i="115"/>
  <c r="AD3699" i="115"/>
  <c r="AC3699" i="115"/>
  <c r="AD3723" i="115"/>
  <c r="AC3723" i="115"/>
  <c r="AD3739" i="115"/>
  <c r="AC3739" i="115"/>
  <c r="AD3747" i="115"/>
  <c r="AE3747" i="115" s="1"/>
  <c r="AC3747" i="115"/>
  <c r="AD3763" i="115"/>
  <c r="AD3795" i="115"/>
  <c r="AC3795" i="115"/>
  <c r="AD3803" i="115"/>
  <c r="AC3803" i="115"/>
  <c r="AD3811" i="115"/>
  <c r="AC3811" i="115"/>
  <c r="J1131" i="115"/>
  <c r="J1132" i="115"/>
  <c r="J1133" i="115"/>
  <c r="J1134" i="115"/>
  <c r="J1135" i="115"/>
  <c r="J1136" i="115"/>
  <c r="J1137" i="115"/>
  <c r="J1138" i="115"/>
  <c r="J1139" i="115"/>
  <c r="J1140" i="115"/>
  <c r="J1141" i="115"/>
  <c r="J1142" i="115"/>
  <c r="J1143" i="115"/>
  <c r="J1144" i="115"/>
  <c r="J1145" i="115"/>
  <c r="J1146" i="115"/>
  <c r="J1147" i="115"/>
  <c r="J1148" i="115"/>
  <c r="J1149" i="115"/>
  <c r="J1150" i="115"/>
  <c r="J1151" i="115"/>
  <c r="J1152" i="115"/>
  <c r="J1153" i="115"/>
  <c r="J1154" i="115"/>
  <c r="J1155" i="115"/>
  <c r="J1156" i="115"/>
  <c r="J1157" i="115"/>
  <c r="J1158" i="115"/>
  <c r="J1253" i="115"/>
  <c r="J1254" i="115"/>
  <c r="J1255" i="115"/>
  <c r="J1256" i="115"/>
  <c r="J1257" i="115"/>
  <c r="J1258" i="115"/>
  <c r="J1259" i="115"/>
  <c r="J1260" i="115"/>
  <c r="J1261" i="115"/>
  <c r="J1262" i="115"/>
  <c r="J1263" i="115"/>
  <c r="J1264" i="115"/>
  <c r="J1265" i="115"/>
  <c r="J1266" i="115"/>
  <c r="J1267" i="115"/>
  <c r="J1268" i="115"/>
  <c r="J1269" i="115"/>
  <c r="J1270" i="115"/>
  <c r="J1271" i="115"/>
  <c r="J1272" i="115"/>
  <c r="J1273" i="115"/>
  <c r="J1274" i="115"/>
  <c r="J1275" i="115"/>
  <c r="J1276" i="115"/>
  <c r="J1277" i="115"/>
  <c r="J1278" i="115"/>
  <c r="J1279" i="115"/>
  <c r="J1280" i="115"/>
  <c r="J1281" i="115"/>
  <c r="J1375" i="115"/>
  <c r="J1376" i="115"/>
  <c r="J1377" i="115"/>
  <c r="J1378" i="115"/>
  <c r="J1379" i="115"/>
  <c r="J1380" i="115"/>
  <c r="J1381" i="115"/>
  <c r="J1382" i="115"/>
  <c r="J1383" i="115"/>
  <c r="J1384" i="115"/>
  <c r="J1385" i="115"/>
  <c r="J1386" i="115"/>
  <c r="J1387" i="115"/>
  <c r="J1388" i="115"/>
  <c r="J1389" i="115"/>
  <c r="J1390" i="115"/>
  <c r="J1391" i="115"/>
  <c r="J1392" i="115"/>
  <c r="J1393" i="115"/>
  <c r="J1394" i="115"/>
  <c r="J1395" i="115"/>
  <c r="J1396" i="115"/>
  <c r="J1397" i="115"/>
  <c r="J1398" i="115"/>
  <c r="J1399" i="115"/>
  <c r="J1400" i="115"/>
  <c r="J1401" i="115"/>
  <c r="J1402" i="115"/>
  <c r="J1403" i="115"/>
  <c r="J1456" i="115"/>
  <c r="AD1530" i="115"/>
  <c r="AC1530" i="115"/>
  <c r="AD1550" i="115"/>
  <c r="AC1550" i="115"/>
  <c r="AD1600" i="115"/>
  <c r="AC1600" i="115"/>
  <c r="AC1648" i="115"/>
  <c r="AD1674" i="115"/>
  <c r="AE1674" i="115" s="1"/>
  <c r="AC1674" i="115"/>
  <c r="AD1678" i="115"/>
  <c r="AC1678" i="115"/>
  <c r="AD1680" i="115"/>
  <c r="AC1680" i="115"/>
  <c r="AD1682" i="115"/>
  <c r="AC1682" i="115"/>
  <c r="AD1684" i="115"/>
  <c r="AC1684" i="115"/>
  <c r="AD1686" i="115"/>
  <c r="AC1686" i="115"/>
  <c r="AD1688" i="115"/>
  <c r="AC1688" i="115"/>
  <c r="AD1704" i="115"/>
  <c r="AC1704" i="115"/>
  <c r="AD1708" i="115"/>
  <c r="AC1708" i="115"/>
  <c r="AD1710" i="115"/>
  <c r="AC1710" i="115"/>
  <c r="AD1742" i="115"/>
  <c r="AC1742" i="115"/>
  <c r="AD1750" i="115"/>
  <c r="AC1750" i="115"/>
  <c r="AD1762" i="115"/>
  <c r="AC1762" i="115"/>
  <c r="AD1764" i="115"/>
  <c r="AC1764" i="115"/>
  <c r="AC1766" i="115"/>
  <c r="AD1770" i="115"/>
  <c r="AE1770" i="115" s="1"/>
  <c r="AC1770" i="115"/>
  <c r="AD1774" i="115"/>
  <c r="AC1774" i="115"/>
  <c r="AC1833" i="115"/>
  <c r="AD1833" i="115"/>
  <c r="AE1833" i="115" s="1"/>
  <c r="AC1849" i="115"/>
  <c r="AD1849" i="115"/>
  <c r="AC1865" i="115"/>
  <c r="AD1865" i="115"/>
  <c r="AC1881" i="115"/>
  <c r="AD1881" i="115"/>
  <c r="AE1881" i="115" s="1"/>
  <c r="AC1897" i="115"/>
  <c r="AD1897" i="115"/>
  <c r="AE1897" i="115" s="1"/>
  <c r="AC1913" i="115"/>
  <c r="AD1913" i="115"/>
  <c r="AC1929" i="115"/>
  <c r="AD1929" i="115"/>
  <c r="AC1945" i="115"/>
  <c r="AD1945" i="115"/>
  <c r="AE1945" i="115" s="1"/>
  <c r="AC1961" i="115"/>
  <c r="AD1961" i="115"/>
  <c r="AC1977" i="115"/>
  <c r="AD1977" i="115"/>
  <c r="AC1993" i="115"/>
  <c r="AD1993" i="115"/>
  <c r="AC2009" i="115"/>
  <c r="AD2009" i="115"/>
  <c r="AC2025" i="115"/>
  <c r="AD2025" i="115"/>
  <c r="AC2041" i="115"/>
  <c r="AD2041" i="115"/>
  <c r="AC2057" i="115"/>
  <c r="AD2057" i="115"/>
  <c r="AE2057" i="115" s="1"/>
  <c r="AC2073" i="115"/>
  <c r="AD2073" i="115"/>
  <c r="AC2089" i="115"/>
  <c r="AD2089" i="115"/>
  <c r="AC2105" i="115"/>
  <c r="AD2105" i="115"/>
  <c r="AC2121" i="115"/>
  <c r="AD2121" i="115"/>
  <c r="AC2137" i="115"/>
  <c r="AD2137" i="115"/>
  <c r="AC2153" i="115"/>
  <c r="AD2153" i="115"/>
  <c r="AC2169" i="115"/>
  <c r="AD2169" i="115"/>
  <c r="AC2185" i="115"/>
  <c r="AD2185" i="115"/>
  <c r="AD2198" i="115"/>
  <c r="AE2198" i="115" s="1"/>
  <c r="AA2199" i="115"/>
  <c r="AD2214" i="115"/>
  <c r="AE2214" i="115" s="1"/>
  <c r="AA2215" i="115"/>
  <c r="AD2242" i="115"/>
  <c r="AE2242" i="115" s="1"/>
  <c r="AD2254" i="115"/>
  <c r="AE2254" i="115" s="1"/>
  <c r="AD2266" i="115"/>
  <c r="AE2266" i="115" s="1"/>
  <c r="AA2267" i="115"/>
  <c r="AD2282" i="115"/>
  <c r="AE2282" i="115" s="1"/>
  <c r="AA2283" i="115"/>
  <c r="AD2299" i="115"/>
  <c r="AE2299" i="115" s="1"/>
  <c r="AD2306" i="115"/>
  <c r="AE2306" i="115" s="1"/>
  <c r="AD2318" i="115"/>
  <c r="AE2318" i="115" s="1"/>
  <c r="AA2319" i="115"/>
  <c r="AD2333" i="115"/>
  <c r="AE2333" i="115" s="1"/>
  <c r="AD2345" i="115"/>
  <c r="AE2345" i="115" s="1"/>
  <c r="AA2346" i="115"/>
  <c r="AD2361" i="115"/>
  <c r="AE2361" i="115" s="1"/>
  <c r="AD2373" i="115"/>
  <c r="AE2373" i="115" s="1"/>
  <c r="AA2374" i="115"/>
  <c r="AD2389" i="115"/>
  <c r="AE2389" i="115" s="1"/>
  <c r="AA2390" i="115"/>
  <c r="AD2401" i="115"/>
  <c r="AE2401" i="115" s="1"/>
  <c r="AA2402" i="115"/>
  <c r="AD2406" i="115"/>
  <c r="AE2406" i="115" s="1"/>
  <c r="AD2413" i="115"/>
  <c r="AE2413" i="115" s="1"/>
  <c r="AA2414" i="115"/>
  <c r="AD2425" i="115"/>
  <c r="AE2425" i="115" s="1"/>
  <c r="AA2426" i="115"/>
  <c r="AD2441" i="115"/>
  <c r="AE2441" i="115" s="1"/>
  <c r="AA2442" i="115"/>
  <c r="AD2457" i="115"/>
  <c r="AE2457" i="115" s="1"/>
  <c r="AD2469" i="115"/>
  <c r="AE2469" i="115" s="1"/>
  <c r="AD2481" i="115"/>
  <c r="AE2481" i="115" s="1"/>
  <c r="AA2482" i="115"/>
  <c r="AD2486" i="115"/>
  <c r="AE2486" i="115" s="1"/>
  <c r="AD2493" i="115"/>
  <c r="AE2493" i="115" s="1"/>
  <c r="AA2494" i="115"/>
  <c r="AD2509" i="115"/>
  <c r="AE2509" i="115" s="1"/>
  <c r="AA2510" i="115"/>
  <c r="AD2514" i="115"/>
  <c r="AE2514" i="115" s="1"/>
  <c r="AD2521" i="115"/>
  <c r="AE2521" i="115" s="1"/>
  <c r="AA2522" i="115"/>
  <c r="AD2537" i="115"/>
  <c r="AE2537" i="115" s="1"/>
  <c r="AA2538" i="115"/>
  <c r="AD2553" i="115"/>
  <c r="AE2553" i="115" s="1"/>
  <c r="AA2554" i="115"/>
  <c r="AD2561" i="115"/>
  <c r="AC2561" i="115"/>
  <c r="AA2562" i="115"/>
  <c r="AD2573" i="115"/>
  <c r="AC2573" i="115"/>
  <c r="AA2574" i="115"/>
  <c r="AD2581" i="115"/>
  <c r="AC2581" i="115"/>
  <c r="AA2582" i="115"/>
  <c r="AD2589" i="115"/>
  <c r="AC2589" i="115"/>
  <c r="AA2590" i="115"/>
  <c r="AD2597" i="115"/>
  <c r="AC2597" i="115"/>
  <c r="AD2599" i="115"/>
  <c r="AC2599" i="115"/>
  <c r="AA2600" i="115"/>
  <c r="AD2607" i="115"/>
  <c r="AC2607" i="115"/>
  <c r="AA2608" i="115"/>
  <c r="AD2615" i="115"/>
  <c r="AE2615" i="115" s="1"/>
  <c r="AC2615" i="115"/>
  <c r="AD2617" i="115"/>
  <c r="AE2617" i="115" s="1"/>
  <c r="AC2617" i="115"/>
  <c r="AA2618" i="115"/>
  <c r="AC2624" i="115"/>
  <c r="AD2627" i="115"/>
  <c r="AC2627" i="115"/>
  <c r="AA2628" i="115"/>
  <c r="AD2635" i="115"/>
  <c r="AC2635" i="115"/>
  <c r="AA2636" i="115"/>
  <c r="AD2643" i="115"/>
  <c r="AC2643" i="115"/>
  <c r="AA2644" i="115"/>
  <c r="AC2654" i="115"/>
  <c r="AD2657" i="115"/>
  <c r="AC2657" i="115"/>
  <c r="AA2658" i="115"/>
  <c r="AC2664" i="115"/>
  <c r="AD2667" i="115"/>
  <c r="AC2667" i="115"/>
  <c r="AA2668" i="115"/>
  <c r="AD2677" i="115"/>
  <c r="AC2677" i="115"/>
  <c r="AA2678" i="115"/>
  <c r="AD2687" i="115"/>
  <c r="AE2687" i="115" s="1"/>
  <c r="AC2687" i="115"/>
  <c r="AA2688" i="115"/>
  <c r="AD2695" i="115"/>
  <c r="AC2695" i="115"/>
  <c r="AA2696" i="115"/>
  <c r="AC2702" i="115"/>
  <c r="AC2704" i="115"/>
  <c r="AD2707" i="115"/>
  <c r="AC2707" i="115"/>
  <c r="AA2708" i="115"/>
  <c r="AD2717" i="115"/>
  <c r="AC2717" i="115"/>
  <c r="AA2718" i="115"/>
  <c r="AD2725" i="115"/>
  <c r="AC2725" i="115"/>
  <c r="AD2727" i="115"/>
  <c r="AC2727" i="115"/>
  <c r="AA2728" i="115"/>
  <c r="AD2735" i="115"/>
  <c r="AC2735" i="115"/>
  <c r="AA2736" i="115"/>
  <c r="AD2743" i="115"/>
  <c r="AC2743" i="115"/>
  <c r="AA2744" i="115"/>
  <c r="AD2751" i="115"/>
  <c r="AC2751" i="115"/>
  <c r="AA2752" i="115"/>
  <c r="AD2759" i="115"/>
  <c r="AC2759" i="115"/>
  <c r="AA2760" i="115"/>
  <c r="AD2767" i="115"/>
  <c r="AC2767" i="115"/>
  <c r="AA2768" i="115"/>
  <c r="AD2775" i="115"/>
  <c r="AC2775" i="115"/>
  <c r="AA2776" i="115"/>
  <c r="AD2783" i="115"/>
  <c r="AC2783" i="115"/>
  <c r="AA2784" i="115"/>
  <c r="AD2793" i="115"/>
  <c r="AC2793" i="115"/>
  <c r="AD2795" i="115"/>
  <c r="AC2795" i="115"/>
  <c r="AA2796" i="115"/>
  <c r="AD2803" i="115"/>
  <c r="AC2803" i="115"/>
  <c r="AA2804" i="115"/>
  <c r="AD2811" i="115"/>
  <c r="AC2811" i="115"/>
  <c r="AA2812" i="115"/>
  <c r="AC2820" i="115"/>
  <c r="AD2823" i="115"/>
  <c r="AC2823" i="115"/>
  <c r="AA2824" i="115"/>
  <c r="AD2831" i="115"/>
  <c r="AC2831" i="115"/>
  <c r="AA2832" i="115"/>
  <c r="AD2839" i="115"/>
  <c r="AC2839" i="115"/>
  <c r="AA2840" i="115"/>
  <c r="AD2849" i="115"/>
  <c r="AC2849" i="115"/>
  <c r="AA2850" i="115"/>
  <c r="AD2857" i="115"/>
  <c r="AC2857" i="115"/>
  <c r="AA2858" i="115"/>
  <c r="AD2865" i="115"/>
  <c r="AC2865" i="115"/>
  <c r="AA2866" i="115"/>
  <c r="AD2873" i="115"/>
  <c r="AC2873" i="115"/>
  <c r="AA2874" i="115"/>
  <c r="AD2883" i="115"/>
  <c r="AC2883" i="115"/>
  <c r="AA2884" i="115"/>
  <c r="AC2890" i="115"/>
  <c r="AD2893" i="115"/>
  <c r="AC2893" i="115"/>
  <c r="AD2895" i="115"/>
  <c r="AC2895" i="115"/>
  <c r="AA2896" i="115"/>
  <c r="AD2903" i="115"/>
  <c r="AC2903" i="115"/>
  <c r="AA2904" i="115"/>
  <c r="AC2911" i="115"/>
  <c r="AA2912" i="115"/>
  <c r="AC2918" i="115"/>
  <c r="AD2921" i="115"/>
  <c r="AC2921" i="115"/>
  <c r="AA2922" i="115"/>
  <c r="AD2927" i="115"/>
  <c r="AE2927" i="115" s="1"/>
  <c r="AA2928" i="115"/>
  <c r="AD2932" i="115"/>
  <c r="AE2932" i="115" s="1"/>
  <c r="AD2939" i="115"/>
  <c r="AE2939" i="115" s="1"/>
  <c r="AA2940" i="115"/>
  <c r="AD2955" i="115"/>
  <c r="AE2955" i="115" s="1"/>
  <c r="AA2956" i="115"/>
  <c r="AD2960" i="115"/>
  <c r="AE2960" i="115" s="1"/>
  <c r="AD2967" i="115"/>
  <c r="AE2967" i="115" s="1"/>
  <c r="AA2968" i="115"/>
  <c r="AD2983" i="115"/>
  <c r="AE2983" i="115" s="1"/>
  <c r="AA2984" i="115"/>
  <c r="AA3295" i="115"/>
  <c r="AA3308" i="115"/>
  <c r="AD3315" i="115"/>
  <c r="AC3315" i="115"/>
  <c r="AA3321" i="115"/>
  <c r="AA3337" i="115"/>
  <c r="AD3348" i="115"/>
  <c r="AC3348" i="115"/>
  <c r="AA3354" i="115"/>
  <c r="AA3472" i="115"/>
  <c r="AA3474" i="115"/>
  <c r="AA3476" i="115"/>
  <c r="AA3478" i="115"/>
  <c r="AA3480" i="115"/>
  <c r="AA3482" i="115"/>
  <c r="AA3484" i="115"/>
  <c r="AA3509" i="115"/>
  <c r="AA3511" i="115"/>
  <c r="AA3513" i="115"/>
  <c r="AA3515" i="115"/>
  <c r="AA3517" i="115"/>
  <c r="AA3519" i="115"/>
  <c r="AD3661" i="115"/>
  <c r="AC3661" i="115"/>
  <c r="K1099" i="115"/>
  <c r="Q1100" i="115"/>
  <c r="Q1101" i="115"/>
  <c r="Q1102" i="115"/>
  <c r="Q1103" i="115"/>
  <c r="Q1104" i="115"/>
  <c r="Q1105" i="115"/>
  <c r="Q1106" i="115"/>
  <c r="Q1107" i="115"/>
  <c r="Q1108" i="115"/>
  <c r="Q1109" i="115"/>
  <c r="Q1110" i="115"/>
  <c r="Q1111" i="115"/>
  <c r="Q1112" i="115"/>
  <c r="Q1113" i="115"/>
  <c r="Q1114" i="115"/>
  <c r="Q1115" i="115"/>
  <c r="Q1116" i="115"/>
  <c r="Q1117" i="115"/>
  <c r="Q1118" i="115"/>
  <c r="Q1119" i="115"/>
  <c r="Q1120" i="115"/>
  <c r="Q1121" i="115"/>
  <c r="Q1122" i="115"/>
  <c r="Q1123" i="115"/>
  <c r="Q1124" i="115"/>
  <c r="Q1125" i="115"/>
  <c r="Q1126" i="115"/>
  <c r="Q1127" i="115"/>
  <c r="Q1128" i="115"/>
  <c r="K1130" i="115"/>
  <c r="Q1131" i="115"/>
  <c r="Q1132" i="115"/>
  <c r="Q1133" i="115"/>
  <c r="Q1134" i="115"/>
  <c r="Q1135" i="115"/>
  <c r="Q1136" i="115"/>
  <c r="Q1137" i="115"/>
  <c r="Q1138" i="115"/>
  <c r="Q1139" i="115"/>
  <c r="Q1140" i="115"/>
  <c r="Q1141" i="115"/>
  <c r="Q1142" i="115"/>
  <c r="Q1143" i="115"/>
  <c r="Q1144" i="115"/>
  <c r="Q1145" i="115"/>
  <c r="Q1146" i="115"/>
  <c r="Q1147" i="115"/>
  <c r="Q1148" i="115"/>
  <c r="Q1149" i="115"/>
  <c r="Q1150" i="115"/>
  <c r="Q1151" i="115"/>
  <c r="Q1152" i="115"/>
  <c r="Q1153" i="115"/>
  <c r="Q1154" i="115"/>
  <c r="Q1155" i="115"/>
  <c r="Q1156" i="115"/>
  <c r="Q1157" i="115"/>
  <c r="Q1158" i="115"/>
  <c r="K1160" i="115"/>
  <c r="Q1161" i="115"/>
  <c r="Q1162" i="115"/>
  <c r="Q1163" i="115"/>
  <c r="Q1164" i="115"/>
  <c r="Q1165" i="115"/>
  <c r="Q1166" i="115"/>
  <c r="Q1167" i="115"/>
  <c r="Q1168" i="115"/>
  <c r="Q1169" i="115"/>
  <c r="Q1170" i="115"/>
  <c r="Q1171" i="115"/>
  <c r="Q1172" i="115"/>
  <c r="Q1173" i="115"/>
  <c r="Q1174" i="115"/>
  <c r="Q1175" i="115"/>
  <c r="Q1176" i="115"/>
  <c r="Q1177" i="115"/>
  <c r="Q1178" i="115"/>
  <c r="Q1179" i="115"/>
  <c r="Q1180" i="115"/>
  <c r="Q1181" i="115"/>
  <c r="Q1182" i="115"/>
  <c r="Q1183" i="115"/>
  <c r="Q1184" i="115"/>
  <c r="Q1185" i="115"/>
  <c r="Q1186" i="115"/>
  <c r="Q1187" i="115"/>
  <c r="Q1188" i="115"/>
  <c r="Q1189" i="115"/>
  <c r="K1191" i="115"/>
  <c r="Q1192" i="115"/>
  <c r="Q1193" i="115"/>
  <c r="Q1194" i="115"/>
  <c r="Q1195" i="115"/>
  <c r="Q1196" i="115"/>
  <c r="Q1197" i="115"/>
  <c r="Q1198" i="115"/>
  <c r="Q1199" i="115"/>
  <c r="Q1200" i="115"/>
  <c r="Q1201" i="115"/>
  <c r="Q1202" i="115"/>
  <c r="Q1203" i="115"/>
  <c r="Q1204" i="115"/>
  <c r="Q1205" i="115"/>
  <c r="Q1206" i="115"/>
  <c r="Q1207" i="115"/>
  <c r="Q1208" i="115"/>
  <c r="Q1209" i="115"/>
  <c r="Q1210" i="115"/>
  <c r="Q1211" i="115"/>
  <c r="Q1212" i="115"/>
  <c r="Q1213" i="115"/>
  <c r="Q1214" i="115"/>
  <c r="Q1215" i="115"/>
  <c r="Q1216" i="115"/>
  <c r="Q1217" i="115"/>
  <c r="Q1218" i="115"/>
  <c r="Q1219" i="115"/>
  <c r="K1221" i="115"/>
  <c r="Q1222" i="115"/>
  <c r="Q1223" i="115"/>
  <c r="Q1224" i="115"/>
  <c r="Q1225" i="115"/>
  <c r="Q1226" i="115"/>
  <c r="Q1227" i="115"/>
  <c r="Q1228" i="115"/>
  <c r="Q1229" i="115"/>
  <c r="Q1230" i="115"/>
  <c r="Q1231" i="115"/>
  <c r="Q1232" i="115"/>
  <c r="Q1233" i="115"/>
  <c r="Q1234" i="115"/>
  <c r="Q1235" i="115"/>
  <c r="Q1236" i="115"/>
  <c r="Q1237" i="115"/>
  <c r="Q1238" i="115"/>
  <c r="Q1239" i="115"/>
  <c r="Q1240" i="115"/>
  <c r="Q1241" i="115"/>
  <c r="Q1242" i="115"/>
  <c r="Q1243" i="115"/>
  <c r="Q1244" i="115"/>
  <c r="Q1245" i="115"/>
  <c r="Q1246" i="115"/>
  <c r="Q1247" i="115"/>
  <c r="Q1248" i="115"/>
  <c r="Q1249" i="115"/>
  <c r="Q1250" i="115"/>
  <c r="K1252" i="115"/>
  <c r="Q1253" i="115"/>
  <c r="Q1254" i="115"/>
  <c r="Q1255" i="115"/>
  <c r="Q1256" i="115"/>
  <c r="Q1257" i="115"/>
  <c r="Q1258" i="115"/>
  <c r="Q1259" i="115"/>
  <c r="Q1260" i="115"/>
  <c r="Q1261" i="115"/>
  <c r="Q1262" i="115"/>
  <c r="Q1263" i="115"/>
  <c r="Q1264" i="115"/>
  <c r="Q1265" i="115"/>
  <c r="Q1266" i="115"/>
  <c r="Q1267" i="115"/>
  <c r="Q1268" i="115"/>
  <c r="Q1269" i="115"/>
  <c r="Q1270" i="115"/>
  <c r="Q1271" i="115"/>
  <c r="Q1272" i="115"/>
  <c r="Q1273" i="115"/>
  <c r="Q1274" i="115"/>
  <c r="Q1275" i="115"/>
  <c r="Q1276" i="115"/>
  <c r="Q1277" i="115"/>
  <c r="Q1278" i="115"/>
  <c r="Q1279" i="115"/>
  <c r="Q1280" i="115"/>
  <c r="Q1281" i="115"/>
  <c r="K1283" i="115"/>
  <c r="Q1284" i="115"/>
  <c r="Q1285" i="115"/>
  <c r="Q1286" i="115"/>
  <c r="Q1287" i="115"/>
  <c r="Q1288" i="115"/>
  <c r="Q1289" i="115"/>
  <c r="Q1290" i="115"/>
  <c r="Q1291" i="115"/>
  <c r="Q1292" i="115"/>
  <c r="Q1293" i="115"/>
  <c r="Q1294" i="115"/>
  <c r="Q1295" i="115"/>
  <c r="Q1296" i="115"/>
  <c r="Q1297" i="115"/>
  <c r="Q1298" i="115"/>
  <c r="Q1299" i="115"/>
  <c r="Q1300" i="115"/>
  <c r="Q1301" i="115"/>
  <c r="Q1302" i="115"/>
  <c r="Q1303" i="115"/>
  <c r="Q1304" i="115"/>
  <c r="Q1305" i="115"/>
  <c r="Q1306" i="115"/>
  <c r="Q1307" i="115"/>
  <c r="Q1308" i="115"/>
  <c r="Q1309" i="115"/>
  <c r="Q1310" i="115"/>
  <c r="Q1311" i="115"/>
  <c r="K1313" i="115"/>
  <c r="Q1314" i="115"/>
  <c r="Q1315" i="115"/>
  <c r="Q1316" i="115"/>
  <c r="Q1317" i="115"/>
  <c r="Q1318" i="115"/>
  <c r="Q1319" i="115"/>
  <c r="Q1320" i="115"/>
  <c r="Q1321" i="115"/>
  <c r="Q1322" i="115"/>
  <c r="Q1323" i="115"/>
  <c r="Q1324" i="115"/>
  <c r="Q1325" i="115"/>
  <c r="Q1326" i="115"/>
  <c r="Q1327" i="115"/>
  <c r="Q1328" i="115"/>
  <c r="Q1329" i="115"/>
  <c r="Q1330" i="115"/>
  <c r="Q1331" i="115"/>
  <c r="Q1332" i="115"/>
  <c r="Q1333" i="115"/>
  <c r="Q1334" i="115"/>
  <c r="Q1335" i="115"/>
  <c r="Q1336" i="115"/>
  <c r="Q1337" i="115"/>
  <c r="Q1338" i="115"/>
  <c r="Q1339" i="115"/>
  <c r="Q1340" i="115"/>
  <c r="Q1341" i="115"/>
  <c r="Q1342" i="115"/>
  <c r="K1344" i="115"/>
  <c r="Q1345" i="115"/>
  <c r="Q1346" i="115"/>
  <c r="Q1347" i="115"/>
  <c r="Q1348" i="115"/>
  <c r="Q1349" i="115"/>
  <c r="Q1350" i="115"/>
  <c r="Q1351" i="115"/>
  <c r="Q1352" i="115"/>
  <c r="Q1353" i="115"/>
  <c r="Q1354" i="115"/>
  <c r="Q1355" i="115"/>
  <c r="Q1356" i="115"/>
  <c r="Q1357" i="115"/>
  <c r="Q1358" i="115"/>
  <c r="Q1359" i="115"/>
  <c r="Q1360" i="115"/>
  <c r="Q1361" i="115"/>
  <c r="Q1362" i="115"/>
  <c r="Q1363" i="115"/>
  <c r="Q1364" i="115"/>
  <c r="Q1365" i="115"/>
  <c r="Q1366" i="115"/>
  <c r="Q1367" i="115"/>
  <c r="Q1368" i="115"/>
  <c r="Q1369" i="115"/>
  <c r="Q1370" i="115"/>
  <c r="Q1371" i="115"/>
  <c r="Q1372" i="115"/>
  <c r="K1374" i="115"/>
  <c r="Q1375" i="115"/>
  <c r="Q1376" i="115"/>
  <c r="Q1377" i="115"/>
  <c r="Q1378" i="115"/>
  <c r="Q1379" i="115"/>
  <c r="Q1380" i="115"/>
  <c r="Q1381" i="115"/>
  <c r="Q1382" i="115"/>
  <c r="Q1383" i="115"/>
  <c r="Q1384" i="115"/>
  <c r="Q1385" i="115"/>
  <c r="Q1386" i="115"/>
  <c r="Q1387" i="115"/>
  <c r="Q1388" i="115"/>
  <c r="Q1389" i="115"/>
  <c r="Q1390" i="115"/>
  <c r="Q1391" i="115"/>
  <c r="Q1392" i="115"/>
  <c r="Q1393" i="115"/>
  <c r="Q1394" i="115"/>
  <c r="Q1395" i="115"/>
  <c r="Q1396" i="115"/>
  <c r="Q1397" i="115"/>
  <c r="Q1398" i="115"/>
  <c r="Q1399" i="115"/>
  <c r="Q1400" i="115"/>
  <c r="Q1401" i="115"/>
  <c r="Q1402" i="115"/>
  <c r="Q1403" i="115"/>
  <c r="K1405" i="115"/>
  <c r="Q1406" i="115"/>
  <c r="Q1407" i="115"/>
  <c r="Q1408" i="115"/>
  <c r="Q1409" i="115"/>
  <c r="Q1410" i="115"/>
  <c r="Q1411" i="115"/>
  <c r="Q1412" i="115"/>
  <c r="Q1413" i="115"/>
  <c r="Q1414" i="115"/>
  <c r="Q1415" i="115"/>
  <c r="Q1416" i="115"/>
  <c r="Q1417" i="115"/>
  <c r="Q1418" i="115"/>
  <c r="Q1419" i="115"/>
  <c r="Q1420" i="115"/>
  <c r="Q1421" i="115"/>
  <c r="Q1422" i="115"/>
  <c r="Q1423" i="115"/>
  <c r="Q1424" i="115"/>
  <c r="Q1425" i="115"/>
  <c r="Q1426" i="115"/>
  <c r="Q1427" i="115"/>
  <c r="Q1428" i="115"/>
  <c r="Q1429" i="115"/>
  <c r="Q1430" i="115"/>
  <c r="Q1431" i="115"/>
  <c r="Q1432" i="115"/>
  <c r="K1434" i="115"/>
  <c r="Q1436" i="115"/>
  <c r="Q1438" i="115"/>
  <c r="Q1440" i="115"/>
  <c r="Q1442" i="115"/>
  <c r="Q1444" i="115"/>
  <c r="Q1446" i="115"/>
  <c r="Q1448" i="115"/>
  <c r="Q1450" i="115"/>
  <c r="Q1452" i="115"/>
  <c r="O1453" i="115"/>
  <c r="Q1454" i="115"/>
  <c r="O1455" i="115"/>
  <c r="Q1456" i="115"/>
  <c r="O1457" i="115"/>
  <c r="Q1458" i="115"/>
  <c r="O1459" i="115"/>
  <c r="Q1460" i="115"/>
  <c r="O1461" i="115"/>
  <c r="Q1462" i="115"/>
  <c r="O1463" i="115"/>
  <c r="P1463" i="115" s="1"/>
  <c r="AH1829" i="115"/>
  <c r="AC2197" i="115"/>
  <c r="AC2201" i="115"/>
  <c r="AC2205" i="115"/>
  <c r="AC2209" i="115"/>
  <c r="AC2213" i="115"/>
  <c r="AC2217" i="115"/>
  <c r="AE2217" i="115" s="1"/>
  <c r="AC2221" i="115"/>
  <c r="AC2225" i="115"/>
  <c r="AE2225" i="115" s="1"/>
  <c r="AC2229" i="115"/>
  <c r="AC2233" i="115"/>
  <c r="AC2237" i="115"/>
  <c r="AC2241" i="115"/>
  <c r="AE2241" i="115" s="1"/>
  <c r="AC2245" i="115"/>
  <c r="AE2245" i="115" s="1"/>
  <c r="AC2249" i="115"/>
  <c r="AE2249" i="115" s="1"/>
  <c r="AC2253" i="115"/>
  <c r="AC2257" i="115"/>
  <c r="AC2261" i="115"/>
  <c r="AC2265" i="115"/>
  <c r="AC2269" i="115"/>
  <c r="AC2273" i="115"/>
  <c r="AC2277" i="115"/>
  <c r="AC2281" i="115"/>
  <c r="AC2285" i="115"/>
  <c r="AC2289" i="115"/>
  <c r="AC2293" i="115"/>
  <c r="AC2297" i="115"/>
  <c r="AC2301" i="115"/>
  <c r="AC2305" i="115"/>
  <c r="AC2309" i="115"/>
  <c r="AC2313" i="115"/>
  <c r="AC2317" i="115"/>
  <c r="AC2321" i="115"/>
  <c r="AC2324" i="115"/>
  <c r="AC2328" i="115"/>
  <c r="AE2328" i="115" s="1"/>
  <c r="AC2332" i="115"/>
  <c r="AC2336" i="115"/>
  <c r="AC2340" i="115"/>
  <c r="AC2344" i="115"/>
  <c r="AE2344" i="115" s="1"/>
  <c r="AC2348" i="115"/>
  <c r="AE2348" i="115" s="1"/>
  <c r="AC2352" i="115"/>
  <c r="AC2356" i="115"/>
  <c r="AC2360" i="115"/>
  <c r="AC2364" i="115"/>
  <c r="AE2364" i="115" s="1"/>
  <c r="AC2368" i="115"/>
  <c r="AE2368" i="115" s="1"/>
  <c r="AC2372" i="115"/>
  <c r="AC2376" i="115"/>
  <c r="AC2380" i="115"/>
  <c r="AE2380" i="115" s="1"/>
  <c r="AC2384" i="115"/>
  <c r="AC2388" i="115"/>
  <c r="AE2388" i="115" s="1"/>
  <c r="AC2392" i="115"/>
  <c r="AE2392" i="115" s="1"/>
  <c r="AC2396" i="115"/>
  <c r="AC2400" i="115"/>
  <c r="AC2404" i="115"/>
  <c r="AC2408" i="115"/>
  <c r="AC2412" i="115"/>
  <c r="AC2416" i="115"/>
  <c r="AE2416" i="115" s="1"/>
  <c r="AC2420" i="115"/>
  <c r="AE2420" i="115" s="1"/>
  <c r="AC2424" i="115"/>
  <c r="AE2424" i="115" s="1"/>
  <c r="AC2428" i="115"/>
  <c r="AE2428" i="115" s="1"/>
  <c r="AC2432" i="115"/>
  <c r="AC2436" i="115"/>
  <c r="AC2440" i="115"/>
  <c r="AC2444" i="115"/>
  <c r="AC2448" i="115"/>
  <c r="AE2448" i="115" s="1"/>
  <c r="AC2452" i="115"/>
  <c r="AC2456" i="115"/>
  <c r="AE2456" i="115" s="1"/>
  <c r="AC2460" i="115"/>
  <c r="AC2464" i="115"/>
  <c r="AC2468" i="115"/>
  <c r="AC2472" i="115"/>
  <c r="AC2476" i="115"/>
  <c r="AE2476" i="115" s="1"/>
  <c r="AC2480" i="115"/>
  <c r="AC2484" i="115"/>
  <c r="AC2488" i="115"/>
  <c r="AC2492" i="115"/>
  <c r="AC2496" i="115"/>
  <c r="AC2500" i="115"/>
  <c r="AE2500" i="115" s="1"/>
  <c r="AC2504" i="115"/>
  <c r="AE2504" i="115" s="1"/>
  <c r="AC2508" i="115"/>
  <c r="AC2512" i="115"/>
  <c r="AC2516" i="115"/>
  <c r="AC2520" i="115"/>
  <c r="AE2520" i="115" s="1"/>
  <c r="AC2524" i="115"/>
  <c r="AC2528" i="115"/>
  <c r="AC2532" i="115"/>
  <c r="AC2536" i="115"/>
  <c r="AE2536" i="115" s="1"/>
  <c r="AC2540" i="115"/>
  <c r="AC2544" i="115"/>
  <c r="AC2548" i="115"/>
  <c r="AE2548" i="115" s="1"/>
  <c r="AC2552" i="115"/>
  <c r="AC2556" i="115"/>
  <c r="AF2559" i="115"/>
  <c r="AC2926" i="115"/>
  <c r="AC2930" i="115"/>
  <c r="AE2930" i="115" s="1"/>
  <c r="AC2938" i="115"/>
  <c r="AC2942" i="115"/>
  <c r="AC2946" i="115"/>
  <c r="AC2950" i="115"/>
  <c r="AE2950" i="115" s="1"/>
  <c r="AC2954" i="115"/>
  <c r="AC2958" i="115"/>
  <c r="AE2958" i="115" s="1"/>
  <c r="AC2962" i="115"/>
  <c r="AC2966" i="115"/>
  <c r="AC2970" i="115"/>
  <c r="AC2974" i="115"/>
  <c r="AC2978" i="115"/>
  <c r="AC2982" i="115"/>
  <c r="AE2982" i="115" s="1"/>
  <c r="AC2990" i="115"/>
  <c r="AC2994" i="115"/>
  <c r="AD2997" i="115"/>
  <c r="AE2997" i="115" s="1"/>
  <c r="AD2999" i="115"/>
  <c r="AE2999" i="115" s="1"/>
  <c r="AD3001" i="115"/>
  <c r="AE3001" i="115" s="1"/>
  <c r="AD3003" i="115"/>
  <c r="AE3003" i="115" s="1"/>
  <c r="AD3005" i="115"/>
  <c r="AE3005" i="115" s="1"/>
  <c r="AD3007" i="115"/>
  <c r="AE3007" i="115" s="1"/>
  <c r="AD3009" i="115"/>
  <c r="AE3009" i="115" s="1"/>
  <c r="AD3011" i="115"/>
  <c r="AE3011" i="115" s="1"/>
  <c r="AD3013" i="115"/>
  <c r="AE3013" i="115" s="1"/>
  <c r="AD3015" i="115"/>
  <c r="AE3015" i="115" s="1"/>
  <c r="AD3017" i="115"/>
  <c r="AE3017" i="115" s="1"/>
  <c r="AD3019" i="115"/>
  <c r="AE3019" i="115" s="1"/>
  <c r="AD3021" i="115"/>
  <c r="AE3021" i="115" s="1"/>
  <c r="AD3023" i="115"/>
  <c r="AE3023" i="115" s="1"/>
  <c r="AD3025" i="115"/>
  <c r="AE3025" i="115" s="1"/>
  <c r="AD3027" i="115"/>
  <c r="AE3027" i="115" s="1"/>
  <c r="AD3029" i="115"/>
  <c r="AE3029" i="115" s="1"/>
  <c r="AD3031" i="115"/>
  <c r="AE3031" i="115" s="1"/>
  <c r="AD3033" i="115"/>
  <c r="AE3033" i="115" s="1"/>
  <c r="AD3035" i="115"/>
  <c r="AE3035" i="115" s="1"/>
  <c r="AD3037" i="115"/>
  <c r="AE3037" i="115" s="1"/>
  <c r="AD3039" i="115"/>
  <c r="AE3039" i="115" s="1"/>
  <c r="AD3041" i="115"/>
  <c r="AE3041" i="115" s="1"/>
  <c r="AD3043" i="115"/>
  <c r="AE3043" i="115" s="1"/>
  <c r="AD3045" i="115"/>
  <c r="AE3045" i="115" s="1"/>
  <c r="AD3047" i="115"/>
  <c r="AE3047" i="115" s="1"/>
  <c r="AD3049" i="115"/>
  <c r="AE3049" i="115" s="1"/>
  <c r="AD3051" i="115"/>
  <c r="AE3051" i="115" s="1"/>
  <c r="AD3053" i="115"/>
  <c r="AE3053" i="115" s="1"/>
  <c r="AD3055" i="115"/>
  <c r="AE3055" i="115" s="1"/>
  <c r="AD3057" i="115"/>
  <c r="AE3057" i="115" s="1"/>
  <c r="AD3059" i="115"/>
  <c r="AE3059" i="115" s="1"/>
  <c r="AD3061" i="115"/>
  <c r="AE3061" i="115" s="1"/>
  <c r="AD3063" i="115"/>
  <c r="AE3063" i="115" s="1"/>
  <c r="AD3065" i="115"/>
  <c r="AE3065" i="115" s="1"/>
  <c r="AD3067" i="115"/>
  <c r="AE3067" i="115" s="1"/>
  <c r="AD3069" i="115"/>
  <c r="AE3069" i="115" s="1"/>
  <c r="AD3071" i="115"/>
  <c r="AE3071" i="115" s="1"/>
  <c r="AD3073" i="115"/>
  <c r="AE3073" i="115" s="1"/>
  <c r="AD3075" i="115"/>
  <c r="AE3075" i="115" s="1"/>
  <c r="AD3077" i="115"/>
  <c r="AE3077" i="115" s="1"/>
  <c r="AD3079" i="115"/>
  <c r="AE3079" i="115" s="1"/>
  <c r="AD3081" i="115"/>
  <c r="AE3081" i="115" s="1"/>
  <c r="AD3083" i="115"/>
  <c r="AE3083" i="115" s="1"/>
  <c r="AD3085" i="115"/>
  <c r="AE3085" i="115" s="1"/>
  <c r="AD3087" i="115"/>
  <c r="AE3087" i="115" s="1"/>
  <c r="AD3089" i="115"/>
  <c r="AE3089" i="115" s="1"/>
  <c r="AD3091" i="115"/>
  <c r="AE3091" i="115" s="1"/>
  <c r="AD3093" i="115"/>
  <c r="AE3093" i="115" s="1"/>
  <c r="AD3095" i="115"/>
  <c r="AE3095" i="115" s="1"/>
  <c r="AD3097" i="115"/>
  <c r="AE3097" i="115" s="1"/>
  <c r="AD3099" i="115"/>
  <c r="AE3099" i="115" s="1"/>
  <c r="AD3101" i="115"/>
  <c r="AE3101" i="115" s="1"/>
  <c r="AD3103" i="115"/>
  <c r="AE3103" i="115" s="1"/>
  <c r="AD3105" i="115"/>
  <c r="AE3105" i="115" s="1"/>
  <c r="AD3107" i="115"/>
  <c r="AE3107" i="115" s="1"/>
  <c r="AD3109" i="115"/>
  <c r="AE3109" i="115" s="1"/>
  <c r="AD3111" i="115"/>
  <c r="AE3111" i="115" s="1"/>
  <c r="AD3113" i="115"/>
  <c r="AE3113" i="115" s="1"/>
  <c r="AD3115" i="115"/>
  <c r="AE3115" i="115" s="1"/>
  <c r="AD3117" i="115"/>
  <c r="AE3117" i="115" s="1"/>
  <c r="AD3119" i="115"/>
  <c r="AE3119" i="115" s="1"/>
  <c r="AD3121" i="115"/>
  <c r="AE3121" i="115" s="1"/>
  <c r="AD3123" i="115"/>
  <c r="AE3123" i="115" s="1"/>
  <c r="AD3125" i="115"/>
  <c r="AE3125" i="115" s="1"/>
  <c r="AD3127" i="115"/>
  <c r="AE3127" i="115" s="1"/>
  <c r="AD3129" i="115"/>
  <c r="AE3129" i="115" s="1"/>
  <c r="AD3131" i="115"/>
  <c r="AE3131" i="115" s="1"/>
  <c r="AD3133" i="115"/>
  <c r="AE3133" i="115" s="1"/>
  <c r="AD3135" i="115"/>
  <c r="AE3135" i="115" s="1"/>
  <c r="AD3137" i="115"/>
  <c r="AE3137" i="115" s="1"/>
  <c r="AD3139" i="115"/>
  <c r="AE3139" i="115" s="1"/>
  <c r="AD3141" i="115"/>
  <c r="AE3141" i="115" s="1"/>
  <c r="AD3143" i="115"/>
  <c r="AE3143" i="115" s="1"/>
  <c r="AD3145" i="115"/>
  <c r="AE3145" i="115" s="1"/>
  <c r="AD3147" i="115"/>
  <c r="AE3147" i="115" s="1"/>
  <c r="AD3149" i="115"/>
  <c r="AE3149" i="115" s="1"/>
  <c r="AD3151" i="115"/>
  <c r="AE3151" i="115" s="1"/>
  <c r="AD3153" i="115"/>
  <c r="AE3153" i="115" s="1"/>
  <c r="AD3155" i="115"/>
  <c r="AE3155" i="115" s="1"/>
  <c r="AD3157" i="115"/>
  <c r="AE3157" i="115" s="1"/>
  <c r="AD3159" i="115"/>
  <c r="AE3159" i="115" s="1"/>
  <c r="AD3161" i="115"/>
  <c r="AE3161" i="115" s="1"/>
  <c r="AD3163" i="115"/>
  <c r="AE3163" i="115" s="1"/>
  <c r="AD3165" i="115"/>
  <c r="AE3165" i="115" s="1"/>
  <c r="AD3167" i="115"/>
  <c r="AE3167" i="115" s="1"/>
  <c r="AD3169" i="115"/>
  <c r="AE3169" i="115" s="1"/>
  <c r="AD3171" i="115"/>
  <c r="AE3171" i="115" s="1"/>
  <c r="AD3173" i="115"/>
  <c r="AE3173" i="115" s="1"/>
  <c r="AD3175" i="115"/>
  <c r="AE3175" i="115" s="1"/>
  <c r="AD3177" i="115"/>
  <c r="AE3177" i="115" s="1"/>
  <c r="AD3179" i="115"/>
  <c r="AE3179" i="115" s="1"/>
  <c r="AD3181" i="115"/>
  <c r="AE3181" i="115" s="1"/>
  <c r="AD3183" i="115"/>
  <c r="AE3183" i="115" s="1"/>
  <c r="AD3185" i="115"/>
  <c r="AE3185" i="115" s="1"/>
  <c r="AD3187" i="115"/>
  <c r="AE3187" i="115" s="1"/>
  <c r="AD3189" i="115"/>
  <c r="AE3189" i="115" s="1"/>
  <c r="AD3191" i="115"/>
  <c r="AE3191" i="115" s="1"/>
  <c r="AD3193" i="115"/>
  <c r="AE3193" i="115" s="1"/>
  <c r="AD3195" i="115"/>
  <c r="AE3195" i="115" s="1"/>
  <c r="AD3197" i="115"/>
  <c r="AE3197" i="115" s="1"/>
  <c r="AD3199" i="115"/>
  <c r="AE3199" i="115" s="1"/>
  <c r="AD3201" i="115"/>
  <c r="AE3201" i="115" s="1"/>
  <c r="AD3203" i="115"/>
  <c r="AE3203" i="115" s="1"/>
  <c r="AD3205" i="115"/>
  <c r="AE3205" i="115" s="1"/>
  <c r="AD3207" i="115"/>
  <c r="AE3207" i="115" s="1"/>
  <c r="AD3209" i="115"/>
  <c r="AE3209" i="115" s="1"/>
  <c r="AD3211" i="115"/>
  <c r="AE3211" i="115" s="1"/>
  <c r="AD3213" i="115"/>
  <c r="AE3213" i="115" s="1"/>
  <c r="AD3215" i="115"/>
  <c r="AE3215" i="115" s="1"/>
  <c r="AD3217" i="115"/>
  <c r="AE3217" i="115" s="1"/>
  <c r="AD3219" i="115"/>
  <c r="AE3219" i="115" s="1"/>
  <c r="AD3221" i="115"/>
  <c r="AE3221" i="115" s="1"/>
  <c r="AD3223" i="115"/>
  <c r="AE3223" i="115" s="1"/>
  <c r="AD3225" i="115"/>
  <c r="AE3225" i="115" s="1"/>
  <c r="AD3227" i="115"/>
  <c r="AE3227" i="115" s="1"/>
  <c r="AD3229" i="115"/>
  <c r="AE3229" i="115" s="1"/>
  <c r="AD3231" i="115"/>
  <c r="AE3231" i="115" s="1"/>
  <c r="AD3233" i="115"/>
  <c r="AE3233" i="115" s="1"/>
  <c r="AD3235" i="115"/>
  <c r="AE3235" i="115" s="1"/>
  <c r="AD3237" i="115"/>
  <c r="AE3237" i="115" s="1"/>
  <c r="AD3239" i="115"/>
  <c r="AE3239" i="115" s="1"/>
  <c r="AD3241" i="115"/>
  <c r="AE3241" i="115" s="1"/>
  <c r="AD3243" i="115"/>
  <c r="AE3243" i="115" s="1"/>
  <c r="AD3245" i="115"/>
  <c r="AE3245" i="115" s="1"/>
  <c r="AD3247" i="115"/>
  <c r="AE3247" i="115" s="1"/>
  <c r="AD3249" i="115"/>
  <c r="AE3249" i="115" s="1"/>
  <c r="AD3251" i="115"/>
  <c r="AE3251" i="115" s="1"/>
  <c r="AD3253" i="115"/>
  <c r="AE3253" i="115" s="1"/>
  <c r="AD3255" i="115"/>
  <c r="AE3255" i="115" s="1"/>
  <c r="AD3257" i="115"/>
  <c r="AE3257" i="115" s="1"/>
  <c r="AD3259" i="115"/>
  <c r="AE3259" i="115" s="1"/>
  <c r="AD3261" i="115"/>
  <c r="AE3261" i="115" s="1"/>
  <c r="AD3263" i="115"/>
  <c r="AE3263" i="115" s="1"/>
  <c r="AD3265" i="115"/>
  <c r="AE3265" i="115" s="1"/>
  <c r="AD3267" i="115"/>
  <c r="AE3267" i="115" s="1"/>
  <c r="AD3269" i="115"/>
  <c r="AE3269" i="115" s="1"/>
  <c r="AD3271" i="115"/>
  <c r="AE3271" i="115" s="1"/>
  <c r="AD3273" i="115"/>
  <c r="AE3273" i="115" s="1"/>
  <c r="AD3275" i="115"/>
  <c r="AE3275" i="115" s="1"/>
  <c r="AD3277" i="115"/>
  <c r="AE3277" i="115" s="1"/>
  <c r="AD3279" i="115"/>
  <c r="AE3279" i="115" s="1"/>
  <c r="AD3281" i="115"/>
  <c r="AE3281" i="115" s="1"/>
  <c r="AD3283" i="115"/>
  <c r="AE3283" i="115" s="1"/>
  <c r="AD3285" i="115"/>
  <c r="AE3285" i="115" s="1"/>
  <c r="AD3287" i="115"/>
  <c r="AE3287" i="115" s="1"/>
  <c r="AD3289" i="115"/>
  <c r="AE3289" i="115" s="1"/>
  <c r="AG3289" i="115"/>
  <c r="AG3288" i="115" s="1"/>
  <c r="AG3287" i="115" s="1"/>
  <c r="AG3286" i="115" s="1"/>
  <c r="AG3285" i="115" s="1"/>
  <c r="AG3284" i="115" s="1"/>
  <c r="AG3283" i="115" s="1"/>
  <c r="AG3282" i="115" s="1"/>
  <c r="AG3281" i="115" s="1"/>
  <c r="AG3280" i="115" s="1"/>
  <c r="AG3279" i="115" s="1"/>
  <c r="AG3278" i="115" s="1"/>
  <c r="AG3277" i="115" s="1"/>
  <c r="AG3276" i="115" s="1"/>
  <c r="AG3275" i="115" s="1"/>
  <c r="AG3274" i="115" s="1"/>
  <c r="AG3273" i="115" s="1"/>
  <c r="AG3272" i="115" s="1"/>
  <c r="AG3271" i="115" s="1"/>
  <c r="AG3270" i="115" s="1"/>
  <c r="AG3269" i="115" s="1"/>
  <c r="AG3268" i="115" s="1"/>
  <c r="AG3267" i="115" s="1"/>
  <c r="AG3266" i="115" s="1"/>
  <c r="AG3265" i="115" s="1"/>
  <c r="AG3264" i="115" s="1"/>
  <c r="AG3263" i="115" s="1"/>
  <c r="AG3262" i="115" s="1"/>
  <c r="AG3261" i="115" s="1"/>
  <c r="AG3260" i="115" s="1"/>
  <c r="AG3259" i="115" s="1"/>
  <c r="AG3258" i="115" s="1"/>
  <c r="AG3257" i="115" s="1"/>
  <c r="AG3256" i="115" s="1"/>
  <c r="AG3255" i="115" s="1"/>
  <c r="AG3254" i="115" s="1"/>
  <c r="AG3253" i="115" s="1"/>
  <c r="AG3252" i="115" s="1"/>
  <c r="AG3251" i="115" s="1"/>
  <c r="AG3250" i="115" s="1"/>
  <c r="AG3249" i="115" s="1"/>
  <c r="AG3248" i="115" s="1"/>
  <c r="AG3247" i="115" s="1"/>
  <c r="AG3246" i="115" s="1"/>
  <c r="AG3245" i="115" s="1"/>
  <c r="AG3244" i="115" s="1"/>
  <c r="AG3243" i="115" s="1"/>
  <c r="AG3242" i="115" s="1"/>
  <c r="AG3241" i="115" s="1"/>
  <c r="AG3240" i="115" s="1"/>
  <c r="AG3239" i="115" s="1"/>
  <c r="AG3238" i="115" s="1"/>
  <c r="AG3237" i="115" s="1"/>
  <c r="AG3236" i="115" s="1"/>
  <c r="AG3235" i="115" s="1"/>
  <c r="AG3234" i="115" s="1"/>
  <c r="AG3233" i="115" s="1"/>
  <c r="AG3232" i="115" s="1"/>
  <c r="AG3231" i="115" s="1"/>
  <c r="AG3230" i="115" s="1"/>
  <c r="AG3229" i="115" s="1"/>
  <c r="AG3228" i="115" s="1"/>
  <c r="AG3227" i="115" s="1"/>
  <c r="AG3226" i="115" s="1"/>
  <c r="AG3225" i="115" s="1"/>
  <c r="AG3224" i="115" s="1"/>
  <c r="AG3223" i="115" s="1"/>
  <c r="AG3222" i="115" s="1"/>
  <c r="AG3221" i="115" s="1"/>
  <c r="AG3220" i="115" s="1"/>
  <c r="AG3219" i="115" s="1"/>
  <c r="AG3218" i="115" s="1"/>
  <c r="AG3217" i="115" s="1"/>
  <c r="AG3216" i="115" s="1"/>
  <c r="AG3215" i="115" s="1"/>
  <c r="AG3214" i="115" s="1"/>
  <c r="AG3213" i="115" s="1"/>
  <c r="AG3212" i="115" s="1"/>
  <c r="AG3211" i="115" s="1"/>
  <c r="AG3210" i="115" s="1"/>
  <c r="AG3209" i="115" s="1"/>
  <c r="AG3208" i="115" s="1"/>
  <c r="AG3207" i="115" s="1"/>
  <c r="AG3206" i="115" s="1"/>
  <c r="AG3205" i="115" s="1"/>
  <c r="AG3204" i="115" s="1"/>
  <c r="AG3203" i="115" s="1"/>
  <c r="AG3202" i="115" s="1"/>
  <c r="AG3201" i="115" s="1"/>
  <c r="AG3200" i="115" s="1"/>
  <c r="AG3199" i="115" s="1"/>
  <c r="AG3198" i="115" s="1"/>
  <c r="AG3197" i="115" s="1"/>
  <c r="AG3196" i="115" s="1"/>
  <c r="AG3195" i="115" s="1"/>
  <c r="AG3194" i="115" s="1"/>
  <c r="AG3193" i="115" s="1"/>
  <c r="AG3192" i="115" s="1"/>
  <c r="AG3191" i="115" s="1"/>
  <c r="AG3190" i="115" s="1"/>
  <c r="AG3189" i="115" s="1"/>
  <c r="AG3188" i="115" s="1"/>
  <c r="AG3187" i="115" s="1"/>
  <c r="AG3186" i="115" s="1"/>
  <c r="AG3185" i="115" s="1"/>
  <c r="AG3184" i="115" s="1"/>
  <c r="AG3183" i="115" s="1"/>
  <c r="AG3182" i="115" s="1"/>
  <c r="AG3181" i="115" s="1"/>
  <c r="AG3180" i="115" s="1"/>
  <c r="AG3179" i="115" s="1"/>
  <c r="AG3178" i="115" s="1"/>
  <c r="AG3177" i="115" s="1"/>
  <c r="AG3176" i="115" s="1"/>
  <c r="AG3175" i="115" s="1"/>
  <c r="AG3174" i="115" s="1"/>
  <c r="AG3173" i="115" s="1"/>
  <c r="AG3172" i="115" s="1"/>
  <c r="AG3171" i="115" s="1"/>
  <c r="AG3170" i="115" s="1"/>
  <c r="AG3169" i="115" s="1"/>
  <c r="AG3168" i="115" s="1"/>
  <c r="AG3167" i="115" s="1"/>
  <c r="AG3166" i="115" s="1"/>
  <c r="AG3165" i="115" s="1"/>
  <c r="AG3164" i="115" s="1"/>
  <c r="AG3163" i="115" s="1"/>
  <c r="AG3162" i="115" s="1"/>
  <c r="AG3161" i="115" s="1"/>
  <c r="AG3160" i="115" s="1"/>
  <c r="AG3159" i="115" s="1"/>
  <c r="AG3158" i="115" s="1"/>
  <c r="AG3157" i="115" s="1"/>
  <c r="AG3156" i="115" s="1"/>
  <c r="AG3155" i="115" s="1"/>
  <c r="AG3154" i="115" s="1"/>
  <c r="AG3153" i="115" s="1"/>
  <c r="AG3152" i="115" s="1"/>
  <c r="AG3151" i="115" s="1"/>
  <c r="AG3150" i="115" s="1"/>
  <c r="AG3149" i="115" s="1"/>
  <c r="AG3148" i="115" s="1"/>
  <c r="AG3147" i="115" s="1"/>
  <c r="AG3146" i="115" s="1"/>
  <c r="AG3145" i="115" s="1"/>
  <c r="AG3144" i="115" s="1"/>
  <c r="AG3143" i="115" s="1"/>
  <c r="AG3142" i="115" s="1"/>
  <c r="AG3141" i="115" s="1"/>
  <c r="AG3140" i="115" s="1"/>
  <c r="AG3139" i="115" s="1"/>
  <c r="AG3138" i="115" s="1"/>
  <c r="AG3137" i="115" s="1"/>
  <c r="AG3136" i="115" s="1"/>
  <c r="AG3135" i="115" s="1"/>
  <c r="AG3134" i="115" s="1"/>
  <c r="AG3133" i="115" s="1"/>
  <c r="AG3132" i="115" s="1"/>
  <c r="AG3131" i="115" s="1"/>
  <c r="AG3130" i="115" s="1"/>
  <c r="AG3129" i="115" s="1"/>
  <c r="AG3128" i="115" s="1"/>
  <c r="AG3127" i="115" s="1"/>
  <c r="AG3126" i="115" s="1"/>
  <c r="AG3125" i="115" s="1"/>
  <c r="AG3124" i="115" s="1"/>
  <c r="AG3123" i="115" s="1"/>
  <c r="AG3122" i="115" s="1"/>
  <c r="AG3121" i="115" s="1"/>
  <c r="AG3120" i="115" s="1"/>
  <c r="AG3119" i="115" s="1"/>
  <c r="AG3118" i="115" s="1"/>
  <c r="AG3117" i="115" s="1"/>
  <c r="AG3116" i="115" s="1"/>
  <c r="AG3115" i="115" s="1"/>
  <c r="AG3114" i="115" s="1"/>
  <c r="AG3113" i="115" s="1"/>
  <c r="AG3112" i="115" s="1"/>
  <c r="AG3111" i="115" s="1"/>
  <c r="AG3110" i="115" s="1"/>
  <c r="AG3109" i="115" s="1"/>
  <c r="AG3108" i="115" s="1"/>
  <c r="AG3107" i="115" s="1"/>
  <c r="AG3106" i="115" s="1"/>
  <c r="AG3105" i="115" s="1"/>
  <c r="AG3104" i="115" s="1"/>
  <c r="AG3103" i="115" s="1"/>
  <c r="AG3102" i="115" s="1"/>
  <c r="AG3101" i="115" s="1"/>
  <c r="AG3100" i="115" s="1"/>
  <c r="AG3099" i="115" s="1"/>
  <c r="AG3098" i="115" s="1"/>
  <c r="AG3097" i="115" s="1"/>
  <c r="AG3096" i="115" s="1"/>
  <c r="AG3095" i="115" s="1"/>
  <c r="AG3094" i="115" s="1"/>
  <c r="AG3093" i="115" s="1"/>
  <c r="AG3092" i="115" s="1"/>
  <c r="AG3091" i="115" s="1"/>
  <c r="AG3090" i="115" s="1"/>
  <c r="AG3089" i="115" s="1"/>
  <c r="AG3088" i="115" s="1"/>
  <c r="AG3087" i="115" s="1"/>
  <c r="AG3086" i="115" s="1"/>
  <c r="AG3085" i="115" s="1"/>
  <c r="AG3084" i="115" s="1"/>
  <c r="AG3083" i="115" s="1"/>
  <c r="AG3082" i="115" s="1"/>
  <c r="AG3081" i="115" s="1"/>
  <c r="AG3080" i="115" s="1"/>
  <c r="AG3079" i="115" s="1"/>
  <c r="AG3078" i="115" s="1"/>
  <c r="AG3077" i="115" s="1"/>
  <c r="AG3076" i="115" s="1"/>
  <c r="AG3075" i="115" s="1"/>
  <c r="AG3074" i="115" s="1"/>
  <c r="AG3073" i="115" s="1"/>
  <c r="AG3072" i="115" s="1"/>
  <c r="AG3071" i="115" s="1"/>
  <c r="AG3070" i="115" s="1"/>
  <c r="AG3069" i="115" s="1"/>
  <c r="AG3068" i="115" s="1"/>
  <c r="AG3067" i="115" s="1"/>
  <c r="AG3066" i="115" s="1"/>
  <c r="AG3065" i="115" s="1"/>
  <c r="AG3064" i="115" s="1"/>
  <c r="AG3063" i="115" s="1"/>
  <c r="AG3062" i="115" s="1"/>
  <c r="AG3061" i="115" s="1"/>
  <c r="AG3060" i="115" s="1"/>
  <c r="AG3059" i="115" s="1"/>
  <c r="AG3058" i="115" s="1"/>
  <c r="AG3057" i="115" s="1"/>
  <c r="AG3056" i="115" s="1"/>
  <c r="AG3055" i="115" s="1"/>
  <c r="AG3054" i="115" s="1"/>
  <c r="AG3053" i="115" s="1"/>
  <c r="AG3052" i="115" s="1"/>
  <c r="AG3051" i="115" s="1"/>
  <c r="AG3050" i="115" s="1"/>
  <c r="AG3049" i="115" s="1"/>
  <c r="AG3048" i="115" s="1"/>
  <c r="AG3047" i="115" s="1"/>
  <c r="AG3046" i="115" s="1"/>
  <c r="AG3045" i="115" s="1"/>
  <c r="AG3044" i="115" s="1"/>
  <c r="AG3043" i="115" s="1"/>
  <c r="AG3042" i="115" s="1"/>
  <c r="AG3041" i="115" s="1"/>
  <c r="AG3040" i="115" s="1"/>
  <c r="AG3039" i="115" s="1"/>
  <c r="AG3038" i="115" s="1"/>
  <c r="AG3037" i="115" s="1"/>
  <c r="AG3036" i="115" s="1"/>
  <c r="AG3035" i="115" s="1"/>
  <c r="AG3034" i="115" s="1"/>
  <c r="AG3033" i="115" s="1"/>
  <c r="AG3032" i="115" s="1"/>
  <c r="AG3031" i="115" s="1"/>
  <c r="AG3030" i="115" s="1"/>
  <c r="AG3029" i="115" s="1"/>
  <c r="AG3028" i="115" s="1"/>
  <c r="AG3027" i="115" s="1"/>
  <c r="AG3026" i="115" s="1"/>
  <c r="AG3025" i="115" s="1"/>
  <c r="AG3024" i="115" s="1"/>
  <c r="AG3023" i="115" s="1"/>
  <c r="AG3022" i="115" s="1"/>
  <c r="AG3021" i="115" s="1"/>
  <c r="AG3020" i="115" s="1"/>
  <c r="AG3019" i="115" s="1"/>
  <c r="AG3018" i="115" s="1"/>
  <c r="AG3017" i="115" s="1"/>
  <c r="AG3016" i="115" s="1"/>
  <c r="AG3015" i="115" s="1"/>
  <c r="AG3014" i="115" s="1"/>
  <c r="AG3013" i="115" s="1"/>
  <c r="AG3012" i="115" s="1"/>
  <c r="AG3011" i="115" s="1"/>
  <c r="AG3010" i="115" s="1"/>
  <c r="AG3009" i="115" s="1"/>
  <c r="AG3008" i="115" s="1"/>
  <c r="AG3007" i="115" s="1"/>
  <c r="AG3006" i="115" s="1"/>
  <c r="AG3005" i="115" s="1"/>
  <c r="AG3004" i="115" s="1"/>
  <c r="AG3003" i="115" s="1"/>
  <c r="AG3002" i="115" s="1"/>
  <c r="AG3001" i="115" s="1"/>
  <c r="AG3000" i="115" s="1"/>
  <c r="AG2999" i="115" s="1"/>
  <c r="AG2998" i="115" s="1"/>
  <c r="AG2997" i="115" s="1"/>
  <c r="AG2996" i="115" s="1"/>
  <c r="AG2995" i="115" s="1"/>
  <c r="AG2994" i="115" s="1"/>
  <c r="AG2993" i="115" s="1"/>
  <c r="AG2992" i="115" s="1"/>
  <c r="AG2991" i="115" s="1"/>
  <c r="AG2990" i="115" s="1"/>
  <c r="AG2989" i="115" s="1"/>
  <c r="AG2988" i="115" s="1"/>
  <c r="AG2987" i="115" s="1"/>
  <c r="AG2986" i="115" s="1"/>
  <c r="AG2985" i="115" s="1"/>
  <c r="AG2984" i="115" s="1"/>
  <c r="AG2983" i="115" s="1"/>
  <c r="AG2982" i="115" s="1"/>
  <c r="AG2981" i="115" s="1"/>
  <c r="AG2980" i="115" s="1"/>
  <c r="AG2979" i="115" s="1"/>
  <c r="AG2978" i="115" s="1"/>
  <c r="AG2977" i="115" s="1"/>
  <c r="AG2976" i="115" s="1"/>
  <c r="AG2975" i="115" s="1"/>
  <c r="AG2974" i="115" s="1"/>
  <c r="AG2973" i="115" s="1"/>
  <c r="AG2972" i="115" s="1"/>
  <c r="AG2971" i="115" s="1"/>
  <c r="AG2970" i="115" s="1"/>
  <c r="AG2969" i="115" s="1"/>
  <c r="AG2968" i="115" s="1"/>
  <c r="AG2967" i="115" s="1"/>
  <c r="AG2966" i="115" s="1"/>
  <c r="AG2965" i="115" s="1"/>
  <c r="AG2964" i="115" s="1"/>
  <c r="AG2963" i="115" s="1"/>
  <c r="AG2962" i="115" s="1"/>
  <c r="AG2961" i="115" s="1"/>
  <c r="AG2960" i="115" s="1"/>
  <c r="AG2959" i="115" s="1"/>
  <c r="AG2958" i="115" s="1"/>
  <c r="AG2957" i="115" s="1"/>
  <c r="AG2956" i="115" s="1"/>
  <c r="AG2955" i="115" s="1"/>
  <c r="AG2954" i="115" s="1"/>
  <c r="AG2953" i="115" s="1"/>
  <c r="AG2952" i="115" s="1"/>
  <c r="AG2951" i="115" s="1"/>
  <c r="AG2950" i="115" s="1"/>
  <c r="AG2949" i="115" s="1"/>
  <c r="AG2948" i="115" s="1"/>
  <c r="AG2947" i="115" s="1"/>
  <c r="AG2946" i="115" s="1"/>
  <c r="AG2945" i="115" s="1"/>
  <c r="AG2944" i="115" s="1"/>
  <c r="AG2943" i="115" s="1"/>
  <c r="AG2942" i="115" s="1"/>
  <c r="AG2941" i="115" s="1"/>
  <c r="AG2940" i="115" s="1"/>
  <c r="AG2939" i="115" s="1"/>
  <c r="AG2938" i="115" s="1"/>
  <c r="AG2937" i="115" s="1"/>
  <c r="AG2936" i="115" s="1"/>
  <c r="AG2935" i="115" s="1"/>
  <c r="AG2934" i="115" s="1"/>
  <c r="AG2933" i="115" s="1"/>
  <c r="AG2932" i="115" s="1"/>
  <c r="AG2931" i="115" s="1"/>
  <c r="AG2930" i="115" s="1"/>
  <c r="AG2929" i="115" s="1"/>
  <c r="AG2928" i="115" s="1"/>
  <c r="AG2927" i="115" s="1"/>
  <c r="AG2926" i="115" s="1"/>
  <c r="AA3370" i="115"/>
  <c r="AA3371" i="115"/>
  <c r="AA3372" i="115"/>
  <c r="AA3373" i="115"/>
  <c r="AA3374" i="115"/>
  <c r="AA3375" i="115"/>
  <c r="AA3376" i="115"/>
  <c r="AA3377" i="115"/>
  <c r="AA3378" i="115"/>
  <c r="AC3383" i="115"/>
  <c r="AA3424" i="115"/>
  <c r="AA3425" i="115"/>
  <c r="AA3426" i="115"/>
  <c r="AA3427" i="115"/>
  <c r="AA3428" i="115"/>
  <c r="AA3429" i="115"/>
  <c r="AA3430" i="115"/>
  <c r="AA3431" i="115"/>
  <c r="AA3432" i="115"/>
  <c r="AA3433" i="115"/>
  <c r="AA3434" i="115"/>
  <c r="AA3435" i="115"/>
  <c r="AA3436" i="115"/>
  <c r="AA3437" i="115"/>
  <c r="AC3444" i="115"/>
  <c r="AA3486" i="115"/>
  <c r="AA3487" i="115"/>
  <c r="AA3488" i="115"/>
  <c r="AA3521" i="115"/>
  <c r="AA3522" i="115"/>
  <c r="AA3523" i="115"/>
  <c r="AA3524" i="115"/>
  <c r="AA3525" i="115"/>
  <c r="AA3526" i="115"/>
  <c r="AA3527" i="115"/>
  <c r="AA3528" i="115"/>
  <c r="AA3529" i="115"/>
  <c r="AA3530" i="115"/>
  <c r="AA3531" i="115"/>
  <c r="AA3532" i="115"/>
  <c r="AA3533" i="115"/>
  <c r="AA3534" i="115"/>
  <c r="AA3535" i="115"/>
  <c r="AA3536" i="115"/>
  <c r="AA3537" i="115"/>
  <c r="AA3538" i="115"/>
  <c r="AA3539" i="115"/>
  <c r="AA3540" i="115"/>
  <c r="AA3541" i="115"/>
  <c r="AA3542" i="115"/>
  <c r="AA3543" i="115"/>
  <c r="AA3544" i="115"/>
  <c r="AA3545" i="115"/>
  <c r="AA3546" i="115"/>
  <c r="AA3547" i="115"/>
  <c r="AA3548" i="115"/>
  <c r="AA3549" i="115"/>
  <c r="AA3550" i="115"/>
  <c r="AA3551" i="115"/>
  <c r="AA3552" i="115"/>
  <c r="AA3553" i="115"/>
  <c r="AA3554" i="115"/>
  <c r="AA3555" i="115"/>
  <c r="AA3556" i="115"/>
  <c r="AC3583" i="115"/>
  <c r="AA3604" i="115"/>
  <c r="AA3605" i="115"/>
  <c r="AA3606" i="115"/>
  <c r="AA3607" i="115"/>
  <c r="AA3608" i="115"/>
  <c r="AA3609" i="115"/>
  <c r="AA3610" i="115"/>
  <c r="AA3611" i="115"/>
  <c r="AA3612" i="115"/>
  <c r="AA3613" i="115"/>
  <c r="AA3614" i="115"/>
  <c r="AA3615" i="115"/>
  <c r="AA3616" i="115"/>
  <c r="AA3617" i="115"/>
  <c r="AA3618" i="115"/>
  <c r="AA3619" i="115"/>
  <c r="AA3620" i="115"/>
  <c r="AA3621" i="115"/>
  <c r="AA3622" i="115"/>
  <c r="AA3623" i="115"/>
  <c r="AA3624" i="115"/>
  <c r="AA3625" i="115"/>
  <c r="AA3626" i="115"/>
  <c r="AA3627" i="115"/>
  <c r="AA3628" i="115"/>
  <c r="AA3629" i="115"/>
  <c r="AA3630" i="115"/>
  <c r="AC3647" i="115"/>
  <c r="AF3655" i="115"/>
  <c r="AA3655" i="115"/>
  <c r="AD3658" i="115"/>
  <c r="AC3658" i="115"/>
  <c r="AD3662" i="115"/>
  <c r="AC3662" i="115"/>
  <c r="AD3664" i="115"/>
  <c r="AC3664" i="115"/>
  <c r="AD3668" i="115"/>
  <c r="AC3668" i="115"/>
  <c r="AD3672" i="115"/>
  <c r="AC3672" i="115"/>
  <c r="AD3676" i="115"/>
  <c r="AC3676" i="115"/>
  <c r="AD3680" i="115"/>
  <c r="AC3680" i="115"/>
  <c r="AD3684" i="115"/>
  <c r="AC3684" i="115"/>
  <c r="AD3688" i="115"/>
  <c r="AC3688" i="115"/>
  <c r="AD3692" i="115"/>
  <c r="AC3692" i="115"/>
  <c r="AD3696" i="115"/>
  <c r="AC3696" i="115"/>
  <c r="AD3700" i="115"/>
  <c r="AC3700" i="115"/>
  <c r="AD3704" i="115"/>
  <c r="AC3704" i="115"/>
  <c r="AD3708" i="115"/>
  <c r="AC3708" i="115"/>
  <c r="AD3712" i="115"/>
  <c r="AC3712" i="115"/>
  <c r="AD3716" i="115"/>
  <c r="AC3716" i="115"/>
  <c r="AD3720" i="115"/>
  <c r="AC3720" i="115"/>
  <c r="AD3724" i="115"/>
  <c r="AE3724" i="115" s="1"/>
  <c r="AC3724" i="115"/>
  <c r="AD3728" i="115"/>
  <c r="AC3728" i="115"/>
  <c r="AD3732" i="115"/>
  <c r="AC3732" i="115"/>
  <c r="AD3736" i="115"/>
  <c r="AC3736" i="115"/>
  <c r="AD3740" i="115"/>
  <c r="AC3740" i="115"/>
  <c r="AD3744" i="115"/>
  <c r="AC3744" i="115"/>
  <c r="AD3748" i="115"/>
  <c r="AC3748" i="115"/>
  <c r="AD3752" i="115"/>
  <c r="AC3752" i="115"/>
  <c r="AD3756" i="115"/>
  <c r="AC3756" i="115"/>
  <c r="AD3760" i="115"/>
  <c r="AC3760" i="115"/>
  <c r="AD3764" i="115"/>
  <c r="AC3764" i="115"/>
  <c r="AD3768" i="115"/>
  <c r="AC3768" i="115"/>
  <c r="AD3772" i="115"/>
  <c r="AC3772" i="115"/>
  <c r="AD3776" i="115"/>
  <c r="AC3776" i="115"/>
  <c r="AD3780" i="115"/>
  <c r="AE3780" i="115" s="1"/>
  <c r="AC3780" i="115"/>
  <c r="AD3784" i="115"/>
  <c r="AC3784" i="115"/>
  <c r="AD3788" i="115"/>
  <c r="AC3788" i="115"/>
  <c r="AD3792" i="115"/>
  <c r="AC3792" i="115"/>
  <c r="AD3796" i="115"/>
  <c r="AC3796" i="115"/>
  <c r="AD3800" i="115"/>
  <c r="AC3800" i="115"/>
  <c r="AD3804" i="115"/>
  <c r="AC3804" i="115"/>
  <c r="AD3808" i="115"/>
  <c r="AC3808" i="115"/>
  <c r="AD3812" i="115"/>
  <c r="AC3812" i="115"/>
  <c r="AD3816" i="115"/>
  <c r="AC3816" i="115"/>
  <c r="AD3820" i="115"/>
  <c r="AC3820" i="115"/>
  <c r="AD3824" i="115"/>
  <c r="AC3824" i="115"/>
  <c r="AD3828" i="115"/>
  <c r="AC3828" i="115"/>
  <c r="AD3832" i="115"/>
  <c r="AC3832" i="115"/>
  <c r="AD3836" i="115"/>
  <c r="AC3836" i="115"/>
  <c r="AD3840" i="115"/>
  <c r="AC3840" i="115"/>
  <c r="AD3844" i="115"/>
  <c r="AC3844" i="115"/>
  <c r="AD3848" i="115"/>
  <c r="AC3848" i="115"/>
  <c r="AD3852" i="115"/>
  <c r="AC3852" i="115"/>
  <c r="AD3856" i="115"/>
  <c r="AC3856" i="115"/>
  <c r="AD3860" i="115"/>
  <c r="AC3860" i="115"/>
  <c r="AD3864" i="115"/>
  <c r="AC3864" i="115"/>
  <c r="AD3868" i="115"/>
  <c r="AC3868" i="115"/>
  <c r="AD3872" i="115"/>
  <c r="AC3872" i="115"/>
  <c r="AD3876" i="115"/>
  <c r="AC3876" i="115"/>
  <c r="AD3880" i="115"/>
  <c r="AE3880" i="115" s="1"/>
  <c r="AC3880" i="115"/>
  <c r="AD3884" i="115"/>
  <c r="AC3884" i="115"/>
  <c r="AD3888" i="115"/>
  <c r="AE3888" i="115" s="1"/>
  <c r="AC3888" i="115"/>
  <c r="AD3892" i="115"/>
  <c r="AC3892" i="115"/>
  <c r="AD3896" i="115"/>
  <c r="AC3896" i="115"/>
  <c r="AD3900" i="115"/>
  <c r="AC3900" i="115"/>
  <c r="AD3904" i="115"/>
  <c r="AC3904" i="115"/>
  <c r="AD3908" i="115"/>
  <c r="AC3908" i="115"/>
  <c r="AD3912" i="115"/>
  <c r="AC3912" i="115"/>
  <c r="AD3916" i="115"/>
  <c r="AC3916" i="115"/>
  <c r="AD3920" i="115"/>
  <c r="AC3920" i="115"/>
  <c r="AD3924" i="115"/>
  <c r="AC3924" i="115"/>
  <c r="AD3928" i="115"/>
  <c r="AC3928" i="115"/>
  <c r="AD3932" i="115"/>
  <c r="AC3932" i="115"/>
  <c r="AD3936" i="115"/>
  <c r="AC3936" i="115"/>
  <c r="AD3940" i="115"/>
  <c r="AC3940" i="115"/>
  <c r="AD3944" i="115"/>
  <c r="AC3944" i="115"/>
  <c r="AD3948" i="115"/>
  <c r="AC3948" i="115"/>
  <c r="AD3952" i="115"/>
  <c r="AC3952" i="115"/>
  <c r="AD3956" i="115"/>
  <c r="AC3956" i="115"/>
  <c r="AD3960" i="115"/>
  <c r="AC3960" i="115"/>
  <c r="AD3964" i="115"/>
  <c r="AC3964" i="115"/>
  <c r="AD3968" i="115"/>
  <c r="AC3968" i="115"/>
  <c r="AD3972" i="115"/>
  <c r="AC3972" i="115"/>
  <c r="AD3976" i="115"/>
  <c r="AC3976" i="115"/>
  <c r="AD3980" i="115"/>
  <c r="AC3980" i="115"/>
  <c r="AD3984" i="115"/>
  <c r="AE3984" i="115" s="1"/>
  <c r="AC3984" i="115"/>
  <c r="AD3988" i="115"/>
  <c r="AC3988" i="115"/>
  <c r="AD3992" i="115"/>
  <c r="AC3992" i="115"/>
  <c r="AD3996" i="115"/>
  <c r="AE3996" i="115" s="1"/>
  <c r="AC3996" i="115"/>
  <c r="AD4000" i="115"/>
  <c r="AC4000" i="115"/>
  <c r="AD4004" i="115"/>
  <c r="AC4004" i="115"/>
  <c r="AD4008" i="115"/>
  <c r="AC4008" i="115"/>
  <c r="AD4012" i="115"/>
  <c r="AC4012" i="115"/>
  <c r="AD4016" i="115"/>
  <c r="AC4016" i="115"/>
  <c r="AF4019" i="115"/>
  <c r="AD4042" i="115"/>
  <c r="AC4042" i="115"/>
  <c r="AD4044" i="115"/>
  <c r="AC4044" i="115"/>
  <c r="AD4065" i="115"/>
  <c r="AC4065" i="115"/>
  <c r="AD4067" i="115"/>
  <c r="AC4067" i="115"/>
  <c r="AD4069" i="115"/>
  <c r="AC4069" i="115"/>
  <c r="AD4071" i="115"/>
  <c r="AE4071" i="115" s="1"/>
  <c r="AC4071" i="115"/>
  <c r="AD4074" i="115"/>
  <c r="AC4074" i="115"/>
  <c r="AD4076" i="115"/>
  <c r="AC4076" i="115"/>
  <c r="AD4078" i="115"/>
  <c r="AC4078" i="115"/>
  <c r="AD4080" i="115"/>
  <c r="AC4080" i="115"/>
  <c r="AD4082" i="115"/>
  <c r="AC4082" i="115"/>
  <c r="AD4084" i="115"/>
  <c r="AC4084" i="115"/>
  <c r="AD4093" i="115"/>
  <c r="AC4093" i="115"/>
  <c r="AD4095" i="115"/>
  <c r="AC4095" i="115"/>
  <c r="AD4100" i="115"/>
  <c r="AC4100" i="115"/>
  <c r="AD4102" i="115"/>
  <c r="AC4102" i="115"/>
  <c r="AD4104" i="115"/>
  <c r="AC4104" i="115"/>
  <c r="AD4106" i="115"/>
  <c r="AC4106" i="115"/>
  <c r="AD4108" i="115"/>
  <c r="AC4108" i="115"/>
  <c r="AD4110" i="115"/>
  <c r="AC4110" i="115"/>
  <c r="AD4112" i="115"/>
  <c r="AC4112" i="115"/>
  <c r="AD4114" i="115"/>
  <c r="AE4114" i="115" s="1"/>
  <c r="AC4114" i="115"/>
  <c r="AD4117" i="115"/>
  <c r="AC4117" i="115"/>
  <c r="AD4119" i="115"/>
  <c r="AC4119" i="115"/>
  <c r="AD4121" i="115"/>
  <c r="AC4121" i="115"/>
  <c r="AD4123" i="115"/>
  <c r="AE4123" i="115" s="1"/>
  <c r="AC4123" i="115"/>
  <c r="AD4132" i="115"/>
  <c r="AC4132" i="115"/>
  <c r="AD4159" i="115"/>
  <c r="AC4159" i="115"/>
  <c r="AD4161" i="115"/>
  <c r="AC4161" i="115"/>
  <c r="AD4163" i="115"/>
  <c r="AE4163" i="115" s="1"/>
  <c r="AC4163" i="115"/>
  <c r="AD4166" i="115"/>
  <c r="AC4166" i="115"/>
  <c r="AD4168" i="115"/>
  <c r="AC4168" i="115"/>
  <c r="AD4170" i="115"/>
  <c r="AC4170" i="115"/>
  <c r="AD4179" i="115"/>
  <c r="AC4179" i="115"/>
  <c r="AD4188" i="115"/>
  <c r="AC4188" i="115"/>
  <c r="AD4190" i="115"/>
  <c r="AC4190" i="115"/>
  <c r="AD4192" i="115"/>
  <c r="AC4192" i="115"/>
  <c r="AD4194" i="115"/>
  <c r="AC4194" i="115"/>
  <c r="AD4196" i="115"/>
  <c r="AC4196" i="115"/>
  <c r="AD4198" i="115"/>
  <c r="AC4198" i="115"/>
  <c r="AD4200" i="115"/>
  <c r="AC4200" i="115"/>
  <c r="AD4202" i="115"/>
  <c r="AC4202" i="115"/>
  <c r="AD4204" i="115"/>
  <c r="AC4204" i="115"/>
  <c r="AD4206" i="115"/>
  <c r="AC4206" i="115"/>
  <c r="AD4208" i="115"/>
  <c r="AC4208" i="115"/>
  <c r="AD4210" i="115"/>
  <c r="AC4210" i="115"/>
  <c r="AD4212" i="115"/>
  <c r="AC4212" i="115"/>
  <c r="AD4214" i="115"/>
  <c r="AC4214" i="115"/>
  <c r="AD4216" i="115"/>
  <c r="AC4216" i="115"/>
  <c r="AD4218" i="115"/>
  <c r="AC4218" i="115"/>
  <c r="AD4220" i="115"/>
  <c r="AC4220" i="115"/>
  <c r="AD4222" i="115"/>
  <c r="AC4222" i="115"/>
  <c r="AD4224" i="115"/>
  <c r="AC4224" i="115"/>
  <c r="AD4226" i="115"/>
  <c r="AC4226" i="115"/>
  <c r="AD4228" i="115"/>
  <c r="AC4228" i="115"/>
  <c r="AD4230" i="115"/>
  <c r="AC4230" i="115"/>
  <c r="AD4263" i="115"/>
  <c r="AE4263" i="115" s="1"/>
  <c r="AC4263" i="115"/>
  <c r="AD4268" i="115"/>
  <c r="AC4268" i="115"/>
  <c r="AD4270" i="115"/>
  <c r="AC4270" i="115"/>
  <c r="AD4272" i="115"/>
  <c r="AC4272" i="115"/>
  <c r="AD4274" i="115"/>
  <c r="AC4274" i="115"/>
  <c r="AD4276" i="115"/>
  <c r="AC4276" i="115"/>
  <c r="AD4278" i="115"/>
  <c r="AC4278" i="115"/>
  <c r="AD4280" i="115"/>
  <c r="AC4280" i="115"/>
  <c r="AD4282" i="115"/>
  <c r="AC4282" i="115"/>
  <c r="AD4284" i="115"/>
  <c r="AC4284" i="115"/>
  <c r="AD4286" i="115"/>
  <c r="AC4286" i="115"/>
  <c r="AD4288" i="115"/>
  <c r="AE4288" i="115" s="1"/>
  <c r="AC4288" i="115"/>
  <c r="AD4303" i="115"/>
  <c r="AC4303" i="115"/>
  <c r="AD4305" i="115"/>
  <c r="AC4305" i="115"/>
  <c r="AD4307" i="115"/>
  <c r="AC4307" i="115"/>
  <c r="AD4309" i="115"/>
  <c r="AC4309" i="115"/>
  <c r="AD4311" i="115"/>
  <c r="AC4311" i="115"/>
  <c r="AD4313" i="115"/>
  <c r="AC4313" i="115"/>
  <c r="AD4315" i="115"/>
  <c r="AC4315" i="115"/>
  <c r="AD4317" i="115"/>
  <c r="AC4317" i="115"/>
  <c r="AD4320" i="115"/>
  <c r="AC4320" i="115"/>
  <c r="AD4322" i="115"/>
  <c r="AE4322" i="115" s="1"/>
  <c r="AC4322" i="115"/>
  <c r="AD4325" i="115"/>
  <c r="AC4325" i="115"/>
  <c r="AD4338" i="115"/>
  <c r="AC4338" i="115"/>
  <c r="AD4340" i="115"/>
  <c r="AC4340" i="115"/>
  <c r="AD4343" i="115"/>
  <c r="AC4343" i="115"/>
  <c r="AD4345" i="115"/>
  <c r="AE4345" i="115" s="1"/>
  <c r="AC4345" i="115"/>
  <c r="AD4364" i="115"/>
  <c r="AE4364" i="115" s="1"/>
  <c r="AC4364" i="115"/>
  <c r="AD4371" i="115"/>
  <c r="AC4371" i="115"/>
  <c r="AD4373" i="115"/>
  <c r="AC4373" i="115"/>
  <c r="AD4375" i="115"/>
  <c r="AC4375" i="115"/>
  <c r="AD4389" i="115"/>
  <c r="AC4389" i="115"/>
  <c r="AD4393" i="115"/>
  <c r="AC4393" i="115"/>
  <c r="AD4397" i="115"/>
  <c r="AC4397" i="115"/>
  <c r="AD4401" i="115"/>
  <c r="AC4401" i="115"/>
  <c r="AD4405" i="115"/>
  <c r="AC4405" i="115"/>
  <c r="AD4409" i="115"/>
  <c r="AC4409" i="115"/>
  <c r="AD4413" i="115"/>
  <c r="AC4413" i="115"/>
  <c r="AD4419" i="115"/>
  <c r="AC4419" i="115"/>
  <c r="AD4423" i="115"/>
  <c r="AE4423" i="115" s="1"/>
  <c r="AC4423" i="115"/>
  <c r="AD4427" i="115"/>
  <c r="AC4427" i="115"/>
  <c r="AD4431" i="115"/>
  <c r="AC4431" i="115"/>
  <c r="AD4435" i="115"/>
  <c r="AC4435" i="115"/>
  <c r="AD4439" i="115"/>
  <c r="AC4439" i="115"/>
  <c r="AD4443" i="115"/>
  <c r="AC4443" i="115"/>
  <c r="AD4447" i="115"/>
  <c r="AC4447" i="115"/>
  <c r="AD4451" i="115"/>
  <c r="AC4451" i="115"/>
  <c r="AD4455" i="115"/>
  <c r="AC4455" i="115"/>
  <c r="AD4459" i="115"/>
  <c r="AC4459" i="115"/>
  <c r="AD4463" i="115"/>
  <c r="AC4463" i="115"/>
  <c r="AD4467" i="115"/>
  <c r="AC4467" i="115"/>
  <c r="AD4471" i="115"/>
  <c r="AC4471" i="115"/>
  <c r="AD4475" i="115"/>
  <c r="AC4475" i="115"/>
  <c r="AD4479" i="115"/>
  <c r="AC4479" i="115"/>
  <c r="AD4483" i="115"/>
  <c r="AC4483" i="115"/>
  <c r="AD4487" i="115"/>
  <c r="AC4487" i="115"/>
  <c r="AD4491" i="115"/>
  <c r="AC4491" i="115"/>
  <c r="AD4495" i="115"/>
  <c r="AC4495" i="115"/>
  <c r="AD4499" i="115"/>
  <c r="AC4499" i="115"/>
  <c r="AD4503" i="115"/>
  <c r="AC4503" i="115"/>
  <c r="AD4507" i="115"/>
  <c r="AC4507" i="115"/>
  <c r="AD4511" i="115"/>
  <c r="AC4511" i="115"/>
  <c r="AD4515" i="115"/>
  <c r="AC4515" i="115"/>
  <c r="AD4519" i="115"/>
  <c r="AC4519" i="115"/>
  <c r="AD4523" i="115"/>
  <c r="AC4523" i="115"/>
  <c r="AD4527" i="115"/>
  <c r="AC4527" i="115"/>
  <c r="AD4531" i="115"/>
  <c r="AC4531" i="115"/>
  <c r="AD4535" i="115"/>
  <c r="AC4535" i="115"/>
  <c r="AD4539" i="115"/>
  <c r="AC4539" i="115"/>
  <c r="AD4543" i="115"/>
  <c r="AE4543" i="115" s="1"/>
  <c r="AC4543" i="115"/>
  <c r="AD4547" i="115"/>
  <c r="AC4547" i="115"/>
  <c r="AD4551" i="115"/>
  <c r="AC4551" i="115"/>
  <c r="AD4555" i="115"/>
  <c r="AC4555" i="115"/>
  <c r="AD4559" i="115"/>
  <c r="AC4559" i="115"/>
  <c r="AD4563" i="115"/>
  <c r="AC4563" i="115"/>
  <c r="AD4567" i="115"/>
  <c r="AC4567" i="115"/>
  <c r="AD4571" i="115"/>
  <c r="AC4571" i="115"/>
  <c r="AD4575" i="115"/>
  <c r="AC4575" i="115"/>
  <c r="AD4579" i="115"/>
  <c r="AC4579" i="115"/>
  <c r="AD4583" i="115"/>
  <c r="AC4583" i="115"/>
  <c r="AD4587" i="115"/>
  <c r="AE4587" i="115" s="1"/>
  <c r="AC4587" i="115"/>
  <c r="AD4591" i="115"/>
  <c r="AC4591" i="115"/>
  <c r="AD4595" i="115"/>
  <c r="AC4595" i="115"/>
  <c r="AD4599" i="115"/>
  <c r="AC4599" i="115"/>
  <c r="AD4603" i="115"/>
  <c r="AC4603" i="115"/>
  <c r="AD4607" i="115"/>
  <c r="AC4607" i="115"/>
  <c r="AD4611" i="115"/>
  <c r="AC4611" i="115"/>
  <c r="AD4615" i="115"/>
  <c r="AC4615" i="115"/>
  <c r="AD4619" i="115"/>
  <c r="AC4619" i="115"/>
  <c r="AD4623" i="115"/>
  <c r="AC4623" i="115"/>
  <c r="AD4627" i="115"/>
  <c r="AC4627" i="115"/>
  <c r="AD4631" i="115"/>
  <c r="AC4631" i="115"/>
  <c r="AD4635" i="115"/>
  <c r="AC4635" i="115"/>
  <c r="AD4639" i="115"/>
  <c r="AC4639" i="115"/>
  <c r="AD4643" i="115"/>
  <c r="AC4643" i="115"/>
  <c r="AD4647" i="115"/>
  <c r="AC4647" i="115"/>
  <c r="AD4651" i="115"/>
  <c r="AC4651" i="115"/>
  <c r="AD4655" i="115"/>
  <c r="AC4655" i="115"/>
  <c r="AD4659" i="115"/>
  <c r="AC4659" i="115"/>
  <c r="AD4663" i="115"/>
  <c r="AC4663" i="115"/>
  <c r="AD4667" i="115"/>
  <c r="AC4667" i="115"/>
  <c r="AD4671" i="115"/>
  <c r="AC4671" i="115"/>
  <c r="AD4675" i="115"/>
  <c r="AC4675" i="115"/>
  <c r="AD4679" i="115"/>
  <c r="AE4679" i="115" s="1"/>
  <c r="AC4679" i="115"/>
  <c r="AD4683" i="115"/>
  <c r="AC4683" i="115"/>
  <c r="AD4687" i="115"/>
  <c r="AC4687" i="115"/>
  <c r="AD4691" i="115"/>
  <c r="AC4691" i="115"/>
  <c r="AD4703" i="115"/>
  <c r="AE4703" i="115" s="1"/>
  <c r="AC4703" i="115"/>
  <c r="AD4707" i="115"/>
  <c r="AC4707" i="115"/>
  <c r="AD4711" i="115"/>
  <c r="AC4711" i="115"/>
  <c r="AD4715" i="115"/>
  <c r="AE4715" i="115" s="1"/>
  <c r="AC4715" i="115"/>
  <c r="AD4719" i="115"/>
  <c r="AC4719" i="115"/>
  <c r="AD4723" i="115"/>
  <c r="AC4723" i="115"/>
  <c r="AD4727" i="115"/>
  <c r="AC4727" i="115"/>
  <c r="AD4731" i="115"/>
  <c r="AC4731" i="115"/>
  <c r="AD4735" i="115"/>
  <c r="AC4735" i="115"/>
  <c r="AD4739" i="115"/>
  <c r="AC4739" i="115"/>
  <c r="AD4743" i="115"/>
  <c r="AC4743" i="115"/>
  <c r="AD4747" i="115"/>
  <c r="AC4747" i="115"/>
  <c r="AH4751" i="115"/>
  <c r="AF4750" i="115"/>
  <c r="L1100" i="115"/>
  <c r="L1101" i="115"/>
  <c r="L1102" i="115"/>
  <c r="L1103" i="115"/>
  <c r="L1104" i="115"/>
  <c r="L1105" i="115"/>
  <c r="L1106" i="115"/>
  <c r="L1107" i="115"/>
  <c r="L1108" i="115"/>
  <c r="L1109" i="115"/>
  <c r="L1110" i="115"/>
  <c r="L1111" i="115"/>
  <c r="L1112" i="115"/>
  <c r="L1113" i="115"/>
  <c r="L1114" i="115"/>
  <c r="L1115" i="115"/>
  <c r="L1116" i="115"/>
  <c r="L1117" i="115"/>
  <c r="L1118" i="115"/>
  <c r="L1119" i="115"/>
  <c r="L1120" i="115"/>
  <c r="L1121" i="115"/>
  <c r="L1122" i="115"/>
  <c r="L1123" i="115"/>
  <c r="L1124" i="115"/>
  <c r="L1125" i="115"/>
  <c r="L1126" i="115"/>
  <c r="L1127" i="115"/>
  <c r="L1128" i="115"/>
  <c r="K1128" i="115" s="1"/>
  <c r="L1131" i="115"/>
  <c r="L1132" i="115"/>
  <c r="L1133" i="115"/>
  <c r="L1134" i="115"/>
  <c r="L1135" i="115"/>
  <c r="L1136" i="115"/>
  <c r="L1137" i="115"/>
  <c r="L1138" i="115"/>
  <c r="L1139" i="115"/>
  <c r="L1140" i="115"/>
  <c r="L1141" i="115"/>
  <c r="L1142" i="115"/>
  <c r="L1143" i="115"/>
  <c r="L1144" i="115"/>
  <c r="L1145" i="115"/>
  <c r="L1146" i="115"/>
  <c r="L1147" i="115"/>
  <c r="L1148" i="115"/>
  <c r="L1149" i="115"/>
  <c r="L1150" i="115"/>
  <c r="L1151" i="115"/>
  <c r="L1152" i="115"/>
  <c r="L1153" i="115"/>
  <c r="L1154" i="115"/>
  <c r="L1155" i="115"/>
  <c r="L1156" i="115"/>
  <c r="L1157" i="115"/>
  <c r="L1158" i="115"/>
  <c r="L1161" i="115"/>
  <c r="L1162" i="115"/>
  <c r="K1162" i="115" s="1"/>
  <c r="L1163" i="115"/>
  <c r="L1164" i="115"/>
  <c r="L1165" i="115"/>
  <c r="L1166" i="115"/>
  <c r="L1167" i="115"/>
  <c r="L1168" i="115"/>
  <c r="K1168" i="115" s="1"/>
  <c r="L1169" i="115"/>
  <c r="K1169" i="115" s="1"/>
  <c r="L1170" i="115"/>
  <c r="L1171" i="115"/>
  <c r="L1172" i="115"/>
  <c r="L1173" i="115"/>
  <c r="L1174" i="115"/>
  <c r="L1175" i="115"/>
  <c r="L1176" i="115"/>
  <c r="L1177" i="115"/>
  <c r="L1178" i="115"/>
  <c r="L1179" i="115"/>
  <c r="L1180" i="115"/>
  <c r="L1181" i="115"/>
  <c r="L1182" i="115"/>
  <c r="L1183" i="115"/>
  <c r="L1184" i="115"/>
  <c r="L1185" i="115"/>
  <c r="K1185" i="115" s="1"/>
  <c r="L1186" i="115"/>
  <c r="L1187" i="115"/>
  <c r="L1188" i="115"/>
  <c r="K1188" i="115" s="1"/>
  <c r="L1189" i="115"/>
  <c r="L1192" i="115"/>
  <c r="L1193" i="115"/>
  <c r="L1194" i="115"/>
  <c r="L1195" i="115"/>
  <c r="L1196" i="115"/>
  <c r="L1197" i="115"/>
  <c r="L1198" i="115"/>
  <c r="L1199" i="115"/>
  <c r="L1200" i="115"/>
  <c r="L1201" i="115"/>
  <c r="L1202" i="115"/>
  <c r="L1203" i="115"/>
  <c r="L1204" i="115"/>
  <c r="L1205" i="115"/>
  <c r="L1206" i="115"/>
  <c r="L1207" i="115"/>
  <c r="L1208" i="115"/>
  <c r="L1209" i="115"/>
  <c r="L1210" i="115"/>
  <c r="L1211" i="115"/>
  <c r="L1212" i="115"/>
  <c r="L1213" i="115"/>
  <c r="L1214" i="115"/>
  <c r="L1215" i="115"/>
  <c r="L1216" i="115"/>
  <c r="L1217" i="115"/>
  <c r="L1218" i="115"/>
  <c r="L1219" i="115"/>
  <c r="L1222" i="115"/>
  <c r="K1222" i="115" s="1"/>
  <c r="L1223" i="115"/>
  <c r="K1223" i="115" s="1"/>
  <c r="L1224" i="115"/>
  <c r="K1224" i="115" s="1"/>
  <c r="L1225" i="115"/>
  <c r="L1226" i="115"/>
  <c r="L1227" i="115"/>
  <c r="K1227" i="115" s="1"/>
  <c r="L1228" i="115"/>
  <c r="K1228" i="115" s="1"/>
  <c r="L1229" i="115"/>
  <c r="L1230" i="115"/>
  <c r="K1230" i="115" s="1"/>
  <c r="L1231" i="115"/>
  <c r="K1231" i="115" s="1"/>
  <c r="L1232" i="115"/>
  <c r="K1232" i="115" s="1"/>
  <c r="L1233" i="115"/>
  <c r="L1234" i="115"/>
  <c r="L1235" i="115"/>
  <c r="L1236" i="115"/>
  <c r="K1236" i="115" s="1"/>
  <c r="L1237" i="115"/>
  <c r="L1238" i="115"/>
  <c r="L1239" i="115"/>
  <c r="L1240" i="115"/>
  <c r="K1240" i="115" s="1"/>
  <c r="L1241" i="115"/>
  <c r="L1242" i="115"/>
  <c r="K1242" i="115" s="1"/>
  <c r="L1243" i="115"/>
  <c r="K1243" i="115" s="1"/>
  <c r="L1244" i="115"/>
  <c r="K1244" i="115" s="1"/>
  <c r="L1245" i="115"/>
  <c r="L1246" i="115"/>
  <c r="L1247" i="115"/>
  <c r="K1247" i="115" s="1"/>
  <c r="L1248" i="115"/>
  <c r="K1248" i="115" s="1"/>
  <c r="L1249" i="115"/>
  <c r="L1250" i="115"/>
  <c r="L1253" i="115"/>
  <c r="L1254" i="115"/>
  <c r="L1255" i="115"/>
  <c r="L1256" i="115"/>
  <c r="L1257" i="115"/>
  <c r="L1258" i="115"/>
  <c r="L1259" i="115"/>
  <c r="L1260" i="115"/>
  <c r="L1261" i="115"/>
  <c r="L1262" i="115"/>
  <c r="L1263" i="115"/>
  <c r="L1264" i="115"/>
  <c r="L1265" i="115"/>
  <c r="L1266" i="115"/>
  <c r="L1267" i="115"/>
  <c r="L1268" i="115"/>
  <c r="L1269" i="115"/>
  <c r="L1270" i="115"/>
  <c r="L1271" i="115"/>
  <c r="L1272" i="115"/>
  <c r="L1273" i="115"/>
  <c r="L1274" i="115"/>
  <c r="L1275" i="115"/>
  <c r="L1276" i="115"/>
  <c r="L1277" i="115"/>
  <c r="L1278" i="115"/>
  <c r="L1279" i="115"/>
  <c r="L1280" i="115"/>
  <c r="L1281" i="115"/>
  <c r="L1284" i="115"/>
  <c r="L1285" i="115"/>
  <c r="L1286" i="115"/>
  <c r="L1287" i="115"/>
  <c r="L1288" i="115"/>
  <c r="L1289" i="115"/>
  <c r="L1290" i="115"/>
  <c r="L1291" i="115"/>
  <c r="L1292" i="115"/>
  <c r="L1293" i="115"/>
  <c r="L1294" i="115"/>
  <c r="K1294" i="115" s="1"/>
  <c r="L1295" i="115"/>
  <c r="L1296" i="115"/>
  <c r="L1297" i="115"/>
  <c r="K1297" i="115" s="1"/>
  <c r="L1298" i="115"/>
  <c r="L1299" i="115"/>
  <c r="L1300" i="115"/>
  <c r="K1300" i="115" s="1"/>
  <c r="L1301" i="115"/>
  <c r="L1302" i="115"/>
  <c r="L1303" i="115"/>
  <c r="L1304" i="115"/>
  <c r="L1305" i="115"/>
  <c r="L1306" i="115"/>
  <c r="L1307" i="115"/>
  <c r="L1308" i="115"/>
  <c r="L1309" i="115"/>
  <c r="L1310" i="115"/>
  <c r="K1310" i="115" s="1"/>
  <c r="L1311" i="115"/>
  <c r="L1314" i="115"/>
  <c r="L1315" i="115"/>
  <c r="L1316" i="115"/>
  <c r="L1317" i="115"/>
  <c r="L1318" i="115"/>
  <c r="L1319" i="115"/>
  <c r="L1320" i="115"/>
  <c r="L1321" i="115"/>
  <c r="L1322" i="115"/>
  <c r="L1323" i="115"/>
  <c r="L1324" i="115"/>
  <c r="L1325" i="115"/>
  <c r="L1326" i="115"/>
  <c r="L1327" i="115"/>
  <c r="L1328" i="115"/>
  <c r="L1329" i="115"/>
  <c r="L1330" i="115"/>
  <c r="L1331" i="115"/>
  <c r="L1332" i="115"/>
  <c r="L1333" i="115"/>
  <c r="L1334" i="115"/>
  <c r="L1335" i="115"/>
  <c r="L1336" i="115"/>
  <c r="L1337" i="115"/>
  <c r="L1338" i="115"/>
  <c r="L1339" i="115"/>
  <c r="L1340" i="115"/>
  <c r="L1341" i="115"/>
  <c r="L1342" i="115"/>
  <c r="L1345" i="115"/>
  <c r="L1346" i="115"/>
  <c r="L1347" i="115"/>
  <c r="L1348" i="115"/>
  <c r="K1348" i="115" s="1"/>
  <c r="L1349" i="115"/>
  <c r="L1350" i="115"/>
  <c r="L1351" i="115"/>
  <c r="L1352" i="115"/>
  <c r="K1352" i="115" s="1"/>
  <c r="L1353" i="115"/>
  <c r="L1354" i="115"/>
  <c r="L1355" i="115"/>
  <c r="L1356" i="115"/>
  <c r="L1357" i="115"/>
  <c r="L1358" i="115"/>
  <c r="K1358" i="115" s="1"/>
  <c r="L1359" i="115"/>
  <c r="L1360" i="115"/>
  <c r="L1361" i="115"/>
  <c r="L1362" i="115"/>
  <c r="L1363" i="115"/>
  <c r="L1364" i="115"/>
  <c r="L1365" i="115"/>
  <c r="L1366" i="115"/>
  <c r="L1367" i="115"/>
  <c r="L1368" i="115"/>
  <c r="K1368" i="115" s="1"/>
  <c r="L1369" i="115"/>
  <c r="L1370" i="115"/>
  <c r="L1371" i="115"/>
  <c r="L1372" i="115"/>
  <c r="L1375" i="115"/>
  <c r="L1376" i="115"/>
  <c r="L1377" i="115"/>
  <c r="L1378" i="115"/>
  <c r="L1379" i="115"/>
  <c r="L1380" i="115"/>
  <c r="L1381" i="115"/>
  <c r="L1382" i="115"/>
  <c r="L1383" i="115"/>
  <c r="L1384" i="115"/>
  <c r="L1385" i="115"/>
  <c r="L1386" i="115"/>
  <c r="L1387" i="115"/>
  <c r="L1388" i="115"/>
  <c r="L1389" i="115"/>
  <c r="L1390" i="115"/>
  <c r="L1391" i="115"/>
  <c r="L1392" i="115"/>
  <c r="L1393" i="115"/>
  <c r="L1394" i="115"/>
  <c r="L1395" i="115"/>
  <c r="L1396" i="115"/>
  <c r="L1397" i="115"/>
  <c r="L1398" i="115"/>
  <c r="L1399" i="115"/>
  <c r="L1400" i="115"/>
  <c r="L1401" i="115"/>
  <c r="L1402" i="115"/>
  <c r="L1403" i="115"/>
  <c r="L1406" i="115"/>
  <c r="K1406" i="115" s="1"/>
  <c r="L1407" i="115"/>
  <c r="L1408" i="115"/>
  <c r="L1409" i="115"/>
  <c r="K1409" i="115" s="1"/>
  <c r="L1410" i="115"/>
  <c r="K1410" i="115" s="1"/>
  <c r="L1411" i="115"/>
  <c r="L1412" i="115"/>
  <c r="K1412" i="115" s="1"/>
  <c r="L1413" i="115"/>
  <c r="K1413" i="115" s="1"/>
  <c r="L1414" i="115"/>
  <c r="K1414" i="115" s="1"/>
  <c r="L1415" i="115"/>
  <c r="L1416" i="115"/>
  <c r="L1417" i="115"/>
  <c r="L1418" i="115"/>
  <c r="L1419" i="115"/>
  <c r="K1419" i="115" s="1"/>
  <c r="L1420" i="115"/>
  <c r="K1420" i="115" s="1"/>
  <c r="L1421" i="115"/>
  <c r="L1422" i="115"/>
  <c r="L1423" i="115"/>
  <c r="L1424" i="115"/>
  <c r="L1425" i="115"/>
  <c r="K1425" i="115" s="1"/>
  <c r="L1426" i="115"/>
  <c r="K1426" i="115" s="1"/>
  <c r="L1427" i="115"/>
  <c r="L1428" i="115"/>
  <c r="L1429" i="115"/>
  <c r="K1429" i="115" s="1"/>
  <c r="L1430" i="115"/>
  <c r="K1430" i="115" s="1"/>
  <c r="L1431" i="115"/>
  <c r="L1432" i="115"/>
  <c r="K1432" i="115" s="1"/>
  <c r="L1436" i="115"/>
  <c r="L1438" i="115"/>
  <c r="L1440" i="115"/>
  <c r="L1442" i="115"/>
  <c r="L1444" i="115"/>
  <c r="L1446" i="115"/>
  <c r="L1448" i="115"/>
  <c r="L1450" i="115"/>
  <c r="L1452" i="115"/>
  <c r="L1454" i="115"/>
  <c r="K1454" i="115" s="1"/>
  <c r="L1456" i="115"/>
  <c r="L1458" i="115"/>
  <c r="L1460" i="115"/>
  <c r="L1462" i="115"/>
  <c r="K1462" i="115" s="1"/>
  <c r="AD1527" i="115"/>
  <c r="AA3290" i="115"/>
  <c r="AC3343" i="115"/>
  <c r="AA3380" i="115"/>
  <c r="AA3381" i="115"/>
  <c r="AA3382" i="115"/>
  <c r="AC3387" i="115"/>
  <c r="AA3439" i="115"/>
  <c r="AA3440" i="115"/>
  <c r="AA3441" i="115"/>
  <c r="AA3442" i="115"/>
  <c r="AA3443" i="115"/>
  <c r="AC3471" i="115"/>
  <c r="AA3490" i="115"/>
  <c r="AA3491" i="115"/>
  <c r="AA3492" i="115"/>
  <c r="AA3493" i="115"/>
  <c r="AA3494" i="115"/>
  <c r="AA3495" i="115"/>
  <c r="AA3496" i="115"/>
  <c r="AC3508" i="115"/>
  <c r="AA3558" i="115"/>
  <c r="AA3559" i="115"/>
  <c r="AA3560" i="115"/>
  <c r="AA3561" i="115"/>
  <c r="AA3562" i="115"/>
  <c r="AA3563" i="115"/>
  <c r="AA3564" i="115"/>
  <c r="AA3565" i="115"/>
  <c r="AA3566" i="115"/>
  <c r="AA3567" i="115"/>
  <c r="AA3568" i="115"/>
  <c r="AA3569" i="115"/>
  <c r="AA3570" i="115"/>
  <c r="AA3571" i="115"/>
  <c r="AA3572" i="115"/>
  <c r="AA3573" i="115"/>
  <c r="AA3574" i="115"/>
  <c r="AA3575" i="115"/>
  <c r="AA3576" i="115"/>
  <c r="AA3577" i="115"/>
  <c r="AA3578" i="115"/>
  <c r="AA3579" i="115"/>
  <c r="AA3580" i="115"/>
  <c r="AA3581" i="115"/>
  <c r="AA3582" i="115"/>
  <c r="AC3592" i="115"/>
  <c r="AA3638" i="115"/>
  <c r="AA3639" i="115"/>
  <c r="AA3640" i="115"/>
  <c r="AA3641" i="115"/>
  <c r="AA3642" i="115"/>
  <c r="AA3643" i="115"/>
  <c r="AA3644" i="115"/>
  <c r="AA3645" i="115"/>
  <c r="AA3646" i="115"/>
  <c r="AD3659" i="115"/>
  <c r="AC3659" i="115"/>
  <c r="AD3665" i="115"/>
  <c r="AC3665" i="115"/>
  <c r="AD3669" i="115"/>
  <c r="AC3669" i="115"/>
  <c r="AD3673" i="115"/>
  <c r="AC3673" i="115"/>
  <c r="AD3677" i="115"/>
  <c r="AC3677" i="115"/>
  <c r="AD3681" i="115"/>
  <c r="AC3681" i="115"/>
  <c r="AD3685" i="115"/>
  <c r="AC3685" i="115"/>
  <c r="AD3689" i="115"/>
  <c r="AC3689" i="115"/>
  <c r="AD3693" i="115"/>
  <c r="AC3693" i="115"/>
  <c r="AD3697" i="115"/>
  <c r="AC3697" i="115"/>
  <c r="AD3701" i="115"/>
  <c r="AC3701" i="115"/>
  <c r="AD3705" i="115"/>
  <c r="AC3705" i="115"/>
  <c r="AD3713" i="115"/>
  <c r="AC3717" i="115"/>
  <c r="AC3721" i="115"/>
  <c r="AD3725" i="115"/>
  <c r="AC3725" i="115"/>
  <c r="AD3729" i="115"/>
  <c r="AC3729" i="115"/>
  <c r="AD3733" i="115"/>
  <c r="AD3741" i="115"/>
  <c r="AC3741" i="115"/>
  <c r="AD3745" i="115"/>
  <c r="AD3749" i="115"/>
  <c r="AD3757" i="115"/>
  <c r="AC3757" i="115"/>
  <c r="AD3761" i="115"/>
  <c r="AC3761" i="115"/>
  <c r="AD3765" i="115"/>
  <c r="AD3769" i="115"/>
  <c r="AD3773" i="115"/>
  <c r="AC3773" i="115"/>
  <c r="AD3777" i="115"/>
  <c r="AC3777" i="115"/>
  <c r="AD3781" i="115"/>
  <c r="AC3785" i="115"/>
  <c r="AD3789" i="115"/>
  <c r="AC3789" i="115"/>
  <c r="AD3793" i="115"/>
  <c r="AC3793" i="115"/>
  <c r="AD3797" i="115"/>
  <c r="AC3797" i="115"/>
  <c r="AD3801" i="115"/>
  <c r="AC3801" i="115"/>
  <c r="AD3805" i="115"/>
  <c r="AC3805" i="115"/>
  <c r="AD3809" i="115"/>
  <c r="AC3809" i="115"/>
  <c r="AD3815" i="115"/>
  <c r="AC3815" i="115"/>
  <c r="AD3819" i="115"/>
  <c r="AC3819" i="115"/>
  <c r="AD3823" i="115"/>
  <c r="AC3823" i="115"/>
  <c r="AD3827" i="115"/>
  <c r="AC3827" i="115"/>
  <c r="AD3831" i="115"/>
  <c r="AC3831" i="115"/>
  <c r="AD3835" i="115"/>
  <c r="AC3835" i="115"/>
  <c r="AD3839" i="115"/>
  <c r="AC3839" i="115"/>
  <c r="AD3843" i="115"/>
  <c r="AC3843" i="115"/>
  <c r="AD3847" i="115"/>
  <c r="AC3847" i="115"/>
  <c r="AD3851" i="115"/>
  <c r="AC3851" i="115"/>
  <c r="AD3855" i="115"/>
  <c r="AC3855" i="115"/>
  <c r="AD3859" i="115"/>
  <c r="AC3859" i="115"/>
  <c r="AD3863" i="115"/>
  <c r="AE3863" i="115" s="1"/>
  <c r="AC3863" i="115"/>
  <c r="AD3867" i="115"/>
  <c r="AC3867" i="115"/>
  <c r="AD3871" i="115"/>
  <c r="AC3871" i="115"/>
  <c r="AD3875" i="115"/>
  <c r="AC3875" i="115"/>
  <c r="AD3879" i="115"/>
  <c r="AC3879" i="115"/>
  <c r="AD3883" i="115"/>
  <c r="AC3883" i="115"/>
  <c r="AD3887" i="115"/>
  <c r="AC3887" i="115"/>
  <c r="AD3891" i="115"/>
  <c r="AC3891" i="115"/>
  <c r="AD3895" i="115"/>
  <c r="AC3895" i="115"/>
  <c r="AD3899" i="115"/>
  <c r="AC3899" i="115"/>
  <c r="AD3903" i="115"/>
  <c r="AC3903" i="115"/>
  <c r="AD3907" i="115"/>
  <c r="AC3907" i="115"/>
  <c r="AD3911" i="115"/>
  <c r="AC3911" i="115"/>
  <c r="AD3915" i="115"/>
  <c r="AC3915" i="115"/>
  <c r="AD3919" i="115"/>
  <c r="AC3919" i="115"/>
  <c r="AD3927" i="115"/>
  <c r="AC3927" i="115"/>
  <c r="AD3939" i="115"/>
  <c r="AC3939" i="115"/>
  <c r="AD3943" i="115"/>
  <c r="AC3943" i="115"/>
  <c r="AD3947" i="115"/>
  <c r="AC3947" i="115"/>
  <c r="AD3951" i="115"/>
  <c r="AC3951" i="115"/>
  <c r="AD3955" i="115"/>
  <c r="AC3955" i="115"/>
  <c r="AD3959" i="115"/>
  <c r="AC3959" i="115"/>
  <c r="AD3963" i="115"/>
  <c r="AC3963" i="115"/>
  <c r="AD3967" i="115"/>
  <c r="AC3967" i="115"/>
  <c r="AD3971" i="115"/>
  <c r="AC3971" i="115"/>
  <c r="AD3975" i="115"/>
  <c r="AC3975" i="115"/>
  <c r="AD3979" i="115"/>
  <c r="AC3979" i="115"/>
  <c r="AD3983" i="115"/>
  <c r="AE3983" i="115" s="1"/>
  <c r="AC3983" i="115"/>
  <c r="AD3987" i="115"/>
  <c r="AE3987" i="115" s="1"/>
  <c r="AC3987" i="115"/>
  <c r="AD3991" i="115"/>
  <c r="AC3991" i="115"/>
  <c r="AD3995" i="115"/>
  <c r="AC3995" i="115"/>
  <c r="AD3999" i="115"/>
  <c r="AC3999" i="115"/>
  <c r="AD4003" i="115"/>
  <c r="AC4003" i="115"/>
  <c r="AD4007" i="115"/>
  <c r="AE4007" i="115" s="1"/>
  <c r="AC4007" i="115"/>
  <c r="AD4011" i="115"/>
  <c r="AC4011" i="115"/>
  <c r="AD4015" i="115"/>
  <c r="AC4015" i="115"/>
  <c r="AD4019" i="115"/>
  <c r="AC4019" i="115"/>
  <c r="AD4021" i="115"/>
  <c r="AC4021" i="115"/>
  <c r="AD4023" i="115"/>
  <c r="AC4023" i="115"/>
  <c r="AD4025" i="115"/>
  <c r="AC4025" i="115"/>
  <c r="AD4027" i="115"/>
  <c r="AC4027" i="115"/>
  <c r="AD4029" i="115"/>
  <c r="AC4029" i="115"/>
  <c r="AD4031" i="115"/>
  <c r="AC4031" i="115"/>
  <c r="AD4033" i="115"/>
  <c r="AC4033" i="115"/>
  <c r="AD4035" i="115"/>
  <c r="AC4035" i="115"/>
  <c r="AD4037" i="115"/>
  <c r="AC4037" i="115"/>
  <c r="AD4039" i="115"/>
  <c r="AC4039" i="115"/>
  <c r="AD4041" i="115"/>
  <c r="AE4041" i="115" s="1"/>
  <c r="AC4041" i="115"/>
  <c r="AD4046" i="115"/>
  <c r="AC4046" i="115"/>
  <c r="AD4048" i="115"/>
  <c r="AC4048" i="115"/>
  <c r="AD4050" i="115"/>
  <c r="AC4050" i="115"/>
  <c r="AD4052" i="115"/>
  <c r="AC4052" i="115"/>
  <c r="AD4055" i="115"/>
  <c r="AC4055" i="115"/>
  <c r="AD4057" i="115"/>
  <c r="AC4057" i="115"/>
  <c r="AD4059" i="115"/>
  <c r="AC4059" i="115"/>
  <c r="AD4062" i="115"/>
  <c r="AC4062" i="115"/>
  <c r="AD4064" i="115"/>
  <c r="AE4064" i="115" s="1"/>
  <c r="AC4064" i="115"/>
  <c r="AD4086" i="115"/>
  <c r="AC4086" i="115"/>
  <c r="AD4088" i="115"/>
  <c r="AC4088" i="115"/>
  <c r="AD4090" i="115"/>
  <c r="AC4090" i="115"/>
  <c r="AD4097" i="115"/>
  <c r="AC4097" i="115"/>
  <c r="AD4099" i="115"/>
  <c r="AE4099" i="115" s="1"/>
  <c r="AC4099" i="115"/>
  <c r="AD4116" i="115"/>
  <c r="AE4116" i="115" s="1"/>
  <c r="AC4116" i="115"/>
  <c r="AD4125" i="115"/>
  <c r="AC4125" i="115"/>
  <c r="AD4127" i="115"/>
  <c r="AC4127" i="115"/>
  <c r="AD4129" i="115"/>
  <c r="AC4129" i="115"/>
  <c r="AD4134" i="115"/>
  <c r="AC4134" i="115"/>
  <c r="AD4136" i="115"/>
  <c r="AC4136" i="115"/>
  <c r="AD4138" i="115"/>
  <c r="AC4138" i="115"/>
  <c r="AD4140" i="115"/>
  <c r="AC4140" i="115"/>
  <c r="AD4142" i="115"/>
  <c r="AC4142" i="115"/>
  <c r="AD4144" i="115"/>
  <c r="AC4144" i="115"/>
  <c r="AD4146" i="115"/>
  <c r="AC4146" i="115"/>
  <c r="AD4148" i="115"/>
  <c r="AC4148" i="115"/>
  <c r="AD4150" i="115"/>
  <c r="AC4150" i="115"/>
  <c r="AD4152" i="115"/>
  <c r="AC4152" i="115"/>
  <c r="AD4154" i="115"/>
  <c r="AC4154" i="115"/>
  <c r="AD4156" i="115"/>
  <c r="AC4156" i="115"/>
  <c r="AD4165" i="115"/>
  <c r="AE4165" i="115" s="1"/>
  <c r="AC4165" i="115"/>
  <c r="AD4172" i="115"/>
  <c r="AC4172" i="115"/>
  <c r="AD4174" i="115"/>
  <c r="AC4174" i="115"/>
  <c r="AD4176" i="115"/>
  <c r="AC4176" i="115"/>
  <c r="AD4178" i="115"/>
  <c r="AE4178" i="115" s="1"/>
  <c r="AC4178" i="115"/>
  <c r="AD4181" i="115"/>
  <c r="AC4181" i="115"/>
  <c r="AD4183" i="115"/>
  <c r="AC4183" i="115"/>
  <c r="AD4185" i="115"/>
  <c r="AC4185" i="115"/>
  <c r="AD4187" i="115"/>
  <c r="AE4187" i="115" s="1"/>
  <c r="AC4187" i="115"/>
  <c r="AD4232" i="115"/>
  <c r="AC4232" i="115"/>
  <c r="AD4234" i="115"/>
  <c r="AC4234" i="115"/>
  <c r="AD4236" i="115"/>
  <c r="AC4236" i="115"/>
  <c r="AD4238" i="115"/>
  <c r="AC4238" i="115"/>
  <c r="AD4240" i="115"/>
  <c r="AC4240" i="115"/>
  <c r="AD4242" i="115"/>
  <c r="AC4242" i="115"/>
  <c r="AD4244" i="115"/>
  <c r="AC4244" i="115"/>
  <c r="AD4246" i="115"/>
  <c r="AC4246" i="115"/>
  <c r="AD4248" i="115"/>
  <c r="AC4248" i="115"/>
  <c r="AD4250" i="115"/>
  <c r="AC4250" i="115"/>
  <c r="AD4252" i="115"/>
  <c r="AC4252" i="115"/>
  <c r="AD4254" i="115"/>
  <c r="AC4254" i="115"/>
  <c r="AD4256" i="115"/>
  <c r="AC4256" i="115"/>
  <c r="AD4258" i="115"/>
  <c r="AC4258" i="115"/>
  <c r="AD4260" i="115"/>
  <c r="AC4260" i="115"/>
  <c r="AD4262" i="115"/>
  <c r="AE4262" i="115" s="1"/>
  <c r="AC4262" i="115"/>
  <c r="AD4265" i="115"/>
  <c r="AC4265" i="115"/>
  <c r="AD4290" i="115"/>
  <c r="AC4290" i="115"/>
  <c r="AD4292" i="115"/>
  <c r="AC4292" i="115"/>
  <c r="AD4294" i="115"/>
  <c r="AC4294" i="115"/>
  <c r="AD4296" i="115"/>
  <c r="AC4296" i="115"/>
  <c r="AD4298" i="115"/>
  <c r="AC4298" i="115"/>
  <c r="AD4300" i="115"/>
  <c r="AC4300" i="115"/>
  <c r="AD4302" i="115"/>
  <c r="AE4302" i="115" s="1"/>
  <c r="AC4302" i="115"/>
  <c r="AD4319" i="115"/>
  <c r="AE4319" i="115" s="1"/>
  <c r="AC4319" i="115"/>
  <c r="AD4324" i="115"/>
  <c r="AE4324" i="115" s="1"/>
  <c r="AC4324" i="115"/>
  <c r="AD4327" i="115"/>
  <c r="AC4327" i="115"/>
  <c r="AD4329" i="115"/>
  <c r="AC4329" i="115"/>
  <c r="AD4331" i="115"/>
  <c r="AC4331" i="115"/>
  <c r="AD4333" i="115"/>
  <c r="AC4333" i="115"/>
  <c r="AD4335" i="115"/>
  <c r="AC4335" i="115"/>
  <c r="AD4337" i="115"/>
  <c r="AE4337" i="115" s="1"/>
  <c r="AC4337" i="115"/>
  <c r="AD4342" i="115"/>
  <c r="AE4342" i="115" s="1"/>
  <c r="AC4342" i="115"/>
  <c r="AD4347" i="115"/>
  <c r="AC4347" i="115"/>
  <c r="AD4349" i="115"/>
  <c r="AC4349" i="115"/>
  <c r="AD4351" i="115"/>
  <c r="AC4351" i="115"/>
  <c r="AD4353" i="115"/>
  <c r="AC4353" i="115"/>
  <c r="AD4355" i="115"/>
  <c r="AC4355" i="115"/>
  <c r="AD4357" i="115"/>
  <c r="AC4357" i="115"/>
  <c r="AD4359" i="115"/>
  <c r="AC4359" i="115"/>
  <c r="AD4361" i="115"/>
  <c r="AC4361" i="115"/>
  <c r="AD4366" i="115"/>
  <c r="AC4366" i="115"/>
  <c r="AD4368" i="115"/>
  <c r="AC4368" i="115"/>
  <c r="AD4384" i="115"/>
  <c r="AC4384" i="115"/>
  <c r="AF4385" i="115"/>
  <c r="AH4386" i="115"/>
  <c r="AD4388" i="115"/>
  <c r="AC4388" i="115"/>
  <c r="AD4392" i="115"/>
  <c r="AE4392" i="115" s="1"/>
  <c r="AC4392" i="115"/>
  <c r="AD4396" i="115"/>
  <c r="AC4396" i="115"/>
  <c r="AD4400" i="115"/>
  <c r="AC4400" i="115"/>
  <c r="AD4404" i="115"/>
  <c r="AC4404" i="115"/>
  <c r="AD4408" i="115"/>
  <c r="AC4408" i="115"/>
  <c r="AD4418" i="115"/>
  <c r="AC4418" i="115"/>
  <c r="AD4422" i="115"/>
  <c r="AC4422" i="115"/>
  <c r="AD4426" i="115"/>
  <c r="AC4426" i="115"/>
  <c r="AD4430" i="115"/>
  <c r="AC4430" i="115"/>
  <c r="AD4434" i="115"/>
  <c r="AE4434" i="115" s="1"/>
  <c r="AC4434" i="115"/>
  <c r="AD4438" i="115"/>
  <c r="AE4438" i="115" s="1"/>
  <c r="AC4438" i="115"/>
  <c r="AD4442" i="115"/>
  <c r="AD4446" i="115"/>
  <c r="AD4450" i="115"/>
  <c r="AC4450" i="115"/>
  <c r="AD4454" i="115"/>
  <c r="AD4458" i="115"/>
  <c r="AC4458" i="115"/>
  <c r="AD4462" i="115"/>
  <c r="AC4462" i="115"/>
  <c r="AD4466" i="115"/>
  <c r="AE4466" i="115" s="1"/>
  <c r="AC4466" i="115"/>
  <c r="AD4470" i="115"/>
  <c r="AC4470" i="115"/>
  <c r="AD4474" i="115"/>
  <c r="AC4474" i="115"/>
  <c r="AD4478" i="115"/>
  <c r="AC4478" i="115"/>
  <c r="AC4482" i="115"/>
  <c r="AD4486" i="115"/>
  <c r="AC4486" i="115"/>
  <c r="AD4490" i="115"/>
  <c r="AC4490" i="115"/>
  <c r="AD4494" i="115"/>
  <c r="AC4494" i="115"/>
  <c r="AD4498" i="115"/>
  <c r="AC4498" i="115"/>
  <c r="AD4502" i="115"/>
  <c r="AC4502" i="115"/>
  <c r="AD4506" i="115"/>
  <c r="AE4506" i="115" s="1"/>
  <c r="AC4506" i="115"/>
  <c r="AD4510" i="115"/>
  <c r="AC4510" i="115"/>
  <c r="AD4514" i="115"/>
  <c r="AC4514" i="115"/>
  <c r="AD4518" i="115"/>
  <c r="AC4518" i="115"/>
  <c r="AD4522" i="115"/>
  <c r="AC4522" i="115"/>
  <c r="AD4526" i="115"/>
  <c r="AC4526" i="115"/>
  <c r="AD4530" i="115"/>
  <c r="AC4530" i="115"/>
  <c r="AD4534" i="115"/>
  <c r="AC4534" i="115"/>
  <c r="AD4538" i="115"/>
  <c r="AC4538" i="115"/>
  <c r="AD4542" i="115"/>
  <c r="AC4542" i="115"/>
  <c r="AD4546" i="115"/>
  <c r="AC4546" i="115"/>
  <c r="AD4550" i="115"/>
  <c r="AC4550" i="115"/>
  <c r="AD4554" i="115"/>
  <c r="AC4554" i="115"/>
  <c r="AD4558" i="115"/>
  <c r="AE4558" i="115" s="1"/>
  <c r="AC4558" i="115"/>
  <c r="AD4562" i="115"/>
  <c r="AC4562" i="115"/>
  <c r="AD4566" i="115"/>
  <c r="AC4566" i="115"/>
  <c r="AD4570" i="115"/>
  <c r="AC4570" i="115"/>
  <c r="AD4574" i="115"/>
  <c r="AE4574" i="115" s="1"/>
  <c r="AC4574" i="115"/>
  <c r="AD4578" i="115"/>
  <c r="AC4578" i="115"/>
  <c r="AD4582" i="115"/>
  <c r="AC4582" i="115"/>
  <c r="AD4586" i="115"/>
  <c r="AC4586" i="115"/>
  <c r="AD4590" i="115"/>
  <c r="AC4590" i="115"/>
  <c r="AD4594" i="115"/>
  <c r="AC4594" i="115"/>
  <c r="AD4598" i="115"/>
  <c r="AE4598" i="115" s="1"/>
  <c r="AC4598" i="115"/>
  <c r="AD4602" i="115"/>
  <c r="AC4602" i="115"/>
  <c r="AD4606" i="115"/>
  <c r="AE4606" i="115" s="1"/>
  <c r="AC4606" i="115"/>
  <c r="AD4610" i="115"/>
  <c r="AC4610" i="115"/>
  <c r="AD4614" i="115"/>
  <c r="AC4614" i="115"/>
  <c r="AD4618" i="115"/>
  <c r="AC4618" i="115"/>
  <c r="AD4622" i="115"/>
  <c r="AC4622" i="115"/>
  <c r="AD4626" i="115"/>
  <c r="AC4626" i="115"/>
  <c r="AD4630" i="115"/>
  <c r="AC4630" i="115"/>
  <c r="AD4634" i="115"/>
  <c r="AC4634" i="115"/>
  <c r="AD4638" i="115"/>
  <c r="AC4638" i="115"/>
  <c r="AD4642" i="115"/>
  <c r="AC4642" i="115"/>
  <c r="AD4646" i="115"/>
  <c r="AD4650" i="115"/>
  <c r="AC4650" i="115"/>
  <c r="AD4654" i="115"/>
  <c r="AC4654" i="115"/>
  <c r="AC4658" i="115"/>
  <c r="AD4662" i="115"/>
  <c r="AC4662" i="115"/>
  <c r="AC4666" i="115"/>
  <c r="AD4670" i="115"/>
  <c r="AC4670" i="115"/>
  <c r="AD4674" i="115"/>
  <c r="AC4674" i="115"/>
  <c r="AD4678" i="115"/>
  <c r="AC4678" i="115"/>
  <c r="AD4682" i="115"/>
  <c r="AC4682" i="115"/>
  <c r="AD4686" i="115"/>
  <c r="AC4686" i="115"/>
  <c r="AD4690" i="115"/>
  <c r="AE4690" i="115" s="1"/>
  <c r="AC4690" i="115"/>
  <c r="AD4694" i="115"/>
  <c r="AC4694" i="115"/>
  <c r="AD4702" i="115"/>
  <c r="AC4702" i="115"/>
  <c r="AD4706" i="115"/>
  <c r="AE4706" i="115" s="1"/>
  <c r="AC4706" i="115"/>
  <c r="AD4710" i="115"/>
  <c r="AC4710" i="115"/>
  <c r="AD4714" i="115"/>
  <c r="AC4714" i="115"/>
  <c r="AD4718" i="115"/>
  <c r="AC4718" i="115"/>
  <c r="AD4722" i="115"/>
  <c r="AC4722" i="115"/>
  <c r="AD4726" i="115"/>
  <c r="AC4726" i="115"/>
  <c r="AD4730" i="115"/>
  <c r="AC4730" i="115"/>
  <c r="AD4734" i="115"/>
  <c r="AC4734" i="115"/>
  <c r="AD4738" i="115"/>
  <c r="AC4738" i="115"/>
  <c r="AD4742" i="115"/>
  <c r="AC4742" i="115"/>
  <c r="AD4746" i="115"/>
  <c r="AC4746" i="115"/>
  <c r="AD4750" i="115"/>
  <c r="AC4750" i="115"/>
  <c r="O1100" i="115"/>
  <c r="O1101" i="115"/>
  <c r="O1102" i="115"/>
  <c r="O1103" i="115"/>
  <c r="O1104" i="115"/>
  <c r="O1105" i="115"/>
  <c r="O1106" i="115"/>
  <c r="O1107" i="115"/>
  <c r="O1108" i="115"/>
  <c r="O1109" i="115"/>
  <c r="O1110" i="115"/>
  <c r="O1111" i="115"/>
  <c r="O1112" i="115"/>
  <c r="O1113" i="115"/>
  <c r="O1114" i="115"/>
  <c r="O1115" i="115"/>
  <c r="O1116" i="115"/>
  <c r="O1117" i="115"/>
  <c r="O1118" i="115"/>
  <c r="O1119" i="115"/>
  <c r="O1120" i="115"/>
  <c r="O1121" i="115"/>
  <c r="O1122" i="115"/>
  <c r="O1123" i="115"/>
  <c r="O1124" i="115"/>
  <c r="O1125" i="115"/>
  <c r="O1126" i="115"/>
  <c r="O1127" i="115"/>
  <c r="O1128" i="115"/>
  <c r="O1131" i="115"/>
  <c r="O1132" i="115"/>
  <c r="O1133" i="115"/>
  <c r="O1134" i="115"/>
  <c r="O1135" i="115"/>
  <c r="O1136" i="115"/>
  <c r="O1137" i="115"/>
  <c r="O1138" i="115"/>
  <c r="O1139" i="115"/>
  <c r="O1140" i="115"/>
  <c r="O1141" i="115"/>
  <c r="O1142" i="115"/>
  <c r="O1143" i="115"/>
  <c r="O1144" i="115"/>
  <c r="O1145" i="115"/>
  <c r="O1146" i="115"/>
  <c r="O1147" i="115"/>
  <c r="O1148" i="115"/>
  <c r="O1149" i="115"/>
  <c r="O1150" i="115"/>
  <c r="O1151" i="115"/>
  <c r="O1152" i="115"/>
  <c r="O1153" i="115"/>
  <c r="O1154" i="115"/>
  <c r="O1155" i="115"/>
  <c r="O1156" i="115"/>
  <c r="O1157" i="115"/>
  <c r="O1158" i="115"/>
  <c r="O1161" i="115"/>
  <c r="O1162" i="115"/>
  <c r="O1163" i="115"/>
  <c r="O1164" i="115"/>
  <c r="O1165" i="115"/>
  <c r="O1166" i="115"/>
  <c r="O1167" i="115"/>
  <c r="O1168" i="115"/>
  <c r="O1169" i="115"/>
  <c r="O1170" i="115"/>
  <c r="O1171" i="115"/>
  <c r="O1172" i="115"/>
  <c r="O1173" i="115"/>
  <c r="O1174" i="115"/>
  <c r="O1175" i="115"/>
  <c r="O1176" i="115"/>
  <c r="O1177" i="115"/>
  <c r="O1178" i="115"/>
  <c r="O1179" i="115"/>
  <c r="O1180" i="115"/>
  <c r="O1181" i="115"/>
  <c r="O1182" i="115"/>
  <c r="O1183" i="115"/>
  <c r="O1184" i="115"/>
  <c r="O1185" i="115"/>
  <c r="O1186" i="115"/>
  <c r="O1187" i="115"/>
  <c r="O1188" i="115"/>
  <c r="O1189" i="115"/>
  <c r="O1192" i="115"/>
  <c r="O1193" i="115"/>
  <c r="O1194" i="115"/>
  <c r="O1195" i="115"/>
  <c r="O1196" i="115"/>
  <c r="O1197" i="115"/>
  <c r="O1198" i="115"/>
  <c r="O1199" i="115"/>
  <c r="O1200" i="115"/>
  <c r="O1201" i="115"/>
  <c r="O1202" i="115"/>
  <c r="O1203" i="115"/>
  <c r="O1204" i="115"/>
  <c r="O1205" i="115"/>
  <c r="O1206" i="115"/>
  <c r="O1207" i="115"/>
  <c r="O1208" i="115"/>
  <c r="O1209" i="115"/>
  <c r="O1210" i="115"/>
  <c r="O1211" i="115"/>
  <c r="O1212" i="115"/>
  <c r="O1213" i="115"/>
  <c r="O1214" i="115"/>
  <c r="O1215" i="115"/>
  <c r="O1216" i="115"/>
  <c r="O1217" i="115"/>
  <c r="O1218" i="115"/>
  <c r="O1219" i="115"/>
  <c r="O1222" i="115"/>
  <c r="O1223" i="115"/>
  <c r="O1224" i="115"/>
  <c r="O1225" i="115"/>
  <c r="O1226" i="115"/>
  <c r="O1227" i="115"/>
  <c r="O1228" i="115"/>
  <c r="O1229" i="115"/>
  <c r="O1230" i="115"/>
  <c r="O1231" i="115"/>
  <c r="O1232" i="115"/>
  <c r="O1233" i="115"/>
  <c r="O1234" i="115"/>
  <c r="O1235" i="115"/>
  <c r="O1236" i="115"/>
  <c r="O1237" i="115"/>
  <c r="O1238" i="115"/>
  <c r="O1239" i="115"/>
  <c r="O1240" i="115"/>
  <c r="O1241" i="115"/>
  <c r="O1242" i="115"/>
  <c r="O1243" i="115"/>
  <c r="O1244" i="115"/>
  <c r="O1245" i="115"/>
  <c r="O1246" i="115"/>
  <c r="O1247" i="115"/>
  <c r="O1248" i="115"/>
  <c r="O1249" i="115"/>
  <c r="O1250" i="115"/>
  <c r="O1253" i="115"/>
  <c r="O1254" i="115"/>
  <c r="O1255" i="115"/>
  <c r="O1256" i="115"/>
  <c r="O1257" i="115"/>
  <c r="O1258" i="115"/>
  <c r="O1259" i="115"/>
  <c r="O1260" i="115"/>
  <c r="O1261" i="115"/>
  <c r="O1262" i="115"/>
  <c r="O1263" i="115"/>
  <c r="O1264" i="115"/>
  <c r="O1265" i="115"/>
  <c r="O1266" i="115"/>
  <c r="O1267" i="115"/>
  <c r="O1268" i="115"/>
  <c r="O1269" i="115"/>
  <c r="O1270" i="115"/>
  <c r="O1271" i="115"/>
  <c r="O1272" i="115"/>
  <c r="O1273" i="115"/>
  <c r="O1274" i="115"/>
  <c r="O1275" i="115"/>
  <c r="O1276" i="115"/>
  <c r="O1277" i="115"/>
  <c r="O1278" i="115"/>
  <c r="O1279" i="115"/>
  <c r="O1280" i="115"/>
  <c r="O1281" i="115"/>
  <c r="O1284" i="115"/>
  <c r="O1285" i="115"/>
  <c r="O1286" i="115"/>
  <c r="O1287" i="115"/>
  <c r="O1288" i="115"/>
  <c r="O1289" i="115"/>
  <c r="O1290" i="115"/>
  <c r="O1291" i="115"/>
  <c r="O1292" i="115"/>
  <c r="O1293" i="115"/>
  <c r="O1294" i="115"/>
  <c r="O1295" i="115"/>
  <c r="O1296" i="115"/>
  <c r="O1297" i="115"/>
  <c r="O1298" i="115"/>
  <c r="O1299" i="115"/>
  <c r="O1300" i="115"/>
  <c r="O1301" i="115"/>
  <c r="O1302" i="115"/>
  <c r="O1303" i="115"/>
  <c r="O1304" i="115"/>
  <c r="O1305" i="115"/>
  <c r="O1306" i="115"/>
  <c r="O1307" i="115"/>
  <c r="O1308" i="115"/>
  <c r="O1309" i="115"/>
  <c r="O1310" i="115"/>
  <c r="O1311" i="115"/>
  <c r="O1314" i="115"/>
  <c r="O1315" i="115"/>
  <c r="O1316" i="115"/>
  <c r="O1317" i="115"/>
  <c r="O1318" i="115"/>
  <c r="O1319" i="115"/>
  <c r="O1320" i="115"/>
  <c r="O1321" i="115"/>
  <c r="O1322" i="115"/>
  <c r="O1323" i="115"/>
  <c r="O1324" i="115"/>
  <c r="O1325" i="115"/>
  <c r="O1326" i="115"/>
  <c r="O1327" i="115"/>
  <c r="O1328" i="115"/>
  <c r="O1329" i="115"/>
  <c r="O1330" i="115"/>
  <c r="O1331" i="115"/>
  <c r="O1332" i="115"/>
  <c r="O1333" i="115"/>
  <c r="O1334" i="115"/>
  <c r="O1335" i="115"/>
  <c r="O1336" i="115"/>
  <c r="O1337" i="115"/>
  <c r="O1338" i="115"/>
  <c r="O1339" i="115"/>
  <c r="O1340" i="115"/>
  <c r="O1341" i="115"/>
  <c r="O1342" i="115"/>
  <c r="O1345" i="115"/>
  <c r="O1346" i="115"/>
  <c r="O1347" i="115"/>
  <c r="O1348" i="115"/>
  <c r="O1349" i="115"/>
  <c r="O1350" i="115"/>
  <c r="O1351" i="115"/>
  <c r="O1352" i="115"/>
  <c r="O1353" i="115"/>
  <c r="O1354" i="115"/>
  <c r="O1355" i="115"/>
  <c r="O1356" i="115"/>
  <c r="O1357" i="115"/>
  <c r="O1358" i="115"/>
  <c r="O1359" i="115"/>
  <c r="O1360" i="115"/>
  <c r="O1361" i="115"/>
  <c r="O1362" i="115"/>
  <c r="O1363" i="115"/>
  <c r="O1364" i="115"/>
  <c r="O1365" i="115"/>
  <c r="O1366" i="115"/>
  <c r="O1367" i="115"/>
  <c r="O1368" i="115"/>
  <c r="O1369" i="115"/>
  <c r="O1370" i="115"/>
  <c r="O1371" i="115"/>
  <c r="O1372" i="115"/>
  <c r="O1375" i="115"/>
  <c r="O1376" i="115"/>
  <c r="O1377" i="115"/>
  <c r="O1378" i="115"/>
  <c r="O1379" i="115"/>
  <c r="O1380" i="115"/>
  <c r="O1381" i="115"/>
  <c r="O1382" i="115"/>
  <c r="O1383" i="115"/>
  <c r="O1384" i="115"/>
  <c r="O1385" i="115"/>
  <c r="O1386" i="115"/>
  <c r="O1387" i="115"/>
  <c r="O1388" i="115"/>
  <c r="O1389" i="115"/>
  <c r="O1390" i="115"/>
  <c r="O1391" i="115"/>
  <c r="O1392" i="115"/>
  <c r="O1393" i="115"/>
  <c r="O1394" i="115"/>
  <c r="O1395" i="115"/>
  <c r="O1396" i="115"/>
  <c r="O1397" i="115"/>
  <c r="O1398" i="115"/>
  <c r="O1399" i="115"/>
  <c r="O1400" i="115"/>
  <c r="O1401" i="115"/>
  <c r="O1402" i="115"/>
  <c r="O1403" i="115"/>
  <c r="O1406" i="115"/>
  <c r="O1407" i="115"/>
  <c r="O1408" i="115"/>
  <c r="O1409" i="115"/>
  <c r="O1410" i="115"/>
  <c r="O1411" i="115"/>
  <c r="O1412" i="115"/>
  <c r="O1413" i="115"/>
  <c r="O1414" i="115"/>
  <c r="O1415" i="115"/>
  <c r="O1416" i="115"/>
  <c r="O1417" i="115"/>
  <c r="O1418" i="115"/>
  <c r="O1419" i="115"/>
  <c r="O1420" i="115"/>
  <c r="O1421" i="115"/>
  <c r="O1422" i="115"/>
  <c r="O1423" i="115"/>
  <c r="O1424" i="115"/>
  <c r="O1425" i="115"/>
  <c r="O1426" i="115"/>
  <c r="O1427" i="115"/>
  <c r="O1428" i="115"/>
  <c r="O1429" i="115"/>
  <c r="O1430" i="115"/>
  <c r="O1431" i="115"/>
  <c r="O1432" i="115"/>
  <c r="Q1435" i="115"/>
  <c r="P1435" i="115" s="1"/>
  <c r="O1436" i="115"/>
  <c r="Q1437" i="115"/>
  <c r="O1438" i="115"/>
  <c r="Q1439" i="115"/>
  <c r="O1440" i="115"/>
  <c r="Q1441" i="115"/>
  <c r="P1441" i="115" s="1"/>
  <c r="O1442" i="115"/>
  <c r="Q1443" i="115"/>
  <c r="P1443" i="115" s="1"/>
  <c r="O1444" i="115"/>
  <c r="Q1445" i="115"/>
  <c r="P1445" i="115" s="1"/>
  <c r="O1446" i="115"/>
  <c r="Q1447" i="115"/>
  <c r="P1447" i="115" s="1"/>
  <c r="O1448" i="115"/>
  <c r="Q1449" i="115"/>
  <c r="P1449" i="115" s="1"/>
  <c r="O1450" i="115"/>
  <c r="Q1451" i="115"/>
  <c r="P1451" i="115" s="1"/>
  <c r="O1452" i="115"/>
  <c r="Q1453" i="115"/>
  <c r="O1454" i="115"/>
  <c r="Q1455" i="115"/>
  <c r="O1456" i="115"/>
  <c r="Q1457" i="115"/>
  <c r="O1458" i="115"/>
  <c r="Q1459" i="115"/>
  <c r="O1460" i="115"/>
  <c r="Q1461" i="115"/>
  <c r="O1462" i="115"/>
  <c r="AC1527" i="115"/>
  <c r="AC1529" i="115"/>
  <c r="AC1533" i="115"/>
  <c r="AC1535" i="115"/>
  <c r="AC1537" i="115"/>
  <c r="AC1539" i="115"/>
  <c r="AE1539" i="115" s="1"/>
  <c r="AC1541" i="115"/>
  <c r="AE1541" i="115" s="1"/>
  <c r="AC1543" i="115"/>
  <c r="AC1545" i="115"/>
  <c r="AC1547" i="115"/>
  <c r="AC1549" i="115"/>
  <c r="AC1551" i="115"/>
  <c r="AE1551" i="115" s="1"/>
  <c r="AC1553" i="115"/>
  <c r="AE1553" i="115" s="1"/>
  <c r="AC1555" i="115"/>
  <c r="AE1555" i="115" s="1"/>
  <c r="AC1557" i="115"/>
  <c r="AE1557" i="115" s="1"/>
  <c r="AC1559" i="115"/>
  <c r="AC1561" i="115"/>
  <c r="AC1563" i="115"/>
  <c r="AE1563" i="115" s="1"/>
  <c r="AC1565" i="115"/>
  <c r="AC1567" i="115"/>
  <c r="AC1569" i="115"/>
  <c r="AE1569" i="115" s="1"/>
  <c r="AC1571" i="115"/>
  <c r="AC1573" i="115"/>
  <c r="AC1575" i="115"/>
  <c r="AC1581" i="115"/>
  <c r="AE1581" i="115" s="1"/>
  <c r="AC1583" i="115"/>
  <c r="AC1585" i="115"/>
  <c r="AE1585" i="115" s="1"/>
  <c r="AC1587" i="115"/>
  <c r="AE1587" i="115" s="1"/>
  <c r="AC1589" i="115"/>
  <c r="AE1589" i="115" s="1"/>
  <c r="AC1591" i="115"/>
  <c r="AC1593" i="115"/>
  <c r="AE1593" i="115" s="1"/>
  <c r="AC1595" i="115"/>
  <c r="AC1597" i="115"/>
  <c r="AC1599" i="115"/>
  <c r="AC1601" i="115"/>
  <c r="AC1603" i="115"/>
  <c r="AC1605" i="115"/>
  <c r="AC1607" i="115"/>
  <c r="AC1609" i="115"/>
  <c r="AC1611" i="115"/>
  <c r="AC1613" i="115"/>
  <c r="AE1613" i="115" s="1"/>
  <c r="AC1615" i="115"/>
  <c r="AC1617" i="115"/>
  <c r="AE1617" i="115" s="1"/>
  <c r="AC1619" i="115"/>
  <c r="AE1619" i="115" s="1"/>
  <c r="AC1621" i="115"/>
  <c r="AE1621" i="115" s="1"/>
  <c r="AC1623" i="115"/>
  <c r="AC1625" i="115"/>
  <c r="AE1625" i="115" s="1"/>
  <c r="AC1627" i="115"/>
  <c r="AE1627" i="115" s="1"/>
  <c r="AC1629" i="115"/>
  <c r="AE1629" i="115" s="1"/>
  <c r="AC1631" i="115"/>
  <c r="AC1633" i="115"/>
  <c r="AE1633" i="115" s="1"/>
  <c r="AC1635" i="115"/>
  <c r="AE1635" i="115" s="1"/>
  <c r="AC1637" i="115"/>
  <c r="AE1637" i="115" s="1"/>
  <c r="AC1639" i="115"/>
  <c r="AE1639" i="115" s="1"/>
  <c r="AC1641" i="115"/>
  <c r="AE1641" i="115" s="1"/>
  <c r="AC1643" i="115"/>
  <c r="AC1645" i="115"/>
  <c r="AC1647" i="115"/>
  <c r="AE1647" i="115" s="1"/>
  <c r="AC1649" i="115"/>
  <c r="AE1649" i="115" s="1"/>
  <c r="AC1651" i="115"/>
  <c r="AE1651" i="115" s="1"/>
  <c r="AC1653" i="115"/>
  <c r="AE1653" i="115" s="1"/>
  <c r="AC1655" i="115"/>
  <c r="AC1657" i="115"/>
  <c r="AE1657" i="115" s="1"/>
  <c r="AC1659" i="115"/>
  <c r="AC1661" i="115"/>
  <c r="AC1663" i="115"/>
  <c r="AE1663" i="115" s="1"/>
  <c r="AC1665" i="115"/>
  <c r="AE1665" i="115" s="1"/>
  <c r="AC1667" i="115"/>
  <c r="AC1669" i="115"/>
  <c r="AE1669" i="115" s="1"/>
  <c r="AC1671" i="115"/>
  <c r="AC1673" i="115"/>
  <c r="AE1673" i="115" s="1"/>
  <c r="AC1675" i="115"/>
  <c r="AE1675" i="115" s="1"/>
  <c r="AC1677" i="115"/>
  <c r="AC1679" i="115"/>
  <c r="AC1681" i="115"/>
  <c r="AC1683" i="115"/>
  <c r="AE1683" i="115" s="1"/>
  <c r="AC1685" i="115"/>
  <c r="AE1685" i="115" s="1"/>
  <c r="AC1687" i="115"/>
  <c r="AE1687" i="115" s="1"/>
  <c r="AC1689" i="115"/>
  <c r="AC1691" i="115"/>
  <c r="AC1693" i="115"/>
  <c r="AC1695" i="115"/>
  <c r="AE1695" i="115" s="1"/>
  <c r="AC1697" i="115"/>
  <c r="AC1699" i="115"/>
  <c r="AC1701" i="115"/>
  <c r="AC1703" i="115"/>
  <c r="AE1703" i="115" s="1"/>
  <c r="AC1705" i="115"/>
  <c r="AC1707" i="115"/>
  <c r="AC1709" i="115"/>
  <c r="AE1709" i="115" s="1"/>
  <c r="AC1711" i="115"/>
  <c r="AE1711" i="115" s="1"/>
  <c r="AC1713" i="115"/>
  <c r="AE1713" i="115" s="1"/>
  <c r="AC1715" i="115"/>
  <c r="AE1715" i="115" s="1"/>
  <c r="AC1717" i="115"/>
  <c r="AC1719" i="115"/>
  <c r="AC1721" i="115"/>
  <c r="AC1723" i="115"/>
  <c r="AC1725" i="115"/>
  <c r="AC1727" i="115"/>
  <c r="AC1729" i="115"/>
  <c r="AC1731" i="115"/>
  <c r="AE1731" i="115" s="1"/>
  <c r="AC1733" i="115"/>
  <c r="AE1733" i="115" s="1"/>
  <c r="AC1735" i="115"/>
  <c r="AC1737" i="115"/>
  <c r="AC1739" i="115"/>
  <c r="AC1741" i="115"/>
  <c r="AC1743" i="115"/>
  <c r="AC1745" i="115"/>
  <c r="AE1745" i="115" s="1"/>
  <c r="AC1747" i="115"/>
  <c r="AC1749" i="115"/>
  <c r="AC1751" i="115"/>
  <c r="AC1753" i="115"/>
  <c r="AE1753" i="115" s="1"/>
  <c r="AC1755" i="115"/>
  <c r="AC1757" i="115"/>
  <c r="AC1761" i="115"/>
  <c r="AE1761" i="115" s="1"/>
  <c r="AC1763" i="115"/>
  <c r="AC1765" i="115"/>
  <c r="AC1767" i="115"/>
  <c r="AE1767" i="115" s="1"/>
  <c r="AC1769" i="115"/>
  <c r="AE1769" i="115" s="1"/>
  <c r="AC1771" i="115"/>
  <c r="AE1771" i="115" s="1"/>
  <c r="AC1773" i="115"/>
  <c r="AC1775" i="115"/>
  <c r="AC1777" i="115"/>
  <c r="AC1779" i="115"/>
  <c r="AE1779" i="115" s="1"/>
  <c r="AC1781" i="115"/>
  <c r="AC1783" i="115"/>
  <c r="AC1785" i="115"/>
  <c r="AE1785" i="115" s="1"/>
  <c r="AC1787" i="115"/>
  <c r="AE1787" i="115" s="1"/>
  <c r="AC1789" i="115"/>
  <c r="AC1791" i="115"/>
  <c r="AC1793" i="115"/>
  <c r="AC1795" i="115"/>
  <c r="AC1797" i="115"/>
  <c r="AC1799" i="115"/>
  <c r="AC1801" i="115"/>
  <c r="AC1803" i="115"/>
  <c r="AC1805" i="115"/>
  <c r="AC1807" i="115"/>
  <c r="AC1809" i="115"/>
  <c r="AE1809" i="115" s="1"/>
  <c r="AC1811" i="115"/>
  <c r="AE1811" i="115" s="1"/>
  <c r="AC1813" i="115"/>
  <c r="AE1813" i="115" s="1"/>
  <c r="AC1815" i="115"/>
  <c r="AC1817" i="115"/>
  <c r="AC1819" i="115"/>
  <c r="AC1821" i="115"/>
  <c r="AC1823" i="115"/>
  <c r="AE1823" i="115" s="1"/>
  <c r="AC1825" i="115"/>
  <c r="AE1825" i="115" s="1"/>
  <c r="AC1827" i="115"/>
  <c r="AF1828" i="115"/>
  <c r="AC1829" i="115"/>
  <c r="AI1829" i="115" s="1"/>
  <c r="AD1831" i="115"/>
  <c r="AE1831" i="115" s="1"/>
  <c r="AD1835" i="115"/>
  <c r="AE1835" i="115" s="1"/>
  <c r="AD1839" i="115"/>
  <c r="AE1839" i="115" s="1"/>
  <c r="AD1843" i="115"/>
  <c r="AE1843" i="115" s="1"/>
  <c r="AD1847" i="115"/>
  <c r="AE1847" i="115" s="1"/>
  <c r="AD1851" i="115"/>
  <c r="AE1851" i="115" s="1"/>
  <c r="AD1855" i="115"/>
  <c r="AE1855" i="115" s="1"/>
  <c r="AD1859" i="115"/>
  <c r="AE1859" i="115" s="1"/>
  <c r="AD1863" i="115"/>
  <c r="AE1863" i="115" s="1"/>
  <c r="AD1867" i="115"/>
  <c r="AE1867" i="115" s="1"/>
  <c r="AD1871" i="115"/>
  <c r="AE1871" i="115" s="1"/>
  <c r="AD1875" i="115"/>
  <c r="AE1875" i="115" s="1"/>
  <c r="AD1879" i="115"/>
  <c r="AE1879" i="115" s="1"/>
  <c r="AD1883" i="115"/>
  <c r="AE1883" i="115" s="1"/>
  <c r="AD1887" i="115"/>
  <c r="AE1887" i="115" s="1"/>
  <c r="AD1891" i="115"/>
  <c r="AE1891" i="115" s="1"/>
  <c r="AD1895" i="115"/>
  <c r="AE1895" i="115" s="1"/>
  <c r="AD1899" i="115"/>
  <c r="AE1899" i="115" s="1"/>
  <c r="AD1903" i="115"/>
  <c r="AE1903" i="115" s="1"/>
  <c r="AD1907" i="115"/>
  <c r="AE1907" i="115" s="1"/>
  <c r="AD1911" i="115"/>
  <c r="AE1911" i="115" s="1"/>
  <c r="AD1915" i="115"/>
  <c r="AE1915" i="115" s="1"/>
  <c r="AD1919" i="115"/>
  <c r="AE1919" i="115" s="1"/>
  <c r="AD1923" i="115"/>
  <c r="AE1923" i="115" s="1"/>
  <c r="AD1927" i="115"/>
  <c r="AE1927" i="115" s="1"/>
  <c r="AD1931" i="115"/>
  <c r="AE1931" i="115" s="1"/>
  <c r="AD1935" i="115"/>
  <c r="AE1935" i="115" s="1"/>
  <c r="AD1939" i="115"/>
  <c r="AE1939" i="115" s="1"/>
  <c r="AD1943" i="115"/>
  <c r="AE1943" i="115" s="1"/>
  <c r="AD1947" i="115"/>
  <c r="AE1947" i="115" s="1"/>
  <c r="AD1951" i="115"/>
  <c r="AE1951" i="115" s="1"/>
  <c r="AD1955" i="115"/>
  <c r="AE1955" i="115" s="1"/>
  <c r="AD1959" i="115"/>
  <c r="AE1959" i="115" s="1"/>
  <c r="AD1963" i="115"/>
  <c r="AE1963" i="115" s="1"/>
  <c r="AD1967" i="115"/>
  <c r="AE1967" i="115" s="1"/>
  <c r="AD1971" i="115"/>
  <c r="AE1971" i="115" s="1"/>
  <c r="AD1975" i="115"/>
  <c r="AE1975" i="115" s="1"/>
  <c r="AD1979" i="115"/>
  <c r="AE1979" i="115" s="1"/>
  <c r="AD1983" i="115"/>
  <c r="AE1983" i="115" s="1"/>
  <c r="AD1987" i="115"/>
  <c r="AE1987" i="115" s="1"/>
  <c r="AD1991" i="115"/>
  <c r="AE1991" i="115" s="1"/>
  <c r="AD1995" i="115"/>
  <c r="AE1995" i="115" s="1"/>
  <c r="AD1999" i="115"/>
  <c r="AE1999" i="115" s="1"/>
  <c r="AD2003" i="115"/>
  <c r="AE2003" i="115" s="1"/>
  <c r="AD2007" i="115"/>
  <c r="AE2007" i="115" s="1"/>
  <c r="AD2011" i="115"/>
  <c r="AE2011" i="115" s="1"/>
  <c r="AD2015" i="115"/>
  <c r="AE2015" i="115" s="1"/>
  <c r="AD2019" i="115"/>
  <c r="AE2019" i="115" s="1"/>
  <c r="AD2023" i="115"/>
  <c r="AE2023" i="115" s="1"/>
  <c r="AD2027" i="115"/>
  <c r="AE2027" i="115" s="1"/>
  <c r="AD2031" i="115"/>
  <c r="AE2031" i="115" s="1"/>
  <c r="AD2035" i="115"/>
  <c r="AE2035" i="115" s="1"/>
  <c r="AD2039" i="115"/>
  <c r="AE2039" i="115" s="1"/>
  <c r="AD2043" i="115"/>
  <c r="AE2043" i="115" s="1"/>
  <c r="AD2047" i="115"/>
  <c r="AE2047" i="115" s="1"/>
  <c r="AD2051" i="115"/>
  <c r="AE2051" i="115" s="1"/>
  <c r="AD2055" i="115"/>
  <c r="AE2055" i="115" s="1"/>
  <c r="AD2059" i="115"/>
  <c r="AE2059" i="115" s="1"/>
  <c r="AD2063" i="115"/>
  <c r="AE2063" i="115" s="1"/>
  <c r="AD2067" i="115"/>
  <c r="AE2067" i="115" s="1"/>
  <c r="AD2071" i="115"/>
  <c r="AE2071" i="115" s="1"/>
  <c r="AD2075" i="115"/>
  <c r="AE2075" i="115" s="1"/>
  <c r="AD2079" i="115"/>
  <c r="AE2079" i="115" s="1"/>
  <c r="AD2083" i="115"/>
  <c r="AE2083" i="115" s="1"/>
  <c r="AD2087" i="115"/>
  <c r="AE2087" i="115" s="1"/>
  <c r="AD2091" i="115"/>
  <c r="AE2091" i="115" s="1"/>
  <c r="AD2095" i="115"/>
  <c r="AE2095" i="115" s="1"/>
  <c r="AD2099" i="115"/>
  <c r="AE2099" i="115" s="1"/>
  <c r="AD2103" i="115"/>
  <c r="AE2103" i="115" s="1"/>
  <c r="AD2107" i="115"/>
  <c r="AE2107" i="115" s="1"/>
  <c r="AD2111" i="115"/>
  <c r="AE2111" i="115" s="1"/>
  <c r="AD2115" i="115"/>
  <c r="AE2115" i="115" s="1"/>
  <c r="AD2119" i="115"/>
  <c r="AE2119" i="115" s="1"/>
  <c r="AD2123" i="115"/>
  <c r="AE2123" i="115" s="1"/>
  <c r="AD2127" i="115"/>
  <c r="AE2127" i="115" s="1"/>
  <c r="AD2131" i="115"/>
  <c r="AE2131" i="115" s="1"/>
  <c r="AD2135" i="115"/>
  <c r="AE2135" i="115" s="1"/>
  <c r="AD2139" i="115"/>
  <c r="AE2139" i="115" s="1"/>
  <c r="AD2143" i="115"/>
  <c r="AE2143" i="115" s="1"/>
  <c r="AD2147" i="115"/>
  <c r="AE2147" i="115" s="1"/>
  <c r="AD2151" i="115"/>
  <c r="AE2151" i="115" s="1"/>
  <c r="AD2155" i="115"/>
  <c r="AE2155" i="115" s="1"/>
  <c r="AD2159" i="115"/>
  <c r="AE2159" i="115" s="1"/>
  <c r="AD2163" i="115"/>
  <c r="AE2163" i="115" s="1"/>
  <c r="AD2167" i="115"/>
  <c r="AE2167" i="115" s="1"/>
  <c r="AD2171" i="115"/>
  <c r="AE2171" i="115" s="1"/>
  <c r="AD2175" i="115"/>
  <c r="AE2175" i="115" s="1"/>
  <c r="AD2179" i="115"/>
  <c r="AE2179" i="115" s="1"/>
  <c r="AD2183" i="115"/>
  <c r="AE2183" i="115" s="1"/>
  <c r="AD2187" i="115"/>
  <c r="AE2187" i="115" s="1"/>
  <c r="AD2191" i="115"/>
  <c r="AE2191" i="115" s="1"/>
  <c r="AG2193" i="115"/>
  <c r="AG2192" i="115" s="1"/>
  <c r="AG2191" i="115" s="1"/>
  <c r="AG2190" i="115" s="1"/>
  <c r="AG2189" i="115" s="1"/>
  <c r="AG2188" i="115" s="1"/>
  <c r="AG2187" i="115" s="1"/>
  <c r="AG2186" i="115" s="1"/>
  <c r="AG2185" i="115" s="1"/>
  <c r="AG2184" i="115" s="1"/>
  <c r="AG2183" i="115" s="1"/>
  <c r="AG2182" i="115" s="1"/>
  <c r="AG2181" i="115" s="1"/>
  <c r="AG2180" i="115" s="1"/>
  <c r="AG2179" i="115" s="1"/>
  <c r="AG2178" i="115" s="1"/>
  <c r="AG2177" i="115" s="1"/>
  <c r="AG2176" i="115" s="1"/>
  <c r="AG2175" i="115" s="1"/>
  <c r="AG2174" i="115" s="1"/>
  <c r="AG2173" i="115" s="1"/>
  <c r="AG2172" i="115" s="1"/>
  <c r="AG2171" i="115" s="1"/>
  <c r="AG2170" i="115" s="1"/>
  <c r="AG2169" i="115" s="1"/>
  <c r="AG2168" i="115" s="1"/>
  <c r="AG2167" i="115" s="1"/>
  <c r="AG2166" i="115" s="1"/>
  <c r="AG2165" i="115" s="1"/>
  <c r="AG2164" i="115" s="1"/>
  <c r="AG2163" i="115" s="1"/>
  <c r="AG2162" i="115" s="1"/>
  <c r="AG2161" i="115" s="1"/>
  <c r="AG2160" i="115" s="1"/>
  <c r="AG2159" i="115" s="1"/>
  <c r="AG2158" i="115" s="1"/>
  <c r="AG2157" i="115" s="1"/>
  <c r="AG2156" i="115" s="1"/>
  <c r="AG2155" i="115" s="1"/>
  <c r="AG2154" i="115" s="1"/>
  <c r="AG2153" i="115" s="1"/>
  <c r="AG2152" i="115" s="1"/>
  <c r="AG2151" i="115" s="1"/>
  <c r="AG2150" i="115" s="1"/>
  <c r="AG2149" i="115" s="1"/>
  <c r="AG2148" i="115" s="1"/>
  <c r="AG2147" i="115" s="1"/>
  <c r="AG2146" i="115" s="1"/>
  <c r="AG2145" i="115" s="1"/>
  <c r="AG2144" i="115" s="1"/>
  <c r="AG2143" i="115" s="1"/>
  <c r="AG2142" i="115" s="1"/>
  <c r="AG2141" i="115" s="1"/>
  <c r="AG2140" i="115" s="1"/>
  <c r="AG2139" i="115" s="1"/>
  <c r="AG2138" i="115" s="1"/>
  <c r="AG2137" i="115" s="1"/>
  <c r="AG2136" i="115" s="1"/>
  <c r="AG2135" i="115" s="1"/>
  <c r="AG2134" i="115" s="1"/>
  <c r="AG2133" i="115" s="1"/>
  <c r="AG2132" i="115" s="1"/>
  <c r="AG2131" i="115" s="1"/>
  <c r="AG2130" i="115" s="1"/>
  <c r="AG2129" i="115" s="1"/>
  <c r="AG2128" i="115" s="1"/>
  <c r="AG2127" i="115" s="1"/>
  <c r="AG2126" i="115" s="1"/>
  <c r="AG2125" i="115" s="1"/>
  <c r="AG2124" i="115" s="1"/>
  <c r="AG2123" i="115" s="1"/>
  <c r="AG2122" i="115" s="1"/>
  <c r="AG2121" i="115" s="1"/>
  <c r="AG2120" i="115" s="1"/>
  <c r="AG2119" i="115" s="1"/>
  <c r="AG2118" i="115" s="1"/>
  <c r="AG2117" i="115" s="1"/>
  <c r="AG2116" i="115" s="1"/>
  <c r="AG2115" i="115" s="1"/>
  <c r="AG2114" i="115" s="1"/>
  <c r="AG2113" i="115" s="1"/>
  <c r="AG2112" i="115" s="1"/>
  <c r="AG2111" i="115" s="1"/>
  <c r="AG2110" i="115" s="1"/>
  <c r="AG2109" i="115" s="1"/>
  <c r="AG2108" i="115" s="1"/>
  <c r="AG2107" i="115" s="1"/>
  <c r="AG2106" i="115" s="1"/>
  <c r="AG2105" i="115" s="1"/>
  <c r="AG2104" i="115" s="1"/>
  <c r="AG2103" i="115" s="1"/>
  <c r="AG2102" i="115" s="1"/>
  <c r="AG2101" i="115" s="1"/>
  <c r="AG2100" i="115" s="1"/>
  <c r="AG2099" i="115" s="1"/>
  <c r="AG2098" i="115" s="1"/>
  <c r="AG2097" i="115" s="1"/>
  <c r="AG2096" i="115" s="1"/>
  <c r="AG2095" i="115" s="1"/>
  <c r="AG2094" i="115" s="1"/>
  <c r="AG2093" i="115" s="1"/>
  <c r="AG2092" i="115" s="1"/>
  <c r="AG2091" i="115" s="1"/>
  <c r="AG2090" i="115" s="1"/>
  <c r="AG2089" i="115" s="1"/>
  <c r="AG2088" i="115" s="1"/>
  <c r="AG2087" i="115" s="1"/>
  <c r="AG2086" i="115" s="1"/>
  <c r="AG2085" i="115" s="1"/>
  <c r="AG2084" i="115" s="1"/>
  <c r="AG2083" i="115" s="1"/>
  <c r="AG2082" i="115" s="1"/>
  <c r="AG2081" i="115" s="1"/>
  <c r="AG2080" i="115" s="1"/>
  <c r="AG2079" i="115" s="1"/>
  <c r="AG2078" i="115" s="1"/>
  <c r="AG2077" i="115" s="1"/>
  <c r="AG2076" i="115" s="1"/>
  <c r="AG2075" i="115" s="1"/>
  <c r="AG2074" i="115" s="1"/>
  <c r="AG2073" i="115" s="1"/>
  <c r="AG2072" i="115" s="1"/>
  <c r="AG2071" i="115" s="1"/>
  <c r="AG2070" i="115" s="1"/>
  <c r="AG2069" i="115" s="1"/>
  <c r="AG2068" i="115" s="1"/>
  <c r="AG2067" i="115" s="1"/>
  <c r="AG2066" i="115" s="1"/>
  <c r="AG2065" i="115" s="1"/>
  <c r="AG2064" i="115" s="1"/>
  <c r="AG2063" i="115" s="1"/>
  <c r="AG2062" i="115" s="1"/>
  <c r="AG2061" i="115" s="1"/>
  <c r="AG2060" i="115" s="1"/>
  <c r="AG2059" i="115" s="1"/>
  <c r="AG2058" i="115" s="1"/>
  <c r="AG2057" i="115" s="1"/>
  <c r="AG2056" i="115" s="1"/>
  <c r="AG2055" i="115" s="1"/>
  <c r="AG2054" i="115" s="1"/>
  <c r="AG2053" i="115" s="1"/>
  <c r="AG2052" i="115" s="1"/>
  <c r="AG2051" i="115" s="1"/>
  <c r="AG2050" i="115" s="1"/>
  <c r="AG2049" i="115" s="1"/>
  <c r="AG2048" i="115" s="1"/>
  <c r="AG2047" i="115" s="1"/>
  <c r="AG2046" i="115" s="1"/>
  <c r="AG2045" i="115" s="1"/>
  <c r="AG2044" i="115" s="1"/>
  <c r="AG2043" i="115" s="1"/>
  <c r="AG2042" i="115" s="1"/>
  <c r="AG2041" i="115" s="1"/>
  <c r="AG2040" i="115" s="1"/>
  <c r="AG2039" i="115" s="1"/>
  <c r="AG2038" i="115" s="1"/>
  <c r="AG2037" i="115" s="1"/>
  <c r="AG2036" i="115" s="1"/>
  <c r="AG2035" i="115" s="1"/>
  <c r="AG2034" i="115" s="1"/>
  <c r="AG2033" i="115" s="1"/>
  <c r="AG2032" i="115" s="1"/>
  <c r="AG2031" i="115" s="1"/>
  <c r="AG2030" i="115" s="1"/>
  <c r="AG2029" i="115" s="1"/>
  <c r="AG2028" i="115" s="1"/>
  <c r="AG2027" i="115" s="1"/>
  <c r="AG2026" i="115" s="1"/>
  <c r="AG2025" i="115" s="1"/>
  <c r="AG2024" i="115" s="1"/>
  <c r="AG2023" i="115" s="1"/>
  <c r="AG2022" i="115" s="1"/>
  <c r="AG2021" i="115" s="1"/>
  <c r="AG2020" i="115" s="1"/>
  <c r="AG2019" i="115" s="1"/>
  <c r="AG2018" i="115" s="1"/>
  <c r="AG2017" i="115" s="1"/>
  <c r="AG2016" i="115" s="1"/>
  <c r="AG2015" i="115" s="1"/>
  <c r="AG2014" i="115" s="1"/>
  <c r="AG2013" i="115" s="1"/>
  <c r="AG2012" i="115" s="1"/>
  <c r="AG2011" i="115" s="1"/>
  <c r="AG2010" i="115" s="1"/>
  <c r="AG2009" i="115" s="1"/>
  <c r="AG2008" i="115" s="1"/>
  <c r="AG2007" i="115" s="1"/>
  <c r="AG2006" i="115" s="1"/>
  <c r="AG2005" i="115" s="1"/>
  <c r="AG2004" i="115" s="1"/>
  <c r="AG2003" i="115" s="1"/>
  <c r="AG2002" i="115" s="1"/>
  <c r="AG2001" i="115" s="1"/>
  <c r="AG2000" i="115" s="1"/>
  <c r="AG1999" i="115" s="1"/>
  <c r="AG1998" i="115" s="1"/>
  <c r="AG1997" i="115" s="1"/>
  <c r="AG1996" i="115" s="1"/>
  <c r="AG1995" i="115" s="1"/>
  <c r="AG1994" i="115" s="1"/>
  <c r="AG1993" i="115" s="1"/>
  <c r="AG1992" i="115" s="1"/>
  <c r="AG1991" i="115" s="1"/>
  <c r="AG1990" i="115" s="1"/>
  <c r="AG1989" i="115" s="1"/>
  <c r="AG1988" i="115" s="1"/>
  <c r="AG1987" i="115" s="1"/>
  <c r="AG1986" i="115" s="1"/>
  <c r="AG1985" i="115" s="1"/>
  <c r="AG1984" i="115" s="1"/>
  <c r="AG1983" i="115" s="1"/>
  <c r="AG1982" i="115" s="1"/>
  <c r="AG1981" i="115" s="1"/>
  <c r="AG1980" i="115" s="1"/>
  <c r="AG1979" i="115" s="1"/>
  <c r="AG1978" i="115" s="1"/>
  <c r="AG1977" i="115" s="1"/>
  <c r="AG1976" i="115" s="1"/>
  <c r="AG1975" i="115" s="1"/>
  <c r="AG1974" i="115" s="1"/>
  <c r="AG1973" i="115" s="1"/>
  <c r="AG1972" i="115" s="1"/>
  <c r="AG1971" i="115" s="1"/>
  <c r="AG1970" i="115" s="1"/>
  <c r="AG1969" i="115" s="1"/>
  <c r="AG1968" i="115" s="1"/>
  <c r="AG1967" i="115" s="1"/>
  <c r="AG1966" i="115" s="1"/>
  <c r="AG1965" i="115" s="1"/>
  <c r="AG1964" i="115" s="1"/>
  <c r="AG1963" i="115" s="1"/>
  <c r="AG1962" i="115" s="1"/>
  <c r="AG1961" i="115" s="1"/>
  <c r="AG1960" i="115" s="1"/>
  <c r="AG1959" i="115" s="1"/>
  <c r="AG1958" i="115" s="1"/>
  <c r="AG1957" i="115" s="1"/>
  <c r="AG1956" i="115" s="1"/>
  <c r="AG1955" i="115" s="1"/>
  <c r="AG1954" i="115" s="1"/>
  <c r="AG1953" i="115" s="1"/>
  <c r="AG1952" i="115" s="1"/>
  <c r="AG1951" i="115" s="1"/>
  <c r="AG1950" i="115" s="1"/>
  <c r="AG1949" i="115" s="1"/>
  <c r="AG1948" i="115" s="1"/>
  <c r="AG1947" i="115" s="1"/>
  <c r="AG1946" i="115" s="1"/>
  <c r="AG1945" i="115" s="1"/>
  <c r="AG1944" i="115" s="1"/>
  <c r="AG1943" i="115" s="1"/>
  <c r="AG1942" i="115" s="1"/>
  <c r="AG1941" i="115" s="1"/>
  <c r="AG1940" i="115" s="1"/>
  <c r="AG1939" i="115" s="1"/>
  <c r="AG1938" i="115" s="1"/>
  <c r="AG1937" i="115" s="1"/>
  <c r="AG1936" i="115" s="1"/>
  <c r="AG1935" i="115" s="1"/>
  <c r="AG1934" i="115" s="1"/>
  <c r="AG1933" i="115" s="1"/>
  <c r="AG1932" i="115" s="1"/>
  <c r="AG1931" i="115" s="1"/>
  <c r="AG1930" i="115" s="1"/>
  <c r="AG1929" i="115" s="1"/>
  <c r="AG1928" i="115" s="1"/>
  <c r="AG1927" i="115" s="1"/>
  <c r="AG1926" i="115" s="1"/>
  <c r="AG1925" i="115" s="1"/>
  <c r="AG1924" i="115" s="1"/>
  <c r="AG1923" i="115" s="1"/>
  <c r="AG1922" i="115" s="1"/>
  <c r="AG1921" i="115" s="1"/>
  <c r="AG1920" i="115" s="1"/>
  <c r="AG1919" i="115" s="1"/>
  <c r="AG1918" i="115" s="1"/>
  <c r="AG1917" i="115" s="1"/>
  <c r="AG1916" i="115" s="1"/>
  <c r="AG1915" i="115" s="1"/>
  <c r="AG1914" i="115" s="1"/>
  <c r="AG1913" i="115" s="1"/>
  <c r="AG1912" i="115" s="1"/>
  <c r="AG1911" i="115" s="1"/>
  <c r="AG1910" i="115" s="1"/>
  <c r="AG1909" i="115" s="1"/>
  <c r="AG1908" i="115" s="1"/>
  <c r="AG1907" i="115" s="1"/>
  <c r="AG1906" i="115" s="1"/>
  <c r="AG1905" i="115" s="1"/>
  <c r="AG1904" i="115" s="1"/>
  <c r="AG1903" i="115" s="1"/>
  <c r="AG1902" i="115" s="1"/>
  <c r="AG1901" i="115" s="1"/>
  <c r="AG1900" i="115" s="1"/>
  <c r="AG1899" i="115" s="1"/>
  <c r="AG1898" i="115" s="1"/>
  <c r="AG1897" i="115" s="1"/>
  <c r="AG1896" i="115" s="1"/>
  <c r="AG1895" i="115" s="1"/>
  <c r="AG1894" i="115" s="1"/>
  <c r="AG1893" i="115" s="1"/>
  <c r="AG1892" i="115" s="1"/>
  <c r="AG1891" i="115" s="1"/>
  <c r="AG1890" i="115" s="1"/>
  <c r="AG1889" i="115" s="1"/>
  <c r="AG1888" i="115" s="1"/>
  <c r="AG1887" i="115" s="1"/>
  <c r="AG1886" i="115" s="1"/>
  <c r="AG1885" i="115" s="1"/>
  <c r="AG1884" i="115" s="1"/>
  <c r="AG1883" i="115" s="1"/>
  <c r="AG1882" i="115" s="1"/>
  <c r="AG1881" i="115" s="1"/>
  <c r="AG1880" i="115" s="1"/>
  <c r="AG1879" i="115" s="1"/>
  <c r="AG1878" i="115" s="1"/>
  <c r="AG1877" i="115" s="1"/>
  <c r="AG1876" i="115" s="1"/>
  <c r="AG1875" i="115" s="1"/>
  <c r="AG1874" i="115" s="1"/>
  <c r="AG1873" i="115" s="1"/>
  <c r="AG1872" i="115" s="1"/>
  <c r="AG1871" i="115" s="1"/>
  <c r="AG1870" i="115" s="1"/>
  <c r="AG1869" i="115" s="1"/>
  <c r="AG1868" i="115" s="1"/>
  <c r="AG1867" i="115" s="1"/>
  <c r="AG1866" i="115" s="1"/>
  <c r="AG1865" i="115" s="1"/>
  <c r="AG1864" i="115" s="1"/>
  <c r="AG1863" i="115" s="1"/>
  <c r="AG1862" i="115" s="1"/>
  <c r="AG1861" i="115" s="1"/>
  <c r="AG1860" i="115" s="1"/>
  <c r="AG1859" i="115" s="1"/>
  <c r="AG1858" i="115" s="1"/>
  <c r="AG1857" i="115" s="1"/>
  <c r="AG1856" i="115" s="1"/>
  <c r="AG1855" i="115" s="1"/>
  <c r="AG1854" i="115" s="1"/>
  <c r="AG1853" i="115" s="1"/>
  <c r="AG1852" i="115" s="1"/>
  <c r="AG1851" i="115" s="1"/>
  <c r="AG1850" i="115" s="1"/>
  <c r="AG1849" i="115" s="1"/>
  <c r="AG1848" i="115" s="1"/>
  <c r="AG1847" i="115" s="1"/>
  <c r="AG1846" i="115" s="1"/>
  <c r="AG1845" i="115" s="1"/>
  <c r="AG1844" i="115" s="1"/>
  <c r="AG1843" i="115" s="1"/>
  <c r="AG1842" i="115" s="1"/>
  <c r="AG1841" i="115" s="1"/>
  <c r="AG1840" i="115" s="1"/>
  <c r="AG1839" i="115" s="1"/>
  <c r="AG1838" i="115" s="1"/>
  <c r="AG1837" i="115" s="1"/>
  <c r="AG1836" i="115" s="1"/>
  <c r="AG1835" i="115" s="1"/>
  <c r="AG1834" i="115" s="1"/>
  <c r="AG1833" i="115" s="1"/>
  <c r="AG1832" i="115" s="1"/>
  <c r="AG1831" i="115" s="1"/>
  <c r="AG1830" i="115" s="1"/>
  <c r="AA2559" i="115"/>
  <c r="AA3384" i="115"/>
  <c r="AA3385" i="115"/>
  <c r="AA3386" i="115"/>
  <c r="AA3445" i="115"/>
  <c r="AA3446" i="115"/>
  <c r="AA3447" i="115"/>
  <c r="AA3448" i="115"/>
  <c r="AA3449" i="115"/>
  <c r="AA3450" i="115"/>
  <c r="AA3451" i="115"/>
  <c r="AA3452" i="115"/>
  <c r="AA3453" i="115"/>
  <c r="AA3454" i="115"/>
  <c r="AA3455" i="115"/>
  <c r="AA3456" i="115"/>
  <c r="AA3457" i="115"/>
  <c r="AA3458" i="115"/>
  <c r="AA3459" i="115"/>
  <c r="AA3460" i="115"/>
  <c r="AA3461" i="115"/>
  <c r="AA3462" i="115"/>
  <c r="AA3463" i="115"/>
  <c r="AA3464" i="115"/>
  <c r="AA3465" i="115"/>
  <c r="AA3466" i="115"/>
  <c r="AA3467" i="115"/>
  <c r="AA3468" i="115"/>
  <c r="AA3469" i="115"/>
  <c r="AA3470" i="115"/>
  <c r="AA3498" i="115"/>
  <c r="AA3499" i="115"/>
  <c r="AA3500" i="115"/>
  <c r="AA3501" i="115"/>
  <c r="AA3502" i="115"/>
  <c r="AA3503" i="115"/>
  <c r="AA3504" i="115"/>
  <c r="AA3505" i="115"/>
  <c r="AA3506" i="115"/>
  <c r="AA3507" i="115"/>
  <c r="AA3584" i="115"/>
  <c r="AA3585" i="115"/>
  <c r="AA3586" i="115"/>
  <c r="AA3587" i="115"/>
  <c r="AA3588" i="115"/>
  <c r="AA3589" i="115"/>
  <c r="AA3590" i="115"/>
  <c r="AA3591" i="115"/>
  <c r="AA3648" i="115"/>
  <c r="AA3649" i="115"/>
  <c r="AA3650" i="115"/>
  <c r="AA3651" i="115"/>
  <c r="AA3652" i="115"/>
  <c r="AD3656" i="115"/>
  <c r="AC3656" i="115"/>
  <c r="AD3660" i="115"/>
  <c r="AC3660" i="115"/>
  <c r="AD3666" i="115"/>
  <c r="AC3666" i="115"/>
  <c r="AD3670" i="115"/>
  <c r="AE3670" i="115" s="1"/>
  <c r="AC3670" i="115"/>
  <c r="AD3674" i="115"/>
  <c r="AC3674" i="115"/>
  <c r="AD3678" i="115"/>
  <c r="AC3678" i="115"/>
  <c r="AD3682" i="115"/>
  <c r="AC3682" i="115"/>
  <c r="AD3686" i="115"/>
  <c r="AC3686" i="115"/>
  <c r="AD3690" i="115"/>
  <c r="AC3690" i="115"/>
  <c r="AD3694" i="115"/>
  <c r="AC3694" i="115"/>
  <c r="AD3698" i="115"/>
  <c r="AC3698" i="115"/>
  <c r="AD3702" i="115"/>
  <c r="AC3702" i="115"/>
  <c r="AD3706" i="115"/>
  <c r="AC3706" i="115"/>
  <c r="AD3710" i="115"/>
  <c r="AC3710" i="115"/>
  <c r="AD3714" i="115"/>
  <c r="AC3714" i="115"/>
  <c r="AD3718" i="115"/>
  <c r="AC3718" i="115"/>
  <c r="AD3722" i="115"/>
  <c r="AC3722" i="115"/>
  <c r="AD3726" i="115"/>
  <c r="AC3726" i="115"/>
  <c r="AD3730" i="115"/>
  <c r="AE3730" i="115" s="1"/>
  <c r="AC3730" i="115"/>
  <c r="AD3734" i="115"/>
  <c r="AC3734" i="115"/>
  <c r="AD3738" i="115"/>
  <c r="AE3738" i="115" s="1"/>
  <c r="AC3738" i="115"/>
  <c r="AD3742" i="115"/>
  <c r="AC3742" i="115"/>
  <c r="AD3746" i="115"/>
  <c r="AC3746" i="115"/>
  <c r="AD3750" i="115"/>
  <c r="AC3750" i="115"/>
  <c r="AD3754" i="115"/>
  <c r="AC3754" i="115"/>
  <c r="AD3758" i="115"/>
  <c r="AC3758" i="115"/>
  <c r="AD3762" i="115"/>
  <c r="AC3762" i="115"/>
  <c r="AD3766" i="115"/>
  <c r="AC3766" i="115"/>
  <c r="AD3770" i="115"/>
  <c r="AC3770" i="115"/>
  <c r="AD3774" i="115"/>
  <c r="AE3774" i="115" s="1"/>
  <c r="AC3774" i="115"/>
  <c r="AD3778" i="115"/>
  <c r="AC3778" i="115"/>
  <c r="AD3782" i="115"/>
  <c r="AC3782" i="115"/>
  <c r="AD3786" i="115"/>
  <c r="AC3786" i="115"/>
  <c r="AD3790" i="115"/>
  <c r="AC3790" i="115"/>
  <c r="AD3794" i="115"/>
  <c r="AC3794" i="115"/>
  <c r="AD3798" i="115"/>
  <c r="AC3798" i="115"/>
  <c r="AD3802" i="115"/>
  <c r="AC3802" i="115"/>
  <c r="AD3806" i="115"/>
  <c r="AC3806" i="115"/>
  <c r="AD3810" i="115"/>
  <c r="AC3810" i="115"/>
  <c r="AD3814" i="115"/>
  <c r="AC3814" i="115"/>
  <c r="AD3818" i="115"/>
  <c r="AC3818" i="115"/>
  <c r="AD3822" i="115"/>
  <c r="AC3822" i="115"/>
  <c r="AD3826" i="115"/>
  <c r="AC3826" i="115"/>
  <c r="AD3830" i="115"/>
  <c r="AC3830" i="115"/>
  <c r="AD3834" i="115"/>
  <c r="AC3834" i="115"/>
  <c r="AD3838" i="115"/>
  <c r="AC3838" i="115"/>
  <c r="AD3842" i="115"/>
  <c r="AC3842" i="115"/>
  <c r="AD3846" i="115"/>
  <c r="AC3846" i="115"/>
  <c r="AD3850" i="115"/>
  <c r="AC3850" i="115"/>
  <c r="AD3854" i="115"/>
  <c r="AC3854" i="115"/>
  <c r="AD3858" i="115"/>
  <c r="AC3858" i="115"/>
  <c r="AD3862" i="115"/>
  <c r="AC3862" i="115"/>
  <c r="AD3866" i="115"/>
  <c r="AC3866" i="115"/>
  <c r="AD3870" i="115"/>
  <c r="AC3870" i="115"/>
  <c r="AD3874" i="115"/>
  <c r="AC3874" i="115"/>
  <c r="AD3878" i="115"/>
  <c r="AC3878" i="115"/>
  <c r="AD3882" i="115"/>
  <c r="AE3882" i="115" s="1"/>
  <c r="AC3882" i="115"/>
  <c r="AD3886" i="115"/>
  <c r="AC3886" i="115"/>
  <c r="AD3890" i="115"/>
  <c r="AC3890" i="115"/>
  <c r="AD3894" i="115"/>
  <c r="AC3894" i="115"/>
  <c r="AD3898" i="115"/>
  <c r="AC3898" i="115"/>
  <c r="AD3902" i="115"/>
  <c r="AC3902" i="115"/>
  <c r="AD3906" i="115"/>
  <c r="AE3906" i="115" s="1"/>
  <c r="AC3906" i="115"/>
  <c r="AD3910" i="115"/>
  <c r="AC3910" i="115"/>
  <c r="AD3914" i="115"/>
  <c r="AC3914" i="115"/>
  <c r="AD3918" i="115"/>
  <c r="AC3918" i="115"/>
  <c r="AD3922" i="115"/>
  <c r="AC3922" i="115"/>
  <c r="AD3926" i="115"/>
  <c r="AC3926" i="115"/>
  <c r="AD3930" i="115"/>
  <c r="AC3930" i="115"/>
  <c r="AD3934" i="115"/>
  <c r="AC3934" i="115"/>
  <c r="AD3938" i="115"/>
  <c r="AC3938" i="115"/>
  <c r="AD3942" i="115"/>
  <c r="AC3942" i="115"/>
  <c r="AD3946" i="115"/>
  <c r="AC3946" i="115"/>
  <c r="AD3950" i="115"/>
  <c r="AC3950" i="115"/>
  <c r="AD3954" i="115"/>
  <c r="AC3954" i="115"/>
  <c r="AD3958" i="115"/>
  <c r="AC3958" i="115"/>
  <c r="AD3962" i="115"/>
  <c r="AC3962" i="115"/>
  <c r="AD3966" i="115"/>
  <c r="AC3966" i="115"/>
  <c r="AD3970" i="115"/>
  <c r="AC3970" i="115"/>
  <c r="AD3974" i="115"/>
  <c r="AC3974" i="115"/>
  <c r="AD3978" i="115"/>
  <c r="AC3978" i="115"/>
  <c r="AD3982" i="115"/>
  <c r="AC3982" i="115"/>
  <c r="AD3986" i="115"/>
  <c r="AC3986" i="115"/>
  <c r="AD3990" i="115"/>
  <c r="AC3990" i="115"/>
  <c r="AD3994" i="115"/>
  <c r="AE3994" i="115" s="1"/>
  <c r="AC3994" i="115"/>
  <c r="AD3998" i="115"/>
  <c r="AC3998" i="115"/>
  <c r="AD4002" i="115"/>
  <c r="AC4002" i="115"/>
  <c r="AD4006" i="115"/>
  <c r="AC4006" i="115"/>
  <c r="AD4010" i="115"/>
  <c r="AC4010" i="115"/>
  <c r="AD4014" i="115"/>
  <c r="AC4014" i="115"/>
  <c r="AD4018" i="115"/>
  <c r="AC4018" i="115"/>
  <c r="AD4043" i="115"/>
  <c r="AC4043" i="115"/>
  <c r="AD4045" i="115"/>
  <c r="AE4045" i="115" s="1"/>
  <c r="AC4045" i="115"/>
  <c r="AD4054" i="115"/>
  <c r="AE4054" i="115" s="1"/>
  <c r="AC4054" i="115"/>
  <c r="AD4061" i="115"/>
  <c r="AE4061" i="115" s="1"/>
  <c r="AC4061" i="115"/>
  <c r="AD4066" i="115"/>
  <c r="AC4066" i="115"/>
  <c r="AD4068" i="115"/>
  <c r="AC4068" i="115"/>
  <c r="AD4070" i="115"/>
  <c r="AC4070" i="115"/>
  <c r="AD4073" i="115"/>
  <c r="AC4073" i="115"/>
  <c r="AD4075" i="115"/>
  <c r="AC4075" i="115"/>
  <c r="AD4077" i="115"/>
  <c r="AC4077" i="115"/>
  <c r="AD4079" i="115"/>
  <c r="AC4079" i="115"/>
  <c r="AD4081" i="115"/>
  <c r="AC4081" i="115"/>
  <c r="AD4083" i="115"/>
  <c r="AC4083" i="115"/>
  <c r="AD4085" i="115"/>
  <c r="AE4085" i="115" s="1"/>
  <c r="AC4085" i="115"/>
  <c r="AD4092" i="115"/>
  <c r="AC4092" i="115"/>
  <c r="AD4094" i="115"/>
  <c r="AC4094" i="115"/>
  <c r="AD4096" i="115"/>
  <c r="AE4096" i="115" s="1"/>
  <c r="AC4096" i="115"/>
  <c r="AD4101" i="115"/>
  <c r="AC4101" i="115"/>
  <c r="AD4103" i="115"/>
  <c r="AC4103" i="115"/>
  <c r="AD4105" i="115"/>
  <c r="AC4105" i="115"/>
  <c r="AD4107" i="115"/>
  <c r="AC4107" i="115"/>
  <c r="AD4109" i="115"/>
  <c r="AC4109" i="115"/>
  <c r="AD4111" i="115"/>
  <c r="AC4111" i="115"/>
  <c r="AD4113" i="115"/>
  <c r="AC4113" i="115"/>
  <c r="AD4118" i="115"/>
  <c r="AC4118" i="115"/>
  <c r="AD4120" i="115"/>
  <c r="AC4120" i="115"/>
  <c r="AD4122" i="115"/>
  <c r="AC4122" i="115"/>
  <c r="AD4131" i="115"/>
  <c r="AC4131" i="115"/>
  <c r="AD4133" i="115"/>
  <c r="AE4133" i="115" s="1"/>
  <c r="AC4133" i="115"/>
  <c r="AD4158" i="115"/>
  <c r="AC4158" i="115"/>
  <c r="AD4160" i="115"/>
  <c r="AC4160" i="115"/>
  <c r="AD4162" i="115"/>
  <c r="AC4162" i="115"/>
  <c r="AD4167" i="115"/>
  <c r="AC4167" i="115"/>
  <c r="AD4169" i="115"/>
  <c r="AC4169" i="115"/>
  <c r="AD4171" i="115"/>
  <c r="AE4171" i="115" s="1"/>
  <c r="AC4171" i="115"/>
  <c r="AD4180" i="115"/>
  <c r="AE4180" i="115" s="1"/>
  <c r="AC4180" i="115"/>
  <c r="AD4189" i="115"/>
  <c r="AC4189" i="115"/>
  <c r="AD4191" i="115"/>
  <c r="AC4191" i="115"/>
  <c r="AD4193" i="115"/>
  <c r="AC4193" i="115"/>
  <c r="AD4195" i="115"/>
  <c r="AC4195" i="115"/>
  <c r="AD4197" i="115"/>
  <c r="AC4197" i="115"/>
  <c r="AD4199" i="115"/>
  <c r="AC4199" i="115"/>
  <c r="AD4201" i="115"/>
  <c r="AC4201" i="115"/>
  <c r="AD4203" i="115"/>
  <c r="AC4203" i="115"/>
  <c r="AD4205" i="115"/>
  <c r="AC4205" i="115"/>
  <c r="AD4207" i="115"/>
  <c r="AC4207" i="115"/>
  <c r="AD4209" i="115"/>
  <c r="AC4209" i="115"/>
  <c r="AD4211" i="115"/>
  <c r="AC4211" i="115"/>
  <c r="AD4213" i="115"/>
  <c r="AC4213" i="115"/>
  <c r="AD4215" i="115"/>
  <c r="AC4215" i="115"/>
  <c r="AD4217" i="115"/>
  <c r="AC4217" i="115"/>
  <c r="AD4219" i="115"/>
  <c r="AC4219" i="115"/>
  <c r="AD4221" i="115"/>
  <c r="AC4221" i="115"/>
  <c r="AD4223" i="115"/>
  <c r="AC4223" i="115"/>
  <c r="AD4225" i="115"/>
  <c r="AC4225" i="115"/>
  <c r="AD4227" i="115"/>
  <c r="AC4227" i="115"/>
  <c r="AD4229" i="115"/>
  <c r="AC4229" i="115"/>
  <c r="AD4231" i="115"/>
  <c r="AE4231" i="115" s="1"/>
  <c r="AC4231" i="115"/>
  <c r="AD4267" i="115"/>
  <c r="AC4267" i="115"/>
  <c r="AD4269" i="115"/>
  <c r="AC4269" i="115"/>
  <c r="AD4271" i="115"/>
  <c r="AC4271" i="115"/>
  <c r="AD4273" i="115"/>
  <c r="AC4273" i="115"/>
  <c r="AD4275" i="115"/>
  <c r="AC4275" i="115"/>
  <c r="AD4277" i="115"/>
  <c r="AC4277" i="115"/>
  <c r="AD4279" i="115"/>
  <c r="AC4279" i="115"/>
  <c r="AD4281" i="115"/>
  <c r="AC4281" i="115"/>
  <c r="AD4283" i="115"/>
  <c r="AC4283" i="115"/>
  <c r="AD4285" i="115"/>
  <c r="AC4285" i="115"/>
  <c r="AD4287" i="115"/>
  <c r="AC4287" i="115"/>
  <c r="AD4304" i="115"/>
  <c r="AC4304" i="115"/>
  <c r="AD4306" i="115"/>
  <c r="AC4306" i="115"/>
  <c r="AD4308" i="115"/>
  <c r="AC4308" i="115"/>
  <c r="AD4310" i="115"/>
  <c r="AC4310" i="115"/>
  <c r="AD4312" i="115"/>
  <c r="AC4312" i="115"/>
  <c r="AD4314" i="115"/>
  <c r="AC4314" i="115"/>
  <c r="AD4316" i="115"/>
  <c r="AC4316" i="115"/>
  <c r="AD4318" i="115"/>
  <c r="AE4318" i="115" s="1"/>
  <c r="AC4318" i="115"/>
  <c r="AD4321" i="115"/>
  <c r="AC4321" i="115"/>
  <c r="AD4326" i="115"/>
  <c r="AE4326" i="115" s="1"/>
  <c r="AC4326" i="115"/>
  <c r="AD4339" i="115"/>
  <c r="AC4339" i="115"/>
  <c r="AD4341" i="115"/>
  <c r="AE4341" i="115" s="1"/>
  <c r="AC4341" i="115"/>
  <c r="AD4344" i="115"/>
  <c r="AC4344" i="115"/>
  <c r="AD4363" i="115"/>
  <c r="AC4363" i="115"/>
  <c r="AD4370" i="115"/>
  <c r="AC4370" i="115"/>
  <c r="AD4372" i="115"/>
  <c r="AC4372" i="115"/>
  <c r="AD4374" i="115"/>
  <c r="AC4374" i="115"/>
  <c r="AD4376" i="115"/>
  <c r="AC4376" i="115"/>
  <c r="AD4387" i="115"/>
  <c r="AC4387" i="115"/>
  <c r="AD4391" i="115"/>
  <c r="AC4391" i="115"/>
  <c r="AD4395" i="115"/>
  <c r="AC4395" i="115"/>
  <c r="AD4399" i="115"/>
  <c r="AC4399" i="115"/>
  <c r="AD4403" i="115"/>
  <c r="AC4403" i="115"/>
  <c r="AD4407" i="115"/>
  <c r="AC4407" i="115"/>
  <c r="AD4411" i="115"/>
  <c r="AC4411" i="115"/>
  <c r="AD4417" i="115"/>
  <c r="AC4417" i="115"/>
  <c r="AD4421" i="115"/>
  <c r="AC4421" i="115"/>
  <c r="AD4425" i="115"/>
  <c r="AC4425" i="115"/>
  <c r="AD4429" i="115"/>
  <c r="AC4429" i="115"/>
  <c r="AD4433" i="115"/>
  <c r="AC4433" i="115"/>
  <c r="AD4437" i="115"/>
  <c r="AC4437" i="115"/>
  <c r="AD4441" i="115"/>
  <c r="AC4441" i="115"/>
  <c r="AD4445" i="115"/>
  <c r="AC4445" i="115"/>
  <c r="AD4449" i="115"/>
  <c r="AC4449" i="115"/>
  <c r="AD4453" i="115"/>
  <c r="AC4453" i="115"/>
  <c r="AD4457" i="115"/>
  <c r="AE4457" i="115" s="1"/>
  <c r="AC4457" i="115"/>
  <c r="AD4461" i="115"/>
  <c r="AC4461" i="115"/>
  <c r="AD4465" i="115"/>
  <c r="AC4465" i="115"/>
  <c r="AD4469" i="115"/>
  <c r="AC4469" i="115"/>
  <c r="AD4473" i="115"/>
  <c r="AC4473" i="115"/>
  <c r="AD4477" i="115"/>
  <c r="AC4477" i="115"/>
  <c r="AD4481" i="115"/>
  <c r="AC4481" i="115"/>
  <c r="AD4485" i="115"/>
  <c r="AC4485" i="115"/>
  <c r="AD4489" i="115"/>
  <c r="AC4489" i="115"/>
  <c r="AD4493" i="115"/>
  <c r="AC4493" i="115"/>
  <c r="AD4497" i="115"/>
  <c r="AC4497" i="115"/>
  <c r="AD4501" i="115"/>
  <c r="AC4501" i="115"/>
  <c r="AD4505" i="115"/>
  <c r="AC4505" i="115"/>
  <c r="AD4509" i="115"/>
  <c r="AC4509" i="115"/>
  <c r="AD4513" i="115"/>
  <c r="AC4513" i="115"/>
  <c r="AD4517" i="115"/>
  <c r="AC4517" i="115"/>
  <c r="AD4521" i="115"/>
  <c r="AE4521" i="115" s="1"/>
  <c r="AC4521" i="115"/>
  <c r="AD4525" i="115"/>
  <c r="AC4525" i="115"/>
  <c r="AD4529" i="115"/>
  <c r="AE4529" i="115" s="1"/>
  <c r="AC4529" i="115"/>
  <c r="AD4533" i="115"/>
  <c r="AC4533" i="115"/>
  <c r="AD4537" i="115"/>
  <c r="AC4537" i="115"/>
  <c r="AD4541" i="115"/>
  <c r="AC4541" i="115"/>
  <c r="AD4545" i="115"/>
  <c r="AC4545" i="115"/>
  <c r="AD4549" i="115"/>
  <c r="AC4549" i="115"/>
  <c r="AD4553" i="115"/>
  <c r="AC4553" i="115"/>
  <c r="AD4557" i="115"/>
  <c r="AC4557" i="115"/>
  <c r="AD4561" i="115"/>
  <c r="AC4561" i="115"/>
  <c r="AD4565" i="115"/>
  <c r="AC4565" i="115"/>
  <c r="AD4569" i="115"/>
  <c r="AC4569" i="115"/>
  <c r="AD4573" i="115"/>
  <c r="AC4573" i="115"/>
  <c r="AD4577" i="115"/>
  <c r="AC4577" i="115"/>
  <c r="AD4581" i="115"/>
  <c r="AC4581" i="115"/>
  <c r="AD4585" i="115"/>
  <c r="AC4585" i="115"/>
  <c r="AD4589" i="115"/>
  <c r="AE4589" i="115" s="1"/>
  <c r="AC4589" i="115"/>
  <c r="AD4593" i="115"/>
  <c r="AE4593" i="115" s="1"/>
  <c r="AC4593" i="115"/>
  <c r="AD4597" i="115"/>
  <c r="AC4597" i="115"/>
  <c r="AD4601" i="115"/>
  <c r="AC4601" i="115"/>
  <c r="AD4605" i="115"/>
  <c r="AC4605" i="115"/>
  <c r="AD4609" i="115"/>
  <c r="AC4609" i="115"/>
  <c r="AD4613" i="115"/>
  <c r="AC4613" i="115"/>
  <c r="AD4617" i="115"/>
  <c r="AC4617" i="115"/>
  <c r="AD4621" i="115"/>
  <c r="AC4621" i="115"/>
  <c r="AD4625" i="115"/>
  <c r="AC4625" i="115"/>
  <c r="AD4629" i="115"/>
  <c r="AC4629" i="115"/>
  <c r="AD4633" i="115"/>
  <c r="AC4633" i="115"/>
  <c r="AD4637" i="115"/>
  <c r="AC4637" i="115"/>
  <c r="AD4641" i="115"/>
  <c r="AC4641" i="115"/>
  <c r="AD4645" i="115"/>
  <c r="AC4645" i="115"/>
  <c r="AD4649" i="115"/>
  <c r="AC4649" i="115"/>
  <c r="AD4653" i="115"/>
  <c r="AC4653" i="115"/>
  <c r="AD4657" i="115"/>
  <c r="AC4657" i="115"/>
  <c r="AD4661" i="115"/>
  <c r="AC4661" i="115"/>
  <c r="AD4665" i="115"/>
  <c r="AC4665" i="115"/>
  <c r="AD4669" i="115"/>
  <c r="AC4669" i="115"/>
  <c r="AD4673" i="115"/>
  <c r="AC4673" i="115"/>
  <c r="AD4677" i="115"/>
  <c r="AC4677" i="115"/>
  <c r="AD4681" i="115"/>
  <c r="AC4681" i="115"/>
  <c r="AD4685" i="115"/>
  <c r="AC4685" i="115"/>
  <c r="AD4689" i="115"/>
  <c r="AC4689" i="115"/>
  <c r="AD4693" i="115"/>
  <c r="AC4693" i="115"/>
  <c r="AD4701" i="115"/>
  <c r="AE4701" i="115" s="1"/>
  <c r="AC4701" i="115"/>
  <c r="AD4705" i="115"/>
  <c r="AC4705" i="115"/>
  <c r="AD4709" i="115"/>
  <c r="AC4709" i="115"/>
  <c r="AD4713" i="115"/>
  <c r="AE4713" i="115" s="1"/>
  <c r="AC4713" i="115"/>
  <c r="AD4717" i="115"/>
  <c r="AE4717" i="115" s="1"/>
  <c r="AC4717" i="115"/>
  <c r="AD4721" i="115"/>
  <c r="AC4721" i="115"/>
  <c r="AD4725" i="115"/>
  <c r="AC4725" i="115"/>
  <c r="AD4729" i="115"/>
  <c r="AC4729" i="115"/>
  <c r="AD4733" i="115"/>
  <c r="AE4733" i="115" s="1"/>
  <c r="AC4733" i="115"/>
  <c r="AD4737" i="115"/>
  <c r="AE4737" i="115" s="1"/>
  <c r="AC4737" i="115"/>
  <c r="AD4741" i="115"/>
  <c r="AE4741" i="115" s="1"/>
  <c r="AC4741" i="115"/>
  <c r="AD4745" i="115"/>
  <c r="AC4745" i="115"/>
  <c r="AD4749" i="115"/>
  <c r="AC4749" i="115"/>
  <c r="AA4021" i="115"/>
  <c r="AA4022" i="115"/>
  <c r="AA4023" i="115"/>
  <c r="AA4024" i="115"/>
  <c r="AA4025" i="115"/>
  <c r="AA4026" i="115"/>
  <c r="AA4027" i="115"/>
  <c r="AA4028" i="115"/>
  <c r="AA4029" i="115"/>
  <c r="AA4030" i="115"/>
  <c r="AA4031" i="115"/>
  <c r="AA4032" i="115"/>
  <c r="AA4033" i="115"/>
  <c r="AA4034" i="115"/>
  <c r="AA4035" i="115"/>
  <c r="AA4036" i="115"/>
  <c r="AA4037" i="115"/>
  <c r="AA4038" i="115"/>
  <c r="AA4039" i="115"/>
  <c r="AA4040" i="115"/>
  <c r="AA4042" i="115"/>
  <c r="AA4043" i="115"/>
  <c r="AA4044" i="115"/>
  <c r="AA4046" i="115"/>
  <c r="AA4047" i="115"/>
  <c r="AA4048" i="115"/>
  <c r="AA4049" i="115"/>
  <c r="AA4050" i="115"/>
  <c r="AA4051" i="115"/>
  <c r="AA4052" i="115"/>
  <c r="AA4055" i="115"/>
  <c r="AA4056" i="115"/>
  <c r="AA4057" i="115"/>
  <c r="AA4058" i="115"/>
  <c r="AA4059" i="115"/>
  <c r="AA4062" i="115"/>
  <c r="AA4063" i="115"/>
  <c r="AA4065" i="115"/>
  <c r="AA4066" i="115"/>
  <c r="AA4067" i="115"/>
  <c r="AA4068" i="115"/>
  <c r="AA4069" i="115"/>
  <c r="AA4070" i="115"/>
  <c r="AA4073" i="115"/>
  <c r="AA4074" i="115"/>
  <c r="AA4075" i="115"/>
  <c r="AA4076" i="115"/>
  <c r="AA4077" i="115"/>
  <c r="AA4078" i="115"/>
  <c r="AA4079" i="115"/>
  <c r="AA4080" i="115"/>
  <c r="AA4081" i="115"/>
  <c r="AA4082" i="115"/>
  <c r="AA4083" i="115"/>
  <c r="AA4084" i="115"/>
  <c r="AA4086" i="115"/>
  <c r="AA4087" i="115"/>
  <c r="AA4088" i="115"/>
  <c r="AA4089" i="115"/>
  <c r="AA4090" i="115"/>
  <c r="AA4092" i="115"/>
  <c r="AA4093" i="115"/>
  <c r="AA4094" i="115"/>
  <c r="AA4095" i="115"/>
  <c r="AA4097" i="115"/>
  <c r="AA4098" i="115"/>
  <c r="AA4100" i="115"/>
  <c r="AA4101" i="115"/>
  <c r="AA4102" i="115"/>
  <c r="AA4103" i="115"/>
  <c r="AA4104" i="115"/>
  <c r="AA4105" i="115"/>
  <c r="AA4106" i="115"/>
  <c r="AA4107" i="115"/>
  <c r="AA4108" i="115"/>
  <c r="AA4109" i="115"/>
  <c r="AA4110" i="115"/>
  <c r="AA4111" i="115"/>
  <c r="AA4112" i="115"/>
  <c r="AA4113" i="115"/>
  <c r="AA4115" i="115"/>
  <c r="AA4117" i="115"/>
  <c r="AA4118" i="115"/>
  <c r="AA4119" i="115"/>
  <c r="AA4120" i="115"/>
  <c r="AA4121" i="115"/>
  <c r="AA4122" i="115"/>
  <c r="AA4124" i="115"/>
  <c r="AA4125" i="115"/>
  <c r="AA4126" i="115"/>
  <c r="AA4127" i="115"/>
  <c r="AA4128" i="115"/>
  <c r="AA4129" i="115"/>
  <c r="AA4131" i="115"/>
  <c r="AA4132" i="115"/>
  <c r="AA4134" i="115"/>
  <c r="AA4135" i="115"/>
  <c r="AA4136" i="115"/>
  <c r="AA4137" i="115"/>
  <c r="AA4138" i="115"/>
  <c r="AA4139" i="115"/>
  <c r="AA4140" i="115"/>
  <c r="AA4141" i="115"/>
  <c r="AA4142" i="115"/>
  <c r="AA4143" i="115"/>
  <c r="AA4144" i="115"/>
  <c r="AA4145" i="115"/>
  <c r="AA4146" i="115"/>
  <c r="AA4147" i="115"/>
  <c r="AA4148" i="115"/>
  <c r="AA4149" i="115"/>
  <c r="AA4150" i="115"/>
  <c r="AA4151" i="115"/>
  <c r="AA4152" i="115"/>
  <c r="AA4153" i="115"/>
  <c r="AA4154" i="115"/>
  <c r="AA4155" i="115"/>
  <c r="AA4156" i="115"/>
  <c r="AA4158" i="115"/>
  <c r="AA4159" i="115"/>
  <c r="AA4160" i="115"/>
  <c r="AA4161" i="115"/>
  <c r="AA4162" i="115"/>
  <c r="AA4164" i="115"/>
  <c r="AA4166" i="115"/>
  <c r="AA4167" i="115"/>
  <c r="AA4168" i="115"/>
  <c r="AA4169" i="115"/>
  <c r="AA4170" i="115"/>
  <c r="AA4172" i="115"/>
  <c r="AA4173" i="115"/>
  <c r="AA4174" i="115"/>
  <c r="AA4175" i="115"/>
  <c r="AA4176" i="115"/>
  <c r="AA4177" i="115"/>
  <c r="AA4179" i="115"/>
  <c r="AA4181" i="115"/>
  <c r="AA4182" i="115"/>
  <c r="AA4183" i="115"/>
  <c r="AA4184" i="115"/>
  <c r="AA4185" i="115"/>
  <c r="AA4186" i="115"/>
  <c r="AA4188" i="115"/>
  <c r="AA4189" i="115"/>
  <c r="AA4190" i="115"/>
  <c r="AA4191" i="115"/>
  <c r="AA4192" i="115"/>
  <c r="AA4193" i="115"/>
  <c r="AA4194" i="115"/>
  <c r="AA4195" i="115"/>
  <c r="AA4196" i="115"/>
  <c r="AA4197" i="115"/>
  <c r="AA4198" i="115"/>
  <c r="AA4199" i="115"/>
  <c r="AA4200" i="115"/>
  <c r="AA4201" i="115"/>
  <c r="AA4202" i="115"/>
  <c r="AA4203" i="115"/>
  <c r="AA4204" i="115"/>
  <c r="AA4205" i="115"/>
  <c r="AA4206" i="115"/>
  <c r="AA4207" i="115"/>
  <c r="AA4208" i="115"/>
  <c r="AA4209" i="115"/>
  <c r="AA4210" i="115"/>
  <c r="AA4211" i="115"/>
  <c r="AA4212" i="115"/>
  <c r="AA4213" i="115"/>
  <c r="AA4214" i="115"/>
  <c r="AA4215" i="115"/>
  <c r="AA4216" i="115"/>
  <c r="AA4217" i="115"/>
  <c r="AA4218" i="115"/>
  <c r="AA4219" i="115"/>
  <c r="AA4220" i="115"/>
  <c r="AA4221" i="115"/>
  <c r="AA4222" i="115"/>
  <c r="AA4223" i="115"/>
  <c r="AA4224" i="115"/>
  <c r="AA4225" i="115"/>
  <c r="AA4226" i="115"/>
  <c r="AA4227" i="115"/>
  <c r="AA4228" i="115"/>
  <c r="AA4229" i="115"/>
  <c r="AA4230" i="115"/>
  <c r="AA4232" i="115"/>
  <c r="AA4233" i="115"/>
  <c r="AA4234" i="115"/>
  <c r="AA4235" i="115"/>
  <c r="AA4236" i="115"/>
  <c r="AA4237" i="115"/>
  <c r="AA4238" i="115"/>
  <c r="AA4239" i="115"/>
  <c r="AA4240" i="115"/>
  <c r="AA4241" i="115"/>
  <c r="AA4242" i="115"/>
  <c r="AA4243" i="115"/>
  <c r="AA4244" i="115"/>
  <c r="AA4245" i="115"/>
  <c r="AA4246" i="115"/>
  <c r="AA4247" i="115"/>
  <c r="AA4248" i="115"/>
  <c r="AA4249" i="115"/>
  <c r="AA4250" i="115"/>
  <c r="AA4251" i="115"/>
  <c r="AA4252" i="115"/>
  <c r="AA4253" i="115"/>
  <c r="AA4254" i="115"/>
  <c r="AA4255" i="115"/>
  <c r="AA4256" i="115"/>
  <c r="AA4257" i="115"/>
  <c r="AA4258" i="115"/>
  <c r="AA4259" i="115"/>
  <c r="AA4260" i="115"/>
  <c r="AA4261" i="115"/>
  <c r="AA4264" i="115"/>
  <c r="AA4265" i="115"/>
  <c r="AA4267" i="115"/>
  <c r="AA4268" i="115"/>
  <c r="AA4269" i="115"/>
  <c r="AA4270" i="115"/>
  <c r="AA4271" i="115"/>
  <c r="AA4272" i="115"/>
  <c r="AA4273" i="115"/>
  <c r="AA4274" i="115"/>
  <c r="AA4275" i="115"/>
  <c r="AA4276" i="115"/>
  <c r="AA4277" i="115"/>
  <c r="AA4278" i="115"/>
  <c r="AA4279" i="115"/>
  <c r="AA4280" i="115"/>
  <c r="AA4281" i="115"/>
  <c r="AA4282" i="115"/>
  <c r="AA4283" i="115"/>
  <c r="AA4284" i="115"/>
  <c r="AA4285" i="115"/>
  <c r="AA4286" i="115"/>
  <c r="AA4287" i="115"/>
  <c r="AA4289" i="115"/>
  <c r="AA4290" i="115"/>
  <c r="AA4291" i="115"/>
  <c r="AA4292" i="115"/>
  <c r="AA4293" i="115"/>
  <c r="AA4294" i="115"/>
  <c r="AA4295" i="115"/>
  <c r="AA4296" i="115"/>
  <c r="AA4297" i="115"/>
  <c r="AA4298" i="115"/>
  <c r="AA4299" i="115"/>
  <c r="AA4300" i="115"/>
  <c r="AA4301" i="115"/>
  <c r="AA4303" i="115"/>
  <c r="AA4304" i="115"/>
  <c r="AA4305" i="115"/>
  <c r="AA4306" i="115"/>
  <c r="AA4307" i="115"/>
  <c r="AA4308" i="115"/>
  <c r="AA4309" i="115"/>
  <c r="AA4310" i="115"/>
  <c r="AA4311" i="115"/>
  <c r="AA4312" i="115"/>
  <c r="AA4313" i="115"/>
  <c r="AA4314" i="115"/>
  <c r="AA4315" i="115"/>
  <c r="AA4316" i="115"/>
  <c r="AA4317" i="115"/>
  <c r="AA4320" i="115"/>
  <c r="AA4321" i="115"/>
  <c r="AA4323" i="115"/>
  <c r="AA4325" i="115"/>
  <c r="AA4327" i="115"/>
  <c r="AA4328" i="115"/>
  <c r="AA4329" i="115"/>
  <c r="AA4330" i="115"/>
  <c r="AA4331" i="115"/>
  <c r="AA4332" i="115"/>
  <c r="AA4333" i="115"/>
  <c r="AA4334" i="115"/>
  <c r="AA4335" i="115"/>
  <c r="AA4336" i="115"/>
  <c r="AA4338" i="115"/>
  <c r="AA4339" i="115"/>
  <c r="AA4340" i="115"/>
  <c r="AA4343" i="115"/>
  <c r="AA4344" i="115"/>
  <c r="AA4346" i="115"/>
  <c r="AA4347" i="115"/>
  <c r="AA4348" i="115"/>
  <c r="AA4349" i="115"/>
  <c r="AA4350" i="115"/>
  <c r="AA4351" i="115"/>
  <c r="AA4352" i="115"/>
  <c r="AA4353" i="115"/>
  <c r="AA4354" i="115"/>
  <c r="AA4355" i="115"/>
  <c r="AA4357" i="115"/>
  <c r="AA4358" i="115"/>
  <c r="AA4359" i="115"/>
  <c r="AA4360" i="115"/>
  <c r="AA4361" i="115"/>
  <c r="AA4363" i="115"/>
  <c r="AA4365" i="115"/>
  <c r="AA4366" i="115"/>
  <c r="AA4367" i="115"/>
  <c r="AA4368" i="115"/>
  <c r="AA4370" i="115"/>
  <c r="AA4371" i="115"/>
  <c r="AA4372" i="115"/>
  <c r="AA4373" i="115"/>
  <c r="AA4374" i="115"/>
  <c r="AA4375" i="115"/>
  <c r="AA4376" i="115"/>
  <c r="AA4384" i="115"/>
  <c r="AA4385" i="115"/>
  <c r="AA1438" i="115"/>
  <c r="AA1460" i="115"/>
  <c r="AA1443" i="115"/>
  <c r="AA1457" i="115"/>
  <c r="AE1421" i="115"/>
  <c r="AE1431" i="115"/>
  <c r="AE1417" i="115"/>
  <c r="AE1430" i="115"/>
  <c r="AA1448" i="115"/>
  <c r="AA1456" i="115"/>
  <c r="AE1409" i="115"/>
  <c r="AD1411" i="115"/>
  <c r="AE1411" i="115" s="1"/>
  <c r="AE1433" i="115"/>
  <c r="AD1410" i="115"/>
  <c r="AC1426" i="115"/>
  <c r="AE1426" i="115" s="1"/>
  <c r="AE1415" i="115"/>
  <c r="AC1427" i="115"/>
  <c r="AD1427" i="115"/>
  <c r="AA1459" i="115"/>
  <c r="AD1418" i="115"/>
  <c r="AC1418" i="115"/>
  <c r="AE1414" i="115"/>
  <c r="AC1420" i="115"/>
  <c r="AD1420" i="115"/>
  <c r="AD1406" i="115"/>
  <c r="AC1406" i="115"/>
  <c r="AE1410" i="115"/>
  <c r="AD1422" i="115"/>
  <c r="AC1422" i="115"/>
  <c r="AE1405" i="115"/>
  <c r="AE1425" i="115"/>
  <c r="AA1440" i="115"/>
  <c r="AD1441" i="115"/>
  <c r="AD1454" i="115"/>
  <c r="AD1445" i="115"/>
  <c r="AA1452" i="115"/>
  <c r="AD1453" i="115"/>
  <c r="AE1453" i="115" s="1"/>
  <c r="AD1462" i="115"/>
  <c r="AA1439" i="115"/>
  <c r="AA1458" i="115"/>
  <c r="AC1445" i="115"/>
  <c r="AA1436" i="115"/>
  <c r="AA1441" i="115"/>
  <c r="AD1446" i="115"/>
  <c r="AE1446" i="115" s="1"/>
  <c r="AA1447" i="115"/>
  <c r="AD1450" i="115"/>
  <c r="AE1450" i="115" s="1"/>
  <c r="AG1463" i="115"/>
  <c r="AG1462" i="115" s="1"/>
  <c r="AG1461" i="115" s="1"/>
  <c r="AG1460" i="115" s="1"/>
  <c r="AG1459" i="115" s="1"/>
  <c r="AG1458" i="115" s="1"/>
  <c r="AG1457" i="115" s="1"/>
  <c r="AG1456" i="115" s="1"/>
  <c r="AG1455" i="115" s="1"/>
  <c r="AG1454" i="115" s="1"/>
  <c r="AG1453" i="115" s="1"/>
  <c r="AG1452" i="115" s="1"/>
  <c r="AG1451" i="115" s="1"/>
  <c r="AG1450" i="115" s="1"/>
  <c r="AG1449" i="115" s="1"/>
  <c r="AG1448" i="115" s="1"/>
  <c r="AG1447" i="115" s="1"/>
  <c r="AG1446" i="115" s="1"/>
  <c r="AG1445" i="115" s="1"/>
  <c r="AG1444" i="115" s="1"/>
  <c r="AG1443" i="115" s="1"/>
  <c r="AG1442" i="115" s="1"/>
  <c r="AG1441" i="115" s="1"/>
  <c r="AG1440" i="115" s="1"/>
  <c r="AG1439" i="115" s="1"/>
  <c r="AG1438" i="115" s="1"/>
  <c r="AG1437" i="115" s="1"/>
  <c r="AG1436" i="115" s="1"/>
  <c r="AG1435" i="115" s="1"/>
  <c r="AG1434" i="115" s="1"/>
  <c r="AG1433" i="115" s="1"/>
  <c r="AG1432" i="115" s="1"/>
  <c r="AG1431" i="115" s="1"/>
  <c r="AG1430" i="115" s="1"/>
  <c r="AG1429" i="115" s="1"/>
  <c r="AG1428" i="115" s="1"/>
  <c r="AG1427" i="115" s="1"/>
  <c r="AG1426" i="115" s="1"/>
  <c r="AG1425" i="115" s="1"/>
  <c r="AG1424" i="115" s="1"/>
  <c r="AG1423" i="115" s="1"/>
  <c r="AG1422" i="115" s="1"/>
  <c r="AG1421" i="115" s="1"/>
  <c r="AG1420" i="115" s="1"/>
  <c r="AG1419" i="115" s="1"/>
  <c r="AG1418" i="115" s="1"/>
  <c r="AG1417" i="115" s="1"/>
  <c r="AG1416" i="115" s="1"/>
  <c r="AG1415" i="115" s="1"/>
  <c r="AG1414" i="115" s="1"/>
  <c r="AG1413" i="115" s="1"/>
  <c r="AG1412" i="115" s="1"/>
  <c r="AG1411" i="115" s="1"/>
  <c r="AG1410" i="115" s="1"/>
  <c r="AG1409" i="115" s="1"/>
  <c r="AG1408" i="115" s="1"/>
  <c r="AG1407" i="115" s="1"/>
  <c r="AG1406" i="115" s="1"/>
  <c r="AG1405" i="115" s="1"/>
  <c r="AG1404" i="115" s="1"/>
  <c r="AG1403" i="115" s="1"/>
  <c r="AG1402" i="115" s="1"/>
  <c r="AG1401" i="115" s="1"/>
  <c r="AG1400" i="115" s="1"/>
  <c r="AF1463" i="115"/>
  <c r="AF1462" i="115" s="1"/>
  <c r="AF1461" i="115" s="1"/>
  <c r="AD1439" i="115"/>
  <c r="AA1454" i="115"/>
  <c r="AD1456" i="115"/>
  <c r="AE1456" i="115" s="1"/>
  <c r="AD1458" i="115"/>
  <c r="AE1458" i="115" s="1"/>
  <c r="AA1463" i="115"/>
  <c r="AD1440" i="115"/>
  <c r="AE1440" i="115" s="1"/>
  <c r="AC1441" i="115"/>
  <c r="AA1445" i="115"/>
  <c r="AD1457" i="115"/>
  <c r="AE1457" i="115" s="1"/>
  <c r="AA1461" i="115"/>
  <c r="AC1434" i="115"/>
  <c r="AD1434" i="115"/>
  <c r="AD1438" i="115"/>
  <c r="AC1438" i="115"/>
  <c r="AA1442" i="115"/>
  <c r="AD1442" i="115"/>
  <c r="AE1442" i="115" s="1"/>
  <c r="AC1449" i="115"/>
  <c r="AD1449" i="115"/>
  <c r="AD1437" i="115"/>
  <c r="AE1437" i="115" s="1"/>
  <c r="AA1446" i="115"/>
  <c r="AC1454" i="115"/>
  <c r="AC1462" i="115"/>
  <c r="AA1449" i="115"/>
  <c r="AC1436" i="115"/>
  <c r="AD1436" i="115"/>
  <c r="AC1444" i="115"/>
  <c r="AD1444" i="115"/>
  <c r="AE1444" i="115" s="1"/>
  <c r="AD1448" i="115"/>
  <c r="AE1448" i="115" s="1"/>
  <c r="AA1451" i="115"/>
  <c r="AA1455" i="115"/>
  <c r="AD1459" i="115"/>
  <c r="AC1459" i="115"/>
  <c r="AA1435" i="115"/>
  <c r="AD1443" i="115"/>
  <c r="AC1443" i="115"/>
  <c r="AC1452" i="115"/>
  <c r="AD1452" i="115"/>
  <c r="AC1460" i="115"/>
  <c r="AD1460" i="115"/>
  <c r="AD1461" i="115"/>
  <c r="AE1461" i="115" s="1"/>
  <c r="AA1462" i="115"/>
  <c r="AA1437" i="115"/>
  <c r="AD1447" i="115"/>
  <c r="AC1447" i="115"/>
  <c r="AA1453" i="115"/>
  <c r="AD1463" i="115"/>
  <c r="AC1463" i="115"/>
  <c r="AA1434" i="115"/>
  <c r="AA1450" i="115"/>
  <c r="K1449" i="115" l="1"/>
  <c r="AE2351" i="115"/>
  <c r="AE2297" i="115"/>
  <c r="AE2281" i="115"/>
  <c r="AE2415" i="115"/>
  <c r="AE2523" i="115"/>
  <c r="AE2417" i="115"/>
  <c r="AE1705" i="115"/>
  <c r="AE1601" i="115"/>
  <c r="AE1533" i="115"/>
  <c r="P1343" i="115"/>
  <c r="K1428" i="115"/>
  <c r="K1416" i="115"/>
  <c r="K1408" i="115"/>
  <c r="K1304" i="115"/>
  <c r="K1284" i="115"/>
  <c r="K1172" i="115"/>
  <c r="AE2464" i="115"/>
  <c r="AE1799" i="115"/>
  <c r="AE1725" i="115"/>
  <c r="AE1717" i="115"/>
  <c r="AE1661" i="115"/>
  <c r="AE1645" i="115"/>
  <c r="AE3320" i="115"/>
  <c r="AE2431" i="115"/>
  <c r="AE2363" i="115"/>
  <c r="AE3302" i="115"/>
  <c r="AE2308" i="115"/>
  <c r="AE2228" i="115"/>
  <c r="K1423" i="115"/>
  <c r="K1407" i="115"/>
  <c r="K1401" i="115"/>
  <c r="K1397" i="115"/>
  <c r="K1393" i="115"/>
  <c r="K1389" i="115"/>
  <c r="K1385" i="115"/>
  <c r="K1381" i="115"/>
  <c r="K1377" i="115"/>
  <c r="K1187" i="115"/>
  <c r="K1175" i="115"/>
  <c r="K1233" i="115"/>
  <c r="AI544" i="115"/>
  <c r="AK545" i="115"/>
  <c r="AH545" i="115"/>
  <c r="AF544" i="115"/>
  <c r="AE1789" i="115"/>
  <c r="AE1781" i="115"/>
  <c r="AE1773" i="115"/>
  <c r="AE1723" i="115"/>
  <c r="AE1667" i="115"/>
  <c r="AE1659" i="115"/>
  <c r="AE1643" i="115"/>
  <c r="AE1567" i="115"/>
  <c r="K1355" i="115"/>
  <c r="K1295" i="115"/>
  <c r="K1235" i="115"/>
  <c r="K1123" i="115"/>
  <c r="K1107" i="115"/>
  <c r="AE2556" i="115"/>
  <c r="AE2524" i="115"/>
  <c r="AE2460" i="115"/>
  <c r="AE2317" i="115"/>
  <c r="AE2269" i="115"/>
  <c r="AE2253" i="115"/>
  <c r="AE2237" i="115"/>
  <c r="AE2419" i="115"/>
  <c r="AE2377" i="115"/>
  <c r="AE2487" i="115"/>
  <c r="P1373" i="115"/>
  <c r="AE1819" i="115"/>
  <c r="K1422" i="115"/>
  <c r="K1250" i="115"/>
  <c r="K1238" i="115"/>
  <c r="K1234" i="115"/>
  <c r="K1226" i="115"/>
  <c r="K1156" i="115"/>
  <c r="K1152" i="115"/>
  <c r="K1148" i="115"/>
  <c r="K1144" i="115"/>
  <c r="K1140" i="115"/>
  <c r="K1136" i="115"/>
  <c r="K1132" i="115"/>
  <c r="AE2966" i="115"/>
  <c r="AE2488" i="115"/>
  <c r="AE2376" i="115"/>
  <c r="AE2313" i="115"/>
  <c r="AH2194" i="115"/>
  <c r="AE2327" i="115"/>
  <c r="AE1727" i="115"/>
  <c r="AE1671" i="115"/>
  <c r="AE1655" i="115"/>
  <c r="AE1631" i="115"/>
  <c r="AE1623" i="115"/>
  <c r="AE1607" i="115"/>
  <c r="AE1583" i="115"/>
  <c r="K1460" i="115"/>
  <c r="K1417" i="115"/>
  <c r="K1365" i="115"/>
  <c r="K1349" i="115"/>
  <c r="K1309" i="115"/>
  <c r="K1285" i="115"/>
  <c r="K1249" i="115"/>
  <c r="K1245" i="115"/>
  <c r="K1229" i="115"/>
  <c r="K1117" i="115"/>
  <c r="K1101" i="115"/>
  <c r="AE2962" i="115"/>
  <c r="AE2946" i="115"/>
  <c r="AE2404" i="115"/>
  <c r="AE2197" i="115"/>
  <c r="K1437" i="115"/>
  <c r="K1453" i="115"/>
  <c r="AE2861" i="115"/>
  <c r="AE2220" i="115"/>
  <c r="P1461" i="115"/>
  <c r="P1457" i="115"/>
  <c r="P1453" i="115"/>
  <c r="K1458" i="115"/>
  <c r="AE3332" i="115"/>
  <c r="AE2212" i="115"/>
  <c r="AE2316" i="115"/>
  <c r="K1456" i="115"/>
  <c r="AE2149" i="115"/>
  <c r="AE2117" i="115"/>
  <c r="AE2085" i="115"/>
  <c r="AE1989" i="115"/>
  <c r="AE1957" i="115"/>
  <c r="AE1925" i="115"/>
  <c r="AE1893" i="115"/>
  <c r="K1273" i="115"/>
  <c r="K1261" i="115"/>
  <c r="K1277" i="115"/>
  <c r="K1265" i="115"/>
  <c r="K1253" i="115"/>
  <c r="AE2853" i="115"/>
  <c r="AE2815" i="115"/>
  <c r="AE1812" i="115"/>
  <c r="AE1808" i="115"/>
  <c r="AE1790" i="115"/>
  <c r="AE1756" i="115"/>
  <c r="AE1746" i="115"/>
  <c r="AE1736" i="115"/>
  <c r="AE1724" i="115"/>
  <c r="AE1720" i="115"/>
  <c r="AE2951" i="115"/>
  <c r="AE2026" i="115"/>
  <c r="AE2286" i="115"/>
  <c r="AE3307" i="115"/>
  <c r="K1281" i="115"/>
  <c r="K1269" i="115"/>
  <c r="K1257" i="115"/>
  <c r="K1339" i="115"/>
  <c r="K1335" i="115"/>
  <c r="K1331" i="115"/>
  <c r="K1327" i="115"/>
  <c r="K1323" i="115"/>
  <c r="K1319" i="115"/>
  <c r="K1315" i="115"/>
  <c r="AE1516" i="115"/>
  <c r="AE1575" i="115"/>
  <c r="AE1543" i="115"/>
  <c r="K1372" i="115"/>
  <c r="K1364" i="115"/>
  <c r="K1308" i="115"/>
  <c r="K1296" i="115"/>
  <c r="K1184" i="115"/>
  <c r="K1120" i="115"/>
  <c r="K1104" i="115"/>
  <c r="K1443" i="115"/>
  <c r="AE2985" i="115"/>
  <c r="AE1487" i="115"/>
  <c r="AE2403" i="115"/>
  <c r="AE2929" i="115"/>
  <c r="AE1509" i="115"/>
  <c r="AE1470" i="115"/>
  <c r="K1441" i="115"/>
  <c r="K1455" i="115"/>
  <c r="AE1529" i="115"/>
  <c r="K1350" i="115"/>
  <c r="K1346" i="115"/>
  <c r="K1298" i="115"/>
  <c r="K1182" i="115"/>
  <c r="K1166" i="115"/>
  <c r="K1126" i="115"/>
  <c r="K1110" i="115"/>
  <c r="AE2926" i="115"/>
  <c r="AE1692" i="115"/>
  <c r="AE2477" i="115"/>
  <c r="AE2443" i="115"/>
  <c r="AE2272" i="115"/>
  <c r="AE1499" i="115"/>
  <c r="AE1483" i="115"/>
  <c r="AE1467" i="115"/>
  <c r="AE1524" i="115"/>
  <c r="AE1486" i="115"/>
  <c r="AE1514" i="115"/>
  <c r="AE1518" i="115"/>
  <c r="AE1473" i="115"/>
  <c r="AE1693" i="115"/>
  <c r="AE1537" i="115"/>
  <c r="P1439" i="115"/>
  <c r="K1421" i="115"/>
  <c r="K1357" i="115"/>
  <c r="K1289" i="115"/>
  <c r="K1237" i="115"/>
  <c r="K1177" i="115"/>
  <c r="K1173" i="115"/>
  <c r="K1165" i="115"/>
  <c r="K1125" i="115"/>
  <c r="K1109" i="115"/>
  <c r="AE2238" i="115"/>
  <c r="AI1010" i="115"/>
  <c r="AK1011" i="115"/>
  <c r="AF1009" i="115"/>
  <c r="AF1008" i="115" s="1"/>
  <c r="AH1010" i="115"/>
  <c r="AE1797" i="115"/>
  <c r="AE1699" i="115"/>
  <c r="AE1559" i="115"/>
  <c r="K1424" i="115"/>
  <c r="K1360" i="115"/>
  <c r="K1356" i="115"/>
  <c r="K1292" i="115"/>
  <c r="K1180" i="115"/>
  <c r="K1176" i="115"/>
  <c r="K1124" i="115"/>
  <c r="K1108" i="115"/>
  <c r="AE2978" i="115"/>
  <c r="AE2324" i="115"/>
  <c r="AE2933" i="115"/>
  <c r="AE1512" i="115"/>
  <c r="AE1495" i="115"/>
  <c r="AE2499" i="115"/>
  <c r="AE2284" i="115"/>
  <c r="P1129" i="115"/>
  <c r="AE1801" i="115"/>
  <c r="AE1735" i="115"/>
  <c r="AE1719" i="115"/>
  <c r="AE1547" i="115"/>
  <c r="K1280" i="115"/>
  <c r="K1276" i="115"/>
  <c r="K1272" i="115"/>
  <c r="K1268" i="115"/>
  <c r="K1264" i="115"/>
  <c r="K1260" i="115"/>
  <c r="K1256" i="115"/>
  <c r="AE2990" i="115"/>
  <c r="AE2396" i="115"/>
  <c r="AE2181" i="115"/>
  <c r="AE2021" i="115"/>
  <c r="AE2467" i="115"/>
  <c r="AE2250" i="115"/>
  <c r="AE2349" i="115"/>
  <c r="AE1749" i="115"/>
  <c r="AE1741" i="115"/>
  <c r="AE1677" i="115"/>
  <c r="AE1597" i="115"/>
  <c r="K1369" i="115"/>
  <c r="K1353" i="115"/>
  <c r="K1301" i="115"/>
  <c r="K1155" i="115"/>
  <c r="K1151" i="115"/>
  <c r="K1147" i="115"/>
  <c r="K1143" i="115"/>
  <c r="K1139" i="115"/>
  <c r="K1135" i="115"/>
  <c r="K1131" i="115"/>
  <c r="K1113" i="115"/>
  <c r="AH4020" i="115"/>
  <c r="AE2265" i="115"/>
  <c r="AE2233" i="115"/>
  <c r="AE2549" i="115"/>
  <c r="AK2194" i="115"/>
  <c r="AE1829" i="115"/>
  <c r="AE3353" i="115"/>
  <c r="AE2256" i="115"/>
  <c r="AE2555" i="115"/>
  <c r="AE2489" i="115"/>
  <c r="AE2304" i="115"/>
  <c r="AE2541" i="115"/>
  <c r="AE2385" i="115"/>
  <c r="K1447" i="115"/>
  <c r="AE2347" i="115"/>
  <c r="AE2427" i="115"/>
  <c r="AE2391" i="115"/>
  <c r="K1450" i="115"/>
  <c r="K1442" i="115"/>
  <c r="K1288" i="115"/>
  <c r="K1218" i="115"/>
  <c r="K1214" i="115"/>
  <c r="K1210" i="115"/>
  <c r="K1206" i="115"/>
  <c r="K1202" i="115"/>
  <c r="K1198" i="115"/>
  <c r="K1194" i="115"/>
  <c r="K1116" i="115"/>
  <c r="K1100" i="115"/>
  <c r="AE3657" i="115"/>
  <c r="AE1721" i="115"/>
  <c r="AE1689" i="115"/>
  <c r="AE1609" i="115"/>
  <c r="AE1573" i="115"/>
  <c r="P1437" i="115"/>
  <c r="K1299" i="115"/>
  <c r="AE2513" i="115"/>
  <c r="AE2497" i="115"/>
  <c r="P1190" i="115"/>
  <c r="K1129" i="115"/>
  <c r="AE1821" i="115"/>
  <c r="AE1747" i="115"/>
  <c r="AE1739" i="115"/>
  <c r="AE1603" i="115"/>
  <c r="AE1595" i="115"/>
  <c r="AE2412" i="115"/>
  <c r="AE2285" i="115"/>
  <c r="AE2789" i="115"/>
  <c r="AE2375" i="115"/>
  <c r="AE2551" i="115"/>
  <c r="AE2519" i="115"/>
  <c r="AE2302" i="115"/>
  <c r="AE1520" i="115"/>
  <c r="AE1504" i="115"/>
  <c r="AE1479" i="115"/>
  <c r="AE3311" i="115"/>
  <c r="AE2937" i="115"/>
  <c r="AJ2193" i="115"/>
  <c r="AJ2192" i="115" s="1"/>
  <c r="AJ2191" i="115" s="1"/>
  <c r="AJ2190" i="115" s="1"/>
  <c r="AJ2189" i="115" s="1"/>
  <c r="AJ2188" i="115" s="1"/>
  <c r="AJ2187" i="115" s="1"/>
  <c r="AE1471" i="115"/>
  <c r="AE1491" i="115"/>
  <c r="AE3336" i="115"/>
  <c r="AE2296" i="115"/>
  <c r="AE1508" i="115"/>
  <c r="AE2447" i="115"/>
  <c r="AE2379" i="115"/>
  <c r="AE1475" i="115"/>
  <c r="AE2194" i="115"/>
  <c r="AE1777" i="115"/>
  <c r="AE1751" i="115"/>
  <c r="AE1743" i="115"/>
  <c r="AE1599" i="115"/>
  <c r="AE1591" i="115"/>
  <c r="AE1571" i="115"/>
  <c r="AE2340" i="115"/>
  <c r="AE2845" i="115"/>
  <c r="AE2807" i="115"/>
  <c r="AE2320" i="115"/>
  <c r="AE1888" i="115"/>
  <c r="AE1608" i="115"/>
  <c r="AE2511" i="115"/>
  <c r="AE1652" i="115"/>
  <c r="AE1632" i="115"/>
  <c r="AE1815" i="115"/>
  <c r="AE1783" i="115"/>
  <c r="AE1775" i="115"/>
  <c r="AE1701" i="115"/>
  <c r="AE1605" i="115"/>
  <c r="AE1561" i="115"/>
  <c r="AE2544" i="115"/>
  <c r="AE2480" i="115"/>
  <c r="AE2336" i="115"/>
  <c r="AE2321" i="115"/>
  <c r="AE2289" i="115"/>
  <c r="AI2193" i="115"/>
  <c r="AI2192" i="115" s="1"/>
  <c r="AE2515" i="115"/>
  <c r="AE2673" i="115"/>
  <c r="AE2942" i="115"/>
  <c r="AE2532" i="115"/>
  <c r="AE2516" i="115"/>
  <c r="AE2484" i="115"/>
  <c r="AE2468" i="115"/>
  <c r="AE2452" i="115"/>
  <c r="AC3331" i="115"/>
  <c r="AE3331" i="115" s="1"/>
  <c r="AC3779" i="115"/>
  <c r="AE3779" i="115" s="1"/>
  <c r="K1451" i="115"/>
  <c r="AC3297" i="115"/>
  <c r="AE3297" i="115" s="1"/>
  <c r="AC2721" i="115"/>
  <c r="AE2721" i="115" s="1"/>
  <c r="AC2713" i="115"/>
  <c r="AE2713" i="115" s="1"/>
  <c r="AE1624" i="115"/>
  <c r="AE1620" i="115"/>
  <c r="AE1616" i="115"/>
  <c r="AE1612" i="115"/>
  <c r="AE1584" i="115"/>
  <c r="AE1580" i="115"/>
  <c r="AE1576" i="115"/>
  <c r="AE1572" i="115"/>
  <c r="AC3751" i="115"/>
  <c r="AE3751" i="115" s="1"/>
  <c r="AC1702" i="115"/>
  <c r="AE1702" i="115" s="1"/>
  <c r="AE2423" i="115"/>
  <c r="K1343" i="115"/>
  <c r="AE1472" i="115"/>
  <c r="K1150" i="115"/>
  <c r="AE1691" i="115"/>
  <c r="AC1579" i="115"/>
  <c r="AE1579" i="115" s="1"/>
  <c r="AC1531" i="115"/>
  <c r="AE1531" i="115" s="1"/>
  <c r="AC4412" i="115"/>
  <c r="AE4412" i="115" s="1"/>
  <c r="AC3923" i="115"/>
  <c r="AE3923" i="115" s="1"/>
  <c r="K1431" i="115"/>
  <c r="K1415" i="115"/>
  <c r="K1367" i="115"/>
  <c r="K1359" i="115"/>
  <c r="K1341" i="115"/>
  <c r="K1337" i="115"/>
  <c r="K1333" i="115"/>
  <c r="K1329" i="115"/>
  <c r="K1325" i="115"/>
  <c r="K1321" i="115"/>
  <c r="K1317" i="115"/>
  <c r="K1311" i="115"/>
  <c r="K1303" i="115"/>
  <c r="K1287" i="115"/>
  <c r="K1179" i="115"/>
  <c r="K1127" i="115"/>
  <c r="K1111" i="115"/>
  <c r="AE2938" i="115"/>
  <c r="AE2209" i="115"/>
  <c r="AE1816" i="115"/>
  <c r="AC1654" i="115"/>
  <c r="AE1654" i="115" s="1"/>
  <c r="AC1644" i="115"/>
  <c r="AE1644" i="115" s="1"/>
  <c r="AC1622" i="115"/>
  <c r="AE1622" i="115" s="1"/>
  <c r="AC1614" i="115"/>
  <c r="AE1614" i="115" s="1"/>
  <c r="AC1606" i="115"/>
  <c r="AE1606" i="115" s="1"/>
  <c r="AE2399" i="115"/>
  <c r="AC3349" i="115"/>
  <c r="AE3349" i="115" s="1"/>
  <c r="K1158" i="115"/>
  <c r="K1154" i="115"/>
  <c r="K1146" i="115"/>
  <c r="K1142" i="115"/>
  <c r="K1138" i="115"/>
  <c r="K1134" i="115"/>
  <c r="AE1697" i="115"/>
  <c r="AC1577" i="115"/>
  <c r="AE1577" i="115" s="1"/>
  <c r="K1446" i="115"/>
  <c r="K1438" i="115"/>
  <c r="K1400" i="115"/>
  <c r="K1396" i="115"/>
  <c r="K1392" i="115"/>
  <c r="K1388" i="115"/>
  <c r="K1384" i="115"/>
  <c r="K1380" i="115"/>
  <c r="K1376" i="115"/>
  <c r="K1306" i="115"/>
  <c r="K1216" i="115"/>
  <c r="K1212" i="115"/>
  <c r="K1208" i="115"/>
  <c r="K1204" i="115"/>
  <c r="K1200" i="115"/>
  <c r="K1196" i="115"/>
  <c r="K1192" i="115"/>
  <c r="K1178" i="115"/>
  <c r="K1114" i="115"/>
  <c r="AE2444" i="115"/>
  <c r="AE2329" i="115"/>
  <c r="AE4415" i="115"/>
  <c r="AE2969" i="115"/>
  <c r="AE2248" i="115"/>
  <c r="AE2471" i="115"/>
  <c r="AE2369" i="115"/>
  <c r="AE2280" i="115"/>
  <c r="AE2437" i="115"/>
  <c r="AE2367" i="115"/>
  <c r="AE1489" i="115"/>
  <c r="AE2981" i="115"/>
  <c r="AE1870" i="115"/>
  <c r="AE2453" i="115"/>
  <c r="AE2383" i="115"/>
  <c r="AE2196" i="115"/>
  <c r="AE1854" i="115"/>
  <c r="AE1502" i="115"/>
  <c r="AE1492" i="115"/>
  <c r="AE1950" i="115"/>
  <c r="AE2552" i="115"/>
  <c r="AE2472" i="115"/>
  <c r="AD3935" i="115"/>
  <c r="AC3935" i="115"/>
  <c r="AD3787" i="115"/>
  <c r="AC3787" i="115"/>
  <c r="AD3771" i="115"/>
  <c r="AC3771" i="115"/>
  <c r="AD3755" i="115"/>
  <c r="AC3755" i="115"/>
  <c r="AD3737" i="115"/>
  <c r="AC3737" i="115"/>
  <c r="AD2833" i="115"/>
  <c r="AC2833" i="115"/>
  <c r="AD1706" i="115"/>
  <c r="AC1706" i="115"/>
  <c r="AD1636" i="115"/>
  <c r="AC1636" i="115"/>
  <c r="AD1590" i="115"/>
  <c r="AC1590" i="115"/>
  <c r="AD1540" i="115"/>
  <c r="AC1540" i="115"/>
  <c r="AD1818" i="115"/>
  <c r="AC1818" i="115"/>
  <c r="AE2335" i="115"/>
  <c r="AC2100" i="115"/>
  <c r="AD2100" i="115"/>
  <c r="AD2669" i="115"/>
  <c r="AC2669" i="115"/>
  <c r="AC1904" i="115"/>
  <c r="AD1904" i="115"/>
  <c r="AD3709" i="115"/>
  <c r="AC3709" i="115"/>
  <c r="AE4681" i="115"/>
  <c r="AE4665" i="115"/>
  <c r="AE4649" i="115"/>
  <c r="AE4633" i="115"/>
  <c r="AE4617" i="115"/>
  <c r="AE4601" i="115"/>
  <c r="AE4585" i="115"/>
  <c r="AE4569" i="115"/>
  <c r="AE4553" i="115"/>
  <c r="AE4537" i="115"/>
  <c r="AE4505" i="115"/>
  <c r="AE4489" i="115"/>
  <c r="AE4473" i="115"/>
  <c r="AE4441" i="115"/>
  <c r="AE4425" i="115"/>
  <c r="AE4407" i="115"/>
  <c r="AE4391" i="115"/>
  <c r="AE4372" i="115"/>
  <c r="AE4310" i="115"/>
  <c r="AE4287" i="115"/>
  <c r="AE4279" i="115"/>
  <c r="AE4271" i="115"/>
  <c r="AE4229" i="115"/>
  <c r="AE4221" i="115"/>
  <c r="AE4217" i="115"/>
  <c r="AE4209" i="115"/>
  <c r="AE4201" i="115"/>
  <c r="AE4193" i="115"/>
  <c r="AE4160" i="115"/>
  <c r="AE4122" i="115"/>
  <c r="AE4111" i="115"/>
  <c r="AE4103" i="115"/>
  <c r="AE4092" i="115"/>
  <c r="AE4079" i="115"/>
  <c r="AE4075" i="115"/>
  <c r="AE4066" i="115"/>
  <c r="AE4043" i="115"/>
  <c r="AE4006" i="115"/>
  <c r="AE3990" i="115"/>
  <c r="AE3974" i="115"/>
  <c r="AE3958" i="115"/>
  <c r="AE3942" i="115"/>
  <c r="AE3926" i="115"/>
  <c r="AE3910" i="115"/>
  <c r="AE3894" i="115"/>
  <c r="AE3878" i="115"/>
  <c r="AE3862" i="115"/>
  <c r="AE3846" i="115"/>
  <c r="AE3830" i="115"/>
  <c r="AE3814" i="115"/>
  <c r="AE3798" i="115"/>
  <c r="AE3782" i="115"/>
  <c r="AE3766" i="115"/>
  <c r="AE3750" i="115"/>
  <c r="AE3734" i="115"/>
  <c r="AE3718" i="115"/>
  <c r="AE3702" i="115"/>
  <c r="AE3686" i="115"/>
  <c r="AE3660" i="115"/>
  <c r="AE2288" i="115"/>
  <c r="AD3753" i="115"/>
  <c r="AC3753" i="115"/>
  <c r="AC3735" i="115"/>
  <c r="AD3735" i="115"/>
  <c r="AC3719" i="115"/>
  <c r="AD3719" i="115"/>
  <c r="K1461" i="115"/>
  <c r="K1445" i="115"/>
  <c r="AE4749" i="115"/>
  <c r="AE4725" i="115"/>
  <c r="AE4709" i="115"/>
  <c r="AE4689" i="115"/>
  <c r="AE4673" i="115"/>
  <c r="AE4657" i="115"/>
  <c r="AE4641" i="115"/>
  <c r="AE4625" i="115"/>
  <c r="AE4609" i="115"/>
  <c r="AE4577" i="115"/>
  <c r="AE4561" i="115"/>
  <c r="AE4545" i="115"/>
  <c r="AE4513" i="115"/>
  <c r="AE4497" i="115"/>
  <c r="AE4481" i="115"/>
  <c r="AE4465" i="115"/>
  <c r="AE4449" i="115"/>
  <c r="AE4433" i="115"/>
  <c r="AE4417" i="115"/>
  <c r="AE4399" i="115"/>
  <c r="AE4376" i="115"/>
  <c r="AE4363" i="115"/>
  <c r="AE4314" i="115"/>
  <c r="AE4306" i="115"/>
  <c r="AE4283" i="115"/>
  <c r="AE4275" i="115"/>
  <c r="AE4267" i="115"/>
  <c r="AE4225" i="115"/>
  <c r="AE4213" i="115"/>
  <c r="AE4205" i="115"/>
  <c r="AE4197" i="115"/>
  <c r="AE4189" i="115"/>
  <c r="AE4167" i="115"/>
  <c r="AE4118" i="115"/>
  <c r="AE4107" i="115"/>
  <c r="AE4083" i="115"/>
  <c r="AE4070" i="115"/>
  <c r="AE4014" i="115"/>
  <c r="AE3998" i="115"/>
  <c r="AE3982" i="115"/>
  <c r="AE3966" i="115"/>
  <c r="AE3950" i="115"/>
  <c r="AE3934" i="115"/>
  <c r="AE3918" i="115"/>
  <c r="AE3902" i="115"/>
  <c r="AE3886" i="115"/>
  <c r="AE3870" i="115"/>
  <c r="AE3854" i="115"/>
  <c r="AE3838" i="115"/>
  <c r="AE3822" i="115"/>
  <c r="AE3806" i="115"/>
  <c r="AE3790" i="115"/>
  <c r="AE3758" i="115"/>
  <c r="AE3742" i="115"/>
  <c r="AE3726" i="115"/>
  <c r="AE3710" i="115"/>
  <c r="AE3694" i="115"/>
  <c r="AE3678" i="115"/>
  <c r="AE4746" i="115"/>
  <c r="AE4738" i="115"/>
  <c r="AE4730" i="115"/>
  <c r="AE4722" i="115"/>
  <c r="AE4714" i="115"/>
  <c r="AE4694" i="115"/>
  <c r="AE4678" i="115"/>
  <c r="AE4670" i="115"/>
  <c r="AE4662" i="115"/>
  <c r="AE4654" i="115"/>
  <c r="AE4646" i="115"/>
  <c r="AE4638" i="115"/>
  <c r="AE4630" i="115"/>
  <c r="AE4622" i="115"/>
  <c r="AE4614" i="115"/>
  <c r="AE4590" i="115"/>
  <c r="AE4582" i="115"/>
  <c r="AE4566" i="115"/>
  <c r="AE4550" i="115"/>
  <c r="AE4542" i="115"/>
  <c r="AE4534" i="115"/>
  <c r="AE4526" i="115"/>
  <c r="AE4518" i="115"/>
  <c r="AE4510" i="115"/>
  <c r="AE4502" i="115"/>
  <c r="AE4494" i="115"/>
  <c r="AE4486" i="115"/>
  <c r="AE4478" i="115"/>
  <c r="AE4470" i="115"/>
  <c r="AE4462" i="115"/>
  <c r="AE4454" i="115"/>
  <c r="AE4446" i="115"/>
  <c r="AE4430" i="115"/>
  <c r="AE4422" i="115"/>
  <c r="AE4404" i="115"/>
  <c r="AE4396" i="115"/>
  <c r="AE4388" i="115"/>
  <c r="AE4384" i="115"/>
  <c r="AE4366" i="115"/>
  <c r="AE4359" i="115"/>
  <c r="AE4355" i="115"/>
  <c r="AE4351" i="115"/>
  <c r="AE4347" i="115"/>
  <c r="AE4333" i="115"/>
  <c r="AE4329" i="115"/>
  <c r="AE4298" i="115"/>
  <c r="AE4294" i="115"/>
  <c r="AE4290" i="115"/>
  <c r="AE4258" i="115"/>
  <c r="AE4254" i="115"/>
  <c r="AE4250" i="115"/>
  <c r="AE4246" i="115"/>
  <c r="AE4242" i="115"/>
  <c r="AE4238" i="115"/>
  <c r="AE4234" i="115"/>
  <c r="AE4183" i="115"/>
  <c r="AE4174" i="115"/>
  <c r="AE4154" i="115"/>
  <c r="AE4150" i="115"/>
  <c r="AE4146" i="115"/>
  <c r="AE4142" i="115"/>
  <c r="AE4138" i="115"/>
  <c r="AE4134" i="115"/>
  <c r="AE4127" i="115"/>
  <c r="AE4097" i="115"/>
  <c r="AE4088" i="115"/>
  <c r="AE2949" i="115"/>
  <c r="AD1976" i="115"/>
  <c r="AE1976" i="115" s="1"/>
  <c r="AD2186" i="115"/>
  <c r="AE2186" i="115" s="1"/>
  <c r="AE4686" i="115"/>
  <c r="AC3931" i="115"/>
  <c r="AE3931" i="115" s="1"/>
  <c r="AE4059" i="115"/>
  <c r="AE4055" i="115"/>
  <c r="AE4050" i="115"/>
  <c r="AE4046" i="115"/>
  <c r="AE4039" i="115"/>
  <c r="AE4035" i="115"/>
  <c r="AE4031" i="115"/>
  <c r="AE4027" i="115"/>
  <c r="AE4023" i="115"/>
  <c r="AE4019" i="115"/>
  <c r="AE4011" i="115"/>
  <c r="AE4003" i="115"/>
  <c r="AE3995" i="115"/>
  <c r="AE3979" i="115"/>
  <c r="AE3971" i="115"/>
  <c r="AE3963" i="115"/>
  <c r="AE3955" i="115"/>
  <c r="AE3947" i="115"/>
  <c r="AE3939" i="115"/>
  <c r="AE3915" i="115"/>
  <c r="AE3907" i="115"/>
  <c r="AE3899" i="115"/>
  <c r="AE3891" i="115"/>
  <c r="AE3883" i="115"/>
  <c r="AE3875" i="115"/>
  <c r="AE3867" i="115"/>
  <c r="AE3851" i="115"/>
  <c r="K1427" i="115"/>
  <c r="K1411" i="115"/>
  <c r="K1371" i="115"/>
  <c r="K1347" i="115"/>
  <c r="K1307" i="115"/>
  <c r="K1291" i="115"/>
  <c r="K1239" i="115"/>
  <c r="K1167" i="115"/>
  <c r="K1163" i="115"/>
  <c r="K1119" i="115"/>
  <c r="K1103" i="115"/>
  <c r="AE2436" i="115"/>
  <c r="AE2372" i="115"/>
  <c r="AE2293" i="115"/>
  <c r="AE2277" i="115"/>
  <c r="AE2911" i="115"/>
  <c r="AE2903" i="115"/>
  <c r="AE2895" i="115"/>
  <c r="AE2811" i="115"/>
  <c r="AE2803" i="115"/>
  <c r="AE2795" i="115"/>
  <c r="AE2725" i="115"/>
  <c r="AE2717" i="115"/>
  <c r="AE2707" i="115"/>
  <c r="AE2643" i="115"/>
  <c r="AE2635" i="115"/>
  <c r="AE2627" i="115"/>
  <c r="AE2877" i="115"/>
  <c r="AE2869" i="115"/>
  <c r="AE2189" i="115"/>
  <c r="AE2157" i="115"/>
  <c r="AE2125" i="115"/>
  <c r="AE2533" i="115"/>
  <c r="AE2451" i="115"/>
  <c r="AE2264" i="115"/>
  <c r="K1439" i="115"/>
  <c r="K1312" i="115"/>
  <c r="AE2491" i="115"/>
  <c r="AE2435" i="115"/>
  <c r="AE1938" i="115"/>
  <c r="AE1476" i="115"/>
  <c r="K1418" i="115"/>
  <c r="K1366" i="115"/>
  <c r="K1362" i="115"/>
  <c r="K1354" i="115"/>
  <c r="K1340" i="115"/>
  <c r="K1336" i="115"/>
  <c r="K1332" i="115"/>
  <c r="K1328" i="115"/>
  <c r="K1324" i="115"/>
  <c r="K1320" i="115"/>
  <c r="K1316" i="115"/>
  <c r="K1286" i="115"/>
  <c r="K1246" i="115"/>
  <c r="K1186" i="115"/>
  <c r="K1170" i="115"/>
  <c r="K1122" i="115"/>
  <c r="K1106" i="115"/>
  <c r="AE2970" i="115"/>
  <c r="AE2954" i="115"/>
  <c r="AE2512" i="115"/>
  <c r="AE2496" i="115"/>
  <c r="AE2400" i="115"/>
  <c r="AE2384" i="115"/>
  <c r="AE2352" i="115"/>
  <c r="AE2305" i="115"/>
  <c r="AE2531" i="115"/>
  <c r="AE2240" i="115"/>
  <c r="AE2114" i="115"/>
  <c r="AE2098" i="115"/>
  <c r="AE2082" i="115"/>
  <c r="P1433" i="115"/>
  <c r="AE1970" i="115"/>
  <c r="K1452" i="115"/>
  <c r="K1444" i="115"/>
  <c r="K1436" i="115"/>
  <c r="K1403" i="115"/>
  <c r="K1399" i="115"/>
  <c r="K1395" i="115"/>
  <c r="K1391" i="115"/>
  <c r="K1387" i="115"/>
  <c r="K1383" i="115"/>
  <c r="K1379" i="115"/>
  <c r="K1375" i="115"/>
  <c r="K1361" i="115"/>
  <c r="K1345" i="115"/>
  <c r="K1305" i="115"/>
  <c r="K1293" i="115"/>
  <c r="K1279" i="115"/>
  <c r="K1275" i="115"/>
  <c r="K1271" i="115"/>
  <c r="K1267" i="115"/>
  <c r="K1263" i="115"/>
  <c r="K1259" i="115"/>
  <c r="K1255" i="115"/>
  <c r="K1241" i="115"/>
  <c r="K1225" i="115"/>
  <c r="K1219" i="115"/>
  <c r="K1215" i="115"/>
  <c r="K1211" i="115"/>
  <c r="K1207" i="115"/>
  <c r="K1203" i="115"/>
  <c r="K1199" i="115"/>
  <c r="K1195" i="115"/>
  <c r="K1189" i="115"/>
  <c r="K1181" i="115"/>
  <c r="K1161" i="115"/>
  <c r="K1121" i="115"/>
  <c r="K1105" i="115"/>
  <c r="AE2540" i="115"/>
  <c r="AE2018" i="115"/>
  <c r="AE1986" i="115"/>
  <c r="AE1918" i="115"/>
  <c r="AD1730" i="115"/>
  <c r="AC1730" i="115"/>
  <c r="AD1668" i="115"/>
  <c r="AC1668" i="115"/>
  <c r="AD1546" i="115"/>
  <c r="AC1546" i="115"/>
  <c r="AD2591" i="115"/>
  <c r="AC2591" i="115"/>
  <c r="AE2517" i="115"/>
  <c r="AE1824" i="115"/>
  <c r="AD1786" i="115"/>
  <c r="AC1786" i="115"/>
  <c r="AD1772" i="115"/>
  <c r="AC1772" i="115"/>
  <c r="AD1700" i="115"/>
  <c r="AC1700" i="115"/>
  <c r="AD1646" i="115"/>
  <c r="AC1646" i="115"/>
  <c r="AD1586" i="115"/>
  <c r="AC1586" i="115"/>
  <c r="AD3775" i="115"/>
  <c r="AC3775" i="115"/>
  <c r="AD2773" i="115"/>
  <c r="AC2773" i="115"/>
  <c r="AD3731" i="115"/>
  <c r="AC3731" i="115"/>
  <c r="AD3715" i="115"/>
  <c r="AC3715" i="115"/>
  <c r="AD2797" i="115"/>
  <c r="AC2797" i="115"/>
  <c r="AD2781" i="115"/>
  <c r="AC2781" i="115"/>
  <c r="P1159" i="115"/>
  <c r="AE1611" i="115"/>
  <c r="K1342" i="115"/>
  <c r="K1338" i="115"/>
  <c r="K1334" i="115"/>
  <c r="K1330" i="115"/>
  <c r="K1326" i="115"/>
  <c r="K1322" i="115"/>
  <c r="K1318" i="115"/>
  <c r="K1314" i="115"/>
  <c r="K1164" i="115"/>
  <c r="K1112" i="115"/>
  <c r="P1450" i="115"/>
  <c r="P1442" i="115"/>
  <c r="P1429" i="115"/>
  <c r="P1425" i="115"/>
  <c r="P1421" i="115"/>
  <c r="AC1778" i="115"/>
  <c r="AE1778" i="115" s="1"/>
  <c r="AC1634" i="115"/>
  <c r="AE1634" i="115" s="1"/>
  <c r="AD3335" i="115"/>
  <c r="AC3335" i="115"/>
  <c r="AD3301" i="115"/>
  <c r="AC3301" i="115"/>
  <c r="AD3316" i="115"/>
  <c r="AC3316" i="115"/>
  <c r="AD3328" i="115"/>
  <c r="AC3328" i="115"/>
  <c r="AD1826" i="115"/>
  <c r="AC1826" i="115"/>
  <c r="AD1814" i="115"/>
  <c r="AC1814" i="115"/>
  <c r="AD1718" i="115"/>
  <c r="AC1718" i="115"/>
  <c r="AD1676" i="115"/>
  <c r="AC1676" i="115"/>
  <c r="AD1660" i="115"/>
  <c r="AC1660" i="115"/>
  <c r="AD1548" i="115"/>
  <c r="AC1548" i="115"/>
  <c r="K1457" i="115"/>
  <c r="K1448" i="115"/>
  <c r="K1440" i="115"/>
  <c r="K1363" i="115"/>
  <c r="K1351" i="115"/>
  <c r="K1217" i="115"/>
  <c r="K1213" i="115"/>
  <c r="K1209" i="115"/>
  <c r="K1205" i="115"/>
  <c r="K1201" i="115"/>
  <c r="K1197" i="115"/>
  <c r="K1193" i="115"/>
  <c r="K1183" i="115"/>
  <c r="K1171" i="115"/>
  <c r="K1115" i="115"/>
  <c r="AC2986" i="115"/>
  <c r="AE2986" i="115" s="1"/>
  <c r="AD3707" i="115"/>
  <c r="AE3707" i="115" s="1"/>
  <c r="AD2881" i="115"/>
  <c r="AE2881" i="115" s="1"/>
  <c r="AC1759" i="115"/>
  <c r="AE1759" i="115" s="1"/>
  <c r="AE1615" i="115"/>
  <c r="K1370" i="115"/>
  <c r="K1302" i="115"/>
  <c r="K1290" i="115"/>
  <c r="K1174" i="115"/>
  <c r="K1118" i="115"/>
  <c r="K1102" i="115"/>
  <c r="AC2934" i="115"/>
  <c r="AE2934" i="115" s="1"/>
  <c r="AE2432" i="115"/>
  <c r="AD1696" i="115"/>
  <c r="AC1732" i="115"/>
  <c r="AE1732" i="115" s="1"/>
  <c r="AD1714" i="115"/>
  <c r="AE1714" i="115" s="1"/>
  <c r="AD2889" i="115"/>
  <c r="AE2889" i="115" s="1"/>
  <c r="AE2994" i="115"/>
  <c r="AE2332" i="115"/>
  <c r="AE2221" i="115"/>
  <c r="AE2169" i="115"/>
  <c r="AE2137" i="115"/>
  <c r="AE2105" i="115"/>
  <c r="AE2073" i="115"/>
  <c r="AE2041" i="115"/>
  <c r="AE2009" i="115"/>
  <c r="AE1977" i="115"/>
  <c r="AE1913" i="115"/>
  <c r="AE1849" i="115"/>
  <c r="AE3276" i="115"/>
  <c r="AE3260" i="115"/>
  <c r="AE3252" i="115"/>
  <c r="AE3244" i="115"/>
  <c r="AE1828" i="115"/>
  <c r="AE1768" i="115"/>
  <c r="AE1744" i="115"/>
  <c r="AE1690" i="115"/>
  <c r="AE1666" i="115"/>
  <c r="AE1662" i="115"/>
  <c r="AE1658" i="115"/>
  <c r="AE1650" i="115"/>
  <c r="K1435" i="115"/>
  <c r="AE2145" i="115"/>
  <c r="AE2113" i="115"/>
  <c r="AE2081" i="115"/>
  <c r="AE2049" i="115"/>
  <c r="AE2017" i="115"/>
  <c r="AE1985" i="115"/>
  <c r="AE1953" i="115"/>
  <c r="AE1921" i="115"/>
  <c r="AE1889" i="115"/>
  <c r="AE1857" i="115"/>
  <c r="AE2174" i="115"/>
  <c r="AE2158" i="115"/>
  <c r="AE2126" i="115"/>
  <c r="AE2110" i="115"/>
  <c r="AE2094" i="115"/>
  <c r="AE2078" i="115"/>
  <c r="AE2062" i="115"/>
  <c r="AE2046" i="115"/>
  <c r="AE2030" i="115"/>
  <c r="AE2989" i="115"/>
  <c r="AE2409" i="115"/>
  <c r="AE2341" i="115"/>
  <c r="AE2230" i="115"/>
  <c r="AE2300" i="115"/>
  <c r="AE2224" i="115"/>
  <c r="AE2355" i="115"/>
  <c r="AE2331" i="115"/>
  <c r="AD3345" i="115"/>
  <c r="AC3345" i="115"/>
  <c r="P1251" i="115"/>
  <c r="AE2002" i="115"/>
  <c r="P1417" i="115"/>
  <c r="P1413" i="115"/>
  <c r="P1409" i="115"/>
  <c r="P1371" i="115"/>
  <c r="P1367" i="115"/>
  <c r="P1363" i="115"/>
  <c r="P1359" i="115"/>
  <c r="P1355" i="115"/>
  <c r="P1351" i="115"/>
  <c r="P1347" i="115"/>
  <c r="P1342" i="115"/>
  <c r="P1338" i="115"/>
  <c r="P1334" i="115"/>
  <c r="P1330" i="115"/>
  <c r="P1326" i="115"/>
  <c r="P1322" i="115"/>
  <c r="P1318" i="115"/>
  <c r="P1314" i="115"/>
  <c r="P1309" i="115"/>
  <c r="P1305" i="115"/>
  <c r="P1301" i="115"/>
  <c r="P1297" i="115"/>
  <c r="P1293" i="115"/>
  <c r="P1289" i="115"/>
  <c r="P1285" i="115"/>
  <c r="P1247" i="115"/>
  <c r="P1243" i="115"/>
  <c r="P1239" i="115"/>
  <c r="P1235" i="115"/>
  <c r="P1231" i="115"/>
  <c r="P1227" i="115"/>
  <c r="P1223" i="115"/>
  <c r="P1218" i="115"/>
  <c r="P1214" i="115"/>
  <c r="P1210" i="115"/>
  <c r="P1206" i="115"/>
  <c r="P1202" i="115"/>
  <c r="P1198" i="115"/>
  <c r="P1194" i="115"/>
  <c r="P1189" i="115"/>
  <c r="P1185" i="115"/>
  <c r="P1181" i="115"/>
  <c r="P1177" i="115"/>
  <c r="P1173" i="115"/>
  <c r="P1169" i="115"/>
  <c r="P1165" i="115"/>
  <c r="P1161" i="115"/>
  <c r="P1127" i="115"/>
  <c r="P1123" i="115"/>
  <c r="P1119" i="115"/>
  <c r="P1115" i="115"/>
  <c r="P1111" i="115"/>
  <c r="P1107" i="115"/>
  <c r="P1103" i="115"/>
  <c r="AE2322" i="115"/>
  <c r="AE2229" i="115"/>
  <c r="AE2213" i="115"/>
  <c r="AE3288" i="115"/>
  <c r="AE3280" i="115"/>
  <c r="AE3272" i="115"/>
  <c r="AE3264" i="115"/>
  <c r="AE3256" i="115"/>
  <c r="AE3248" i="115"/>
  <c r="AE3240" i="115"/>
  <c r="AE3232" i="115"/>
  <c r="AE3224" i="115"/>
  <c r="AE3216" i="115"/>
  <c r="AE3208" i="115"/>
  <c r="AE3200" i="115"/>
  <c r="AE3192" i="115"/>
  <c r="AE3184" i="115"/>
  <c r="AE3176" i="115"/>
  <c r="AE3168" i="115"/>
  <c r="AE3160" i="115"/>
  <c r="AE3152" i="115"/>
  <c r="AE3144" i="115"/>
  <c r="AE3136" i="115"/>
  <c r="AE3128" i="115"/>
  <c r="AE3120" i="115"/>
  <c r="AE3112" i="115"/>
  <c r="AE3104" i="115"/>
  <c r="AE3096" i="115"/>
  <c r="AE3080" i="115"/>
  <c r="AE3072" i="115"/>
  <c r="AE3064" i="115"/>
  <c r="AE3056" i="115"/>
  <c r="AE3040" i="115"/>
  <c r="AE3032" i="115"/>
  <c r="AE3008" i="115"/>
  <c r="AE3000" i="115"/>
  <c r="AE2547" i="115"/>
  <c r="AE2182" i="115"/>
  <c r="AE2166" i="115"/>
  <c r="AE2150" i="115"/>
  <c r="AE2134" i="115"/>
  <c r="AE2118" i="115"/>
  <c r="AE2102" i="115"/>
  <c r="AE2086" i="115"/>
  <c r="AE2070" i="115"/>
  <c r="AE2054" i="115"/>
  <c r="AE2038" i="115"/>
  <c r="AE2973" i="115"/>
  <c r="AE2557" i="115"/>
  <c r="AE2479" i="115"/>
  <c r="AE2357" i="115"/>
  <c r="AE2298" i="115"/>
  <c r="AE2252" i="115"/>
  <c r="AE2407" i="115"/>
  <c r="AE2339" i="115"/>
  <c r="AE2292" i="115"/>
  <c r="AE2260" i="115"/>
  <c r="AD3340" i="115"/>
  <c r="AC3340" i="115"/>
  <c r="AD3324" i="115"/>
  <c r="AC3324" i="115"/>
  <c r="AE4747" i="115"/>
  <c r="AE4739" i="115"/>
  <c r="AE4731" i="115"/>
  <c r="AE4723" i="115"/>
  <c r="AE4707" i="115"/>
  <c r="AE4691" i="115"/>
  <c r="AE4683" i="115"/>
  <c r="AE4675" i="115"/>
  <c r="AE4667" i="115"/>
  <c r="AE4659" i="115"/>
  <c r="AE4651" i="115"/>
  <c r="AE4643" i="115"/>
  <c r="AE4635" i="115"/>
  <c r="AE4627" i="115"/>
  <c r="AE4619" i="115"/>
  <c r="AE4611" i="115"/>
  <c r="AE4603" i="115"/>
  <c r="AE4595" i="115"/>
  <c r="AE4579" i="115"/>
  <c r="AE4571" i="115"/>
  <c r="AE4563" i="115"/>
  <c r="AE4555" i="115"/>
  <c r="AE4547" i="115"/>
  <c r="AE4539" i="115"/>
  <c r="AE4531" i="115"/>
  <c r="AE4523" i="115"/>
  <c r="AE4515" i="115"/>
  <c r="AE4507" i="115"/>
  <c r="AE4499" i="115"/>
  <c r="AE4491" i="115"/>
  <c r="AE4483" i="115"/>
  <c r="AE4475" i="115"/>
  <c r="AE4467" i="115"/>
  <c r="AE4459" i="115"/>
  <c r="AE4451" i="115"/>
  <c r="AE4443" i="115"/>
  <c r="AE4435" i="115"/>
  <c r="AE4427" i="115"/>
  <c r="AE4419" i="115"/>
  <c r="AE4409" i="115"/>
  <c r="AE4401" i="115"/>
  <c r="AE4393" i="115"/>
  <c r="AE4375" i="115"/>
  <c r="AE4371" i="115"/>
  <c r="AE4340" i="115"/>
  <c r="AE4325" i="115"/>
  <c r="AE4320" i="115"/>
  <c r="AE4315" i="115"/>
  <c r="AE4311" i="115"/>
  <c r="AE4307" i="115"/>
  <c r="AE4303" i="115"/>
  <c r="AE4286" i="115"/>
  <c r="AE4282" i="115"/>
  <c r="AE4278" i="115"/>
  <c r="AE4274" i="115"/>
  <c r="AE4270" i="115"/>
  <c r="AE4228" i="115"/>
  <c r="AE4224" i="115"/>
  <c r="AE4220" i="115"/>
  <c r="AE4216" i="115"/>
  <c r="AE4212" i="115"/>
  <c r="AE4208" i="115"/>
  <c r="AE4204" i="115"/>
  <c r="AE4200" i="115"/>
  <c r="AE4196" i="115"/>
  <c r="AE4192" i="115"/>
  <c r="AE4188" i="115"/>
  <c r="AE4170" i="115"/>
  <c r="AE4166" i="115"/>
  <c r="AE4161" i="115"/>
  <c r="AE4132" i="115"/>
  <c r="AE4121" i="115"/>
  <c r="AE4117" i="115"/>
  <c r="AE4112" i="115"/>
  <c r="AE4108" i="115"/>
  <c r="AE4104" i="115"/>
  <c r="AE4100" i="115"/>
  <c r="AE4093" i="115"/>
  <c r="AE4082" i="115"/>
  <c r="AE4078" i="115"/>
  <c r="AE4074" i="115"/>
  <c r="AE4069" i="115"/>
  <c r="AE4065" i="115"/>
  <c r="AE4042" i="115"/>
  <c r="AE4016" i="115"/>
  <c r="AE4008" i="115"/>
  <c r="AE4000" i="115"/>
  <c r="AE3992" i="115"/>
  <c r="AE3976" i="115"/>
  <c r="AE3968" i="115"/>
  <c r="AE3960" i="115"/>
  <c r="AE3952" i="115"/>
  <c r="AE3944" i="115"/>
  <c r="AE3936" i="115"/>
  <c r="AE3928" i="115"/>
  <c r="AE3920" i="115"/>
  <c r="AE3912" i="115"/>
  <c r="AE3904" i="115"/>
  <c r="AE3896" i="115"/>
  <c r="AE3872" i="115"/>
  <c r="AE3864" i="115"/>
  <c r="AE3856" i="115"/>
  <c r="AE3848" i="115"/>
  <c r="AE3840" i="115"/>
  <c r="AE3832" i="115"/>
  <c r="AE3824" i="115"/>
  <c r="AE3816" i="115"/>
  <c r="AE3808" i="115"/>
  <c r="AE3800" i="115"/>
  <c r="AE3792" i="115"/>
  <c r="AE3784" i="115"/>
  <c r="AE3776" i="115"/>
  <c r="AE3768" i="115"/>
  <c r="AE3760" i="115"/>
  <c r="AE3752" i="115"/>
  <c r="AE3744" i="115"/>
  <c r="AE3736" i="115"/>
  <c r="AE3728" i="115"/>
  <c r="AE3720" i="115"/>
  <c r="AE3712" i="115"/>
  <c r="AE3704" i="115"/>
  <c r="AE3696" i="115"/>
  <c r="AE3688" i="115"/>
  <c r="AE3680" i="115"/>
  <c r="AE3672" i="115"/>
  <c r="AE3664" i="115"/>
  <c r="AE3658" i="115"/>
  <c r="AE1774" i="115"/>
  <c r="AE1764" i="115"/>
  <c r="AE1750" i="115"/>
  <c r="AE1710" i="115"/>
  <c r="AE1696" i="115"/>
  <c r="AE1686" i="115"/>
  <c r="AE1682" i="115"/>
  <c r="AE1678" i="115"/>
  <c r="AE1550" i="115"/>
  <c r="AE1530" i="115"/>
  <c r="AE3803" i="115"/>
  <c r="AE3739" i="115"/>
  <c r="AE3723" i="115"/>
  <c r="AE3691" i="115"/>
  <c r="AE3675" i="115"/>
  <c r="AE2923" i="115"/>
  <c r="AE2913" i="115"/>
  <c r="AE2905" i="115"/>
  <c r="AE2885" i="115"/>
  <c r="AE2875" i="115"/>
  <c r="AE2867" i="115"/>
  <c r="AE2859" i="115"/>
  <c r="AE2851" i="115"/>
  <c r="AE2841" i="115"/>
  <c r="AE2825" i="115"/>
  <c r="AE2813" i="115"/>
  <c r="AE2785" i="115"/>
  <c r="AE2777" i="115"/>
  <c r="AE2769" i="115"/>
  <c r="AE2761" i="115"/>
  <c r="AE2753" i="115"/>
  <c r="AE2745" i="115"/>
  <c r="AE2737" i="115"/>
  <c r="AE2729" i="115"/>
  <c r="AE2719" i="115"/>
  <c r="AE2711" i="115"/>
  <c r="AE2679" i="115"/>
  <c r="AE2671" i="115"/>
  <c r="AE2637" i="115"/>
  <c r="AE2629" i="115"/>
  <c r="AE2619" i="115"/>
  <c r="AE2601" i="115"/>
  <c r="AE2583" i="115"/>
  <c r="AE2575" i="115"/>
  <c r="AE2563" i="115"/>
  <c r="AE4540" i="115"/>
  <c r="AE4524" i="115"/>
  <c r="AE4516" i="115"/>
  <c r="AE4508" i="115"/>
  <c r="AE4500" i="115"/>
  <c r="AE4492" i="115"/>
  <c r="AE4484" i="115"/>
  <c r="AE4476" i="115"/>
  <c r="AE4468" i="115"/>
  <c r="AE4460" i="115"/>
  <c r="AE4452" i="115"/>
  <c r="AE4444" i="115"/>
  <c r="AE4436" i="115"/>
  <c r="AE4428" i="115"/>
  <c r="AE4414" i="115"/>
  <c r="AE4406" i="115"/>
  <c r="AE4398" i="115"/>
  <c r="AE4390" i="115"/>
  <c r="AE4365" i="115"/>
  <c r="AE4360" i="115"/>
  <c r="AE4354" i="115"/>
  <c r="AE4350" i="115"/>
  <c r="AE4346" i="115"/>
  <c r="AE4334" i="115"/>
  <c r="AE4330" i="115"/>
  <c r="AE4323" i="115"/>
  <c r="AE4299" i="115"/>
  <c r="AE4295" i="115"/>
  <c r="AE4291" i="115"/>
  <c r="AE4261" i="115"/>
  <c r="AE4257" i="115"/>
  <c r="AE4253" i="115"/>
  <c r="AE4249" i="115"/>
  <c r="AE4245" i="115"/>
  <c r="AE4241" i="115"/>
  <c r="AE4237" i="115"/>
  <c r="AE4233" i="115"/>
  <c r="AE4184" i="115"/>
  <c r="AE4177" i="115"/>
  <c r="AE4173" i="115"/>
  <c r="AE4153" i="115"/>
  <c r="AE4149" i="115"/>
  <c r="AE4145" i="115"/>
  <c r="AE4141" i="115"/>
  <c r="AE4137" i="115"/>
  <c r="AE4126" i="115"/>
  <c r="AE4115" i="115"/>
  <c r="AE4087" i="115"/>
  <c r="AE4063" i="115"/>
  <c r="AE4058" i="115"/>
  <c r="AE4049" i="115"/>
  <c r="AE4040" i="115"/>
  <c r="AE4036" i="115"/>
  <c r="AE4032" i="115"/>
  <c r="AE4028" i="115"/>
  <c r="AE4024" i="115"/>
  <c r="AE4009" i="115"/>
  <c r="AE3985" i="115"/>
  <c r="AE3977" i="115"/>
  <c r="AE3969" i="115"/>
  <c r="AE3961" i="115"/>
  <c r="AE3953" i="115"/>
  <c r="AE3945" i="115"/>
  <c r="AE3937" i="115"/>
  <c r="AE3929" i="115"/>
  <c r="AE3921" i="115"/>
  <c r="AE3913" i="115"/>
  <c r="AE3905" i="115"/>
  <c r="AE3897" i="115"/>
  <c r="AE3889" i="115"/>
  <c r="AE3881" i="115"/>
  <c r="AE3873" i="115"/>
  <c r="AE3865" i="115"/>
  <c r="AE3857" i="115"/>
  <c r="AE3849" i="115"/>
  <c r="AE3841" i="115"/>
  <c r="AE3833" i="115"/>
  <c r="AE3825" i="115"/>
  <c r="AE3817" i="115"/>
  <c r="AE3807" i="115"/>
  <c r="AE3791" i="115"/>
  <c r="AE3759" i="115"/>
  <c r="AE3743" i="115"/>
  <c r="AE3727" i="115"/>
  <c r="AE3711" i="115"/>
  <c r="AE3679" i="115"/>
  <c r="AE1804" i="115"/>
  <c r="AE1800" i="115"/>
  <c r="AE1782" i="115"/>
  <c r="AE1760" i="115"/>
  <c r="AE1740" i="115"/>
  <c r="AE1694" i="115"/>
  <c r="AE1596" i="115"/>
  <c r="AE1592" i="115"/>
  <c r="AE1588" i="115"/>
  <c r="AE1556" i="115"/>
  <c r="AE1552" i="115"/>
  <c r="AE1544" i="115"/>
  <c r="AE3228" i="115"/>
  <c r="AE3220" i="115"/>
  <c r="AE3212" i="115"/>
  <c r="AE3204" i="115"/>
  <c r="AE3196" i="115"/>
  <c r="AE3180" i="115"/>
  <c r="AE3172" i="115"/>
  <c r="AE3164" i="115"/>
  <c r="AE3156" i="115"/>
  <c r="AE3148" i="115"/>
  <c r="AE3140" i="115"/>
  <c r="AE3132" i="115"/>
  <c r="AE3124" i="115"/>
  <c r="AE3116" i="115"/>
  <c r="AE3100" i="115"/>
  <c r="AE3092" i="115"/>
  <c r="AE3084" i="115"/>
  <c r="AE3076" i="115"/>
  <c r="AE3068" i="115"/>
  <c r="AE3060" i="115"/>
  <c r="AE3044" i="115"/>
  <c r="AE3036" i="115"/>
  <c r="AE3028" i="115"/>
  <c r="AE3020" i="115"/>
  <c r="AE3012" i="115"/>
  <c r="AE1861" i="115"/>
  <c r="AJ1828" i="115"/>
  <c r="AJ1827" i="115" s="1"/>
  <c r="AE3348" i="115"/>
  <c r="AE3315" i="115"/>
  <c r="AE2597" i="115"/>
  <c r="AE2589" i="115"/>
  <c r="AE2581" i="115"/>
  <c r="AE2573" i="115"/>
  <c r="AE2561" i="115"/>
  <c r="AE2699" i="115"/>
  <c r="AE2691" i="115"/>
  <c r="AE2683" i="115"/>
  <c r="AE2193" i="115"/>
  <c r="AE2129" i="115"/>
  <c r="AE2033" i="115"/>
  <c r="AE2001" i="115"/>
  <c r="AE1905" i="115"/>
  <c r="AE1873" i="115"/>
  <c r="AE4744" i="115"/>
  <c r="AE4736" i="115"/>
  <c r="AE4728" i="115"/>
  <c r="AE4712" i="115"/>
  <c r="AE4704" i="115"/>
  <c r="AE4688" i="115"/>
  <c r="AE4680" i="115"/>
  <c r="AE4672" i="115"/>
  <c r="AE4656" i="115"/>
  <c r="AE4648" i="115"/>
  <c r="AE4632" i="115"/>
  <c r="AE4624" i="115"/>
  <c r="AE4616" i="115"/>
  <c r="AE4608" i="115"/>
  <c r="AE4600" i="115"/>
  <c r="AE4592" i="115"/>
  <c r="AE4576" i="115"/>
  <c r="AE4568" i="115"/>
  <c r="AE4560" i="115"/>
  <c r="AE4552" i="115"/>
  <c r="AE4544" i="115"/>
  <c r="AE4536" i="115"/>
  <c r="AE4520" i="115"/>
  <c r="AE4512" i="115"/>
  <c r="AE4504" i="115"/>
  <c r="AE4496" i="115"/>
  <c r="AE4488" i="115"/>
  <c r="AE4480" i="115"/>
  <c r="AE4464" i="115"/>
  <c r="AE4456" i="115"/>
  <c r="AE4448" i="115"/>
  <c r="AE4432" i="115"/>
  <c r="AE4424" i="115"/>
  <c r="AE4416" i="115"/>
  <c r="AE4402" i="115"/>
  <c r="AE4385" i="115"/>
  <c r="AE4367" i="115"/>
  <c r="AE4358" i="115"/>
  <c r="AE4352" i="115"/>
  <c r="AE4348" i="115"/>
  <c r="AE4336" i="115"/>
  <c r="AE4332" i="115"/>
  <c r="AE4328" i="115"/>
  <c r="AE4301" i="115"/>
  <c r="AE4297" i="115"/>
  <c r="AE4293" i="115"/>
  <c r="AE4289" i="115"/>
  <c r="AE4264" i="115"/>
  <c r="AE4259" i="115"/>
  <c r="AE4255" i="115"/>
  <c r="AE4251" i="115"/>
  <c r="AE4247" i="115"/>
  <c r="AE4243" i="115"/>
  <c r="AE4239" i="115"/>
  <c r="AE4235" i="115"/>
  <c r="AE4186" i="115"/>
  <c r="AE4182" i="115"/>
  <c r="AE4175" i="115"/>
  <c r="AE4164" i="115"/>
  <c r="AE4155" i="115"/>
  <c r="AE4151" i="115"/>
  <c r="AE4147" i="115"/>
  <c r="AE4143" i="115"/>
  <c r="AE4139" i="115"/>
  <c r="AE4135" i="115"/>
  <c r="AE4128" i="115"/>
  <c r="AE4124" i="115"/>
  <c r="AE4098" i="115"/>
  <c r="AE4089" i="115"/>
  <c r="AE4056" i="115"/>
  <c r="AE4051" i="115"/>
  <c r="AE4047" i="115"/>
  <c r="AE4038" i="115"/>
  <c r="AE4034" i="115"/>
  <c r="AE4030" i="115"/>
  <c r="AE4026" i="115"/>
  <c r="AE4022" i="115"/>
  <c r="AE4013" i="115"/>
  <c r="AE4005" i="115"/>
  <c r="AE3997" i="115"/>
  <c r="AE3989" i="115"/>
  <c r="AE3981" i="115"/>
  <c r="AE3973" i="115"/>
  <c r="AE3965" i="115"/>
  <c r="AE3957" i="115"/>
  <c r="AE3941" i="115"/>
  <c r="AE3933" i="115"/>
  <c r="AE3925" i="115"/>
  <c r="AE3917" i="115"/>
  <c r="AE3909" i="115"/>
  <c r="AE3901" i="115"/>
  <c r="AE3893" i="115"/>
  <c r="AE3885" i="115"/>
  <c r="AE3877" i="115"/>
  <c r="AE3869" i="115"/>
  <c r="AE3861" i="115"/>
  <c r="AE3853" i="115"/>
  <c r="AE3845" i="115"/>
  <c r="AE3837" i="115"/>
  <c r="AE3821" i="115"/>
  <c r="AE3813" i="115"/>
  <c r="AE3799" i="115"/>
  <c r="AE3783" i="115"/>
  <c r="AE3767" i="115"/>
  <c r="AE3687" i="115"/>
  <c r="AE3671" i="115"/>
  <c r="AE3344" i="115"/>
  <c r="AE3327" i="115"/>
  <c r="AE1784" i="115"/>
  <c r="AE1780" i="115"/>
  <c r="AE1748" i="115"/>
  <c r="AE1594" i="115"/>
  <c r="AE1562" i="115"/>
  <c r="AE1558" i="115"/>
  <c r="AE1554" i="115"/>
  <c r="AE1528" i="115"/>
  <c r="AE2535" i="115"/>
  <c r="AE2405" i="115"/>
  <c r="AE2294" i="115"/>
  <c r="AE2262" i="115"/>
  <c r="AE2210" i="115"/>
  <c r="AE2146" i="115"/>
  <c r="AE2130" i="115"/>
  <c r="AE2034" i="115"/>
  <c r="AE2278" i="115"/>
  <c r="AE2226" i="115"/>
  <c r="AE2170" i="115"/>
  <c r="AE2138" i="115"/>
  <c r="AE2122" i="115"/>
  <c r="AE2090" i="115"/>
  <c r="AE2074" i="115"/>
  <c r="AE2042" i="115"/>
  <c r="AE4377" i="115"/>
  <c r="AD4386" i="115"/>
  <c r="AC4386" i="115"/>
  <c r="AI4386" i="115" s="1"/>
  <c r="AK1829" i="115"/>
  <c r="AI1828" i="115"/>
  <c r="P1459" i="115"/>
  <c r="P1455" i="115"/>
  <c r="AE4750" i="115"/>
  <c r="AE4742" i="115"/>
  <c r="AE4734" i="115"/>
  <c r="AE4726" i="115"/>
  <c r="AE4718" i="115"/>
  <c r="AE4710" i="115"/>
  <c r="AE4702" i="115"/>
  <c r="AE4682" i="115"/>
  <c r="AE4674" i="115"/>
  <c r="AE4666" i="115"/>
  <c r="AE4658" i="115"/>
  <c r="AE4650" i="115"/>
  <c r="AE4642" i="115"/>
  <c r="AE4634" i="115"/>
  <c r="AE4626" i="115"/>
  <c r="AE4618" i="115"/>
  <c r="AE4610" i="115"/>
  <c r="AE4602" i="115"/>
  <c r="AE4594" i="115"/>
  <c r="AE4586" i="115"/>
  <c r="AE4578" i="115"/>
  <c r="AE4570" i="115"/>
  <c r="AE4562" i="115"/>
  <c r="AE4554" i="115"/>
  <c r="AE4546" i="115"/>
  <c r="AE4538" i="115"/>
  <c r="AE4530" i="115"/>
  <c r="AE4522" i="115"/>
  <c r="AE4514" i="115"/>
  <c r="AE4498" i="115"/>
  <c r="AE4490" i="115"/>
  <c r="AE4482" i="115"/>
  <c r="AE4474" i="115"/>
  <c r="AE4458" i="115"/>
  <c r="AE4450" i="115"/>
  <c r="AE4442" i="115"/>
  <c r="AE4426" i="115"/>
  <c r="AE4418" i="115"/>
  <c r="AE4408" i="115"/>
  <c r="AE4400" i="115"/>
  <c r="AF4384" i="115"/>
  <c r="AH4385" i="115"/>
  <c r="AE4368" i="115"/>
  <c r="AE4361" i="115"/>
  <c r="AE4357" i="115"/>
  <c r="AE4353" i="115"/>
  <c r="AE4349" i="115"/>
  <c r="AE4335" i="115"/>
  <c r="AE4331" i="115"/>
  <c r="AE4327" i="115"/>
  <c r="AE4300" i="115"/>
  <c r="AE4296" i="115"/>
  <c r="AE4292" i="115"/>
  <c r="AE4265" i="115"/>
  <c r="AE4260" i="115"/>
  <c r="AE4256" i="115"/>
  <c r="AE4252" i="115"/>
  <c r="AE4248" i="115"/>
  <c r="AE4244" i="115"/>
  <c r="AE4240" i="115"/>
  <c r="AE4236" i="115"/>
  <c r="AE4232" i="115"/>
  <c r="AE4185" i="115"/>
  <c r="AE4181" i="115"/>
  <c r="AE4176" i="115"/>
  <c r="AE4172" i="115"/>
  <c r="AE4156" i="115"/>
  <c r="AE4152" i="115"/>
  <c r="AE4148" i="115"/>
  <c r="AE4144" i="115"/>
  <c r="AE4140" i="115"/>
  <c r="AE4136" i="115"/>
  <c r="AE4129" i="115"/>
  <c r="AE4125" i="115"/>
  <c r="AE4090" i="115"/>
  <c r="AE4086" i="115"/>
  <c r="AE4062" i="115"/>
  <c r="AE4057" i="115"/>
  <c r="AE4052" i="115"/>
  <c r="AE4048" i="115"/>
  <c r="AE4037" i="115"/>
  <c r="AE4033" i="115"/>
  <c r="AE4029" i="115"/>
  <c r="AE4025" i="115"/>
  <c r="AE4021" i="115"/>
  <c r="AE4015" i="115"/>
  <c r="AE3999" i="115"/>
  <c r="AE3991" i="115"/>
  <c r="AE3975" i="115"/>
  <c r="AE3967" i="115"/>
  <c r="AE3959" i="115"/>
  <c r="AE3951" i="115"/>
  <c r="AE3943" i="115"/>
  <c r="AE3927" i="115"/>
  <c r="AE3919" i="115"/>
  <c r="AE3911" i="115"/>
  <c r="AE3903" i="115"/>
  <c r="AE3895" i="115"/>
  <c r="AE3887" i="115"/>
  <c r="AE3879" i="115"/>
  <c r="AE3871" i="115"/>
  <c r="AE3855" i="115"/>
  <c r="AE3847" i="115"/>
  <c r="AE3839" i="115"/>
  <c r="AE3831" i="115"/>
  <c r="AE3823" i="115"/>
  <c r="AE3815" i="115"/>
  <c r="AE3805" i="115"/>
  <c r="AE3797" i="115"/>
  <c r="AE3789" i="115"/>
  <c r="AE3781" i="115"/>
  <c r="AE3773" i="115"/>
  <c r="AE3765" i="115"/>
  <c r="AE3757" i="115"/>
  <c r="AE3749" i="115"/>
  <c r="AE3741" i="115"/>
  <c r="AE3733" i="115"/>
  <c r="AE3725" i="115"/>
  <c r="AE3717" i="115"/>
  <c r="AE3701" i="115"/>
  <c r="AE3693" i="115"/>
  <c r="AE3685" i="115"/>
  <c r="AE3677" i="115"/>
  <c r="AE3669" i="115"/>
  <c r="AE3659" i="115"/>
  <c r="AD3645" i="115"/>
  <c r="AC3645" i="115"/>
  <c r="AD3643" i="115"/>
  <c r="AC3643" i="115"/>
  <c r="AD3641" i="115"/>
  <c r="AC3641" i="115"/>
  <c r="AD3639" i="115"/>
  <c r="AC3639" i="115"/>
  <c r="AD3496" i="115"/>
  <c r="AC3496" i="115"/>
  <c r="AD3494" i="115"/>
  <c r="AC3494" i="115"/>
  <c r="AD3492" i="115"/>
  <c r="AC3492" i="115"/>
  <c r="AD3490" i="115"/>
  <c r="AC3490" i="115"/>
  <c r="AD3381" i="115"/>
  <c r="AC3381" i="115"/>
  <c r="AH4750" i="115"/>
  <c r="AF4749" i="115"/>
  <c r="AH4019" i="115"/>
  <c r="AF4018" i="115"/>
  <c r="AD3556" i="115"/>
  <c r="AC3556" i="115"/>
  <c r="AD3554" i="115"/>
  <c r="AC3554" i="115"/>
  <c r="AD3552" i="115"/>
  <c r="AC3552" i="115"/>
  <c r="AD3550" i="115"/>
  <c r="AC3550" i="115"/>
  <c r="AD3548" i="115"/>
  <c r="AC3548" i="115"/>
  <c r="AD3546" i="115"/>
  <c r="AC3546" i="115"/>
  <c r="AD3544" i="115"/>
  <c r="AC3544" i="115"/>
  <c r="AD3542" i="115"/>
  <c r="AC3542" i="115"/>
  <c r="AD3540" i="115"/>
  <c r="AC3540" i="115"/>
  <c r="AD3538" i="115"/>
  <c r="AC3538" i="115"/>
  <c r="AD3536" i="115"/>
  <c r="AC3536" i="115"/>
  <c r="AD3534" i="115"/>
  <c r="AC3534" i="115"/>
  <c r="AD3532" i="115"/>
  <c r="AC3532" i="115"/>
  <c r="AD3530" i="115"/>
  <c r="AC3530" i="115"/>
  <c r="AD3528" i="115"/>
  <c r="AC3528" i="115"/>
  <c r="AD3526" i="115"/>
  <c r="AC3526" i="115"/>
  <c r="AD3524" i="115"/>
  <c r="AC3524" i="115"/>
  <c r="AD3522" i="115"/>
  <c r="AC3522" i="115"/>
  <c r="AD3488" i="115"/>
  <c r="AC3488" i="115"/>
  <c r="AD3486" i="115"/>
  <c r="AC3486" i="115"/>
  <c r="AD3378" i="115"/>
  <c r="AC3378" i="115"/>
  <c r="AD3376" i="115"/>
  <c r="AC3376" i="115"/>
  <c r="AD3374" i="115"/>
  <c r="AC3374" i="115"/>
  <c r="AD3372" i="115"/>
  <c r="AC3372" i="115"/>
  <c r="AD3370" i="115"/>
  <c r="AC3370" i="115"/>
  <c r="AD3347" i="115"/>
  <c r="AC3347" i="115"/>
  <c r="AD3330" i="115"/>
  <c r="AC3330" i="115"/>
  <c r="AD3314" i="115"/>
  <c r="AC3314" i="115"/>
  <c r="AD3296" i="115"/>
  <c r="AC3296" i="115"/>
  <c r="AD2559" i="115"/>
  <c r="AC2559" i="115"/>
  <c r="AI2559" i="115" s="1"/>
  <c r="P1462" i="115"/>
  <c r="P1458" i="115"/>
  <c r="P1454" i="115"/>
  <c r="P1448" i="115"/>
  <c r="P1440" i="115"/>
  <c r="P1432" i="115"/>
  <c r="P1428" i="115"/>
  <c r="P1424" i="115"/>
  <c r="P1420" i="115"/>
  <c r="P1416" i="115"/>
  <c r="P1412" i="115"/>
  <c r="P1408" i="115"/>
  <c r="P1403" i="115"/>
  <c r="P1399" i="115"/>
  <c r="P1395" i="115"/>
  <c r="P1391" i="115"/>
  <c r="P1387" i="115"/>
  <c r="P1383" i="115"/>
  <c r="P1379" i="115"/>
  <c r="P1375" i="115"/>
  <c r="P1370" i="115"/>
  <c r="P1366" i="115"/>
  <c r="P1362" i="115"/>
  <c r="P1358" i="115"/>
  <c r="P1354" i="115"/>
  <c r="P1350" i="115"/>
  <c r="P1346" i="115"/>
  <c r="P1341" i="115"/>
  <c r="P1337" i="115"/>
  <c r="P1333" i="115"/>
  <c r="P1329" i="115"/>
  <c r="P1325" i="115"/>
  <c r="P1321" i="115"/>
  <c r="P1317" i="115"/>
  <c r="P1308" i="115"/>
  <c r="P1304" i="115"/>
  <c r="P1300" i="115"/>
  <c r="P1296" i="115"/>
  <c r="P1292" i="115"/>
  <c r="P1288" i="115"/>
  <c r="P1284" i="115"/>
  <c r="P1279" i="115"/>
  <c r="P1275" i="115"/>
  <c r="P1271" i="115"/>
  <c r="P1267" i="115"/>
  <c r="P1263" i="115"/>
  <c r="P1259" i="115"/>
  <c r="P1255" i="115"/>
  <c r="P1250" i="115"/>
  <c r="P1246" i="115"/>
  <c r="P1242" i="115"/>
  <c r="P1238" i="115"/>
  <c r="P1234" i="115"/>
  <c r="P1230" i="115"/>
  <c r="P1226" i="115"/>
  <c r="P1222" i="115"/>
  <c r="P1217" i="115"/>
  <c r="P1213" i="115"/>
  <c r="P1209" i="115"/>
  <c r="P1205" i="115"/>
  <c r="P1201" i="115"/>
  <c r="P1197" i="115"/>
  <c r="P1193" i="115"/>
  <c r="P1188" i="115"/>
  <c r="P1184" i="115"/>
  <c r="P1180" i="115"/>
  <c r="P1176" i="115"/>
  <c r="P1172" i="115"/>
  <c r="P1168" i="115"/>
  <c r="P1164" i="115"/>
  <c r="P1155" i="115"/>
  <c r="P1151" i="115"/>
  <c r="P1147" i="115"/>
  <c r="P1143" i="115"/>
  <c r="P1139" i="115"/>
  <c r="P1135" i="115"/>
  <c r="P1131" i="115"/>
  <c r="P1126" i="115"/>
  <c r="P1122" i="115"/>
  <c r="P1118" i="115"/>
  <c r="P1114" i="115"/>
  <c r="P1110" i="115"/>
  <c r="P1106" i="115"/>
  <c r="P1102" i="115"/>
  <c r="AE3661" i="115"/>
  <c r="AD3517" i="115"/>
  <c r="AC3517" i="115"/>
  <c r="AD3513" i="115"/>
  <c r="AC3513" i="115"/>
  <c r="AD3509" i="115"/>
  <c r="AC3509" i="115"/>
  <c r="AD3482" i="115"/>
  <c r="AC3482" i="115"/>
  <c r="AD3478" i="115"/>
  <c r="AC3478" i="115"/>
  <c r="AD3474" i="115"/>
  <c r="AC3474" i="115"/>
  <c r="AC2928" i="115"/>
  <c r="AD2928" i="115"/>
  <c r="AD2912" i="115"/>
  <c r="AC2912" i="115"/>
  <c r="AD2904" i="115"/>
  <c r="AC2904" i="115"/>
  <c r="AD2896" i="115"/>
  <c r="AC2896" i="115"/>
  <c r="AE2893" i="115"/>
  <c r="AD2812" i="115"/>
  <c r="AC2812" i="115"/>
  <c r="AD2804" i="115"/>
  <c r="AC2804" i="115"/>
  <c r="AD2796" i="115"/>
  <c r="AC2796" i="115"/>
  <c r="AE2793" i="115"/>
  <c r="AE2783" i="115"/>
  <c r="AE2775" i="115"/>
  <c r="AE2767" i="115"/>
  <c r="AE2759" i="115"/>
  <c r="AE2751" i="115"/>
  <c r="AE2743" i="115"/>
  <c r="AE2735" i="115"/>
  <c r="AE2727" i="115"/>
  <c r="AD2718" i="115"/>
  <c r="AC2718" i="115"/>
  <c r="AD2708" i="115"/>
  <c r="AC2708" i="115"/>
  <c r="AE2695" i="115"/>
  <c r="AE2677" i="115"/>
  <c r="AE2667" i="115"/>
  <c r="AD2644" i="115"/>
  <c r="AC2644" i="115"/>
  <c r="AD2636" i="115"/>
  <c r="AC2636" i="115"/>
  <c r="AD2628" i="115"/>
  <c r="AC2628" i="115"/>
  <c r="AC2510" i="115"/>
  <c r="AD2510" i="115"/>
  <c r="AC2319" i="115"/>
  <c r="AD2319" i="115"/>
  <c r="AE3811" i="115"/>
  <c r="AE3795" i="115"/>
  <c r="AE3763" i="115"/>
  <c r="AE3699" i="115"/>
  <c r="AE3683" i="115"/>
  <c r="AD3599" i="115"/>
  <c r="AC3599" i="115"/>
  <c r="AD3595" i="115"/>
  <c r="AC3595" i="115"/>
  <c r="AD3422" i="115"/>
  <c r="AC3422" i="115"/>
  <c r="AD3418" i="115"/>
  <c r="AC3418" i="115"/>
  <c r="AD3414" i="115"/>
  <c r="AC3414" i="115"/>
  <c r="AD3410" i="115"/>
  <c r="AC3410" i="115"/>
  <c r="AD3406" i="115"/>
  <c r="AC3406" i="115"/>
  <c r="AD3402" i="115"/>
  <c r="AC3402" i="115"/>
  <c r="AD3398" i="115"/>
  <c r="AC3398" i="115"/>
  <c r="AD3394" i="115"/>
  <c r="AC3394" i="115"/>
  <c r="AD3390" i="115"/>
  <c r="AC3390" i="115"/>
  <c r="AD3368" i="115"/>
  <c r="AC3368" i="115"/>
  <c r="AD3364" i="115"/>
  <c r="AC3364" i="115"/>
  <c r="AD3360" i="115"/>
  <c r="AC3360" i="115"/>
  <c r="AE3352" i="115"/>
  <c r="AE3319" i="115"/>
  <c r="AE3306" i="115"/>
  <c r="AE3293" i="115"/>
  <c r="AC2980" i="115"/>
  <c r="AD2980" i="115"/>
  <c r="AC2506" i="115"/>
  <c r="AD2506" i="115"/>
  <c r="AC2490" i="115"/>
  <c r="AD2490" i="115"/>
  <c r="AC2454" i="115"/>
  <c r="AD2454" i="115"/>
  <c r="AC2438" i="115"/>
  <c r="AD2438" i="115"/>
  <c r="AC2279" i="115"/>
  <c r="AD2279" i="115"/>
  <c r="AC2239" i="115"/>
  <c r="AD2239" i="115"/>
  <c r="AE1822" i="115"/>
  <c r="AE1788" i="115"/>
  <c r="AE1752" i="115"/>
  <c r="AE1734" i="115"/>
  <c r="AE1698" i="115"/>
  <c r="AE1672" i="115"/>
  <c r="AE1664" i="115"/>
  <c r="AE1642" i="115"/>
  <c r="AE1638" i="115"/>
  <c r="AE1602" i="115"/>
  <c r="AD3516" i="115"/>
  <c r="AC3516" i="115"/>
  <c r="AD3512" i="115"/>
  <c r="AC3512" i="115"/>
  <c r="AD3481" i="115"/>
  <c r="AC3481" i="115"/>
  <c r="AD3477" i="115"/>
  <c r="AC3477" i="115"/>
  <c r="AD3473" i="115"/>
  <c r="AC3473" i="115"/>
  <c r="AE3310" i="115"/>
  <c r="AC2992" i="115"/>
  <c r="AD2992" i="115"/>
  <c r="AD2700" i="115"/>
  <c r="AC2700" i="115"/>
  <c r="AD2692" i="115"/>
  <c r="AC2692" i="115"/>
  <c r="AD2684" i="115"/>
  <c r="AC2684" i="115"/>
  <c r="AE2661" i="115"/>
  <c r="AE2649" i="115"/>
  <c r="AC2546" i="115"/>
  <c r="AD2546" i="115"/>
  <c r="AC2530" i="115"/>
  <c r="AD2530" i="115"/>
  <c r="AC2450" i="115"/>
  <c r="AD2450" i="115"/>
  <c r="AC2434" i="115"/>
  <c r="AD2434" i="115"/>
  <c r="AC2354" i="115"/>
  <c r="AD2354" i="115"/>
  <c r="AC2338" i="115"/>
  <c r="AD2338" i="115"/>
  <c r="AC2291" i="115"/>
  <c r="AD2291" i="115"/>
  <c r="AC2275" i="115"/>
  <c r="AD2275" i="115"/>
  <c r="AC2259" i="115"/>
  <c r="AD2259" i="115"/>
  <c r="AE1796" i="115"/>
  <c r="AE1758" i="115"/>
  <c r="AE1754" i="115"/>
  <c r="AE1738" i="115"/>
  <c r="AE1726" i="115"/>
  <c r="AE1722" i="115"/>
  <c r="AE1630" i="115"/>
  <c r="AE1626" i="115"/>
  <c r="AE1618" i="115"/>
  <c r="AE1610" i="115"/>
  <c r="AE1582" i="115"/>
  <c r="AE1578" i="115"/>
  <c r="AE1570" i="115"/>
  <c r="AE1566" i="115"/>
  <c r="AE1536" i="115"/>
  <c r="AD3350" i="115"/>
  <c r="AC3350" i="115"/>
  <c r="AD3333" i="115"/>
  <c r="AC3333" i="115"/>
  <c r="AD3317" i="115"/>
  <c r="AC3317" i="115"/>
  <c r="AE3282" i="115"/>
  <c r="AE3274" i="115"/>
  <c r="AE3266" i="115"/>
  <c r="AE3258" i="115"/>
  <c r="AE3250" i="115"/>
  <c r="AE3234" i="115"/>
  <c r="AE3218" i="115"/>
  <c r="AE3210" i="115"/>
  <c r="AE3202" i="115"/>
  <c r="AE3194" i="115"/>
  <c r="AE3186" i="115"/>
  <c r="AE3178" i="115"/>
  <c r="AE3162" i="115"/>
  <c r="AE3154" i="115"/>
  <c r="AE3146" i="115"/>
  <c r="AE3138" i="115"/>
  <c r="AE3130" i="115"/>
  <c r="AE3122" i="115"/>
  <c r="AE3114" i="115"/>
  <c r="AE3106" i="115"/>
  <c r="AE3098" i="115"/>
  <c r="AE3090" i="115"/>
  <c r="AE3082" i="115"/>
  <c r="AE3074" i="115"/>
  <c r="AE3066" i="115"/>
  <c r="AE3058" i="115"/>
  <c r="AE3050" i="115"/>
  <c r="AE3026" i="115"/>
  <c r="AE3018" i="115"/>
  <c r="AE3010" i="115"/>
  <c r="AC2972" i="115"/>
  <c r="AD2972" i="115"/>
  <c r="AC2944" i="115"/>
  <c r="AD2944" i="115"/>
  <c r="AE2919" i="115"/>
  <c r="AD2910" i="115"/>
  <c r="AC2910" i="115"/>
  <c r="AD2902" i="115"/>
  <c r="AC2902" i="115"/>
  <c r="AD2892" i="115"/>
  <c r="AC2892" i="115"/>
  <c r="AE2871" i="115"/>
  <c r="AE2855" i="115"/>
  <c r="AE2847" i="115"/>
  <c r="AE2837" i="115"/>
  <c r="AE2829" i="115"/>
  <c r="AE2821" i="115"/>
  <c r="AD2810" i="115"/>
  <c r="AC2810" i="115"/>
  <c r="AD2802" i="115"/>
  <c r="AC2802" i="115"/>
  <c r="AD2792" i="115"/>
  <c r="AC2792" i="115"/>
  <c r="AD2782" i="115"/>
  <c r="AC2782" i="115"/>
  <c r="AD2774" i="115"/>
  <c r="AC2774" i="115"/>
  <c r="AD2766" i="115"/>
  <c r="AC2766" i="115"/>
  <c r="AD2758" i="115"/>
  <c r="AC2758" i="115"/>
  <c r="AD2750" i="115"/>
  <c r="AC2750" i="115"/>
  <c r="AD2742" i="115"/>
  <c r="AC2742" i="115"/>
  <c r="AD2734" i="115"/>
  <c r="AC2734" i="115"/>
  <c r="AD2724" i="115"/>
  <c r="AC2724" i="115"/>
  <c r="AD2716" i="115"/>
  <c r="AC2716" i="115"/>
  <c r="AD2706" i="115"/>
  <c r="AC2706" i="115"/>
  <c r="AE2703" i="115"/>
  <c r="AD2694" i="115"/>
  <c r="AC2694" i="115"/>
  <c r="AD2686" i="115"/>
  <c r="AC2686" i="115"/>
  <c r="AD2676" i="115"/>
  <c r="AC2676" i="115"/>
  <c r="AD2666" i="115"/>
  <c r="AC2666" i="115"/>
  <c r="AE2663" i="115"/>
  <c r="AE2655" i="115"/>
  <c r="AE2641" i="115"/>
  <c r="AE2633" i="115"/>
  <c r="AD2614" i="115"/>
  <c r="AC2614" i="115"/>
  <c r="AD2606" i="115"/>
  <c r="AC2606" i="115"/>
  <c r="AD2596" i="115"/>
  <c r="AC2596" i="115"/>
  <c r="AD2588" i="115"/>
  <c r="AC2588" i="115"/>
  <c r="AD2580" i="115"/>
  <c r="AC2580" i="115"/>
  <c r="AD2572" i="115"/>
  <c r="AC2572" i="115"/>
  <c r="AC2558" i="115"/>
  <c r="AD2558" i="115"/>
  <c r="AC2542" i="115"/>
  <c r="AD2542" i="115"/>
  <c r="AC2418" i="115"/>
  <c r="AD2418" i="115"/>
  <c r="AC2394" i="115"/>
  <c r="AD2394" i="115"/>
  <c r="AC2287" i="115"/>
  <c r="AD2287" i="115"/>
  <c r="AC2231" i="115"/>
  <c r="AD2231" i="115"/>
  <c r="AE2093" i="115"/>
  <c r="AE2029" i="115"/>
  <c r="AE1997" i="115"/>
  <c r="AE1965" i="115"/>
  <c r="AE1933" i="115"/>
  <c r="AE1901" i="115"/>
  <c r="AE1869" i="115"/>
  <c r="AE1837" i="115"/>
  <c r="AD4751" i="115"/>
  <c r="AC4751" i="115"/>
  <c r="AI4751" i="115" s="1"/>
  <c r="AE4745" i="115"/>
  <c r="AE4729" i="115"/>
  <c r="AE4721" i="115"/>
  <c r="AE4705" i="115"/>
  <c r="AE4693" i="115"/>
  <c r="AE4685" i="115"/>
  <c r="AE4677" i="115"/>
  <c r="AE4669" i="115"/>
  <c r="AE4661" i="115"/>
  <c r="AE4653" i="115"/>
  <c r="AE4645" i="115"/>
  <c r="AE4637" i="115"/>
  <c r="AE4629" i="115"/>
  <c r="AE4621" i="115"/>
  <c r="AE4613" i="115"/>
  <c r="AE4605" i="115"/>
  <c r="AE4597" i="115"/>
  <c r="AE4581" i="115"/>
  <c r="AE4573" i="115"/>
  <c r="AE4565" i="115"/>
  <c r="AE4557" i="115"/>
  <c r="AE4549" i="115"/>
  <c r="AE4541" i="115"/>
  <c r="AE4533" i="115"/>
  <c r="AE4525" i="115"/>
  <c r="AE4517" i="115"/>
  <c r="AE4509" i="115"/>
  <c r="AE4501" i="115"/>
  <c r="AE4493" i="115"/>
  <c r="AE4485" i="115"/>
  <c r="AE4477" i="115"/>
  <c r="AE4469" i="115"/>
  <c r="AE4461" i="115"/>
  <c r="AE4453" i="115"/>
  <c r="AE4445" i="115"/>
  <c r="AE4437" i="115"/>
  <c r="AE4429" i="115"/>
  <c r="AE4421" i="115"/>
  <c r="AE4411" i="115"/>
  <c r="AE4403" i="115"/>
  <c r="AE4395" i="115"/>
  <c r="AE4387" i="115"/>
  <c r="AE4374" i="115"/>
  <c r="AE4370" i="115"/>
  <c r="AE4344" i="115"/>
  <c r="AE4339" i="115"/>
  <c r="AE4321" i="115"/>
  <c r="AE4316" i="115"/>
  <c r="AE4312" i="115"/>
  <c r="AE4308" i="115"/>
  <c r="AE4304" i="115"/>
  <c r="AE4285" i="115"/>
  <c r="AE4281" i="115"/>
  <c r="AE4277" i="115"/>
  <c r="AE4273" i="115"/>
  <c r="AE4269" i="115"/>
  <c r="AE4227" i="115"/>
  <c r="AE4223" i="115"/>
  <c r="AE4219" i="115"/>
  <c r="AE4215" i="115"/>
  <c r="AE4211" i="115"/>
  <c r="AE4207" i="115"/>
  <c r="AE4203" i="115"/>
  <c r="AE4199" i="115"/>
  <c r="AE4195" i="115"/>
  <c r="AE4191" i="115"/>
  <c r="AE4169" i="115"/>
  <c r="AE4162" i="115"/>
  <c r="AE4158" i="115"/>
  <c r="AE4131" i="115"/>
  <c r="AE4120" i="115"/>
  <c r="AE4113" i="115"/>
  <c r="AE4109" i="115"/>
  <c r="AE4105" i="115"/>
  <c r="AE4101" i="115"/>
  <c r="AE4094" i="115"/>
  <c r="AE4081" i="115"/>
  <c r="AE4077" i="115"/>
  <c r="AE4073" i="115"/>
  <c r="AE4068" i="115"/>
  <c r="AE4018" i="115"/>
  <c r="AE4010" i="115"/>
  <c r="AE4002" i="115"/>
  <c r="AE3986" i="115"/>
  <c r="AE3978" i="115"/>
  <c r="AE3970" i="115"/>
  <c r="AE3962" i="115"/>
  <c r="AE3954" i="115"/>
  <c r="AE3946" i="115"/>
  <c r="AE3938" i="115"/>
  <c r="AE3930" i="115"/>
  <c r="AE3922" i="115"/>
  <c r="AE3914" i="115"/>
  <c r="AE3898" i="115"/>
  <c r="AE3890" i="115"/>
  <c r="AE3874" i="115"/>
  <c r="AE3866" i="115"/>
  <c r="AE3858" i="115"/>
  <c r="AE3850" i="115"/>
  <c r="AE3842" i="115"/>
  <c r="AE3834" i="115"/>
  <c r="AE3826" i="115"/>
  <c r="AE3818" i="115"/>
  <c r="AE3810" i="115"/>
  <c r="AE3802" i="115"/>
  <c r="AE3794" i="115"/>
  <c r="AE3786" i="115"/>
  <c r="AE3778" i="115"/>
  <c r="AE3770" i="115"/>
  <c r="AE3762" i="115"/>
  <c r="AE3754" i="115"/>
  <c r="AE3746" i="115"/>
  <c r="AE3722" i="115"/>
  <c r="AE3714" i="115"/>
  <c r="AE3706" i="115"/>
  <c r="AE3698" i="115"/>
  <c r="AE3690" i="115"/>
  <c r="AE3682" i="115"/>
  <c r="AE3674" i="115"/>
  <c r="AE3666" i="115"/>
  <c r="AE3656" i="115"/>
  <c r="AD3651" i="115"/>
  <c r="AC3651" i="115"/>
  <c r="AD3649" i="115"/>
  <c r="AC3649" i="115"/>
  <c r="AD3591" i="115"/>
  <c r="AC3591" i="115"/>
  <c r="AD3589" i="115"/>
  <c r="AC3589" i="115"/>
  <c r="AD3587" i="115"/>
  <c r="AC3587" i="115"/>
  <c r="AD3585" i="115"/>
  <c r="AC3585" i="115"/>
  <c r="AD3507" i="115"/>
  <c r="AC3507" i="115"/>
  <c r="AD3505" i="115"/>
  <c r="AC3505" i="115"/>
  <c r="AD3503" i="115"/>
  <c r="AC3503" i="115"/>
  <c r="AD3501" i="115"/>
  <c r="AC3501" i="115"/>
  <c r="AD3499" i="115"/>
  <c r="AC3499" i="115"/>
  <c r="AD3470" i="115"/>
  <c r="AC3470" i="115"/>
  <c r="AD3468" i="115"/>
  <c r="AC3468" i="115"/>
  <c r="AD3466" i="115"/>
  <c r="AC3466" i="115"/>
  <c r="AD3464" i="115"/>
  <c r="AC3464" i="115"/>
  <c r="AD3462" i="115"/>
  <c r="AC3462" i="115"/>
  <c r="AD3460" i="115"/>
  <c r="AC3460" i="115"/>
  <c r="AD3458" i="115"/>
  <c r="AC3458" i="115"/>
  <c r="AD3456" i="115"/>
  <c r="AC3456" i="115"/>
  <c r="AD3454" i="115"/>
  <c r="AC3454" i="115"/>
  <c r="AD3452" i="115"/>
  <c r="AC3452" i="115"/>
  <c r="AD3450" i="115"/>
  <c r="AC3450" i="115"/>
  <c r="AD3448" i="115"/>
  <c r="AC3448" i="115"/>
  <c r="AD3446" i="115"/>
  <c r="AC3446" i="115"/>
  <c r="AD3386" i="115"/>
  <c r="AC3386" i="115"/>
  <c r="AD3384" i="115"/>
  <c r="AC3384" i="115"/>
  <c r="AH1828" i="115"/>
  <c r="AF1827" i="115"/>
  <c r="AD3582" i="115"/>
  <c r="AC3582" i="115"/>
  <c r="AD3580" i="115"/>
  <c r="AC3580" i="115"/>
  <c r="AD3578" i="115"/>
  <c r="AC3578" i="115"/>
  <c r="AD3576" i="115"/>
  <c r="AC3576" i="115"/>
  <c r="AD3574" i="115"/>
  <c r="AC3574" i="115"/>
  <c r="AD3572" i="115"/>
  <c r="AC3572" i="115"/>
  <c r="AD3570" i="115"/>
  <c r="AC3570" i="115"/>
  <c r="AD3568" i="115"/>
  <c r="AC3568" i="115"/>
  <c r="AD3566" i="115"/>
  <c r="AC3566" i="115"/>
  <c r="AD3564" i="115"/>
  <c r="AC3564" i="115"/>
  <c r="AD3562" i="115"/>
  <c r="AC3562" i="115"/>
  <c r="AD3560" i="115"/>
  <c r="AC3560" i="115"/>
  <c r="AD3558" i="115"/>
  <c r="AC3558" i="115"/>
  <c r="AD3442" i="115"/>
  <c r="AC3442" i="115"/>
  <c r="AD3440" i="115"/>
  <c r="AC3440" i="115"/>
  <c r="K1402" i="115"/>
  <c r="K1398" i="115"/>
  <c r="K1394" i="115"/>
  <c r="K1390" i="115"/>
  <c r="K1386" i="115"/>
  <c r="K1382" i="115"/>
  <c r="K1378" i="115"/>
  <c r="K1278" i="115"/>
  <c r="K1274" i="115"/>
  <c r="K1270" i="115"/>
  <c r="K1266" i="115"/>
  <c r="K1262" i="115"/>
  <c r="K1258" i="115"/>
  <c r="K1254" i="115"/>
  <c r="AE4743" i="115"/>
  <c r="AE4735" i="115"/>
  <c r="AE4727" i="115"/>
  <c r="AE4719" i="115"/>
  <c r="AE4711" i="115"/>
  <c r="AE4687" i="115"/>
  <c r="AE4671" i="115"/>
  <c r="AE4663" i="115"/>
  <c r="AE4655" i="115"/>
  <c r="AE4647" i="115"/>
  <c r="AE4639" i="115"/>
  <c r="AE4631" i="115"/>
  <c r="AE4623" i="115"/>
  <c r="AE4615" i="115"/>
  <c r="AE4607" i="115"/>
  <c r="AE4599" i="115"/>
  <c r="AE4591" i="115"/>
  <c r="AE4583" i="115"/>
  <c r="AE4575" i="115"/>
  <c r="AE4567" i="115"/>
  <c r="AE4559" i="115"/>
  <c r="AE4551" i="115"/>
  <c r="AE4535" i="115"/>
  <c r="AE4527" i="115"/>
  <c r="AE4519" i="115"/>
  <c r="AE4511" i="115"/>
  <c r="AE4503" i="115"/>
  <c r="AE4495" i="115"/>
  <c r="AE4487" i="115"/>
  <c r="AE4479" i="115"/>
  <c r="AE4471" i="115"/>
  <c r="AE4463" i="115"/>
  <c r="AE4455" i="115"/>
  <c r="AE4447" i="115"/>
  <c r="AE4439" i="115"/>
  <c r="AE4431" i="115"/>
  <c r="AE4413" i="115"/>
  <c r="AE4405" i="115"/>
  <c r="AE4397" i="115"/>
  <c r="AE4389" i="115"/>
  <c r="AE4373" i="115"/>
  <c r="AE4343" i="115"/>
  <c r="AE4338" i="115"/>
  <c r="AE4317" i="115"/>
  <c r="AE4313" i="115"/>
  <c r="AE4309" i="115"/>
  <c r="AE4305" i="115"/>
  <c r="AE4284" i="115"/>
  <c r="AE4280" i="115"/>
  <c r="AE4276" i="115"/>
  <c r="AE4272" i="115"/>
  <c r="AE4268" i="115"/>
  <c r="AE4230" i="115"/>
  <c r="AE4226" i="115"/>
  <c r="AE4222" i="115"/>
  <c r="AE4218" i="115"/>
  <c r="AE4214" i="115"/>
  <c r="AE4210" i="115"/>
  <c r="AE4206" i="115"/>
  <c r="AE4202" i="115"/>
  <c r="AE4198" i="115"/>
  <c r="AE4194" i="115"/>
  <c r="AE4190" i="115"/>
  <c r="AE4179" i="115"/>
  <c r="AE4168" i="115"/>
  <c r="AE4159" i="115"/>
  <c r="AE4119" i="115"/>
  <c r="AE4110" i="115"/>
  <c r="AE4106" i="115"/>
  <c r="AE4102" i="115"/>
  <c r="AE4095" i="115"/>
  <c r="AE4084" i="115"/>
  <c r="AE4080" i="115"/>
  <c r="AE4076" i="115"/>
  <c r="AE4067" i="115"/>
  <c r="AE4044" i="115"/>
  <c r="AE4012" i="115"/>
  <c r="AE4004" i="115"/>
  <c r="AE3988" i="115"/>
  <c r="AE3980" i="115"/>
  <c r="AE3972" i="115"/>
  <c r="AE3964" i="115"/>
  <c r="AE3956" i="115"/>
  <c r="AE3948" i="115"/>
  <c r="AE3940" i="115"/>
  <c r="AE3932" i="115"/>
  <c r="AE3924" i="115"/>
  <c r="AE3916" i="115"/>
  <c r="AE3908" i="115"/>
  <c r="AE3900" i="115"/>
  <c r="AE3892" i="115"/>
  <c r="AE3884" i="115"/>
  <c r="AE3876" i="115"/>
  <c r="AE3868" i="115"/>
  <c r="AE3860" i="115"/>
  <c r="AE3852" i="115"/>
  <c r="AE3844" i="115"/>
  <c r="AE3836" i="115"/>
  <c r="AE3828" i="115"/>
  <c r="AE3820" i="115"/>
  <c r="AE3812" i="115"/>
  <c r="AE3804" i="115"/>
  <c r="AE3796" i="115"/>
  <c r="AE3788" i="115"/>
  <c r="AE3772" i="115"/>
  <c r="AE3764" i="115"/>
  <c r="AE3756" i="115"/>
  <c r="AE3748" i="115"/>
  <c r="AE3740" i="115"/>
  <c r="AE3732" i="115"/>
  <c r="AE3716" i="115"/>
  <c r="AE3708" i="115"/>
  <c r="AE3700" i="115"/>
  <c r="AE3692" i="115"/>
  <c r="AE3684" i="115"/>
  <c r="AE3676" i="115"/>
  <c r="AE3668" i="115"/>
  <c r="AE3662" i="115"/>
  <c r="AD3655" i="115"/>
  <c r="AC3655" i="115"/>
  <c r="AI3655" i="115" s="1"/>
  <c r="AD3630" i="115"/>
  <c r="AC3630" i="115"/>
  <c r="AD3628" i="115"/>
  <c r="AC3628" i="115"/>
  <c r="AD3626" i="115"/>
  <c r="AC3626" i="115"/>
  <c r="AD3624" i="115"/>
  <c r="AC3624" i="115"/>
  <c r="AD3622" i="115"/>
  <c r="AC3622" i="115"/>
  <c r="AD3620" i="115"/>
  <c r="AC3620" i="115"/>
  <c r="AD3618" i="115"/>
  <c r="AC3618" i="115"/>
  <c r="AD3616" i="115"/>
  <c r="AC3616" i="115"/>
  <c r="AD3614" i="115"/>
  <c r="AC3614" i="115"/>
  <c r="AD3612" i="115"/>
  <c r="AC3612" i="115"/>
  <c r="AD3610" i="115"/>
  <c r="AC3610" i="115"/>
  <c r="AD3608" i="115"/>
  <c r="AC3608" i="115"/>
  <c r="AD3606" i="115"/>
  <c r="AC3606" i="115"/>
  <c r="AD3604" i="115"/>
  <c r="AC3604" i="115"/>
  <c r="AD3436" i="115"/>
  <c r="AC3436" i="115"/>
  <c r="AD3434" i="115"/>
  <c r="AC3434" i="115"/>
  <c r="AD3432" i="115"/>
  <c r="AC3432" i="115"/>
  <c r="AD3430" i="115"/>
  <c r="AC3430" i="115"/>
  <c r="AD3428" i="115"/>
  <c r="AC3428" i="115"/>
  <c r="AD3426" i="115"/>
  <c r="AC3426" i="115"/>
  <c r="AD3424" i="115"/>
  <c r="AC3424" i="115"/>
  <c r="AD3359" i="115"/>
  <c r="AC3359" i="115"/>
  <c r="AD3342" i="115"/>
  <c r="AC3342" i="115"/>
  <c r="AD3326" i="115"/>
  <c r="AC3326" i="115"/>
  <c r="AD3309" i="115"/>
  <c r="AC3309" i="115"/>
  <c r="AD3292" i="115"/>
  <c r="AC3292" i="115"/>
  <c r="AF2558" i="115"/>
  <c r="AH2559" i="115"/>
  <c r="P1446" i="115"/>
  <c r="P1438" i="115"/>
  <c r="P1431" i="115"/>
  <c r="P1427" i="115"/>
  <c r="P1423" i="115"/>
  <c r="P1419" i="115"/>
  <c r="P1415" i="115"/>
  <c r="P1411" i="115"/>
  <c r="P1407" i="115"/>
  <c r="P1402" i="115"/>
  <c r="P1398" i="115"/>
  <c r="P1394" i="115"/>
  <c r="P1390" i="115"/>
  <c r="P1386" i="115"/>
  <c r="P1382" i="115"/>
  <c r="P1378" i="115"/>
  <c r="P1369" i="115"/>
  <c r="P1365" i="115"/>
  <c r="P1361" i="115"/>
  <c r="P1357" i="115"/>
  <c r="P1353" i="115"/>
  <c r="P1349" i="115"/>
  <c r="P1345" i="115"/>
  <c r="P1340" i="115"/>
  <c r="P1336" i="115"/>
  <c r="P1332" i="115"/>
  <c r="P1328" i="115"/>
  <c r="P1324" i="115"/>
  <c r="P1320" i="115"/>
  <c r="P1316" i="115"/>
  <c r="P1311" i="115"/>
  <c r="P1307" i="115"/>
  <c r="P1303" i="115"/>
  <c r="P1299" i="115"/>
  <c r="P1295" i="115"/>
  <c r="P1291" i="115"/>
  <c r="P1287" i="115"/>
  <c r="P1278" i="115"/>
  <c r="P1274" i="115"/>
  <c r="P1270" i="115"/>
  <c r="P1266" i="115"/>
  <c r="P1262" i="115"/>
  <c r="P1258" i="115"/>
  <c r="P1254" i="115"/>
  <c r="P1249" i="115"/>
  <c r="P1245" i="115"/>
  <c r="P1241" i="115"/>
  <c r="P1237" i="115"/>
  <c r="P1233" i="115"/>
  <c r="P1229" i="115"/>
  <c r="P1225" i="115"/>
  <c r="P1216" i="115"/>
  <c r="P1212" i="115"/>
  <c r="P1208" i="115"/>
  <c r="P1204" i="115"/>
  <c r="P1200" i="115"/>
  <c r="P1196" i="115"/>
  <c r="P1192" i="115"/>
  <c r="P1187" i="115"/>
  <c r="P1183" i="115"/>
  <c r="P1179" i="115"/>
  <c r="P1175" i="115"/>
  <c r="P1171" i="115"/>
  <c r="P1167" i="115"/>
  <c r="P1163" i="115"/>
  <c r="P1158" i="115"/>
  <c r="P1154" i="115"/>
  <c r="P1150" i="115"/>
  <c r="P1146" i="115"/>
  <c r="P1142" i="115"/>
  <c r="P1138" i="115"/>
  <c r="P1134" i="115"/>
  <c r="P1125" i="115"/>
  <c r="P1121" i="115"/>
  <c r="P1117" i="115"/>
  <c r="P1113" i="115"/>
  <c r="P1109" i="115"/>
  <c r="P1105" i="115"/>
  <c r="P1101" i="115"/>
  <c r="AD3295" i="115"/>
  <c r="AC3295" i="115"/>
  <c r="AC2984" i="115"/>
  <c r="AD2984" i="115"/>
  <c r="AC2968" i="115"/>
  <c r="AD2968" i="115"/>
  <c r="AE2921" i="115"/>
  <c r="AE2883" i="115"/>
  <c r="AE2873" i="115"/>
  <c r="AE2865" i="115"/>
  <c r="AE2857" i="115"/>
  <c r="AE2849" i="115"/>
  <c r="AE2839" i="115"/>
  <c r="AE2831" i="115"/>
  <c r="AE2823" i="115"/>
  <c r="AE2657" i="115"/>
  <c r="AD2618" i="115"/>
  <c r="AC2618" i="115"/>
  <c r="AE2607" i="115"/>
  <c r="AE2599" i="115"/>
  <c r="AD2590" i="115"/>
  <c r="AC2590" i="115"/>
  <c r="AD2582" i="115"/>
  <c r="AC2582" i="115"/>
  <c r="AD2574" i="115"/>
  <c r="AC2574" i="115"/>
  <c r="AD2562" i="115"/>
  <c r="AC2562" i="115"/>
  <c r="AC2554" i="115"/>
  <c r="AD2554" i="115"/>
  <c r="AC2494" i="115"/>
  <c r="AD2494" i="115"/>
  <c r="AC2442" i="115"/>
  <c r="AD2442" i="115"/>
  <c r="AC2390" i="115"/>
  <c r="AD2390" i="115"/>
  <c r="AC2346" i="115"/>
  <c r="AD2346" i="115"/>
  <c r="AC2283" i="115"/>
  <c r="AD2283" i="115"/>
  <c r="AF2192" i="115"/>
  <c r="AH2193" i="115"/>
  <c r="AE1766" i="115"/>
  <c r="AE1762" i="115"/>
  <c r="AE1742" i="115"/>
  <c r="AE1708" i="115"/>
  <c r="AE1704" i="115"/>
  <c r="AE1688" i="115"/>
  <c r="AE1684" i="115"/>
  <c r="AE1680" i="115"/>
  <c r="AE1648" i="115"/>
  <c r="AE1600" i="115"/>
  <c r="AD3358" i="115"/>
  <c r="AC3358" i="115"/>
  <c r="AD3341" i="115"/>
  <c r="AC3341" i="115"/>
  <c r="AD3325" i="115"/>
  <c r="AC3325" i="115"/>
  <c r="AD3312" i="115"/>
  <c r="AC3312" i="115"/>
  <c r="AD3299" i="115"/>
  <c r="AC3299" i="115"/>
  <c r="AD2924" i="115"/>
  <c r="AC2924" i="115"/>
  <c r="AI2924" i="115" s="1"/>
  <c r="AD2914" i="115"/>
  <c r="AC2914" i="115"/>
  <c r="AD2906" i="115"/>
  <c r="AC2906" i="115"/>
  <c r="AD2898" i="115"/>
  <c r="AC2898" i="115"/>
  <c r="AD2886" i="115"/>
  <c r="AC2886" i="115"/>
  <c r="AD2876" i="115"/>
  <c r="AC2876" i="115"/>
  <c r="AD2868" i="115"/>
  <c r="AC2868" i="115"/>
  <c r="AD2860" i="115"/>
  <c r="AC2860" i="115"/>
  <c r="AD2852" i="115"/>
  <c r="AC2852" i="115"/>
  <c r="AD2842" i="115"/>
  <c r="AC2842" i="115"/>
  <c r="AD2834" i="115"/>
  <c r="AC2834" i="115"/>
  <c r="AD2826" i="115"/>
  <c r="AC2826" i="115"/>
  <c r="AD2814" i="115"/>
  <c r="AC2814" i="115"/>
  <c r="AD2806" i="115"/>
  <c r="AC2806" i="115"/>
  <c r="AD2798" i="115"/>
  <c r="AC2798" i="115"/>
  <c r="AD2786" i="115"/>
  <c r="AC2786" i="115"/>
  <c r="AD2778" i="115"/>
  <c r="AC2778" i="115"/>
  <c r="AD2770" i="115"/>
  <c r="AC2770" i="115"/>
  <c r="AD2762" i="115"/>
  <c r="AC2762" i="115"/>
  <c r="AD2754" i="115"/>
  <c r="AC2754" i="115"/>
  <c r="AD2746" i="115"/>
  <c r="AC2746" i="115"/>
  <c r="AD2738" i="115"/>
  <c r="AC2738" i="115"/>
  <c r="AD2730" i="115"/>
  <c r="AC2730" i="115"/>
  <c r="AD2720" i="115"/>
  <c r="AC2720" i="115"/>
  <c r="AD2712" i="115"/>
  <c r="AC2712" i="115"/>
  <c r="AE2709" i="115"/>
  <c r="AE2689" i="115"/>
  <c r="AE2681" i="115"/>
  <c r="AD2672" i="115"/>
  <c r="AC2672" i="115"/>
  <c r="AE2659" i="115"/>
  <c r="AE2647" i="115"/>
  <c r="AD2638" i="115"/>
  <c r="AC2638" i="115"/>
  <c r="AD2630" i="115"/>
  <c r="AC2630" i="115"/>
  <c r="AD2620" i="115"/>
  <c r="AC2620" i="115"/>
  <c r="AD2610" i="115"/>
  <c r="AC2610" i="115"/>
  <c r="AD2602" i="115"/>
  <c r="AC2602" i="115"/>
  <c r="AD2592" i="115"/>
  <c r="AC2592" i="115"/>
  <c r="AD2584" i="115"/>
  <c r="AC2584" i="115"/>
  <c r="AD2576" i="115"/>
  <c r="AC2576" i="115"/>
  <c r="AD2564" i="115"/>
  <c r="AC2564" i="115"/>
  <c r="AC2518" i="115"/>
  <c r="AD2518" i="115"/>
  <c r="AC2466" i="115"/>
  <c r="AD2466" i="115"/>
  <c r="AC2330" i="115"/>
  <c r="AD2330" i="115"/>
  <c r="AC2315" i="115"/>
  <c r="AD2315" i="115"/>
  <c r="AC2251" i="115"/>
  <c r="AD2251" i="115"/>
  <c r="AC2976" i="115"/>
  <c r="AD2976" i="115"/>
  <c r="AJ2925" i="115"/>
  <c r="AE2925" i="115"/>
  <c r="AE2915" i="115"/>
  <c r="AE2907" i="115"/>
  <c r="AE2899" i="115"/>
  <c r="AD2870" i="115"/>
  <c r="AC2870" i="115"/>
  <c r="AD2862" i="115"/>
  <c r="AC2862" i="115"/>
  <c r="AD2854" i="115"/>
  <c r="AC2854" i="115"/>
  <c r="AD2846" i="115"/>
  <c r="AC2846" i="115"/>
  <c r="AE2843" i="115"/>
  <c r="AE2835" i="115"/>
  <c r="AE2817" i="115"/>
  <c r="AD2808" i="115"/>
  <c r="AC2808" i="115"/>
  <c r="AD2800" i="115"/>
  <c r="AC2800" i="115"/>
  <c r="AD2790" i="115"/>
  <c r="AC2790" i="115"/>
  <c r="AE2787" i="115"/>
  <c r="AE2779" i="115"/>
  <c r="AE2771" i="115"/>
  <c r="AE2763" i="115"/>
  <c r="AE2755" i="115"/>
  <c r="AE2747" i="115"/>
  <c r="AE2739" i="115"/>
  <c r="AE2731" i="115"/>
  <c r="AD2674" i="115"/>
  <c r="AC2674" i="115"/>
  <c r="AE2631" i="115"/>
  <c r="AE2621" i="115"/>
  <c r="AE2611" i="115"/>
  <c r="AE2603" i="115"/>
  <c r="AE2593" i="115"/>
  <c r="AE2585" i="115"/>
  <c r="AC2502" i="115"/>
  <c r="AD2502" i="115"/>
  <c r="AC2462" i="115"/>
  <c r="AD2462" i="115"/>
  <c r="AC2382" i="115"/>
  <c r="AD2382" i="115"/>
  <c r="AC2366" i="115"/>
  <c r="AD2366" i="115"/>
  <c r="AE4748" i="115"/>
  <c r="AE4740" i="115"/>
  <c r="AE4732" i="115"/>
  <c r="AE4724" i="115"/>
  <c r="AE4716" i="115"/>
  <c r="AE4708" i="115"/>
  <c r="AE4692" i="115"/>
  <c r="AE4684" i="115"/>
  <c r="AE4676" i="115"/>
  <c r="AE4668" i="115"/>
  <c r="AE4660" i="115"/>
  <c r="AE4652" i="115"/>
  <c r="AE4644" i="115"/>
  <c r="AE4636" i="115"/>
  <c r="AE4628" i="115"/>
  <c r="AE4620" i="115"/>
  <c r="AE4604" i="115"/>
  <c r="AE4596" i="115"/>
  <c r="AE4588" i="115"/>
  <c r="AE4580" i="115"/>
  <c r="AE4572" i="115"/>
  <c r="AE4564" i="115"/>
  <c r="AE4556" i="115"/>
  <c r="AE4548" i="115"/>
  <c r="AD3602" i="115"/>
  <c r="AC3602" i="115"/>
  <c r="AD3598" i="115"/>
  <c r="AC3598" i="115"/>
  <c r="AD3594" i="115"/>
  <c r="AC3594" i="115"/>
  <c r="AD3421" i="115"/>
  <c r="AC3421" i="115"/>
  <c r="AD3417" i="115"/>
  <c r="AC3417" i="115"/>
  <c r="AD3413" i="115"/>
  <c r="AC3413" i="115"/>
  <c r="AD3409" i="115"/>
  <c r="AC3409" i="115"/>
  <c r="AD3405" i="115"/>
  <c r="AC3405" i="115"/>
  <c r="AD3401" i="115"/>
  <c r="AC3401" i="115"/>
  <c r="AD3397" i="115"/>
  <c r="AC3397" i="115"/>
  <c r="AD3393" i="115"/>
  <c r="AC3393" i="115"/>
  <c r="AD3389" i="115"/>
  <c r="AC3389" i="115"/>
  <c r="AD3367" i="115"/>
  <c r="AC3367" i="115"/>
  <c r="AD3363" i="115"/>
  <c r="AC3363" i="115"/>
  <c r="AF3288" i="115"/>
  <c r="AH3289" i="115"/>
  <c r="AC2988" i="115"/>
  <c r="AD2988" i="115"/>
  <c r="AC2430" i="115"/>
  <c r="AD2430" i="115"/>
  <c r="AC2203" i="115"/>
  <c r="AD2203" i="115"/>
  <c r="AD4020" i="115"/>
  <c r="AC4020" i="115"/>
  <c r="AI4020" i="115" s="1"/>
  <c r="AE3859" i="115"/>
  <c r="AE3843" i="115"/>
  <c r="AE3835" i="115"/>
  <c r="AE3827" i="115"/>
  <c r="AE3819" i="115"/>
  <c r="AE3809" i="115"/>
  <c r="AE3801" i="115"/>
  <c r="AE3793" i="115"/>
  <c r="AE3785" i="115"/>
  <c r="AE3777" i="115"/>
  <c r="AE3769" i="115"/>
  <c r="AE3761" i="115"/>
  <c r="AE3745" i="115"/>
  <c r="AE3729" i="115"/>
  <c r="AE3721" i="115"/>
  <c r="AE3713" i="115"/>
  <c r="AE3705" i="115"/>
  <c r="AE3697" i="115"/>
  <c r="AE3689" i="115"/>
  <c r="AE3681" i="115"/>
  <c r="AE3673" i="115"/>
  <c r="AE3665" i="115"/>
  <c r="AD3646" i="115"/>
  <c r="AC3646" i="115"/>
  <c r="AD3644" i="115"/>
  <c r="AC3644" i="115"/>
  <c r="AD3642" i="115"/>
  <c r="AC3642" i="115"/>
  <c r="AD3640" i="115"/>
  <c r="AC3640" i="115"/>
  <c r="AD3638" i="115"/>
  <c r="AC3638" i="115"/>
  <c r="AD3495" i="115"/>
  <c r="AC3495" i="115"/>
  <c r="AD3493" i="115"/>
  <c r="AC3493" i="115"/>
  <c r="AD3491" i="115"/>
  <c r="AC3491" i="115"/>
  <c r="AD3382" i="115"/>
  <c r="AC3382" i="115"/>
  <c r="AD3380" i="115"/>
  <c r="AC3380" i="115"/>
  <c r="AE1527" i="115"/>
  <c r="K1157" i="115"/>
  <c r="K1153" i="115"/>
  <c r="K1149" i="115"/>
  <c r="K1145" i="115"/>
  <c r="K1141" i="115"/>
  <c r="K1137" i="115"/>
  <c r="K1133" i="115"/>
  <c r="AF3654" i="115"/>
  <c r="AH3655" i="115"/>
  <c r="AD3555" i="115"/>
  <c r="AC3555" i="115"/>
  <c r="AD3553" i="115"/>
  <c r="AC3553" i="115"/>
  <c r="AD3551" i="115"/>
  <c r="AC3551" i="115"/>
  <c r="AD3549" i="115"/>
  <c r="AC3549" i="115"/>
  <c r="AD3547" i="115"/>
  <c r="AC3547" i="115"/>
  <c r="AD3545" i="115"/>
  <c r="AC3545" i="115"/>
  <c r="AD3543" i="115"/>
  <c r="AC3543" i="115"/>
  <c r="AD3541" i="115"/>
  <c r="AC3541" i="115"/>
  <c r="AD3539" i="115"/>
  <c r="AC3539" i="115"/>
  <c r="AD3537" i="115"/>
  <c r="AC3537" i="115"/>
  <c r="AD3535" i="115"/>
  <c r="AC3535" i="115"/>
  <c r="AD3533" i="115"/>
  <c r="AC3533" i="115"/>
  <c r="AD3531" i="115"/>
  <c r="AC3531" i="115"/>
  <c r="AD3529" i="115"/>
  <c r="AC3529" i="115"/>
  <c r="AD3527" i="115"/>
  <c r="AC3527" i="115"/>
  <c r="AD3525" i="115"/>
  <c r="AC3525" i="115"/>
  <c r="AD3523" i="115"/>
  <c r="AC3523" i="115"/>
  <c r="AD3521" i="115"/>
  <c r="AC3521" i="115"/>
  <c r="AD3487" i="115"/>
  <c r="AC3487" i="115"/>
  <c r="AD3377" i="115"/>
  <c r="AC3377" i="115"/>
  <c r="AD3375" i="115"/>
  <c r="AC3375" i="115"/>
  <c r="AD3373" i="115"/>
  <c r="AC3373" i="115"/>
  <c r="AD3371" i="115"/>
  <c r="AC3371" i="115"/>
  <c r="AD3355" i="115"/>
  <c r="AC3355" i="115"/>
  <c r="AD3338" i="115"/>
  <c r="AC3338" i="115"/>
  <c r="AD3322" i="115"/>
  <c r="AC3322" i="115"/>
  <c r="AD3304" i="115"/>
  <c r="AC3304" i="115"/>
  <c r="P1460" i="115"/>
  <c r="P1456" i="115"/>
  <c r="P1452" i="115"/>
  <c r="P1444" i="115"/>
  <c r="P1436" i="115"/>
  <c r="P1430" i="115"/>
  <c r="P1426" i="115"/>
  <c r="P1422" i="115"/>
  <c r="P1418" i="115"/>
  <c r="P1414" i="115"/>
  <c r="P1410" i="115"/>
  <c r="P1406" i="115"/>
  <c r="P1401" i="115"/>
  <c r="P1397" i="115"/>
  <c r="P1393" i="115"/>
  <c r="P1389" i="115"/>
  <c r="P1385" i="115"/>
  <c r="P1381" i="115"/>
  <c r="P1377" i="115"/>
  <c r="P1372" i="115"/>
  <c r="P1368" i="115"/>
  <c r="P1364" i="115"/>
  <c r="P1360" i="115"/>
  <c r="P1356" i="115"/>
  <c r="P1352" i="115"/>
  <c r="P1348" i="115"/>
  <c r="P1339" i="115"/>
  <c r="P1335" i="115"/>
  <c r="P1331" i="115"/>
  <c r="P1327" i="115"/>
  <c r="P1323" i="115"/>
  <c r="P1319" i="115"/>
  <c r="P1315" i="115"/>
  <c r="P1310" i="115"/>
  <c r="P1306" i="115"/>
  <c r="P1302" i="115"/>
  <c r="P1298" i="115"/>
  <c r="P1294" i="115"/>
  <c r="P1290" i="115"/>
  <c r="P1286" i="115"/>
  <c r="P1281" i="115"/>
  <c r="P1277" i="115"/>
  <c r="P1273" i="115"/>
  <c r="P1269" i="115"/>
  <c r="P1265" i="115"/>
  <c r="P1261" i="115"/>
  <c r="P1257" i="115"/>
  <c r="P1253" i="115"/>
  <c r="P1248" i="115"/>
  <c r="P1244" i="115"/>
  <c r="P1240" i="115"/>
  <c r="P1236" i="115"/>
  <c r="P1232" i="115"/>
  <c r="P1228" i="115"/>
  <c r="P1224" i="115"/>
  <c r="P1219" i="115"/>
  <c r="P1215" i="115"/>
  <c r="P1211" i="115"/>
  <c r="P1207" i="115"/>
  <c r="P1203" i="115"/>
  <c r="P1199" i="115"/>
  <c r="P1195" i="115"/>
  <c r="P1186" i="115"/>
  <c r="P1182" i="115"/>
  <c r="P1178" i="115"/>
  <c r="P1174" i="115"/>
  <c r="P1170" i="115"/>
  <c r="P1166" i="115"/>
  <c r="P1162" i="115"/>
  <c r="P1157" i="115"/>
  <c r="P1153" i="115"/>
  <c r="P1149" i="115"/>
  <c r="P1145" i="115"/>
  <c r="P1141" i="115"/>
  <c r="P1137" i="115"/>
  <c r="P1133" i="115"/>
  <c r="P1128" i="115"/>
  <c r="P1124" i="115"/>
  <c r="P1120" i="115"/>
  <c r="P1116" i="115"/>
  <c r="P1112" i="115"/>
  <c r="P1108" i="115"/>
  <c r="P1104" i="115"/>
  <c r="P1100" i="115"/>
  <c r="AD3519" i="115"/>
  <c r="AC3519" i="115"/>
  <c r="AD3515" i="115"/>
  <c r="AC3515" i="115"/>
  <c r="AD3511" i="115"/>
  <c r="AC3511" i="115"/>
  <c r="AD3484" i="115"/>
  <c r="AC3484" i="115"/>
  <c r="AD3480" i="115"/>
  <c r="AC3480" i="115"/>
  <c r="AD3476" i="115"/>
  <c r="AC3476" i="115"/>
  <c r="AD3472" i="115"/>
  <c r="AC3472" i="115"/>
  <c r="AC2956" i="115"/>
  <c r="AD2956" i="115"/>
  <c r="AD2784" i="115"/>
  <c r="AC2784" i="115"/>
  <c r="AD2776" i="115"/>
  <c r="AC2776" i="115"/>
  <c r="AD2768" i="115"/>
  <c r="AC2768" i="115"/>
  <c r="AD2760" i="115"/>
  <c r="AC2760" i="115"/>
  <c r="AD2752" i="115"/>
  <c r="AC2752" i="115"/>
  <c r="AD2744" i="115"/>
  <c r="AC2744" i="115"/>
  <c r="AD2736" i="115"/>
  <c r="AC2736" i="115"/>
  <c r="AD2728" i="115"/>
  <c r="AC2728" i="115"/>
  <c r="AD2696" i="115"/>
  <c r="AC2696" i="115"/>
  <c r="AD2688" i="115"/>
  <c r="AC2688" i="115"/>
  <c r="AD2678" i="115"/>
  <c r="AC2678" i="115"/>
  <c r="AD2668" i="115"/>
  <c r="AC2668" i="115"/>
  <c r="AC2538" i="115"/>
  <c r="AD2538" i="115"/>
  <c r="AC2482" i="115"/>
  <c r="AD2482" i="115"/>
  <c r="AC2426" i="115"/>
  <c r="AD2426" i="115"/>
  <c r="AC2414" i="115"/>
  <c r="AD2414" i="115"/>
  <c r="AC2402" i="115"/>
  <c r="AD2402" i="115"/>
  <c r="AC2374" i="115"/>
  <c r="AD2374" i="115"/>
  <c r="AC2267" i="115"/>
  <c r="AD2267" i="115"/>
  <c r="AC2215" i="115"/>
  <c r="AD2215" i="115"/>
  <c r="AC2199" i="115"/>
  <c r="AD2199" i="115"/>
  <c r="AE2185" i="115"/>
  <c r="AE2153" i="115"/>
  <c r="AE2121" i="115"/>
  <c r="AE2089" i="115"/>
  <c r="AE2025" i="115"/>
  <c r="AE1993" i="115"/>
  <c r="AE1961" i="115"/>
  <c r="AE1929" i="115"/>
  <c r="AE1865" i="115"/>
  <c r="AD3601" i="115"/>
  <c r="AC3601" i="115"/>
  <c r="AD3597" i="115"/>
  <c r="AC3597" i="115"/>
  <c r="AD3593" i="115"/>
  <c r="AC3593" i="115"/>
  <c r="AD3420" i="115"/>
  <c r="AC3420" i="115"/>
  <c r="AD3416" i="115"/>
  <c r="AC3416" i="115"/>
  <c r="AD3412" i="115"/>
  <c r="AC3412" i="115"/>
  <c r="AD3408" i="115"/>
  <c r="AC3408" i="115"/>
  <c r="AD3404" i="115"/>
  <c r="AC3404" i="115"/>
  <c r="AD3400" i="115"/>
  <c r="AC3400" i="115"/>
  <c r="AD3396" i="115"/>
  <c r="AC3396" i="115"/>
  <c r="AD3392" i="115"/>
  <c r="AC3392" i="115"/>
  <c r="AD3388" i="115"/>
  <c r="AC3388" i="115"/>
  <c r="AD3366" i="115"/>
  <c r="AC3366" i="115"/>
  <c r="AD3362" i="115"/>
  <c r="AC3362" i="115"/>
  <c r="AC2952" i="115"/>
  <c r="AD2952" i="115"/>
  <c r="AC2936" i="115"/>
  <c r="AD2936" i="115"/>
  <c r="AC2550" i="115"/>
  <c r="AD2550" i="115"/>
  <c r="AC2534" i="115"/>
  <c r="AD2534" i="115"/>
  <c r="AC2478" i="115"/>
  <c r="AD2478" i="115"/>
  <c r="AC2410" i="115"/>
  <c r="AD2410" i="115"/>
  <c r="AC2358" i="115"/>
  <c r="AD2358" i="115"/>
  <c r="AC2342" i="115"/>
  <c r="AD2342" i="115"/>
  <c r="AC2211" i="115"/>
  <c r="AD2211" i="115"/>
  <c r="AE2133" i="115"/>
  <c r="AE2101" i="115"/>
  <c r="AE2069" i="115"/>
  <c r="AE2037" i="115"/>
  <c r="AE2005" i="115"/>
  <c r="AE1973" i="115"/>
  <c r="AE1941" i="115"/>
  <c r="AE1909" i="115"/>
  <c r="AE1845" i="115"/>
  <c r="AE1712" i="115"/>
  <c r="AE1670" i="115"/>
  <c r="AE1640" i="115"/>
  <c r="AE1532" i="115"/>
  <c r="AD3518" i="115"/>
  <c r="AC3518" i="115"/>
  <c r="AD3514" i="115"/>
  <c r="AC3514" i="115"/>
  <c r="AD3510" i="115"/>
  <c r="AC3510" i="115"/>
  <c r="AD3483" i="115"/>
  <c r="AC3483" i="115"/>
  <c r="AD3479" i="115"/>
  <c r="AC3479" i="115"/>
  <c r="AD3475" i="115"/>
  <c r="AC3475" i="115"/>
  <c r="AE3356" i="115"/>
  <c r="AE3339" i="115"/>
  <c r="AE3323" i="115"/>
  <c r="AD2662" i="115"/>
  <c r="AC2662" i="115"/>
  <c r="AD2650" i="115"/>
  <c r="AC2650" i="115"/>
  <c r="AC2474" i="115"/>
  <c r="AD2474" i="115"/>
  <c r="AC2235" i="115"/>
  <c r="AD2235" i="115"/>
  <c r="AE1628" i="115"/>
  <c r="AE1542" i="115"/>
  <c r="AE1534" i="115"/>
  <c r="AD3291" i="115"/>
  <c r="AC3291" i="115"/>
  <c r="AE3286" i="115"/>
  <c r="AE3278" i="115"/>
  <c r="AE3270" i="115"/>
  <c r="AE3254" i="115"/>
  <c r="AE3246" i="115"/>
  <c r="AE3238" i="115"/>
  <c r="AE3230" i="115"/>
  <c r="AE3222" i="115"/>
  <c r="AE3214" i="115"/>
  <c r="AE3206" i="115"/>
  <c r="AE3190" i="115"/>
  <c r="AE3182" i="115"/>
  <c r="AE3174" i="115"/>
  <c r="AE3166" i="115"/>
  <c r="AE3158" i="115"/>
  <c r="AE3150" i="115"/>
  <c r="AE3142" i="115"/>
  <c r="AE3134" i="115"/>
  <c r="AE3126" i="115"/>
  <c r="AE3118" i="115"/>
  <c r="AE3110" i="115"/>
  <c r="AE3102" i="115"/>
  <c r="AE3086" i="115"/>
  <c r="AE3078" i="115"/>
  <c r="AE3070" i="115"/>
  <c r="AE3062" i="115"/>
  <c r="AE3054" i="115"/>
  <c r="AE3046" i="115"/>
  <c r="AE3030" i="115"/>
  <c r="AE3022" i="115"/>
  <c r="AE3014" i="115"/>
  <c r="AE3006" i="115"/>
  <c r="AE2998" i="115"/>
  <c r="AD2920" i="115"/>
  <c r="AC2920" i="115"/>
  <c r="AE2917" i="115"/>
  <c r="AE2909" i="115"/>
  <c r="AE2901" i="115"/>
  <c r="AE2891" i="115"/>
  <c r="AD2882" i="115"/>
  <c r="AC2882" i="115"/>
  <c r="AD2872" i="115"/>
  <c r="AC2872" i="115"/>
  <c r="AD2864" i="115"/>
  <c r="AC2864" i="115"/>
  <c r="AD2856" i="115"/>
  <c r="AC2856" i="115"/>
  <c r="AD2848" i="115"/>
  <c r="AC2848" i="115"/>
  <c r="AD2838" i="115"/>
  <c r="AC2838" i="115"/>
  <c r="AD2830" i="115"/>
  <c r="AC2830" i="115"/>
  <c r="AD2822" i="115"/>
  <c r="AC2822" i="115"/>
  <c r="AE2819" i="115"/>
  <c r="AE2809" i="115"/>
  <c r="AE2801" i="115"/>
  <c r="AE2791" i="115"/>
  <c r="AE2765" i="115"/>
  <c r="AE2757" i="115"/>
  <c r="AE2749" i="115"/>
  <c r="AE2741" i="115"/>
  <c r="AE2733" i="115"/>
  <c r="AE2723" i="115"/>
  <c r="AE2715" i="115"/>
  <c r="AE2705" i="115"/>
  <c r="AE2701" i="115"/>
  <c r="AE2693" i="115"/>
  <c r="AE2685" i="115"/>
  <c r="AE2675" i="115"/>
  <c r="AE2665" i="115"/>
  <c r="AD2656" i="115"/>
  <c r="AC2656" i="115"/>
  <c r="AE2653" i="115"/>
  <c r="AD2642" i="115"/>
  <c r="AC2642" i="115"/>
  <c r="AD2634" i="115"/>
  <c r="AC2634" i="115"/>
  <c r="AD2626" i="115"/>
  <c r="AC2626" i="115"/>
  <c r="AE2623" i="115"/>
  <c r="AE2605" i="115"/>
  <c r="AE2595" i="115"/>
  <c r="AE2587" i="115"/>
  <c r="AD2560" i="115"/>
  <c r="AC2560" i="115"/>
  <c r="AC2498" i="115"/>
  <c r="AD2498" i="115"/>
  <c r="AC2350" i="115"/>
  <c r="AD2350" i="115"/>
  <c r="AC2219" i="115"/>
  <c r="AD2219" i="115"/>
  <c r="AE2141" i="115"/>
  <c r="AE2109" i="115"/>
  <c r="AE2077" i="115"/>
  <c r="AE2045" i="115"/>
  <c r="AE2013" i="115"/>
  <c r="AE1981" i="115"/>
  <c r="AE1949" i="115"/>
  <c r="AE1917" i="115"/>
  <c r="AE1885" i="115"/>
  <c r="AC3290" i="115"/>
  <c r="AI3290" i="115" s="1"/>
  <c r="AD3290" i="115"/>
  <c r="AD3652" i="115"/>
  <c r="AC3652" i="115"/>
  <c r="AD3650" i="115"/>
  <c r="AC3650" i="115"/>
  <c r="AD3648" i="115"/>
  <c r="AC3648" i="115"/>
  <c r="AD3590" i="115"/>
  <c r="AC3590" i="115"/>
  <c r="AD3588" i="115"/>
  <c r="AC3588" i="115"/>
  <c r="AD3586" i="115"/>
  <c r="AC3586" i="115"/>
  <c r="AD3584" i="115"/>
  <c r="AC3584" i="115"/>
  <c r="AD3506" i="115"/>
  <c r="AC3506" i="115"/>
  <c r="AD3504" i="115"/>
  <c r="AC3504" i="115"/>
  <c r="AD3502" i="115"/>
  <c r="AC3502" i="115"/>
  <c r="AD3500" i="115"/>
  <c r="AC3500" i="115"/>
  <c r="AD3498" i="115"/>
  <c r="AC3498" i="115"/>
  <c r="AD3469" i="115"/>
  <c r="AC3469" i="115"/>
  <c r="AD3467" i="115"/>
  <c r="AC3467" i="115"/>
  <c r="AD3465" i="115"/>
  <c r="AC3465" i="115"/>
  <c r="AD3463" i="115"/>
  <c r="AC3463" i="115"/>
  <c r="AD3461" i="115"/>
  <c r="AC3461" i="115"/>
  <c r="AD3459" i="115"/>
  <c r="AC3459" i="115"/>
  <c r="AD3457" i="115"/>
  <c r="AC3457" i="115"/>
  <c r="AD3455" i="115"/>
  <c r="AC3455" i="115"/>
  <c r="AD3453" i="115"/>
  <c r="AC3453" i="115"/>
  <c r="AD3451" i="115"/>
  <c r="AC3451" i="115"/>
  <c r="AD3449" i="115"/>
  <c r="AC3449" i="115"/>
  <c r="AD3447" i="115"/>
  <c r="AC3447" i="115"/>
  <c r="AD3445" i="115"/>
  <c r="AC3445" i="115"/>
  <c r="AD3385" i="115"/>
  <c r="AC3385" i="115"/>
  <c r="AD3581" i="115"/>
  <c r="AC3581" i="115"/>
  <c r="AD3579" i="115"/>
  <c r="AC3579" i="115"/>
  <c r="AD3577" i="115"/>
  <c r="AC3577" i="115"/>
  <c r="AD3575" i="115"/>
  <c r="AC3575" i="115"/>
  <c r="AD3573" i="115"/>
  <c r="AC3573" i="115"/>
  <c r="AD3571" i="115"/>
  <c r="AC3571" i="115"/>
  <c r="AD3569" i="115"/>
  <c r="AC3569" i="115"/>
  <c r="AD3567" i="115"/>
  <c r="AC3567" i="115"/>
  <c r="AD3565" i="115"/>
  <c r="AC3565" i="115"/>
  <c r="AD3563" i="115"/>
  <c r="AC3563" i="115"/>
  <c r="AD3561" i="115"/>
  <c r="AC3561" i="115"/>
  <c r="AD3559" i="115"/>
  <c r="AC3559" i="115"/>
  <c r="AD3443" i="115"/>
  <c r="AC3443" i="115"/>
  <c r="AD3441" i="115"/>
  <c r="AC3441" i="115"/>
  <c r="AD3439" i="115"/>
  <c r="AC3439" i="115"/>
  <c r="AD3629" i="115"/>
  <c r="AC3629" i="115"/>
  <c r="AD3627" i="115"/>
  <c r="AC3627" i="115"/>
  <c r="AD3625" i="115"/>
  <c r="AC3625" i="115"/>
  <c r="AD3623" i="115"/>
  <c r="AC3623" i="115"/>
  <c r="AD3621" i="115"/>
  <c r="AC3621" i="115"/>
  <c r="AD3619" i="115"/>
  <c r="AC3619" i="115"/>
  <c r="AD3617" i="115"/>
  <c r="AC3617" i="115"/>
  <c r="AD3615" i="115"/>
  <c r="AC3615" i="115"/>
  <c r="AD3613" i="115"/>
  <c r="AC3613" i="115"/>
  <c r="AD3611" i="115"/>
  <c r="AC3611" i="115"/>
  <c r="AD3609" i="115"/>
  <c r="AC3609" i="115"/>
  <c r="AD3607" i="115"/>
  <c r="AC3607" i="115"/>
  <c r="AD3605" i="115"/>
  <c r="AC3605" i="115"/>
  <c r="AD3437" i="115"/>
  <c r="AC3437" i="115"/>
  <c r="AD3435" i="115"/>
  <c r="AC3435" i="115"/>
  <c r="AD3433" i="115"/>
  <c r="AC3433" i="115"/>
  <c r="AD3431" i="115"/>
  <c r="AC3431" i="115"/>
  <c r="AD3429" i="115"/>
  <c r="AC3429" i="115"/>
  <c r="AD3427" i="115"/>
  <c r="AC3427" i="115"/>
  <c r="AD3425" i="115"/>
  <c r="AC3425" i="115"/>
  <c r="AD3351" i="115"/>
  <c r="AC3351" i="115"/>
  <c r="AD3334" i="115"/>
  <c r="AC3334" i="115"/>
  <c r="AD3318" i="115"/>
  <c r="AC3318" i="115"/>
  <c r="AD3300" i="115"/>
  <c r="AC3300" i="115"/>
  <c r="P1400" i="115"/>
  <c r="P1396" i="115"/>
  <c r="P1392" i="115"/>
  <c r="P1388" i="115"/>
  <c r="P1384" i="115"/>
  <c r="P1380" i="115"/>
  <c r="P1376" i="115"/>
  <c r="P1280" i="115"/>
  <c r="P1276" i="115"/>
  <c r="P1272" i="115"/>
  <c r="P1268" i="115"/>
  <c r="P1264" i="115"/>
  <c r="P1260" i="115"/>
  <c r="P1256" i="115"/>
  <c r="P1156" i="115"/>
  <c r="P1152" i="115"/>
  <c r="P1148" i="115"/>
  <c r="P1144" i="115"/>
  <c r="P1140" i="115"/>
  <c r="P1136" i="115"/>
  <c r="P1132" i="115"/>
  <c r="AD3354" i="115"/>
  <c r="AC3354" i="115"/>
  <c r="AD3337" i="115"/>
  <c r="AC3337" i="115"/>
  <c r="AD3321" i="115"/>
  <c r="AC3321" i="115"/>
  <c r="AD3308" i="115"/>
  <c r="AC3308" i="115"/>
  <c r="AC2940" i="115"/>
  <c r="AD2940" i="115"/>
  <c r="AD2922" i="115"/>
  <c r="AC2922" i="115"/>
  <c r="AD2884" i="115"/>
  <c r="AC2884" i="115"/>
  <c r="AD2874" i="115"/>
  <c r="AC2874" i="115"/>
  <c r="AD2866" i="115"/>
  <c r="AC2866" i="115"/>
  <c r="AD2858" i="115"/>
  <c r="AC2858" i="115"/>
  <c r="AD2850" i="115"/>
  <c r="AC2850" i="115"/>
  <c r="AD2840" i="115"/>
  <c r="AC2840" i="115"/>
  <c r="AD2832" i="115"/>
  <c r="AC2832" i="115"/>
  <c r="AD2824" i="115"/>
  <c r="AC2824" i="115"/>
  <c r="AD2658" i="115"/>
  <c r="AC2658" i="115"/>
  <c r="AD2608" i="115"/>
  <c r="AC2608" i="115"/>
  <c r="AD2600" i="115"/>
  <c r="AC2600" i="115"/>
  <c r="AC2522" i="115"/>
  <c r="AD2522" i="115"/>
  <c r="AC2964" i="115"/>
  <c r="AD2964" i="115"/>
  <c r="AD2698" i="115"/>
  <c r="AC2698" i="115"/>
  <c r="AD2690" i="115"/>
  <c r="AC2690" i="115"/>
  <c r="AD2682" i="115"/>
  <c r="AC2682" i="115"/>
  <c r="AD2660" i="115"/>
  <c r="AC2660" i="115"/>
  <c r="AD2648" i="115"/>
  <c r="AC2648" i="115"/>
  <c r="AC2386" i="115"/>
  <c r="AD2386" i="115"/>
  <c r="AC2370" i="115"/>
  <c r="AD2370" i="115"/>
  <c r="AC2303" i="115"/>
  <c r="AD2303" i="115"/>
  <c r="AC2263" i="115"/>
  <c r="AD2263" i="115"/>
  <c r="AD3346" i="115"/>
  <c r="AC3346" i="115"/>
  <c r="AD3329" i="115"/>
  <c r="AC3329" i="115"/>
  <c r="AD3303" i="115"/>
  <c r="AC3303" i="115"/>
  <c r="AC2948" i="115"/>
  <c r="AD2948" i="115"/>
  <c r="AD2916" i="115"/>
  <c r="AC2916" i="115"/>
  <c r="AD2908" i="115"/>
  <c r="AC2908" i="115"/>
  <c r="AD2900" i="115"/>
  <c r="AC2900" i="115"/>
  <c r="AD2888" i="115"/>
  <c r="AC2888" i="115"/>
  <c r="AD2880" i="115"/>
  <c r="AC2880" i="115"/>
  <c r="AD2836" i="115"/>
  <c r="AC2836" i="115"/>
  <c r="AD2828" i="115"/>
  <c r="AC2828" i="115"/>
  <c r="AD2818" i="115"/>
  <c r="AC2818" i="115"/>
  <c r="AD2780" i="115"/>
  <c r="AC2780" i="115"/>
  <c r="AD2772" i="115"/>
  <c r="AC2772" i="115"/>
  <c r="AD2764" i="115"/>
  <c r="AC2764" i="115"/>
  <c r="AD2756" i="115"/>
  <c r="AC2756" i="115"/>
  <c r="AD2748" i="115"/>
  <c r="AC2748" i="115"/>
  <c r="AD2740" i="115"/>
  <c r="AC2740" i="115"/>
  <c r="AD2732" i="115"/>
  <c r="AC2732" i="115"/>
  <c r="AD2722" i="115"/>
  <c r="AC2722" i="115"/>
  <c r="AD2714" i="115"/>
  <c r="AC2714" i="115"/>
  <c r="AD2640" i="115"/>
  <c r="AC2640" i="115"/>
  <c r="AD2632" i="115"/>
  <c r="AC2632" i="115"/>
  <c r="AD2622" i="115"/>
  <c r="AC2622" i="115"/>
  <c r="AD2612" i="115"/>
  <c r="AC2612" i="115"/>
  <c r="AD2604" i="115"/>
  <c r="AC2604" i="115"/>
  <c r="AD2594" i="115"/>
  <c r="AC2594" i="115"/>
  <c r="AD2586" i="115"/>
  <c r="AC2586" i="115"/>
  <c r="AD2578" i="115"/>
  <c r="AC2578" i="115"/>
  <c r="AC2326" i="115"/>
  <c r="AD2326" i="115"/>
  <c r="AC2311" i="115"/>
  <c r="AD2311" i="115"/>
  <c r="AC2247" i="115"/>
  <c r="AD2247" i="115"/>
  <c r="AC2223" i="115"/>
  <c r="AD2223" i="115"/>
  <c r="AC2207" i="115"/>
  <c r="AD2207" i="115"/>
  <c r="AD3600" i="115"/>
  <c r="AC3600" i="115"/>
  <c r="AD3596" i="115"/>
  <c r="AC3596" i="115"/>
  <c r="AD3419" i="115"/>
  <c r="AC3419" i="115"/>
  <c r="AD3415" i="115"/>
  <c r="AC3415" i="115"/>
  <c r="AD3411" i="115"/>
  <c r="AC3411" i="115"/>
  <c r="AD3407" i="115"/>
  <c r="AC3407" i="115"/>
  <c r="AD3403" i="115"/>
  <c r="AC3403" i="115"/>
  <c r="AD3399" i="115"/>
  <c r="AC3399" i="115"/>
  <c r="AD3395" i="115"/>
  <c r="AC3395" i="115"/>
  <c r="AD3391" i="115"/>
  <c r="AC3391" i="115"/>
  <c r="AD3365" i="115"/>
  <c r="AC3365" i="115"/>
  <c r="AD3361" i="115"/>
  <c r="AC3361" i="115"/>
  <c r="AH2924" i="115"/>
  <c r="AF2923" i="115"/>
  <c r="AC2526" i="115"/>
  <c r="AD2526" i="115"/>
  <c r="AC2446" i="115"/>
  <c r="AD2446" i="115"/>
  <c r="AC2378" i="115"/>
  <c r="AD2378" i="115"/>
  <c r="AC2271" i="115"/>
  <c r="AD2271" i="115"/>
  <c r="AK2193" i="115"/>
  <c r="AE1438" i="115"/>
  <c r="AE1460" i="115"/>
  <c r="AE1463" i="115"/>
  <c r="AE1443" i="115"/>
  <c r="AE1462" i="115"/>
  <c r="AG1399" i="115"/>
  <c r="AE1427" i="115"/>
  <c r="AE1454" i="115"/>
  <c r="AH1462" i="115"/>
  <c r="AE1422" i="115"/>
  <c r="AE1406" i="115"/>
  <c r="AE1420" i="115"/>
  <c r="AE1418" i="115"/>
  <c r="AI1463" i="115"/>
  <c r="AI1462" i="115" s="1"/>
  <c r="AE1452" i="115"/>
  <c r="AE1441" i="115"/>
  <c r="AE1445" i="115"/>
  <c r="AH1463" i="115"/>
  <c r="AC1439" i="115"/>
  <c r="AE1439" i="115" s="1"/>
  <c r="AE1436" i="115"/>
  <c r="AE1447" i="115"/>
  <c r="AE1449" i="115"/>
  <c r="AF1460" i="115"/>
  <c r="AH1461" i="115"/>
  <c r="AD1435" i="115"/>
  <c r="AC1435" i="115"/>
  <c r="AE1459" i="115"/>
  <c r="AE1434" i="115"/>
  <c r="AD1455" i="115"/>
  <c r="AC1455" i="115"/>
  <c r="AD1451" i="115"/>
  <c r="AC1451" i="115"/>
  <c r="AE1660" i="115" l="1"/>
  <c r="AE1718" i="115"/>
  <c r="AE1826" i="115"/>
  <c r="AE3335" i="115"/>
  <c r="AE3731" i="115"/>
  <c r="AE1772" i="115"/>
  <c r="AE1546" i="115"/>
  <c r="AE1730" i="115"/>
  <c r="AE1548" i="115"/>
  <c r="AE1814" i="115"/>
  <c r="AE2781" i="115"/>
  <c r="AE3719" i="115"/>
  <c r="AE3753" i="115"/>
  <c r="AJ1826" i="115"/>
  <c r="AJ1825" i="115" s="1"/>
  <c r="AJ1824" i="115" s="1"/>
  <c r="AJ1823" i="115" s="1"/>
  <c r="AJ1822" i="115" s="1"/>
  <c r="AJ1821" i="115" s="1"/>
  <c r="AJ1820" i="115" s="1"/>
  <c r="AJ1819" i="115" s="1"/>
  <c r="AJ1818" i="115" s="1"/>
  <c r="AJ1817" i="115" s="1"/>
  <c r="AJ1816" i="115" s="1"/>
  <c r="AJ1815" i="115" s="1"/>
  <c r="AJ1814" i="115" s="1"/>
  <c r="AJ1813" i="115" s="1"/>
  <c r="AJ1812" i="115" s="1"/>
  <c r="AJ1811" i="115" s="1"/>
  <c r="AJ1810" i="115" s="1"/>
  <c r="AJ1809" i="115" s="1"/>
  <c r="AJ1808" i="115" s="1"/>
  <c r="AJ1807" i="115" s="1"/>
  <c r="AJ1806" i="115" s="1"/>
  <c r="AJ1805" i="115" s="1"/>
  <c r="AJ1804" i="115" s="1"/>
  <c r="AJ1803" i="115" s="1"/>
  <c r="AJ1802" i="115" s="1"/>
  <c r="AJ1801" i="115" s="1"/>
  <c r="AJ1800" i="115" s="1"/>
  <c r="AJ1799" i="115" s="1"/>
  <c r="AJ1798" i="115" s="1"/>
  <c r="AJ1797" i="115" s="1"/>
  <c r="AJ1796" i="115" s="1"/>
  <c r="AJ1795" i="115" s="1"/>
  <c r="AJ1794" i="115" s="1"/>
  <c r="AJ1793" i="115" s="1"/>
  <c r="AJ1792" i="115" s="1"/>
  <c r="AJ1791" i="115" s="1"/>
  <c r="AJ1790" i="115" s="1"/>
  <c r="AJ1789" i="115" s="1"/>
  <c r="AJ1788" i="115" s="1"/>
  <c r="AJ1787" i="115" s="1"/>
  <c r="AJ1786" i="115" s="1"/>
  <c r="AJ1785" i="115" s="1"/>
  <c r="AJ1784" i="115" s="1"/>
  <c r="AJ1783" i="115" s="1"/>
  <c r="AJ1782" i="115" s="1"/>
  <c r="AJ1781" i="115" s="1"/>
  <c r="AJ1780" i="115" s="1"/>
  <c r="AJ1779" i="115" s="1"/>
  <c r="AJ1778" i="115" s="1"/>
  <c r="AJ1777" i="115" s="1"/>
  <c r="AJ1776" i="115" s="1"/>
  <c r="AJ1775" i="115" s="1"/>
  <c r="AJ1774" i="115" s="1"/>
  <c r="AJ1773" i="115" s="1"/>
  <c r="AJ1772" i="115" s="1"/>
  <c r="AJ1771" i="115" s="1"/>
  <c r="AJ1770" i="115" s="1"/>
  <c r="AJ1769" i="115" s="1"/>
  <c r="AJ1768" i="115" s="1"/>
  <c r="AJ1767" i="115" s="1"/>
  <c r="AJ1766" i="115" s="1"/>
  <c r="AJ1765" i="115" s="1"/>
  <c r="AJ1764" i="115" s="1"/>
  <c r="AJ1763" i="115" s="1"/>
  <c r="AJ1762" i="115" s="1"/>
  <c r="AJ1761" i="115" s="1"/>
  <c r="AJ1760" i="115" s="1"/>
  <c r="AJ1759" i="115" s="1"/>
  <c r="AJ1758" i="115" s="1"/>
  <c r="AJ1757" i="115" s="1"/>
  <c r="AJ1756" i="115" s="1"/>
  <c r="AJ1755" i="115" s="1"/>
  <c r="AJ1754" i="115" s="1"/>
  <c r="AJ1753" i="115" s="1"/>
  <c r="AJ1752" i="115" s="1"/>
  <c r="AJ1751" i="115" s="1"/>
  <c r="AJ1750" i="115" s="1"/>
  <c r="AJ1749" i="115" s="1"/>
  <c r="AJ1748" i="115" s="1"/>
  <c r="AJ1747" i="115" s="1"/>
  <c r="AJ1746" i="115" s="1"/>
  <c r="AJ1745" i="115" s="1"/>
  <c r="AJ1744" i="115" s="1"/>
  <c r="AJ1743" i="115" s="1"/>
  <c r="AJ1742" i="115" s="1"/>
  <c r="AJ1741" i="115" s="1"/>
  <c r="AJ1740" i="115" s="1"/>
  <c r="AJ1739" i="115" s="1"/>
  <c r="AJ1738" i="115" s="1"/>
  <c r="AJ1737" i="115" s="1"/>
  <c r="AJ1736" i="115" s="1"/>
  <c r="AJ1735" i="115" s="1"/>
  <c r="AJ1734" i="115" s="1"/>
  <c r="AJ1733" i="115" s="1"/>
  <c r="AJ1732" i="115" s="1"/>
  <c r="AJ1731" i="115" s="1"/>
  <c r="AJ1730" i="115" s="1"/>
  <c r="AJ1729" i="115" s="1"/>
  <c r="AJ1728" i="115" s="1"/>
  <c r="AJ1727" i="115" s="1"/>
  <c r="AJ1726" i="115" s="1"/>
  <c r="AJ1725" i="115" s="1"/>
  <c r="AJ1724" i="115" s="1"/>
  <c r="AJ1723" i="115" s="1"/>
  <c r="AJ1722" i="115" s="1"/>
  <c r="AJ1721" i="115" s="1"/>
  <c r="AJ1720" i="115" s="1"/>
  <c r="AJ1719" i="115" s="1"/>
  <c r="AJ1718" i="115" s="1"/>
  <c r="AJ1717" i="115" s="1"/>
  <c r="AJ1716" i="115" s="1"/>
  <c r="AJ1715" i="115" s="1"/>
  <c r="AJ1714" i="115" s="1"/>
  <c r="AJ1713" i="115" s="1"/>
  <c r="AJ1712" i="115" s="1"/>
  <c r="AJ1711" i="115" s="1"/>
  <c r="AJ1710" i="115" s="1"/>
  <c r="AJ1709" i="115" s="1"/>
  <c r="AJ1708" i="115" s="1"/>
  <c r="AJ1707" i="115" s="1"/>
  <c r="AJ1706" i="115" s="1"/>
  <c r="AJ1705" i="115" s="1"/>
  <c r="AJ1704" i="115" s="1"/>
  <c r="AJ1703" i="115" s="1"/>
  <c r="AJ1702" i="115" s="1"/>
  <c r="AJ1701" i="115" s="1"/>
  <c r="AJ1700" i="115" s="1"/>
  <c r="AJ1699" i="115" s="1"/>
  <c r="AJ1698" i="115" s="1"/>
  <c r="AJ1697" i="115" s="1"/>
  <c r="AJ1696" i="115" s="1"/>
  <c r="AJ1695" i="115" s="1"/>
  <c r="AJ1694" i="115" s="1"/>
  <c r="AJ1693" i="115" s="1"/>
  <c r="AJ1692" i="115" s="1"/>
  <c r="AJ1691" i="115" s="1"/>
  <c r="AJ1690" i="115" s="1"/>
  <c r="AJ1689" i="115" s="1"/>
  <c r="AJ1688" i="115" s="1"/>
  <c r="AJ1687" i="115" s="1"/>
  <c r="AJ1686" i="115" s="1"/>
  <c r="AJ1685" i="115" s="1"/>
  <c r="AJ1684" i="115" s="1"/>
  <c r="AJ1683" i="115" s="1"/>
  <c r="AJ1682" i="115" s="1"/>
  <c r="AJ1681" i="115" s="1"/>
  <c r="AJ1680" i="115" s="1"/>
  <c r="AJ1679" i="115" s="1"/>
  <c r="AJ1678" i="115" s="1"/>
  <c r="AJ1677" i="115" s="1"/>
  <c r="AJ1676" i="115" s="1"/>
  <c r="AJ1675" i="115" s="1"/>
  <c r="AJ1674" i="115" s="1"/>
  <c r="AJ1673" i="115" s="1"/>
  <c r="AJ1672" i="115" s="1"/>
  <c r="AJ1671" i="115" s="1"/>
  <c r="AJ1670" i="115" s="1"/>
  <c r="AJ1669" i="115" s="1"/>
  <c r="AJ1668" i="115" s="1"/>
  <c r="AJ1667" i="115" s="1"/>
  <c r="AJ1666" i="115" s="1"/>
  <c r="AJ1665" i="115" s="1"/>
  <c r="AJ1664" i="115" s="1"/>
  <c r="AJ1663" i="115" s="1"/>
  <c r="AJ1662" i="115" s="1"/>
  <c r="AJ1661" i="115" s="1"/>
  <c r="AJ1660" i="115" s="1"/>
  <c r="AJ1659" i="115" s="1"/>
  <c r="AJ1658" i="115" s="1"/>
  <c r="AJ1657" i="115" s="1"/>
  <c r="AJ1656" i="115" s="1"/>
  <c r="AJ1655" i="115" s="1"/>
  <c r="AJ1654" i="115" s="1"/>
  <c r="AJ1653" i="115" s="1"/>
  <c r="AJ1652" i="115" s="1"/>
  <c r="AJ1651" i="115" s="1"/>
  <c r="AJ1650" i="115" s="1"/>
  <c r="AJ1649" i="115" s="1"/>
  <c r="AJ1648" i="115" s="1"/>
  <c r="AJ1647" i="115" s="1"/>
  <c r="AJ1646" i="115" s="1"/>
  <c r="AJ1645" i="115" s="1"/>
  <c r="AJ1644" i="115" s="1"/>
  <c r="AJ1643" i="115" s="1"/>
  <c r="AJ1642" i="115" s="1"/>
  <c r="AJ1641" i="115" s="1"/>
  <c r="AJ1640" i="115" s="1"/>
  <c r="AJ1639" i="115" s="1"/>
  <c r="AJ1638" i="115" s="1"/>
  <c r="AJ1637" i="115" s="1"/>
  <c r="AJ1636" i="115" s="1"/>
  <c r="AJ1635" i="115" s="1"/>
  <c r="AJ1634" i="115" s="1"/>
  <c r="AJ1633" i="115" s="1"/>
  <c r="AJ1632" i="115" s="1"/>
  <c r="AJ1631" i="115" s="1"/>
  <c r="AJ1630" i="115" s="1"/>
  <c r="AJ1629" i="115" s="1"/>
  <c r="AJ1628" i="115" s="1"/>
  <c r="AJ1627" i="115" s="1"/>
  <c r="AJ1626" i="115" s="1"/>
  <c r="AJ1625" i="115" s="1"/>
  <c r="AJ1624" i="115" s="1"/>
  <c r="AJ1623" i="115" s="1"/>
  <c r="AJ1622" i="115" s="1"/>
  <c r="AJ1621" i="115" s="1"/>
  <c r="AJ1620" i="115" s="1"/>
  <c r="AJ1619" i="115" s="1"/>
  <c r="AJ1618" i="115" s="1"/>
  <c r="AJ1617" i="115" s="1"/>
  <c r="AJ1616" i="115" s="1"/>
  <c r="AJ1615" i="115" s="1"/>
  <c r="AJ1614" i="115" s="1"/>
  <c r="AJ1613" i="115" s="1"/>
  <c r="AJ1612" i="115" s="1"/>
  <c r="AJ1611" i="115" s="1"/>
  <c r="AJ1610" i="115" s="1"/>
  <c r="AJ1609" i="115" s="1"/>
  <c r="AJ1608" i="115" s="1"/>
  <c r="AJ1607" i="115" s="1"/>
  <c r="AJ1606" i="115" s="1"/>
  <c r="AJ1605" i="115" s="1"/>
  <c r="AJ1604" i="115" s="1"/>
  <c r="AJ1603" i="115" s="1"/>
  <c r="AJ1602" i="115" s="1"/>
  <c r="AJ1601" i="115" s="1"/>
  <c r="AJ1600" i="115" s="1"/>
  <c r="AJ1599" i="115" s="1"/>
  <c r="AJ1598" i="115" s="1"/>
  <c r="AJ1597" i="115" s="1"/>
  <c r="AJ1596" i="115" s="1"/>
  <c r="AJ1595" i="115" s="1"/>
  <c r="AJ1594" i="115" s="1"/>
  <c r="AJ1593" i="115" s="1"/>
  <c r="AJ1592" i="115" s="1"/>
  <c r="AJ1591" i="115" s="1"/>
  <c r="AJ1590" i="115" s="1"/>
  <c r="AJ1589" i="115" s="1"/>
  <c r="AJ1588" i="115" s="1"/>
  <c r="AJ1587" i="115" s="1"/>
  <c r="AJ1586" i="115" s="1"/>
  <c r="AJ1585" i="115" s="1"/>
  <c r="AJ1584" i="115" s="1"/>
  <c r="AJ1583" i="115" s="1"/>
  <c r="AJ1582" i="115" s="1"/>
  <c r="AJ1581" i="115" s="1"/>
  <c r="AJ1580" i="115" s="1"/>
  <c r="AJ1579" i="115" s="1"/>
  <c r="AJ1578" i="115" s="1"/>
  <c r="AJ1577" i="115" s="1"/>
  <c r="AJ1576" i="115" s="1"/>
  <c r="AJ1575" i="115" s="1"/>
  <c r="AJ1574" i="115" s="1"/>
  <c r="AJ1573" i="115" s="1"/>
  <c r="AJ1572" i="115" s="1"/>
  <c r="AJ1571" i="115" s="1"/>
  <c r="AJ1570" i="115" s="1"/>
  <c r="AJ1569" i="115" s="1"/>
  <c r="AJ1568" i="115" s="1"/>
  <c r="AJ1567" i="115" s="1"/>
  <c r="AJ1566" i="115" s="1"/>
  <c r="AJ1565" i="115" s="1"/>
  <c r="AJ1564" i="115" s="1"/>
  <c r="AJ1563" i="115" s="1"/>
  <c r="AJ1562" i="115" s="1"/>
  <c r="AJ1561" i="115" s="1"/>
  <c r="AJ1560" i="115" s="1"/>
  <c r="AJ1559" i="115" s="1"/>
  <c r="AJ1558" i="115" s="1"/>
  <c r="AJ1557" i="115" s="1"/>
  <c r="AJ1556" i="115" s="1"/>
  <c r="AJ1555" i="115" s="1"/>
  <c r="AJ1554" i="115" s="1"/>
  <c r="AJ1553" i="115" s="1"/>
  <c r="AJ1552" i="115" s="1"/>
  <c r="AJ1551" i="115" s="1"/>
  <c r="AJ1550" i="115" s="1"/>
  <c r="AJ1549" i="115" s="1"/>
  <c r="AJ1548" i="115" s="1"/>
  <c r="AJ1547" i="115" s="1"/>
  <c r="AJ1546" i="115" s="1"/>
  <c r="AJ1545" i="115" s="1"/>
  <c r="AJ1544" i="115" s="1"/>
  <c r="AJ1543" i="115" s="1"/>
  <c r="AJ1542" i="115" s="1"/>
  <c r="AJ1541" i="115" s="1"/>
  <c r="AJ1540" i="115" s="1"/>
  <c r="AJ1539" i="115" s="1"/>
  <c r="AJ1538" i="115" s="1"/>
  <c r="AJ1537" i="115" s="1"/>
  <c r="AJ1536" i="115" s="1"/>
  <c r="AJ1535" i="115" s="1"/>
  <c r="AJ1534" i="115" s="1"/>
  <c r="AJ1533" i="115" s="1"/>
  <c r="AJ1532" i="115" s="1"/>
  <c r="AJ1531" i="115" s="1"/>
  <c r="AJ1530" i="115" s="1"/>
  <c r="AJ1529" i="115" s="1"/>
  <c r="AJ1528" i="115" s="1"/>
  <c r="AJ1527" i="115" s="1"/>
  <c r="AJ1526" i="115" s="1"/>
  <c r="AJ1525" i="115" s="1"/>
  <c r="AJ1524" i="115" s="1"/>
  <c r="AJ1523" i="115" s="1"/>
  <c r="AJ1522" i="115" s="1"/>
  <c r="AJ1521" i="115" s="1"/>
  <c r="AJ1520" i="115" s="1"/>
  <c r="AJ1519" i="115" s="1"/>
  <c r="AJ1518" i="115" s="1"/>
  <c r="AJ1517" i="115" s="1"/>
  <c r="AJ1516" i="115" s="1"/>
  <c r="AJ1515" i="115" s="1"/>
  <c r="AJ1514" i="115" s="1"/>
  <c r="AJ1513" i="115" s="1"/>
  <c r="AJ1512" i="115" s="1"/>
  <c r="AJ1511" i="115" s="1"/>
  <c r="AJ1510" i="115" s="1"/>
  <c r="AJ1509" i="115" s="1"/>
  <c r="AJ1508" i="115" s="1"/>
  <c r="AJ1507" i="115" s="1"/>
  <c r="AJ1506" i="115" s="1"/>
  <c r="AJ1505" i="115" s="1"/>
  <c r="AJ1504" i="115" s="1"/>
  <c r="AJ1503" i="115" s="1"/>
  <c r="AJ1502" i="115" s="1"/>
  <c r="AJ1501" i="115" s="1"/>
  <c r="AJ1500" i="115" s="1"/>
  <c r="AJ1499" i="115" s="1"/>
  <c r="AJ1498" i="115" s="1"/>
  <c r="AJ1497" i="115" s="1"/>
  <c r="AJ1496" i="115" s="1"/>
  <c r="AJ1495" i="115" s="1"/>
  <c r="AJ1494" i="115" s="1"/>
  <c r="AJ1493" i="115" s="1"/>
  <c r="AJ1492" i="115" s="1"/>
  <c r="AJ1491" i="115" s="1"/>
  <c r="AJ1490" i="115" s="1"/>
  <c r="AJ1489" i="115" s="1"/>
  <c r="AJ1488" i="115" s="1"/>
  <c r="AJ1487" i="115" s="1"/>
  <c r="AJ1486" i="115" s="1"/>
  <c r="AJ1485" i="115" s="1"/>
  <c r="AJ1484" i="115" s="1"/>
  <c r="AJ1483" i="115" s="1"/>
  <c r="AJ1482" i="115" s="1"/>
  <c r="AJ1481" i="115" s="1"/>
  <c r="AJ1480" i="115" s="1"/>
  <c r="AJ1479" i="115" s="1"/>
  <c r="AJ1478" i="115" s="1"/>
  <c r="AJ1477" i="115" s="1"/>
  <c r="AJ1476" i="115" s="1"/>
  <c r="AJ1475" i="115" s="1"/>
  <c r="AJ1474" i="115" s="1"/>
  <c r="AJ1473" i="115" s="1"/>
  <c r="AJ1472" i="115" s="1"/>
  <c r="AJ1471" i="115" s="1"/>
  <c r="AJ1470" i="115" s="1"/>
  <c r="AJ1469" i="115" s="1"/>
  <c r="AJ1468" i="115" s="1"/>
  <c r="AJ1467" i="115" s="1"/>
  <c r="AJ1466" i="115" s="1"/>
  <c r="AJ1465" i="115" s="1"/>
  <c r="AE2315" i="115"/>
  <c r="AE2466" i="115"/>
  <c r="AF543" i="115"/>
  <c r="AH544" i="115"/>
  <c r="AI543" i="115"/>
  <c r="AK544" i="115"/>
  <c r="AE2279" i="115"/>
  <c r="AE2454" i="115"/>
  <c r="AE2506" i="115"/>
  <c r="AE3360" i="115"/>
  <c r="AE3368" i="115"/>
  <c r="AE3394" i="115"/>
  <c r="AE3402" i="115"/>
  <c r="AE3418" i="115"/>
  <c r="AE2833" i="115"/>
  <c r="AE3755" i="115"/>
  <c r="AE3787" i="115"/>
  <c r="AE3410" i="115"/>
  <c r="AE3345" i="115"/>
  <c r="AE3715" i="115"/>
  <c r="AE2773" i="115"/>
  <c r="AE1700" i="115"/>
  <c r="AE1904" i="115"/>
  <c r="AE2100" i="115"/>
  <c r="AE1706" i="115"/>
  <c r="AE3735" i="115"/>
  <c r="AE1818" i="115"/>
  <c r="AE1590" i="115"/>
  <c r="AE3737" i="115"/>
  <c r="AE3771" i="115"/>
  <c r="AE3935" i="115"/>
  <c r="AE3595" i="115"/>
  <c r="AF1007" i="115"/>
  <c r="AH1008" i="115"/>
  <c r="AH1009" i="115"/>
  <c r="AI1009" i="115"/>
  <c r="AI1008" i="115" s="1"/>
  <c r="AK1010" i="115"/>
  <c r="AE2303" i="115"/>
  <c r="AE2984" i="115"/>
  <c r="AE1540" i="115"/>
  <c r="AE1636" i="115"/>
  <c r="AE2259" i="115"/>
  <c r="AE2354" i="115"/>
  <c r="AE2668" i="115"/>
  <c r="AE2688" i="115"/>
  <c r="AE2728" i="115"/>
  <c r="AE2744" i="115"/>
  <c r="AE2760" i="115"/>
  <c r="AE2776" i="115"/>
  <c r="AE3476" i="115"/>
  <c r="AE3484" i="115"/>
  <c r="AE3515" i="115"/>
  <c r="AE3304" i="115"/>
  <c r="AE3338" i="115"/>
  <c r="AE3371" i="115"/>
  <c r="AE3375" i="115"/>
  <c r="AE3487" i="115"/>
  <c r="AE3523" i="115"/>
  <c r="AE3527" i="115"/>
  <c r="AE3531" i="115"/>
  <c r="AE3535" i="115"/>
  <c r="AE3539" i="115"/>
  <c r="AE3543" i="115"/>
  <c r="AE3547" i="115"/>
  <c r="AE3551" i="115"/>
  <c r="AE3516" i="115"/>
  <c r="AE2510" i="115"/>
  <c r="AE3709" i="115"/>
  <c r="AE2669" i="115"/>
  <c r="AE2650" i="115"/>
  <c r="AE3475" i="115"/>
  <c r="AE2706" i="115"/>
  <c r="AE2724" i="115"/>
  <c r="AE2742" i="115"/>
  <c r="AE2758" i="115"/>
  <c r="AE2774" i="115"/>
  <c r="AE2792" i="115"/>
  <c r="AE2810" i="115"/>
  <c r="AE2718" i="115"/>
  <c r="AE2904" i="115"/>
  <c r="AE3478" i="115"/>
  <c r="AE3509" i="115"/>
  <c r="AE3517" i="115"/>
  <c r="AE3296" i="115"/>
  <c r="AE3330" i="115"/>
  <c r="AE3370" i="115"/>
  <c r="AE3374" i="115"/>
  <c r="AE3378" i="115"/>
  <c r="AE3536" i="115"/>
  <c r="AE3540" i="115"/>
  <c r="AE3544" i="115"/>
  <c r="AE3548" i="115"/>
  <c r="AE3552" i="115"/>
  <c r="AE3556" i="115"/>
  <c r="AE1586" i="115"/>
  <c r="AE2219" i="115"/>
  <c r="AE2498" i="115"/>
  <c r="AE2283" i="115"/>
  <c r="AE2390" i="115"/>
  <c r="AE2494" i="115"/>
  <c r="AE3488" i="115"/>
  <c r="AE3524" i="115"/>
  <c r="AE3528" i="115"/>
  <c r="AE3532" i="115"/>
  <c r="AE3316" i="115"/>
  <c r="AE3445" i="115"/>
  <c r="AE3449" i="115"/>
  <c r="AE3453" i="115"/>
  <c r="AE3457" i="115"/>
  <c r="AE3461" i="115"/>
  <c r="AE3465" i="115"/>
  <c r="AE3584" i="115"/>
  <c r="AE2576" i="115"/>
  <c r="AE2592" i="115"/>
  <c r="AE2610" i="115"/>
  <c r="AE2630" i="115"/>
  <c r="AE2712" i="115"/>
  <c r="AE2730" i="115"/>
  <c r="AE2746" i="115"/>
  <c r="AE2762" i="115"/>
  <c r="AE2778" i="115"/>
  <c r="AE2798" i="115"/>
  <c r="AE2814" i="115"/>
  <c r="AE2834" i="115"/>
  <c r="AE2852" i="115"/>
  <c r="AE2868" i="115"/>
  <c r="AE2886" i="115"/>
  <c r="AE2906" i="115"/>
  <c r="AE2924" i="115"/>
  <c r="AE3312" i="115"/>
  <c r="AE3341" i="115"/>
  <c r="AE2291" i="115"/>
  <c r="AE2450" i="115"/>
  <c r="AE2546" i="115"/>
  <c r="AE3364" i="115"/>
  <c r="AE3390" i="115"/>
  <c r="AE3398" i="115"/>
  <c r="AE3406" i="115"/>
  <c r="AE3414" i="115"/>
  <c r="AE3422" i="115"/>
  <c r="AE3599" i="115"/>
  <c r="AJ2186" i="115"/>
  <c r="AJ2185" i="115" s="1"/>
  <c r="AJ2184" i="115" s="1"/>
  <c r="AJ2183" i="115" s="1"/>
  <c r="AJ2182" i="115" s="1"/>
  <c r="AJ2181" i="115" s="1"/>
  <c r="AJ2180" i="115" s="1"/>
  <c r="AJ2179" i="115" s="1"/>
  <c r="AJ2178" i="115" s="1"/>
  <c r="AJ2177" i="115" s="1"/>
  <c r="AJ2176" i="115" s="1"/>
  <c r="AJ2175" i="115" s="1"/>
  <c r="AJ2174" i="115" s="1"/>
  <c r="AJ2173" i="115" s="1"/>
  <c r="AJ2172" i="115" s="1"/>
  <c r="AJ2171" i="115" s="1"/>
  <c r="AJ2170" i="115" s="1"/>
  <c r="AJ2169" i="115" s="1"/>
  <c r="AJ2168" i="115" s="1"/>
  <c r="AJ2167" i="115" s="1"/>
  <c r="AJ2166" i="115" s="1"/>
  <c r="AJ2165" i="115" s="1"/>
  <c r="AJ2164" i="115" s="1"/>
  <c r="AJ2163" i="115" s="1"/>
  <c r="AJ2162" i="115" s="1"/>
  <c r="AJ2161" i="115" s="1"/>
  <c r="AJ2160" i="115" s="1"/>
  <c r="AJ2159" i="115" s="1"/>
  <c r="AJ2158" i="115" s="1"/>
  <c r="AJ2157" i="115" s="1"/>
  <c r="AJ2156" i="115" s="1"/>
  <c r="AJ2155" i="115" s="1"/>
  <c r="AJ2154" i="115" s="1"/>
  <c r="AJ2153" i="115" s="1"/>
  <c r="AJ2152" i="115" s="1"/>
  <c r="AJ2151" i="115" s="1"/>
  <c r="AJ2150" i="115" s="1"/>
  <c r="AJ2149" i="115" s="1"/>
  <c r="AJ2148" i="115" s="1"/>
  <c r="AJ2147" i="115" s="1"/>
  <c r="AJ2146" i="115" s="1"/>
  <c r="AJ2145" i="115" s="1"/>
  <c r="AJ2144" i="115" s="1"/>
  <c r="AJ2143" i="115" s="1"/>
  <c r="AJ2142" i="115" s="1"/>
  <c r="AJ2141" i="115" s="1"/>
  <c r="AJ2140" i="115" s="1"/>
  <c r="AJ2139" i="115" s="1"/>
  <c r="AJ2138" i="115" s="1"/>
  <c r="AJ2137" i="115" s="1"/>
  <c r="AJ2136" i="115" s="1"/>
  <c r="AJ2135" i="115" s="1"/>
  <c r="AJ2134" i="115" s="1"/>
  <c r="AJ2133" i="115" s="1"/>
  <c r="AJ2132" i="115" s="1"/>
  <c r="AJ2131" i="115" s="1"/>
  <c r="AJ2130" i="115" s="1"/>
  <c r="AJ2129" i="115" s="1"/>
  <c r="AJ2128" i="115" s="1"/>
  <c r="AJ2127" i="115" s="1"/>
  <c r="AJ2126" i="115" s="1"/>
  <c r="AJ2125" i="115" s="1"/>
  <c r="AJ2124" i="115" s="1"/>
  <c r="AJ2123" i="115" s="1"/>
  <c r="AJ2122" i="115" s="1"/>
  <c r="AJ2121" i="115" s="1"/>
  <c r="AJ2120" i="115" s="1"/>
  <c r="AJ2119" i="115" s="1"/>
  <c r="AJ2118" i="115" s="1"/>
  <c r="AJ2117" i="115" s="1"/>
  <c r="AJ2116" i="115" s="1"/>
  <c r="AJ2115" i="115" s="1"/>
  <c r="AJ2114" i="115" s="1"/>
  <c r="AJ2113" i="115" s="1"/>
  <c r="AJ2112" i="115" s="1"/>
  <c r="AJ2111" i="115" s="1"/>
  <c r="AJ2110" i="115" s="1"/>
  <c r="AJ2109" i="115" s="1"/>
  <c r="AJ2108" i="115" s="1"/>
  <c r="AJ2107" i="115" s="1"/>
  <c r="AJ2106" i="115" s="1"/>
  <c r="AJ2105" i="115" s="1"/>
  <c r="AJ2104" i="115" s="1"/>
  <c r="AJ2103" i="115" s="1"/>
  <c r="AJ2102" i="115" s="1"/>
  <c r="AJ2101" i="115" s="1"/>
  <c r="AJ2100" i="115" s="1"/>
  <c r="AJ2099" i="115" s="1"/>
  <c r="AJ2098" i="115" s="1"/>
  <c r="AJ2097" i="115" s="1"/>
  <c r="AJ2096" i="115" s="1"/>
  <c r="AJ2095" i="115" s="1"/>
  <c r="AJ2094" i="115" s="1"/>
  <c r="AJ2093" i="115" s="1"/>
  <c r="AJ2092" i="115" s="1"/>
  <c r="AJ2091" i="115" s="1"/>
  <c r="AJ2090" i="115" s="1"/>
  <c r="AJ2089" i="115" s="1"/>
  <c r="AJ2088" i="115" s="1"/>
  <c r="AJ2087" i="115" s="1"/>
  <c r="AJ2086" i="115" s="1"/>
  <c r="AJ2085" i="115" s="1"/>
  <c r="AJ2084" i="115" s="1"/>
  <c r="AJ2083" i="115" s="1"/>
  <c r="AJ2082" i="115" s="1"/>
  <c r="AJ2081" i="115" s="1"/>
  <c r="AJ2080" i="115" s="1"/>
  <c r="AJ2079" i="115" s="1"/>
  <c r="AJ2078" i="115" s="1"/>
  <c r="AJ2077" i="115" s="1"/>
  <c r="AJ2076" i="115" s="1"/>
  <c r="AJ2075" i="115" s="1"/>
  <c r="AJ2074" i="115" s="1"/>
  <c r="AJ2073" i="115" s="1"/>
  <c r="AJ2072" i="115" s="1"/>
  <c r="AJ2071" i="115" s="1"/>
  <c r="AJ2070" i="115" s="1"/>
  <c r="AJ2069" i="115" s="1"/>
  <c r="AJ2068" i="115" s="1"/>
  <c r="AJ2067" i="115" s="1"/>
  <c r="AJ2066" i="115" s="1"/>
  <c r="AJ2065" i="115" s="1"/>
  <c r="AJ2064" i="115" s="1"/>
  <c r="AJ2063" i="115" s="1"/>
  <c r="AJ2062" i="115" s="1"/>
  <c r="AJ2061" i="115" s="1"/>
  <c r="AJ2060" i="115" s="1"/>
  <c r="AJ2059" i="115" s="1"/>
  <c r="AJ2058" i="115" s="1"/>
  <c r="AJ2057" i="115" s="1"/>
  <c r="AJ2056" i="115" s="1"/>
  <c r="AJ2055" i="115" s="1"/>
  <c r="AJ2054" i="115" s="1"/>
  <c r="AJ2053" i="115" s="1"/>
  <c r="AJ2052" i="115" s="1"/>
  <c r="AJ2051" i="115" s="1"/>
  <c r="AJ2050" i="115" s="1"/>
  <c r="AJ2049" i="115" s="1"/>
  <c r="AJ2048" i="115" s="1"/>
  <c r="AJ2047" i="115" s="1"/>
  <c r="AJ2046" i="115" s="1"/>
  <c r="AJ2045" i="115" s="1"/>
  <c r="AJ2044" i="115" s="1"/>
  <c r="AJ2043" i="115" s="1"/>
  <c r="AJ2042" i="115" s="1"/>
  <c r="AJ2041" i="115" s="1"/>
  <c r="AJ2040" i="115" s="1"/>
  <c r="AJ2039" i="115" s="1"/>
  <c r="AJ2038" i="115" s="1"/>
  <c r="AJ2037" i="115" s="1"/>
  <c r="AJ2036" i="115" s="1"/>
  <c r="AJ2035" i="115" s="1"/>
  <c r="AJ2034" i="115" s="1"/>
  <c r="AJ2033" i="115" s="1"/>
  <c r="AJ2032" i="115" s="1"/>
  <c r="AJ2031" i="115" s="1"/>
  <c r="AJ2030" i="115" s="1"/>
  <c r="AJ2029" i="115" s="1"/>
  <c r="AJ2028" i="115" s="1"/>
  <c r="AJ2027" i="115" s="1"/>
  <c r="AJ2026" i="115" s="1"/>
  <c r="AJ2025" i="115" s="1"/>
  <c r="AJ2024" i="115" s="1"/>
  <c r="AJ2023" i="115" s="1"/>
  <c r="AJ2022" i="115" s="1"/>
  <c r="AJ2021" i="115" s="1"/>
  <c r="AJ2020" i="115" s="1"/>
  <c r="AJ2019" i="115" s="1"/>
  <c r="AJ2018" i="115" s="1"/>
  <c r="AJ2017" i="115" s="1"/>
  <c r="AJ2016" i="115" s="1"/>
  <c r="AJ2015" i="115" s="1"/>
  <c r="AJ2014" i="115" s="1"/>
  <c r="AJ2013" i="115" s="1"/>
  <c r="AJ2012" i="115" s="1"/>
  <c r="AJ2011" i="115" s="1"/>
  <c r="AJ2010" i="115" s="1"/>
  <c r="AJ2009" i="115" s="1"/>
  <c r="AJ2008" i="115" s="1"/>
  <c r="AJ2007" i="115" s="1"/>
  <c r="AJ2006" i="115" s="1"/>
  <c r="AJ2005" i="115" s="1"/>
  <c r="AJ2004" i="115" s="1"/>
  <c r="AJ2003" i="115" s="1"/>
  <c r="AJ2002" i="115" s="1"/>
  <c r="AJ2001" i="115" s="1"/>
  <c r="AJ2000" i="115" s="1"/>
  <c r="AJ1999" i="115" s="1"/>
  <c r="AJ1998" i="115" s="1"/>
  <c r="AJ1997" i="115" s="1"/>
  <c r="AJ1996" i="115" s="1"/>
  <c r="AJ1995" i="115" s="1"/>
  <c r="AJ1994" i="115" s="1"/>
  <c r="AJ1993" i="115" s="1"/>
  <c r="AJ1992" i="115" s="1"/>
  <c r="AJ1991" i="115" s="1"/>
  <c r="AJ1990" i="115" s="1"/>
  <c r="AJ1989" i="115" s="1"/>
  <c r="AJ1988" i="115" s="1"/>
  <c r="AJ1987" i="115" s="1"/>
  <c r="AJ1986" i="115" s="1"/>
  <c r="AJ1985" i="115" s="1"/>
  <c r="AJ1984" i="115" s="1"/>
  <c r="AJ1983" i="115" s="1"/>
  <c r="AJ1982" i="115" s="1"/>
  <c r="AJ1981" i="115" s="1"/>
  <c r="AJ1980" i="115" s="1"/>
  <c r="AJ1979" i="115" s="1"/>
  <c r="AJ1978" i="115" s="1"/>
  <c r="AJ1977" i="115" s="1"/>
  <c r="AJ1976" i="115" s="1"/>
  <c r="AJ1975" i="115" s="1"/>
  <c r="AJ1974" i="115" s="1"/>
  <c r="AJ1973" i="115" s="1"/>
  <c r="AJ1972" i="115" s="1"/>
  <c r="AJ1971" i="115" s="1"/>
  <c r="AJ1970" i="115" s="1"/>
  <c r="AJ1969" i="115" s="1"/>
  <c r="AJ1968" i="115" s="1"/>
  <c r="AJ1967" i="115" s="1"/>
  <c r="AJ1966" i="115" s="1"/>
  <c r="AJ1965" i="115" s="1"/>
  <c r="AJ1964" i="115" s="1"/>
  <c r="AJ1963" i="115" s="1"/>
  <c r="AJ1962" i="115" s="1"/>
  <c r="AJ1961" i="115" s="1"/>
  <c r="AJ1960" i="115" s="1"/>
  <c r="AJ1959" i="115" s="1"/>
  <c r="AJ1958" i="115" s="1"/>
  <c r="AJ1957" i="115" s="1"/>
  <c r="AJ1956" i="115" s="1"/>
  <c r="AJ1955" i="115" s="1"/>
  <c r="AJ1954" i="115" s="1"/>
  <c r="AJ1953" i="115" s="1"/>
  <c r="AJ1952" i="115" s="1"/>
  <c r="AJ1951" i="115" s="1"/>
  <c r="AJ1950" i="115" s="1"/>
  <c r="AJ1949" i="115" s="1"/>
  <c r="AJ1948" i="115" s="1"/>
  <c r="AJ1947" i="115" s="1"/>
  <c r="AJ1946" i="115" s="1"/>
  <c r="AJ1945" i="115" s="1"/>
  <c r="AJ1944" i="115" s="1"/>
  <c r="AJ1943" i="115" s="1"/>
  <c r="AJ1942" i="115" s="1"/>
  <c r="AJ1941" i="115" s="1"/>
  <c r="AJ1940" i="115" s="1"/>
  <c r="AJ1939" i="115" s="1"/>
  <c r="AJ1938" i="115" s="1"/>
  <c r="AJ1937" i="115" s="1"/>
  <c r="AJ1936" i="115" s="1"/>
  <c r="AJ1935" i="115" s="1"/>
  <c r="AJ1934" i="115" s="1"/>
  <c r="AJ1933" i="115" s="1"/>
  <c r="AJ1932" i="115" s="1"/>
  <c r="AJ1931" i="115" s="1"/>
  <c r="AJ1930" i="115" s="1"/>
  <c r="AJ1929" i="115" s="1"/>
  <c r="AJ1928" i="115" s="1"/>
  <c r="AJ1927" i="115" s="1"/>
  <c r="AJ1926" i="115" s="1"/>
  <c r="AJ1925" i="115" s="1"/>
  <c r="AJ1924" i="115" s="1"/>
  <c r="AJ1923" i="115" s="1"/>
  <c r="AJ1922" i="115" s="1"/>
  <c r="AJ1921" i="115" s="1"/>
  <c r="AJ1920" i="115" s="1"/>
  <c r="AJ1919" i="115" s="1"/>
  <c r="AJ1918" i="115" s="1"/>
  <c r="AJ1917" i="115" s="1"/>
  <c r="AJ1916" i="115" s="1"/>
  <c r="AJ1915" i="115" s="1"/>
  <c r="AJ1914" i="115" s="1"/>
  <c r="AJ1913" i="115" s="1"/>
  <c r="AJ1912" i="115" s="1"/>
  <c r="AJ1911" i="115" s="1"/>
  <c r="AJ1910" i="115" s="1"/>
  <c r="AJ1909" i="115" s="1"/>
  <c r="AJ1908" i="115" s="1"/>
  <c r="AJ1907" i="115" s="1"/>
  <c r="AJ1906" i="115" s="1"/>
  <c r="AJ1905" i="115" s="1"/>
  <c r="AJ1904" i="115" s="1"/>
  <c r="AJ1903" i="115" s="1"/>
  <c r="AJ1902" i="115" s="1"/>
  <c r="AJ1901" i="115" s="1"/>
  <c r="AJ1900" i="115" s="1"/>
  <c r="AJ1899" i="115" s="1"/>
  <c r="AJ1898" i="115" s="1"/>
  <c r="AJ1897" i="115" s="1"/>
  <c r="AJ1896" i="115" s="1"/>
  <c r="AJ1895" i="115" s="1"/>
  <c r="AJ1894" i="115" s="1"/>
  <c r="AJ1893" i="115" s="1"/>
  <c r="AJ1892" i="115" s="1"/>
  <c r="AJ1891" i="115" s="1"/>
  <c r="AJ1890" i="115" s="1"/>
  <c r="AJ1889" i="115" s="1"/>
  <c r="AJ1888" i="115" s="1"/>
  <c r="AJ1887" i="115" s="1"/>
  <c r="AJ1886" i="115" s="1"/>
  <c r="AJ1885" i="115" s="1"/>
  <c r="AJ1884" i="115" s="1"/>
  <c r="AJ1883" i="115" s="1"/>
  <c r="AJ1882" i="115" s="1"/>
  <c r="AJ1881" i="115" s="1"/>
  <c r="AJ1880" i="115" s="1"/>
  <c r="AJ1879" i="115" s="1"/>
  <c r="AJ1878" i="115" s="1"/>
  <c r="AJ1877" i="115" s="1"/>
  <c r="AJ1876" i="115" s="1"/>
  <c r="AJ1875" i="115" s="1"/>
  <c r="AJ1874" i="115" s="1"/>
  <c r="AJ1873" i="115" s="1"/>
  <c r="AJ1872" i="115" s="1"/>
  <c r="AJ1871" i="115" s="1"/>
  <c r="AJ1870" i="115" s="1"/>
  <c r="AJ1869" i="115" s="1"/>
  <c r="AJ1868" i="115" s="1"/>
  <c r="AJ1867" i="115" s="1"/>
  <c r="AJ1866" i="115" s="1"/>
  <c r="AJ1865" i="115" s="1"/>
  <c r="AJ1864" i="115" s="1"/>
  <c r="AJ1863" i="115" s="1"/>
  <c r="AJ1862" i="115" s="1"/>
  <c r="AJ1861" i="115" s="1"/>
  <c r="AJ1860" i="115" s="1"/>
  <c r="AJ1859" i="115" s="1"/>
  <c r="AJ1858" i="115" s="1"/>
  <c r="AJ1857" i="115" s="1"/>
  <c r="AJ1856" i="115" s="1"/>
  <c r="AJ1855" i="115" s="1"/>
  <c r="AJ1854" i="115" s="1"/>
  <c r="AJ1853" i="115" s="1"/>
  <c r="AJ1852" i="115" s="1"/>
  <c r="AJ1851" i="115" s="1"/>
  <c r="AJ1850" i="115" s="1"/>
  <c r="AJ1849" i="115" s="1"/>
  <c r="AJ1848" i="115" s="1"/>
  <c r="AJ1847" i="115" s="1"/>
  <c r="AJ1846" i="115" s="1"/>
  <c r="AJ1845" i="115" s="1"/>
  <c r="AJ1844" i="115" s="1"/>
  <c r="AJ1843" i="115" s="1"/>
  <c r="AJ1842" i="115" s="1"/>
  <c r="AJ1841" i="115" s="1"/>
  <c r="AJ1840" i="115" s="1"/>
  <c r="AJ1839" i="115" s="1"/>
  <c r="AJ1838" i="115" s="1"/>
  <c r="AJ1837" i="115" s="1"/>
  <c r="AJ1836" i="115" s="1"/>
  <c r="AJ1835" i="115" s="1"/>
  <c r="AJ1834" i="115" s="1"/>
  <c r="AJ1833" i="115" s="1"/>
  <c r="AJ1832" i="115" s="1"/>
  <c r="AJ1831" i="115" s="1"/>
  <c r="AJ1830" i="115" s="1"/>
  <c r="AE2239" i="115"/>
  <c r="AE2438" i="115"/>
  <c r="AE2490" i="115"/>
  <c r="AE2980" i="115"/>
  <c r="AE3324" i="115"/>
  <c r="AE2797" i="115"/>
  <c r="AE3775" i="115"/>
  <c r="AE1646" i="115"/>
  <c r="AE1786" i="115"/>
  <c r="AE2591" i="115"/>
  <c r="AE1668" i="115"/>
  <c r="AE3340" i="115"/>
  <c r="AE1676" i="115"/>
  <c r="AE3301" i="115"/>
  <c r="AE2578" i="115"/>
  <c r="AE2594" i="115"/>
  <c r="AE2612" i="115"/>
  <c r="AE2632" i="115"/>
  <c r="AE2714" i="115"/>
  <c r="AE2732" i="115"/>
  <c r="AE2748" i="115"/>
  <c r="AE2764" i="115"/>
  <c r="AE2780" i="115"/>
  <c r="AE2828" i="115"/>
  <c r="AE2880" i="115"/>
  <c r="AE2900" i="115"/>
  <c r="AE2916" i="115"/>
  <c r="AE3303" i="115"/>
  <c r="AE3346" i="115"/>
  <c r="AE2608" i="115"/>
  <c r="AE2824" i="115"/>
  <c r="AE2840" i="115"/>
  <c r="AE2858" i="115"/>
  <c r="AE2874" i="115"/>
  <c r="AE2922" i="115"/>
  <c r="AE3308" i="115"/>
  <c r="AE3337" i="115"/>
  <c r="AE3300" i="115"/>
  <c r="AE3334" i="115"/>
  <c r="AE3425" i="115"/>
  <c r="AE3429" i="115"/>
  <c r="AE3433" i="115"/>
  <c r="AE3437" i="115"/>
  <c r="AE3607" i="115"/>
  <c r="AE3611" i="115"/>
  <c r="AE3615" i="115"/>
  <c r="AE3619" i="115"/>
  <c r="AE3623" i="115"/>
  <c r="AE3627" i="115"/>
  <c r="AE2560" i="115"/>
  <c r="AE2634" i="115"/>
  <c r="AE2830" i="115"/>
  <c r="AE2848" i="115"/>
  <c r="AE2864" i="115"/>
  <c r="AE2882" i="115"/>
  <c r="AE2211" i="115"/>
  <c r="AE2358" i="115"/>
  <c r="AE2478" i="115"/>
  <c r="AE2550" i="115"/>
  <c r="AE2952" i="115"/>
  <c r="AE2382" i="115"/>
  <c r="AE2502" i="115"/>
  <c r="AE2562" i="115"/>
  <c r="AE2582" i="115"/>
  <c r="AE3309" i="115"/>
  <c r="AE3342" i="115"/>
  <c r="AE3424" i="115"/>
  <c r="AE3428" i="115"/>
  <c r="AE3432" i="115"/>
  <c r="AE3436" i="115"/>
  <c r="AE3606" i="115"/>
  <c r="AE3610" i="115"/>
  <c r="AE3614" i="115"/>
  <c r="AE3618" i="115"/>
  <c r="AE3622" i="115"/>
  <c r="AE3626" i="115"/>
  <c r="AE3630" i="115"/>
  <c r="AE3384" i="115"/>
  <c r="AE3446" i="115"/>
  <c r="AE3450" i="115"/>
  <c r="AE3454" i="115"/>
  <c r="AE3458" i="115"/>
  <c r="AE3462" i="115"/>
  <c r="AE3466" i="115"/>
  <c r="AE3470" i="115"/>
  <c r="AE3501" i="115"/>
  <c r="AE3505" i="115"/>
  <c r="AE3585" i="115"/>
  <c r="AE3589" i="115"/>
  <c r="AE3649" i="115"/>
  <c r="AE2231" i="115"/>
  <c r="AE2394" i="115"/>
  <c r="AE2972" i="115"/>
  <c r="AE3494" i="115"/>
  <c r="AE3328" i="115"/>
  <c r="AE3361" i="115"/>
  <c r="AE3391" i="115"/>
  <c r="AE3399" i="115"/>
  <c r="AE3407" i="115"/>
  <c r="AE3415" i="115"/>
  <c r="AE3596" i="115"/>
  <c r="AE2474" i="115"/>
  <c r="AE2342" i="115"/>
  <c r="AE2410" i="115"/>
  <c r="AE2534" i="115"/>
  <c r="AE2936" i="115"/>
  <c r="AE3367" i="115"/>
  <c r="AE3393" i="115"/>
  <c r="AE3401" i="115"/>
  <c r="AE3409" i="115"/>
  <c r="AE3417" i="115"/>
  <c r="AE3594" i="115"/>
  <c r="AE3602" i="115"/>
  <c r="AE2846" i="115"/>
  <c r="AE2862" i="115"/>
  <c r="AE2928" i="115"/>
  <c r="AE2271" i="115"/>
  <c r="AE2446" i="115"/>
  <c r="AE2207" i="115"/>
  <c r="AE2247" i="115"/>
  <c r="AE2326" i="115"/>
  <c r="AE2948" i="115"/>
  <c r="AE2386" i="115"/>
  <c r="AE2964" i="115"/>
  <c r="AE2940" i="115"/>
  <c r="AE2656" i="115"/>
  <c r="AE3291" i="115"/>
  <c r="AE2800" i="115"/>
  <c r="AE3440" i="115"/>
  <c r="AE3558" i="115"/>
  <c r="AE3562" i="115"/>
  <c r="AE3566" i="115"/>
  <c r="AE3570" i="115"/>
  <c r="AE3574" i="115"/>
  <c r="AE3578" i="115"/>
  <c r="AE3582" i="115"/>
  <c r="AE2572" i="115"/>
  <c r="AE2588" i="115"/>
  <c r="AE2606" i="115"/>
  <c r="AE2666" i="115"/>
  <c r="AE2686" i="115"/>
  <c r="AE3317" i="115"/>
  <c r="AE3350" i="115"/>
  <c r="AE3477" i="115"/>
  <c r="AE3512" i="115"/>
  <c r="AE2636" i="115"/>
  <c r="AE2796" i="115"/>
  <c r="AE3381" i="115"/>
  <c r="AE3492" i="115"/>
  <c r="AE3496" i="115"/>
  <c r="AE3641" i="115"/>
  <c r="AE3645" i="115"/>
  <c r="AE3555" i="115"/>
  <c r="AE2902" i="115"/>
  <c r="AE2263" i="115"/>
  <c r="AE2370" i="115"/>
  <c r="AE3469" i="115"/>
  <c r="AE3500" i="115"/>
  <c r="AE3504" i="115"/>
  <c r="AE3588" i="115"/>
  <c r="AE3648" i="115"/>
  <c r="AE3652" i="115"/>
  <c r="AE2350" i="115"/>
  <c r="AE3483" i="115"/>
  <c r="AE3514" i="115"/>
  <c r="AE2199" i="115"/>
  <c r="AE2267" i="115"/>
  <c r="AE2402" i="115"/>
  <c r="AE2426" i="115"/>
  <c r="AE2538" i="115"/>
  <c r="AE2203" i="115"/>
  <c r="AE2988" i="115"/>
  <c r="AJ2924" i="115"/>
  <c r="AJ2923" i="115" s="1"/>
  <c r="AJ2922" i="115" s="1"/>
  <c r="AJ2921" i="115" s="1"/>
  <c r="AJ2920" i="115" s="1"/>
  <c r="AJ2919" i="115" s="1"/>
  <c r="AJ2918" i="115" s="1"/>
  <c r="AJ2917" i="115" s="1"/>
  <c r="AJ2916" i="115" s="1"/>
  <c r="AJ2915" i="115" s="1"/>
  <c r="AJ2914" i="115" s="1"/>
  <c r="AJ2913" i="115" s="1"/>
  <c r="AJ2912" i="115" s="1"/>
  <c r="AJ2911" i="115" s="1"/>
  <c r="AJ2910" i="115" s="1"/>
  <c r="AJ2909" i="115" s="1"/>
  <c r="AJ2908" i="115" s="1"/>
  <c r="AJ2907" i="115" s="1"/>
  <c r="AJ2906" i="115" s="1"/>
  <c r="AJ2905" i="115" s="1"/>
  <c r="AJ2904" i="115" s="1"/>
  <c r="AJ2903" i="115" s="1"/>
  <c r="AJ2902" i="115" s="1"/>
  <c r="AJ2901" i="115" s="1"/>
  <c r="AJ2900" i="115" s="1"/>
  <c r="AJ2899" i="115" s="1"/>
  <c r="AJ2898" i="115" s="1"/>
  <c r="AJ2897" i="115" s="1"/>
  <c r="AJ2896" i="115" s="1"/>
  <c r="AJ2895" i="115" s="1"/>
  <c r="AJ2894" i="115" s="1"/>
  <c r="AJ2893" i="115" s="1"/>
  <c r="AJ2892" i="115" s="1"/>
  <c r="AJ2891" i="115" s="1"/>
  <c r="AJ2890" i="115" s="1"/>
  <c r="AJ2889" i="115" s="1"/>
  <c r="AJ2888" i="115" s="1"/>
  <c r="AJ2887" i="115" s="1"/>
  <c r="AJ2886" i="115" s="1"/>
  <c r="AJ2885" i="115" s="1"/>
  <c r="AJ2884" i="115" s="1"/>
  <c r="AJ2883" i="115" s="1"/>
  <c r="AJ2882" i="115" s="1"/>
  <c r="AJ2881" i="115" s="1"/>
  <c r="AJ2880" i="115" s="1"/>
  <c r="AJ2879" i="115" s="1"/>
  <c r="AJ2878" i="115" s="1"/>
  <c r="AJ2877" i="115" s="1"/>
  <c r="AJ2876" i="115" s="1"/>
  <c r="AJ2875" i="115" s="1"/>
  <c r="AJ2874" i="115" s="1"/>
  <c r="AJ2873" i="115" s="1"/>
  <c r="AJ2872" i="115" s="1"/>
  <c r="AJ2871" i="115" s="1"/>
  <c r="AJ2870" i="115" s="1"/>
  <c r="AJ2869" i="115" s="1"/>
  <c r="AJ2868" i="115" s="1"/>
  <c r="AJ2867" i="115" s="1"/>
  <c r="AJ2866" i="115" s="1"/>
  <c r="AJ2865" i="115" s="1"/>
  <c r="AJ2864" i="115" s="1"/>
  <c r="AJ2863" i="115" s="1"/>
  <c r="AJ2862" i="115" s="1"/>
  <c r="AJ2861" i="115" s="1"/>
  <c r="AJ2860" i="115" s="1"/>
  <c r="AJ2859" i="115" s="1"/>
  <c r="AJ2858" i="115" s="1"/>
  <c r="AJ2857" i="115" s="1"/>
  <c r="AJ2856" i="115" s="1"/>
  <c r="AJ2855" i="115" s="1"/>
  <c r="AJ2854" i="115" s="1"/>
  <c r="AJ2853" i="115" s="1"/>
  <c r="AJ2852" i="115" s="1"/>
  <c r="AJ2851" i="115" s="1"/>
  <c r="AJ2850" i="115" s="1"/>
  <c r="AJ2849" i="115" s="1"/>
  <c r="AJ2848" i="115" s="1"/>
  <c r="AJ2847" i="115" s="1"/>
  <c r="AJ2846" i="115" s="1"/>
  <c r="AJ2845" i="115" s="1"/>
  <c r="AJ2844" i="115" s="1"/>
  <c r="AJ2843" i="115" s="1"/>
  <c r="AJ2842" i="115" s="1"/>
  <c r="AJ2841" i="115" s="1"/>
  <c r="AJ2840" i="115" s="1"/>
  <c r="AJ2839" i="115" s="1"/>
  <c r="AJ2838" i="115" s="1"/>
  <c r="AJ2837" i="115" s="1"/>
  <c r="AJ2836" i="115" s="1"/>
  <c r="AJ2835" i="115" s="1"/>
  <c r="AJ2834" i="115" s="1"/>
  <c r="AJ2833" i="115" s="1"/>
  <c r="AJ2832" i="115" s="1"/>
  <c r="AJ2831" i="115" s="1"/>
  <c r="AJ2830" i="115" s="1"/>
  <c r="AJ2829" i="115" s="1"/>
  <c r="AJ2828" i="115" s="1"/>
  <c r="AJ2827" i="115" s="1"/>
  <c r="AJ2826" i="115" s="1"/>
  <c r="AJ2825" i="115" s="1"/>
  <c r="AJ2824" i="115" s="1"/>
  <c r="AJ2823" i="115" s="1"/>
  <c r="AJ2822" i="115" s="1"/>
  <c r="AJ2821" i="115" s="1"/>
  <c r="AJ2820" i="115" s="1"/>
  <c r="AJ2819" i="115" s="1"/>
  <c r="AJ2818" i="115" s="1"/>
  <c r="AJ2817" i="115" s="1"/>
  <c r="AJ2816" i="115" s="1"/>
  <c r="AJ2815" i="115" s="1"/>
  <c r="AJ2814" i="115" s="1"/>
  <c r="AJ2813" i="115" s="1"/>
  <c r="AJ2812" i="115" s="1"/>
  <c r="AJ2811" i="115" s="1"/>
  <c r="AJ2810" i="115" s="1"/>
  <c r="AJ2809" i="115" s="1"/>
  <c r="AJ2808" i="115" s="1"/>
  <c r="AJ2807" i="115" s="1"/>
  <c r="AJ2806" i="115" s="1"/>
  <c r="AJ2805" i="115" s="1"/>
  <c r="AJ2804" i="115" s="1"/>
  <c r="AJ2803" i="115" s="1"/>
  <c r="AJ2802" i="115" s="1"/>
  <c r="AJ2801" i="115" s="1"/>
  <c r="AJ2800" i="115" s="1"/>
  <c r="AJ2799" i="115" s="1"/>
  <c r="AJ2798" i="115" s="1"/>
  <c r="AJ2797" i="115" s="1"/>
  <c r="AJ2796" i="115" s="1"/>
  <c r="AJ2795" i="115" s="1"/>
  <c r="AJ2794" i="115" s="1"/>
  <c r="AJ2793" i="115" s="1"/>
  <c r="AJ2792" i="115" s="1"/>
  <c r="AJ2791" i="115" s="1"/>
  <c r="AJ2790" i="115" s="1"/>
  <c r="AJ2789" i="115" s="1"/>
  <c r="AJ2788" i="115" s="1"/>
  <c r="AJ2787" i="115" s="1"/>
  <c r="AJ2786" i="115" s="1"/>
  <c r="AJ2785" i="115" s="1"/>
  <c r="AJ2784" i="115" s="1"/>
  <c r="AJ2783" i="115" s="1"/>
  <c r="AJ2782" i="115" s="1"/>
  <c r="AJ2781" i="115" s="1"/>
  <c r="AJ2780" i="115" s="1"/>
  <c r="AJ2779" i="115" s="1"/>
  <c r="AJ2778" i="115" s="1"/>
  <c r="AJ2777" i="115" s="1"/>
  <c r="AJ2776" i="115" s="1"/>
  <c r="AJ2775" i="115" s="1"/>
  <c r="AJ2774" i="115" s="1"/>
  <c r="AJ2773" i="115" s="1"/>
  <c r="AJ2772" i="115" s="1"/>
  <c r="AJ2771" i="115" s="1"/>
  <c r="AJ2770" i="115" s="1"/>
  <c r="AJ2769" i="115" s="1"/>
  <c r="AJ2768" i="115" s="1"/>
  <c r="AJ2767" i="115" s="1"/>
  <c r="AJ2766" i="115" s="1"/>
  <c r="AJ2765" i="115" s="1"/>
  <c r="AJ2764" i="115" s="1"/>
  <c r="AJ2763" i="115" s="1"/>
  <c r="AJ2762" i="115" s="1"/>
  <c r="AJ2761" i="115" s="1"/>
  <c r="AJ2760" i="115" s="1"/>
  <c r="AJ2759" i="115" s="1"/>
  <c r="AJ2758" i="115" s="1"/>
  <c r="AJ2757" i="115" s="1"/>
  <c r="AJ2756" i="115" s="1"/>
  <c r="AJ2755" i="115" s="1"/>
  <c r="AJ2754" i="115" s="1"/>
  <c r="AJ2753" i="115" s="1"/>
  <c r="AJ2752" i="115" s="1"/>
  <c r="AJ2751" i="115" s="1"/>
  <c r="AJ2750" i="115" s="1"/>
  <c r="AJ2749" i="115" s="1"/>
  <c r="AJ2748" i="115" s="1"/>
  <c r="AJ2747" i="115" s="1"/>
  <c r="AJ2746" i="115" s="1"/>
  <c r="AJ2745" i="115" s="1"/>
  <c r="AJ2744" i="115" s="1"/>
  <c r="AJ2743" i="115" s="1"/>
  <c r="AJ2742" i="115" s="1"/>
  <c r="AJ2741" i="115" s="1"/>
  <c r="AJ2740" i="115" s="1"/>
  <c r="AJ2739" i="115" s="1"/>
  <c r="AJ2738" i="115" s="1"/>
  <c r="AJ2737" i="115" s="1"/>
  <c r="AJ2736" i="115" s="1"/>
  <c r="AJ2735" i="115" s="1"/>
  <c r="AJ2734" i="115" s="1"/>
  <c r="AJ2733" i="115" s="1"/>
  <c r="AJ2732" i="115" s="1"/>
  <c r="AJ2731" i="115" s="1"/>
  <c r="AJ2730" i="115" s="1"/>
  <c r="AJ2729" i="115" s="1"/>
  <c r="AJ2728" i="115" s="1"/>
  <c r="AJ2727" i="115" s="1"/>
  <c r="AJ2726" i="115" s="1"/>
  <c r="AJ2725" i="115" s="1"/>
  <c r="AJ2724" i="115" s="1"/>
  <c r="AJ2723" i="115" s="1"/>
  <c r="AJ2722" i="115" s="1"/>
  <c r="AJ2721" i="115" s="1"/>
  <c r="AJ2720" i="115" s="1"/>
  <c r="AJ2719" i="115" s="1"/>
  <c r="AJ2718" i="115" s="1"/>
  <c r="AJ2717" i="115" s="1"/>
  <c r="AJ2716" i="115" s="1"/>
  <c r="AJ2715" i="115" s="1"/>
  <c r="AJ2714" i="115" s="1"/>
  <c r="AJ2713" i="115" s="1"/>
  <c r="AJ2712" i="115" s="1"/>
  <c r="AJ2711" i="115" s="1"/>
  <c r="AJ2710" i="115" s="1"/>
  <c r="AJ2709" i="115" s="1"/>
  <c r="AJ2708" i="115" s="1"/>
  <c r="AJ2707" i="115" s="1"/>
  <c r="AJ2706" i="115" s="1"/>
  <c r="AJ2705" i="115" s="1"/>
  <c r="AJ2704" i="115" s="1"/>
  <c r="AJ2703" i="115" s="1"/>
  <c r="AJ2702" i="115" s="1"/>
  <c r="AJ2701" i="115" s="1"/>
  <c r="AJ2700" i="115" s="1"/>
  <c r="AJ2699" i="115" s="1"/>
  <c r="AJ2698" i="115" s="1"/>
  <c r="AJ2697" i="115" s="1"/>
  <c r="AJ2696" i="115" s="1"/>
  <c r="AJ2695" i="115" s="1"/>
  <c r="AJ2694" i="115" s="1"/>
  <c r="AJ2693" i="115" s="1"/>
  <c r="AJ2692" i="115" s="1"/>
  <c r="AJ2691" i="115" s="1"/>
  <c r="AJ2690" i="115" s="1"/>
  <c r="AJ2689" i="115" s="1"/>
  <c r="AJ2688" i="115" s="1"/>
  <c r="AJ2687" i="115" s="1"/>
  <c r="AJ2686" i="115" s="1"/>
  <c r="AJ2685" i="115" s="1"/>
  <c r="AJ2684" i="115" s="1"/>
  <c r="AJ2683" i="115" s="1"/>
  <c r="AJ2682" i="115" s="1"/>
  <c r="AJ2681" i="115" s="1"/>
  <c r="AJ2680" i="115" s="1"/>
  <c r="AJ2679" i="115" s="1"/>
  <c r="AJ2678" i="115" s="1"/>
  <c r="AJ2677" i="115" s="1"/>
  <c r="AJ2676" i="115" s="1"/>
  <c r="AJ2675" i="115" s="1"/>
  <c r="AJ2674" i="115" s="1"/>
  <c r="AJ2673" i="115" s="1"/>
  <c r="AJ2672" i="115" s="1"/>
  <c r="AJ2671" i="115" s="1"/>
  <c r="AJ2670" i="115" s="1"/>
  <c r="AJ2669" i="115" s="1"/>
  <c r="AJ2668" i="115" s="1"/>
  <c r="AJ2667" i="115" s="1"/>
  <c r="AJ2666" i="115" s="1"/>
  <c r="AJ2665" i="115" s="1"/>
  <c r="AJ2664" i="115" s="1"/>
  <c r="AJ2663" i="115" s="1"/>
  <c r="AJ2662" i="115" s="1"/>
  <c r="AJ2661" i="115" s="1"/>
  <c r="AJ2660" i="115" s="1"/>
  <c r="AJ2659" i="115" s="1"/>
  <c r="AJ2658" i="115" s="1"/>
  <c r="AJ2657" i="115" s="1"/>
  <c r="AJ2656" i="115" s="1"/>
  <c r="AJ2655" i="115" s="1"/>
  <c r="AJ2654" i="115" s="1"/>
  <c r="AJ2653" i="115" s="1"/>
  <c r="AJ2652" i="115" s="1"/>
  <c r="AJ2651" i="115" s="1"/>
  <c r="AJ2650" i="115" s="1"/>
  <c r="AJ2649" i="115" s="1"/>
  <c r="AJ2648" i="115" s="1"/>
  <c r="AJ2647" i="115" s="1"/>
  <c r="AJ2646" i="115" s="1"/>
  <c r="AJ2645" i="115" s="1"/>
  <c r="AJ2644" i="115" s="1"/>
  <c r="AJ2643" i="115" s="1"/>
  <c r="AJ2642" i="115" s="1"/>
  <c r="AJ2641" i="115" s="1"/>
  <c r="AJ2640" i="115" s="1"/>
  <c r="AJ2639" i="115" s="1"/>
  <c r="AJ2638" i="115" s="1"/>
  <c r="AJ2637" i="115" s="1"/>
  <c r="AJ2636" i="115" s="1"/>
  <c r="AJ2635" i="115" s="1"/>
  <c r="AJ2634" i="115" s="1"/>
  <c r="AJ2633" i="115" s="1"/>
  <c r="AJ2632" i="115" s="1"/>
  <c r="AJ2631" i="115" s="1"/>
  <c r="AJ2630" i="115" s="1"/>
  <c r="AJ2629" i="115" s="1"/>
  <c r="AJ2628" i="115" s="1"/>
  <c r="AJ2627" i="115" s="1"/>
  <c r="AJ2626" i="115" s="1"/>
  <c r="AJ2625" i="115" s="1"/>
  <c r="AJ2624" i="115" s="1"/>
  <c r="AJ2623" i="115" s="1"/>
  <c r="AJ2622" i="115" s="1"/>
  <c r="AJ2621" i="115" s="1"/>
  <c r="AJ2620" i="115" s="1"/>
  <c r="AJ2619" i="115" s="1"/>
  <c r="AJ2618" i="115" s="1"/>
  <c r="AJ2617" i="115" s="1"/>
  <c r="AJ2616" i="115" s="1"/>
  <c r="AJ2615" i="115" s="1"/>
  <c r="AJ2614" i="115" s="1"/>
  <c r="AJ2613" i="115" s="1"/>
  <c r="AJ2612" i="115" s="1"/>
  <c r="AJ2611" i="115" s="1"/>
  <c r="AJ2610" i="115" s="1"/>
  <c r="AJ2609" i="115" s="1"/>
  <c r="AJ2608" i="115" s="1"/>
  <c r="AJ2607" i="115" s="1"/>
  <c r="AJ2606" i="115" s="1"/>
  <c r="AJ2605" i="115" s="1"/>
  <c r="AJ2604" i="115" s="1"/>
  <c r="AJ2603" i="115" s="1"/>
  <c r="AJ2602" i="115" s="1"/>
  <c r="AJ2601" i="115" s="1"/>
  <c r="AJ2600" i="115" s="1"/>
  <c r="AJ2599" i="115" s="1"/>
  <c r="AJ2598" i="115" s="1"/>
  <c r="AJ2597" i="115" s="1"/>
  <c r="AJ2596" i="115" s="1"/>
  <c r="AJ2595" i="115" s="1"/>
  <c r="AJ2594" i="115" s="1"/>
  <c r="AJ2593" i="115" s="1"/>
  <c r="AJ2592" i="115" s="1"/>
  <c r="AJ2591" i="115" s="1"/>
  <c r="AJ2590" i="115" s="1"/>
  <c r="AJ2589" i="115" s="1"/>
  <c r="AJ2588" i="115" s="1"/>
  <c r="AJ2587" i="115" s="1"/>
  <c r="AJ2586" i="115" s="1"/>
  <c r="AJ2585" i="115" s="1"/>
  <c r="AJ2584" i="115" s="1"/>
  <c r="AJ2583" i="115" s="1"/>
  <c r="AJ2582" i="115" s="1"/>
  <c r="AJ2581" i="115" s="1"/>
  <c r="AJ2580" i="115" s="1"/>
  <c r="AJ2579" i="115" s="1"/>
  <c r="AJ2578" i="115" s="1"/>
  <c r="AJ2577" i="115" s="1"/>
  <c r="AJ2576" i="115" s="1"/>
  <c r="AJ2575" i="115" s="1"/>
  <c r="AJ2574" i="115" s="1"/>
  <c r="AJ2573" i="115" s="1"/>
  <c r="AJ2572" i="115" s="1"/>
  <c r="AJ2571" i="115" s="1"/>
  <c r="AJ2570" i="115" s="1"/>
  <c r="AJ2569" i="115" s="1"/>
  <c r="AJ2568" i="115" s="1"/>
  <c r="AJ2567" i="115" s="1"/>
  <c r="AJ2566" i="115" s="1"/>
  <c r="AJ2565" i="115" s="1"/>
  <c r="AJ2564" i="115" s="1"/>
  <c r="AJ2563" i="115" s="1"/>
  <c r="AJ2562" i="115" s="1"/>
  <c r="AJ2561" i="115" s="1"/>
  <c r="AJ2560" i="115" s="1"/>
  <c r="AE2251" i="115"/>
  <c r="AE2330" i="115"/>
  <c r="AE2518" i="115"/>
  <c r="AE2346" i="115"/>
  <c r="AE2442" i="115"/>
  <c r="AE2554" i="115"/>
  <c r="AE2968" i="115"/>
  <c r="AE3442" i="115"/>
  <c r="AE3560" i="115"/>
  <c r="AE3564" i="115"/>
  <c r="AE3568" i="115"/>
  <c r="AE3572" i="115"/>
  <c r="AE3576" i="115"/>
  <c r="AE3580" i="115"/>
  <c r="AE2580" i="115"/>
  <c r="AE2596" i="115"/>
  <c r="AE2614" i="115"/>
  <c r="AE2676" i="115"/>
  <c r="AE2694" i="115"/>
  <c r="AE3333" i="115"/>
  <c r="AE2275" i="115"/>
  <c r="AE2338" i="115"/>
  <c r="AE2434" i="115"/>
  <c r="AE2530" i="115"/>
  <c r="AE2992" i="115"/>
  <c r="AE3473" i="115"/>
  <c r="AE3481" i="115"/>
  <c r="AE2628" i="115"/>
  <c r="AE2644" i="115"/>
  <c r="AE2804" i="115"/>
  <c r="AE3490" i="115"/>
  <c r="AE3639" i="115"/>
  <c r="AE3643" i="115"/>
  <c r="AI2923" i="115"/>
  <c r="AH2923" i="115"/>
  <c r="AF2922" i="115"/>
  <c r="AE2660" i="115"/>
  <c r="AE2690" i="115"/>
  <c r="AE3441" i="115"/>
  <c r="AE3559" i="115"/>
  <c r="AE3563" i="115"/>
  <c r="AE3567" i="115"/>
  <c r="AE3571" i="115"/>
  <c r="AE3575" i="115"/>
  <c r="AE3579" i="115"/>
  <c r="AI3289" i="115"/>
  <c r="AE2626" i="115"/>
  <c r="AE2642" i="115"/>
  <c r="AE2822" i="115"/>
  <c r="AE2838" i="115"/>
  <c r="AE2856" i="115"/>
  <c r="AE2872" i="115"/>
  <c r="AE2920" i="115"/>
  <c r="AE3366" i="115"/>
  <c r="AE3392" i="115"/>
  <c r="AE3400" i="115"/>
  <c r="AE3408" i="115"/>
  <c r="AE3416" i="115"/>
  <c r="AE3593" i="115"/>
  <c r="AE3601" i="115"/>
  <c r="AE3380" i="115"/>
  <c r="AE3491" i="115"/>
  <c r="AE3495" i="115"/>
  <c r="AE3640" i="115"/>
  <c r="AE3644" i="115"/>
  <c r="AJ4020" i="115"/>
  <c r="AJ4019" i="115" s="1"/>
  <c r="AJ4018" i="115" s="1"/>
  <c r="AJ4017" i="115" s="1"/>
  <c r="AJ4016" i="115" s="1"/>
  <c r="AJ4015" i="115" s="1"/>
  <c r="AJ4014" i="115" s="1"/>
  <c r="AJ4013" i="115" s="1"/>
  <c r="AJ4012" i="115" s="1"/>
  <c r="AJ4011" i="115" s="1"/>
  <c r="AJ4010" i="115" s="1"/>
  <c r="AJ4009" i="115" s="1"/>
  <c r="AJ4008" i="115" s="1"/>
  <c r="AJ4007" i="115" s="1"/>
  <c r="AJ4006" i="115" s="1"/>
  <c r="AJ4005" i="115" s="1"/>
  <c r="AJ4004" i="115" s="1"/>
  <c r="AJ4003" i="115" s="1"/>
  <c r="AJ4002" i="115" s="1"/>
  <c r="AJ4001" i="115" s="1"/>
  <c r="AJ4000" i="115" s="1"/>
  <c r="AJ3999" i="115" s="1"/>
  <c r="AJ3998" i="115" s="1"/>
  <c r="AJ3997" i="115" s="1"/>
  <c r="AJ3996" i="115" s="1"/>
  <c r="AJ3995" i="115" s="1"/>
  <c r="AJ3994" i="115" s="1"/>
  <c r="AJ3993" i="115" s="1"/>
  <c r="AJ3992" i="115" s="1"/>
  <c r="AJ3991" i="115" s="1"/>
  <c r="AJ3990" i="115" s="1"/>
  <c r="AJ3989" i="115" s="1"/>
  <c r="AJ3988" i="115" s="1"/>
  <c r="AJ3987" i="115" s="1"/>
  <c r="AJ3986" i="115" s="1"/>
  <c r="AJ3985" i="115" s="1"/>
  <c r="AJ3984" i="115" s="1"/>
  <c r="AJ3983" i="115" s="1"/>
  <c r="AJ3982" i="115" s="1"/>
  <c r="AJ3981" i="115" s="1"/>
  <c r="AJ3980" i="115" s="1"/>
  <c r="AJ3979" i="115" s="1"/>
  <c r="AJ3978" i="115" s="1"/>
  <c r="AJ3977" i="115" s="1"/>
  <c r="AJ3976" i="115" s="1"/>
  <c r="AJ3975" i="115" s="1"/>
  <c r="AJ3974" i="115" s="1"/>
  <c r="AJ3973" i="115" s="1"/>
  <c r="AJ3972" i="115" s="1"/>
  <c r="AJ3971" i="115" s="1"/>
  <c r="AJ3970" i="115" s="1"/>
  <c r="AJ3969" i="115" s="1"/>
  <c r="AJ3968" i="115" s="1"/>
  <c r="AJ3967" i="115" s="1"/>
  <c r="AJ3966" i="115" s="1"/>
  <c r="AJ3965" i="115" s="1"/>
  <c r="AJ3964" i="115" s="1"/>
  <c r="AJ3963" i="115" s="1"/>
  <c r="AJ3962" i="115" s="1"/>
  <c r="AJ3961" i="115" s="1"/>
  <c r="AJ3960" i="115" s="1"/>
  <c r="AJ3959" i="115" s="1"/>
  <c r="AJ3958" i="115" s="1"/>
  <c r="AJ3957" i="115" s="1"/>
  <c r="AJ3956" i="115" s="1"/>
  <c r="AJ3955" i="115" s="1"/>
  <c r="AJ3954" i="115" s="1"/>
  <c r="AJ3953" i="115" s="1"/>
  <c r="AJ3952" i="115" s="1"/>
  <c r="AJ3951" i="115" s="1"/>
  <c r="AJ3950" i="115" s="1"/>
  <c r="AJ3949" i="115" s="1"/>
  <c r="AJ3948" i="115" s="1"/>
  <c r="AJ3947" i="115" s="1"/>
  <c r="AJ3946" i="115" s="1"/>
  <c r="AJ3945" i="115" s="1"/>
  <c r="AJ3944" i="115" s="1"/>
  <c r="AJ3943" i="115" s="1"/>
  <c r="AJ3942" i="115" s="1"/>
  <c r="AJ3941" i="115" s="1"/>
  <c r="AJ3940" i="115" s="1"/>
  <c r="AJ3939" i="115" s="1"/>
  <c r="AJ3938" i="115" s="1"/>
  <c r="AJ3937" i="115" s="1"/>
  <c r="AJ3936" i="115" s="1"/>
  <c r="AJ3935" i="115" s="1"/>
  <c r="AJ3934" i="115" s="1"/>
  <c r="AJ3933" i="115" s="1"/>
  <c r="AJ3932" i="115" s="1"/>
  <c r="AJ3931" i="115" s="1"/>
  <c r="AJ3930" i="115" s="1"/>
  <c r="AJ3929" i="115" s="1"/>
  <c r="AJ3928" i="115" s="1"/>
  <c r="AJ3927" i="115" s="1"/>
  <c r="AJ3926" i="115" s="1"/>
  <c r="AJ3925" i="115" s="1"/>
  <c r="AJ3924" i="115" s="1"/>
  <c r="AJ3923" i="115" s="1"/>
  <c r="AJ3922" i="115" s="1"/>
  <c r="AJ3921" i="115" s="1"/>
  <c r="AJ3920" i="115" s="1"/>
  <c r="AJ3919" i="115" s="1"/>
  <c r="AJ3918" i="115" s="1"/>
  <c r="AJ3917" i="115" s="1"/>
  <c r="AJ3916" i="115" s="1"/>
  <c r="AJ3915" i="115" s="1"/>
  <c r="AJ3914" i="115" s="1"/>
  <c r="AJ3913" i="115" s="1"/>
  <c r="AJ3912" i="115" s="1"/>
  <c r="AJ3911" i="115" s="1"/>
  <c r="AJ3910" i="115" s="1"/>
  <c r="AJ3909" i="115" s="1"/>
  <c r="AJ3908" i="115" s="1"/>
  <c r="AJ3907" i="115" s="1"/>
  <c r="AJ3906" i="115" s="1"/>
  <c r="AJ3905" i="115" s="1"/>
  <c r="AJ3904" i="115" s="1"/>
  <c r="AJ3903" i="115" s="1"/>
  <c r="AJ3902" i="115" s="1"/>
  <c r="AJ3901" i="115" s="1"/>
  <c r="AJ3900" i="115" s="1"/>
  <c r="AJ3899" i="115" s="1"/>
  <c r="AJ3898" i="115" s="1"/>
  <c r="AJ3897" i="115" s="1"/>
  <c r="AJ3896" i="115" s="1"/>
  <c r="AJ3895" i="115" s="1"/>
  <c r="AJ3894" i="115" s="1"/>
  <c r="AJ3893" i="115" s="1"/>
  <c r="AJ3892" i="115" s="1"/>
  <c r="AJ3891" i="115" s="1"/>
  <c r="AJ3890" i="115" s="1"/>
  <c r="AJ3889" i="115" s="1"/>
  <c r="AJ3888" i="115" s="1"/>
  <c r="AJ3887" i="115" s="1"/>
  <c r="AJ3886" i="115" s="1"/>
  <c r="AJ3885" i="115" s="1"/>
  <c r="AJ3884" i="115" s="1"/>
  <c r="AJ3883" i="115" s="1"/>
  <c r="AJ3882" i="115" s="1"/>
  <c r="AJ3881" i="115" s="1"/>
  <c r="AJ3880" i="115" s="1"/>
  <c r="AJ3879" i="115" s="1"/>
  <c r="AJ3878" i="115" s="1"/>
  <c r="AJ3877" i="115" s="1"/>
  <c r="AJ3876" i="115" s="1"/>
  <c r="AJ3875" i="115" s="1"/>
  <c r="AJ3874" i="115" s="1"/>
  <c r="AJ3873" i="115" s="1"/>
  <c r="AJ3872" i="115" s="1"/>
  <c r="AJ3871" i="115" s="1"/>
  <c r="AJ3870" i="115" s="1"/>
  <c r="AJ3869" i="115" s="1"/>
  <c r="AJ3868" i="115" s="1"/>
  <c r="AJ3867" i="115" s="1"/>
  <c r="AJ3866" i="115" s="1"/>
  <c r="AJ3865" i="115" s="1"/>
  <c r="AJ3864" i="115" s="1"/>
  <c r="AJ3863" i="115" s="1"/>
  <c r="AJ3862" i="115" s="1"/>
  <c r="AJ3861" i="115" s="1"/>
  <c r="AJ3860" i="115" s="1"/>
  <c r="AJ3859" i="115" s="1"/>
  <c r="AJ3858" i="115" s="1"/>
  <c r="AJ3857" i="115" s="1"/>
  <c r="AJ3856" i="115" s="1"/>
  <c r="AJ3855" i="115" s="1"/>
  <c r="AJ3854" i="115" s="1"/>
  <c r="AJ3853" i="115" s="1"/>
  <c r="AJ3852" i="115" s="1"/>
  <c r="AJ3851" i="115" s="1"/>
  <c r="AJ3850" i="115" s="1"/>
  <c r="AJ3849" i="115" s="1"/>
  <c r="AJ3848" i="115" s="1"/>
  <c r="AJ3847" i="115" s="1"/>
  <c r="AJ3846" i="115" s="1"/>
  <c r="AJ3845" i="115" s="1"/>
  <c r="AJ3844" i="115" s="1"/>
  <c r="AJ3843" i="115" s="1"/>
  <c r="AJ3842" i="115" s="1"/>
  <c r="AJ3841" i="115" s="1"/>
  <c r="AJ3840" i="115" s="1"/>
  <c r="AJ3839" i="115" s="1"/>
  <c r="AJ3838" i="115" s="1"/>
  <c r="AJ3837" i="115" s="1"/>
  <c r="AJ3836" i="115" s="1"/>
  <c r="AJ3835" i="115" s="1"/>
  <c r="AJ3834" i="115" s="1"/>
  <c r="AJ3833" i="115" s="1"/>
  <c r="AJ3832" i="115" s="1"/>
  <c r="AJ3831" i="115" s="1"/>
  <c r="AJ3830" i="115" s="1"/>
  <c r="AJ3829" i="115" s="1"/>
  <c r="AJ3828" i="115" s="1"/>
  <c r="AJ3827" i="115" s="1"/>
  <c r="AJ3826" i="115" s="1"/>
  <c r="AJ3825" i="115" s="1"/>
  <c r="AJ3824" i="115" s="1"/>
  <c r="AJ3823" i="115" s="1"/>
  <c r="AJ3822" i="115" s="1"/>
  <c r="AJ3821" i="115" s="1"/>
  <c r="AJ3820" i="115" s="1"/>
  <c r="AJ3819" i="115" s="1"/>
  <c r="AJ3818" i="115" s="1"/>
  <c r="AJ3817" i="115" s="1"/>
  <c r="AJ3816" i="115" s="1"/>
  <c r="AJ3815" i="115" s="1"/>
  <c r="AJ3814" i="115" s="1"/>
  <c r="AJ3813" i="115" s="1"/>
  <c r="AJ3812" i="115" s="1"/>
  <c r="AJ3811" i="115" s="1"/>
  <c r="AJ3810" i="115" s="1"/>
  <c r="AJ3809" i="115" s="1"/>
  <c r="AJ3808" i="115" s="1"/>
  <c r="AJ3807" i="115" s="1"/>
  <c r="AJ3806" i="115" s="1"/>
  <c r="AJ3805" i="115" s="1"/>
  <c r="AJ3804" i="115" s="1"/>
  <c r="AJ3803" i="115" s="1"/>
  <c r="AJ3802" i="115" s="1"/>
  <c r="AJ3801" i="115" s="1"/>
  <c r="AJ3800" i="115" s="1"/>
  <c r="AJ3799" i="115" s="1"/>
  <c r="AJ3798" i="115" s="1"/>
  <c r="AJ3797" i="115" s="1"/>
  <c r="AJ3796" i="115" s="1"/>
  <c r="AJ3795" i="115" s="1"/>
  <c r="AJ3794" i="115" s="1"/>
  <c r="AJ3793" i="115" s="1"/>
  <c r="AJ3792" i="115" s="1"/>
  <c r="AJ3791" i="115" s="1"/>
  <c r="AJ3790" i="115" s="1"/>
  <c r="AJ3789" i="115" s="1"/>
  <c r="AJ3788" i="115" s="1"/>
  <c r="AJ3787" i="115" s="1"/>
  <c r="AJ3786" i="115" s="1"/>
  <c r="AJ3785" i="115" s="1"/>
  <c r="AJ3784" i="115" s="1"/>
  <c r="AJ3783" i="115" s="1"/>
  <c r="AJ3782" i="115" s="1"/>
  <c r="AJ3781" i="115" s="1"/>
  <c r="AJ3780" i="115" s="1"/>
  <c r="AJ3779" i="115" s="1"/>
  <c r="AJ3778" i="115" s="1"/>
  <c r="AJ3777" i="115" s="1"/>
  <c r="AJ3776" i="115" s="1"/>
  <c r="AJ3775" i="115" s="1"/>
  <c r="AJ3774" i="115" s="1"/>
  <c r="AJ3773" i="115" s="1"/>
  <c r="AJ3772" i="115" s="1"/>
  <c r="AJ3771" i="115" s="1"/>
  <c r="AJ3770" i="115" s="1"/>
  <c r="AJ3769" i="115" s="1"/>
  <c r="AJ3768" i="115" s="1"/>
  <c r="AJ3767" i="115" s="1"/>
  <c r="AJ3766" i="115" s="1"/>
  <c r="AJ3765" i="115" s="1"/>
  <c r="AJ3764" i="115" s="1"/>
  <c r="AJ3763" i="115" s="1"/>
  <c r="AJ3762" i="115" s="1"/>
  <c r="AJ3761" i="115" s="1"/>
  <c r="AJ3760" i="115" s="1"/>
  <c r="AJ3759" i="115" s="1"/>
  <c r="AJ3758" i="115" s="1"/>
  <c r="AJ3757" i="115" s="1"/>
  <c r="AJ3756" i="115" s="1"/>
  <c r="AJ3755" i="115" s="1"/>
  <c r="AJ3754" i="115" s="1"/>
  <c r="AJ3753" i="115" s="1"/>
  <c r="AJ3752" i="115" s="1"/>
  <c r="AJ3751" i="115" s="1"/>
  <c r="AJ3750" i="115" s="1"/>
  <c r="AJ3749" i="115" s="1"/>
  <c r="AJ3748" i="115" s="1"/>
  <c r="AJ3747" i="115" s="1"/>
  <c r="AJ3746" i="115" s="1"/>
  <c r="AJ3745" i="115" s="1"/>
  <c r="AJ3744" i="115" s="1"/>
  <c r="AJ3743" i="115" s="1"/>
  <c r="AJ3742" i="115" s="1"/>
  <c r="AJ3741" i="115" s="1"/>
  <c r="AJ3740" i="115" s="1"/>
  <c r="AJ3739" i="115" s="1"/>
  <c r="AJ3738" i="115" s="1"/>
  <c r="AJ3737" i="115" s="1"/>
  <c r="AJ3736" i="115" s="1"/>
  <c r="AJ3735" i="115" s="1"/>
  <c r="AJ3734" i="115" s="1"/>
  <c r="AJ3733" i="115" s="1"/>
  <c r="AJ3732" i="115" s="1"/>
  <c r="AJ3731" i="115" s="1"/>
  <c r="AJ3730" i="115" s="1"/>
  <c r="AJ3729" i="115" s="1"/>
  <c r="AJ3728" i="115" s="1"/>
  <c r="AJ3727" i="115" s="1"/>
  <c r="AJ3726" i="115" s="1"/>
  <c r="AJ3725" i="115" s="1"/>
  <c r="AJ3724" i="115" s="1"/>
  <c r="AJ3723" i="115" s="1"/>
  <c r="AJ3722" i="115" s="1"/>
  <c r="AJ3721" i="115" s="1"/>
  <c r="AJ3720" i="115" s="1"/>
  <c r="AJ3719" i="115" s="1"/>
  <c r="AJ3718" i="115" s="1"/>
  <c r="AJ3717" i="115" s="1"/>
  <c r="AJ3716" i="115" s="1"/>
  <c r="AJ3715" i="115" s="1"/>
  <c r="AJ3714" i="115" s="1"/>
  <c r="AJ3713" i="115" s="1"/>
  <c r="AJ3712" i="115" s="1"/>
  <c r="AJ3711" i="115" s="1"/>
  <c r="AJ3710" i="115" s="1"/>
  <c r="AJ3709" i="115" s="1"/>
  <c r="AJ3708" i="115" s="1"/>
  <c r="AJ3707" i="115" s="1"/>
  <c r="AJ3706" i="115" s="1"/>
  <c r="AJ3705" i="115" s="1"/>
  <c r="AJ3704" i="115" s="1"/>
  <c r="AJ3703" i="115" s="1"/>
  <c r="AJ3702" i="115" s="1"/>
  <c r="AJ3701" i="115" s="1"/>
  <c r="AJ3700" i="115" s="1"/>
  <c r="AJ3699" i="115" s="1"/>
  <c r="AJ3698" i="115" s="1"/>
  <c r="AJ3697" i="115" s="1"/>
  <c r="AJ3696" i="115" s="1"/>
  <c r="AJ3695" i="115" s="1"/>
  <c r="AJ3694" i="115" s="1"/>
  <c r="AJ3693" i="115" s="1"/>
  <c r="AJ3692" i="115" s="1"/>
  <c r="AJ3691" i="115" s="1"/>
  <c r="AJ3690" i="115" s="1"/>
  <c r="AJ3689" i="115" s="1"/>
  <c r="AJ3688" i="115" s="1"/>
  <c r="AJ3687" i="115" s="1"/>
  <c r="AJ3686" i="115" s="1"/>
  <c r="AJ3685" i="115" s="1"/>
  <c r="AJ3684" i="115" s="1"/>
  <c r="AJ3683" i="115" s="1"/>
  <c r="AJ3682" i="115" s="1"/>
  <c r="AJ3681" i="115" s="1"/>
  <c r="AJ3680" i="115" s="1"/>
  <c r="AJ3679" i="115" s="1"/>
  <c r="AJ3678" i="115" s="1"/>
  <c r="AJ3677" i="115" s="1"/>
  <c r="AJ3676" i="115" s="1"/>
  <c r="AJ3675" i="115" s="1"/>
  <c r="AJ3674" i="115" s="1"/>
  <c r="AJ3673" i="115" s="1"/>
  <c r="AJ3672" i="115" s="1"/>
  <c r="AJ3671" i="115" s="1"/>
  <c r="AJ3670" i="115" s="1"/>
  <c r="AJ3669" i="115" s="1"/>
  <c r="AJ3668" i="115" s="1"/>
  <c r="AJ3667" i="115" s="1"/>
  <c r="AJ3666" i="115" s="1"/>
  <c r="AJ3665" i="115" s="1"/>
  <c r="AJ3664" i="115" s="1"/>
  <c r="AJ3663" i="115" s="1"/>
  <c r="AJ3662" i="115" s="1"/>
  <c r="AJ3661" i="115" s="1"/>
  <c r="AJ3660" i="115" s="1"/>
  <c r="AJ3659" i="115" s="1"/>
  <c r="AJ3658" i="115" s="1"/>
  <c r="AJ3657" i="115" s="1"/>
  <c r="AJ3656" i="115" s="1"/>
  <c r="AE4020" i="115"/>
  <c r="AF3287" i="115"/>
  <c r="AH3288" i="115"/>
  <c r="AE2366" i="115"/>
  <c r="AE2462" i="115"/>
  <c r="AE2976" i="115"/>
  <c r="AF2557" i="115"/>
  <c r="AH2558" i="115"/>
  <c r="AI4750" i="115"/>
  <c r="AE2542" i="115"/>
  <c r="AE2716" i="115"/>
  <c r="AE2734" i="115"/>
  <c r="AE2750" i="115"/>
  <c r="AE2766" i="115"/>
  <c r="AE2782" i="115"/>
  <c r="AE2802" i="115"/>
  <c r="AE2892" i="115"/>
  <c r="AE2910" i="115"/>
  <c r="AE2684" i="115"/>
  <c r="AE2700" i="115"/>
  <c r="AI2558" i="115"/>
  <c r="AH4018" i="115"/>
  <c r="AF4017" i="115"/>
  <c r="AE3365" i="115"/>
  <c r="AE3395" i="115"/>
  <c r="AE3403" i="115"/>
  <c r="AE3411" i="115"/>
  <c r="AE3419" i="115"/>
  <c r="AE3600" i="115"/>
  <c r="AE2586" i="115"/>
  <c r="AE2604" i="115"/>
  <c r="AE2622" i="115"/>
  <c r="AE2640" i="115"/>
  <c r="AE2722" i="115"/>
  <c r="AE2740" i="115"/>
  <c r="AE2756" i="115"/>
  <c r="AE2772" i="115"/>
  <c r="AE2818" i="115"/>
  <c r="AE2836" i="115"/>
  <c r="AE2888" i="115"/>
  <c r="AE2908" i="115"/>
  <c r="AE3329" i="115"/>
  <c r="AE2600" i="115"/>
  <c r="AE2658" i="115"/>
  <c r="AE2832" i="115"/>
  <c r="AE2850" i="115"/>
  <c r="AE2866" i="115"/>
  <c r="AE2884" i="115"/>
  <c r="AE3321" i="115"/>
  <c r="AE3354" i="115"/>
  <c r="AE3318" i="115"/>
  <c r="AE3351" i="115"/>
  <c r="AE3427" i="115"/>
  <c r="AE3431" i="115"/>
  <c r="AE3435" i="115"/>
  <c r="AE3605" i="115"/>
  <c r="AE3609" i="115"/>
  <c r="AE3613" i="115"/>
  <c r="AE3617" i="115"/>
  <c r="AE3621" i="115"/>
  <c r="AE3625" i="115"/>
  <c r="AE3629" i="115"/>
  <c r="AE3385" i="115"/>
  <c r="AE3447" i="115"/>
  <c r="AE3451" i="115"/>
  <c r="AE3455" i="115"/>
  <c r="AE3459" i="115"/>
  <c r="AE3463" i="115"/>
  <c r="AE3467" i="115"/>
  <c r="AE3498" i="115"/>
  <c r="AE3502" i="115"/>
  <c r="AE3506" i="115"/>
  <c r="AE3586" i="115"/>
  <c r="AE3590" i="115"/>
  <c r="AE3650" i="115"/>
  <c r="AE2662" i="115"/>
  <c r="AE3479" i="115"/>
  <c r="AE3510" i="115"/>
  <c r="AE3518" i="115"/>
  <c r="AE2678" i="115"/>
  <c r="AE2696" i="115"/>
  <c r="AE2736" i="115"/>
  <c r="AE2752" i="115"/>
  <c r="AE2768" i="115"/>
  <c r="AE2784" i="115"/>
  <c r="AE3472" i="115"/>
  <c r="AE3480" i="115"/>
  <c r="AE3511" i="115"/>
  <c r="AE3519" i="115"/>
  <c r="AE3322" i="115"/>
  <c r="AE3355" i="115"/>
  <c r="AE3373" i="115"/>
  <c r="AE3377" i="115"/>
  <c r="AE3521" i="115"/>
  <c r="AE3525" i="115"/>
  <c r="AE3529" i="115"/>
  <c r="AE3533" i="115"/>
  <c r="AE3537" i="115"/>
  <c r="AE3541" i="115"/>
  <c r="AE3545" i="115"/>
  <c r="AE3549" i="115"/>
  <c r="AE3553" i="115"/>
  <c r="AF3653" i="115"/>
  <c r="AH3654" i="115"/>
  <c r="AI3654" i="115"/>
  <c r="AH1827" i="115"/>
  <c r="AF1826" i="115"/>
  <c r="AJ4751" i="115"/>
  <c r="AJ4750" i="115" s="1"/>
  <c r="AJ4749" i="115" s="1"/>
  <c r="AJ4748" i="115" s="1"/>
  <c r="AJ4747" i="115" s="1"/>
  <c r="AJ4746" i="115" s="1"/>
  <c r="AJ4745" i="115" s="1"/>
  <c r="AJ4744" i="115" s="1"/>
  <c r="AJ4743" i="115" s="1"/>
  <c r="AJ4742" i="115" s="1"/>
  <c r="AJ4741" i="115" s="1"/>
  <c r="AJ4740" i="115" s="1"/>
  <c r="AJ4739" i="115" s="1"/>
  <c r="AJ4738" i="115" s="1"/>
  <c r="AJ4737" i="115" s="1"/>
  <c r="AJ4736" i="115" s="1"/>
  <c r="AJ4735" i="115" s="1"/>
  <c r="AJ4734" i="115" s="1"/>
  <c r="AJ4733" i="115" s="1"/>
  <c r="AJ4732" i="115" s="1"/>
  <c r="AJ4731" i="115" s="1"/>
  <c r="AJ4730" i="115" s="1"/>
  <c r="AJ4729" i="115" s="1"/>
  <c r="AJ4728" i="115" s="1"/>
  <c r="AJ4727" i="115" s="1"/>
  <c r="AJ4726" i="115" s="1"/>
  <c r="AJ4725" i="115" s="1"/>
  <c r="AJ4724" i="115" s="1"/>
  <c r="AJ4723" i="115" s="1"/>
  <c r="AJ4722" i="115" s="1"/>
  <c r="AJ4721" i="115" s="1"/>
  <c r="AJ4720" i="115" s="1"/>
  <c r="AJ4719" i="115" s="1"/>
  <c r="AJ4718" i="115" s="1"/>
  <c r="AJ4717" i="115" s="1"/>
  <c r="AJ4716" i="115" s="1"/>
  <c r="AJ4715" i="115" s="1"/>
  <c r="AJ4714" i="115" s="1"/>
  <c r="AJ4713" i="115" s="1"/>
  <c r="AJ4712" i="115" s="1"/>
  <c r="AJ4711" i="115" s="1"/>
  <c r="AJ4710" i="115" s="1"/>
  <c r="AJ4709" i="115" s="1"/>
  <c r="AJ4708" i="115" s="1"/>
  <c r="AJ4707" i="115" s="1"/>
  <c r="AJ4706" i="115" s="1"/>
  <c r="AJ4705" i="115" s="1"/>
  <c r="AJ4704" i="115" s="1"/>
  <c r="AJ4703" i="115" s="1"/>
  <c r="AJ4702" i="115" s="1"/>
  <c r="AJ4701" i="115" s="1"/>
  <c r="AJ4700" i="115" s="1"/>
  <c r="AJ4699" i="115" s="1"/>
  <c r="AJ4698" i="115" s="1"/>
  <c r="AJ4697" i="115" s="1"/>
  <c r="AJ4696" i="115" s="1"/>
  <c r="AJ4695" i="115" s="1"/>
  <c r="AJ4694" i="115" s="1"/>
  <c r="AJ4693" i="115" s="1"/>
  <c r="AJ4692" i="115" s="1"/>
  <c r="AJ4691" i="115" s="1"/>
  <c r="AJ4690" i="115" s="1"/>
  <c r="AJ4689" i="115" s="1"/>
  <c r="AJ4688" i="115" s="1"/>
  <c r="AJ4687" i="115" s="1"/>
  <c r="AJ4686" i="115" s="1"/>
  <c r="AJ4685" i="115" s="1"/>
  <c r="AJ4684" i="115" s="1"/>
  <c r="AJ4683" i="115" s="1"/>
  <c r="AJ4682" i="115" s="1"/>
  <c r="AJ4681" i="115" s="1"/>
  <c r="AJ4680" i="115" s="1"/>
  <c r="AJ4679" i="115" s="1"/>
  <c r="AJ4678" i="115" s="1"/>
  <c r="AJ4677" i="115" s="1"/>
  <c r="AJ4676" i="115" s="1"/>
  <c r="AJ4675" i="115" s="1"/>
  <c r="AJ4674" i="115" s="1"/>
  <c r="AJ4673" i="115" s="1"/>
  <c r="AJ4672" i="115" s="1"/>
  <c r="AJ4671" i="115" s="1"/>
  <c r="AJ4670" i="115" s="1"/>
  <c r="AJ4669" i="115" s="1"/>
  <c r="AJ4668" i="115" s="1"/>
  <c r="AJ4667" i="115" s="1"/>
  <c r="AJ4666" i="115" s="1"/>
  <c r="AJ4665" i="115" s="1"/>
  <c r="AJ4664" i="115" s="1"/>
  <c r="AJ4663" i="115" s="1"/>
  <c r="AJ4662" i="115" s="1"/>
  <c r="AJ4661" i="115" s="1"/>
  <c r="AJ4660" i="115" s="1"/>
  <c r="AJ4659" i="115" s="1"/>
  <c r="AJ4658" i="115" s="1"/>
  <c r="AJ4657" i="115" s="1"/>
  <c r="AJ4656" i="115" s="1"/>
  <c r="AJ4655" i="115" s="1"/>
  <c r="AJ4654" i="115" s="1"/>
  <c r="AJ4653" i="115" s="1"/>
  <c r="AJ4652" i="115" s="1"/>
  <c r="AJ4651" i="115" s="1"/>
  <c r="AJ4650" i="115" s="1"/>
  <c r="AJ4649" i="115" s="1"/>
  <c r="AJ4648" i="115" s="1"/>
  <c r="AJ4647" i="115" s="1"/>
  <c r="AJ4646" i="115" s="1"/>
  <c r="AJ4645" i="115" s="1"/>
  <c r="AJ4644" i="115" s="1"/>
  <c r="AJ4643" i="115" s="1"/>
  <c r="AJ4642" i="115" s="1"/>
  <c r="AJ4641" i="115" s="1"/>
  <c r="AJ4640" i="115" s="1"/>
  <c r="AJ4639" i="115" s="1"/>
  <c r="AJ4638" i="115" s="1"/>
  <c r="AJ4637" i="115" s="1"/>
  <c r="AJ4636" i="115" s="1"/>
  <c r="AJ4635" i="115" s="1"/>
  <c r="AJ4634" i="115" s="1"/>
  <c r="AJ4633" i="115" s="1"/>
  <c r="AJ4632" i="115" s="1"/>
  <c r="AJ4631" i="115" s="1"/>
  <c r="AJ4630" i="115" s="1"/>
  <c r="AJ4629" i="115" s="1"/>
  <c r="AJ4628" i="115" s="1"/>
  <c r="AJ4627" i="115" s="1"/>
  <c r="AJ4626" i="115" s="1"/>
  <c r="AJ4625" i="115" s="1"/>
  <c r="AJ4624" i="115" s="1"/>
  <c r="AJ4623" i="115" s="1"/>
  <c r="AJ4622" i="115" s="1"/>
  <c r="AJ4621" i="115" s="1"/>
  <c r="AJ4620" i="115" s="1"/>
  <c r="AJ4619" i="115" s="1"/>
  <c r="AJ4618" i="115" s="1"/>
  <c r="AJ4617" i="115" s="1"/>
  <c r="AJ4616" i="115" s="1"/>
  <c r="AJ4615" i="115" s="1"/>
  <c r="AJ4614" i="115" s="1"/>
  <c r="AJ4613" i="115" s="1"/>
  <c r="AJ4612" i="115" s="1"/>
  <c r="AJ4611" i="115" s="1"/>
  <c r="AJ4610" i="115" s="1"/>
  <c r="AJ4609" i="115" s="1"/>
  <c r="AJ4608" i="115" s="1"/>
  <c r="AJ4607" i="115" s="1"/>
  <c r="AJ4606" i="115" s="1"/>
  <c r="AJ4605" i="115" s="1"/>
  <c r="AJ4604" i="115" s="1"/>
  <c r="AJ4603" i="115" s="1"/>
  <c r="AJ4602" i="115" s="1"/>
  <c r="AJ4601" i="115" s="1"/>
  <c r="AJ4600" i="115" s="1"/>
  <c r="AJ4599" i="115" s="1"/>
  <c r="AJ4598" i="115" s="1"/>
  <c r="AJ4597" i="115" s="1"/>
  <c r="AJ4596" i="115" s="1"/>
  <c r="AJ4595" i="115" s="1"/>
  <c r="AJ4594" i="115" s="1"/>
  <c r="AJ4593" i="115" s="1"/>
  <c r="AJ4592" i="115" s="1"/>
  <c r="AJ4591" i="115" s="1"/>
  <c r="AJ4590" i="115" s="1"/>
  <c r="AJ4589" i="115" s="1"/>
  <c r="AJ4588" i="115" s="1"/>
  <c r="AJ4587" i="115" s="1"/>
  <c r="AJ4586" i="115" s="1"/>
  <c r="AJ4585" i="115" s="1"/>
  <c r="AJ4584" i="115" s="1"/>
  <c r="AJ4583" i="115" s="1"/>
  <c r="AJ4582" i="115" s="1"/>
  <c r="AJ4581" i="115" s="1"/>
  <c r="AJ4580" i="115" s="1"/>
  <c r="AJ4579" i="115" s="1"/>
  <c r="AJ4578" i="115" s="1"/>
  <c r="AJ4577" i="115" s="1"/>
  <c r="AJ4576" i="115" s="1"/>
  <c r="AJ4575" i="115" s="1"/>
  <c r="AJ4574" i="115" s="1"/>
  <c r="AJ4573" i="115" s="1"/>
  <c r="AJ4572" i="115" s="1"/>
  <c r="AJ4571" i="115" s="1"/>
  <c r="AJ4570" i="115" s="1"/>
  <c r="AJ4569" i="115" s="1"/>
  <c r="AJ4568" i="115" s="1"/>
  <c r="AJ4567" i="115" s="1"/>
  <c r="AJ4566" i="115" s="1"/>
  <c r="AJ4565" i="115" s="1"/>
  <c r="AJ4564" i="115" s="1"/>
  <c r="AJ4563" i="115" s="1"/>
  <c r="AJ4562" i="115" s="1"/>
  <c r="AJ4561" i="115" s="1"/>
  <c r="AJ4560" i="115" s="1"/>
  <c r="AJ4559" i="115" s="1"/>
  <c r="AJ4558" i="115" s="1"/>
  <c r="AJ4557" i="115" s="1"/>
  <c r="AJ4556" i="115" s="1"/>
  <c r="AJ4555" i="115" s="1"/>
  <c r="AJ4554" i="115" s="1"/>
  <c r="AJ4553" i="115" s="1"/>
  <c r="AJ4552" i="115" s="1"/>
  <c r="AJ4551" i="115" s="1"/>
  <c r="AJ4550" i="115" s="1"/>
  <c r="AJ4549" i="115" s="1"/>
  <c r="AJ4548" i="115" s="1"/>
  <c r="AJ4547" i="115" s="1"/>
  <c r="AJ4546" i="115" s="1"/>
  <c r="AJ4545" i="115" s="1"/>
  <c r="AJ4544" i="115" s="1"/>
  <c r="AJ4543" i="115" s="1"/>
  <c r="AJ4542" i="115" s="1"/>
  <c r="AJ4541" i="115" s="1"/>
  <c r="AJ4540" i="115" s="1"/>
  <c r="AJ4539" i="115" s="1"/>
  <c r="AJ4538" i="115" s="1"/>
  <c r="AJ4537" i="115" s="1"/>
  <c r="AJ4536" i="115" s="1"/>
  <c r="AJ4535" i="115" s="1"/>
  <c r="AJ4534" i="115" s="1"/>
  <c r="AJ4533" i="115" s="1"/>
  <c r="AJ4532" i="115" s="1"/>
  <c r="AJ4531" i="115" s="1"/>
  <c r="AJ4530" i="115" s="1"/>
  <c r="AJ4529" i="115" s="1"/>
  <c r="AJ4528" i="115" s="1"/>
  <c r="AJ4527" i="115" s="1"/>
  <c r="AJ4526" i="115" s="1"/>
  <c r="AJ4525" i="115" s="1"/>
  <c r="AJ4524" i="115" s="1"/>
  <c r="AJ4523" i="115" s="1"/>
  <c r="AJ4522" i="115" s="1"/>
  <c r="AJ4521" i="115" s="1"/>
  <c r="AJ4520" i="115" s="1"/>
  <c r="AJ4519" i="115" s="1"/>
  <c r="AJ4518" i="115" s="1"/>
  <c r="AJ4517" i="115" s="1"/>
  <c r="AJ4516" i="115" s="1"/>
  <c r="AJ4515" i="115" s="1"/>
  <c r="AJ4514" i="115" s="1"/>
  <c r="AJ4513" i="115" s="1"/>
  <c r="AJ4512" i="115" s="1"/>
  <c r="AJ4511" i="115" s="1"/>
  <c r="AJ4510" i="115" s="1"/>
  <c r="AJ4509" i="115" s="1"/>
  <c r="AJ4508" i="115" s="1"/>
  <c r="AJ4507" i="115" s="1"/>
  <c r="AJ4506" i="115" s="1"/>
  <c r="AJ4505" i="115" s="1"/>
  <c r="AJ4504" i="115" s="1"/>
  <c r="AJ4503" i="115" s="1"/>
  <c r="AJ4502" i="115" s="1"/>
  <c r="AJ4501" i="115" s="1"/>
  <c r="AJ4500" i="115" s="1"/>
  <c r="AJ4499" i="115" s="1"/>
  <c r="AJ4498" i="115" s="1"/>
  <c r="AJ4497" i="115" s="1"/>
  <c r="AJ4496" i="115" s="1"/>
  <c r="AJ4495" i="115" s="1"/>
  <c r="AJ4494" i="115" s="1"/>
  <c r="AJ4493" i="115" s="1"/>
  <c r="AJ4492" i="115" s="1"/>
  <c r="AJ4491" i="115" s="1"/>
  <c r="AJ4490" i="115" s="1"/>
  <c r="AJ4489" i="115" s="1"/>
  <c r="AJ4488" i="115" s="1"/>
  <c r="AJ4487" i="115" s="1"/>
  <c r="AJ4486" i="115" s="1"/>
  <c r="AJ4485" i="115" s="1"/>
  <c r="AJ4484" i="115" s="1"/>
  <c r="AJ4483" i="115" s="1"/>
  <c r="AJ4482" i="115" s="1"/>
  <c r="AJ4481" i="115" s="1"/>
  <c r="AJ4480" i="115" s="1"/>
  <c r="AJ4479" i="115" s="1"/>
  <c r="AJ4478" i="115" s="1"/>
  <c r="AJ4477" i="115" s="1"/>
  <c r="AJ4476" i="115" s="1"/>
  <c r="AJ4475" i="115" s="1"/>
  <c r="AJ4474" i="115" s="1"/>
  <c r="AJ4473" i="115" s="1"/>
  <c r="AJ4472" i="115" s="1"/>
  <c r="AJ4471" i="115" s="1"/>
  <c r="AJ4470" i="115" s="1"/>
  <c r="AJ4469" i="115" s="1"/>
  <c r="AJ4468" i="115" s="1"/>
  <c r="AJ4467" i="115" s="1"/>
  <c r="AJ4466" i="115" s="1"/>
  <c r="AJ4465" i="115" s="1"/>
  <c r="AJ4464" i="115" s="1"/>
  <c r="AJ4463" i="115" s="1"/>
  <c r="AJ4462" i="115" s="1"/>
  <c r="AJ4461" i="115" s="1"/>
  <c r="AJ4460" i="115" s="1"/>
  <c r="AJ4459" i="115" s="1"/>
  <c r="AJ4458" i="115" s="1"/>
  <c r="AJ4457" i="115" s="1"/>
  <c r="AJ4456" i="115" s="1"/>
  <c r="AJ4455" i="115" s="1"/>
  <c r="AJ4454" i="115" s="1"/>
  <c r="AJ4453" i="115" s="1"/>
  <c r="AJ4452" i="115" s="1"/>
  <c r="AJ4451" i="115" s="1"/>
  <c r="AJ4450" i="115" s="1"/>
  <c r="AJ4449" i="115" s="1"/>
  <c r="AJ4448" i="115" s="1"/>
  <c r="AJ4447" i="115" s="1"/>
  <c r="AJ4446" i="115" s="1"/>
  <c r="AJ4445" i="115" s="1"/>
  <c r="AJ4444" i="115" s="1"/>
  <c r="AJ4443" i="115" s="1"/>
  <c r="AJ4442" i="115" s="1"/>
  <c r="AJ4441" i="115" s="1"/>
  <c r="AJ4440" i="115" s="1"/>
  <c r="AJ4439" i="115" s="1"/>
  <c r="AJ4438" i="115" s="1"/>
  <c r="AJ4437" i="115" s="1"/>
  <c r="AJ4436" i="115" s="1"/>
  <c r="AJ4435" i="115" s="1"/>
  <c r="AJ4434" i="115" s="1"/>
  <c r="AJ4433" i="115" s="1"/>
  <c r="AJ4432" i="115" s="1"/>
  <c r="AJ4431" i="115" s="1"/>
  <c r="AJ4430" i="115" s="1"/>
  <c r="AJ4429" i="115" s="1"/>
  <c r="AJ4428" i="115" s="1"/>
  <c r="AJ4427" i="115" s="1"/>
  <c r="AJ4426" i="115" s="1"/>
  <c r="AJ4425" i="115" s="1"/>
  <c r="AJ4424" i="115" s="1"/>
  <c r="AJ4423" i="115" s="1"/>
  <c r="AJ4422" i="115" s="1"/>
  <c r="AJ4421" i="115" s="1"/>
  <c r="AJ4420" i="115" s="1"/>
  <c r="AJ4419" i="115" s="1"/>
  <c r="AJ4418" i="115" s="1"/>
  <c r="AJ4417" i="115" s="1"/>
  <c r="AJ4416" i="115" s="1"/>
  <c r="AJ4415" i="115" s="1"/>
  <c r="AJ4414" i="115" s="1"/>
  <c r="AJ4413" i="115" s="1"/>
  <c r="AJ4412" i="115" s="1"/>
  <c r="AJ4411" i="115" s="1"/>
  <c r="AJ4410" i="115" s="1"/>
  <c r="AJ4409" i="115" s="1"/>
  <c r="AJ4408" i="115" s="1"/>
  <c r="AJ4407" i="115" s="1"/>
  <c r="AJ4406" i="115" s="1"/>
  <c r="AJ4405" i="115" s="1"/>
  <c r="AJ4404" i="115" s="1"/>
  <c r="AJ4403" i="115" s="1"/>
  <c r="AJ4402" i="115" s="1"/>
  <c r="AJ4401" i="115" s="1"/>
  <c r="AJ4400" i="115" s="1"/>
  <c r="AJ4399" i="115" s="1"/>
  <c r="AJ4398" i="115" s="1"/>
  <c r="AJ4397" i="115" s="1"/>
  <c r="AJ4396" i="115" s="1"/>
  <c r="AJ4395" i="115" s="1"/>
  <c r="AJ4394" i="115" s="1"/>
  <c r="AJ4393" i="115" s="1"/>
  <c r="AJ4392" i="115" s="1"/>
  <c r="AJ4391" i="115" s="1"/>
  <c r="AJ4390" i="115" s="1"/>
  <c r="AJ4389" i="115" s="1"/>
  <c r="AJ4388" i="115" s="1"/>
  <c r="AJ4387" i="115" s="1"/>
  <c r="AE4751" i="115"/>
  <c r="AE2708" i="115"/>
  <c r="AE2896" i="115"/>
  <c r="AE2912" i="115"/>
  <c r="AE3474" i="115"/>
  <c r="AE3482" i="115"/>
  <c r="AE3513" i="115"/>
  <c r="AJ2559" i="115"/>
  <c r="AJ2558" i="115" s="1"/>
  <c r="AJ2557" i="115" s="1"/>
  <c r="AJ2556" i="115" s="1"/>
  <c r="AJ2555" i="115" s="1"/>
  <c r="AJ2554" i="115" s="1"/>
  <c r="AJ2553" i="115" s="1"/>
  <c r="AJ2552" i="115" s="1"/>
  <c r="AJ2551" i="115" s="1"/>
  <c r="AJ2550" i="115" s="1"/>
  <c r="AJ2549" i="115" s="1"/>
  <c r="AJ2548" i="115" s="1"/>
  <c r="AJ2547" i="115" s="1"/>
  <c r="AJ2546" i="115" s="1"/>
  <c r="AJ2545" i="115" s="1"/>
  <c r="AJ2544" i="115" s="1"/>
  <c r="AJ2543" i="115" s="1"/>
  <c r="AJ2542" i="115" s="1"/>
  <c r="AJ2541" i="115" s="1"/>
  <c r="AJ2540" i="115" s="1"/>
  <c r="AJ2539" i="115" s="1"/>
  <c r="AJ2538" i="115" s="1"/>
  <c r="AJ2537" i="115" s="1"/>
  <c r="AJ2536" i="115" s="1"/>
  <c r="AJ2535" i="115" s="1"/>
  <c r="AJ2534" i="115" s="1"/>
  <c r="AJ2533" i="115" s="1"/>
  <c r="AJ2532" i="115" s="1"/>
  <c r="AJ2531" i="115" s="1"/>
  <c r="AJ2530" i="115" s="1"/>
  <c r="AJ2529" i="115" s="1"/>
  <c r="AJ2528" i="115" s="1"/>
  <c r="AJ2527" i="115" s="1"/>
  <c r="AJ2526" i="115" s="1"/>
  <c r="AJ2525" i="115" s="1"/>
  <c r="AJ2524" i="115" s="1"/>
  <c r="AJ2523" i="115" s="1"/>
  <c r="AJ2522" i="115" s="1"/>
  <c r="AJ2521" i="115" s="1"/>
  <c r="AJ2520" i="115" s="1"/>
  <c r="AJ2519" i="115" s="1"/>
  <c r="AJ2518" i="115" s="1"/>
  <c r="AJ2517" i="115" s="1"/>
  <c r="AJ2516" i="115" s="1"/>
  <c r="AJ2515" i="115" s="1"/>
  <c r="AJ2514" i="115" s="1"/>
  <c r="AJ2513" i="115" s="1"/>
  <c r="AJ2512" i="115" s="1"/>
  <c r="AJ2511" i="115" s="1"/>
  <c r="AJ2510" i="115" s="1"/>
  <c r="AJ2509" i="115" s="1"/>
  <c r="AJ2508" i="115" s="1"/>
  <c r="AJ2507" i="115" s="1"/>
  <c r="AJ2506" i="115" s="1"/>
  <c r="AJ2505" i="115" s="1"/>
  <c r="AJ2504" i="115" s="1"/>
  <c r="AJ2503" i="115" s="1"/>
  <c r="AJ2502" i="115" s="1"/>
  <c r="AJ2501" i="115" s="1"/>
  <c r="AJ2500" i="115" s="1"/>
  <c r="AJ2499" i="115" s="1"/>
  <c r="AJ2498" i="115" s="1"/>
  <c r="AJ2497" i="115" s="1"/>
  <c r="AJ2496" i="115" s="1"/>
  <c r="AJ2495" i="115" s="1"/>
  <c r="AJ2494" i="115" s="1"/>
  <c r="AJ2493" i="115" s="1"/>
  <c r="AJ2492" i="115" s="1"/>
  <c r="AJ2491" i="115" s="1"/>
  <c r="AJ2490" i="115" s="1"/>
  <c r="AJ2489" i="115" s="1"/>
  <c r="AJ2488" i="115" s="1"/>
  <c r="AJ2487" i="115" s="1"/>
  <c r="AJ2486" i="115" s="1"/>
  <c r="AJ2485" i="115" s="1"/>
  <c r="AJ2484" i="115" s="1"/>
  <c r="AJ2483" i="115" s="1"/>
  <c r="AJ2482" i="115" s="1"/>
  <c r="AJ2481" i="115" s="1"/>
  <c r="AJ2480" i="115" s="1"/>
  <c r="AJ2479" i="115" s="1"/>
  <c r="AJ2478" i="115" s="1"/>
  <c r="AJ2477" i="115" s="1"/>
  <c r="AJ2476" i="115" s="1"/>
  <c r="AJ2475" i="115" s="1"/>
  <c r="AJ2474" i="115" s="1"/>
  <c r="AJ2473" i="115" s="1"/>
  <c r="AJ2472" i="115" s="1"/>
  <c r="AJ2471" i="115" s="1"/>
  <c r="AJ2470" i="115" s="1"/>
  <c r="AJ2469" i="115" s="1"/>
  <c r="AJ2468" i="115" s="1"/>
  <c r="AJ2467" i="115" s="1"/>
  <c r="AJ2466" i="115" s="1"/>
  <c r="AJ2465" i="115" s="1"/>
  <c r="AJ2464" i="115" s="1"/>
  <c r="AJ2463" i="115" s="1"/>
  <c r="AJ2462" i="115" s="1"/>
  <c r="AJ2461" i="115" s="1"/>
  <c r="AJ2460" i="115" s="1"/>
  <c r="AJ2459" i="115" s="1"/>
  <c r="AJ2458" i="115" s="1"/>
  <c r="AJ2457" i="115" s="1"/>
  <c r="AJ2456" i="115" s="1"/>
  <c r="AJ2455" i="115" s="1"/>
  <c r="AJ2454" i="115" s="1"/>
  <c r="AJ2453" i="115" s="1"/>
  <c r="AJ2452" i="115" s="1"/>
  <c r="AJ2451" i="115" s="1"/>
  <c r="AJ2450" i="115" s="1"/>
  <c r="AJ2449" i="115" s="1"/>
  <c r="AJ2448" i="115" s="1"/>
  <c r="AJ2447" i="115" s="1"/>
  <c r="AJ2446" i="115" s="1"/>
  <c r="AJ2445" i="115" s="1"/>
  <c r="AJ2444" i="115" s="1"/>
  <c r="AJ2443" i="115" s="1"/>
  <c r="AJ2442" i="115" s="1"/>
  <c r="AJ2441" i="115" s="1"/>
  <c r="AJ2440" i="115" s="1"/>
  <c r="AJ2439" i="115" s="1"/>
  <c r="AJ2438" i="115" s="1"/>
  <c r="AJ2437" i="115" s="1"/>
  <c r="AJ2436" i="115" s="1"/>
  <c r="AJ2435" i="115" s="1"/>
  <c r="AJ2434" i="115" s="1"/>
  <c r="AJ2433" i="115" s="1"/>
  <c r="AJ2432" i="115" s="1"/>
  <c r="AJ2431" i="115" s="1"/>
  <c r="AJ2430" i="115" s="1"/>
  <c r="AJ2429" i="115" s="1"/>
  <c r="AJ2428" i="115" s="1"/>
  <c r="AJ2427" i="115" s="1"/>
  <c r="AJ2426" i="115" s="1"/>
  <c r="AJ2425" i="115" s="1"/>
  <c r="AJ2424" i="115" s="1"/>
  <c r="AJ2423" i="115" s="1"/>
  <c r="AJ2422" i="115" s="1"/>
  <c r="AJ2421" i="115" s="1"/>
  <c r="AJ2420" i="115" s="1"/>
  <c r="AJ2419" i="115" s="1"/>
  <c r="AJ2418" i="115" s="1"/>
  <c r="AJ2417" i="115" s="1"/>
  <c r="AJ2416" i="115" s="1"/>
  <c r="AJ2415" i="115" s="1"/>
  <c r="AJ2414" i="115" s="1"/>
  <c r="AJ2413" i="115" s="1"/>
  <c r="AJ2412" i="115" s="1"/>
  <c r="AJ2411" i="115" s="1"/>
  <c r="AJ2410" i="115" s="1"/>
  <c r="AJ2409" i="115" s="1"/>
  <c r="AJ2408" i="115" s="1"/>
  <c r="AJ2407" i="115" s="1"/>
  <c r="AJ2406" i="115" s="1"/>
  <c r="AJ2405" i="115" s="1"/>
  <c r="AJ2404" i="115" s="1"/>
  <c r="AJ2403" i="115" s="1"/>
  <c r="AJ2402" i="115" s="1"/>
  <c r="AJ2401" i="115" s="1"/>
  <c r="AJ2400" i="115" s="1"/>
  <c r="AJ2399" i="115" s="1"/>
  <c r="AJ2398" i="115" s="1"/>
  <c r="AJ2397" i="115" s="1"/>
  <c r="AJ2396" i="115" s="1"/>
  <c r="AJ2395" i="115" s="1"/>
  <c r="AJ2394" i="115" s="1"/>
  <c r="AJ2393" i="115" s="1"/>
  <c r="AJ2392" i="115" s="1"/>
  <c r="AJ2391" i="115" s="1"/>
  <c r="AJ2390" i="115" s="1"/>
  <c r="AJ2389" i="115" s="1"/>
  <c r="AJ2388" i="115" s="1"/>
  <c r="AJ2387" i="115" s="1"/>
  <c r="AJ2386" i="115" s="1"/>
  <c r="AJ2385" i="115" s="1"/>
  <c r="AJ2384" i="115" s="1"/>
  <c r="AJ2383" i="115" s="1"/>
  <c r="AJ2382" i="115" s="1"/>
  <c r="AJ2381" i="115" s="1"/>
  <c r="AJ2380" i="115" s="1"/>
  <c r="AJ2379" i="115" s="1"/>
  <c r="AJ2378" i="115" s="1"/>
  <c r="AJ2377" i="115" s="1"/>
  <c r="AJ2376" i="115" s="1"/>
  <c r="AJ2375" i="115" s="1"/>
  <c r="AJ2374" i="115" s="1"/>
  <c r="AJ2373" i="115" s="1"/>
  <c r="AJ2372" i="115" s="1"/>
  <c r="AJ2371" i="115" s="1"/>
  <c r="AJ2370" i="115" s="1"/>
  <c r="AJ2369" i="115" s="1"/>
  <c r="AJ2368" i="115" s="1"/>
  <c r="AJ2367" i="115" s="1"/>
  <c r="AJ2366" i="115" s="1"/>
  <c r="AJ2365" i="115" s="1"/>
  <c r="AJ2364" i="115" s="1"/>
  <c r="AJ2363" i="115" s="1"/>
  <c r="AJ2362" i="115" s="1"/>
  <c r="AJ2361" i="115" s="1"/>
  <c r="AJ2360" i="115" s="1"/>
  <c r="AJ2359" i="115" s="1"/>
  <c r="AJ2358" i="115" s="1"/>
  <c r="AJ2357" i="115" s="1"/>
  <c r="AJ2356" i="115" s="1"/>
  <c r="AJ2355" i="115" s="1"/>
  <c r="AJ2354" i="115" s="1"/>
  <c r="AJ2353" i="115" s="1"/>
  <c r="AJ2352" i="115" s="1"/>
  <c r="AJ2351" i="115" s="1"/>
  <c r="AJ2350" i="115" s="1"/>
  <c r="AJ2349" i="115" s="1"/>
  <c r="AJ2348" i="115" s="1"/>
  <c r="AJ2347" i="115" s="1"/>
  <c r="AJ2346" i="115" s="1"/>
  <c r="AJ2345" i="115" s="1"/>
  <c r="AJ2344" i="115" s="1"/>
  <c r="AJ2343" i="115" s="1"/>
  <c r="AJ2342" i="115" s="1"/>
  <c r="AJ2341" i="115" s="1"/>
  <c r="AJ2340" i="115" s="1"/>
  <c r="AJ2339" i="115" s="1"/>
  <c r="AJ2338" i="115" s="1"/>
  <c r="AJ2337" i="115" s="1"/>
  <c r="AJ2336" i="115" s="1"/>
  <c r="AJ2335" i="115" s="1"/>
  <c r="AJ2334" i="115" s="1"/>
  <c r="AJ2333" i="115" s="1"/>
  <c r="AJ2332" i="115" s="1"/>
  <c r="AJ2331" i="115" s="1"/>
  <c r="AJ2330" i="115" s="1"/>
  <c r="AJ2329" i="115" s="1"/>
  <c r="AJ2328" i="115" s="1"/>
  <c r="AJ2327" i="115" s="1"/>
  <c r="AJ2326" i="115" s="1"/>
  <c r="AJ2325" i="115" s="1"/>
  <c r="AJ2324" i="115" s="1"/>
  <c r="AJ2323" i="115" s="1"/>
  <c r="AJ2322" i="115" s="1"/>
  <c r="AJ2321" i="115" s="1"/>
  <c r="AJ2320" i="115" s="1"/>
  <c r="AJ2319" i="115" s="1"/>
  <c r="AJ2318" i="115" s="1"/>
  <c r="AJ2317" i="115" s="1"/>
  <c r="AJ2316" i="115" s="1"/>
  <c r="AJ2315" i="115" s="1"/>
  <c r="AJ2314" i="115" s="1"/>
  <c r="AJ2313" i="115" s="1"/>
  <c r="AJ2312" i="115" s="1"/>
  <c r="AJ2311" i="115" s="1"/>
  <c r="AJ2310" i="115" s="1"/>
  <c r="AJ2309" i="115" s="1"/>
  <c r="AJ2308" i="115" s="1"/>
  <c r="AJ2307" i="115" s="1"/>
  <c r="AJ2306" i="115" s="1"/>
  <c r="AJ2305" i="115" s="1"/>
  <c r="AJ2304" i="115" s="1"/>
  <c r="AJ2303" i="115" s="1"/>
  <c r="AJ2302" i="115" s="1"/>
  <c r="AJ2301" i="115" s="1"/>
  <c r="AJ2300" i="115" s="1"/>
  <c r="AJ2299" i="115" s="1"/>
  <c r="AJ2298" i="115" s="1"/>
  <c r="AJ2297" i="115" s="1"/>
  <c r="AJ2296" i="115" s="1"/>
  <c r="AJ2295" i="115" s="1"/>
  <c r="AJ2294" i="115" s="1"/>
  <c r="AJ2293" i="115" s="1"/>
  <c r="AJ2292" i="115" s="1"/>
  <c r="AJ2291" i="115" s="1"/>
  <c r="AJ2290" i="115" s="1"/>
  <c r="AJ2289" i="115" s="1"/>
  <c r="AJ2288" i="115" s="1"/>
  <c r="AJ2287" i="115" s="1"/>
  <c r="AJ2286" i="115" s="1"/>
  <c r="AJ2285" i="115" s="1"/>
  <c r="AJ2284" i="115" s="1"/>
  <c r="AJ2283" i="115" s="1"/>
  <c r="AJ2282" i="115" s="1"/>
  <c r="AJ2281" i="115" s="1"/>
  <c r="AJ2280" i="115" s="1"/>
  <c r="AJ2279" i="115" s="1"/>
  <c r="AJ2278" i="115" s="1"/>
  <c r="AJ2277" i="115" s="1"/>
  <c r="AJ2276" i="115" s="1"/>
  <c r="AJ2275" i="115" s="1"/>
  <c r="AJ2274" i="115" s="1"/>
  <c r="AJ2273" i="115" s="1"/>
  <c r="AJ2272" i="115" s="1"/>
  <c r="AJ2271" i="115" s="1"/>
  <c r="AJ2270" i="115" s="1"/>
  <c r="AJ2269" i="115" s="1"/>
  <c r="AJ2268" i="115" s="1"/>
  <c r="AJ2267" i="115" s="1"/>
  <c r="AJ2266" i="115" s="1"/>
  <c r="AJ2265" i="115" s="1"/>
  <c r="AJ2264" i="115" s="1"/>
  <c r="AJ2263" i="115" s="1"/>
  <c r="AJ2262" i="115" s="1"/>
  <c r="AJ2261" i="115" s="1"/>
  <c r="AJ2260" i="115" s="1"/>
  <c r="AJ2259" i="115" s="1"/>
  <c r="AJ2258" i="115" s="1"/>
  <c r="AJ2257" i="115" s="1"/>
  <c r="AJ2256" i="115" s="1"/>
  <c r="AJ2255" i="115" s="1"/>
  <c r="AJ2254" i="115" s="1"/>
  <c r="AJ2253" i="115" s="1"/>
  <c r="AJ2252" i="115" s="1"/>
  <c r="AJ2251" i="115" s="1"/>
  <c r="AJ2250" i="115" s="1"/>
  <c r="AJ2249" i="115" s="1"/>
  <c r="AJ2248" i="115" s="1"/>
  <c r="AJ2247" i="115" s="1"/>
  <c r="AJ2246" i="115" s="1"/>
  <c r="AJ2245" i="115" s="1"/>
  <c r="AJ2244" i="115" s="1"/>
  <c r="AJ2243" i="115" s="1"/>
  <c r="AJ2242" i="115" s="1"/>
  <c r="AJ2241" i="115" s="1"/>
  <c r="AJ2240" i="115" s="1"/>
  <c r="AJ2239" i="115" s="1"/>
  <c r="AJ2238" i="115" s="1"/>
  <c r="AJ2237" i="115" s="1"/>
  <c r="AJ2236" i="115" s="1"/>
  <c r="AJ2235" i="115" s="1"/>
  <c r="AJ2234" i="115" s="1"/>
  <c r="AJ2233" i="115" s="1"/>
  <c r="AJ2232" i="115" s="1"/>
  <c r="AJ2231" i="115" s="1"/>
  <c r="AJ2230" i="115" s="1"/>
  <c r="AJ2229" i="115" s="1"/>
  <c r="AJ2228" i="115" s="1"/>
  <c r="AJ2227" i="115" s="1"/>
  <c r="AJ2226" i="115" s="1"/>
  <c r="AJ2225" i="115" s="1"/>
  <c r="AJ2224" i="115" s="1"/>
  <c r="AJ2223" i="115" s="1"/>
  <c r="AJ2222" i="115" s="1"/>
  <c r="AJ2221" i="115" s="1"/>
  <c r="AJ2220" i="115" s="1"/>
  <c r="AJ2219" i="115" s="1"/>
  <c r="AJ2218" i="115" s="1"/>
  <c r="AJ2217" i="115" s="1"/>
  <c r="AJ2216" i="115" s="1"/>
  <c r="AJ2215" i="115" s="1"/>
  <c r="AJ2214" i="115" s="1"/>
  <c r="AJ2213" i="115" s="1"/>
  <c r="AJ2212" i="115" s="1"/>
  <c r="AJ2211" i="115" s="1"/>
  <c r="AJ2210" i="115" s="1"/>
  <c r="AJ2209" i="115" s="1"/>
  <c r="AJ2208" i="115" s="1"/>
  <c r="AJ2207" i="115" s="1"/>
  <c r="AJ2206" i="115" s="1"/>
  <c r="AJ2205" i="115" s="1"/>
  <c r="AJ2204" i="115" s="1"/>
  <c r="AJ2203" i="115" s="1"/>
  <c r="AJ2202" i="115" s="1"/>
  <c r="AJ2201" i="115" s="1"/>
  <c r="AJ2200" i="115" s="1"/>
  <c r="AJ2199" i="115" s="1"/>
  <c r="AJ2198" i="115" s="1"/>
  <c r="AJ2197" i="115" s="1"/>
  <c r="AJ2196" i="115" s="1"/>
  <c r="AJ2195" i="115" s="1"/>
  <c r="AE2559" i="115"/>
  <c r="AE3314" i="115"/>
  <c r="AE3347" i="115"/>
  <c r="AE3372" i="115"/>
  <c r="AE3376" i="115"/>
  <c r="AE3486" i="115"/>
  <c r="AE3522" i="115"/>
  <c r="AE3526" i="115"/>
  <c r="AE3530" i="115"/>
  <c r="AE3534" i="115"/>
  <c r="AE3538" i="115"/>
  <c r="AE3542" i="115"/>
  <c r="AE3546" i="115"/>
  <c r="AE3550" i="115"/>
  <c r="AE3554" i="115"/>
  <c r="AF4383" i="115"/>
  <c r="AH4384" i="115"/>
  <c r="AK1828" i="115"/>
  <c r="AI1827" i="115"/>
  <c r="AI4385" i="115"/>
  <c r="AK2192" i="115"/>
  <c r="AI2191" i="115"/>
  <c r="AE2378" i="115"/>
  <c r="AE2526" i="115"/>
  <c r="AE2223" i="115"/>
  <c r="AE2311" i="115"/>
  <c r="AE2648" i="115"/>
  <c r="AE2682" i="115"/>
  <c r="AE2698" i="115"/>
  <c r="AE2522" i="115"/>
  <c r="AE3439" i="115"/>
  <c r="AE3443" i="115"/>
  <c r="AE3561" i="115"/>
  <c r="AE3565" i="115"/>
  <c r="AE3569" i="115"/>
  <c r="AE3573" i="115"/>
  <c r="AE3577" i="115"/>
  <c r="AE3581" i="115"/>
  <c r="AE2235" i="115"/>
  <c r="AE3362" i="115"/>
  <c r="AE3388" i="115"/>
  <c r="AE3396" i="115"/>
  <c r="AE3404" i="115"/>
  <c r="AE3412" i="115"/>
  <c r="AE3420" i="115"/>
  <c r="AE3597" i="115"/>
  <c r="AE2215" i="115"/>
  <c r="AE2374" i="115"/>
  <c r="AE2414" i="115"/>
  <c r="AE2482" i="115"/>
  <c r="AE2956" i="115"/>
  <c r="AE3382" i="115"/>
  <c r="AE3493" i="115"/>
  <c r="AE3638" i="115"/>
  <c r="AE3642" i="115"/>
  <c r="AE3646" i="115"/>
  <c r="AE3363" i="115"/>
  <c r="AE3389" i="115"/>
  <c r="AE3397" i="115"/>
  <c r="AE3405" i="115"/>
  <c r="AE3413" i="115"/>
  <c r="AE3421" i="115"/>
  <c r="AE3598" i="115"/>
  <c r="AE2854" i="115"/>
  <c r="AE2870" i="115"/>
  <c r="AE2564" i="115"/>
  <c r="AE2584" i="115"/>
  <c r="AE2602" i="115"/>
  <c r="AE2620" i="115"/>
  <c r="AE2638" i="115"/>
  <c r="AE2720" i="115"/>
  <c r="AE2738" i="115"/>
  <c r="AE2754" i="115"/>
  <c r="AE2770" i="115"/>
  <c r="AE2786" i="115"/>
  <c r="AE2806" i="115"/>
  <c r="AE2826" i="115"/>
  <c r="AE2842" i="115"/>
  <c r="AE2860" i="115"/>
  <c r="AE2876" i="115"/>
  <c r="AE2898" i="115"/>
  <c r="AE2914" i="115"/>
  <c r="AE3299" i="115"/>
  <c r="AE3325" i="115"/>
  <c r="AE3358" i="115"/>
  <c r="AH2192" i="115"/>
  <c r="AF2191" i="115"/>
  <c r="AE2574" i="115"/>
  <c r="AE2590" i="115"/>
  <c r="AE2618" i="115"/>
  <c r="AE3295" i="115"/>
  <c r="AE3292" i="115"/>
  <c r="AE3326" i="115"/>
  <c r="AE3359" i="115"/>
  <c r="AE3426" i="115"/>
  <c r="AE3430" i="115"/>
  <c r="AE3434" i="115"/>
  <c r="AE3604" i="115"/>
  <c r="AE3608" i="115"/>
  <c r="AE3612" i="115"/>
  <c r="AE3616" i="115"/>
  <c r="AE3620" i="115"/>
  <c r="AE3624" i="115"/>
  <c r="AE3628" i="115"/>
  <c r="AJ3655" i="115"/>
  <c r="AJ3654" i="115" s="1"/>
  <c r="AJ3653" i="115" s="1"/>
  <c r="AJ3652" i="115" s="1"/>
  <c r="AJ3651" i="115" s="1"/>
  <c r="AJ3650" i="115" s="1"/>
  <c r="AJ3649" i="115" s="1"/>
  <c r="AJ3648" i="115" s="1"/>
  <c r="AJ3647" i="115" s="1"/>
  <c r="AJ3646" i="115" s="1"/>
  <c r="AJ3645" i="115" s="1"/>
  <c r="AJ3644" i="115" s="1"/>
  <c r="AJ3643" i="115" s="1"/>
  <c r="AJ3642" i="115" s="1"/>
  <c r="AJ3641" i="115" s="1"/>
  <c r="AJ3640" i="115" s="1"/>
  <c r="AJ3639" i="115" s="1"/>
  <c r="AJ3638" i="115" s="1"/>
  <c r="AJ3637" i="115" s="1"/>
  <c r="AJ3636" i="115" s="1"/>
  <c r="AJ3635" i="115" s="1"/>
  <c r="AJ3634" i="115" s="1"/>
  <c r="AJ3633" i="115" s="1"/>
  <c r="AJ3632" i="115" s="1"/>
  <c r="AJ3631" i="115" s="1"/>
  <c r="AJ3630" i="115" s="1"/>
  <c r="AJ3629" i="115" s="1"/>
  <c r="AJ3628" i="115" s="1"/>
  <c r="AJ3627" i="115" s="1"/>
  <c r="AJ3626" i="115" s="1"/>
  <c r="AJ3625" i="115" s="1"/>
  <c r="AJ3624" i="115" s="1"/>
  <c r="AJ3623" i="115" s="1"/>
  <c r="AJ3622" i="115" s="1"/>
  <c r="AJ3621" i="115" s="1"/>
  <c r="AJ3620" i="115" s="1"/>
  <c r="AJ3619" i="115" s="1"/>
  <c r="AJ3618" i="115" s="1"/>
  <c r="AJ3617" i="115" s="1"/>
  <c r="AJ3616" i="115" s="1"/>
  <c r="AJ3615" i="115" s="1"/>
  <c r="AJ3614" i="115" s="1"/>
  <c r="AJ3613" i="115" s="1"/>
  <c r="AJ3612" i="115" s="1"/>
  <c r="AJ3611" i="115" s="1"/>
  <c r="AJ3610" i="115" s="1"/>
  <c r="AJ3609" i="115" s="1"/>
  <c r="AJ3608" i="115" s="1"/>
  <c r="AJ3607" i="115" s="1"/>
  <c r="AJ3606" i="115" s="1"/>
  <c r="AJ3605" i="115" s="1"/>
  <c r="AJ3604" i="115" s="1"/>
  <c r="AJ3603" i="115" s="1"/>
  <c r="AJ3602" i="115" s="1"/>
  <c r="AJ3601" i="115" s="1"/>
  <c r="AJ3600" i="115" s="1"/>
  <c r="AJ3599" i="115" s="1"/>
  <c r="AJ3598" i="115" s="1"/>
  <c r="AJ3597" i="115" s="1"/>
  <c r="AJ3596" i="115" s="1"/>
  <c r="AJ3595" i="115" s="1"/>
  <c r="AJ3594" i="115" s="1"/>
  <c r="AJ3593" i="115" s="1"/>
  <c r="AJ3592" i="115" s="1"/>
  <c r="AJ3591" i="115" s="1"/>
  <c r="AJ3590" i="115" s="1"/>
  <c r="AJ3589" i="115" s="1"/>
  <c r="AJ3588" i="115" s="1"/>
  <c r="AJ3587" i="115" s="1"/>
  <c r="AJ3586" i="115" s="1"/>
  <c r="AJ3585" i="115" s="1"/>
  <c r="AJ3584" i="115" s="1"/>
  <c r="AJ3583" i="115" s="1"/>
  <c r="AJ3582" i="115" s="1"/>
  <c r="AJ3581" i="115" s="1"/>
  <c r="AJ3580" i="115" s="1"/>
  <c r="AJ3579" i="115" s="1"/>
  <c r="AJ3578" i="115" s="1"/>
  <c r="AJ3577" i="115" s="1"/>
  <c r="AJ3576" i="115" s="1"/>
  <c r="AJ3575" i="115" s="1"/>
  <c r="AJ3574" i="115" s="1"/>
  <c r="AJ3573" i="115" s="1"/>
  <c r="AJ3572" i="115" s="1"/>
  <c r="AJ3571" i="115" s="1"/>
  <c r="AJ3570" i="115" s="1"/>
  <c r="AJ3569" i="115" s="1"/>
  <c r="AJ3568" i="115" s="1"/>
  <c r="AJ3567" i="115" s="1"/>
  <c r="AJ3566" i="115" s="1"/>
  <c r="AJ3565" i="115" s="1"/>
  <c r="AJ3564" i="115" s="1"/>
  <c r="AJ3563" i="115" s="1"/>
  <c r="AJ3562" i="115" s="1"/>
  <c r="AJ3561" i="115" s="1"/>
  <c r="AJ3560" i="115" s="1"/>
  <c r="AJ3559" i="115" s="1"/>
  <c r="AJ3558" i="115" s="1"/>
  <c r="AJ3557" i="115" s="1"/>
  <c r="AJ3556" i="115" s="1"/>
  <c r="AJ3555" i="115" s="1"/>
  <c r="AJ3554" i="115" s="1"/>
  <c r="AJ3553" i="115" s="1"/>
  <c r="AJ3552" i="115" s="1"/>
  <c r="AJ3551" i="115" s="1"/>
  <c r="AJ3550" i="115" s="1"/>
  <c r="AJ3549" i="115" s="1"/>
  <c r="AJ3548" i="115" s="1"/>
  <c r="AJ3547" i="115" s="1"/>
  <c r="AJ3546" i="115" s="1"/>
  <c r="AJ3545" i="115" s="1"/>
  <c r="AJ3544" i="115" s="1"/>
  <c r="AJ3543" i="115" s="1"/>
  <c r="AJ3542" i="115" s="1"/>
  <c r="AJ3541" i="115" s="1"/>
  <c r="AJ3540" i="115" s="1"/>
  <c r="AJ3539" i="115" s="1"/>
  <c r="AJ3538" i="115" s="1"/>
  <c r="AJ3537" i="115" s="1"/>
  <c r="AJ3536" i="115" s="1"/>
  <c r="AJ3535" i="115" s="1"/>
  <c r="AJ3534" i="115" s="1"/>
  <c r="AJ3533" i="115" s="1"/>
  <c r="AJ3532" i="115" s="1"/>
  <c r="AJ3531" i="115" s="1"/>
  <c r="AJ3530" i="115" s="1"/>
  <c r="AJ3529" i="115" s="1"/>
  <c r="AJ3528" i="115" s="1"/>
  <c r="AJ3527" i="115" s="1"/>
  <c r="AJ3526" i="115" s="1"/>
  <c r="AJ3525" i="115" s="1"/>
  <c r="AJ3524" i="115" s="1"/>
  <c r="AJ3523" i="115" s="1"/>
  <c r="AJ3522" i="115" s="1"/>
  <c r="AJ3521" i="115" s="1"/>
  <c r="AJ3520" i="115" s="1"/>
  <c r="AJ3519" i="115" s="1"/>
  <c r="AJ3518" i="115" s="1"/>
  <c r="AJ3517" i="115" s="1"/>
  <c r="AJ3516" i="115" s="1"/>
  <c r="AJ3515" i="115" s="1"/>
  <c r="AJ3514" i="115" s="1"/>
  <c r="AJ3513" i="115" s="1"/>
  <c r="AJ3512" i="115" s="1"/>
  <c r="AJ3511" i="115" s="1"/>
  <c r="AJ3510" i="115" s="1"/>
  <c r="AJ3509" i="115" s="1"/>
  <c r="AJ3508" i="115" s="1"/>
  <c r="AJ3507" i="115" s="1"/>
  <c r="AJ3506" i="115" s="1"/>
  <c r="AJ3505" i="115" s="1"/>
  <c r="AJ3504" i="115" s="1"/>
  <c r="AJ3503" i="115" s="1"/>
  <c r="AJ3502" i="115" s="1"/>
  <c r="AJ3501" i="115" s="1"/>
  <c r="AJ3500" i="115" s="1"/>
  <c r="AJ3499" i="115" s="1"/>
  <c r="AJ3498" i="115" s="1"/>
  <c r="AJ3497" i="115" s="1"/>
  <c r="AJ3496" i="115" s="1"/>
  <c r="AJ3495" i="115" s="1"/>
  <c r="AJ3494" i="115" s="1"/>
  <c r="AJ3493" i="115" s="1"/>
  <c r="AJ3492" i="115" s="1"/>
  <c r="AJ3491" i="115" s="1"/>
  <c r="AJ3490" i="115" s="1"/>
  <c r="AJ3489" i="115" s="1"/>
  <c r="AJ3488" i="115" s="1"/>
  <c r="AJ3487" i="115" s="1"/>
  <c r="AJ3486" i="115" s="1"/>
  <c r="AJ3485" i="115" s="1"/>
  <c r="AJ3484" i="115" s="1"/>
  <c r="AJ3483" i="115" s="1"/>
  <c r="AJ3482" i="115" s="1"/>
  <c r="AJ3481" i="115" s="1"/>
  <c r="AJ3480" i="115" s="1"/>
  <c r="AJ3479" i="115" s="1"/>
  <c r="AJ3478" i="115" s="1"/>
  <c r="AJ3477" i="115" s="1"/>
  <c r="AJ3476" i="115" s="1"/>
  <c r="AJ3475" i="115" s="1"/>
  <c r="AJ3474" i="115" s="1"/>
  <c r="AJ3473" i="115" s="1"/>
  <c r="AJ3472" i="115" s="1"/>
  <c r="AJ3471" i="115" s="1"/>
  <c r="AJ3470" i="115" s="1"/>
  <c r="AJ3469" i="115" s="1"/>
  <c r="AJ3468" i="115" s="1"/>
  <c r="AJ3467" i="115" s="1"/>
  <c r="AJ3466" i="115" s="1"/>
  <c r="AJ3465" i="115" s="1"/>
  <c r="AJ3464" i="115" s="1"/>
  <c r="AJ3463" i="115" s="1"/>
  <c r="AJ3462" i="115" s="1"/>
  <c r="AJ3461" i="115" s="1"/>
  <c r="AJ3460" i="115" s="1"/>
  <c r="AJ3459" i="115" s="1"/>
  <c r="AJ3458" i="115" s="1"/>
  <c r="AJ3457" i="115" s="1"/>
  <c r="AJ3456" i="115" s="1"/>
  <c r="AJ3455" i="115" s="1"/>
  <c r="AJ3454" i="115" s="1"/>
  <c r="AJ3453" i="115" s="1"/>
  <c r="AJ3452" i="115" s="1"/>
  <c r="AJ3451" i="115" s="1"/>
  <c r="AJ3450" i="115" s="1"/>
  <c r="AJ3449" i="115" s="1"/>
  <c r="AJ3448" i="115" s="1"/>
  <c r="AJ3447" i="115" s="1"/>
  <c r="AJ3446" i="115" s="1"/>
  <c r="AJ3445" i="115" s="1"/>
  <c r="AJ3444" i="115" s="1"/>
  <c r="AJ3443" i="115" s="1"/>
  <c r="AJ3442" i="115" s="1"/>
  <c r="AJ3441" i="115" s="1"/>
  <c r="AJ3440" i="115" s="1"/>
  <c r="AJ3439" i="115" s="1"/>
  <c r="AJ3438" i="115" s="1"/>
  <c r="AJ3437" i="115" s="1"/>
  <c r="AJ3436" i="115" s="1"/>
  <c r="AJ3435" i="115" s="1"/>
  <c r="AJ3434" i="115" s="1"/>
  <c r="AJ3433" i="115" s="1"/>
  <c r="AJ3432" i="115" s="1"/>
  <c r="AJ3431" i="115" s="1"/>
  <c r="AJ3430" i="115" s="1"/>
  <c r="AJ3429" i="115" s="1"/>
  <c r="AJ3428" i="115" s="1"/>
  <c r="AJ3427" i="115" s="1"/>
  <c r="AJ3426" i="115" s="1"/>
  <c r="AJ3425" i="115" s="1"/>
  <c r="AJ3424" i="115" s="1"/>
  <c r="AJ3423" i="115" s="1"/>
  <c r="AJ3422" i="115" s="1"/>
  <c r="AJ3421" i="115" s="1"/>
  <c r="AJ3420" i="115" s="1"/>
  <c r="AJ3419" i="115" s="1"/>
  <c r="AJ3418" i="115" s="1"/>
  <c r="AJ3417" i="115" s="1"/>
  <c r="AJ3416" i="115" s="1"/>
  <c r="AJ3415" i="115" s="1"/>
  <c r="AJ3414" i="115" s="1"/>
  <c r="AJ3413" i="115" s="1"/>
  <c r="AJ3412" i="115" s="1"/>
  <c r="AJ3411" i="115" s="1"/>
  <c r="AJ3410" i="115" s="1"/>
  <c r="AJ3409" i="115" s="1"/>
  <c r="AJ3408" i="115" s="1"/>
  <c r="AJ3407" i="115" s="1"/>
  <c r="AJ3406" i="115" s="1"/>
  <c r="AJ3405" i="115" s="1"/>
  <c r="AJ3404" i="115" s="1"/>
  <c r="AJ3403" i="115" s="1"/>
  <c r="AJ3402" i="115" s="1"/>
  <c r="AJ3401" i="115" s="1"/>
  <c r="AJ3400" i="115" s="1"/>
  <c r="AJ3399" i="115" s="1"/>
  <c r="AJ3398" i="115" s="1"/>
  <c r="AJ3397" i="115" s="1"/>
  <c r="AJ3396" i="115" s="1"/>
  <c r="AJ3395" i="115" s="1"/>
  <c r="AJ3394" i="115" s="1"/>
  <c r="AJ3393" i="115" s="1"/>
  <c r="AJ3392" i="115" s="1"/>
  <c r="AJ3391" i="115" s="1"/>
  <c r="AJ3390" i="115" s="1"/>
  <c r="AJ3389" i="115" s="1"/>
  <c r="AJ3388" i="115" s="1"/>
  <c r="AJ3387" i="115" s="1"/>
  <c r="AJ3386" i="115" s="1"/>
  <c r="AJ3385" i="115" s="1"/>
  <c r="AJ3384" i="115" s="1"/>
  <c r="AJ3383" i="115" s="1"/>
  <c r="AJ3382" i="115" s="1"/>
  <c r="AJ3381" i="115" s="1"/>
  <c r="AJ3380" i="115" s="1"/>
  <c r="AJ3379" i="115" s="1"/>
  <c r="AJ3378" i="115" s="1"/>
  <c r="AJ3377" i="115" s="1"/>
  <c r="AJ3376" i="115" s="1"/>
  <c r="AJ3375" i="115" s="1"/>
  <c r="AJ3374" i="115" s="1"/>
  <c r="AJ3373" i="115" s="1"/>
  <c r="AJ3372" i="115" s="1"/>
  <c r="AJ3371" i="115" s="1"/>
  <c r="AJ3370" i="115" s="1"/>
  <c r="AJ3369" i="115" s="1"/>
  <c r="AJ3368" i="115" s="1"/>
  <c r="AJ3367" i="115" s="1"/>
  <c r="AJ3366" i="115" s="1"/>
  <c r="AJ3365" i="115" s="1"/>
  <c r="AJ3364" i="115" s="1"/>
  <c r="AJ3363" i="115" s="1"/>
  <c r="AJ3362" i="115" s="1"/>
  <c r="AJ3361" i="115" s="1"/>
  <c r="AJ3360" i="115" s="1"/>
  <c r="AJ3359" i="115" s="1"/>
  <c r="AJ3358" i="115" s="1"/>
  <c r="AJ3357" i="115" s="1"/>
  <c r="AJ3356" i="115" s="1"/>
  <c r="AJ3355" i="115" s="1"/>
  <c r="AJ3354" i="115" s="1"/>
  <c r="AJ3353" i="115" s="1"/>
  <c r="AJ3352" i="115" s="1"/>
  <c r="AJ3351" i="115" s="1"/>
  <c r="AJ3350" i="115" s="1"/>
  <c r="AJ3349" i="115" s="1"/>
  <c r="AJ3348" i="115" s="1"/>
  <c r="AJ3347" i="115" s="1"/>
  <c r="AJ3346" i="115" s="1"/>
  <c r="AJ3345" i="115" s="1"/>
  <c r="AJ3344" i="115" s="1"/>
  <c r="AJ3343" i="115" s="1"/>
  <c r="AJ3342" i="115" s="1"/>
  <c r="AJ3341" i="115" s="1"/>
  <c r="AJ3340" i="115" s="1"/>
  <c r="AJ3339" i="115" s="1"/>
  <c r="AJ3338" i="115" s="1"/>
  <c r="AJ3337" i="115" s="1"/>
  <c r="AJ3336" i="115" s="1"/>
  <c r="AJ3335" i="115" s="1"/>
  <c r="AJ3334" i="115" s="1"/>
  <c r="AJ3333" i="115" s="1"/>
  <c r="AJ3332" i="115" s="1"/>
  <c r="AJ3331" i="115" s="1"/>
  <c r="AJ3330" i="115" s="1"/>
  <c r="AJ3329" i="115" s="1"/>
  <c r="AJ3328" i="115" s="1"/>
  <c r="AJ3327" i="115" s="1"/>
  <c r="AJ3326" i="115" s="1"/>
  <c r="AJ3325" i="115" s="1"/>
  <c r="AJ3324" i="115" s="1"/>
  <c r="AJ3323" i="115" s="1"/>
  <c r="AJ3322" i="115" s="1"/>
  <c r="AJ3321" i="115" s="1"/>
  <c r="AJ3320" i="115" s="1"/>
  <c r="AJ3319" i="115" s="1"/>
  <c r="AJ3318" i="115" s="1"/>
  <c r="AJ3317" i="115" s="1"/>
  <c r="AJ3316" i="115" s="1"/>
  <c r="AJ3315" i="115" s="1"/>
  <c r="AJ3314" i="115" s="1"/>
  <c r="AJ3313" i="115" s="1"/>
  <c r="AJ3312" i="115" s="1"/>
  <c r="AJ3311" i="115" s="1"/>
  <c r="AJ3310" i="115" s="1"/>
  <c r="AJ3309" i="115" s="1"/>
  <c r="AJ3308" i="115" s="1"/>
  <c r="AJ3307" i="115" s="1"/>
  <c r="AJ3306" i="115" s="1"/>
  <c r="AJ3305" i="115" s="1"/>
  <c r="AJ3304" i="115" s="1"/>
  <c r="AJ3303" i="115" s="1"/>
  <c r="AJ3302" i="115" s="1"/>
  <c r="AJ3301" i="115" s="1"/>
  <c r="AJ3300" i="115" s="1"/>
  <c r="AJ3299" i="115" s="1"/>
  <c r="AJ3298" i="115" s="1"/>
  <c r="AJ3297" i="115" s="1"/>
  <c r="AJ3296" i="115" s="1"/>
  <c r="AJ3295" i="115" s="1"/>
  <c r="AJ3294" i="115" s="1"/>
  <c r="AJ3293" i="115" s="1"/>
  <c r="AJ3292" i="115" s="1"/>
  <c r="AJ3291" i="115" s="1"/>
  <c r="AE3655" i="115"/>
  <c r="AE3386" i="115"/>
  <c r="AE3448" i="115"/>
  <c r="AE3452" i="115"/>
  <c r="AE3456" i="115"/>
  <c r="AE3460" i="115"/>
  <c r="AE3464" i="115"/>
  <c r="AE3468" i="115"/>
  <c r="AE3499" i="115"/>
  <c r="AE3503" i="115"/>
  <c r="AE3507" i="115"/>
  <c r="AE3587" i="115"/>
  <c r="AE3591" i="115"/>
  <c r="AE3651" i="115"/>
  <c r="AE2287" i="115"/>
  <c r="AE2418" i="115"/>
  <c r="AE2558" i="115"/>
  <c r="AE2944" i="115"/>
  <c r="AE2692" i="115"/>
  <c r="AK2925" i="115"/>
  <c r="AE2812" i="115"/>
  <c r="AH4749" i="115"/>
  <c r="AF4748" i="115"/>
  <c r="AJ4386" i="115"/>
  <c r="AJ4385" i="115" s="1"/>
  <c r="AJ4384" i="115" s="1"/>
  <c r="AJ4383" i="115" s="1"/>
  <c r="AJ4382" i="115" s="1"/>
  <c r="AJ4381" i="115" s="1"/>
  <c r="AJ4380" i="115" s="1"/>
  <c r="AJ4379" i="115" s="1"/>
  <c r="AJ4378" i="115" s="1"/>
  <c r="AJ4377" i="115" s="1"/>
  <c r="AJ4376" i="115" s="1"/>
  <c r="AJ4375" i="115" s="1"/>
  <c r="AJ4374" i="115" s="1"/>
  <c r="AJ4373" i="115" s="1"/>
  <c r="AJ4372" i="115" s="1"/>
  <c r="AJ4371" i="115" s="1"/>
  <c r="AJ4370" i="115" s="1"/>
  <c r="AJ4369" i="115" s="1"/>
  <c r="AJ4368" i="115" s="1"/>
  <c r="AJ4367" i="115" s="1"/>
  <c r="AJ4366" i="115" s="1"/>
  <c r="AJ4365" i="115" s="1"/>
  <c r="AJ4364" i="115" s="1"/>
  <c r="AJ4363" i="115" s="1"/>
  <c r="AJ4362" i="115" s="1"/>
  <c r="AJ4361" i="115" s="1"/>
  <c r="AJ4360" i="115" s="1"/>
  <c r="AJ4359" i="115" s="1"/>
  <c r="AJ4358" i="115" s="1"/>
  <c r="AJ4357" i="115" s="1"/>
  <c r="AJ4356" i="115" s="1"/>
  <c r="AJ4355" i="115" s="1"/>
  <c r="AJ4354" i="115" s="1"/>
  <c r="AJ4353" i="115" s="1"/>
  <c r="AJ4352" i="115" s="1"/>
  <c r="AJ4351" i="115" s="1"/>
  <c r="AJ4350" i="115" s="1"/>
  <c r="AJ4349" i="115" s="1"/>
  <c r="AJ4348" i="115" s="1"/>
  <c r="AJ4347" i="115" s="1"/>
  <c r="AJ4346" i="115" s="1"/>
  <c r="AJ4345" i="115" s="1"/>
  <c r="AJ4344" i="115" s="1"/>
  <c r="AJ4343" i="115" s="1"/>
  <c r="AJ4342" i="115" s="1"/>
  <c r="AJ4341" i="115" s="1"/>
  <c r="AJ4340" i="115" s="1"/>
  <c r="AJ4339" i="115" s="1"/>
  <c r="AJ4338" i="115" s="1"/>
  <c r="AJ4337" i="115" s="1"/>
  <c r="AJ4336" i="115" s="1"/>
  <c r="AJ4335" i="115" s="1"/>
  <c r="AJ4334" i="115" s="1"/>
  <c r="AJ4333" i="115" s="1"/>
  <c r="AJ4332" i="115" s="1"/>
  <c r="AJ4331" i="115" s="1"/>
  <c r="AJ4330" i="115" s="1"/>
  <c r="AJ4329" i="115" s="1"/>
  <c r="AJ4328" i="115" s="1"/>
  <c r="AJ4327" i="115" s="1"/>
  <c r="AJ4326" i="115" s="1"/>
  <c r="AJ4325" i="115" s="1"/>
  <c r="AJ4324" i="115" s="1"/>
  <c r="AJ4323" i="115" s="1"/>
  <c r="AJ4322" i="115" s="1"/>
  <c r="AJ4321" i="115" s="1"/>
  <c r="AJ4320" i="115" s="1"/>
  <c r="AJ4319" i="115" s="1"/>
  <c r="AJ4318" i="115" s="1"/>
  <c r="AJ4317" i="115" s="1"/>
  <c r="AJ4316" i="115" s="1"/>
  <c r="AJ4315" i="115" s="1"/>
  <c r="AJ4314" i="115" s="1"/>
  <c r="AJ4313" i="115" s="1"/>
  <c r="AJ4312" i="115" s="1"/>
  <c r="AJ4311" i="115" s="1"/>
  <c r="AJ4310" i="115" s="1"/>
  <c r="AJ4309" i="115" s="1"/>
  <c r="AJ4308" i="115" s="1"/>
  <c r="AJ4307" i="115" s="1"/>
  <c r="AJ4306" i="115" s="1"/>
  <c r="AJ4305" i="115" s="1"/>
  <c r="AJ4304" i="115" s="1"/>
  <c r="AJ4303" i="115" s="1"/>
  <c r="AJ4302" i="115" s="1"/>
  <c r="AJ4301" i="115" s="1"/>
  <c r="AJ4300" i="115" s="1"/>
  <c r="AJ4299" i="115" s="1"/>
  <c r="AJ4298" i="115" s="1"/>
  <c r="AJ4297" i="115" s="1"/>
  <c r="AJ4296" i="115" s="1"/>
  <c r="AJ4295" i="115" s="1"/>
  <c r="AJ4294" i="115" s="1"/>
  <c r="AJ4293" i="115" s="1"/>
  <c r="AJ4292" i="115" s="1"/>
  <c r="AJ4291" i="115" s="1"/>
  <c r="AJ4290" i="115" s="1"/>
  <c r="AJ4289" i="115" s="1"/>
  <c r="AJ4288" i="115" s="1"/>
  <c r="AJ4287" i="115" s="1"/>
  <c r="AJ4286" i="115" s="1"/>
  <c r="AJ4285" i="115" s="1"/>
  <c r="AJ4284" i="115" s="1"/>
  <c r="AJ4283" i="115" s="1"/>
  <c r="AJ4282" i="115" s="1"/>
  <c r="AJ4281" i="115" s="1"/>
  <c r="AJ4280" i="115" s="1"/>
  <c r="AJ4279" i="115" s="1"/>
  <c r="AJ4278" i="115" s="1"/>
  <c r="AJ4277" i="115" s="1"/>
  <c r="AJ4276" i="115" s="1"/>
  <c r="AJ4275" i="115" s="1"/>
  <c r="AJ4274" i="115" s="1"/>
  <c r="AJ4273" i="115" s="1"/>
  <c r="AJ4272" i="115" s="1"/>
  <c r="AJ4271" i="115" s="1"/>
  <c r="AJ4270" i="115" s="1"/>
  <c r="AJ4269" i="115" s="1"/>
  <c r="AJ4268" i="115" s="1"/>
  <c r="AJ4267" i="115" s="1"/>
  <c r="AJ4266" i="115" s="1"/>
  <c r="AJ4265" i="115" s="1"/>
  <c r="AJ4264" i="115" s="1"/>
  <c r="AJ4263" i="115" s="1"/>
  <c r="AJ4262" i="115" s="1"/>
  <c r="AJ4261" i="115" s="1"/>
  <c r="AJ4260" i="115" s="1"/>
  <c r="AJ4259" i="115" s="1"/>
  <c r="AJ4258" i="115" s="1"/>
  <c r="AJ4257" i="115" s="1"/>
  <c r="AJ4256" i="115" s="1"/>
  <c r="AJ4255" i="115" s="1"/>
  <c r="AJ4254" i="115" s="1"/>
  <c r="AJ4253" i="115" s="1"/>
  <c r="AJ4252" i="115" s="1"/>
  <c r="AJ4251" i="115" s="1"/>
  <c r="AJ4250" i="115" s="1"/>
  <c r="AJ4249" i="115" s="1"/>
  <c r="AJ4248" i="115" s="1"/>
  <c r="AJ4247" i="115" s="1"/>
  <c r="AJ4246" i="115" s="1"/>
  <c r="AJ4245" i="115" s="1"/>
  <c r="AJ4244" i="115" s="1"/>
  <c r="AJ4243" i="115" s="1"/>
  <c r="AJ4242" i="115" s="1"/>
  <c r="AJ4241" i="115" s="1"/>
  <c r="AJ4240" i="115" s="1"/>
  <c r="AJ4239" i="115" s="1"/>
  <c r="AJ4238" i="115" s="1"/>
  <c r="AJ4237" i="115" s="1"/>
  <c r="AJ4236" i="115" s="1"/>
  <c r="AJ4235" i="115" s="1"/>
  <c r="AJ4234" i="115" s="1"/>
  <c r="AJ4233" i="115" s="1"/>
  <c r="AJ4232" i="115" s="1"/>
  <c r="AJ4231" i="115" s="1"/>
  <c r="AJ4230" i="115" s="1"/>
  <c r="AJ4229" i="115" s="1"/>
  <c r="AJ4228" i="115" s="1"/>
  <c r="AJ4227" i="115" s="1"/>
  <c r="AJ4226" i="115" s="1"/>
  <c r="AJ4225" i="115" s="1"/>
  <c r="AJ4224" i="115" s="1"/>
  <c r="AJ4223" i="115" s="1"/>
  <c r="AJ4222" i="115" s="1"/>
  <c r="AJ4221" i="115" s="1"/>
  <c r="AJ4220" i="115" s="1"/>
  <c r="AJ4219" i="115" s="1"/>
  <c r="AJ4218" i="115" s="1"/>
  <c r="AJ4217" i="115" s="1"/>
  <c r="AJ4216" i="115" s="1"/>
  <c r="AJ4215" i="115" s="1"/>
  <c r="AJ4214" i="115" s="1"/>
  <c r="AJ4213" i="115" s="1"/>
  <c r="AJ4212" i="115" s="1"/>
  <c r="AJ4211" i="115" s="1"/>
  <c r="AJ4210" i="115" s="1"/>
  <c r="AJ4209" i="115" s="1"/>
  <c r="AJ4208" i="115" s="1"/>
  <c r="AJ4207" i="115" s="1"/>
  <c r="AJ4206" i="115" s="1"/>
  <c r="AJ4205" i="115" s="1"/>
  <c r="AJ4204" i="115" s="1"/>
  <c r="AJ4203" i="115" s="1"/>
  <c r="AJ4202" i="115" s="1"/>
  <c r="AJ4201" i="115" s="1"/>
  <c r="AJ4200" i="115" s="1"/>
  <c r="AJ4199" i="115" s="1"/>
  <c r="AJ4198" i="115" s="1"/>
  <c r="AJ4197" i="115" s="1"/>
  <c r="AJ4196" i="115" s="1"/>
  <c r="AJ4195" i="115" s="1"/>
  <c r="AJ4194" i="115" s="1"/>
  <c r="AJ4193" i="115" s="1"/>
  <c r="AJ4192" i="115" s="1"/>
  <c r="AJ4191" i="115" s="1"/>
  <c r="AJ4190" i="115" s="1"/>
  <c r="AJ4189" i="115" s="1"/>
  <c r="AJ4188" i="115" s="1"/>
  <c r="AJ4187" i="115" s="1"/>
  <c r="AJ4186" i="115" s="1"/>
  <c r="AJ4185" i="115" s="1"/>
  <c r="AJ4184" i="115" s="1"/>
  <c r="AJ4183" i="115" s="1"/>
  <c r="AJ4182" i="115" s="1"/>
  <c r="AJ4181" i="115" s="1"/>
  <c r="AJ4180" i="115" s="1"/>
  <c r="AJ4179" i="115" s="1"/>
  <c r="AJ4178" i="115" s="1"/>
  <c r="AJ4177" i="115" s="1"/>
  <c r="AJ4176" i="115" s="1"/>
  <c r="AJ4175" i="115" s="1"/>
  <c r="AJ4174" i="115" s="1"/>
  <c r="AJ4173" i="115" s="1"/>
  <c r="AJ4172" i="115" s="1"/>
  <c r="AJ4171" i="115" s="1"/>
  <c r="AJ4170" i="115" s="1"/>
  <c r="AJ4169" i="115" s="1"/>
  <c r="AJ4168" i="115" s="1"/>
  <c r="AJ4167" i="115" s="1"/>
  <c r="AJ4166" i="115" s="1"/>
  <c r="AJ4165" i="115" s="1"/>
  <c r="AJ4164" i="115" s="1"/>
  <c r="AJ4163" i="115" s="1"/>
  <c r="AJ4162" i="115" s="1"/>
  <c r="AJ4161" i="115" s="1"/>
  <c r="AJ4160" i="115" s="1"/>
  <c r="AJ4159" i="115" s="1"/>
  <c r="AJ4158" i="115" s="1"/>
  <c r="AJ4157" i="115" s="1"/>
  <c r="AJ4156" i="115" s="1"/>
  <c r="AJ4155" i="115" s="1"/>
  <c r="AJ4154" i="115" s="1"/>
  <c r="AJ4153" i="115" s="1"/>
  <c r="AJ4152" i="115" s="1"/>
  <c r="AJ4151" i="115" s="1"/>
  <c r="AJ4150" i="115" s="1"/>
  <c r="AJ4149" i="115" s="1"/>
  <c r="AJ4148" i="115" s="1"/>
  <c r="AJ4147" i="115" s="1"/>
  <c r="AJ4146" i="115" s="1"/>
  <c r="AJ4145" i="115" s="1"/>
  <c r="AJ4144" i="115" s="1"/>
  <c r="AJ4143" i="115" s="1"/>
  <c r="AJ4142" i="115" s="1"/>
  <c r="AJ4141" i="115" s="1"/>
  <c r="AJ4140" i="115" s="1"/>
  <c r="AJ4139" i="115" s="1"/>
  <c r="AJ4138" i="115" s="1"/>
  <c r="AJ4137" i="115" s="1"/>
  <c r="AJ4136" i="115" s="1"/>
  <c r="AJ4135" i="115" s="1"/>
  <c r="AJ4134" i="115" s="1"/>
  <c r="AJ4133" i="115" s="1"/>
  <c r="AJ4132" i="115" s="1"/>
  <c r="AJ4131" i="115" s="1"/>
  <c r="AJ4130" i="115" s="1"/>
  <c r="AJ4129" i="115" s="1"/>
  <c r="AJ4128" i="115" s="1"/>
  <c r="AJ4127" i="115" s="1"/>
  <c r="AJ4126" i="115" s="1"/>
  <c r="AJ4125" i="115" s="1"/>
  <c r="AJ4124" i="115" s="1"/>
  <c r="AJ4123" i="115" s="1"/>
  <c r="AJ4122" i="115" s="1"/>
  <c r="AJ4121" i="115" s="1"/>
  <c r="AJ4120" i="115" s="1"/>
  <c r="AJ4119" i="115" s="1"/>
  <c r="AJ4118" i="115" s="1"/>
  <c r="AJ4117" i="115" s="1"/>
  <c r="AJ4116" i="115" s="1"/>
  <c r="AJ4115" i="115" s="1"/>
  <c r="AJ4114" i="115" s="1"/>
  <c r="AJ4113" i="115" s="1"/>
  <c r="AJ4112" i="115" s="1"/>
  <c r="AJ4111" i="115" s="1"/>
  <c r="AJ4110" i="115" s="1"/>
  <c r="AJ4109" i="115" s="1"/>
  <c r="AJ4108" i="115" s="1"/>
  <c r="AJ4107" i="115" s="1"/>
  <c r="AJ4106" i="115" s="1"/>
  <c r="AJ4105" i="115" s="1"/>
  <c r="AJ4104" i="115" s="1"/>
  <c r="AJ4103" i="115" s="1"/>
  <c r="AJ4102" i="115" s="1"/>
  <c r="AJ4101" i="115" s="1"/>
  <c r="AJ4100" i="115" s="1"/>
  <c r="AJ4099" i="115" s="1"/>
  <c r="AJ4098" i="115" s="1"/>
  <c r="AJ4097" i="115" s="1"/>
  <c r="AJ4096" i="115" s="1"/>
  <c r="AJ4095" i="115" s="1"/>
  <c r="AJ4094" i="115" s="1"/>
  <c r="AJ4093" i="115" s="1"/>
  <c r="AJ4092" i="115" s="1"/>
  <c r="AJ4091" i="115" s="1"/>
  <c r="AJ4090" i="115" s="1"/>
  <c r="AJ4089" i="115" s="1"/>
  <c r="AJ4088" i="115" s="1"/>
  <c r="AJ4087" i="115" s="1"/>
  <c r="AJ4086" i="115" s="1"/>
  <c r="AJ4085" i="115" s="1"/>
  <c r="AJ4084" i="115" s="1"/>
  <c r="AJ4083" i="115" s="1"/>
  <c r="AJ4082" i="115" s="1"/>
  <c r="AJ4081" i="115" s="1"/>
  <c r="AJ4080" i="115" s="1"/>
  <c r="AJ4079" i="115" s="1"/>
  <c r="AJ4078" i="115" s="1"/>
  <c r="AJ4077" i="115" s="1"/>
  <c r="AJ4076" i="115" s="1"/>
  <c r="AJ4075" i="115" s="1"/>
  <c r="AJ4074" i="115" s="1"/>
  <c r="AJ4073" i="115" s="1"/>
  <c r="AJ4072" i="115" s="1"/>
  <c r="AJ4071" i="115" s="1"/>
  <c r="AJ4070" i="115" s="1"/>
  <c r="AJ4069" i="115" s="1"/>
  <c r="AJ4068" i="115" s="1"/>
  <c r="AJ4067" i="115" s="1"/>
  <c r="AJ4066" i="115" s="1"/>
  <c r="AJ4065" i="115" s="1"/>
  <c r="AJ4064" i="115" s="1"/>
  <c r="AJ4063" i="115" s="1"/>
  <c r="AJ4062" i="115" s="1"/>
  <c r="AJ4061" i="115" s="1"/>
  <c r="AJ4060" i="115" s="1"/>
  <c r="AJ4059" i="115" s="1"/>
  <c r="AJ4058" i="115" s="1"/>
  <c r="AJ4057" i="115" s="1"/>
  <c r="AJ4056" i="115" s="1"/>
  <c r="AJ4055" i="115" s="1"/>
  <c r="AJ4054" i="115" s="1"/>
  <c r="AJ4053" i="115" s="1"/>
  <c r="AJ4052" i="115" s="1"/>
  <c r="AJ4051" i="115" s="1"/>
  <c r="AJ4050" i="115" s="1"/>
  <c r="AJ4049" i="115" s="1"/>
  <c r="AJ4048" i="115" s="1"/>
  <c r="AJ4047" i="115" s="1"/>
  <c r="AJ4046" i="115" s="1"/>
  <c r="AJ4045" i="115" s="1"/>
  <c r="AJ4044" i="115" s="1"/>
  <c r="AJ4043" i="115" s="1"/>
  <c r="AJ4042" i="115" s="1"/>
  <c r="AJ4041" i="115" s="1"/>
  <c r="AJ4040" i="115" s="1"/>
  <c r="AJ4039" i="115" s="1"/>
  <c r="AJ4038" i="115" s="1"/>
  <c r="AJ4037" i="115" s="1"/>
  <c r="AJ4036" i="115" s="1"/>
  <c r="AJ4035" i="115" s="1"/>
  <c r="AJ4034" i="115" s="1"/>
  <c r="AJ4033" i="115" s="1"/>
  <c r="AJ4032" i="115" s="1"/>
  <c r="AJ4031" i="115" s="1"/>
  <c r="AJ4030" i="115" s="1"/>
  <c r="AJ4029" i="115" s="1"/>
  <c r="AJ4028" i="115" s="1"/>
  <c r="AJ4027" i="115" s="1"/>
  <c r="AJ4026" i="115" s="1"/>
  <c r="AJ4025" i="115" s="1"/>
  <c r="AJ4024" i="115" s="1"/>
  <c r="AJ4023" i="115" s="1"/>
  <c r="AJ4022" i="115" s="1"/>
  <c r="AJ4021" i="115" s="1"/>
  <c r="AE4386" i="115"/>
  <c r="AJ3290" i="115"/>
  <c r="AJ3289" i="115" s="1"/>
  <c r="AJ3288" i="115" s="1"/>
  <c r="AJ3287" i="115" s="1"/>
  <c r="AJ3286" i="115" s="1"/>
  <c r="AJ3285" i="115" s="1"/>
  <c r="AJ3284" i="115" s="1"/>
  <c r="AJ3283" i="115" s="1"/>
  <c r="AJ3282" i="115" s="1"/>
  <c r="AJ3281" i="115" s="1"/>
  <c r="AJ3280" i="115" s="1"/>
  <c r="AJ3279" i="115" s="1"/>
  <c r="AJ3278" i="115" s="1"/>
  <c r="AJ3277" i="115" s="1"/>
  <c r="AJ3276" i="115" s="1"/>
  <c r="AJ3275" i="115" s="1"/>
  <c r="AJ3274" i="115" s="1"/>
  <c r="AJ3273" i="115" s="1"/>
  <c r="AJ3272" i="115" s="1"/>
  <c r="AJ3271" i="115" s="1"/>
  <c r="AJ3270" i="115" s="1"/>
  <c r="AJ3269" i="115" s="1"/>
  <c r="AJ3268" i="115" s="1"/>
  <c r="AJ3267" i="115" s="1"/>
  <c r="AJ3266" i="115" s="1"/>
  <c r="AJ3265" i="115" s="1"/>
  <c r="AJ3264" i="115" s="1"/>
  <c r="AJ3263" i="115" s="1"/>
  <c r="AJ3262" i="115" s="1"/>
  <c r="AJ3261" i="115" s="1"/>
  <c r="AJ3260" i="115" s="1"/>
  <c r="AJ3259" i="115" s="1"/>
  <c r="AJ3258" i="115" s="1"/>
  <c r="AJ3257" i="115" s="1"/>
  <c r="AJ3256" i="115" s="1"/>
  <c r="AJ3255" i="115" s="1"/>
  <c r="AJ3254" i="115" s="1"/>
  <c r="AJ3253" i="115" s="1"/>
  <c r="AJ3252" i="115" s="1"/>
  <c r="AJ3251" i="115" s="1"/>
  <c r="AJ3250" i="115" s="1"/>
  <c r="AJ3249" i="115" s="1"/>
  <c r="AJ3248" i="115" s="1"/>
  <c r="AJ3247" i="115" s="1"/>
  <c r="AJ3246" i="115" s="1"/>
  <c r="AJ3245" i="115" s="1"/>
  <c r="AJ3244" i="115" s="1"/>
  <c r="AJ3243" i="115" s="1"/>
  <c r="AJ3242" i="115" s="1"/>
  <c r="AJ3241" i="115" s="1"/>
  <c r="AJ3240" i="115" s="1"/>
  <c r="AJ3239" i="115" s="1"/>
  <c r="AJ3238" i="115" s="1"/>
  <c r="AJ3237" i="115" s="1"/>
  <c r="AJ3236" i="115" s="1"/>
  <c r="AJ3235" i="115" s="1"/>
  <c r="AJ3234" i="115" s="1"/>
  <c r="AJ3233" i="115" s="1"/>
  <c r="AJ3232" i="115" s="1"/>
  <c r="AJ3231" i="115" s="1"/>
  <c r="AJ3230" i="115" s="1"/>
  <c r="AJ3229" i="115" s="1"/>
  <c r="AJ3228" i="115" s="1"/>
  <c r="AJ3227" i="115" s="1"/>
  <c r="AJ3226" i="115" s="1"/>
  <c r="AJ3225" i="115" s="1"/>
  <c r="AJ3224" i="115" s="1"/>
  <c r="AJ3223" i="115" s="1"/>
  <c r="AJ3222" i="115" s="1"/>
  <c r="AJ3221" i="115" s="1"/>
  <c r="AJ3220" i="115" s="1"/>
  <c r="AJ3219" i="115" s="1"/>
  <c r="AJ3218" i="115" s="1"/>
  <c r="AJ3217" i="115" s="1"/>
  <c r="AJ3216" i="115" s="1"/>
  <c r="AJ3215" i="115" s="1"/>
  <c r="AJ3214" i="115" s="1"/>
  <c r="AJ3213" i="115" s="1"/>
  <c r="AJ3212" i="115" s="1"/>
  <c r="AJ3211" i="115" s="1"/>
  <c r="AJ3210" i="115" s="1"/>
  <c r="AJ3209" i="115" s="1"/>
  <c r="AJ3208" i="115" s="1"/>
  <c r="AJ3207" i="115" s="1"/>
  <c r="AJ3206" i="115" s="1"/>
  <c r="AJ3205" i="115" s="1"/>
  <c r="AJ3204" i="115" s="1"/>
  <c r="AJ3203" i="115" s="1"/>
  <c r="AJ3202" i="115" s="1"/>
  <c r="AJ3201" i="115" s="1"/>
  <c r="AJ3200" i="115" s="1"/>
  <c r="AJ3199" i="115" s="1"/>
  <c r="AJ3198" i="115" s="1"/>
  <c r="AJ3197" i="115" s="1"/>
  <c r="AJ3196" i="115" s="1"/>
  <c r="AJ3195" i="115" s="1"/>
  <c r="AJ3194" i="115" s="1"/>
  <c r="AJ3193" i="115" s="1"/>
  <c r="AJ3192" i="115" s="1"/>
  <c r="AJ3191" i="115" s="1"/>
  <c r="AJ3190" i="115" s="1"/>
  <c r="AJ3189" i="115" s="1"/>
  <c r="AJ3188" i="115" s="1"/>
  <c r="AJ3187" i="115" s="1"/>
  <c r="AJ3186" i="115" s="1"/>
  <c r="AJ3185" i="115" s="1"/>
  <c r="AJ3184" i="115" s="1"/>
  <c r="AJ3183" i="115" s="1"/>
  <c r="AJ3182" i="115" s="1"/>
  <c r="AJ3181" i="115" s="1"/>
  <c r="AJ3180" i="115" s="1"/>
  <c r="AJ3179" i="115" s="1"/>
  <c r="AJ3178" i="115" s="1"/>
  <c r="AJ3177" i="115" s="1"/>
  <c r="AJ3176" i="115" s="1"/>
  <c r="AJ3175" i="115" s="1"/>
  <c r="AJ3174" i="115" s="1"/>
  <c r="AJ3173" i="115" s="1"/>
  <c r="AJ3172" i="115" s="1"/>
  <c r="AJ3171" i="115" s="1"/>
  <c r="AJ3170" i="115" s="1"/>
  <c r="AJ3169" i="115" s="1"/>
  <c r="AJ3168" i="115" s="1"/>
  <c r="AJ3167" i="115" s="1"/>
  <c r="AJ3166" i="115" s="1"/>
  <c r="AJ3165" i="115" s="1"/>
  <c r="AJ3164" i="115" s="1"/>
  <c r="AJ3163" i="115" s="1"/>
  <c r="AJ3162" i="115" s="1"/>
  <c r="AJ3161" i="115" s="1"/>
  <c r="AJ3160" i="115" s="1"/>
  <c r="AJ3159" i="115" s="1"/>
  <c r="AJ3158" i="115" s="1"/>
  <c r="AJ3157" i="115" s="1"/>
  <c r="AJ3156" i="115" s="1"/>
  <c r="AJ3155" i="115" s="1"/>
  <c r="AJ3154" i="115" s="1"/>
  <c r="AJ3153" i="115" s="1"/>
  <c r="AJ3152" i="115" s="1"/>
  <c r="AJ3151" i="115" s="1"/>
  <c r="AJ3150" i="115" s="1"/>
  <c r="AJ3149" i="115" s="1"/>
  <c r="AJ3148" i="115" s="1"/>
  <c r="AJ3147" i="115" s="1"/>
  <c r="AJ3146" i="115" s="1"/>
  <c r="AJ3145" i="115" s="1"/>
  <c r="AJ3144" i="115" s="1"/>
  <c r="AJ3143" i="115" s="1"/>
  <c r="AJ3142" i="115" s="1"/>
  <c r="AJ3141" i="115" s="1"/>
  <c r="AJ3140" i="115" s="1"/>
  <c r="AJ3139" i="115" s="1"/>
  <c r="AJ3138" i="115" s="1"/>
  <c r="AJ3137" i="115" s="1"/>
  <c r="AJ3136" i="115" s="1"/>
  <c r="AJ3135" i="115" s="1"/>
  <c r="AJ3134" i="115" s="1"/>
  <c r="AJ3133" i="115" s="1"/>
  <c r="AJ3132" i="115" s="1"/>
  <c r="AJ3131" i="115" s="1"/>
  <c r="AJ3130" i="115" s="1"/>
  <c r="AJ3129" i="115" s="1"/>
  <c r="AJ3128" i="115" s="1"/>
  <c r="AJ3127" i="115" s="1"/>
  <c r="AJ3126" i="115" s="1"/>
  <c r="AJ3125" i="115" s="1"/>
  <c r="AJ3124" i="115" s="1"/>
  <c r="AJ3123" i="115" s="1"/>
  <c r="AJ3122" i="115" s="1"/>
  <c r="AJ3121" i="115" s="1"/>
  <c r="AJ3120" i="115" s="1"/>
  <c r="AJ3119" i="115" s="1"/>
  <c r="AJ3118" i="115" s="1"/>
  <c r="AJ3117" i="115" s="1"/>
  <c r="AJ3116" i="115" s="1"/>
  <c r="AJ3115" i="115" s="1"/>
  <c r="AJ3114" i="115" s="1"/>
  <c r="AJ3113" i="115" s="1"/>
  <c r="AJ3112" i="115" s="1"/>
  <c r="AJ3111" i="115" s="1"/>
  <c r="AJ3110" i="115" s="1"/>
  <c r="AJ3109" i="115" s="1"/>
  <c r="AJ3108" i="115" s="1"/>
  <c r="AJ3107" i="115" s="1"/>
  <c r="AJ3106" i="115" s="1"/>
  <c r="AJ3105" i="115" s="1"/>
  <c r="AJ3104" i="115" s="1"/>
  <c r="AJ3103" i="115" s="1"/>
  <c r="AJ3102" i="115" s="1"/>
  <c r="AJ3101" i="115" s="1"/>
  <c r="AJ3100" i="115" s="1"/>
  <c r="AJ3099" i="115" s="1"/>
  <c r="AJ3098" i="115" s="1"/>
  <c r="AJ3097" i="115" s="1"/>
  <c r="AJ3096" i="115" s="1"/>
  <c r="AJ3095" i="115" s="1"/>
  <c r="AJ3094" i="115" s="1"/>
  <c r="AJ3093" i="115" s="1"/>
  <c r="AJ3092" i="115" s="1"/>
  <c r="AJ3091" i="115" s="1"/>
  <c r="AJ3090" i="115" s="1"/>
  <c r="AJ3089" i="115" s="1"/>
  <c r="AJ3088" i="115" s="1"/>
  <c r="AJ3087" i="115" s="1"/>
  <c r="AJ3086" i="115" s="1"/>
  <c r="AJ3085" i="115" s="1"/>
  <c r="AJ3084" i="115" s="1"/>
  <c r="AJ3083" i="115" s="1"/>
  <c r="AJ3082" i="115" s="1"/>
  <c r="AJ3081" i="115" s="1"/>
  <c r="AJ3080" i="115" s="1"/>
  <c r="AJ3079" i="115" s="1"/>
  <c r="AJ3078" i="115" s="1"/>
  <c r="AJ3077" i="115" s="1"/>
  <c r="AJ3076" i="115" s="1"/>
  <c r="AJ3075" i="115" s="1"/>
  <c r="AJ3074" i="115" s="1"/>
  <c r="AJ3073" i="115" s="1"/>
  <c r="AJ3072" i="115" s="1"/>
  <c r="AJ3071" i="115" s="1"/>
  <c r="AJ3070" i="115" s="1"/>
  <c r="AJ3069" i="115" s="1"/>
  <c r="AJ3068" i="115" s="1"/>
  <c r="AJ3067" i="115" s="1"/>
  <c r="AJ3066" i="115" s="1"/>
  <c r="AJ3065" i="115" s="1"/>
  <c r="AJ3064" i="115" s="1"/>
  <c r="AJ3063" i="115" s="1"/>
  <c r="AJ3062" i="115" s="1"/>
  <c r="AJ3061" i="115" s="1"/>
  <c r="AJ3060" i="115" s="1"/>
  <c r="AJ3059" i="115" s="1"/>
  <c r="AJ3058" i="115" s="1"/>
  <c r="AJ3057" i="115" s="1"/>
  <c r="AJ3056" i="115" s="1"/>
  <c r="AJ3055" i="115" s="1"/>
  <c r="AJ3054" i="115" s="1"/>
  <c r="AJ3053" i="115" s="1"/>
  <c r="AJ3052" i="115" s="1"/>
  <c r="AJ3051" i="115" s="1"/>
  <c r="AJ3050" i="115" s="1"/>
  <c r="AJ3049" i="115" s="1"/>
  <c r="AJ3048" i="115" s="1"/>
  <c r="AJ3047" i="115" s="1"/>
  <c r="AJ3046" i="115" s="1"/>
  <c r="AJ3045" i="115" s="1"/>
  <c r="AJ3044" i="115" s="1"/>
  <c r="AJ3043" i="115" s="1"/>
  <c r="AJ3042" i="115" s="1"/>
  <c r="AJ3041" i="115" s="1"/>
  <c r="AJ3040" i="115" s="1"/>
  <c r="AJ3039" i="115" s="1"/>
  <c r="AJ3038" i="115" s="1"/>
  <c r="AJ3037" i="115" s="1"/>
  <c r="AJ3036" i="115" s="1"/>
  <c r="AJ3035" i="115" s="1"/>
  <c r="AJ3034" i="115" s="1"/>
  <c r="AJ3033" i="115" s="1"/>
  <c r="AJ3032" i="115" s="1"/>
  <c r="AJ3031" i="115" s="1"/>
  <c r="AJ3030" i="115" s="1"/>
  <c r="AJ3029" i="115" s="1"/>
  <c r="AJ3028" i="115" s="1"/>
  <c r="AJ3027" i="115" s="1"/>
  <c r="AJ3026" i="115" s="1"/>
  <c r="AJ3025" i="115" s="1"/>
  <c r="AJ3024" i="115" s="1"/>
  <c r="AJ3023" i="115" s="1"/>
  <c r="AJ3022" i="115" s="1"/>
  <c r="AJ3021" i="115" s="1"/>
  <c r="AJ3020" i="115" s="1"/>
  <c r="AJ3019" i="115" s="1"/>
  <c r="AJ3018" i="115" s="1"/>
  <c r="AJ3017" i="115" s="1"/>
  <c r="AJ3016" i="115" s="1"/>
  <c r="AJ3015" i="115" s="1"/>
  <c r="AJ3014" i="115" s="1"/>
  <c r="AJ3013" i="115" s="1"/>
  <c r="AJ3012" i="115" s="1"/>
  <c r="AJ3011" i="115" s="1"/>
  <c r="AJ3010" i="115" s="1"/>
  <c r="AJ3009" i="115" s="1"/>
  <c r="AJ3008" i="115" s="1"/>
  <c r="AJ3007" i="115" s="1"/>
  <c r="AJ3006" i="115" s="1"/>
  <c r="AJ3005" i="115" s="1"/>
  <c r="AJ3004" i="115" s="1"/>
  <c r="AJ3003" i="115" s="1"/>
  <c r="AJ3002" i="115" s="1"/>
  <c r="AJ3001" i="115" s="1"/>
  <c r="AJ3000" i="115" s="1"/>
  <c r="AJ2999" i="115" s="1"/>
  <c r="AJ2998" i="115" s="1"/>
  <c r="AJ2997" i="115" s="1"/>
  <c r="AJ2996" i="115" s="1"/>
  <c r="AJ2995" i="115" s="1"/>
  <c r="AJ2994" i="115" s="1"/>
  <c r="AJ2993" i="115" s="1"/>
  <c r="AJ2992" i="115" s="1"/>
  <c r="AJ2991" i="115" s="1"/>
  <c r="AJ2990" i="115" s="1"/>
  <c r="AJ2989" i="115" s="1"/>
  <c r="AJ2988" i="115" s="1"/>
  <c r="AJ2987" i="115" s="1"/>
  <c r="AJ2986" i="115" s="1"/>
  <c r="AJ2985" i="115" s="1"/>
  <c r="AJ2984" i="115" s="1"/>
  <c r="AJ2983" i="115" s="1"/>
  <c r="AJ2982" i="115" s="1"/>
  <c r="AJ2981" i="115" s="1"/>
  <c r="AJ2980" i="115" s="1"/>
  <c r="AJ2979" i="115" s="1"/>
  <c r="AJ2978" i="115" s="1"/>
  <c r="AJ2977" i="115" s="1"/>
  <c r="AJ2976" i="115" s="1"/>
  <c r="AJ2975" i="115" s="1"/>
  <c r="AJ2974" i="115" s="1"/>
  <c r="AJ2973" i="115" s="1"/>
  <c r="AJ2972" i="115" s="1"/>
  <c r="AJ2971" i="115" s="1"/>
  <c r="AJ2970" i="115" s="1"/>
  <c r="AJ2969" i="115" s="1"/>
  <c r="AJ2968" i="115" s="1"/>
  <c r="AJ2967" i="115" s="1"/>
  <c r="AJ2966" i="115" s="1"/>
  <c r="AJ2965" i="115" s="1"/>
  <c r="AJ2964" i="115" s="1"/>
  <c r="AJ2963" i="115" s="1"/>
  <c r="AJ2962" i="115" s="1"/>
  <c r="AJ2961" i="115" s="1"/>
  <c r="AJ2960" i="115" s="1"/>
  <c r="AJ2959" i="115" s="1"/>
  <c r="AJ2958" i="115" s="1"/>
  <c r="AJ2957" i="115" s="1"/>
  <c r="AJ2956" i="115" s="1"/>
  <c r="AJ2955" i="115" s="1"/>
  <c r="AJ2954" i="115" s="1"/>
  <c r="AJ2953" i="115" s="1"/>
  <c r="AJ2952" i="115" s="1"/>
  <c r="AJ2951" i="115" s="1"/>
  <c r="AJ2950" i="115" s="1"/>
  <c r="AJ2949" i="115" s="1"/>
  <c r="AJ2948" i="115" s="1"/>
  <c r="AJ2947" i="115" s="1"/>
  <c r="AJ2946" i="115" s="1"/>
  <c r="AJ2945" i="115" s="1"/>
  <c r="AJ2944" i="115" s="1"/>
  <c r="AJ2943" i="115" s="1"/>
  <c r="AJ2942" i="115" s="1"/>
  <c r="AJ2941" i="115" s="1"/>
  <c r="AJ2940" i="115" s="1"/>
  <c r="AJ2939" i="115" s="1"/>
  <c r="AJ2938" i="115" s="1"/>
  <c r="AJ2937" i="115" s="1"/>
  <c r="AJ2936" i="115" s="1"/>
  <c r="AJ2935" i="115" s="1"/>
  <c r="AJ2934" i="115" s="1"/>
  <c r="AJ2933" i="115" s="1"/>
  <c r="AJ2932" i="115" s="1"/>
  <c r="AJ2931" i="115" s="1"/>
  <c r="AJ2930" i="115" s="1"/>
  <c r="AJ2929" i="115" s="1"/>
  <c r="AJ2928" i="115" s="1"/>
  <c r="AJ2927" i="115" s="1"/>
  <c r="AJ2926" i="115" s="1"/>
  <c r="AE3290" i="115"/>
  <c r="AI4019" i="115"/>
  <c r="AE2430" i="115"/>
  <c r="AE2674" i="115"/>
  <c r="AE2790" i="115"/>
  <c r="AE2808" i="115"/>
  <c r="AE2672" i="115"/>
  <c r="AE2319" i="115"/>
  <c r="AG1398" i="115"/>
  <c r="AJ1463" i="115"/>
  <c r="AJ1462" i="115" s="1"/>
  <c r="AJ1461" i="115" s="1"/>
  <c r="AJ1460" i="115" s="1"/>
  <c r="AJ1459" i="115" s="1"/>
  <c r="AJ1458" i="115" s="1"/>
  <c r="AJ1457" i="115" s="1"/>
  <c r="AJ1456" i="115" s="1"/>
  <c r="AJ1455" i="115" s="1"/>
  <c r="AJ1454" i="115" s="1"/>
  <c r="AJ1453" i="115" s="1"/>
  <c r="AJ1452" i="115" s="1"/>
  <c r="AJ1451" i="115" s="1"/>
  <c r="AJ1450" i="115" s="1"/>
  <c r="AJ1449" i="115" s="1"/>
  <c r="AJ1448" i="115" s="1"/>
  <c r="AJ1447" i="115" s="1"/>
  <c r="AJ1446" i="115" s="1"/>
  <c r="AJ1445" i="115" s="1"/>
  <c r="AJ1444" i="115" s="1"/>
  <c r="AJ1443" i="115" s="1"/>
  <c r="AJ1442" i="115" s="1"/>
  <c r="AJ1441" i="115" s="1"/>
  <c r="AJ1440" i="115" s="1"/>
  <c r="AJ1439" i="115" s="1"/>
  <c r="AJ1438" i="115" s="1"/>
  <c r="AJ1437" i="115" s="1"/>
  <c r="AJ1436" i="115" s="1"/>
  <c r="AJ1435" i="115" s="1"/>
  <c r="AJ1434" i="115" s="1"/>
  <c r="AJ1433" i="115" s="1"/>
  <c r="AJ1432" i="115" s="1"/>
  <c r="AJ1431" i="115" s="1"/>
  <c r="AJ1430" i="115" s="1"/>
  <c r="AJ1429" i="115" s="1"/>
  <c r="AJ1428" i="115" s="1"/>
  <c r="AJ1427" i="115" s="1"/>
  <c r="AJ1426" i="115" s="1"/>
  <c r="AJ1425" i="115" s="1"/>
  <c r="AJ1424" i="115" s="1"/>
  <c r="AJ1423" i="115" s="1"/>
  <c r="AJ1422" i="115" s="1"/>
  <c r="AJ1421" i="115" s="1"/>
  <c r="AJ1420" i="115" s="1"/>
  <c r="AJ1419" i="115" s="1"/>
  <c r="AJ1418" i="115" s="1"/>
  <c r="AJ1417" i="115" s="1"/>
  <c r="AJ1416" i="115" s="1"/>
  <c r="AJ1415" i="115" s="1"/>
  <c r="AJ1414" i="115" s="1"/>
  <c r="AJ1413" i="115" s="1"/>
  <c r="AJ1412" i="115" s="1"/>
  <c r="AJ1411" i="115" s="1"/>
  <c r="AJ1410" i="115" s="1"/>
  <c r="AJ1409" i="115" s="1"/>
  <c r="AJ1408" i="115" s="1"/>
  <c r="AJ1407" i="115" s="1"/>
  <c r="AJ1406" i="115" s="1"/>
  <c r="AJ1405" i="115" s="1"/>
  <c r="AJ1404" i="115" s="1"/>
  <c r="AJ1403" i="115" s="1"/>
  <c r="AJ1402" i="115" s="1"/>
  <c r="AJ1401" i="115" s="1"/>
  <c r="AJ1400" i="115" s="1"/>
  <c r="AJ1399" i="115" s="1"/>
  <c r="AJ1398" i="115" s="1"/>
  <c r="AJ1397" i="115" s="1"/>
  <c r="AJ1396" i="115" s="1"/>
  <c r="AJ1395" i="115" s="1"/>
  <c r="AJ1394" i="115" s="1"/>
  <c r="AJ1393" i="115" s="1"/>
  <c r="AJ1392" i="115" s="1"/>
  <c r="AJ1391" i="115" s="1"/>
  <c r="AJ1390" i="115" s="1"/>
  <c r="AJ1389" i="115" s="1"/>
  <c r="AJ1388" i="115" s="1"/>
  <c r="AJ1387" i="115" s="1"/>
  <c r="AJ1386" i="115" s="1"/>
  <c r="AJ1385" i="115" s="1"/>
  <c r="AJ1384" i="115" s="1"/>
  <c r="AJ1383" i="115" s="1"/>
  <c r="AJ1382" i="115" s="1"/>
  <c r="AJ1381" i="115" s="1"/>
  <c r="AJ1380" i="115" s="1"/>
  <c r="AJ1379" i="115" s="1"/>
  <c r="AJ1378" i="115" s="1"/>
  <c r="AJ1377" i="115" s="1"/>
  <c r="AJ1376" i="115" s="1"/>
  <c r="AJ1375" i="115" s="1"/>
  <c r="AJ1374" i="115" s="1"/>
  <c r="AJ1373" i="115" s="1"/>
  <c r="AJ1372" i="115" s="1"/>
  <c r="AJ1371" i="115" s="1"/>
  <c r="AJ1370" i="115" s="1"/>
  <c r="AJ1369" i="115" s="1"/>
  <c r="AJ1368" i="115" s="1"/>
  <c r="AJ1367" i="115" s="1"/>
  <c r="AJ1366" i="115" s="1"/>
  <c r="AJ1365" i="115" s="1"/>
  <c r="AJ1364" i="115" s="1"/>
  <c r="AJ1363" i="115" s="1"/>
  <c r="AJ1362" i="115" s="1"/>
  <c r="AJ1361" i="115" s="1"/>
  <c r="AJ1360" i="115" s="1"/>
  <c r="AJ1359" i="115" s="1"/>
  <c r="AJ1358" i="115" s="1"/>
  <c r="AJ1357" i="115" s="1"/>
  <c r="AJ1356" i="115" s="1"/>
  <c r="AJ1355" i="115" s="1"/>
  <c r="AJ1354" i="115" s="1"/>
  <c r="AJ1353" i="115" s="1"/>
  <c r="AJ1352" i="115" s="1"/>
  <c r="AJ1351" i="115" s="1"/>
  <c r="AJ1350" i="115" s="1"/>
  <c r="AJ1349" i="115" s="1"/>
  <c r="AJ1348" i="115" s="1"/>
  <c r="AJ1347" i="115" s="1"/>
  <c r="AJ1346" i="115" s="1"/>
  <c r="AJ1345" i="115" s="1"/>
  <c r="AJ1344" i="115" s="1"/>
  <c r="AJ1343" i="115" s="1"/>
  <c r="AJ1342" i="115" s="1"/>
  <c r="AJ1341" i="115" s="1"/>
  <c r="AJ1340" i="115" s="1"/>
  <c r="AJ1339" i="115" s="1"/>
  <c r="AJ1338" i="115" s="1"/>
  <c r="AJ1337" i="115" s="1"/>
  <c r="AJ1336" i="115" s="1"/>
  <c r="AJ1335" i="115" s="1"/>
  <c r="AJ1334" i="115" s="1"/>
  <c r="AJ1333" i="115" s="1"/>
  <c r="AJ1332" i="115" s="1"/>
  <c r="AJ1331" i="115" s="1"/>
  <c r="AJ1330" i="115" s="1"/>
  <c r="AJ1329" i="115" s="1"/>
  <c r="AJ1328" i="115" s="1"/>
  <c r="AJ1327" i="115" s="1"/>
  <c r="AJ1326" i="115" s="1"/>
  <c r="AJ1325" i="115" s="1"/>
  <c r="AJ1324" i="115" s="1"/>
  <c r="AJ1323" i="115" s="1"/>
  <c r="AJ1322" i="115" s="1"/>
  <c r="AJ1321" i="115" s="1"/>
  <c r="AJ1320" i="115" s="1"/>
  <c r="AJ1319" i="115" s="1"/>
  <c r="AJ1318" i="115" s="1"/>
  <c r="AJ1317" i="115" s="1"/>
  <c r="AJ1316" i="115" s="1"/>
  <c r="AJ1315" i="115" s="1"/>
  <c r="AJ1314" i="115" s="1"/>
  <c r="AJ1313" i="115" s="1"/>
  <c r="AJ1312" i="115" s="1"/>
  <c r="AJ1311" i="115" s="1"/>
  <c r="AJ1310" i="115" s="1"/>
  <c r="AJ1309" i="115" s="1"/>
  <c r="AJ1308" i="115" s="1"/>
  <c r="AJ1307" i="115" s="1"/>
  <c r="AJ1306" i="115" s="1"/>
  <c r="AJ1305" i="115" s="1"/>
  <c r="AJ1304" i="115" s="1"/>
  <c r="AJ1303" i="115" s="1"/>
  <c r="AJ1302" i="115" s="1"/>
  <c r="AJ1301" i="115" s="1"/>
  <c r="AJ1300" i="115" s="1"/>
  <c r="AJ1299" i="115" s="1"/>
  <c r="AJ1298" i="115" s="1"/>
  <c r="AJ1297" i="115" s="1"/>
  <c r="AJ1296" i="115" s="1"/>
  <c r="AJ1295" i="115" s="1"/>
  <c r="AJ1294" i="115" s="1"/>
  <c r="AJ1293" i="115" s="1"/>
  <c r="AJ1292" i="115" s="1"/>
  <c r="AJ1291" i="115" s="1"/>
  <c r="AJ1290" i="115" s="1"/>
  <c r="AJ1289" i="115" s="1"/>
  <c r="AJ1288" i="115" s="1"/>
  <c r="AJ1287" i="115" s="1"/>
  <c r="AJ1286" i="115" s="1"/>
  <c r="AJ1285" i="115" s="1"/>
  <c r="AJ1284" i="115" s="1"/>
  <c r="AJ1283" i="115" s="1"/>
  <c r="AJ1282" i="115" s="1"/>
  <c r="AJ1281" i="115" s="1"/>
  <c r="AJ1280" i="115" s="1"/>
  <c r="AJ1279" i="115" s="1"/>
  <c r="AJ1278" i="115" s="1"/>
  <c r="AJ1277" i="115" s="1"/>
  <c r="AJ1276" i="115" s="1"/>
  <c r="AJ1275" i="115" s="1"/>
  <c r="AJ1274" i="115" s="1"/>
  <c r="AJ1273" i="115" s="1"/>
  <c r="AJ1272" i="115" s="1"/>
  <c r="AJ1271" i="115" s="1"/>
  <c r="AJ1270" i="115" s="1"/>
  <c r="AJ1269" i="115" s="1"/>
  <c r="AJ1268" i="115" s="1"/>
  <c r="AJ1267" i="115" s="1"/>
  <c r="AJ1266" i="115" s="1"/>
  <c r="AJ1265" i="115" s="1"/>
  <c r="AJ1264" i="115" s="1"/>
  <c r="AJ1263" i="115" s="1"/>
  <c r="AJ1262" i="115" s="1"/>
  <c r="AJ1261" i="115" s="1"/>
  <c r="AJ1260" i="115" s="1"/>
  <c r="AJ1259" i="115" s="1"/>
  <c r="AJ1258" i="115" s="1"/>
  <c r="AJ1257" i="115" s="1"/>
  <c r="AJ1256" i="115" s="1"/>
  <c r="AJ1255" i="115" s="1"/>
  <c r="AJ1254" i="115" s="1"/>
  <c r="AJ1253" i="115" s="1"/>
  <c r="AJ1252" i="115" s="1"/>
  <c r="AJ1251" i="115" s="1"/>
  <c r="AJ1250" i="115" s="1"/>
  <c r="AJ1249" i="115" s="1"/>
  <c r="AJ1248" i="115" s="1"/>
  <c r="AJ1247" i="115" s="1"/>
  <c r="AJ1246" i="115" s="1"/>
  <c r="AJ1245" i="115" s="1"/>
  <c r="AJ1244" i="115" s="1"/>
  <c r="AJ1243" i="115" s="1"/>
  <c r="AJ1242" i="115" s="1"/>
  <c r="AJ1241" i="115" s="1"/>
  <c r="AJ1240" i="115" s="1"/>
  <c r="AJ1239" i="115" s="1"/>
  <c r="AJ1238" i="115" s="1"/>
  <c r="AJ1237" i="115" s="1"/>
  <c r="AJ1236" i="115" s="1"/>
  <c r="AJ1235" i="115" s="1"/>
  <c r="AJ1234" i="115" s="1"/>
  <c r="AJ1233" i="115" s="1"/>
  <c r="AJ1232" i="115" s="1"/>
  <c r="AJ1231" i="115" s="1"/>
  <c r="AJ1230" i="115" s="1"/>
  <c r="AJ1229" i="115" s="1"/>
  <c r="AJ1228" i="115" s="1"/>
  <c r="AJ1227" i="115" s="1"/>
  <c r="AJ1226" i="115" s="1"/>
  <c r="AJ1225" i="115" s="1"/>
  <c r="AJ1224" i="115" s="1"/>
  <c r="AJ1223" i="115" s="1"/>
  <c r="AJ1222" i="115" s="1"/>
  <c r="AJ1221" i="115" s="1"/>
  <c r="AJ1220" i="115" s="1"/>
  <c r="AJ1219" i="115" s="1"/>
  <c r="AJ1218" i="115" s="1"/>
  <c r="AJ1217" i="115" s="1"/>
  <c r="AJ1216" i="115" s="1"/>
  <c r="AJ1215" i="115" s="1"/>
  <c r="AJ1214" i="115" s="1"/>
  <c r="AJ1213" i="115" s="1"/>
  <c r="AJ1212" i="115" s="1"/>
  <c r="AJ1211" i="115" s="1"/>
  <c r="AJ1210" i="115" s="1"/>
  <c r="AJ1209" i="115" s="1"/>
  <c r="AJ1208" i="115" s="1"/>
  <c r="AJ1207" i="115" s="1"/>
  <c r="AJ1206" i="115" s="1"/>
  <c r="AJ1205" i="115" s="1"/>
  <c r="AJ1204" i="115" s="1"/>
  <c r="AJ1203" i="115" s="1"/>
  <c r="AJ1202" i="115" s="1"/>
  <c r="AJ1201" i="115" s="1"/>
  <c r="AJ1200" i="115" s="1"/>
  <c r="AJ1199" i="115" s="1"/>
  <c r="AJ1198" i="115" s="1"/>
  <c r="AJ1197" i="115" s="1"/>
  <c r="AJ1196" i="115" s="1"/>
  <c r="AJ1195" i="115" s="1"/>
  <c r="AJ1194" i="115" s="1"/>
  <c r="AJ1193" i="115" s="1"/>
  <c r="AJ1192" i="115" s="1"/>
  <c r="AJ1191" i="115" s="1"/>
  <c r="AJ1190" i="115" s="1"/>
  <c r="AJ1189" i="115" s="1"/>
  <c r="AJ1188" i="115" s="1"/>
  <c r="AJ1187" i="115" s="1"/>
  <c r="AJ1186" i="115" s="1"/>
  <c r="AJ1185" i="115" s="1"/>
  <c r="AJ1184" i="115" s="1"/>
  <c r="AJ1183" i="115" s="1"/>
  <c r="AJ1182" i="115" s="1"/>
  <c r="AJ1181" i="115" s="1"/>
  <c r="AJ1180" i="115" s="1"/>
  <c r="AJ1179" i="115" s="1"/>
  <c r="AJ1178" i="115" s="1"/>
  <c r="AJ1177" i="115" s="1"/>
  <c r="AJ1176" i="115" s="1"/>
  <c r="AJ1175" i="115" s="1"/>
  <c r="AJ1174" i="115" s="1"/>
  <c r="AJ1173" i="115" s="1"/>
  <c r="AJ1172" i="115" s="1"/>
  <c r="AJ1171" i="115" s="1"/>
  <c r="AJ1170" i="115" s="1"/>
  <c r="AJ1169" i="115" s="1"/>
  <c r="AJ1168" i="115" s="1"/>
  <c r="AJ1167" i="115" s="1"/>
  <c r="AJ1166" i="115" s="1"/>
  <c r="AJ1165" i="115" s="1"/>
  <c r="AJ1164" i="115" s="1"/>
  <c r="AJ1163" i="115" s="1"/>
  <c r="AJ1162" i="115" s="1"/>
  <c r="AJ1161" i="115" s="1"/>
  <c r="AJ1160" i="115" s="1"/>
  <c r="AJ1159" i="115" s="1"/>
  <c r="AJ1158" i="115" s="1"/>
  <c r="AJ1157" i="115" s="1"/>
  <c r="AJ1156" i="115" s="1"/>
  <c r="AJ1155" i="115" s="1"/>
  <c r="AJ1154" i="115" s="1"/>
  <c r="AJ1153" i="115" s="1"/>
  <c r="AJ1152" i="115" s="1"/>
  <c r="AJ1151" i="115" s="1"/>
  <c r="AJ1150" i="115" s="1"/>
  <c r="AJ1149" i="115" s="1"/>
  <c r="AJ1148" i="115" s="1"/>
  <c r="AJ1147" i="115" s="1"/>
  <c r="AJ1146" i="115" s="1"/>
  <c r="AJ1145" i="115" s="1"/>
  <c r="AJ1144" i="115" s="1"/>
  <c r="AJ1143" i="115" s="1"/>
  <c r="AJ1142" i="115" s="1"/>
  <c r="AJ1141" i="115" s="1"/>
  <c r="AJ1140" i="115" s="1"/>
  <c r="AJ1139" i="115" s="1"/>
  <c r="AJ1138" i="115" s="1"/>
  <c r="AJ1137" i="115" s="1"/>
  <c r="AJ1136" i="115" s="1"/>
  <c r="AJ1135" i="115" s="1"/>
  <c r="AJ1134" i="115" s="1"/>
  <c r="AJ1133" i="115" s="1"/>
  <c r="AJ1132" i="115" s="1"/>
  <c r="AJ1131" i="115" s="1"/>
  <c r="AJ1130" i="115" s="1"/>
  <c r="AJ1129" i="115" s="1"/>
  <c r="AJ1128" i="115" s="1"/>
  <c r="AJ1127" i="115" s="1"/>
  <c r="AJ1126" i="115" s="1"/>
  <c r="AJ1125" i="115" s="1"/>
  <c r="AJ1124" i="115" s="1"/>
  <c r="AJ1123" i="115" s="1"/>
  <c r="AJ1122" i="115" s="1"/>
  <c r="AJ1121" i="115" s="1"/>
  <c r="AJ1120" i="115" s="1"/>
  <c r="AJ1119" i="115" s="1"/>
  <c r="AJ1118" i="115" s="1"/>
  <c r="AJ1117" i="115" s="1"/>
  <c r="AJ1116" i="115" s="1"/>
  <c r="AJ1115" i="115" s="1"/>
  <c r="AJ1114" i="115" s="1"/>
  <c r="AJ1113" i="115" s="1"/>
  <c r="AJ1112" i="115" s="1"/>
  <c r="AJ1111" i="115" s="1"/>
  <c r="AJ1110" i="115" s="1"/>
  <c r="AJ1109" i="115" s="1"/>
  <c r="AJ1108" i="115" s="1"/>
  <c r="AJ1107" i="115" s="1"/>
  <c r="AJ1106" i="115" s="1"/>
  <c r="AJ1105" i="115" s="1"/>
  <c r="AJ1104" i="115" s="1"/>
  <c r="AJ1103" i="115" s="1"/>
  <c r="AJ1102" i="115" s="1"/>
  <c r="AJ1101" i="115" s="1"/>
  <c r="AJ1100" i="115" s="1"/>
  <c r="AJ1099" i="115" s="1"/>
  <c r="AE1455" i="115"/>
  <c r="AH1460" i="115"/>
  <c r="AF1459" i="115"/>
  <c r="AE1435" i="115"/>
  <c r="AI1461" i="115"/>
  <c r="AE1451" i="115"/>
  <c r="AI542" i="115" l="1"/>
  <c r="AK543" i="115"/>
  <c r="AF542" i="115"/>
  <c r="AH543" i="115"/>
  <c r="AK1008" i="115"/>
  <c r="AI1007" i="115"/>
  <c r="AH1007" i="115"/>
  <c r="AF1006" i="115"/>
  <c r="AK1009" i="115"/>
  <c r="AK2924" i="115"/>
  <c r="AK4020" i="115"/>
  <c r="AK4019" i="115"/>
  <c r="AI4018" i="115"/>
  <c r="AK2191" i="115"/>
  <c r="AI2190" i="115"/>
  <c r="AK4386" i="115"/>
  <c r="AI3653" i="115"/>
  <c r="AK3654" i="115"/>
  <c r="AF3286" i="115"/>
  <c r="AH3287" i="115"/>
  <c r="AK3289" i="115"/>
  <c r="AI3288" i="115"/>
  <c r="AH4748" i="115"/>
  <c r="AF4747" i="115"/>
  <c r="AI4384" i="115"/>
  <c r="AK4385" i="115"/>
  <c r="AI2557" i="115"/>
  <c r="AK2558" i="115"/>
  <c r="AK4750" i="115"/>
  <c r="AI4749" i="115"/>
  <c r="AF2556" i="115"/>
  <c r="AH2557" i="115"/>
  <c r="AK3290" i="115"/>
  <c r="AH2922" i="115"/>
  <c r="AF2921" i="115"/>
  <c r="AF4382" i="115"/>
  <c r="AH4383" i="115"/>
  <c r="AK2559" i="115"/>
  <c r="AK4751" i="115"/>
  <c r="AK2923" i="115"/>
  <c r="AI2922" i="115"/>
  <c r="AH2191" i="115"/>
  <c r="AF2190" i="115"/>
  <c r="AK1827" i="115"/>
  <c r="AI1826" i="115"/>
  <c r="AH1826" i="115"/>
  <c r="AF1825" i="115"/>
  <c r="AK3655" i="115"/>
  <c r="AF3652" i="115"/>
  <c r="AH3653" i="115"/>
  <c r="AH4017" i="115"/>
  <c r="AF4016" i="115"/>
  <c r="AK1462" i="115"/>
  <c r="AK1463" i="115"/>
  <c r="AG1397" i="115"/>
  <c r="AH1459" i="115"/>
  <c r="AF1458" i="115"/>
  <c r="AK1461" i="115"/>
  <c r="AI1460" i="115"/>
  <c r="AH542" i="115" l="1"/>
  <c r="AF541" i="115"/>
  <c r="AI541" i="115"/>
  <c r="AK542" i="115"/>
  <c r="AF1005" i="115"/>
  <c r="AH1006" i="115"/>
  <c r="AI1006" i="115"/>
  <c r="AK1007" i="115"/>
  <c r="AF2555" i="115"/>
  <c r="AH2556" i="115"/>
  <c r="AH4747" i="115"/>
  <c r="AF4746" i="115"/>
  <c r="AI3652" i="115"/>
  <c r="AK3653" i="115"/>
  <c r="AH4016" i="115"/>
  <c r="AF4015" i="115"/>
  <c r="AK4749" i="115"/>
  <c r="AI4748" i="115"/>
  <c r="AI2556" i="115"/>
  <c r="AK2557" i="115"/>
  <c r="AF3285" i="115"/>
  <c r="AH3286" i="115"/>
  <c r="AK2190" i="115"/>
  <c r="AI2189" i="115"/>
  <c r="AF3651" i="115"/>
  <c r="AH3652" i="115"/>
  <c r="AF4381" i="115"/>
  <c r="AH4382" i="115"/>
  <c r="AI4383" i="115"/>
  <c r="AK4384" i="115"/>
  <c r="AK3288" i="115"/>
  <c r="AI3287" i="115"/>
  <c r="AH1825" i="115"/>
  <c r="AF1824" i="115"/>
  <c r="AK1826" i="115"/>
  <c r="AI1825" i="115"/>
  <c r="AF2189" i="115"/>
  <c r="AH2190" i="115"/>
  <c r="AK2922" i="115"/>
  <c r="AI2921" i="115"/>
  <c r="AH2921" i="115"/>
  <c r="AF2920" i="115"/>
  <c r="AK4018" i="115"/>
  <c r="AI4017" i="115"/>
  <c r="AG1396" i="115"/>
  <c r="AK1460" i="115"/>
  <c r="AI1459" i="115"/>
  <c r="AF1457" i="115"/>
  <c r="AH1458" i="115"/>
  <c r="AI540" i="115" l="1"/>
  <c r="AK541" i="115"/>
  <c r="AH541" i="115"/>
  <c r="AF540" i="115"/>
  <c r="AI1005" i="115"/>
  <c r="AK1006" i="115"/>
  <c r="AH1005" i="115"/>
  <c r="AF1004" i="115"/>
  <c r="AF4380" i="115"/>
  <c r="AH4381" i="115"/>
  <c r="AF3284" i="115"/>
  <c r="AH3285" i="115"/>
  <c r="AK2556" i="115"/>
  <c r="AI2555" i="115"/>
  <c r="AH2920" i="115"/>
  <c r="AF2919" i="115"/>
  <c r="AK1825" i="115"/>
  <c r="AI1824" i="115"/>
  <c r="AK3287" i="115"/>
  <c r="AI3286" i="115"/>
  <c r="AK4748" i="115"/>
  <c r="AI4747" i="115"/>
  <c r="AH4746" i="115"/>
  <c r="AF4745" i="115"/>
  <c r="AF2554" i="115"/>
  <c r="AH2555" i="115"/>
  <c r="AF2188" i="115"/>
  <c r="AH2189" i="115"/>
  <c r="AI4382" i="115"/>
  <c r="AK4383" i="115"/>
  <c r="AF3650" i="115"/>
  <c r="AH3651" i="115"/>
  <c r="AI3651" i="115"/>
  <c r="AK3652" i="115"/>
  <c r="AK4017" i="115"/>
  <c r="AI4016" i="115"/>
  <c r="AK2921" i="115"/>
  <c r="AI2920" i="115"/>
  <c r="AH1824" i="115"/>
  <c r="AF1823" i="115"/>
  <c r="AK2189" i="115"/>
  <c r="AI2188" i="115"/>
  <c r="AH4015" i="115"/>
  <c r="AF4014" i="115"/>
  <c r="AG1395" i="115"/>
  <c r="AH1457" i="115"/>
  <c r="AF1456" i="115"/>
  <c r="AI1458" i="115"/>
  <c r="AK1459" i="115"/>
  <c r="AF539" i="115" l="1"/>
  <c r="AH540" i="115"/>
  <c r="AI539" i="115"/>
  <c r="AK540" i="115"/>
  <c r="AH1004" i="115"/>
  <c r="AF1003" i="115"/>
  <c r="AI1004" i="115"/>
  <c r="AK1005" i="115"/>
  <c r="AK2188" i="115"/>
  <c r="AI2187" i="115"/>
  <c r="AH1823" i="115"/>
  <c r="AF1822" i="115"/>
  <c r="AK2920" i="115"/>
  <c r="AI2919" i="115"/>
  <c r="AH4745" i="115"/>
  <c r="AF4744" i="115"/>
  <c r="AK3286" i="115"/>
  <c r="AI3285" i="115"/>
  <c r="AH2919" i="115"/>
  <c r="AF2918" i="115"/>
  <c r="AK2555" i="115"/>
  <c r="AI2554" i="115"/>
  <c r="AF3649" i="115"/>
  <c r="AH3650" i="115"/>
  <c r="AI4381" i="115"/>
  <c r="AK4382" i="115"/>
  <c r="AH2188" i="115"/>
  <c r="AF2187" i="115"/>
  <c r="AF4379" i="115"/>
  <c r="AH4380" i="115"/>
  <c r="AH4014" i="115"/>
  <c r="AF4013" i="115"/>
  <c r="AK4016" i="115"/>
  <c r="AI4015" i="115"/>
  <c r="AK4747" i="115"/>
  <c r="AI4746" i="115"/>
  <c r="AK1824" i="115"/>
  <c r="AI1823" i="115"/>
  <c r="AI3650" i="115"/>
  <c r="AK3651" i="115"/>
  <c r="AF2553" i="115"/>
  <c r="AH2554" i="115"/>
  <c r="AF3283" i="115"/>
  <c r="AH3284" i="115"/>
  <c r="AG1394" i="115"/>
  <c r="AH1456" i="115"/>
  <c r="AF1455" i="115"/>
  <c r="AK1458" i="115"/>
  <c r="AI1457" i="115"/>
  <c r="AI538" i="115" l="1"/>
  <c r="AK539" i="115"/>
  <c r="AF538" i="115"/>
  <c r="AH539" i="115"/>
  <c r="AI1003" i="115"/>
  <c r="AK1004" i="115"/>
  <c r="AH1003" i="115"/>
  <c r="AF1002" i="115"/>
  <c r="AK4746" i="115"/>
  <c r="AI4745" i="115"/>
  <c r="AK4015" i="115"/>
  <c r="AI4014" i="115"/>
  <c r="AH4013" i="115"/>
  <c r="AF4012" i="115"/>
  <c r="AH2187" i="115"/>
  <c r="AF2186" i="115"/>
  <c r="AH2918" i="115"/>
  <c r="AF2917" i="115"/>
  <c r="AK2919" i="115"/>
  <c r="AI2918" i="115"/>
  <c r="AK2187" i="115"/>
  <c r="AI2186" i="115"/>
  <c r="AF2552" i="115"/>
  <c r="AH2553" i="115"/>
  <c r="AI3649" i="115"/>
  <c r="AK3650" i="115"/>
  <c r="AI4380" i="115"/>
  <c r="AK4381" i="115"/>
  <c r="AF3648" i="115"/>
  <c r="AH3649" i="115"/>
  <c r="AK1823" i="115"/>
  <c r="AI1822" i="115"/>
  <c r="AI2553" i="115"/>
  <c r="AK2554" i="115"/>
  <c r="AK3285" i="115"/>
  <c r="AI3284" i="115"/>
  <c r="AH4744" i="115"/>
  <c r="AF4743" i="115"/>
  <c r="AH1822" i="115"/>
  <c r="AF1821" i="115"/>
  <c r="AF3282" i="115"/>
  <c r="AH3283" i="115"/>
  <c r="AF4378" i="115"/>
  <c r="AH4379" i="115"/>
  <c r="AG1393" i="115"/>
  <c r="AK1457" i="115"/>
  <c r="AI1456" i="115"/>
  <c r="AH1455" i="115"/>
  <c r="AF1454" i="115"/>
  <c r="AI537" i="115" l="1"/>
  <c r="AK538" i="115"/>
  <c r="AF537" i="115"/>
  <c r="AH538" i="115"/>
  <c r="AH1002" i="115"/>
  <c r="AF1001" i="115"/>
  <c r="AI1002" i="115"/>
  <c r="AK1003" i="115"/>
  <c r="AH1821" i="115"/>
  <c r="AF1820" i="115"/>
  <c r="AK1822" i="115"/>
  <c r="AI1821" i="115"/>
  <c r="AK2186" i="115"/>
  <c r="AI2185" i="115"/>
  <c r="AH2917" i="115"/>
  <c r="AF2916" i="115"/>
  <c r="AK4745" i="115"/>
  <c r="AI4744" i="115"/>
  <c r="AF4377" i="115"/>
  <c r="AH4378" i="115"/>
  <c r="AI2552" i="115"/>
  <c r="AK2553" i="115"/>
  <c r="AF3647" i="115"/>
  <c r="AH3648" i="115"/>
  <c r="AF2551" i="115"/>
  <c r="AH2552" i="115"/>
  <c r="AH4743" i="115"/>
  <c r="AF4742" i="115"/>
  <c r="AK3284" i="115"/>
  <c r="AI3283" i="115"/>
  <c r="AK2918" i="115"/>
  <c r="AI2917" i="115"/>
  <c r="AF2185" i="115"/>
  <c r="AH2186" i="115"/>
  <c r="AH4012" i="115"/>
  <c r="AF4011" i="115"/>
  <c r="AK4014" i="115"/>
  <c r="AI4013" i="115"/>
  <c r="AF3281" i="115"/>
  <c r="AH3282" i="115"/>
  <c r="AI4379" i="115"/>
  <c r="AK4380" i="115"/>
  <c r="AI3648" i="115"/>
  <c r="AK3649" i="115"/>
  <c r="AG1392" i="115"/>
  <c r="AK1456" i="115"/>
  <c r="AI1455" i="115"/>
  <c r="AF1453" i="115"/>
  <c r="AH1454" i="115"/>
  <c r="AH537" i="115" l="1"/>
  <c r="AF536" i="115"/>
  <c r="AI536" i="115"/>
  <c r="AK537" i="115"/>
  <c r="AF1000" i="115"/>
  <c r="AH1001" i="115"/>
  <c r="AK1002" i="115"/>
  <c r="AI1001" i="115"/>
  <c r="AK4013" i="115"/>
  <c r="AI4012" i="115"/>
  <c r="AK2917" i="115"/>
  <c r="AI2916" i="115"/>
  <c r="AK4744" i="115"/>
  <c r="AI4743" i="115"/>
  <c r="AI3647" i="115"/>
  <c r="AK3648" i="115"/>
  <c r="AF2184" i="115"/>
  <c r="AH2185" i="115"/>
  <c r="AF2550" i="115"/>
  <c r="AH2551" i="115"/>
  <c r="AF4376" i="115"/>
  <c r="AH4377" i="115"/>
  <c r="AH4011" i="115"/>
  <c r="AF4010" i="115"/>
  <c r="AK3283" i="115"/>
  <c r="AI3282" i="115"/>
  <c r="AH4742" i="115"/>
  <c r="AF4741" i="115"/>
  <c r="AH2916" i="115"/>
  <c r="AF2915" i="115"/>
  <c r="AK2185" i="115"/>
  <c r="AI2184" i="115"/>
  <c r="AK1821" i="115"/>
  <c r="AI1820" i="115"/>
  <c r="AH1820" i="115"/>
  <c r="AF1819" i="115"/>
  <c r="AI4378" i="115"/>
  <c r="AK4379" i="115"/>
  <c r="AF3280" i="115"/>
  <c r="AH3281" i="115"/>
  <c r="AF3646" i="115"/>
  <c r="AH3647" i="115"/>
  <c r="AK2552" i="115"/>
  <c r="AI2551" i="115"/>
  <c r="AG1391" i="115"/>
  <c r="AI1454" i="115"/>
  <c r="AK1455" i="115"/>
  <c r="AH1453" i="115"/>
  <c r="AF1452" i="115"/>
  <c r="AI535" i="115" l="1"/>
  <c r="AK536" i="115"/>
  <c r="AF535" i="115"/>
  <c r="AH536" i="115"/>
  <c r="AF999" i="115"/>
  <c r="AH1000" i="115"/>
  <c r="AI1000" i="115"/>
  <c r="AK1001" i="115"/>
  <c r="AK2551" i="115"/>
  <c r="AI2550" i="115"/>
  <c r="AK1820" i="115"/>
  <c r="AI1819" i="115"/>
  <c r="AK2184" i="115"/>
  <c r="AI2183" i="115"/>
  <c r="AH2915" i="115"/>
  <c r="AF2914" i="115"/>
  <c r="AK4743" i="115"/>
  <c r="AI4742" i="115"/>
  <c r="AK4012" i="115"/>
  <c r="AI4011" i="115"/>
  <c r="AF3645" i="115"/>
  <c r="AH3646" i="115"/>
  <c r="AF3279" i="115"/>
  <c r="AH3280" i="115"/>
  <c r="AI4377" i="115"/>
  <c r="AK4378" i="115"/>
  <c r="AI3646" i="115"/>
  <c r="AK3647" i="115"/>
  <c r="AH1819" i="115"/>
  <c r="AF1818" i="115"/>
  <c r="AH4741" i="115"/>
  <c r="AF4740" i="115"/>
  <c r="AK3282" i="115"/>
  <c r="AI3281" i="115"/>
  <c r="AH4010" i="115"/>
  <c r="AF4009" i="115"/>
  <c r="AK2916" i="115"/>
  <c r="AI2915" i="115"/>
  <c r="AF4375" i="115"/>
  <c r="AH4376" i="115"/>
  <c r="AF2549" i="115"/>
  <c r="AH2550" i="115"/>
  <c r="AH2184" i="115"/>
  <c r="AF2183" i="115"/>
  <c r="AG1390" i="115"/>
  <c r="AG1389" i="115" s="1"/>
  <c r="AG1388" i="115" s="1"/>
  <c r="AG1387" i="115" s="1"/>
  <c r="AG1386" i="115" s="1"/>
  <c r="AG1385" i="115" s="1"/>
  <c r="AG1384" i="115" s="1"/>
  <c r="AG1383" i="115" s="1"/>
  <c r="AG1382" i="115" s="1"/>
  <c r="AG1381" i="115" s="1"/>
  <c r="AG1380" i="115" s="1"/>
  <c r="AG1379" i="115" s="1"/>
  <c r="AG1378" i="115" s="1"/>
  <c r="AG1377" i="115" s="1"/>
  <c r="AG1376" i="115" s="1"/>
  <c r="AG1375" i="115" s="1"/>
  <c r="AG1374" i="115" s="1"/>
  <c r="AG1373" i="115" s="1"/>
  <c r="AG1372" i="115" s="1"/>
  <c r="AG1371" i="115" s="1"/>
  <c r="AG1370" i="115" s="1"/>
  <c r="AG1369" i="115" s="1"/>
  <c r="AG1368" i="115" s="1"/>
  <c r="AG1367" i="115" s="1"/>
  <c r="AG1366" i="115" s="1"/>
  <c r="AG1365" i="115" s="1"/>
  <c r="AG1364" i="115" s="1"/>
  <c r="AG1363" i="115" s="1"/>
  <c r="AG1362" i="115" s="1"/>
  <c r="AG1361" i="115" s="1"/>
  <c r="AG1360" i="115" s="1"/>
  <c r="AG1359" i="115" s="1"/>
  <c r="AG1358" i="115" s="1"/>
  <c r="AG1357" i="115" s="1"/>
  <c r="AG1356" i="115" s="1"/>
  <c r="AG1355" i="115" s="1"/>
  <c r="AG1354" i="115" s="1"/>
  <c r="AG1353" i="115" s="1"/>
  <c r="AG1352" i="115" s="1"/>
  <c r="AG1351" i="115" s="1"/>
  <c r="AG1350" i="115" s="1"/>
  <c r="AG1349" i="115" s="1"/>
  <c r="AG1348" i="115" s="1"/>
  <c r="AG1347" i="115" s="1"/>
  <c r="AG1346" i="115" s="1"/>
  <c r="AG1345" i="115" s="1"/>
  <c r="AG1344" i="115" s="1"/>
  <c r="AG1343" i="115" s="1"/>
  <c r="AG1342" i="115" s="1"/>
  <c r="AG1341" i="115" s="1"/>
  <c r="AG1340" i="115" s="1"/>
  <c r="AG1339" i="115" s="1"/>
  <c r="AG1338" i="115" s="1"/>
  <c r="AG1337" i="115" s="1"/>
  <c r="AG1336" i="115" s="1"/>
  <c r="AG1335" i="115" s="1"/>
  <c r="AG1334" i="115" s="1"/>
  <c r="AG1333" i="115" s="1"/>
  <c r="AG1332" i="115" s="1"/>
  <c r="AG1331" i="115" s="1"/>
  <c r="AG1330" i="115" s="1"/>
  <c r="AG1329" i="115" s="1"/>
  <c r="AG1328" i="115" s="1"/>
  <c r="AG1327" i="115" s="1"/>
  <c r="AG1326" i="115" s="1"/>
  <c r="AG1325" i="115" s="1"/>
  <c r="AG1324" i="115" s="1"/>
  <c r="AG1323" i="115" s="1"/>
  <c r="AG1322" i="115" s="1"/>
  <c r="AG1321" i="115" s="1"/>
  <c r="AG1320" i="115" s="1"/>
  <c r="AG1319" i="115" s="1"/>
  <c r="AG1318" i="115" s="1"/>
  <c r="AG1317" i="115" s="1"/>
  <c r="AG1316" i="115" s="1"/>
  <c r="AG1315" i="115" s="1"/>
  <c r="AG1314" i="115" s="1"/>
  <c r="AG1313" i="115" s="1"/>
  <c r="AG1312" i="115" s="1"/>
  <c r="AG1311" i="115" s="1"/>
  <c r="AG1310" i="115" s="1"/>
  <c r="AG1309" i="115" s="1"/>
  <c r="AG1308" i="115" s="1"/>
  <c r="AG1307" i="115" s="1"/>
  <c r="AG1306" i="115" s="1"/>
  <c r="AG1305" i="115" s="1"/>
  <c r="AG1304" i="115" s="1"/>
  <c r="AG1303" i="115" s="1"/>
  <c r="AG1302" i="115" s="1"/>
  <c r="AG1301" i="115" s="1"/>
  <c r="AG1300" i="115" s="1"/>
  <c r="AG1299" i="115" s="1"/>
  <c r="AG1298" i="115" s="1"/>
  <c r="AG1297" i="115" s="1"/>
  <c r="AG1296" i="115" s="1"/>
  <c r="AG1295" i="115" s="1"/>
  <c r="AG1294" i="115" s="1"/>
  <c r="AG1293" i="115" s="1"/>
  <c r="AG1292" i="115" s="1"/>
  <c r="AG1291" i="115" s="1"/>
  <c r="AG1290" i="115" s="1"/>
  <c r="AG1289" i="115" s="1"/>
  <c r="AG1288" i="115" s="1"/>
  <c r="AG1287" i="115" s="1"/>
  <c r="AG1286" i="115" s="1"/>
  <c r="AG1285" i="115" s="1"/>
  <c r="AG1284" i="115" s="1"/>
  <c r="AG1283" i="115" s="1"/>
  <c r="AG1282" i="115" s="1"/>
  <c r="AG1281" i="115" s="1"/>
  <c r="AG1280" i="115" s="1"/>
  <c r="AG1279" i="115" s="1"/>
  <c r="AG1278" i="115" s="1"/>
  <c r="AG1277" i="115" s="1"/>
  <c r="AG1276" i="115" s="1"/>
  <c r="AG1275" i="115" s="1"/>
  <c r="AG1274" i="115" s="1"/>
  <c r="AG1273" i="115" s="1"/>
  <c r="AG1272" i="115" s="1"/>
  <c r="AG1271" i="115" s="1"/>
  <c r="AG1270" i="115" s="1"/>
  <c r="AG1269" i="115" s="1"/>
  <c r="AG1268" i="115" s="1"/>
  <c r="AG1267" i="115" s="1"/>
  <c r="AG1266" i="115" s="1"/>
  <c r="AG1265" i="115" s="1"/>
  <c r="AG1264" i="115" s="1"/>
  <c r="AG1263" i="115" s="1"/>
  <c r="AG1262" i="115" s="1"/>
  <c r="AG1261" i="115" s="1"/>
  <c r="AG1260" i="115" s="1"/>
  <c r="AG1259" i="115" s="1"/>
  <c r="AG1258" i="115" s="1"/>
  <c r="AG1257" i="115" s="1"/>
  <c r="AG1256" i="115" s="1"/>
  <c r="AG1255" i="115" s="1"/>
  <c r="AG1254" i="115" s="1"/>
  <c r="AG1253" i="115" s="1"/>
  <c r="AG1252" i="115" s="1"/>
  <c r="AG1251" i="115" s="1"/>
  <c r="AG1250" i="115" s="1"/>
  <c r="AG1249" i="115" s="1"/>
  <c r="AG1248" i="115" s="1"/>
  <c r="AG1247" i="115" s="1"/>
  <c r="AG1246" i="115" s="1"/>
  <c r="AG1245" i="115" s="1"/>
  <c r="AG1244" i="115" s="1"/>
  <c r="AG1243" i="115" s="1"/>
  <c r="AG1242" i="115" s="1"/>
  <c r="AG1241" i="115" s="1"/>
  <c r="AG1240" i="115" s="1"/>
  <c r="AG1239" i="115" s="1"/>
  <c r="AG1238" i="115" s="1"/>
  <c r="AG1237" i="115" s="1"/>
  <c r="AG1236" i="115" s="1"/>
  <c r="AG1235" i="115" s="1"/>
  <c r="AG1234" i="115" s="1"/>
  <c r="AG1233" i="115" s="1"/>
  <c r="AG1232" i="115" s="1"/>
  <c r="AG1231" i="115" s="1"/>
  <c r="AG1230" i="115" s="1"/>
  <c r="AG1229" i="115" s="1"/>
  <c r="AG1228" i="115" s="1"/>
  <c r="AG1227" i="115" s="1"/>
  <c r="AG1226" i="115" s="1"/>
  <c r="AG1225" i="115" s="1"/>
  <c r="AG1224" i="115" s="1"/>
  <c r="AG1223" i="115" s="1"/>
  <c r="AG1222" i="115" s="1"/>
  <c r="AG1221" i="115" s="1"/>
  <c r="AG1220" i="115" s="1"/>
  <c r="AG1219" i="115" s="1"/>
  <c r="AG1218" i="115" s="1"/>
  <c r="AG1217" i="115" s="1"/>
  <c r="AG1216" i="115" s="1"/>
  <c r="AG1215" i="115" s="1"/>
  <c r="AG1214" i="115" s="1"/>
  <c r="AG1213" i="115" s="1"/>
  <c r="AG1212" i="115" s="1"/>
  <c r="AG1211" i="115" s="1"/>
  <c r="AG1210" i="115" s="1"/>
  <c r="AG1209" i="115" s="1"/>
  <c r="AG1208" i="115" s="1"/>
  <c r="AG1207" i="115" s="1"/>
  <c r="AG1206" i="115" s="1"/>
  <c r="AG1205" i="115" s="1"/>
  <c r="AG1204" i="115" s="1"/>
  <c r="AG1203" i="115" s="1"/>
  <c r="AG1202" i="115" s="1"/>
  <c r="AG1201" i="115" s="1"/>
  <c r="AG1200" i="115" s="1"/>
  <c r="AG1199" i="115" s="1"/>
  <c r="AG1198" i="115" s="1"/>
  <c r="AG1197" i="115" s="1"/>
  <c r="AG1196" i="115" s="1"/>
  <c r="AG1195" i="115" s="1"/>
  <c r="AG1194" i="115" s="1"/>
  <c r="AG1193" i="115" s="1"/>
  <c r="AG1192" i="115" s="1"/>
  <c r="AG1191" i="115" s="1"/>
  <c r="AG1190" i="115" s="1"/>
  <c r="AF1451" i="115"/>
  <c r="AH1452" i="115"/>
  <c r="AI1453" i="115"/>
  <c r="AK1454" i="115"/>
  <c r="AF534" i="115" l="1"/>
  <c r="AH535" i="115"/>
  <c r="AI534" i="115"/>
  <c r="AK535" i="115"/>
  <c r="AI999" i="115"/>
  <c r="AK1000" i="115"/>
  <c r="AH999" i="115"/>
  <c r="AF998" i="115"/>
  <c r="AG1189" i="115"/>
  <c r="AG1188" i="115" s="1"/>
  <c r="AG1187" i="115" s="1"/>
  <c r="AG1186" i="115" s="1"/>
  <c r="AG1185" i="115" s="1"/>
  <c r="AG1184" i="115" s="1"/>
  <c r="AG1183" i="115" s="1"/>
  <c r="AG1182" i="115" s="1"/>
  <c r="AG1181" i="115" s="1"/>
  <c r="AG1180" i="115" s="1"/>
  <c r="AG1179" i="115" s="1"/>
  <c r="AG1178" i="115" s="1"/>
  <c r="AG1177" i="115" s="1"/>
  <c r="AG1176" i="115" s="1"/>
  <c r="AG1175" i="115" s="1"/>
  <c r="AG1174" i="115" s="1"/>
  <c r="AG1173" i="115" s="1"/>
  <c r="AG1172" i="115" s="1"/>
  <c r="AG1171" i="115" s="1"/>
  <c r="AG1170" i="115" s="1"/>
  <c r="AG1169" i="115" s="1"/>
  <c r="AG1168" i="115" s="1"/>
  <c r="AG1167" i="115" s="1"/>
  <c r="AG1166" i="115" s="1"/>
  <c r="AG1165" i="115" s="1"/>
  <c r="AG1164" i="115" s="1"/>
  <c r="AG1163" i="115" s="1"/>
  <c r="AG1162" i="115" s="1"/>
  <c r="AG1161" i="115" s="1"/>
  <c r="AG1160" i="115" s="1"/>
  <c r="AG1159" i="115" s="1"/>
  <c r="AG1158" i="115" s="1"/>
  <c r="AG1157" i="115" s="1"/>
  <c r="AG1156" i="115" s="1"/>
  <c r="AG1155" i="115" s="1"/>
  <c r="AG1154" i="115" s="1"/>
  <c r="AG1153" i="115" s="1"/>
  <c r="AG1152" i="115" s="1"/>
  <c r="AG1151" i="115" s="1"/>
  <c r="AG1150" i="115" s="1"/>
  <c r="AG1149" i="115" s="1"/>
  <c r="AG1148" i="115" s="1"/>
  <c r="AG1147" i="115" s="1"/>
  <c r="AG1146" i="115" s="1"/>
  <c r="AG1145" i="115" s="1"/>
  <c r="AG1144" i="115" s="1"/>
  <c r="AG1143" i="115" s="1"/>
  <c r="AG1142" i="115" s="1"/>
  <c r="AG1141" i="115" s="1"/>
  <c r="AG1140" i="115" s="1"/>
  <c r="AG1139" i="115" s="1"/>
  <c r="AG1138" i="115" s="1"/>
  <c r="AG1137" i="115" s="1"/>
  <c r="AG1136" i="115" s="1"/>
  <c r="AG1135" i="115" s="1"/>
  <c r="AG1134" i="115" s="1"/>
  <c r="AG1133" i="115" s="1"/>
  <c r="AG1132" i="115" s="1"/>
  <c r="AG1131" i="115" s="1"/>
  <c r="AG1130" i="115" s="1"/>
  <c r="AG1129" i="115" s="1"/>
  <c r="AG1128" i="115" s="1"/>
  <c r="AG1127" i="115" s="1"/>
  <c r="AG1126" i="115" s="1"/>
  <c r="AG1125" i="115" s="1"/>
  <c r="AG1124" i="115" s="1"/>
  <c r="AG1123" i="115" s="1"/>
  <c r="AG1122" i="115" s="1"/>
  <c r="AG1121" i="115" s="1"/>
  <c r="AG1120" i="115" s="1"/>
  <c r="AG1119" i="115" s="1"/>
  <c r="AG1118" i="115" s="1"/>
  <c r="AG1117" i="115" s="1"/>
  <c r="AG1116" i="115" s="1"/>
  <c r="AG1115" i="115" s="1"/>
  <c r="AG1114" i="115" s="1"/>
  <c r="AG1113" i="115" s="1"/>
  <c r="AG1112" i="115" s="1"/>
  <c r="AG1111" i="115" s="1"/>
  <c r="AG1110" i="115" s="1"/>
  <c r="AG1109" i="115" s="1"/>
  <c r="AG1108" i="115" s="1"/>
  <c r="AG1107" i="115" s="1"/>
  <c r="AG1106" i="115" s="1"/>
  <c r="AG1105" i="115" s="1"/>
  <c r="AG1104" i="115" s="1"/>
  <c r="AG1103" i="115" s="1"/>
  <c r="AG1102" i="115" s="1"/>
  <c r="AG1101" i="115" s="1"/>
  <c r="AG1100" i="115" s="1"/>
  <c r="AG1099" i="115" s="1"/>
  <c r="AK3281" i="115"/>
  <c r="AI3280" i="115"/>
  <c r="AH2914" i="115"/>
  <c r="AF2913" i="115"/>
  <c r="AK1819" i="115"/>
  <c r="AI1818" i="115"/>
  <c r="AF3644" i="115"/>
  <c r="AH3645" i="115"/>
  <c r="AH2183" i="115"/>
  <c r="AF2182" i="115"/>
  <c r="AK2915" i="115"/>
  <c r="AI2914" i="115"/>
  <c r="AH4009" i="115"/>
  <c r="AF4008" i="115"/>
  <c r="AH4740" i="115"/>
  <c r="AF4739" i="115"/>
  <c r="AH1818" i="115"/>
  <c r="AF1817" i="115"/>
  <c r="AK4011" i="115"/>
  <c r="AI4010" i="115"/>
  <c r="AK4742" i="115"/>
  <c r="AI4741" i="115"/>
  <c r="AK2183" i="115"/>
  <c r="AI2182" i="115"/>
  <c r="AI2549" i="115"/>
  <c r="AK2550" i="115"/>
  <c r="AF2548" i="115"/>
  <c r="AH2549" i="115"/>
  <c r="AF4374" i="115"/>
  <c r="AH4375" i="115"/>
  <c r="AI3645" i="115"/>
  <c r="AK3646" i="115"/>
  <c r="AI4376" i="115"/>
  <c r="AK4377" i="115"/>
  <c r="AF3278" i="115"/>
  <c r="AH3279" i="115"/>
  <c r="AI1452" i="115"/>
  <c r="AK1453" i="115"/>
  <c r="AH1451" i="115"/>
  <c r="AF1450" i="115"/>
  <c r="AI533" i="115" l="1"/>
  <c r="AK534" i="115"/>
  <c r="AF533" i="115"/>
  <c r="AH534" i="115"/>
  <c r="AH998" i="115"/>
  <c r="AF997" i="115"/>
  <c r="AI998" i="115"/>
  <c r="AK999" i="115"/>
  <c r="AK4741" i="115"/>
  <c r="AI4740" i="115"/>
  <c r="AK4010" i="115"/>
  <c r="AI4009" i="115"/>
  <c r="AH4739" i="115"/>
  <c r="AF4738" i="115"/>
  <c r="AK1818" i="115"/>
  <c r="AI1817" i="115"/>
  <c r="AH2913" i="115"/>
  <c r="AF2912" i="115"/>
  <c r="AI4375" i="115"/>
  <c r="AK4376" i="115"/>
  <c r="AI3644" i="115"/>
  <c r="AK3645" i="115"/>
  <c r="AF2547" i="115"/>
  <c r="AH2548" i="115"/>
  <c r="AK2182" i="115"/>
  <c r="AI2181" i="115"/>
  <c r="AH1817" i="115"/>
  <c r="AF1816" i="115"/>
  <c r="AH4008" i="115"/>
  <c r="AF4007" i="115"/>
  <c r="AK2914" i="115"/>
  <c r="AI2913" i="115"/>
  <c r="AF2181" i="115"/>
  <c r="AH2182" i="115"/>
  <c r="AK3280" i="115"/>
  <c r="AI3279" i="115"/>
  <c r="AF3277" i="115"/>
  <c r="AH3278" i="115"/>
  <c r="AF4373" i="115"/>
  <c r="AH4374" i="115"/>
  <c r="AI2548" i="115"/>
  <c r="AK2549" i="115"/>
  <c r="AF3643" i="115"/>
  <c r="AH3644" i="115"/>
  <c r="AF1449" i="115"/>
  <c r="AH1450" i="115"/>
  <c r="AK1452" i="115"/>
  <c r="AI1451" i="115"/>
  <c r="AH533" i="115" l="1"/>
  <c r="AF532" i="115"/>
  <c r="AI532" i="115"/>
  <c r="AK533" i="115"/>
  <c r="AH997" i="115"/>
  <c r="AF996" i="115"/>
  <c r="AI997" i="115"/>
  <c r="AK998" i="115"/>
  <c r="AH1816" i="115"/>
  <c r="AF1815" i="115"/>
  <c r="AK2181" i="115"/>
  <c r="AI2180" i="115"/>
  <c r="AH2912" i="115"/>
  <c r="AF2911" i="115"/>
  <c r="AK4740" i="115"/>
  <c r="AI4739" i="115"/>
  <c r="AF3642" i="115"/>
  <c r="AH3643" i="115"/>
  <c r="AK2548" i="115"/>
  <c r="AI2547" i="115"/>
  <c r="AF4372" i="115"/>
  <c r="AH4373" i="115"/>
  <c r="AF3276" i="115"/>
  <c r="AH3277" i="115"/>
  <c r="AK3279" i="115"/>
  <c r="AI3278" i="115"/>
  <c r="AK2913" i="115"/>
  <c r="AI2912" i="115"/>
  <c r="AH4007" i="115"/>
  <c r="AF4006" i="115"/>
  <c r="AK1817" i="115"/>
  <c r="AI1816" i="115"/>
  <c r="AH4738" i="115"/>
  <c r="AF4737" i="115"/>
  <c r="AK4009" i="115"/>
  <c r="AI4008" i="115"/>
  <c r="AF2180" i="115"/>
  <c r="AH2181" i="115"/>
  <c r="AF2546" i="115"/>
  <c r="AH2547" i="115"/>
  <c r="AI3643" i="115"/>
  <c r="AK3644" i="115"/>
  <c r="AI4374" i="115"/>
  <c r="AK4375" i="115"/>
  <c r="AI1450" i="115"/>
  <c r="AK1451" i="115"/>
  <c r="AH1449" i="115"/>
  <c r="AF1448" i="115"/>
  <c r="AI531" i="115" l="1"/>
  <c r="AK532" i="115"/>
  <c r="AF531" i="115"/>
  <c r="AH532" i="115"/>
  <c r="AF995" i="115"/>
  <c r="AH996" i="115"/>
  <c r="AK997" i="115"/>
  <c r="AI996" i="115"/>
  <c r="AK2912" i="115"/>
  <c r="AI2911" i="115"/>
  <c r="AK3278" i="115"/>
  <c r="AI3277" i="115"/>
  <c r="AK4739" i="115"/>
  <c r="AI4738" i="115"/>
  <c r="AH2911" i="115"/>
  <c r="AF2910" i="115"/>
  <c r="AK2180" i="115"/>
  <c r="AI2179" i="115"/>
  <c r="AH1815" i="115"/>
  <c r="AF1814" i="115"/>
  <c r="AI3642" i="115"/>
  <c r="AK3643" i="115"/>
  <c r="AF4371" i="115"/>
  <c r="AH4372" i="115"/>
  <c r="AK4008" i="115"/>
  <c r="AI4007" i="115"/>
  <c r="AH4737" i="115"/>
  <c r="AF4736" i="115"/>
  <c r="AK1816" i="115"/>
  <c r="AI1815" i="115"/>
  <c r="AH4006" i="115"/>
  <c r="AF4005" i="115"/>
  <c r="AK2547" i="115"/>
  <c r="AI2546" i="115"/>
  <c r="AI4373" i="115"/>
  <c r="AK4374" i="115"/>
  <c r="AF2545" i="115"/>
  <c r="AH2546" i="115"/>
  <c r="AH2180" i="115"/>
  <c r="AF2179" i="115"/>
  <c r="AF3275" i="115"/>
  <c r="AH3276" i="115"/>
  <c r="AF3641" i="115"/>
  <c r="AH3642" i="115"/>
  <c r="AH1448" i="115"/>
  <c r="AF1447" i="115"/>
  <c r="AK1450" i="115"/>
  <c r="AI1449" i="115"/>
  <c r="AF530" i="115" l="1"/>
  <c r="AH531" i="115"/>
  <c r="AI530" i="115"/>
  <c r="AK531" i="115"/>
  <c r="AK996" i="115"/>
  <c r="AI995" i="115"/>
  <c r="AF994" i="115"/>
  <c r="AH995" i="115"/>
  <c r="AH4005" i="115"/>
  <c r="AF4004" i="115"/>
  <c r="AK1815" i="115"/>
  <c r="AI1814" i="115"/>
  <c r="AK4007" i="115"/>
  <c r="AI4006" i="115"/>
  <c r="AK2179" i="115"/>
  <c r="AI2178" i="115"/>
  <c r="AK4738" i="115"/>
  <c r="AI4737" i="115"/>
  <c r="AK2911" i="115"/>
  <c r="AI2910" i="115"/>
  <c r="AI4372" i="115"/>
  <c r="AK4373" i="115"/>
  <c r="AF4370" i="115"/>
  <c r="AH4371" i="115"/>
  <c r="AH2179" i="115"/>
  <c r="AF2178" i="115"/>
  <c r="AI2545" i="115"/>
  <c r="AK2546" i="115"/>
  <c r="AH4736" i="115"/>
  <c r="AF4735" i="115"/>
  <c r="AH1814" i="115"/>
  <c r="AF1813" i="115"/>
  <c r="AH2910" i="115"/>
  <c r="AF2909" i="115"/>
  <c r="AK3277" i="115"/>
  <c r="AI3276" i="115"/>
  <c r="AF3640" i="115"/>
  <c r="AH3641" i="115"/>
  <c r="AF3274" i="115"/>
  <c r="AH3275" i="115"/>
  <c r="AF2544" i="115"/>
  <c r="AH2545" i="115"/>
  <c r="AI3641" i="115"/>
  <c r="AK3642" i="115"/>
  <c r="AI1448" i="115"/>
  <c r="AK1449" i="115"/>
  <c r="AH1447" i="115"/>
  <c r="AF1446" i="115"/>
  <c r="AI529" i="115" l="1"/>
  <c r="AK530" i="115"/>
  <c r="AF529" i="115"/>
  <c r="AH530" i="115"/>
  <c r="AF993" i="115"/>
  <c r="AH994" i="115"/>
  <c r="AK995" i="115"/>
  <c r="AI994" i="115"/>
  <c r="AH2909" i="115"/>
  <c r="AF2908" i="115"/>
  <c r="AF2177" i="115"/>
  <c r="AH2178" i="115"/>
  <c r="AK2910" i="115"/>
  <c r="AI2909" i="115"/>
  <c r="AK4006" i="115"/>
  <c r="AI4005" i="115"/>
  <c r="AK1814" i="115"/>
  <c r="AI1813" i="115"/>
  <c r="AH4004" i="115"/>
  <c r="AF4003" i="115"/>
  <c r="AI3640" i="115"/>
  <c r="AK3641" i="115"/>
  <c r="AI2544" i="115"/>
  <c r="AK2545" i="115"/>
  <c r="AF4369" i="115"/>
  <c r="AH4370" i="115"/>
  <c r="AI4371" i="115"/>
  <c r="AK4372" i="115"/>
  <c r="AK3276" i="115"/>
  <c r="AI3275" i="115"/>
  <c r="AH1813" i="115"/>
  <c r="AF1812" i="115"/>
  <c r="AH4735" i="115"/>
  <c r="AF4734" i="115"/>
  <c r="AK4737" i="115"/>
  <c r="AI4736" i="115"/>
  <c r="AK2178" i="115"/>
  <c r="AI2177" i="115"/>
  <c r="AF2543" i="115"/>
  <c r="AH2544" i="115"/>
  <c r="AF3273" i="115"/>
  <c r="AH3274" i="115"/>
  <c r="AF3639" i="115"/>
  <c r="AH3640" i="115"/>
  <c r="AF1445" i="115"/>
  <c r="AH1446" i="115"/>
  <c r="AK1448" i="115"/>
  <c r="AI1447" i="115"/>
  <c r="AH529" i="115" l="1"/>
  <c r="AF528" i="115"/>
  <c r="AI528" i="115"/>
  <c r="AK529" i="115"/>
  <c r="AK994" i="115"/>
  <c r="AI993" i="115"/>
  <c r="AF992" i="115"/>
  <c r="AH993" i="115"/>
  <c r="AK2177" i="115"/>
  <c r="AI2176" i="115"/>
  <c r="AH4734" i="115"/>
  <c r="AF4733" i="115"/>
  <c r="AK3275" i="115"/>
  <c r="AI3274" i="115"/>
  <c r="AK1813" i="115"/>
  <c r="AI1812" i="115"/>
  <c r="AK2909" i="115"/>
  <c r="AI2908" i="115"/>
  <c r="AH2908" i="115"/>
  <c r="AF2907" i="115"/>
  <c r="AF3638" i="115"/>
  <c r="AH3639" i="115"/>
  <c r="AF2542" i="115"/>
  <c r="AH2543" i="115"/>
  <c r="AK2544" i="115"/>
  <c r="AI2543" i="115"/>
  <c r="AI3639" i="115"/>
  <c r="AK3640" i="115"/>
  <c r="AK4736" i="115"/>
  <c r="AI4735" i="115"/>
  <c r="AH1812" i="115"/>
  <c r="AF1811" i="115"/>
  <c r="AH4003" i="115"/>
  <c r="AF4002" i="115"/>
  <c r="AK4005" i="115"/>
  <c r="AI4004" i="115"/>
  <c r="AF3272" i="115"/>
  <c r="AH3273" i="115"/>
  <c r="AI4370" i="115"/>
  <c r="AK4371" i="115"/>
  <c r="AF4368" i="115"/>
  <c r="AH4369" i="115"/>
  <c r="AF2176" i="115"/>
  <c r="AH2177" i="115"/>
  <c r="AF1444" i="115"/>
  <c r="AH1445" i="115"/>
  <c r="AI1446" i="115"/>
  <c r="AK1447" i="115"/>
  <c r="AI527" i="115" l="1"/>
  <c r="AK528" i="115"/>
  <c r="AH528" i="115"/>
  <c r="AF527" i="115"/>
  <c r="AH992" i="115"/>
  <c r="AF991" i="115"/>
  <c r="AI992" i="115"/>
  <c r="AK993" i="115"/>
  <c r="AK4004" i="115"/>
  <c r="AI4003" i="115"/>
  <c r="AH4002" i="115"/>
  <c r="AF4001" i="115"/>
  <c r="AK2543" i="115"/>
  <c r="AI2542" i="115"/>
  <c r="AK2908" i="115"/>
  <c r="AI2907" i="115"/>
  <c r="AH4733" i="115"/>
  <c r="AF4732" i="115"/>
  <c r="AK2176" i="115"/>
  <c r="AI2175" i="115"/>
  <c r="AI4369" i="115"/>
  <c r="AK4370" i="115"/>
  <c r="AI3638" i="115"/>
  <c r="AK3639" i="115"/>
  <c r="AF2541" i="115"/>
  <c r="AH2542" i="115"/>
  <c r="AH1811" i="115"/>
  <c r="AF1810" i="115"/>
  <c r="AK4735" i="115"/>
  <c r="AI4734" i="115"/>
  <c r="AH2907" i="115"/>
  <c r="AF2906" i="115"/>
  <c r="AK1812" i="115"/>
  <c r="AI1811" i="115"/>
  <c r="AK3274" i="115"/>
  <c r="AI3273" i="115"/>
  <c r="AH2176" i="115"/>
  <c r="AF2175" i="115"/>
  <c r="AF4367" i="115"/>
  <c r="AH4368" i="115"/>
  <c r="AF3271" i="115"/>
  <c r="AH3272" i="115"/>
  <c r="AF3637" i="115"/>
  <c r="AH3638" i="115"/>
  <c r="AI1445" i="115"/>
  <c r="AK1446" i="115"/>
  <c r="AH1444" i="115"/>
  <c r="AF1443" i="115"/>
  <c r="AF526" i="115" l="1"/>
  <c r="AH527" i="115"/>
  <c r="AI526" i="115"/>
  <c r="AK527" i="115"/>
  <c r="AH991" i="115"/>
  <c r="AF990" i="115"/>
  <c r="AK992" i="115"/>
  <c r="AI991" i="115"/>
  <c r="AH2175" i="115"/>
  <c r="AF2174" i="115"/>
  <c r="AK2907" i="115"/>
  <c r="AI2906" i="115"/>
  <c r="AI2541" i="115"/>
  <c r="AK2542" i="115"/>
  <c r="AH4001" i="115"/>
  <c r="AF4000" i="115"/>
  <c r="AF3636" i="115"/>
  <c r="AH3637" i="115"/>
  <c r="AK3273" i="115"/>
  <c r="AI3272" i="115"/>
  <c r="AK1811" i="115"/>
  <c r="AI1810" i="115"/>
  <c r="AH2906" i="115"/>
  <c r="AF2905" i="115"/>
  <c r="AK4734" i="115"/>
  <c r="AI4733" i="115"/>
  <c r="AH1810" i="115"/>
  <c r="AF1809" i="115"/>
  <c r="AK2175" i="115"/>
  <c r="AI2174" i="115"/>
  <c r="AH4732" i="115"/>
  <c r="AF4731" i="115"/>
  <c r="AK4003" i="115"/>
  <c r="AI4002" i="115"/>
  <c r="AF3270" i="115"/>
  <c r="AH3271" i="115"/>
  <c r="AF4366" i="115"/>
  <c r="AH4367" i="115"/>
  <c r="AF2540" i="115"/>
  <c r="AH2541" i="115"/>
  <c r="AI3637" i="115"/>
  <c r="AK3638" i="115"/>
  <c r="AI4368" i="115"/>
  <c r="AK4369" i="115"/>
  <c r="AH1443" i="115"/>
  <c r="AF1442" i="115"/>
  <c r="AK1445" i="115"/>
  <c r="AI1444" i="115"/>
  <c r="AI525" i="115" l="1"/>
  <c r="AK526" i="115"/>
  <c r="AF525" i="115"/>
  <c r="AH526" i="115"/>
  <c r="AF989" i="115"/>
  <c r="AH990" i="115"/>
  <c r="AK991" i="115"/>
  <c r="AI990" i="115"/>
  <c r="AK2174" i="115"/>
  <c r="AI2173" i="115"/>
  <c r="AK4733" i="115"/>
  <c r="AI4732" i="115"/>
  <c r="AH4000" i="115"/>
  <c r="AF3999" i="115"/>
  <c r="AF2173" i="115"/>
  <c r="AH2174" i="115"/>
  <c r="AI4367" i="115"/>
  <c r="AK4368" i="115"/>
  <c r="AF2539" i="115"/>
  <c r="AH2540" i="115"/>
  <c r="AI2540" i="115"/>
  <c r="AK2541" i="115"/>
  <c r="AK4002" i="115"/>
  <c r="AI4001" i="115"/>
  <c r="AH4731" i="115"/>
  <c r="AF4730" i="115"/>
  <c r="AH1809" i="115"/>
  <c r="AF1808" i="115"/>
  <c r="AH2905" i="115"/>
  <c r="AF2904" i="115"/>
  <c r="AK1810" i="115"/>
  <c r="AI1809" i="115"/>
  <c r="AK3272" i="115"/>
  <c r="AI3271" i="115"/>
  <c r="AK2906" i="115"/>
  <c r="AI2905" i="115"/>
  <c r="AI3636" i="115"/>
  <c r="AK3637" i="115"/>
  <c r="AF4365" i="115"/>
  <c r="AH4366" i="115"/>
  <c r="AF3269" i="115"/>
  <c r="AH3270" i="115"/>
  <c r="AF3635" i="115"/>
  <c r="AH3636" i="115"/>
  <c r="AK1444" i="115"/>
  <c r="AI1443" i="115"/>
  <c r="AF1441" i="115"/>
  <c r="AH1442" i="115"/>
  <c r="AH525" i="115" l="1"/>
  <c r="AF524" i="115"/>
  <c r="AI524" i="115"/>
  <c r="AK525" i="115"/>
  <c r="AF988" i="115"/>
  <c r="AH989" i="115"/>
  <c r="AK990" i="115"/>
  <c r="AI989" i="115"/>
  <c r="AK2905" i="115"/>
  <c r="AI2904" i="115"/>
  <c r="AK3271" i="115"/>
  <c r="AI3270" i="115"/>
  <c r="AK4001" i="115"/>
  <c r="AI4000" i="115"/>
  <c r="AK4732" i="115"/>
  <c r="AI4731" i="115"/>
  <c r="AF3268" i="115"/>
  <c r="AH3269" i="115"/>
  <c r="AF4364" i="115"/>
  <c r="AH4365" i="115"/>
  <c r="AI4366" i="115"/>
  <c r="AK4367" i="115"/>
  <c r="AK1809" i="115"/>
  <c r="AI1808" i="115"/>
  <c r="AH2904" i="115"/>
  <c r="AF2903" i="115"/>
  <c r="AH1808" i="115"/>
  <c r="AF1807" i="115"/>
  <c r="AH4730" i="115"/>
  <c r="AF4729" i="115"/>
  <c r="AH3999" i="115"/>
  <c r="AF3998" i="115"/>
  <c r="AK2173" i="115"/>
  <c r="AI2172" i="115"/>
  <c r="AF3634" i="115"/>
  <c r="AH3635" i="115"/>
  <c r="AI3635" i="115"/>
  <c r="AK3636" i="115"/>
  <c r="AK2540" i="115"/>
  <c r="AI2539" i="115"/>
  <c r="AF2538" i="115"/>
  <c r="AH2539" i="115"/>
  <c r="AF2172" i="115"/>
  <c r="AH2173" i="115"/>
  <c r="AH1441" i="115"/>
  <c r="AF1440" i="115"/>
  <c r="AI1442" i="115"/>
  <c r="AK1443" i="115"/>
  <c r="AI523" i="115" l="1"/>
  <c r="AK524" i="115"/>
  <c r="AH524" i="115"/>
  <c r="AF523" i="115"/>
  <c r="AF987" i="115"/>
  <c r="AH988" i="115"/>
  <c r="AK989" i="115"/>
  <c r="AI988" i="115"/>
  <c r="AK2539" i="115"/>
  <c r="AI2538" i="115"/>
  <c r="AK2172" i="115"/>
  <c r="AI2171" i="115"/>
  <c r="AH4729" i="115"/>
  <c r="AF4728" i="115"/>
  <c r="AK1808" i="115"/>
  <c r="AI1807" i="115"/>
  <c r="AH2172" i="115"/>
  <c r="AF2171" i="115"/>
  <c r="AF3267" i="115"/>
  <c r="AH3268" i="115"/>
  <c r="AH3998" i="115"/>
  <c r="AF3997" i="115"/>
  <c r="AH1807" i="115"/>
  <c r="AF1806" i="115"/>
  <c r="AH2903" i="115"/>
  <c r="AF2902" i="115"/>
  <c r="AK4731" i="115"/>
  <c r="AI4730" i="115"/>
  <c r="AK4000" i="115"/>
  <c r="AI3999" i="115"/>
  <c r="AK3270" i="115"/>
  <c r="AI3269" i="115"/>
  <c r="AK2904" i="115"/>
  <c r="AI2903" i="115"/>
  <c r="AF2537" i="115"/>
  <c r="AH2538" i="115"/>
  <c r="AI3634" i="115"/>
  <c r="AK3635" i="115"/>
  <c r="AF3633" i="115"/>
  <c r="AH3634" i="115"/>
  <c r="AI4365" i="115"/>
  <c r="AK4366" i="115"/>
  <c r="AF4363" i="115"/>
  <c r="AH4364" i="115"/>
  <c r="AK1442" i="115"/>
  <c r="AI1441" i="115"/>
  <c r="AH1440" i="115"/>
  <c r="AF1439" i="115"/>
  <c r="AF522" i="115" l="1"/>
  <c r="AH523" i="115"/>
  <c r="AI522" i="115"/>
  <c r="AK523" i="115"/>
  <c r="AF986" i="115"/>
  <c r="AH987" i="115"/>
  <c r="AI987" i="115"/>
  <c r="AK988" i="115"/>
  <c r="AK2903" i="115"/>
  <c r="AI2902" i="115"/>
  <c r="AK3999" i="115"/>
  <c r="AI3998" i="115"/>
  <c r="AH2902" i="115"/>
  <c r="AF2901" i="115"/>
  <c r="AH3997" i="115"/>
  <c r="AF3996" i="115"/>
  <c r="AK1807" i="115"/>
  <c r="AI1806" i="115"/>
  <c r="AK2171" i="115"/>
  <c r="AI2170" i="115"/>
  <c r="AI4364" i="115"/>
  <c r="AK4365" i="115"/>
  <c r="AF2536" i="115"/>
  <c r="AH2537" i="115"/>
  <c r="AK3269" i="115"/>
  <c r="AI3268" i="115"/>
  <c r="AK4730" i="115"/>
  <c r="AI4729" i="115"/>
  <c r="AH1806" i="115"/>
  <c r="AF1805" i="115"/>
  <c r="AH2171" i="115"/>
  <c r="AF2170" i="115"/>
  <c r="AH4728" i="115"/>
  <c r="AF4727" i="115"/>
  <c r="AI2537" i="115"/>
  <c r="AK2538" i="115"/>
  <c r="AF4362" i="115"/>
  <c r="AH4363" i="115"/>
  <c r="AF3632" i="115"/>
  <c r="AH3633" i="115"/>
  <c r="AI3633" i="115"/>
  <c r="AK3634" i="115"/>
  <c r="AF3266" i="115"/>
  <c r="AH3267" i="115"/>
  <c r="AK1441" i="115"/>
  <c r="AI1440" i="115"/>
  <c r="AH1439" i="115"/>
  <c r="AF1438" i="115"/>
  <c r="AI521" i="115" l="1"/>
  <c r="AK522" i="115"/>
  <c r="AH522" i="115"/>
  <c r="AF521" i="115"/>
  <c r="AF985" i="115"/>
  <c r="AH986" i="115"/>
  <c r="AK987" i="115"/>
  <c r="AI986" i="115"/>
  <c r="AH4727" i="115"/>
  <c r="AF4726" i="115"/>
  <c r="AF2169" i="115"/>
  <c r="AH2170" i="115"/>
  <c r="AH1805" i="115"/>
  <c r="AF1804" i="115"/>
  <c r="AK4729" i="115"/>
  <c r="AI4728" i="115"/>
  <c r="AK3268" i="115"/>
  <c r="AI3267" i="115"/>
  <c r="AK2170" i="115"/>
  <c r="AI2169" i="115"/>
  <c r="AK1806" i="115"/>
  <c r="AI1805" i="115"/>
  <c r="AK2902" i="115"/>
  <c r="AI2901" i="115"/>
  <c r="AI3632" i="115"/>
  <c r="AK3633" i="115"/>
  <c r="AF3631" i="115"/>
  <c r="AH3632" i="115"/>
  <c r="AF4361" i="115"/>
  <c r="AH4362" i="115"/>
  <c r="AI4363" i="115"/>
  <c r="AK4364" i="115"/>
  <c r="AH3996" i="115"/>
  <c r="AF3995" i="115"/>
  <c r="AH2901" i="115"/>
  <c r="AF2900" i="115"/>
  <c r="AK3998" i="115"/>
  <c r="AI3997" i="115"/>
  <c r="AF3265" i="115"/>
  <c r="AH3266" i="115"/>
  <c r="AI2536" i="115"/>
  <c r="AK2537" i="115"/>
  <c r="AF2535" i="115"/>
  <c r="AH2536" i="115"/>
  <c r="AF1437" i="115"/>
  <c r="AH1438" i="115"/>
  <c r="AK1440" i="115"/>
  <c r="AI1439" i="115"/>
  <c r="AH521" i="115" l="1"/>
  <c r="AF520" i="115"/>
  <c r="AK521" i="115"/>
  <c r="AI520" i="115"/>
  <c r="AH985" i="115"/>
  <c r="AF984" i="115"/>
  <c r="AK986" i="115"/>
  <c r="AI985" i="115"/>
  <c r="AH3995" i="115"/>
  <c r="AF3994" i="115"/>
  <c r="AK2901" i="115"/>
  <c r="AI2900" i="115"/>
  <c r="AK1805" i="115"/>
  <c r="AI1804" i="115"/>
  <c r="AK2169" i="115"/>
  <c r="AI2168" i="115"/>
  <c r="AK3267" i="115"/>
  <c r="AI3266" i="115"/>
  <c r="AK4728" i="115"/>
  <c r="AI4727" i="115"/>
  <c r="AH1804" i="115"/>
  <c r="AF1803" i="115"/>
  <c r="AH4726" i="115"/>
  <c r="AF4725" i="115"/>
  <c r="AF2534" i="115"/>
  <c r="AH2535" i="115"/>
  <c r="AF3264" i="115"/>
  <c r="AH3265" i="115"/>
  <c r="AI4362" i="115"/>
  <c r="AK4363" i="115"/>
  <c r="AF3630" i="115"/>
  <c r="AH3631" i="115"/>
  <c r="AI3631" i="115"/>
  <c r="AK3632" i="115"/>
  <c r="AF2168" i="115"/>
  <c r="AH2169" i="115"/>
  <c r="AK3997" i="115"/>
  <c r="AI3996" i="115"/>
  <c r="AH2900" i="115"/>
  <c r="AF2899" i="115"/>
  <c r="AK2536" i="115"/>
  <c r="AI2535" i="115"/>
  <c r="AF4360" i="115"/>
  <c r="AH4361" i="115"/>
  <c r="AI1438" i="115"/>
  <c r="AK1439" i="115"/>
  <c r="AH1437" i="115"/>
  <c r="AF1436" i="115"/>
  <c r="AI519" i="115" l="1"/>
  <c r="AK520" i="115"/>
  <c r="AF519" i="115"/>
  <c r="AH520" i="115"/>
  <c r="AK985" i="115"/>
  <c r="AI984" i="115"/>
  <c r="AH984" i="115"/>
  <c r="AF983" i="115"/>
  <c r="AH2899" i="115"/>
  <c r="AF2898" i="115"/>
  <c r="AK3266" i="115"/>
  <c r="AI3265" i="115"/>
  <c r="AK2168" i="115"/>
  <c r="AI2167" i="115"/>
  <c r="AK1804" i="115"/>
  <c r="AI1803" i="115"/>
  <c r="AH3994" i="115"/>
  <c r="AF3993" i="115"/>
  <c r="AF4359" i="115"/>
  <c r="AH4360" i="115"/>
  <c r="AH2168" i="115"/>
  <c r="AF2167" i="115"/>
  <c r="AF3629" i="115"/>
  <c r="AH3630" i="115"/>
  <c r="AI4361" i="115"/>
  <c r="AK4362" i="115"/>
  <c r="AF3263" i="115"/>
  <c r="AH3264" i="115"/>
  <c r="AF2533" i="115"/>
  <c r="AH2534" i="115"/>
  <c r="AK2535" i="115"/>
  <c r="AI2534" i="115"/>
  <c r="AK3996" i="115"/>
  <c r="AI3995" i="115"/>
  <c r="AH4725" i="115"/>
  <c r="AF4724" i="115"/>
  <c r="AH1803" i="115"/>
  <c r="AF1802" i="115"/>
  <c r="AK4727" i="115"/>
  <c r="AI4726" i="115"/>
  <c r="AK2900" i="115"/>
  <c r="AI2899" i="115"/>
  <c r="AI3630" i="115"/>
  <c r="AK3631" i="115"/>
  <c r="AH1436" i="115"/>
  <c r="AF1435" i="115"/>
  <c r="AI1437" i="115"/>
  <c r="AK1438" i="115"/>
  <c r="AF518" i="115" l="1"/>
  <c r="AH519" i="115"/>
  <c r="AI518" i="115"/>
  <c r="AK519" i="115"/>
  <c r="AF982" i="115"/>
  <c r="AH983" i="115"/>
  <c r="AI983" i="115"/>
  <c r="AK984" i="115"/>
  <c r="AH1802" i="115"/>
  <c r="AF1801" i="115"/>
  <c r="AK3995" i="115"/>
  <c r="AI3994" i="115"/>
  <c r="AI2533" i="115"/>
  <c r="AK2534" i="115"/>
  <c r="AH3993" i="115"/>
  <c r="AF3992" i="115"/>
  <c r="AK2167" i="115"/>
  <c r="AI2166" i="115"/>
  <c r="AH2898" i="115"/>
  <c r="AF2897" i="115"/>
  <c r="AI3629" i="115"/>
  <c r="AK3630" i="115"/>
  <c r="AF3262" i="115"/>
  <c r="AH3263" i="115"/>
  <c r="AI4360" i="115"/>
  <c r="AK4361" i="115"/>
  <c r="AK2899" i="115"/>
  <c r="AI2898" i="115"/>
  <c r="AK4726" i="115"/>
  <c r="AI4725" i="115"/>
  <c r="AH4724" i="115"/>
  <c r="AF4723" i="115"/>
  <c r="AH2167" i="115"/>
  <c r="AF2166" i="115"/>
  <c r="AK1803" i="115"/>
  <c r="AI1802" i="115"/>
  <c r="AK3265" i="115"/>
  <c r="AI3264" i="115"/>
  <c r="AF2532" i="115"/>
  <c r="AH2533" i="115"/>
  <c r="AF3628" i="115"/>
  <c r="AH3629" i="115"/>
  <c r="AF4358" i="115"/>
  <c r="AH4359" i="115"/>
  <c r="AI1436" i="115"/>
  <c r="AK1437" i="115"/>
  <c r="AH1435" i="115"/>
  <c r="AF1434" i="115"/>
  <c r="AI517" i="115" l="1"/>
  <c r="AK518" i="115"/>
  <c r="AH518" i="115"/>
  <c r="AF517" i="115"/>
  <c r="AK983" i="115"/>
  <c r="AI982" i="115"/>
  <c r="AF981" i="115"/>
  <c r="AH982" i="115"/>
  <c r="AK1802" i="115"/>
  <c r="AI1801" i="115"/>
  <c r="AH2897" i="115"/>
  <c r="AF2896" i="115"/>
  <c r="AH3992" i="115"/>
  <c r="AF3991" i="115"/>
  <c r="AK3994" i="115"/>
  <c r="AI3993" i="115"/>
  <c r="AF2531" i="115"/>
  <c r="AH2532" i="115"/>
  <c r="AF3261" i="115"/>
  <c r="AH3262" i="115"/>
  <c r="AI3628" i="115"/>
  <c r="AK3629" i="115"/>
  <c r="AI2532" i="115"/>
  <c r="AK2533" i="115"/>
  <c r="AK3264" i="115"/>
  <c r="AI3263" i="115"/>
  <c r="AF2165" i="115"/>
  <c r="AH2166" i="115"/>
  <c r="AH4723" i="115"/>
  <c r="AF4722" i="115"/>
  <c r="AK4725" i="115"/>
  <c r="AI4724" i="115"/>
  <c r="AK2898" i="115"/>
  <c r="AI2897" i="115"/>
  <c r="AK2166" i="115"/>
  <c r="AI2165" i="115"/>
  <c r="AH1801" i="115"/>
  <c r="AF1800" i="115"/>
  <c r="AF4357" i="115"/>
  <c r="AH4358" i="115"/>
  <c r="AF3627" i="115"/>
  <c r="AH3628" i="115"/>
  <c r="AI4359" i="115"/>
  <c r="AK4360" i="115"/>
  <c r="AH1434" i="115"/>
  <c r="AF1433" i="115"/>
  <c r="AK1436" i="115"/>
  <c r="AI1435" i="115"/>
  <c r="AH517" i="115" l="1"/>
  <c r="AF516" i="115"/>
  <c r="AI516" i="115"/>
  <c r="AK517" i="115"/>
  <c r="AH981" i="115"/>
  <c r="AF980" i="115"/>
  <c r="AK982" i="115"/>
  <c r="AI981" i="115"/>
  <c r="AK2165" i="115"/>
  <c r="AI2164" i="115"/>
  <c r="AK2897" i="115"/>
  <c r="AI2896" i="115"/>
  <c r="AK4724" i="115"/>
  <c r="AI4723" i="115"/>
  <c r="AK3993" i="115"/>
  <c r="AI3992" i="115"/>
  <c r="AH2896" i="115"/>
  <c r="AF2895" i="115"/>
  <c r="AF3626" i="115"/>
  <c r="AH3627" i="115"/>
  <c r="AF4356" i="115"/>
  <c r="AH4357" i="115"/>
  <c r="AI3627" i="115"/>
  <c r="AK3628" i="115"/>
  <c r="AF3260" i="115"/>
  <c r="AH3261" i="115"/>
  <c r="AH1800" i="115"/>
  <c r="AF1799" i="115"/>
  <c r="AH4722" i="115"/>
  <c r="AF4721" i="115"/>
  <c r="AK3263" i="115"/>
  <c r="AI3262" i="115"/>
  <c r="AH3991" i="115"/>
  <c r="AF3990" i="115"/>
  <c r="AK1801" i="115"/>
  <c r="AI1800" i="115"/>
  <c r="AI4358" i="115"/>
  <c r="AK4359" i="115"/>
  <c r="AF2164" i="115"/>
  <c r="AH2165" i="115"/>
  <c r="AK2532" i="115"/>
  <c r="AI2531" i="115"/>
  <c r="AF2530" i="115"/>
  <c r="AH2531" i="115"/>
  <c r="AH1433" i="115"/>
  <c r="AF1432" i="115"/>
  <c r="AI1434" i="115"/>
  <c r="AK1435" i="115"/>
  <c r="AI515" i="115" l="1"/>
  <c r="AK516" i="115"/>
  <c r="AF515" i="115"/>
  <c r="AH516" i="115"/>
  <c r="AI980" i="115"/>
  <c r="AK981" i="115"/>
  <c r="AF979" i="115"/>
  <c r="AF978" i="115" s="1"/>
  <c r="AH980" i="115"/>
  <c r="AK1800" i="115"/>
  <c r="AI1799" i="115"/>
  <c r="AH3990" i="115"/>
  <c r="AF3989" i="115"/>
  <c r="AK3262" i="115"/>
  <c r="AI3261" i="115"/>
  <c r="AH4721" i="115"/>
  <c r="AF4720" i="115"/>
  <c r="AH2895" i="115"/>
  <c r="AF2894" i="115"/>
  <c r="AK2896" i="115"/>
  <c r="AI2895" i="115"/>
  <c r="AK2164" i="115"/>
  <c r="AI2163" i="115"/>
  <c r="AH2164" i="115"/>
  <c r="AF2163" i="115"/>
  <c r="AI4357" i="115"/>
  <c r="AK4358" i="115"/>
  <c r="AF3259" i="115"/>
  <c r="AH3260" i="115"/>
  <c r="AI3626" i="115"/>
  <c r="AK3627" i="115"/>
  <c r="AF4355" i="115"/>
  <c r="AH4356" i="115"/>
  <c r="AF3625" i="115"/>
  <c r="AH3626" i="115"/>
  <c r="AK2531" i="115"/>
  <c r="AI2530" i="115"/>
  <c r="AH1799" i="115"/>
  <c r="AF1798" i="115"/>
  <c r="AK3992" i="115"/>
  <c r="AI3991" i="115"/>
  <c r="AK4723" i="115"/>
  <c r="AI4722" i="115"/>
  <c r="AF2529" i="115"/>
  <c r="AH2530" i="115"/>
  <c r="AH1432" i="115"/>
  <c r="AF1431" i="115"/>
  <c r="AK1434" i="115"/>
  <c r="AI1433" i="115"/>
  <c r="AH515" i="115" l="1"/>
  <c r="AF514" i="115"/>
  <c r="AI514" i="115"/>
  <c r="AK515" i="115"/>
  <c r="AH978" i="115"/>
  <c r="AF977" i="115"/>
  <c r="AH979" i="115"/>
  <c r="AK980" i="115"/>
  <c r="AI979" i="115"/>
  <c r="AI978" i="115" s="1"/>
  <c r="AK4722" i="115"/>
  <c r="AI4721" i="115"/>
  <c r="AI2529" i="115"/>
  <c r="AK2530" i="115"/>
  <c r="AH2163" i="115"/>
  <c r="AF2162" i="115"/>
  <c r="AH2894" i="115"/>
  <c r="AF2893" i="115"/>
  <c r="AK3261" i="115"/>
  <c r="AI3260" i="115"/>
  <c r="AF2528" i="115"/>
  <c r="AH2529" i="115"/>
  <c r="AF4354" i="115"/>
  <c r="AH4355" i="115"/>
  <c r="AI4356" i="115"/>
  <c r="AK4357" i="115"/>
  <c r="AK3991" i="115"/>
  <c r="AI3990" i="115"/>
  <c r="AH1798" i="115"/>
  <c r="AF1797" i="115"/>
  <c r="AK2163" i="115"/>
  <c r="AI2162" i="115"/>
  <c r="AK2895" i="115"/>
  <c r="AI2894" i="115"/>
  <c r="AH4720" i="115"/>
  <c r="AF4719" i="115"/>
  <c r="AH3989" i="115"/>
  <c r="AF3988" i="115"/>
  <c r="AK1799" i="115"/>
  <c r="AI1798" i="115"/>
  <c r="AF3624" i="115"/>
  <c r="AH3625" i="115"/>
  <c r="AI3625" i="115"/>
  <c r="AK3626" i="115"/>
  <c r="AF3258" i="115"/>
  <c r="AH3259" i="115"/>
  <c r="AF1430" i="115"/>
  <c r="AH1431" i="115"/>
  <c r="AK1433" i="115"/>
  <c r="AI1432" i="115"/>
  <c r="AI513" i="115" l="1"/>
  <c r="AK514" i="115"/>
  <c r="AF513" i="115"/>
  <c r="AH514" i="115"/>
  <c r="AF976" i="115"/>
  <c r="AH977" i="115"/>
  <c r="AI977" i="115"/>
  <c r="AK978" i="115"/>
  <c r="AK979" i="115"/>
  <c r="AK2162" i="115"/>
  <c r="AI2161" i="115"/>
  <c r="AH1797" i="115"/>
  <c r="AF1796" i="115"/>
  <c r="AK3990" i="115"/>
  <c r="AI3989" i="115"/>
  <c r="AK3260" i="115"/>
  <c r="AI3259" i="115"/>
  <c r="AF2161" i="115"/>
  <c r="AH2162" i="115"/>
  <c r="AI3624" i="115"/>
  <c r="AK3625" i="115"/>
  <c r="AI2528" i="115"/>
  <c r="AK2529" i="115"/>
  <c r="AK1798" i="115"/>
  <c r="AI1797" i="115"/>
  <c r="AH3988" i="115"/>
  <c r="AF3987" i="115"/>
  <c r="AH4719" i="115"/>
  <c r="AF4718" i="115"/>
  <c r="AK2894" i="115"/>
  <c r="AI2893" i="115"/>
  <c r="AH2893" i="115"/>
  <c r="AF2892" i="115"/>
  <c r="AK4721" i="115"/>
  <c r="AI4720" i="115"/>
  <c r="AF3257" i="115"/>
  <c r="AH3258" i="115"/>
  <c r="AF3623" i="115"/>
  <c r="AH3624" i="115"/>
  <c r="AI4355" i="115"/>
  <c r="AK4356" i="115"/>
  <c r="AF4353" i="115"/>
  <c r="AH4354" i="115"/>
  <c r="AF2527" i="115"/>
  <c r="AH2528" i="115"/>
  <c r="AI1431" i="115"/>
  <c r="AK1432" i="115"/>
  <c r="AF1429" i="115"/>
  <c r="AH1430" i="115"/>
  <c r="AH513" i="115" l="1"/>
  <c r="AF512" i="115"/>
  <c r="AI512" i="115"/>
  <c r="AK513" i="115"/>
  <c r="AI976" i="115"/>
  <c r="AK977" i="115"/>
  <c r="AF975" i="115"/>
  <c r="AH976" i="115"/>
  <c r="AH2892" i="115"/>
  <c r="AF2891" i="115"/>
  <c r="AK3259" i="115"/>
  <c r="AI3258" i="115"/>
  <c r="AK2161" i="115"/>
  <c r="AI2160" i="115"/>
  <c r="AF3622" i="115"/>
  <c r="AH3623" i="115"/>
  <c r="AF2160" i="115"/>
  <c r="AH2161" i="115"/>
  <c r="AK4720" i="115"/>
  <c r="AI4719" i="115"/>
  <c r="AK2893" i="115"/>
  <c r="AI2892" i="115"/>
  <c r="AH4718" i="115"/>
  <c r="AF4717" i="115"/>
  <c r="AH3987" i="115"/>
  <c r="AF3986" i="115"/>
  <c r="AK1797" i="115"/>
  <c r="AI1796" i="115"/>
  <c r="AK3989" i="115"/>
  <c r="AI3988" i="115"/>
  <c r="AH1796" i="115"/>
  <c r="AF1795" i="115"/>
  <c r="AF2526" i="115"/>
  <c r="AH2527" i="115"/>
  <c r="AF4352" i="115"/>
  <c r="AH4353" i="115"/>
  <c r="AI4354" i="115"/>
  <c r="AK4355" i="115"/>
  <c r="AF3256" i="115"/>
  <c r="AH3257" i="115"/>
  <c r="AK2528" i="115"/>
  <c r="AI2527" i="115"/>
  <c r="AI3623" i="115"/>
  <c r="AK3624" i="115"/>
  <c r="AK1431" i="115"/>
  <c r="AI1430" i="115"/>
  <c r="AF1428" i="115"/>
  <c r="AH1429" i="115"/>
  <c r="AI511" i="115" l="1"/>
  <c r="AK512" i="115"/>
  <c r="AF511" i="115"/>
  <c r="AH512" i="115"/>
  <c r="AH975" i="115"/>
  <c r="AF974" i="115"/>
  <c r="AI975" i="115"/>
  <c r="AK976" i="115"/>
  <c r="AH1795" i="115"/>
  <c r="AF1794" i="115"/>
  <c r="AK3988" i="115"/>
  <c r="AI3987" i="115"/>
  <c r="AH3986" i="115"/>
  <c r="AF3985" i="115"/>
  <c r="AH2891" i="115"/>
  <c r="AF2890" i="115"/>
  <c r="AI3622" i="115"/>
  <c r="AK3623" i="115"/>
  <c r="AF3255" i="115"/>
  <c r="AH3256" i="115"/>
  <c r="AI4353" i="115"/>
  <c r="AK4354" i="115"/>
  <c r="AF4351" i="115"/>
  <c r="AH4352" i="115"/>
  <c r="AF2525" i="115"/>
  <c r="AH2526" i="115"/>
  <c r="AK2527" i="115"/>
  <c r="AI2526" i="115"/>
  <c r="AK1796" i="115"/>
  <c r="AI1795" i="115"/>
  <c r="AH4717" i="115"/>
  <c r="AF4716" i="115"/>
  <c r="AK2892" i="115"/>
  <c r="AI2891" i="115"/>
  <c r="AK4719" i="115"/>
  <c r="AI4718" i="115"/>
  <c r="AK2160" i="115"/>
  <c r="AI2159" i="115"/>
  <c r="AK3258" i="115"/>
  <c r="AI3257" i="115"/>
  <c r="AH2160" i="115"/>
  <c r="AF2159" i="115"/>
  <c r="AF3621" i="115"/>
  <c r="AH3622" i="115"/>
  <c r="AK1430" i="115"/>
  <c r="AI1429" i="115"/>
  <c r="AH1428" i="115"/>
  <c r="AF1427" i="115"/>
  <c r="AH511" i="115" l="1"/>
  <c r="AF510" i="115"/>
  <c r="AI510" i="115"/>
  <c r="AK511" i="115"/>
  <c r="AF973" i="115"/>
  <c r="AH974" i="115"/>
  <c r="AK975" i="115"/>
  <c r="AI974" i="115"/>
  <c r="AH2159" i="115"/>
  <c r="AF2158" i="115"/>
  <c r="AK3257" i="115"/>
  <c r="AI3256" i="115"/>
  <c r="AK2891" i="115"/>
  <c r="AI2890" i="115"/>
  <c r="AH4716" i="115"/>
  <c r="AF4715" i="115"/>
  <c r="AH2890" i="115"/>
  <c r="AF2889" i="115"/>
  <c r="AH3985" i="115"/>
  <c r="AF3984" i="115"/>
  <c r="AK3987" i="115"/>
  <c r="AI3986" i="115"/>
  <c r="AF3620" i="115"/>
  <c r="AH3621" i="115"/>
  <c r="AF2524" i="115"/>
  <c r="AH2525" i="115"/>
  <c r="AI4352" i="115"/>
  <c r="AK4353" i="115"/>
  <c r="AK2159" i="115"/>
  <c r="AI2158" i="115"/>
  <c r="AK4718" i="115"/>
  <c r="AI4717" i="115"/>
  <c r="AK1795" i="115"/>
  <c r="AI1794" i="115"/>
  <c r="AI2525" i="115"/>
  <c r="AK2526" i="115"/>
  <c r="AH1794" i="115"/>
  <c r="AF1793" i="115"/>
  <c r="AF4350" i="115"/>
  <c r="AH4351" i="115"/>
  <c r="AF3254" i="115"/>
  <c r="AH3255" i="115"/>
  <c r="AI3621" i="115"/>
  <c r="AK3622" i="115"/>
  <c r="AF1426" i="115"/>
  <c r="AH1427" i="115"/>
  <c r="AI1428" i="115"/>
  <c r="AK1429" i="115"/>
  <c r="AI509" i="115" l="1"/>
  <c r="AK510" i="115"/>
  <c r="AF509" i="115"/>
  <c r="AH510" i="115"/>
  <c r="AI973" i="115"/>
  <c r="AK974" i="115"/>
  <c r="AH973" i="115"/>
  <c r="AF972" i="115"/>
  <c r="AH1793" i="115"/>
  <c r="AF1792" i="115"/>
  <c r="AK4717" i="115"/>
  <c r="AI4716" i="115"/>
  <c r="AK2158" i="115"/>
  <c r="AI2157" i="115"/>
  <c r="AK3986" i="115"/>
  <c r="AI3985" i="115"/>
  <c r="AH3984" i="115"/>
  <c r="AF3983" i="115"/>
  <c r="AH2889" i="115"/>
  <c r="AF2888" i="115"/>
  <c r="AH4715" i="115"/>
  <c r="AF4714" i="115"/>
  <c r="AI3620" i="115"/>
  <c r="AK3621" i="115"/>
  <c r="AI4351" i="115"/>
  <c r="AK4352" i="115"/>
  <c r="AF3619" i="115"/>
  <c r="AH3620" i="115"/>
  <c r="AK1794" i="115"/>
  <c r="AI1793" i="115"/>
  <c r="AK2890" i="115"/>
  <c r="AI2889" i="115"/>
  <c r="AK3256" i="115"/>
  <c r="AI3255" i="115"/>
  <c r="AF2157" i="115"/>
  <c r="AH2158" i="115"/>
  <c r="AF3253" i="115"/>
  <c r="AH3254" i="115"/>
  <c r="AF4349" i="115"/>
  <c r="AH4350" i="115"/>
  <c r="AI2524" i="115"/>
  <c r="AK2525" i="115"/>
  <c r="AF2523" i="115"/>
  <c r="AH2524" i="115"/>
  <c r="AK1428" i="115"/>
  <c r="AI1427" i="115"/>
  <c r="AH1426" i="115"/>
  <c r="AF1425" i="115"/>
  <c r="AF508" i="115" l="1"/>
  <c r="AH509" i="115"/>
  <c r="AI508" i="115"/>
  <c r="AK509" i="115"/>
  <c r="AF971" i="115"/>
  <c r="AH972" i="115"/>
  <c r="AI972" i="115"/>
  <c r="AK973" i="115"/>
  <c r="AK3255" i="115"/>
  <c r="AI3254" i="115"/>
  <c r="AK2889" i="115"/>
  <c r="AI2888" i="115"/>
  <c r="AH4714" i="115"/>
  <c r="AF4713" i="115"/>
  <c r="AK2157" i="115"/>
  <c r="AI2156" i="115"/>
  <c r="AH1792" i="115"/>
  <c r="AF1791" i="115"/>
  <c r="AF2522" i="115"/>
  <c r="AH2523" i="115"/>
  <c r="AK2524" i="115"/>
  <c r="AI2523" i="115"/>
  <c r="AF3252" i="115"/>
  <c r="AH3253" i="115"/>
  <c r="AI3619" i="115"/>
  <c r="AK3620" i="115"/>
  <c r="AK1793" i="115"/>
  <c r="AI1792" i="115"/>
  <c r="AH2888" i="115"/>
  <c r="AF2887" i="115"/>
  <c r="AH3983" i="115"/>
  <c r="AF3982" i="115"/>
  <c r="AK3985" i="115"/>
  <c r="AI3984" i="115"/>
  <c r="AK4716" i="115"/>
  <c r="AI4715" i="115"/>
  <c r="AF4348" i="115"/>
  <c r="AH4349" i="115"/>
  <c r="AF2156" i="115"/>
  <c r="AH2157" i="115"/>
  <c r="AF3618" i="115"/>
  <c r="AH3619" i="115"/>
  <c r="AI4350" i="115"/>
  <c r="AK4351" i="115"/>
  <c r="AF1424" i="115"/>
  <c r="AH1425" i="115"/>
  <c r="AK1427" i="115"/>
  <c r="AI1426" i="115"/>
  <c r="AK508" i="115" l="1"/>
  <c r="AI507" i="115"/>
  <c r="AH508" i="115"/>
  <c r="AF507" i="115"/>
  <c r="AI971" i="115"/>
  <c r="AK972" i="115"/>
  <c r="AH971" i="115"/>
  <c r="AF970" i="115"/>
  <c r="AK3984" i="115"/>
  <c r="AI3983" i="115"/>
  <c r="AK1792" i="115"/>
  <c r="AI1791" i="115"/>
  <c r="AH1791" i="115"/>
  <c r="AF1790" i="115"/>
  <c r="AK2156" i="115"/>
  <c r="AI2155" i="115"/>
  <c r="AH4713" i="115"/>
  <c r="AF4712" i="115"/>
  <c r="AF4347" i="115"/>
  <c r="AH4348" i="115"/>
  <c r="AF3251" i="115"/>
  <c r="AH3252" i="115"/>
  <c r="AF2521" i="115"/>
  <c r="AH2522" i="115"/>
  <c r="AK4715" i="115"/>
  <c r="AI4714" i="115"/>
  <c r="AH3982" i="115"/>
  <c r="AF3981" i="115"/>
  <c r="AH2887" i="115"/>
  <c r="AF2886" i="115"/>
  <c r="AK2523" i="115"/>
  <c r="AI2522" i="115"/>
  <c r="AK2888" i="115"/>
  <c r="AI2887" i="115"/>
  <c r="AK3254" i="115"/>
  <c r="AI3253" i="115"/>
  <c r="AI4349" i="115"/>
  <c r="AK4350" i="115"/>
  <c r="AF3617" i="115"/>
  <c r="AH3618" i="115"/>
  <c r="AH2156" i="115"/>
  <c r="AF2155" i="115"/>
  <c r="AI3618" i="115"/>
  <c r="AK3619" i="115"/>
  <c r="AF1423" i="115"/>
  <c r="AH1424" i="115"/>
  <c r="AI1425" i="115"/>
  <c r="AK1426" i="115"/>
  <c r="AF506" i="115" l="1"/>
  <c r="AH507" i="115"/>
  <c r="AI506" i="115"/>
  <c r="AK507" i="115"/>
  <c r="AH970" i="115"/>
  <c r="AF969" i="115"/>
  <c r="AK971" i="115"/>
  <c r="AI970" i="115"/>
  <c r="AH2155" i="115"/>
  <c r="AF2154" i="115"/>
  <c r="AK3253" i="115"/>
  <c r="AI3252" i="115"/>
  <c r="AH2886" i="115"/>
  <c r="AF2885" i="115"/>
  <c r="AH3981" i="115"/>
  <c r="AF3980" i="115"/>
  <c r="AK4714" i="115"/>
  <c r="AI4713" i="115"/>
  <c r="AH1790" i="115"/>
  <c r="AF1789" i="115"/>
  <c r="AK1791" i="115"/>
  <c r="AI1790" i="115"/>
  <c r="AK3983" i="115"/>
  <c r="AI3982" i="115"/>
  <c r="AI3617" i="115"/>
  <c r="AK3618" i="115"/>
  <c r="AI4348" i="115"/>
  <c r="AK4349" i="115"/>
  <c r="AF3250" i="115"/>
  <c r="AH3251" i="115"/>
  <c r="AK2887" i="115"/>
  <c r="AI2886" i="115"/>
  <c r="AI2521" i="115"/>
  <c r="AK2522" i="115"/>
  <c r="AH4712" i="115"/>
  <c r="AF4711" i="115"/>
  <c r="AK2155" i="115"/>
  <c r="AI2154" i="115"/>
  <c r="AF3616" i="115"/>
  <c r="AH3617" i="115"/>
  <c r="AF2520" i="115"/>
  <c r="AH2521" i="115"/>
  <c r="AF4346" i="115"/>
  <c r="AH4347" i="115"/>
  <c r="AI1424" i="115"/>
  <c r="AK1425" i="115"/>
  <c r="AF1422" i="115"/>
  <c r="AH1423" i="115"/>
  <c r="AK506" i="115" l="1"/>
  <c r="AI505" i="115"/>
  <c r="AH506" i="115"/>
  <c r="AF505" i="115"/>
  <c r="AK970" i="115"/>
  <c r="AI969" i="115"/>
  <c r="AF968" i="115"/>
  <c r="AH969" i="115"/>
  <c r="AH4711" i="115"/>
  <c r="AF4710" i="115"/>
  <c r="AK2886" i="115"/>
  <c r="AI2885" i="115"/>
  <c r="AK1790" i="115"/>
  <c r="AI1789" i="115"/>
  <c r="AH1789" i="115"/>
  <c r="AF1788" i="115"/>
  <c r="AH3980" i="115"/>
  <c r="AF3979" i="115"/>
  <c r="AK3252" i="115"/>
  <c r="AI3251" i="115"/>
  <c r="AF2153" i="115"/>
  <c r="AH2154" i="115"/>
  <c r="AF4345" i="115"/>
  <c r="AH4346" i="115"/>
  <c r="AF2519" i="115"/>
  <c r="AH2520" i="115"/>
  <c r="AK2154" i="115"/>
  <c r="AI2153" i="115"/>
  <c r="AK3982" i="115"/>
  <c r="AI3981" i="115"/>
  <c r="AK4713" i="115"/>
  <c r="AI4712" i="115"/>
  <c r="AH2885" i="115"/>
  <c r="AF2884" i="115"/>
  <c r="AF3615" i="115"/>
  <c r="AH3616" i="115"/>
  <c r="AI2520" i="115"/>
  <c r="AK2521" i="115"/>
  <c r="AF3249" i="115"/>
  <c r="AH3250" i="115"/>
  <c r="AI4347" i="115"/>
  <c r="AK4348" i="115"/>
  <c r="AI3616" i="115"/>
  <c r="AK3617" i="115"/>
  <c r="AH1422" i="115"/>
  <c r="AF1421" i="115"/>
  <c r="AK1424" i="115"/>
  <c r="AI1423" i="115"/>
  <c r="AH505" i="115" l="1"/>
  <c r="AF504" i="115"/>
  <c r="AK505" i="115"/>
  <c r="AI504" i="115"/>
  <c r="AI968" i="115"/>
  <c r="AK969" i="115"/>
  <c r="AF967" i="115"/>
  <c r="AH968" i="115"/>
  <c r="AH2884" i="115"/>
  <c r="AF2883" i="115"/>
  <c r="AK3981" i="115"/>
  <c r="AI3980" i="115"/>
  <c r="AK2153" i="115"/>
  <c r="AI2152" i="115"/>
  <c r="AH3979" i="115"/>
  <c r="AF3978" i="115"/>
  <c r="AK1789" i="115"/>
  <c r="AI1788" i="115"/>
  <c r="AH4710" i="115"/>
  <c r="AF4709" i="115"/>
  <c r="AI3615" i="115"/>
  <c r="AK3616" i="115"/>
  <c r="AF3248" i="115"/>
  <c r="AH3249" i="115"/>
  <c r="AK2520" i="115"/>
  <c r="AI2519" i="115"/>
  <c r="AF2518" i="115"/>
  <c r="AH2519" i="115"/>
  <c r="AF2152" i="115"/>
  <c r="AH2153" i="115"/>
  <c r="AK4712" i="115"/>
  <c r="AI4711" i="115"/>
  <c r="AK3251" i="115"/>
  <c r="AI3250" i="115"/>
  <c r="AH1788" i="115"/>
  <c r="AF1787" i="115"/>
  <c r="AK2885" i="115"/>
  <c r="AI2884" i="115"/>
  <c r="AI4346" i="115"/>
  <c r="AK4347" i="115"/>
  <c r="AF3614" i="115"/>
  <c r="AH3615" i="115"/>
  <c r="AF4344" i="115"/>
  <c r="AH4345" i="115"/>
  <c r="AF1420" i="115"/>
  <c r="AH1421" i="115"/>
  <c r="AK1423" i="115"/>
  <c r="AI1422" i="115"/>
  <c r="AK504" i="115" l="1"/>
  <c r="AI503" i="115"/>
  <c r="AH504" i="115"/>
  <c r="AF503" i="115"/>
  <c r="AH967" i="115"/>
  <c r="AF966" i="115"/>
  <c r="AK968" i="115"/>
  <c r="AI967" i="115"/>
  <c r="AH1787" i="115"/>
  <c r="AF1786" i="115"/>
  <c r="AK3250" i="115"/>
  <c r="AI3249" i="115"/>
  <c r="AK4711" i="115"/>
  <c r="AI4710" i="115"/>
  <c r="AK2519" i="115"/>
  <c r="AI2518" i="115"/>
  <c r="AK3980" i="115"/>
  <c r="AI3979" i="115"/>
  <c r="AF3613" i="115"/>
  <c r="AH3614" i="115"/>
  <c r="AF2517" i="115"/>
  <c r="AH2518" i="115"/>
  <c r="AF3247" i="115"/>
  <c r="AH3248" i="115"/>
  <c r="AK2884" i="115"/>
  <c r="AI2883" i="115"/>
  <c r="AH4709" i="115"/>
  <c r="AF4708" i="115"/>
  <c r="AK1788" i="115"/>
  <c r="AI1787" i="115"/>
  <c r="AH3978" i="115"/>
  <c r="AF3977" i="115"/>
  <c r="AK2152" i="115"/>
  <c r="AI2151" i="115"/>
  <c r="AH2883" i="115"/>
  <c r="AF2882" i="115"/>
  <c r="AF4343" i="115"/>
  <c r="AH4344" i="115"/>
  <c r="AI4345" i="115"/>
  <c r="AK4346" i="115"/>
  <c r="AH2152" i="115"/>
  <c r="AF2151" i="115"/>
  <c r="AI3614" i="115"/>
  <c r="AK3615" i="115"/>
  <c r="AK1422" i="115"/>
  <c r="AI1421" i="115"/>
  <c r="AH1420" i="115"/>
  <c r="AF1419" i="115"/>
  <c r="AF502" i="115" l="1"/>
  <c r="AH503" i="115"/>
  <c r="AK503" i="115"/>
  <c r="AI502" i="115"/>
  <c r="AK967" i="115"/>
  <c r="AI966" i="115"/>
  <c r="AH966" i="115"/>
  <c r="AF965" i="115"/>
  <c r="AH2151" i="115"/>
  <c r="AF2150" i="115"/>
  <c r="AK2151" i="115"/>
  <c r="AI2150" i="115"/>
  <c r="AH3977" i="115"/>
  <c r="AF3976" i="115"/>
  <c r="AK2883" i="115"/>
  <c r="AI2882" i="115"/>
  <c r="AI2517" i="115"/>
  <c r="AK2518" i="115"/>
  <c r="AK3249" i="115"/>
  <c r="AI3248" i="115"/>
  <c r="AF3246" i="115"/>
  <c r="AH3247" i="115"/>
  <c r="AF2516" i="115"/>
  <c r="AH2517" i="115"/>
  <c r="AF3612" i="115"/>
  <c r="AH3613" i="115"/>
  <c r="AH2882" i="115"/>
  <c r="AF2881" i="115"/>
  <c r="AK1787" i="115"/>
  <c r="AI1786" i="115"/>
  <c r="AH4708" i="115"/>
  <c r="AF4707" i="115"/>
  <c r="AK3979" i="115"/>
  <c r="AI3978" i="115"/>
  <c r="AK4710" i="115"/>
  <c r="AI4709" i="115"/>
  <c r="AH1786" i="115"/>
  <c r="AF1785" i="115"/>
  <c r="AI3613" i="115"/>
  <c r="AK3614" i="115"/>
  <c r="AI4344" i="115"/>
  <c r="AK4345" i="115"/>
  <c r="AF4342" i="115"/>
  <c r="AH4343" i="115"/>
  <c r="AH1419" i="115"/>
  <c r="AF1418" i="115"/>
  <c r="AK1421" i="115"/>
  <c r="AI1420" i="115"/>
  <c r="AI501" i="115" l="1"/>
  <c r="AK502" i="115"/>
  <c r="AH502" i="115"/>
  <c r="AF501" i="115"/>
  <c r="AH965" i="115"/>
  <c r="AF964" i="115"/>
  <c r="AI965" i="115"/>
  <c r="AK966" i="115"/>
  <c r="AH1785" i="115"/>
  <c r="AF1784" i="115"/>
  <c r="AK4709" i="115"/>
  <c r="AI4708" i="115"/>
  <c r="AK3978" i="115"/>
  <c r="AI3977" i="115"/>
  <c r="AH4707" i="115"/>
  <c r="AF4706" i="115"/>
  <c r="AH3976" i="115"/>
  <c r="AF3975" i="115"/>
  <c r="AI4343" i="115"/>
  <c r="AK4344" i="115"/>
  <c r="AI3612" i="115"/>
  <c r="AK3613" i="115"/>
  <c r="AF3611" i="115"/>
  <c r="AH3612" i="115"/>
  <c r="AF2515" i="115"/>
  <c r="AH2516" i="115"/>
  <c r="AF3245" i="115"/>
  <c r="AH3246" i="115"/>
  <c r="AK1786" i="115"/>
  <c r="AI1785" i="115"/>
  <c r="AH2881" i="115"/>
  <c r="AF2880" i="115"/>
  <c r="AK3248" i="115"/>
  <c r="AI3247" i="115"/>
  <c r="AK2882" i="115"/>
  <c r="AI2881" i="115"/>
  <c r="AK2150" i="115"/>
  <c r="AI2149" i="115"/>
  <c r="AF2149" i="115"/>
  <c r="AH2150" i="115"/>
  <c r="AF4341" i="115"/>
  <c r="AH4342" i="115"/>
  <c r="AI2516" i="115"/>
  <c r="AK2517" i="115"/>
  <c r="AK1420" i="115"/>
  <c r="AI1419" i="115"/>
  <c r="AH1418" i="115"/>
  <c r="AF1417" i="115"/>
  <c r="AH501" i="115" l="1"/>
  <c r="AF500" i="115"/>
  <c r="AK501" i="115"/>
  <c r="AI500" i="115"/>
  <c r="AH964" i="115"/>
  <c r="AF963" i="115"/>
  <c r="AI964" i="115"/>
  <c r="AK965" i="115"/>
  <c r="AK2149" i="115"/>
  <c r="AI2148" i="115"/>
  <c r="AK2881" i="115"/>
  <c r="AI2880" i="115"/>
  <c r="AK3247" i="115"/>
  <c r="AI3246" i="115"/>
  <c r="AH4706" i="115"/>
  <c r="AF4705" i="115"/>
  <c r="AK3977" i="115"/>
  <c r="AI3976" i="115"/>
  <c r="AK4708" i="115"/>
  <c r="AI4707" i="115"/>
  <c r="AH1784" i="115"/>
  <c r="AF1783" i="115"/>
  <c r="AK2516" i="115"/>
  <c r="AI2515" i="115"/>
  <c r="AF2514" i="115"/>
  <c r="AH2515" i="115"/>
  <c r="AH2880" i="115"/>
  <c r="AF2879" i="115"/>
  <c r="AK1785" i="115"/>
  <c r="AI1784" i="115"/>
  <c r="AH3975" i="115"/>
  <c r="AF3974" i="115"/>
  <c r="AF4340" i="115"/>
  <c r="AH4341" i="115"/>
  <c r="AF2148" i="115"/>
  <c r="AH2149" i="115"/>
  <c r="AF3244" i="115"/>
  <c r="AH3245" i="115"/>
  <c r="AF3610" i="115"/>
  <c r="AH3611" i="115"/>
  <c r="AI3611" i="115"/>
  <c r="AK3612" i="115"/>
  <c r="AI4342" i="115"/>
  <c r="AK4343" i="115"/>
  <c r="AK1419" i="115"/>
  <c r="AI1418" i="115"/>
  <c r="AF1416" i="115"/>
  <c r="AH1417" i="115"/>
  <c r="AI499" i="115" l="1"/>
  <c r="AK500" i="115"/>
  <c r="AH500" i="115"/>
  <c r="AF499" i="115"/>
  <c r="AF962" i="115"/>
  <c r="AH963" i="115"/>
  <c r="AK964" i="115"/>
  <c r="AI963" i="115"/>
  <c r="AK1784" i="115"/>
  <c r="AI1783" i="115"/>
  <c r="AH2879" i="115"/>
  <c r="AF2878" i="115"/>
  <c r="AH1783" i="115"/>
  <c r="AF1782" i="115"/>
  <c r="AK4707" i="115"/>
  <c r="AI4706" i="115"/>
  <c r="AH4705" i="115"/>
  <c r="AF4704" i="115"/>
  <c r="AK2148" i="115"/>
  <c r="AI2147" i="115"/>
  <c r="AI3610" i="115"/>
  <c r="AK3611" i="115"/>
  <c r="AF3609" i="115"/>
  <c r="AH3610" i="115"/>
  <c r="AF3243" i="115"/>
  <c r="AH3244" i="115"/>
  <c r="AF4339" i="115"/>
  <c r="AH4340" i="115"/>
  <c r="AH3974" i="115"/>
  <c r="AF3973" i="115"/>
  <c r="AK2515" i="115"/>
  <c r="AI2514" i="115"/>
  <c r="AK3976" i="115"/>
  <c r="AI3975" i="115"/>
  <c r="AK3246" i="115"/>
  <c r="AI3245" i="115"/>
  <c r="AK2880" i="115"/>
  <c r="AI2879" i="115"/>
  <c r="AI4341" i="115"/>
  <c r="AK4342" i="115"/>
  <c r="AH2148" i="115"/>
  <c r="AF2147" i="115"/>
  <c r="AF2513" i="115"/>
  <c r="AH2514" i="115"/>
  <c r="AF1415" i="115"/>
  <c r="AH1416" i="115"/>
  <c r="AI1417" i="115"/>
  <c r="AK1418" i="115"/>
  <c r="AF498" i="115" l="1"/>
  <c r="AH499" i="115"/>
  <c r="AK499" i="115"/>
  <c r="AI498" i="115"/>
  <c r="AI962" i="115"/>
  <c r="AK963" i="115"/>
  <c r="AF961" i="115"/>
  <c r="AH962" i="115"/>
  <c r="AH2147" i="115"/>
  <c r="AF2146" i="115"/>
  <c r="AK3245" i="115"/>
  <c r="AI3244" i="115"/>
  <c r="AK3975" i="115"/>
  <c r="AI3974" i="115"/>
  <c r="AI2513" i="115"/>
  <c r="AK2514" i="115"/>
  <c r="AH3973" i="115"/>
  <c r="AF3972" i="115"/>
  <c r="AH4704" i="115"/>
  <c r="AF4703" i="115"/>
  <c r="AK4706" i="115"/>
  <c r="AI4705" i="115"/>
  <c r="AK1783" i="115"/>
  <c r="AI1782" i="115"/>
  <c r="AF3242" i="115"/>
  <c r="AH3243" i="115"/>
  <c r="AI3609" i="115"/>
  <c r="AK3610" i="115"/>
  <c r="AK2879" i="115"/>
  <c r="AI2878" i="115"/>
  <c r="AK2147" i="115"/>
  <c r="AI2146" i="115"/>
  <c r="AH1782" i="115"/>
  <c r="AF1781" i="115"/>
  <c r="AH2878" i="115"/>
  <c r="AF2877" i="115"/>
  <c r="AF2512" i="115"/>
  <c r="AH2513" i="115"/>
  <c r="AI4340" i="115"/>
  <c r="AK4341" i="115"/>
  <c r="AF4338" i="115"/>
  <c r="AH4339" i="115"/>
  <c r="AF3608" i="115"/>
  <c r="AH3609" i="115"/>
  <c r="AK1417" i="115"/>
  <c r="AI1416" i="115"/>
  <c r="AF1414" i="115"/>
  <c r="AH1415" i="115"/>
  <c r="AI497" i="115" l="1"/>
  <c r="AK498" i="115"/>
  <c r="AH498" i="115"/>
  <c r="AF497" i="115"/>
  <c r="AH961" i="115"/>
  <c r="AF960" i="115"/>
  <c r="AK962" i="115"/>
  <c r="AI961" i="115"/>
  <c r="AH2877" i="115"/>
  <c r="AF2876" i="115"/>
  <c r="AK2146" i="115"/>
  <c r="AI2145" i="115"/>
  <c r="AK4705" i="115"/>
  <c r="AI4704" i="115"/>
  <c r="AH4703" i="115"/>
  <c r="AF4702" i="115"/>
  <c r="AH3972" i="115"/>
  <c r="AF3971" i="115"/>
  <c r="AK3244" i="115"/>
  <c r="AI3243" i="115"/>
  <c r="AF2145" i="115"/>
  <c r="AH2146" i="115"/>
  <c r="AF3607" i="115"/>
  <c r="AH3608" i="115"/>
  <c r="AI4339" i="115"/>
  <c r="AK4340" i="115"/>
  <c r="AF2511" i="115"/>
  <c r="AH2512" i="115"/>
  <c r="AI3608" i="115"/>
  <c r="AK3609" i="115"/>
  <c r="AH1781" i="115"/>
  <c r="AF1780" i="115"/>
  <c r="AK2878" i="115"/>
  <c r="AI2877" i="115"/>
  <c r="AK1782" i="115"/>
  <c r="AI1781" i="115"/>
  <c r="AK3974" i="115"/>
  <c r="AI3973" i="115"/>
  <c r="AF4337" i="115"/>
  <c r="AH4338" i="115"/>
  <c r="AF3241" i="115"/>
  <c r="AH3242" i="115"/>
  <c r="AI2512" i="115"/>
  <c r="AK2513" i="115"/>
  <c r="AI1415" i="115"/>
  <c r="AK1416" i="115"/>
  <c r="AF1413" i="115"/>
  <c r="AH1414" i="115"/>
  <c r="AF496" i="115" l="1"/>
  <c r="AH497" i="115"/>
  <c r="AK497" i="115"/>
  <c r="AI496" i="115"/>
  <c r="AI960" i="115"/>
  <c r="AK961" i="115"/>
  <c r="AH960" i="115"/>
  <c r="AF959" i="115"/>
  <c r="AK1781" i="115"/>
  <c r="AI1780" i="115"/>
  <c r="AH1780" i="115"/>
  <c r="AF1779" i="115"/>
  <c r="AK3243" i="115"/>
  <c r="AI3242" i="115"/>
  <c r="AH4702" i="115"/>
  <c r="AF4701" i="115"/>
  <c r="AK2512" i="115"/>
  <c r="AI2511" i="115"/>
  <c r="AI3607" i="115"/>
  <c r="AK3608" i="115"/>
  <c r="AF3606" i="115"/>
  <c r="AH3607" i="115"/>
  <c r="AF2144" i="115"/>
  <c r="AH2145" i="115"/>
  <c r="AK3973" i="115"/>
  <c r="AI3972" i="115"/>
  <c r="AK2877" i="115"/>
  <c r="AI2876" i="115"/>
  <c r="AH3971" i="115"/>
  <c r="AF3970" i="115"/>
  <c r="AK4704" i="115"/>
  <c r="AI4703" i="115"/>
  <c r="AK2145" i="115"/>
  <c r="AI2144" i="115"/>
  <c r="AH2876" i="115"/>
  <c r="AF2875" i="115"/>
  <c r="AF3240" i="115"/>
  <c r="AH3241" i="115"/>
  <c r="AF4336" i="115"/>
  <c r="AH4337" i="115"/>
  <c r="AF2510" i="115"/>
  <c r="AH2511" i="115"/>
  <c r="AI4338" i="115"/>
  <c r="AK4339" i="115"/>
  <c r="AK1415" i="115"/>
  <c r="AI1414" i="115"/>
  <c r="AF1412" i="115"/>
  <c r="AH1413" i="115"/>
  <c r="AK496" i="115" l="1"/>
  <c r="AI495" i="115"/>
  <c r="AH496" i="115"/>
  <c r="AF495" i="115"/>
  <c r="AF958" i="115"/>
  <c r="AH959" i="115"/>
  <c r="AI959" i="115"/>
  <c r="AK960" i="115"/>
  <c r="AK4703" i="115"/>
  <c r="AI4702" i="115"/>
  <c r="AK2511" i="115"/>
  <c r="AI2510" i="115"/>
  <c r="AH4701" i="115"/>
  <c r="AF4700" i="115"/>
  <c r="AI4337" i="115"/>
  <c r="AK4338" i="115"/>
  <c r="AF2509" i="115"/>
  <c r="AH2510" i="115"/>
  <c r="AF3239" i="115"/>
  <c r="AH3240" i="115"/>
  <c r="AF3605" i="115"/>
  <c r="AH3606" i="115"/>
  <c r="AH2875" i="115"/>
  <c r="AF2874" i="115"/>
  <c r="AK2144" i="115"/>
  <c r="AI2143" i="115"/>
  <c r="AH3970" i="115"/>
  <c r="AF3969" i="115"/>
  <c r="AK2876" i="115"/>
  <c r="AI2875" i="115"/>
  <c r="AK3972" i="115"/>
  <c r="AI3971" i="115"/>
  <c r="AK3242" i="115"/>
  <c r="AI3241" i="115"/>
  <c r="AH1779" i="115"/>
  <c r="AF1778" i="115"/>
  <c r="AK1780" i="115"/>
  <c r="AI1779" i="115"/>
  <c r="AF4335" i="115"/>
  <c r="AH4336" i="115"/>
  <c r="AH2144" i="115"/>
  <c r="AF2143" i="115"/>
  <c r="AI3606" i="115"/>
  <c r="AK3607" i="115"/>
  <c r="AH1412" i="115"/>
  <c r="AF1411" i="115"/>
  <c r="AI1413" i="115"/>
  <c r="AK1414" i="115"/>
  <c r="AH495" i="115" l="1"/>
  <c r="AF494" i="115"/>
  <c r="AF493" i="115" s="1"/>
  <c r="AK495" i="115"/>
  <c r="AI494" i="115"/>
  <c r="AI493" i="115" s="1"/>
  <c r="AK959" i="115"/>
  <c r="AI958" i="115"/>
  <c r="AH958" i="115"/>
  <c r="AF957" i="115"/>
  <c r="AH2143" i="115"/>
  <c r="AF2142" i="115"/>
  <c r="AH1778" i="115"/>
  <c r="AF1777" i="115"/>
  <c r="AK3241" i="115"/>
  <c r="AI3240" i="115"/>
  <c r="AK3971" i="115"/>
  <c r="AI3970" i="115"/>
  <c r="AK2875" i="115"/>
  <c r="AI2874" i="115"/>
  <c r="AH4700" i="115"/>
  <c r="AF4699" i="115"/>
  <c r="AI2509" i="115"/>
  <c r="AK2510" i="115"/>
  <c r="AF3238" i="115"/>
  <c r="AH3239" i="115"/>
  <c r="AI4336" i="115"/>
  <c r="AK4337" i="115"/>
  <c r="AK1779" i="115"/>
  <c r="AI1778" i="115"/>
  <c r="AH3969" i="115"/>
  <c r="AF3968" i="115"/>
  <c r="AK2143" i="115"/>
  <c r="AI2142" i="115"/>
  <c r="AH2874" i="115"/>
  <c r="AF2873" i="115"/>
  <c r="AK4702" i="115"/>
  <c r="AI4701" i="115"/>
  <c r="AI3605" i="115"/>
  <c r="AK3606" i="115"/>
  <c r="AF4334" i="115"/>
  <c r="AH4335" i="115"/>
  <c r="AF3604" i="115"/>
  <c r="AH3605" i="115"/>
  <c r="AF2508" i="115"/>
  <c r="AH2509" i="115"/>
  <c r="AF1410" i="115"/>
  <c r="AH1411" i="115"/>
  <c r="AK1413" i="115"/>
  <c r="AI1412" i="115"/>
  <c r="AK493" i="115" l="1"/>
  <c r="AI492" i="115"/>
  <c r="AH493" i="115"/>
  <c r="AF492" i="115"/>
  <c r="AK494" i="115"/>
  <c r="AH494" i="115"/>
  <c r="AH957" i="115"/>
  <c r="AF956" i="115"/>
  <c r="AI957" i="115"/>
  <c r="AK958" i="115"/>
  <c r="AK2142" i="115"/>
  <c r="AI2141" i="115"/>
  <c r="AH3968" i="115"/>
  <c r="AF3967" i="115"/>
  <c r="AK1778" i="115"/>
  <c r="AI1777" i="115"/>
  <c r="AK2874" i="115"/>
  <c r="AI2873" i="115"/>
  <c r="AH1777" i="115"/>
  <c r="AF1776" i="115"/>
  <c r="AF2141" i="115"/>
  <c r="AH2142" i="115"/>
  <c r="AI3604" i="115"/>
  <c r="AK3605" i="115"/>
  <c r="AI4335" i="115"/>
  <c r="AK4336" i="115"/>
  <c r="AI2508" i="115"/>
  <c r="AK2509" i="115"/>
  <c r="AK4701" i="115"/>
  <c r="AI4700" i="115"/>
  <c r="AH2873" i="115"/>
  <c r="AF2872" i="115"/>
  <c r="AH4699" i="115"/>
  <c r="AF4698" i="115"/>
  <c r="AK3970" i="115"/>
  <c r="AI3969" i="115"/>
  <c r="AK3240" i="115"/>
  <c r="AI3239" i="115"/>
  <c r="AF2507" i="115"/>
  <c r="AH2508" i="115"/>
  <c r="AF3603" i="115"/>
  <c r="AH3604" i="115"/>
  <c r="AF4333" i="115"/>
  <c r="AH4334" i="115"/>
  <c r="AF3237" i="115"/>
  <c r="AH3238" i="115"/>
  <c r="AK1412" i="115"/>
  <c r="AI1411" i="115"/>
  <c r="AH1410" i="115"/>
  <c r="AF1409" i="115"/>
  <c r="AH492" i="115" l="1"/>
  <c r="AF491" i="115"/>
  <c r="AK492" i="115"/>
  <c r="AI491" i="115"/>
  <c r="AF955" i="115"/>
  <c r="AH956" i="115"/>
  <c r="AK957" i="115"/>
  <c r="AI956" i="115"/>
  <c r="AH4698" i="115"/>
  <c r="AF4697" i="115"/>
  <c r="AH1776" i="115"/>
  <c r="AF1775" i="115"/>
  <c r="AK2873" i="115"/>
  <c r="AI2872" i="115"/>
  <c r="AF2506" i="115"/>
  <c r="AH2507" i="115"/>
  <c r="AK2508" i="115"/>
  <c r="AI2507" i="115"/>
  <c r="AI4334" i="115"/>
  <c r="AK4335" i="115"/>
  <c r="AI3603" i="115"/>
  <c r="AK3604" i="115"/>
  <c r="AF2140" i="115"/>
  <c r="AH2141" i="115"/>
  <c r="AK3239" i="115"/>
  <c r="AI3238" i="115"/>
  <c r="AK3969" i="115"/>
  <c r="AI3968" i="115"/>
  <c r="AH2872" i="115"/>
  <c r="AF2871" i="115"/>
  <c r="AK4700" i="115"/>
  <c r="AI4699" i="115"/>
  <c r="AK1777" i="115"/>
  <c r="AI1776" i="115"/>
  <c r="AH3967" i="115"/>
  <c r="AF3966" i="115"/>
  <c r="AK2141" i="115"/>
  <c r="AI2140" i="115"/>
  <c r="AF3236" i="115"/>
  <c r="AH3237" i="115"/>
  <c r="AF4332" i="115"/>
  <c r="AH4333" i="115"/>
  <c r="AF3602" i="115"/>
  <c r="AH3603" i="115"/>
  <c r="AF1408" i="115"/>
  <c r="AH1409" i="115"/>
  <c r="AK1411" i="115"/>
  <c r="AI1410" i="115"/>
  <c r="AK491" i="115" l="1"/>
  <c r="AI490" i="115"/>
  <c r="AF490" i="115"/>
  <c r="AH491" i="115"/>
  <c r="AI955" i="115"/>
  <c r="AK956" i="115"/>
  <c r="AH955" i="115"/>
  <c r="AF954" i="115"/>
  <c r="AH3966" i="115"/>
  <c r="AF3965" i="115"/>
  <c r="AK4699" i="115"/>
  <c r="AI4698" i="115"/>
  <c r="AK2507" i="115"/>
  <c r="AI2506" i="115"/>
  <c r="AK2872" i="115"/>
  <c r="AI2871" i="115"/>
  <c r="AH1775" i="115"/>
  <c r="AF1774" i="115"/>
  <c r="AH4697" i="115"/>
  <c r="AF4696" i="115"/>
  <c r="AF4331" i="115"/>
  <c r="AH4332" i="115"/>
  <c r="AF3235" i="115"/>
  <c r="AH3236" i="115"/>
  <c r="AI4333" i="115"/>
  <c r="AK4334" i="115"/>
  <c r="AF2505" i="115"/>
  <c r="AH2506" i="115"/>
  <c r="AK2140" i="115"/>
  <c r="AI2139" i="115"/>
  <c r="AK1776" i="115"/>
  <c r="AI1775" i="115"/>
  <c r="AH2871" i="115"/>
  <c r="AF2870" i="115"/>
  <c r="AK3968" i="115"/>
  <c r="AI3967" i="115"/>
  <c r="AK3238" i="115"/>
  <c r="AI3237" i="115"/>
  <c r="AF3601" i="115"/>
  <c r="AH3602" i="115"/>
  <c r="AH2140" i="115"/>
  <c r="AF2139" i="115"/>
  <c r="AI3602" i="115"/>
  <c r="AK3603" i="115"/>
  <c r="AH1408" i="115"/>
  <c r="AF1407" i="115"/>
  <c r="AI1409" i="115"/>
  <c r="AK1410" i="115"/>
  <c r="AH490" i="115" l="1"/>
  <c r="AF489" i="115"/>
  <c r="AK490" i="115"/>
  <c r="AI489" i="115"/>
  <c r="AH954" i="115"/>
  <c r="AF953" i="115"/>
  <c r="AI954" i="115"/>
  <c r="AK955" i="115"/>
  <c r="AH2139" i="115"/>
  <c r="AF2138" i="115"/>
  <c r="AK3237" i="115"/>
  <c r="AI3236" i="115"/>
  <c r="AK1775" i="115"/>
  <c r="AI1774" i="115"/>
  <c r="AH4696" i="115"/>
  <c r="AF4695" i="115"/>
  <c r="AK2871" i="115"/>
  <c r="AI2870" i="115"/>
  <c r="AH3965" i="115"/>
  <c r="AF3964" i="115"/>
  <c r="AI3601" i="115"/>
  <c r="AK3602" i="115"/>
  <c r="AF2504" i="115"/>
  <c r="AH2505" i="115"/>
  <c r="AF4330" i="115"/>
  <c r="AH4331" i="115"/>
  <c r="AK3967" i="115"/>
  <c r="AI3966" i="115"/>
  <c r="AH2870" i="115"/>
  <c r="AF2869" i="115"/>
  <c r="AK2139" i="115"/>
  <c r="AI2138" i="115"/>
  <c r="AH1774" i="115"/>
  <c r="AF1773" i="115"/>
  <c r="AI2505" i="115"/>
  <c r="AK2506" i="115"/>
  <c r="AK4698" i="115"/>
  <c r="AI4697" i="115"/>
  <c r="AF3600" i="115"/>
  <c r="AH3601" i="115"/>
  <c r="AI4332" i="115"/>
  <c r="AK4333" i="115"/>
  <c r="AF3234" i="115"/>
  <c r="AH3235" i="115"/>
  <c r="AF1406" i="115"/>
  <c r="AH1407" i="115"/>
  <c r="AI1408" i="115"/>
  <c r="AK1409" i="115"/>
  <c r="AK489" i="115" l="1"/>
  <c r="AI488" i="115"/>
  <c r="AH489" i="115"/>
  <c r="AF488" i="115"/>
  <c r="AK954" i="115"/>
  <c r="AI953" i="115"/>
  <c r="AF952" i="115"/>
  <c r="AH953" i="115"/>
  <c r="AH1773" i="115"/>
  <c r="AF1772" i="115"/>
  <c r="AH2869" i="115"/>
  <c r="AF2868" i="115"/>
  <c r="AK3966" i="115"/>
  <c r="AI3965" i="115"/>
  <c r="AK2870" i="115"/>
  <c r="AI2869" i="115"/>
  <c r="AK1774" i="115"/>
  <c r="AI1773" i="115"/>
  <c r="AK3236" i="115"/>
  <c r="AI3235" i="115"/>
  <c r="AF3233" i="115"/>
  <c r="AH3234" i="115"/>
  <c r="AI4331" i="115"/>
  <c r="AK4332" i="115"/>
  <c r="AF3599" i="115"/>
  <c r="AH3600" i="115"/>
  <c r="AI2504" i="115"/>
  <c r="AK2505" i="115"/>
  <c r="AF2503" i="115"/>
  <c r="AH2504" i="115"/>
  <c r="AK4697" i="115"/>
  <c r="AI4696" i="115"/>
  <c r="AK2138" i="115"/>
  <c r="AI2137" i="115"/>
  <c r="AH3964" i="115"/>
  <c r="AF3963" i="115"/>
  <c r="AH4695" i="115"/>
  <c r="AF4694" i="115"/>
  <c r="AF2137" i="115"/>
  <c r="AH2138" i="115"/>
  <c r="AF4329" i="115"/>
  <c r="AH4330" i="115"/>
  <c r="AI3600" i="115"/>
  <c r="AK3601" i="115"/>
  <c r="AK1408" i="115"/>
  <c r="AI1407" i="115"/>
  <c r="AF1405" i="115"/>
  <c r="AF1404" i="115" s="1"/>
  <c r="AH1406" i="115"/>
  <c r="AH488" i="115" l="1"/>
  <c r="AF487" i="115"/>
  <c r="AI487" i="115"/>
  <c r="AK488" i="115"/>
  <c r="AI952" i="115"/>
  <c r="AK953" i="115"/>
  <c r="AH952" i="115"/>
  <c r="AF951" i="115"/>
  <c r="AK2137" i="115"/>
  <c r="AI2136" i="115"/>
  <c r="AK1773" i="115"/>
  <c r="AI1772" i="115"/>
  <c r="AK2869" i="115"/>
  <c r="AI2868" i="115"/>
  <c r="AK3965" i="115"/>
  <c r="AI3964" i="115"/>
  <c r="AH2868" i="115"/>
  <c r="AF2867" i="115"/>
  <c r="AI3599" i="115"/>
  <c r="AK3600" i="115"/>
  <c r="AF4328" i="115"/>
  <c r="AH4329" i="115"/>
  <c r="AF2136" i="115"/>
  <c r="AH2137" i="115"/>
  <c r="AF2502" i="115"/>
  <c r="AH2503" i="115"/>
  <c r="AI4330" i="115"/>
  <c r="AK4331" i="115"/>
  <c r="AH4694" i="115"/>
  <c r="AF4693" i="115"/>
  <c r="AH3963" i="115"/>
  <c r="AF3962" i="115"/>
  <c r="AK4696" i="115"/>
  <c r="AI4695" i="115"/>
  <c r="AK3235" i="115"/>
  <c r="AI3234" i="115"/>
  <c r="AH1772" i="115"/>
  <c r="AF1771" i="115"/>
  <c r="AK2504" i="115"/>
  <c r="AI2503" i="115"/>
  <c r="AF3598" i="115"/>
  <c r="AH3599" i="115"/>
  <c r="AF3232" i="115"/>
  <c r="AH3233" i="115"/>
  <c r="AF1403" i="115"/>
  <c r="AH1404" i="115"/>
  <c r="AK1407" i="115"/>
  <c r="AI1406" i="115"/>
  <c r="AH1405" i="115"/>
  <c r="AK487" i="115" l="1"/>
  <c r="AI486" i="115"/>
  <c r="AH487" i="115"/>
  <c r="AF486" i="115"/>
  <c r="AF950" i="115"/>
  <c r="AH951" i="115"/>
  <c r="AI951" i="115"/>
  <c r="AK952" i="115"/>
  <c r="AK2503" i="115"/>
  <c r="AI2502" i="115"/>
  <c r="AK3234" i="115"/>
  <c r="AI3233" i="115"/>
  <c r="AH3962" i="115"/>
  <c r="AF3961" i="115"/>
  <c r="AH2867" i="115"/>
  <c r="AF2866" i="115"/>
  <c r="AK1772" i="115"/>
  <c r="AI1771" i="115"/>
  <c r="AF3597" i="115"/>
  <c r="AH3598" i="115"/>
  <c r="AF4327" i="115"/>
  <c r="AH4328" i="115"/>
  <c r="AI3598" i="115"/>
  <c r="AK3599" i="115"/>
  <c r="AH1771" i="115"/>
  <c r="AF1770" i="115"/>
  <c r="AK4695" i="115"/>
  <c r="AI4694" i="115"/>
  <c r="AH4693" i="115"/>
  <c r="AF4692" i="115"/>
  <c r="AK3964" i="115"/>
  <c r="AI3963" i="115"/>
  <c r="AK2868" i="115"/>
  <c r="AI2867" i="115"/>
  <c r="AK2136" i="115"/>
  <c r="AI2135" i="115"/>
  <c r="AF3231" i="115"/>
  <c r="AH3232" i="115"/>
  <c r="AI4329" i="115"/>
  <c r="AK4330" i="115"/>
  <c r="AF2501" i="115"/>
  <c r="AH2502" i="115"/>
  <c r="AH2136" i="115"/>
  <c r="AF2135" i="115"/>
  <c r="AF1402" i="115"/>
  <c r="AH1403" i="115"/>
  <c r="AI1405" i="115"/>
  <c r="AI1404" i="115" s="1"/>
  <c r="AK1406" i="115"/>
  <c r="AF485" i="115" l="1"/>
  <c r="AH486" i="115"/>
  <c r="AK486" i="115"/>
  <c r="AI485" i="115"/>
  <c r="AH950" i="115"/>
  <c r="AF949" i="115"/>
  <c r="AK951" i="115"/>
  <c r="AI950" i="115"/>
  <c r="AH2135" i="115"/>
  <c r="AF2134" i="115"/>
  <c r="AK2135" i="115"/>
  <c r="AI2134" i="115"/>
  <c r="AK2867" i="115"/>
  <c r="AI2866" i="115"/>
  <c r="AK3963" i="115"/>
  <c r="AI3962" i="115"/>
  <c r="AH4692" i="115"/>
  <c r="AF4691" i="115"/>
  <c r="AH1770" i="115"/>
  <c r="AF1769" i="115"/>
  <c r="AH3961" i="115"/>
  <c r="AF3960" i="115"/>
  <c r="AK3233" i="115"/>
  <c r="AI3232" i="115"/>
  <c r="AF2500" i="115"/>
  <c r="AH2501" i="115"/>
  <c r="AI4328" i="115"/>
  <c r="AK4329" i="115"/>
  <c r="AF3230" i="115"/>
  <c r="AH3231" i="115"/>
  <c r="AI3597" i="115"/>
  <c r="AK3598" i="115"/>
  <c r="AF3596" i="115"/>
  <c r="AH3597" i="115"/>
  <c r="AK4694" i="115"/>
  <c r="AI4693" i="115"/>
  <c r="AK1771" i="115"/>
  <c r="AI1770" i="115"/>
  <c r="AH2866" i="115"/>
  <c r="AF2865" i="115"/>
  <c r="AI2501" i="115"/>
  <c r="AK2502" i="115"/>
  <c r="AF4326" i="115"/>
  <c r="AH4327" i="115"/>
  <c r="AI1403" i="115"/>
  <c r="AK1404" i="115"/>
  <c r="AF1401" i="115"/>
  <c r="AH1402" i="115"/>
  <c r="AK1405" i="115"/>
  <c r="AK485" i="115" l="1"/>
  <c r="AI484" i="115"/>
  <c r="AH485" i="115"/>
  <c r="AF484" i="115"/>
  <c r="AF948" i="115"/>
  <c r="AF947" i="115" s="1"/>
  <c r="AH949" i="115"/>
  <c r="AK950" i="115"/>
  <c r="AI949" i="115"/>
  <c r="AH2865" i="115"/>
  <c r="AF2864" i="115"/>
  <c r="AK3232" i="115"/>
  <c r="AI3231" i="115"/>
  <c r="AH1769" i="115"/>
  <c r="AF1768" i="115"/>
  <c r="AH4691" i="115"/>
  <c r="AF4690" i="115"/>
  <c r="AK3962" i="115"/>
  <c r="AI3961" i="115"/>
  <c r="AK2866" i="115"/>
  <c r="AI2865" i="115"/>
  <c r="AK2134" i="115"/>
  <c r="AI2133" i="115"/>
  <c r="AI4327" i="115"/>
  <c r="AK4328" i="115"/>
  <c r="AK1770" i="115"/>
  <c r="AI1769" i="115"/>
  <c r="AK4693" i="115"/>
  <c r="AI4692" i="115"/>
  <c r="AH3960" i="115"/>
  <c r="AF3959" i="115"/>
  <c r="AF2133" i="115"/>
  <c r="AH2134" i="115"/>
  <c r="AF4325" i="115"/>
  <c r="AH4326" i="115"/>
  <c r="AI2500" i="115"/>
  <c r="AK2501" i="115"/>
  <c r="AF3595" i="115"/>
  <c r="AH3596" i="115"/>
  <c r="AI3596" i="115"/>
  <c r="AK3597" i="115"/>
  <c r="AF3229" i="115"/>
  <c r="AH3230" i="115"/>
  <c r="AF2499" i="115"/>
  <c r="AH2500" i="115"/>
  <c r="AF1400" i="115"/>
  <c r="AH1401" i="115"/>
  <c r="AI1402" i="115"/>
  <c r="AK1403" i="115"/>
  <c r="AH484" i="115" l="1"/>
  <c r="AF483" i="115"/>
  <c r="AI483" i="115"/>
  <c r="AK484" i="115"/>
  <c r="AH947" i="115"/>
  <c r="AF946" i="115"/>
  <c r="AH948" i="115"/>
  <c r="AI948" i="115"/>
  <c r="AI947" i="115" s="1"/>
  <c r="AK949" i="115"/>
  <c r="AK1769" i="115"/>
  <c r="AI1768" i="115"/>
  <c r="AK3961" i="115"/>
  <c r="AI3960" i="115"/>
  <c r="AH4690" i="115"/>
  <c r="AF4689" i="115"/>
  <c r="AK3231" i="115"/>
  <c r="AI3230" i="115"/>
  <c r="AI3595" i="115"/>
  <c r="AK3596" i="115"/>
  <c r="AK2500" i="115"/>
  <c r="AI2499" i="115"/>
  <c r="AI4326" i="115"/>
  <c r="AK4327" i="115"/>
  <c r="AH3959" i="115"/>
  <c r="AF3958" i="115"/>
  <c r="AK4692" i="115"/>
  <c r="AI4691" i="115"/>
  <c r="AK2133" i="115"/>
  <c r="AI2132" i="115"/>
  <c r="AK2865" i="115"/>
  <c r="AI2864" i="115"/>
  <c r="AH1768" i="115"/>
  <c r="AF1767" i="115"/>
  <c r="AH2864" i="115"/>
  <c r="AF2863" i="115"/>
  <c r="AF2498" i="115"/>
  <c r="AH2499" i="115"/>
  <c r="AF3228" i="115"/>
  <c r="AH3229" i="115"/>
  <c r="AF3594" i="115"/>
  <c r="AH3595" i="115"/>
  <c r="AF4324" i="115"/>
  <c r="AH4325" i="115"/>
  <c r="AF2132" i="115"/>
  <c r="AH2133" i="115"/>
  <c r="AK1402" i="115"/>
  <c r="AI1401" i="115"/>
  <c r="AF1399" i="115"/>
  <c r="AH1400" i="115"/>
  <c r="AK483" i="115" l="1"/>
  <c r="AI482" i="115"/>
  <c r="AF482" i="115"/>
  <c r="AH483" i="115"/>
  <c r="AK947" i="115"/>
  <c r="AI946" i="115"/>
  <c r="AH946" i="115"/>
  <c r="AF945" i="115"/>
  <c r="AK948" i="115"/>
  <c r="AK2132" i="115"/>
  <c r="AI2131" i="115"/>
  <c r="AK3230" i="115"/>
  <c r="AI3229" i="115"/>
  <c r="AH4689" i="115"/>
  <c r="AF4688" i="115"/>
  <c r="AH2132" i="115"/>
  <c r="AF2131" i="115"/>
  <c r="AF4323" i="115"/>
  <c r="AH4324" i="115"/>
  <c r="AF2497" i="115"/>
  <c r="AH2498" i="115"/>
  <c r="AI4325" i="115"/>
  <c r="AK4326" i="115"/>
  <c r="AH2863" i="115"/>
  <c r="AF2862" i="115"/>
  <c r="AH1767" i="115"/>
  <c r="AF1766" i="115"/>
  <c r="AK2864" i="115"/>
  <c r="AI2863" i="115"/>
  <c r="AK4691" i="115"/>
  <c r="AI4690" i="115"/>
  <c r="AH3958" i="115"/>
  <c r="AF3957" i="115"/>
  <c r="AK2499" i="115"/>
  <c r="AI2498" i="115"/>
  <c r="AK3960" i="115"/>
  <c r="AI3959" i="115"/>
  <c r="AK1768" i="115"/>
  <c r="AI1767" i="115"/>
  <c r="AF3593" i="115"/>
  <c r="AH3594" i="115"/>
  <c r="AF3227" i="115"/>
  <c r="AH3228" i="115"/>
  <c r="AI3594" i="115"/>
  <c r="AK3595" i="115"/>
  <c r="AF1398" i="115"/>
  <c r="AH1399" i="115"/>
  <c r="AI1400" i="115"/>
  <c r="AK1401" i="115"/>
  <c r="AH482" i="115" l="1"/>
  <c r="AF481" i="115"/>
  <c r="AK482" i="115"/>
  <c r="AI481" i="115"/>
  <c r="AH945" i="115"/>
  <c r="AF944" i="115"/>
  <c r="AI945" i="115"/>
  <c r="AK946" i="115"/>
  <c r="AK1767" i="115"/>
  <c r="AI1766" i="115"/>
  <c r="AK2863" i="115"/>
  <c r="AI2862" i="115"/>
  <c r="AH1766" i="115"/>
  <c r="AF1765" i="115"/>
  <c r="AH2131" i="115"/>
  <c r="AF2130" i="115"/>
  <c r="AH4688" i="115"/>
  <c r="AF4687" i="115"/>
  <c r="AK3229" i="115"/>
  <c r="AI3228" i="115"/>
  <c r="AF4322" i="115"/>
  <c r="AH4323" i="115"/>
  <c r="AK3959" i="115"/>
  <c r="AI3958" i="115"/>
  <c r="AI2497" i="115"/>
  <c r="AK2498" i="115"/>
  <c r="AH3957" i="115"/>
  <c r="AF3956" i="115"/>
  <c r="AK4690" i="115"/>
  <c r="AI4689" i="115"/>
  <c r="AH2862" i="115"/>
  <c r="AF2861" i="115"/>
  <c r="AK2131" i="115"/>
  <c r="AI2130" i="115"/>
  <c r="AI3593" i="115"/>
  <c r="AK3594" i="115"/>
  <c r="AF3226" i="115"/>
  <c r="AH3227" i="115"/>
  <c r="AF3592" i="115"/>
  <c r="AH3593" i="115"/>
  <c r="AI4324" i="115"/>
  <c r="AK4325" i="115"/>
  <c r="AF2496" i="115"/>
  <c r="AH2497" i="115"/>
  <c r="AI1399" i="115"/>
  <c r="AK1400" i="115"/>
  <c r="AF1397" i="115"/>
  <c r="AH1398" i="115"/>
  <c r="AK481" i="115" l="1"/>
  <c r="AI480" i="115"/>
  <c r="AF480" i="115"/>
  <c r="AH481" i="115"/>
  <c r="AK945" i="115"/>
  <c r="AI944" i="115"/>
  <c r="AH944" i="115"/>
  <c r="AF943" i="115"/>
  <c r="AH2861" i="115"/>
  <c r="AF2860" i="115"/>
  <c r="AK4689" i="115"/>
  <c r="AI4688" i="115"/>
  <c r="AH3956" i="115"/>
  <c r="AF3955" i="115"/>
  <c r="AK3958" i="115"/>
  <c r="AI3957" i="115"/>
  <c r="AK3228" i="115"/>
  <c r="AI3227" i="115"/>
  <c r="AH4687" i="115"/>
  <c r="AF4686" i="115"/>
  <c r="AF2129" i="115"/>
  <c r="AH2130" i="115"/>
  <c r="AK2862" i="115"/>
  <c r="AI2861" i="115"/>
  <c r="AF3591" i="115"/>
  <c r="AH3592" i="115"/>
  <c r="AI3592" i="115"/>
  <c r="AK3593" i="115"/>
  <c r="AI2496" i="115"/>
  <c r="AK2497" i="115"/>
  <c r="AF4321" i="115"/>
  <c r="AH4322" i="115"/>
  <c r="AK2130" i="115"/>
  <c r="AI2129" i="115"/>
  <c r="AH1765" i="115"/>
  <c r="AF1764" i="115"/>
  <c r="AK1766" i="115"/>
  <c r="AI1765" i="115"/>
  <c r="AF2495" i="115"/>
  <c r="AH2496" i="115"/>
  <c r="AI4323" i="115"/>
  <c r="AK4324" i="115"/>
  <c r="AF3225" i="115"/>
  <c r="AH3226" i="115"/>
  <c r="AF1396" i="115"/>
  <c r="AH1397" i="115"/>
  <c r="AK1399" i="115"/>
  <c r="AI1398" i="115"/>
  <c r="AH480" i="115" l="1"/>
  <c r="AF479" i="115"/>
  <c r="AK480" i="115"/>
  <c r="AI479" i="115"/>
  <c r="AH943" i="115"/>
  <c r="AF942" i="115"/>
  <c r="AI943" i="115"/>
  <c r="AK944" i="115"/>
  <c r="AK1765" i="115"/>
  <c r="AI1764" i="115"/>
  <c r="AK2129" i="115"/>
  <c r="AI2128" i="115"/>
  <c r="AK3227" i="115"/>
  <c r="AI3226" i="115"/>
  <c r="AK3957" i="115"/>
  <c r="AI3956" i="115"/>
  <c r="AH3955" i="115"/>
  <c r="AF3954" i="115"/>
  <c r="AF3224" i="115"/>
  <c r="AH3225" i="115"/>
  <c r="AK2496" i="115"/>
  <c r="AI2495" i="115"/>
  <c r="AI3591" i="115"/>
  <c r="AK3592" i="115"/>
  <c r="AF3590" i="115"/>
  <c r="AH3591" i="115"/>
  <c r="AH1764" i="115"/>
  <c r="AF1763" i="115"/>
  <c r="AK2861" i="115"/>
  <c r="AI2860" i="115"/>
  <c r="AH4686" i="115"/>
  <c r="AF4685" i="115"/>
  <c r="AK4688" i="115"/>
  <c r="AI4687" i="115"/>
  <c r="AH2860" i="115"/>
  <c r="AF2859" i="115"/>
  <c r="AI4322" i="115"/>
  <c r="AK4323" i="115"/>
  <c r="AF2494" i="115"/>
  <c r="AH2495" i="115"/>
  <c r="AF4320" i="115"/>
  <c r="AH4321" i="115"/>
  <c r="AF2128" i="115"/>
  <c r="AH2129" i="115"/>
  <c r="AK1398" i="115"/>
  <c r="AI1397" i="115"/>
  <c r="AF1395" i="115"/>
  <c r="AH1396" i="115"/>
  <c r="AK479" i="115" l="1"/>
  <c r="AI478" i="115"/>
  <c r="AH479" i="115"/>
  <c r="AF478" i="115"/>
  <c r="AH942" i="115"/>
  <c r="AF941" i="115"/>
  <c r="AK943" i="115"/>
  <c r="AI942" i="115"/>
  <c r="AF4319" i="115"/>
  <c r="AH4320" i="115"/>
  <c r="AF2493" i="115"/>
  <c r="AH2494" i="115"/>
  <c r="AI3590" i="115"/>
  <c r="AK3591" i="115"/>
  <c r="AH2859" i="115"/>
  <c r="AF2858" i="115"/>
  <c r="AK4687" i="115"/>
  <c r="AI4686" i="115"/>
  <c r="AK2860" i="115"/>
  <c r="AI2859" i="115"/>
  <c r="AH1763" i="115"/>
  <c r="AF1762" i="115"/>
  <c r="AH3954" i="115"/>
  <c r="AF3953" i="115"/>
  <c r="AK3956" i="115"/>
  <c r="AI3955" i="115"/>
  <c r="AK2128" i="115"/>
  <c r="AI2127" i="115"/>
  <c r="AH4685" i="115"/>
  <c r="AF4684" i="115"/>
  <c r="AK2495" i="115"/>
  <c r="AI2494" i="115"/>
  <c r="AK3226" i="115"/>
  <c r="AI3225" i="115"/>
  <c r="AK1764" i="115"/>
  <c r="AI1763" i="115"/>
  <c r="AI4321" i="115"/>
  <c r="AK4322" i="115"/>
  <c r="AF3589" i="115"/>
  <c r="AH3590" i="115"/>
  <c r="AF3223" i="115"/>
  <c r="AH3224" i="115"/>
  <c r="AH2128" i="115"/>
  <c r="AF2127" i="115"/>
  <c r="AF1394" i="115"/>
  <c r="AH1395" i="115"/>
  <c r="AK1397" i="115"/>
  <c r="AI1396" i="115"/>
  <c r="AH478" i="115" l="1"/>
  <c r="AF477" i="115"/>
  <c r="AK478" i="115"/>
  <c r="AI477" i="115"/>
  <c r="AK942" i="115"/>
  <c r="AI941" i="115"/>
  <c r="AF940" i="115"/>
  <c r="AH941" i="115"/>
  <c r="AH2858" i="115"/>
  <c r="AF2857" i="115"/>
  <c r="AF3222" i="115"/>
  <c r="AH3223" i="115"/>
  <c r="AF3588" i="115"/>
  <c r="AH3589" i="115"/>
  <c r="AK1763" i="115"/>
  <c r="AI1762" i="115"/>
  <c r="AK3225" i="115"/>
  <c r="AI3224" i="115"/>
  <c r="AI2493" i="115"/>
  <c r="AK2494" i="115"/>
  <c r="AH4684" i="115"/>
  <c r="AF4683" i="115"/>
  <c r="AK2127" i="115"/>
  <c r="AI2126" i="115"/>
  <c r="AH3953" i="115"/>
  <c r="AF3952" i="115"/>
  <c r="AH1762" i="115"/>
  <c r="AF1761" i="115"/>
  <c r="AK2859" i="115"/>
  <c r="AI2858" i="115"/>
  <c r="AK4686" i="115"/>
  <c r="AI4685" i="115"/>
  <c r="AH2127" i="115"/>
  <c r="AF2126" i="115"/>
  <c r="AK3955" i="115"/>
  <c r="AI3954" i="115"/>
  <c r="AI4320" i="115"/>
  <c r="AK4321" i="115"/>
  <c r="AI3589" i="115"/>
  <c r="AK3590" i="115"/>
  <c r="AF2492" i="115"/>
  <c r="AH2493" i="115"/>
  <c r="AF4318" i="115"/>
  <c r="AH4319" i="115"/>
  <c r="AI1395" i="115"/>
  <c r="AK1396" i="115"/>
  <c r="AF1393" i="115"/>
  <c r="AH1394" i="115"/>
  <c r="AI476" i="115" l="1"/>
  <c r="AK477" i="115"/>
  <c r="AF476" i="115"/>
  <c r="AH477" i="115"/>
  <c r="AK941" i="115"/>
  <c r="AI940" i="115"/>
  <c r="AH940" i="115"/>
  <c r="AF939" i="115"/>
  <c r="AK4685" i="115"/>
  <c r="AI4684" i="115"/>
  <c r="AH4683" i="115"/>
  <c r="AF4682" i="115"/>
  <c r="AK3224" i="115"/>
  <c r="AI3223" i="115"/>
  <c r="AF4317" i="115"/>
  <c r="AH4318" i="115"/>
  <c r="AI4319" i="115"/>
  <c r="AK4320" i="115"/>
  <c r="AI2492" i="115"/>
  <c r="AK2493" i="115"/>
  <c r="AH1761" i="115"/>
  <c r="AF1760" i="115"/>
  <c r="AH3952" i="115"/>
  <c r="AF3951" i="115"/>
  <c r="AH2857" i="115"/>
  <c r="AF2856" i="115"/>
  <c r="AK3954" i="115"/>
  <c r="AI3953" i="115"/>
  <c r="AF2125" i="115"/>
  <c r="AH2126" i="115"/>
  <c r="AK2858" i="115"/>
  <c r="AI2857" i="115"/>
  <c r="AK2126" i="115"/>
  <c r="AI2125" i="115"/>
  <c r="AK1762" i="115"/>
  <c r="AI1761" i="115"/>
  <c r="AF2491" i="115"/>
  <c r="AH2492" i="115"/>
  <c r="AI3588" i="115"/>
  <c r="AK3589" i="115"/>
  <c r="AF3587" i="115"/>
  <c r="AH3588" i="115"/>
  <c r="AF3221" i="115"/>
  <c r="AH3222" i="115"/>
  <c r="AF1392" i="115"/>
  <c r="AH1393" i="115"/>
  <c r="AK1395" i="115"/>
  <c r="AI1394" i="115"/>
  <c r="AF475" i="115" l="1"/>
  <c r="AH476" i="115"/>
  <c r="AK476" i="115"/>
  <c r="AI475" i="115"/>
  <c r="AH939" i="115"/>
  <c r="AF938" i="115"/>
  <c r="AI939" i="115"/>
  <c r="AK940" i="115"/>
  <c r="AF3220" i="115"/>
  <c r="AH3221" i="115"/>
  <c r="AI4318" i="115"/>
  <c r="AK4319" i="115"/>
  <c r="AK4684" i="115"/>
  <c r="AI4683" i="115"/>
  <c r="AK3953" i="115"/>
  <c r="AI3952" i="115"/>
  <c r="AF2490" i="115"/>
  <c r="AH2491" i="115"/>
  <c r="AF2124" i="115"/>
  <c r="AH2125" i="115"/>
  <c r="AF4316" i="115"/>
  <c r="AH4317" i="115"/>
  <c r="AK2492" i="115"/>
  <c r="AI2491" i="115"/>
  <c r="AH1760" i="115"/>
  <c r="AF1759" i="115"/>
  <c r="AF3586" i="115"/>
  <c r="AH3587" i="115"/>
  <c r="AI3587" i="115"/>
  <c r="AK3588" i="115"/>
  <c r="AK1761" i="115"/>
  <c r="AI1760" i="115"/>
  <c r="AK2125" i="115"/>
  <c r="AI2124" i="115"/>
  <c r="AK2857" i="115"/>
  <c r="AI2856" i="115"/>
  <c r="AH2856" i="115"/>
  <c r="AF2855" i="115"/>
  <c r="AH3951" i="115"/>
  <c r="AF3950" i="115"/>
  <c r="AK3223" i="115"/>
  <c r="AI3222" i="115"/>
  <c r="AH4682" i="115"/>
  <c r="AF4681" i="115"/>
  <c r="AK1394" i="115"/>
  <c r="AI1393" i="115"/>
  <c r="AF1391" i="115"/>
  <c r="AH1392" i="115"/>
  <c r="AI474" i="115" l="1"/>
  <c r="AK475" i="115"/>
  <c r="AF474" i="115"/>
  <c r="AH475" i="115"/>
  <c r="AH938" i="115"/>
  <c r="AF937" i="115"/>
  <c r="AI938" i="115"/>
  <c r="AK939" i="115"/>
  <c r="AH4681" i="115"/>
  <c r="AF4680" i="115"/>
  <c r="AK2856" i="115"/>
  <c r="AI2855" i="115"/>
  <c r="AK4683" i="115"/>
  <c r="AI4682" i="115"/>
  <c r="AI3586" i="115"/>
  <c r="AK3587" i="115"/>
  <c r="AF3585" i="115"/>
  <c r="AH3586" i="115"/>
  <c r="AK3222" i="115"/>
  <c r="AI3221" i="115"/>
  <c r="AH3950" i="115"/>
  <c r="AF3949" i="115"/>
  <c r="AH2855" i="115"/>
  <c r="AF2854" i="115"/>
  <c r="AK1760" i="115"/>
  <c r="AI1759" i="115"/>
  <c r="AH1759" i="115"/>
  <c r="AF1758" i="115"/>
  <c r="AK2491" i="115"/>
  <c r="AI2490" i="115"/>
  <c r="AK3952" i="115"/>
  <c r="AI3951" i="115"/>
  <c r="AK2124" i="115"/>
  <c r="AI2123" i="115"/>
  <c r="AH2124" i="115"/>
  <c r="AF2123" i="115"/>
  <c r="AF2489" i="115"/>
  <c r="AH2490" i="115"/>
  <c r="AF4315" i="115"/>
  <c r="AH4316" i="115"/>
  <c r="AI4317" i="115"/>
  <c r="AK4318" i="115"/>
  <c r="AF3219" i="115"/>
  <c r="AH3220" i="115"/>
  <c r="AI1392" i="115"/>
  <c r="AK1393" i="115"/>
  <c r="AF1390" i="115"/>
  <c r="AH1391" i="115"/>
  <c r="AF473" i="115" l="1"/>
  <c r="AH474" i="115"/>
  <c r="AK474" i="115"/>
  <c r="AI473" i="115"/>
  <c r="AK938" i="115"/>
  <c r="AI937" i="115"/>
  <c r="AH937" i="115"/>
  <c r="AF936" i="115"/>
  <c r="AK3221" i="115"/>
  <c r="AI3220" i="115"/>
  <c r="AI4316" i="115"/>
  <c r="AK4317" i="115"/>
  <c r="AF2488" i="115"/>
  <c r="AH2489" i="115"/>
  <c r="AF3584" i="115"/>
  <c r="AH3585" i="115"/>
  <c r="AI3585" i="115"/>
  <c r="AK3586" i="115"/>
  <c r="AH2123" i="115"/>
  <c r="AF2122" i="115"/>
  <c r="AK1759" i="115"/>
  <c r="AI1758" i="115"/>
  <c r="AF3218" i="115"/>
  <c r="AH3219" i="115"/>
  <c r="AK2123" i="115"/>
  <c r="AI2122" i="115"/>
  <c r="AK3951" i="115"/>
  <c r="AI3950" i="115"/>
  <c r="AH1758" i="115"/>
  <c r="AF1757" i="115"/>
  <c r="AH3949" i="115"/>
  <c r="AF3948" i="115"/>
  <c r="AK4682" i="115"/>
  <c r="AI4681" i="115"/>
  <c r="AH4680" i="115"/>
  <c r="AF4679" i="115"/>
  <c r="AI2489" i="115"/>
  <c r="AK2490" i="115"/>
  <c r="AH2854" i="115"/>
  <c r="AF2853" i="115"/>
  <c r="AK2855" i="115"/>
  <c r="AI2854" i="115"/>
  <c r="AF4314" i="115"/>
  <c r="AH4315" i="115"/>
  <c r="AH1390" i="115"/>
  <c r="AF1389" i="115"/>
  <c r="AK1392" i="115"/>
  <c r="AI1391" i="115"/>
  <c r="AK473" i="115" l="1"/>
  <c r="AI472" i="115"/>
  <c r="AH473" i="115"/>
  <c r="AF472" i="115"/>
  <c r="AH936" i="115"/>
  <c r="AF935" i="115"/>
  <c r="AI936" i="115"/>
  <c r="AK937" i="115"/>
  <c r="AF2121" i="115"/>
  <c r="AH2122" i="115"/>
  <c r="AF4313" i="115"/>
  <c r="AH4314" i="115"/>
  <c r="AI2488" i="115"/>
  <c r="AK2489" i="115"/>
  <c r="AF3217" i="115"/>
  <c r="AH3218" i="115"/>
  <c r="AF3583" i="115"/>
  <c r="AH3584" i="115"/>
  <c r="AF2487" i="115"/>
  <c r="AH2488" i="115"/>
  <c r="AK2854" i="115"/>
  <c r="AI2853" i="115"/>
  <c r="AH4679" i="115"/>
  <c r="AF4678" i="115"/>
  <c r="AH3948" i="115"/>
  <c r="AF3947" i="115"/>
  <c r="AH1757" i="115"/>
  <c r="AF1756" i="115"/>
  <c r="AK3950" i="115"/>
  <c r="AI3949" i="115"/>
  <c r="AK2122" i="115"/>
  <c r="AI2121" i="115"/>
  <c r="AK1758" i="115"/>
  <c r="AI1757" i="115"/>
  <c r="AH2853" i="115"/>
  <c r="AF2852" i="115"/>
  <c r="AK4681" i="115"/>
  <c r="AI4680" i="115"/>
  <c r="AK3220" i="115"/>
  <c r="AI3219" i="115"/>
  <c r="AI3584" i="115"/>
  <c r="AK3585" i="115"/>
  <c r="AI4315" i="115"/>
  <c r="AK4316" i="115"/>
  <c r="AH1389" i="115"/>
  <c r="AF1388" i="115"/>
  <c r="AI1390" i="115"/>
  <c r="AK1391" i="115"/>
  <c r="AH472" i="115" l="1"/>
  <c r="AF471" i="115"/>
  <c r="AK472" i="115"/>
  <c r="AI471" i="115"/>
  <c r="AH935" i="115"/>
  <c r="AF934" i="115"/>
  <c r="AK936" i="115"/>
  <c r="AI935" i="115"/>
  <c r="AK3219" i="115"/>
  <c r="AI3218" i="115"/>
  <c r="AK4680" i="115"/>
  <c r="AI4679" i="115"/>
  <c r="AK1757" i="115"/>
  <c r="AI1756" i="115"/>
  <c r="AK3949" i="115"/>
  <c r="AI3948" i="115"/>
  <c r="AH3947" i="115"/>
  <c r="AF3946" i="115"/>
  <c r="AI4314" i="115"/>
  <c r="AK4315" i="115"/>
  <c r="AF3582" i="115"/>
  <c r="AH3583" i="115"/>
  <c r="AF3216" i="115"/>
  <c r="AH3217" i="115"/>
  <c r="AF2120" i="115"/>
  <c r="AH2121" i="115"/>
  <c r="AH2852" i="115"/>
  <c r="AF2851" i="115"/>
  <c r="AK2121" i="115"/>
  <c r="AI2120" i="115"/>
  <c r="AH1756" i="115"/>
  <c r="AF1755" i="115"/>
  <c r="AH4678" i="115"/>
  <c r="AF4677" i="115"/>
  <c r="AK2853" i="115"/>
  <c r="AI2852" i="115"/>
  <c r="AI3583" i="115"/>
  <c r="AK3584" i="115"/>
  <c r="AF2486" i="115"/>
  <c r="AH2487" i="115"/>
  <c r="AK2488" i="115"/>
  <c r="AI2487" i="115"/>
  <c r="AF4312" i="115"/>
  <c r="AH4313" i="115"/>
  <c r="AK1390" i="115"/>
  <c r="AI1389" i="115"/>
  <c r="AF1387" i="115"/>
  <c r="AH1388" i="115"/>
  <c r="AK471" i="115" l="1"/>
  <c r="AI470" i="115"/>
  <c r="AH471" i="115"/>
  <c r="AF470" i="115"/>
  <c r="AI934" i="115"/>
  <c r="AK935" i="115"/>
  <c r="AF933" i="115"/>
  <c r="AH934" i="115"/>
  <c r="AK2852" i="115"/>
  <c r="AI2851" i="115"/>
  <c r="AH4677" i="115"/>
  <c r="AF4676" i="115"/>
  <c r="AH2851" i="115"/>
  <c r="AF2850" i="115"/>
  <c r="AK3948" i="115"/>
  <c r="AI3947" i="115"/>
  <c r="AK1756" i="115"/>
  <c r="AI1755" i="115"/>
  <c r="AF2485" i="115"/>
  <c r="AH2486" i="115"/>
  <c r="AI3582" i="115"/>
  <c r="AK3583" i="115"/>
  <c r="AF3215" i="115"/>
  <c r="AH3216" i="115"/>
  <c r="AI4313" i="115"/>
  <c r="AK4314" i="115"/>
  <c r="AK2487" i="115"/>
  <c r="AI2486" i="115"/>
  <c r="AH1755" i="115"/>
  <c r="AF1754" i="115"/>
  <c r="AK2120" i="115"/>
  <c r="AI2119" i="115"/>
  <c r="AH3946" i="115"/>
  <c r="AF3945" i="115"/>
  <c r="AK4679" i="115"/>
  <c r="AI4678" i="115"/>
  <c r="AK3218" i="115"/>
  <c r="AI3217" i="115"/>
  <c r="AF4311" i="115"/>
  <c r="AH4312" i="115"/>
  <c r="AH2120" i="115"/>
  <c r="AF2119" i="115"/>
  <c r="AF3581" i="115"/>
  <c r="AH3582" i="115"/>
  <c r="AK1389" i="115"/>
  <c r="AI1388" i="115"/>
  <c r="AF1386" i="115"/>
  <c r="AH1387" i="115"/>
  <c r="AH470" i="115" l="1"/>
  <c r="AF469" i="115"/>
  <c r="AI469" i="115"/>
  <c r="AK470" i="115"/>
  <c r="AF932" i="115"/>
  <c r="AH933" i="115"/>
  <c r="AI933" i="115"/>
  <c r="AK934" i="115"/>
  <c r="AH2119" i="115"/>
  <c r="AF2118" i="115"/>
  <c r="AK3217" i="115"/>
  <c r="AI3216" i="115"/>
  <c r="AH3945" i="115"/>
  <c r="AF3944" i="115"/>
  <c r="AK2119" i="115"/>
  <c r="AI2118" i="115"/>
  <c r="AH1754" i="115"/>
  <c r="AF1753" i="115"/>
  <c r="AK1755" i="115"/>
  <c r="AI1754" i="115"/>
  <c r="AH4676" i="115"/>
  <c r="AF4675" i="115"/>
  <c r="AK2851" i="115"/>
  <c r="AI2850" i="115"/>
  <c r="AF4310" i="115"/>
  <c r="AH4311" i="115"/>
  <c r="AI4312" i="115"/>
  <c r="AK4313" i="115"/>
  <c r="AF3214" i="115"/>
  <c r="AH3215" i="115"/>
  <c r="AF2484" i="115"/>
  <c r="AH2485" i="115"/>
  <c r="AK4678" i="115"/>
  <c r="AI4677" i="115"/>
  <c r="AI2485" i="115"/>
  <c r="AK2486" i="115"/>
  <c r="AK3947" i="115"/>
  <c r="AI3946" i="115"/>
  <c r="AH2850" i="115"/>
  <c r="AF2849" i="115"/>
  <c r="AF3580" i="115"/>
  <c r="AH3581" i="115"/>
  <c r="AI3581" i="115"/>
  <c r="AK3582" i="115"/>
  <c r="AF1385" i="115"/>
  <c r="AH1386" i="115"/>
  <c r="AK1388" i="115"/>
  <c r="AI1387" i="115"/>
  <c r="AK469" i="115" l="1"/>
  <c r="AI468" i="115"/>
  <c r="AF468" i="115"/>
  <c r="AH469" i="115"/>
  <c r="AI932" i="115"/>
  <c r="AK933" i="115"/>
  <c r="AF931" i="115"/>
  <c r="AH932" i="115"/>
  <c r="AH2849" i="115"/>
  <c r="AF2848" i="115"/>
  <c r="AK3946" i="115"/>
  <c r="AI3945" i="115"/>
  <c r="AK4677" i="115"/>
  <c r="AI4676" i="115"/>
  <c r="AH4675" i="115"/>
  <c r="AF4674" i="115"/>
  <c r="AH1753" i="115"/>
  <c r="AF1752" i="115"/>
  <c r="AK3216" i="115"/>
  <c r="AI3215" i="115"/>
  <c r="AI3580" i="115"/>
  <c r="AK3581" i="115"/>
  <c r="AI2484" i="115"/>
  <c r="AK2485" i="115"/>
  <c r="AI4311" i="115"/>
  <c r="AK4312" i="115"/>
  <c r="AF4309" i="115"/>
  <c r="AH4310" i="115"/>
  <c r="AK2850" i="115"/>
  <c r="AI2849" i="115"/>
  <c r="AK1754" i="115"/>
  <c r="AI1753" i="115"/>
  <c r="AK2118" i="115"/>
  <c r="AI2117" i="115"/>
  <c r="AH3944" i="115"/>
  <c r="AF3943" i="115"/>
  <c r="AF2117" i="115"/>
  <c r="AH2118" i="115"/>
  <c r="AF3579" i="115"/>
  <c r="AH3580" i="115"/>
  <c r="AF2483" i="115"/>
  <c r="AH2484" i="115"/>
  <c r="AF3213" i="115"/>
  <c r="AH3214" i="115"/>
  <c r="AH1385" i="115"/>
  <c r="AF1384" i="115"/>
  <c r="AI1386" i="115"/>
  <c r="AK1387" i="115"/>
  <c r="AH468" i="115" l="1"/>
  <c r="AF467" i="115"/>
  <c r="AK468" i="115"/>
  <c r="AI467" i="115"/>
  <c r="AF930" i="115"/>
  <c r="AH931" i="115"/>
  <c r="AI931" i="115"/>
  <c r="AK932" i="115"/>
  <c r="AH3943" i="115"/>
  <c r="AF3942" i="115"/>
  <c r="AK2849" i="115"/>
  <c r="AI2848" i="115"/>
  <c r="AK3215" i="115"/>
  <c r="AI3214" i="115"/>
  <c r="AK4676" i="115"/>
  <c r="AI4675" i="115"/>
  <c r="AK3945" i="115"/>
  <c r="AI3944" i="115"/>
  <c r="AH2848" i="115"/>
  <c r="AF2847" i="115"/>
  <c r="AF3212" i="115"/>
  <c r="AH3213" i="115"/>
  <c r="AF2482" i="115"/>
  <c r="AH2483" i="115"/>
  <c r="AF3578" i="115"/>
  <c r="AH3579" i="115"/>
  <c r="AF2116" i="115"/>
  <c r="AH2117" i="115"/>
  <c r="AI4310" i="115"/>
  <c r="AK4311" i="115"/>
  <c r="AK2117" i="115"/>
  <c r="AI2116" i="115"/>
  <c r="AK1753" i="115"/>
  <c r="AI1752" i="115"/>
  <c r="AH1752" i="115"/>
  <c r="AF1751" i="115"/>
  <c r="AH4674" i="115"/>
  <c r="AF4673" i="115"/>
  <c r="AF4308" i="115"/>
  <c r="AH4309" i="115"/>
  <c r="AK2484" i="115"/>
  <c r="AI2483" i="115"/>
  <c r="AI3579" i="115"/>
  <c r="AK3580" i="115"/>
  <c r="AH1384" i="115"/>
  <c r="AF1383" i="115"/>
  <c r="AI1385" i="115"/>
  <c r="AK1386" i="115"/>
  <c r="AK467" i="115" l="1"/>
  <c r="AI466" i="115"/>
  <c r="AF466" i="115"/>
  <c r="AH467" i="115"/>
  <c r="AI930" i="115"/>
  <c r="AK931" i="115"/>
  <c r="AF929" i="115"/>
  <c r="AH930" i="115"/>
  <c r="AK1752" i="115"/>
  <c r="AI1751" i="115"/>
  <c r="AH2847" i="115"/>
  <c r="AF2846" i="115"/>
  <c r="AK3944" i="115"/>
  <c r="AI3943" i="115"/>
  <c r="AK4675" i="115"/>
  <c r="AI4674" i="115"/>
  <c r="AK3214" i="115"/>
  <c r="AI3213" i="115"/>
  <c r="AK2848" i="115"/>
  <c r="AI2847" i="115"/>
  <c r="AI3578" i="115"/>
  <c r="AK3579" i="115"/>
  <c r="AF4307" i="115"/>
  <c r="AH4308" i="115"/>
  <c r="AK2483" i="115"/>
  <c r="AI2482" i="115"/>
  <c r="AH4673" i="115"/>
  <c r="AF4672" i="115"/>
  <c r="AH1751" i="115"/>
  <c r="AF1750" i="115"/>
  <c r="AK2116" i="115"/>
  <c r="AI2115" i="115"/>
  <c r="AH3942" i="115"/>
  <c r="AF3941" i="115"/>
  <c r="AI4309" i="115"/>
  <c r="AK4310" i="115"/>
  <c r="AH2116" i="115"/>
  <c r="AF2115" i="115"/>
  <c r="AF3577" i="115"/>
  <c r="AH3578" i="115"/>
  <c r="AF2481" i="115"/>
  <c r="AH2482" i="115"/>
  <c r="AF3211" i="115"/>
  <c r="AH3212" i="115"/>
  <c r="AH1383" i="115"/>
  <c r="AF1382" i="115"/>
  <c r="AK1385" i="115"/>
  <c r="AI1384" i="115"/>
  <c r="AH466" i="115" l="1"/>
  <c r="AF465" i="115"/>
  <c r="AK466" i="115"/>
  <c r="AI465" i="115"/>
  <c r="AH929" i="115"/>
  <c r="AF928" i="115"/>
  <c r="AI929" i="115"/>
  <c r="AK930" i="115"/>
  <c r="AH2115" i="115"/>
  <c r="AF2114" i="115"/>
  <c r="AH3941" i="115"/>
  <c r="AF3940" i="115"/>
  <c r="AK2847" i="115"/>
  <c r="AI2846" i="115"/>
  <c r="AH2846" i="115"/>
  <c r="AF2845" i="115"/>
  <c r="AK1751" i="115"/>
  <c r="AI1750" i="115"/>
  <c r="AF2480" i="115"/>
  <c r="AH2481" i="115"/>
  <c r="AF3576" i="115"/>
  <c r="AH3577" i="115"/>
  <c r="AK2115" i="115"/>
  <c r="AI2114" i="115"/>
  <c r="AH1750" i="115"/>
  <c r="AF1749" i="115"/>
  <c r="AH4672" i="115"/>
  <c r="AF4671" i="115"/>
  <c r="AI2481" i="115"/>
  <c r="AK2482" i="115"/>
  <c r="AK3213" i="115"/>
  <c r="AI3212" i="115"/>
  <c r="AK4674" i="115"/>
  <c r="AI4673" i="115"/>
  <c r="AK3943" i="115"/>
  <c r="AI3942" i="115"/>
  <c r="AF3210" i="115"/>
  <c r="AH3211" i="115"/>
  <c r="AI4308" i="115"/>
  <c r="AK4309" i="115"/>
  <c r="AF4306" i="115"/>
  <c r="AH4307" i="115"/>
  <c r="AI3577" i="115"/>
  <c r="AK3578" i="115"/>
  <c r="AF1381" i="115"/>
  <c r="AH1382" i="115"/>
  <c r="AK1384" i="115"/>
  <c r="AI1383" i="115"/>
  <c r="AI464" i="115" l="1"/>
  <c r="AK465" i="115"/>
  <c r="AF464" i="115"/>
  <c r="AH465" i="115"/>
  <c r="AH928" i="115"/>
  <c r="AF927" i="115"/>
  <c r="AK929" i="115"/>
  <c r="AI928" i="115"/>
  <c r="AK3942" i="115"/>
  <c r="AI3941" i="115"/>
  <c r="AK4673" i="115"/>
  <c r="AI4672" i="115"/>
  <c r="AK3212" i="115"/>
  <c r="AI3211" i="115"/>
  <c r="AK2114" i="115"/>
  <c r="AI2113" i="115"/>
  <c r="AK1750" i="115"/>
  <c r="AI1749" i="115"/>
  <c r="AH3940" i="115"/>
  <c r="AF3939" i="115"/>
  <c r="AF2113" i="115"/>
  <c r="AH2114" i="115"/>
  <c r="AI3576" i="115"/>
  <c r="AK3577" i="115"/>
  <c r="AF3575" i="115"/>
  <c r="AH3576" i="115"/>
  <c r="AH4671" i="115"/>
  <c r="AF4670" i="115"/>
  <c r="AH1749" i="115"/>
  <c r="AF1748" i="115"/>
  <c r="AH2845" i="115"/>
  <c r="AF2844" i="115"/>
  <c r="AK2846" i="115"/>
  <c r="AI2845" i="115"/>
  <c r="AF4305" i="115"/>
  <c r="AH4306" i="115"/>
  <c r="AI4307" i="115"/>
  <c r="AK4308" i="115"/>
  <c r="AF3209" i="115"/>
  <c r="AH3210" i="115"/>
  <c r="AI2480" i="115"/>
  <c r="AK2481" i="115"/>
  <c r="AF2479" i="115"/>
  <c r="AH2480" i="115"/>
  <c r="AK1383" i="115"/>
  <c r="AI1382" i="115"/>
  <c r="AH1381" i="115"/>
  <c r="AF1380" i="115"/>
  <c r="AF463" i="115" l="1"/>
  <c r="AH464" i="115"/>
  <c r="AK464" i="115"/>
  <c r="AI463" i="115"/>
  <c r="AI927" i="115"/>
  <c r="AK928" i="115"/>
  <c r="AF926" i="115"/>
  <c r="AH927" i="115"/>
  <c r="AH2844" i="115"/>
  <c r="AF2843" i="115"/>
  <c r="AH1748" i="115"/>
  <c r="AF1747" i="115"/>
  <c r="AK2113" i="115"/>
  <c r="AI2112" i="115"/>
  <c r="AK3941" i="115"/>
  <c r="AI3940" i="115"/>
  <c r="AF2478" i="115"/>
  <c r="AH2479" i="115"/>
  <c r="AF3208" i="115"/>
  <c r="AH3209" i="115"/>
  <c r="AI4306" i="115"/>
  <c r="AK4307" i="115"/>
  <c r="AF2112" i="115"/>
  <c r="AH2113" i="115"/>
  <c r="AK2845" i="115"/>
  <c r="AI2844" i="115"/>
  <c r="AH4670" i="115"/>
  <c r="AF4669" i="115"/>
  <c r="AH3939" i="115"/>
  <c r="AF3938" i="115"/>
  <c r="AK1749" i="115"/>
  <c r="AI1748" i="115"/>
  <c r="AK3211" i="115"/>
  <c r="AI3210" i="115"/>
  <c r="AK4672" i="115"/>
  <c r="AI4671" i="115"/>
  <c r="AK2480" i="115"/>
  <c r="AI2479" i="115"/>
  <c r="AF4304" i="115"/>
  <c r="AH4305" i="115"/>
  <c r="AF3574" i="115"/>
  <c r="AH3575" i="115"/>
  <c r="AI3575" i="115"/>
  <c r="AK3576" i="115"/>
  <c r="AF1379" i="115"/>
  <c r="AH1380" i="115"/>
  <c r="AI1381" i="115"/>
  <c r="AK1382" i="115"/>
  <c r="AK463" i="115" l="1"/>
  <c r="AI462" i="115"/>
  <c r="AH463" i="115"/>
  <c r="AF462" i="115"/>
  <c r="AF925" i="115"/>
  <c r="AH926" i="115"/>
  <c r="AI926" i="115"/>
  <c r="AK927" i="115"/>
  <c r="AK2479" i="115"/>
  <c r="AI2478" i="115"/>
  <c r="AK4671" i="115"/>
  <c r="AI4670" i="115"/>
  <c r="AH3938" i="115"/>
  <c r="AF3937" i="115"/>
  <c r="AH4669" i="115"/>
  <c r="AF4668" i="115"/>
  <c r="AK3940" i="115"/>
  <c r="AI3939" i="115"/>
  <c r="AF3573" i="115"/>
  <c r="AH3574" i="115"/>
  <c r="AI4305" i="115"/>
  <c r="AK4306" i="115"/>
  <c r="AK3210" i="115"/>
  <c r="AI3209" i="115"/>
  <c r="AK1748" i="115"/>
  <c r="AI1747" i="115"/>
  <c r="AK2844" i="115"/>
  <c r="AI2843" i="115"/>
  <c r="AK2112" i="115"/>
  <c r="AI2111" i="115"/>
  <c r="AH1747" i="115"/>
  <c r="AF1746" i="115"/>
  <c r="AH2843" i="115"/>
  <c r="AF2842" i="115"/>
  <c r="AI3574" i="115"/>
  <c r="AK3575" i="115"/>
  <c r="AF4303" i="115"/>
  <c r="AH4304" i="115"/>
  <c r="AH2112" i="115"/>
  <c r="AF2111" i="115"/>
  <c r="AF3207" i="115"/>
  <c r="AH3208" i="115"/>
  <c r="AF2477" i="115"/>
  <c r="AH2478" i="115"/>
  <c r="AK1381" i="115"/>
  <c r="AI1380" i="115"/>
  <c r="AH1379" i="115"/>
  <c r="AF1378" i="115"/>
  <c r="AH462" i="115" l="1"/>
  <c r="AF461" i="115"/>
  <c r="AI461" i="115"/>
  <c r="AK462" i="115"/>
  <c r="AI925" i="115"/>
  <c r="AK926" i="115"/>
  <c r="AH925" i="115"/>
  <c r="AF924" i="115"/>
  <c r="AH2111" i="115"/>
  <c r="AF2110" i="115"/>
  <c r="AH2842" i="115"/>
  <c r="AF2841" i="115"/>
  <c r="AH1746" i="115"/>
  <c r="AF1745" i="115"/>
  <c r="AK2111" i="115"/>
  <c r="AI2110" i="115"/>
  <c r="AK2843" i="115"/>
  <c r="AI2842" i="115"/>
  <c r="AK3939" i="115"/>
  <c r="AI3938" i="115"/>
  <c r="AH4668" i="115"/>
  <c r="AF4667" i="115"/>
  <c r="AK4670" i="115"/>
  <c r="AI4669" i="115"/>
  <c r="AF2476" i="115"/>
  <c r="AH2477" i="115"/>
  <c r="AF3206" i="115"/>
  <c r="AH3207" i="115"/>
  <c r="AF4302" i="115"/>
  <c r="AH4303" i="115"/>
  <c r="AI3573" i="115"/>
  <c r="AK3574" i="115"/>
  <c r="AF3572" i="115"/>
  <c r="AH3573" i="115"/>
  <c r="AK1747" i="115"/>
  <c r="AI1746" i="115"/>
  <c r="AK3209" i="115"/>
  <c r="AI3208" i="115"/>
  <c r="AH3937" i="115"/>
  <c r="AF3936" i="115"/>
  <c r="AI2477" i="115"/>
  <c r="AK2478" i="115"/>
  <c r="AI4304" i="115"/>
  <c r="AK4305" i="115"/>
  <c r="AF1377" i="115"/>
  <c r="AH1378" i="115"/>
  <c r="AK1380" i="115"/>
  <c r="AI1379" i="115"/>
  <c r="AK461" i="115" l="1"/>
  <c r="AI460" i="115"/>
  <c r="AI459" i="115" s="1"/>
  <c r="AF460" i="115"/>
  <c r="AF459" i="115" s="1"/>
  <c r="AH461" i="115"/>
  <c r="AF923" i="115"/>
  <c r="AH924" i="115"/>
  <c r="AI924" i="115"/>
  <c r="AK925" i="115"/>
  <c r="AK3208" i="115"/>
  <c r="AI3207" i="115"/>
  <c r="AK4669" i="115"/>
  <c r="AI4668" i="115"/>
  <c r="AH4667" i="115"/>
  <c r="AF4666" i="115"/>
  <c r="AK3938" i="115"/>
  <c r="AI3937" i="115"/>
  <c r="AH1745" i="115"/>
  <c r="AF1744" i="115"/>
  <c r="AH2841" i="115"/>
  <c r="AF2840" i="115"/>
  <c r="AI4303" i="115"/>
  <c r="AK4304" i="115"/>
  <c r="AI2476" i="115"/>
  <c r="AK2477" i="115"/>
  <c r="AF3571" i="115"/>
  <c r="AH3572" i="115"/>
  <c r="AI3572" i="115"/>
  <c r="AK3573" i="115"/>
  <c r="AF3205" i="115"/>
  <c r="AH3206" i="115"/>
  <c r="AF2475" i="115"/>
  <c r="AH2476" i="115"/>
  <c r="AH3936" i="115"/>
  <c r="AF3935" i="115"/>
  <c r="AK1746" i="115"/>
  <c r="AI1745" i="115"/>
  <c r="AK2842" i="115"/>
  <c r="AI2841" i="115"/>
  <c r="AK2110" i="115"/>
  <c r="AI2109" i="115"/>
  <c r="AF2109" i="115"/>
  <c r="AH2110" i="115"/>
  <c r="AF4301" i="115"/>
  <c r="AH4302" i="115"/>
  <c r="AF1376" i="115"/>
  <c r="AH1377" i="115"/>
  <c r="AI1378" i="115"/>
  <c r="AK1379" i="115"/>
  <c r="AH459" i="115" l="1"/>
  <c r="AF458" i="115"/>
  <c r="AK459" i="115"/>
  <c r="AI458" i="115"/>
  <c r="AH460" i="115"/>
  <c r="AK460" i="115"/>
  <c r="AI923" i="115"/>
  <c r="AK924" i="115"/>
  <c r="AF922" i="115"/>
  <c r="AH923" i="115"/>
  <c r="AK1745" i="115"/>
  <c r="AI1744" i="115"/>
  <c r="AH2840" i="115"/>
  <c r="AF2839" i="115"/>
  <c r="AK3937" i="115"/>
  <c r="AI3936" i="115"/>
  <c r="AK3207" i="115"/>
  <c r="AI3206" i="115"/>
  <c r="AF2108" i="115"/>
  <c r="AH2109" i="115"/>
  <c r="AF2474" i="115"/>
  <c r="AH2475" i="115"/>
  <c r="AI3571" i="115"/>
  <c r="AK3572" i="115"/>
  <c r="AF3570" i="115"/>
  <c r="AH3571" i="115"/>
  <c r="AK2476" i="115"/>
  <c r="AI2475" i="115"/>
  <c r="AI4302" i="115"/>
  <c r="AK4303" i="115"/>
  <c r="AK2109" i="115"/>
  <c r="AI2108" i="115"/>
  <c r="AK2841" i="115"/>
  <c r="AI2840" i="115"/>
  <c r="AH3935" i="115"/>
  <c r="AF3934" i="115"/>
  <c r="AH1744" i="115"/>
  <c r="AF1743" i="115"/>
  <c r="AH4666" i="115"/>
  <c r="AF4665" i="115"/>
  <c r="AK4668" i="115"/>
  <c r="AI4667" i="115"/>
  <c r="AF4300" i="115"/>
  <c r="AH4301" i="115"/>
  <c r="AF3204" i="115"/>
  <c r="AH3205" i="115"/>
  <c r="AH1376" i="115"/>
  <c r="AF1375" i="115"/>
  <c r="AI1377" i="115"/>
  <c r="AK1378" i="115"/>
  <c r="AK458" i="115" l="1"/>
  <c r="AI457" i="115"/>
  <c r="AH458" i="115"/>
  <c r="AF457" i="115"/>
  <c r="AH922" i="115"/>
  <c r="AF921" i="115"/>
  <c r="AI922" i="115"/>
  <c r="AK923" i="115"/>
  <c r="AH1743" i="115"/>
  <c r="AF1742" i="115"/>
  <c r="AH3934" i="115"/>
  <c r="AF3933" i="115"/>
  <c r="AK2840" i="115"/>
  <c r="AI2839" i="115"/>
  <c r="AK2475" i="115"/>
  <c r="AI2474" i="115"/>
  <c r="AK3936" i="115"/>
  <c r="AI3935" i="115"/>
  <c r="AH2839" i="115"/>
  <c r="AF2838" i="115"/>
  <c r="AF3569" i="115"/>
  <c r="AH3570" i="115"/>
  <c r="AF2473" i="115"/>
  <c r="AH2474" i="115"/>
  <c r="AH2108" i="115"/>
  <c r="AF2107" i="115"/>
  <c r="AF3203" i="115"/>
  <c r="AH3204" i="115"/>
  <c r="AF4299" i="115"/>
  <c r="AH4300" i="115"/>
  <c r="AK4667" i="115"/>
  <c r="AI4666" i="115"/>
  <c r="AH4665" i="115"/>
  <c r="AF4664" i="115"/>
  <c r="AK2108" i="115"/>
  <c r="AI2107" i="115"/>
  <c r="AK3206" i="115"/>
  <c r="AI3205" i="115"/>
  <c r="AK1744" i="115"/>
  <c r="AI1743" i="115"/>
  <c r="AI4301" i="115"/>
  <c r="AK4302" i="115"/>
  <c r="AI3570" i="115"/>
  <c r="AK3571" i="115"/>
  <c r="AF1374" i="115"/>
  <c r="AH1375" i="115"/>
  <c r="AK1377" i="115"/>
  <c r="AI1376" i="115"/>
  <c r="AF456" i="115" l="1"/>
  <c r="AH457" i="115"/>
  <c r="AK457" i="115"/>
  <c r="AI456" i="115"/>
  <c r="AK922" i="115"/>
  <c r="AI921" i="115"/>
  <c r="AH921" i="115"/>
  <c r="AF920" i="115"/>
  <c r="AK3205" i="115"/>
  <c r="AI3204" i="115"/>
  <c r="AK4666" i="115"/>
  <c r="AI4665" i="115"/>
  <c r="AK3935" i="115"/>
  <c r="AI3934" i="115"/>
  <c r="AH4664" i="115"/>
  <c r="AF4663" i="115"/>
  <c r="AH2107" i="115"/>
  <c r="AF2106" i="115"/>
  <c r="AH2838" i="115"/>
  <c r="AF2837" i="115"/>
  <c r="AH3933" i="115"/>
  <c r="AF3932" i="115"/>
  <c r="AK1743" i="115"/>
  <c r="AI1742" i="115"/>
  <c r="AK2839" i="115"/>
  <c r="AI2838" i="115"/>
  <c r="AH1742" i="115"/>
  <c r="AF1741" i="115"/>
  <c r="AF4298" i="115"/>
  <c r="AH4299" i="115"/>
  <c r="AF3202" i="115"/>
  <c r="AH3203" i="115"/>
  <c r="AF3568" i="115"/>
  <c r="AH3569" i="115"/>
  <c r="AK2107" i="115"/>
  <c r="AI2106" i="115"/>
  <c r="AI2473" i="115"/>
  <c r="AK2474" i="115"/>
  <c r="AI3569" i="115"/>
  <c r="AK3570" i="115"/>
  <c r="AI4300" i="115"/>
  <c r="AK4301" i="115"/>
  <c r="AF2472" i="115"/>
  <c r="AH2473" i="115"/>
  <c r="AH1374" i="115"/>
  <c r="AF1373" i="115"/>
  <c r="AK1376" i="115"/>
  <c r="AI1375" i="115"/>
  <c r="AK456" i="115" l="1"/>
  <c r="AI455" i="115"/>
  <c r="AF455" i="115"/>
  <c r="AH456" i="115"/>
  <c r="AH920" i="115"/>
  <c r="AF919" i="115"/>
  <c r="AK921" i="115"/>
  <c r="AI920" i="115"/>
  <c r="AK2106" i="115"/>
  <c r="AI2105" i="115"/>
  <c r="AF2105" i="115"/>
  <c r="AH2106" i="115"/>
  <c r="AK3934" i="115"/>
  <c r="AI3933" i="115"/>
  <c r="AK3204" i="115"/>
  <c r="AI3203" i="115"/>
  <c r="AI3568" i="115"/>
  <c r="AK3569" i="115"/>
  <c r="AI2472" i="115"/>
  <c r="AK2473" i="115"/>
  <c r="AK2838" i="115"/>
  <c r="AI2837" i="115"/>
  <c r="AH3932" i="115"/>
  <c r="AF3931" i="115"/>
  <c r="AH4663" i="115"/>
  <c r="AF4662" i="115"/>
  <c r="AK4665" i="115"/>
  <c r="AI4664" i="115"/>
  <c r="AH1741" i="115"/>
  <c r="AF1740" i="115"/>
  <c r="AK1742" i="115"/>
  <c r="AI1741" i="115"/>
  <c r="AH2837" i="115"/>
  <c r="AF2836" i="115"/>
  <c r="AF2471" i="115"/>
  <c r="AH2472" i="115"/>
  <c r="AI4299" i="115"/>
  <c r="AK4300" i="115"/>
  <c r="AF3567" i="115"/>
  <c r="AH3568" i="115"/>
  <c r="AF3201" i="115"/>
  <c r="AH3202" i="115"/>
  <c r="AF4297" i="115"/>
  <c r="AH4298" i="115"/>
  <c r="AH1373" i="115"/>
  <c r="AF1372" i="115"/>
  <c r="AI1374" i="115"/>
  <c r="AK1375" i="115"/>
  <c r="AF454" i="115" l="1"/>
  <c r="AH455" i="115"/>
  <c r="AK455" i="115"/>
  <c r="AI454" i="115"/>
  <c r="AI919" i="115"/>
  <c r="AK920" i="115"/>
  <c r="AF918" i="115"/>
  <c r="AF917" i="115" s="1"/>
  <c r="AH919" i="115"/>
  <c r="AK1741" i="115"/>
  <c r="AI1740" i="115"/>
  <c r="AK4664" i="115"/>
  <c r="AI4663" i="115"/>
  <c r="AK3933" i="115"/>
  <c r="AI3932" i="115"/>
  <c r="AK2105" i="115"/>
  <c r="AI2104" i="115"/>
  <c r="AF3566" i="115"/>
  <c r="AH3567" i="115"/>
  <c r="AI4298" i="115"/>
  <c r="AK4299" i="115"/>
  <c r="AK2472" i="115"/>
  <c r="AI2471" i="115"/>
  <c r="AH2836" i="115"/>
  <c r="AF2835" i="115"/>
  <c r="AH1740" i="115"/>
  <c r="AF1739" i="115"/>
  <c r="AH4662" i="115"/>
  <c r="AF4661" i="115"/>
  <c r="AK2837" i="115"/>
  <c r="AI2836" i="115"/>
  <c r="AK3203" i="115"/>
  <c r="AI3202" i="115"/>
  <c r="AH3931" i="115"/>
  <c r="AF3930" i="115"/>
  <c r="AF2470" i="115"/>
  <c r="AH2471" i="115"/>
  <c r="AF2104" i="115"/>
  <c r="AH2105" i="115"/>
  <c r="AF4296" i="115"/>
  <c r="AH4297" i="115"/>
  <c r="AF3200" i="115"/>
  <c r="AH3201" i="115"/>
  <c r="AI3567" i="115"/>
  <c r="AK3568" i="115"/>
  <c r="AK1374" i="115"/>
  <c r="AI1373" i="115"/>
  <c r="AF1371" i="115"/>
  <c r="AH1372" i="115"/>
  <c r="AK454" i="115" l="1"/>
  <c r="AI453" i="115"/>
  <c r="AH454" i="115"/>
  <c r="AF453" i="115"/>
  <c r="AF916" i="115"/>
  <c r="AH917" i="115"/>
  <c r="AH918" i="115"/>
  <c r="AK919" i="115"/>
  <c r="AI918" i="115"/>
  <c r="AI917" i="115" s="1"/>
  <c r="AK2836" i="115"/>
  <c r="AI2835" i="115"/>
  <c r="AH4661" i="115"/>
  <c r="AF4660" i="115"/>
  <c r="AH2835" i="115"/>
  <c r="AF2834" i="115"/>
  <c r="AK2471" i="115"/>
  <c r="AI2470" i="115"/>
  <c r="AK2104" i="115"/>
  <c r="AI2103" i="115"/>
  <c r="AK4663" i="115"/>
  <c r="AI4662" i="115"/>
  <c r="AK1740" i="115"/>
  <c r="AI1739" i="115"/>
  <c r="AF4295" i="115"/>
  <c r="AH4296" i="115"/>
  <c r="AF3565" i="115"/>
  <c r="AH3566" i="115"/>
  <c r="AH3930" i="115"/>
  <c r="AF3929" i="115"/>
  <c r="AK3202" i="115"/>
  <c r="AI3201" i="115"/>
  <c r="AH1739" i="115"/>
  <c r="AF1738" i="115"/>
  <c r="AK3932" i="115"/>
  <c r="AI3931" i="115"/>
  <c r="AI4297" i="115"/>
  <c r="AK4298" i="115"/>
  <c r="AI3566" i="115"/>
  <c r="AK3567" i="115"/>
  <c r="AF3199" i="115"/>
  <c r="AH3200" i="115"/>
  <c r="AH2104" i="115"/>
  <c r="AF2103" i="115"/>
  <c r="AF2469" i="115"/>
  <c r="AH2470" i="115"/>
  <c r="AF1370" i="115"/>
  <c r="AH1371" i="115"/>
  <c r="AI1372" i="115"/>
  <c r="AK1373" i="115"/>
  <c r="AH453" i="115" l="1"/>
  <c r="AF452" i="115"/>
  <c r="AI452" i="115"/>
  <c r="AK453" i="115"/>
  <c r="AI916" i="115"/>
  <c r="AK917" i="115"/>
  <c r="AH916" i="115"/>
  <c r="AF915" i="115"/>
  <c r="AK918" i="115"/>
  <c r="AK3201" i="115"/>
  <c r="AI3200" i="115"/>
  <c r="AH2834" i="115"/>
  <c r="AF2833" i="115"/>
  <c r="AK2835" i="115"/>
  <c r="AI2834" i="115"/>
  <c r="AF4294" i="115"/>
  <c r="AH4295" i="115"/>
  <c r="AH1738" i="115"/>
  <c r="AF1737" i="115"/>
  <c r="AH2103" i="115"/>
  <c r="AF2102" i="115"/>
  <c r="AK3931" i="115"/>
  <c r="AI3930" i="115"/>
  <c r="AH3929" i="115"/>
  <c r="AF3928" i="115"/>
  <c r="AK1739" i="115"/>
  <c r="AI1738" i="115"/>
  <c r="AK4662" i="115"/>
  <c r="AI4661" i="115"/>
  <c r="AK2103" i="115"/>
  <c r="AI2102" i="115"/>
  <c r="AI2469" i="115"/>
  <c r="AK2470" i="115"/>
  <c r="AH4660" i="115"/>
  <c r="AF4659" i="115"/>
  <c r="AF2468" i="115"/>
  <c r="AH2469" i="115"/>
  <c r="AF3198" i="115"/>
  <c r="AH3199" i="115"/>
  <c r="AI3565" i="115"/>
  <c r="AK3566" i="115"/>
  <c r="AI4296" i="115"/>
  <c r="AK4297" i="115"/>
  <c r="AF3564" i="115"/>
  <c r="AH3565" i="115"/>
  <c r="AF1369" i="115"/>
  <c r="AH1370" i="115"/>
  <c r="AK1372" i="115"/>
  <c r="AI1371" i="115"/>
  <c r="AI451" i="115" l="1"/>
  <c r="AK452" i="115"/>
  <c r="AF451" i="115"/>
  <c r="AH452" i="115"/>
  <c r="AH915" i="115"/>
  <c r="AF914" i="115"/>
  <c r="AK916" i="115"/>
  <c r="AI915" i="115"/>
  <c r="AK2102" i="115"/>
  <c r="AI2101" i="115"/>
  <c r="AK1738" i="115"/>
  <c r="AI1737" i="115"/>
  <c r="AH3928" i="115"/>
  <c r="AF3927" i="115"/>
  <c r="AH1737" i="115"/>
  <c r="AF1736" i="115"/>
  <c r="AF3563" i="115"/>
  <c r="AH3564" i="115"/>
  <c r="AI4295" i="115"/>
  <c r="AK4296" i="115"/>
  <c r="AI3564" i="115"/>
  <c r="AK3565" i="115"/>
  <c r="AF2467" i="115"/>
  <c r="AH2468" i="115"/>
  <c r="AH4659" i="115"/>
  <c r="AF4658" i="115"/>
  <c r="AK4661" i="115"/>
  <c r="AI4660" i="115"/>
  <c r="AK3930" i="115"/>
  <c r="AI3929" i="115"/>
  <c r="AF2101" i="115"/>
  <c r="AH2102" i="115"/>
  <c r="AK2834" i="115"/>
  <c r="AI2833" i="115"/>
  <c r="AH2833" i="115"/>
  <c r="AF2832" i="115"/>
  <c r="AK3200" i="115"/>
  <c r="AI3199" i="115"/>
  <c r="AF3197" i="115"/>
  <c r="AH3198" i="115"/>
  <c r="AI2468" i="115"/>
  <c r="AK2469" i="115"/>
  <c r="AF4293" i="115"/>
  <c r="AH4294" i="115"/>
  <c r="AF1368" i="115"/>
  <c r="AH1369" i="115"/>
  <c r="AK1371" i="115"/>
  <c r="AI1370" i="115"/>
  <c r="AK451" i="115" l="1"/>
  <c r="AI450" i="115"/>
  <c r="AH451" i="115"/>
  <c r="AF450" i="115"/>
  <c r="AI914" i="115"/>
  <c r="AK915" i="115"/>
  <c r="AH914" i="115"/>
  <c r="AF913" i="115"/>
  <c r="AF3196" i="115"/>
  <c r="AH3197" i="115"/>
  <c r="AK3199" i="115"/>
  <c r="AI3198" i="115"/>
  <c r="AH2832" i="115"/>
  <c r="AF2831" i="115"/>
  <c r="AK3929" i="115"/>
  <c r="AI3928" i="115"/>
  <c r="AH4658" i="115"/>
  <c r="AF4657" i="115"/>
  <c r="AH1736" i="115"/>
  <c r="AF1735" i="115"/>
  <c r="AK1737" i="115"/>
  <c r="AI1736" i="115"/>
  <c r="AK2101" i="115"/>
  <c r="AI2100" i="115"/>
  <c r="AK2468" i="115"/>
  <c r="AI2467" i="115"/>
  <c r="AF2100" i="115"/>
  <c r="AH2101" i="115"/>
  <c r="AF2466" i="115"/>
  <c r="AH2467" i="115"/>
  <c r="AF3562" i="115"/>
  <c r="AH3563" i="115"/>
  <c r="AK2833" i="115"/>
  <c r="AI2832" i="115"/>
  <c r="AK4660" i="115"/>
  <c r="AI4659" i="115"/>
  <c r="AH3927" i="115"/>
  <c r="AF3926" i="115"/>
  <c r="AF4292" i="115"/>
  <c r="AH4293" i="115"/>
  <c r="AI3563" i="115"/>
  <c r="AK3564" i="115"/>
  <c r="AI4294" i="115"/>
  <c r="AK4295" i="115"/>
  <c r="AF1367" i="115"/>
  <c r="AH1368" i="115"/>
  <c r="AK1370" i="115"/>
  <c r="AI1369" i="115"/>
  <c r="AF449" i="115" l="1"/>
  <c r="AH450" i="115"/>
  <c r="AK450" i="115"/>
  <c r="AI449" i="115"/>
  <c r="AF912" i="115"/>
  <c r="AH913" i="115"/>
  <c r="AI913" i="115"/>
  <c r="AK914" i="115"/>
  <c r="AH3926" i="115"/>
  <c r="AF3925" i="115"/>
  <c r="AK4659" i="115"/>
  <c r="AI4658" i="115"/>
  <c r="AK1736" i="115"/>
  <c r="AI1735" i="115"/>
  <c r="AH1735" i="115"/>
  <c r="AF1734" i="115"/>
  <c r="AI4293" i="115"/>
  <c r="AK4294" i="115"/>
  <c r="AF4291" i="115"/>
  <c r="AH4292" i="115"/>
  <c r="AF2465" i="115"/>
  <c r="AH2466" i="115"/>
  <c r="AH2100" i="115"/>
  <c r="AF2099" i="115"/>
  <c r="AK2832" i="115"/>
  <c r="AI2831" i="115"/>
  <c r="AK2467" i="115"/>
  <c r="AI2466" i="115"/>
  <c r="AK2100" i="115"/>
  <c r="AI2099" i="115"/>
  <c r="AH4657" i="115"/>
  <c r="AF4656" i="115"/>
  <c r="AK3928" i="115"/>
  <c r="AI3927" i="115"/>
  <c r="AH2831" i="115"/>
  <c r="AF2830" i="115"/>
  <c r="AK3198" i="115"/>
  <c r="AI3197" i="115"/>
  <c r="AI3562" i="115"/>
  <c r="AK3563" i="115"/>
  <c r="AF3561" i="115"/>
  <c r="AH3562" i="115"/>
  <c r="AF3195" i="115"/>
  <c r="AH3196" i="115"/>
  <c r="AH1367" i="115"/>
  <c r="AF1366" i="115"/>
  <c r="AI1368" i="115"/>
  <c r="AK1369" i="115"/>
  <c r="AI448" i="115" l="1"/>
  <c r="AK449" i="115"/>
  <c r="AH449" i="115"/>
  <c r="AF448" i="115"/>
  <c r="AI912" i="115"/>
  <c r="AK913" i="115"/>
  <c r="AH912" i="115"/>
  <c r="AF911" i="115"/>
  <c r="AK3197" i="115"/>
  <c r="AI3196" i="115"/>
  <c r="AK3927" i="115"/>
  <c r="AI3926" i="115"/>
  <c r="AH4656" i="115"/>
  <c r="AF4655" i="115"/>
  <c r="AK2099" i="115"/>
  <c r="AI2098" i="115"/>
  <c r="AH2099" i="115"/>
  <c r="AF2098" i="115"/>
  <c r="AH1734" i="115"/>
  <c r="AF1733" i="115"/>
  <c r="AK1735" i="115"/>
  <c r="AI1734" i="115"/>
  <c r="AF3194" i="115"/>
  <c r="AH3195" i="115"/>
  <c r="AF3560" i="115"/>
  <c r="AH3561" i="115"/>
  <c r="AI3561" i="115"/>
  <c r="AK3562" i="115"/>
  <c r="AH2830" i="115"/>
  <c r="AF2829" i="115"/>
  <c r="AI2465" i="115"/>
  <c r="AK2466" i="115"/>
  <c r="AK2831" i="115"/>
  <c r="AI2830" i="115"/>
  <c r="AK4658" i="115"/>
  <c r="AI4657" i="115"/>
  <c r="AH3925" i="115"/>
  <c r="AF3924" i="115"/>
  <c r="AF2464" i="115"/>
  <c r="AH2465" i="115"/>
  <c r="AF4290" i="115"/>
  <c r="AH4291" i="115"/>
  <c r="AI4292" i="115"/>
  <c r="AK4293" i="115"/>
  <c r="AK1368" i="115"/>
  <c r="AI1367" i="115"/>
  <c r="AH1366" i="115"/>
  <c r="AF1365" i="115"/>
  <c r="AF447" i="115" l="1"/>
  <c r="AH448" i="115"/>
  <c r="AK448" i="115"/>
  <c r="AI447" i="115"/>
  <c r="AH911" i="115"/>
  <c r="AF910" i="115"/>
  <c r="AK912" i="115"/>
  <c r="AI911" i="115"/>
  <c r="AK4657" i="115"/>
  <c r="AI4656" i="115"/>
  <c r="AK2830" i="115"/>
  <c r="AI2829" i="115"/>
  <c r="AK1734" i="115"/>
  <c r="AI1733" i="115"/>
  <c r="AH1733" i="115"/>
  <c r="AF1732" i="115"/>
  <c r="AK3196" i="115"/>
  <c r="AI3195" i="115"/>
  <c r="AF4289" i="115"/>
  <c r="AH4290" i="115"/>
  <c r="AI2464" i="115"/>
  <c r="AK2465" i="115"/>
  <c r="AH3924" i="115"/>
  <c r="AF3923" i="115"/>
  <c r="AH2829" i="115"/>
  <c r="AF2828" i="115"/>
  <c r="AF2097" i="115"/>
  <c r="AH2098" i="115"/>
  <c r="AK2098" i="115"/>
  <c r="AI2097" i="115"/>
  <c r="AH4655" i="115"/>
  <c r="AF4654" i="115"/>
  <c r="AK3926" i="115"/>
  <c r="AI3925" i="115"/>
  <c r="AI4291" i="115"/>
  <c r="AK4292" i="115"/>
  <c r="AF2463" i="115"/>
  <c r="AH2464" i="115"/>
  <c r="AI3560" i="115"/>
  <c r="AK3561" i="115"/>
  <c r="AF3559" i="115"/>
  <c r="AH3560" i="115"/>
  <c r="AF3193" i="115"/>
  <c r="AH3194" i="115"/>
  <c r="AH1365" i="115"/>
  <c r="AF1364" i="115"/>
  <c r="AK1367" i="115"/>
  <c r="AI1366" i="115"/>
  <c r="AI446" i="115" l="1"/>
  <c r="AK447" i="115"/>
  <c r="AF446" i="115"/>
  <c r="AH447" i="115"/>
  <c r="AK911" i="115"/>
  <c r="AI910" i="115"/>
  <c r="AH910" i="115"/>
  <c r="AF909" i="115"/>
  <c r="AH4654" i="115"/>
  <c r="AF4653" i="115"/>
  <c r="AH1732" i="115"/>
  <c r="AF1731" i="115"/>
  <c r="AK2829" i="115"/>
  <c r="AI2828" i="115"/>
  <c r="AF3192" i="115"/>
  <c r="AH3193" i="115"/>
  <c r="AF3558" i="115"/>
  <c r="AH3559" i="115"/>
  <c r="AI4290" i="115"/>
  <c r="AK4291" i="115"/>
  <c r="AF2096" i="115"/>
  <c r="AH2097" i="115"/>
  <c r="AK2464" i="115"/>
  <c r="AI2463" i="115"/>
  <c r="AF4288" i="115"/>
  <c r="AH4289" i="115"/>
  <c r="AK3925" i="115"/>
  <c r="AI3924" i="115"/>
  <c r="AK2097" i="115"/>
  <c r="AI2096" i="115"/>
  <c r="AH2828" i="115"/>
  <c r="AF2827" i="115"/>
  <c r="AH3923" i="115"/>
  <c r="AF3922" i="115"/>
  <c r="AK3195" i="115"/>
  <c r="AI3194" i="115"/>
  <c r="AK1733" i="115"/>
  <c r="AI1732" i="115"/>
  <c r="AK4656" i="115"/>
  <c r="AI4655" i="115"/>
  <c r="AI3559" i="115"/>
  <c r="AK3560" i="115"/>
  <c r="AF2462" i="115"/>
  <c r="AH2463" i="115"/>
  <c r="AI1365" i="115"/>
  <c r="AK1366" i="115"/>
  <c r="AF1363" i="115"/>
  <c r="AH1364" i="115"/>
  <c r="AH446" i="115" l="1"/>
  <c r="AF445" i="115"/>
  <c r="AK446" i="115"/>
  <c r="AI445" i="115"/>
  <c r="AH909" i="115"/>
  <c r="AF908" i="115"/>
  <c r="AI909" i="115"/>
  <c r="AK910" i="115"/>
  <c r="AK1732" i="115"/>
  <c r="AI1731" i="115"/>
  <c r="AK3194" i="115"/>
  <c r="AI3193" i="115"/>
  <c r="AH3922" i="115"/>
  <c r="AF3921" i="115"/>
  <c r="AF4287" i="115"/>
  <c r="AH4288" i="115"/>
  <c r="AH2096" i="115"/>
  <c r="AF2095" i="115"/>
  <c r="AI4289" i="115"/>
  <c r="AK4290" i="115"/>
  <c r="AK4655" i="115"/>
  <c r="AI4654" i="115"/>
  <c r="AH2827" i="115"/>
  <c r="AF2826" i="115"/>
  <c r="AK2096" i="115"/>
  <c r="AI2095" i="115"/>
  <c r="AK3924" i="115"/>
  <c r="AI3923" i="115"/>
  <c r="AK2463" i="115"/>
  <c r="AI2462" i="115"/>
  <c r="AK2828" i="115"/>
  <c r="AI2827" i="115"/>
  <c r="AH1731" i="115"/>
  <c r="AF1730" i="115"/>
  <c r="AH4653" i="115"/>
  <c r="AF4652" i="115"/>
  <c r="AF2461" i="115"/>
  <c r="AH2462" i="115"/>
  <c r="AI3558" i="115"/>
  <c r="AK3559" i="115"/>
  <c r="AF3557" i="115"/>
  <c r="AH3558" i="115"/>
  <c r="AF3191" i="115"/>
  <c r="AH3192" i="115"/>
  <c r="AF1362" i="115"/>
  <c r="AH1363" i="115"/>
  <c r="AI1364" i="115"/>
  <c r="AK1365" i="115"/>
  <c r="AK445" i="115" l="1"/>
  <c r="AI444" i="115"/>
  <c r="AH445" i="115"/>
  <c r="AF444" i="115"/>
  <c r="AI908" i="115"/>
  <c r="AK909" i="115"/>
  <c r="AH908" i="115"/>
  <c r="AF907" i="115"/>
  <c r="AH1730" i="115"/>
  <c r="AF1729" i="115"/>
  <c r="AK2827" i="115"/>
  <c r="AI2826" i="115"/>
  <c r="AI2461" i="115"/>
  <c r="AK2462" i="115"/>
  <c r="AK2095" i="115"/>
  <c r="AI2094" i="115"/>
  <c r="AH2826" i="115"/>
  <c r="AF2825" i="115"/>
  <c r="AK4654" i="115"/>
  <c r="AI4653" i="115"/>
  <c r="AH3921" i="115"/>
  <c r="AF3920" i="115"/>
  <c r="AK1731" i="115"/>
  <c r="AI1730" i="115"/>
  <c r="AF3190" i="115"/>
  <c r="AH3191" i="115"/>
  <c r="AI3557" i="115"/>
  <c r="AK3558" i="115"/>
  <c r="AI4288" i="115"/>
  <c r="AK4289" i="115"/>
  <c r="AF4286" i="115"/>
  <c r="AH4287" i="115"/>
  <c r="AH4652" i="115"/>
  <c r="AF4651" i="115"/>
  <c r="AK3923" i="115"/>
  <c r="AI3922" i="115"/>
  <c r="AH2095" i="115"/>
  <c r="AF2094" i="115"/>
  <c r="AK3193" i="115"/>
  <c r="AI3192" i="115"/>
  <c r="AF3556" i="115"/>
  <c r="AH3557" i="115"/>
  <c r="AF2460" i="115"/>
  <c r="AH2461" i="115"/>
  <c r="AH1362" i="115"/>
  <c r="AF1361" i="115"/>
  <c r="AI1363" i="115"/>
  <c r="AK1364" i="115"/>
  <c r="AF443" i="115" l="1"/>
  <c r="AH444" i="115"/>
  <c r="AI443" i="115"/>
  <c r="AK444" i="115"/>
  <c r="AH907" i="115"/>
  <c r="AF906" i="115"/>
  <c r="AK908" i="115"/>
  <c r="AI907" i="115"/>
  <c r="AK3192" i="115"/>
  <c r="AI3191" i="115"/>
  <c r="AK3922" i="115"/>
  <c r="AI3921" i="115"/>
  <c r="AK1730" i="115"/>
  <c r="AI1729" i="115"/>
  <c r="AK4653" i="115"/>
  <c r="AI4652" i="115"/>
  <c r="AH2825" i="115"/>
  <c r="AF2824" i="115"/>
  <c r="AK2826" i="115"/>
  <c r="AI2825" i="115"/>
  <c r="AH1729" i="115"/>
  <c r="AF1728" i="115"/>
  <c r="AF2459" i="115"/>
  <c r="AH2460" i="115"/>
  <c r="AF3555" i="115"/>
  <c r="AH3556" i="115"/>
  <c r="AI4287" i="115"/>
  <c r="AK4288" i="115"/>
  <c r="AI3556" i="115"/>
  <c r="AK3557" i="115"/>
  <c r="AF3189" i="115"/>
  <c r="AH3190" i="115"/>
  <c r="AI2460" i="115"/>
  <c r="AK2461" i="115"/>
  <c r="AF2093" i="115"/>
  <c r="AH2094" i="115"/>
  <c r="AH4651" i="115"/>
  <c r="AF4650" i="115"/>
  <c r="AH3920" i="115"/>
  <c r="AF3919" i="115"/>
  <c r="AK2094" i="115"/>
  <c r="AI2093" i="115"/>
  <c r="AF4285" i="115"/>
  <c r="AH4286" i="115"/>
  <c r="AF1360" i="115"/>
  <c r="AH1361" i="115"/>
  <c r="AI1362" i="115"/>
  <c r="AK1363" i="115"/>
  <c r="AK443" i="115" l="1"/>
  <c r="AI442" i="115"/>
  <c r="AH443" i="115"/>
  <c r="AF442" i="115"/>
  <c r="AK907" i="115"/>
  <c r="AI906" i="115"/>
  <c r="AH906" i="115"/>
  <c r="AF905" i="115"/>
  <c r="AK2093" i="115"/>
  <c r="AI2092" i="115"/>
  <c r="AH3919" i="115"/>
  <c r="AF3918" i="115"/>
  <c r="AH4650" i="115"/>
  <c r="AF4649" i="115"/>
  <c r="AK2825" i="115"/>
  <c r="AI2824" i="115"/>
  <c r="AK3921" i="115"/>
  <c r="AI3920" i="115"/>
  <c r="AF2092" i="115"/>
  <c r="AH2093" i="115"/>
  <c r="AK2460" i="115"/>
  <c r="AI2459" i="115"/>
  <c r="AI3555" i="115"/>
  <c r="AK3556" i="115"/>
  <c r="AF3554" i="115"/>
  <c r="AH3555" i="115"/>
  <c r="AF2458" i="115"/>
  <c r="AH2459" i="115"/>
  <c r="AH1728" i="115"/>
  <c r="AF1727" i="115"/>
  <c r="AH2824" i="115"/>
  <c r="AF2823" i="115"/>
  <c r="AK4652" i="115"/>
  <c r="AI4651" i="115"/>
  <c r="AK1729" i="115"/>
  <c r="AI1728" i="115"/>
  <c r="AK3191" i="115"/>
  <c r="AI3190" i="115"/>
  <c r="AF4284" i="115"/>
  <c r="AH4285" i="115"/>
  <c r="AF3188" i="115"/>
  <c r="AH3189" i="115"/>
  <c r="AI4286" i="115"/>
  <c r="AK4287" i="115"/>
  <c r="AK1362" i="115"/>
  <c r="AI1361" i="115"/>
  <c r="AF1359" i="115"/>
  <c r="AH1360" i="115"/>
  <c r="AH442" i="115" l="1"/>
  <c r="AF441" i="115"/>
  <c r="AI441" i="115"/>
  <c r="AK442" i="115"/>
  <c r="AF904" i="115"/>
  <c r="AH905" i="115"/>
  <c r="AI905" i="115"/>
  <c r="AK906" i="115"/>
  <c r="AK1728" i="115"/>
  <c r="AI1727" i="115"/>
  <c r="AK4651" i="115"/>
  <c r="AI4650" i="115"/>
  <c r="AH2823" i="115"/>
  <c r="AF2822" i="115"/>
  <c r="AH1727" i="115"/>
  <c r="AF1726" i="115"/>
  <c r="AK2459" i="115"/>
  <c r="AI2458" i="115"/>
  <c r="AK3920" i="115"/>
  <c r="AI3919" i="115"/>
  <c r="AH4649" i="115"/>
  <c r="AF4648" i="115"/>
  <c r="AI4285" i="115"/>
  <c r="AK4286" i="115"/>
  <c r="AF3187" i="115"/>
  <c r="AH3188" i="115"/>
  <c r="AF4283" i="115"/>
  <c r="AH4284" i="115"/>
  <c r="AI3554" i="115"/>
  <c r="AK3555" i="115"/>
  <c r="AK3190" i="115"/>
  <c r="AI3189" i="115"/>
  <c r="AK2824" i="115"/>
  <c r="AI2823" i="115"/>
  <c r="AH3918" i="115"/>
  <c r="AF3917" i="115"/>
  <c r="AK2092" i="115"/>
  <c r="AI2091" i="115"/>
  <c r="AF2457" i="115"/>
  <c r="AH2458" i="115"/>
  <c r="AF3553" i="115"/>
  <c r="AH3554" i="115"/>
  <c r="AH2092" i="115"/>
  <c r="AF2091" i="115"/>
  <c r="AI1360" i="115"/>
  <c r="AK1361" i="115"/>
  <c r="AH1359" i="115"/>
  <c r="AF1358" i="115"/>
  <c r="AK441" i="115" l="1"/>
  <c r="AI440" i="115"/>
  <c r="AH441" i="115"/>
  <c r="AF440" i="115"/>
  <c r="AI904" i="115"/>
  <c r="AK905" i="115"/>
  <c r="AH904" i="115"/>
  <c r="AF903" i="115"/>
  <c r="AK2091" i="115"/>
  <c r="AI2090" i="115"/>
  <c r="AH3917" i="115"/>
  <c r="AF3916" i="115"/>
  <c r="AK3189" i="115"/>
  <c r="AI3188" i="115"/>
  <c r="AH1726" i="115"/>
  <c r="AF1725" i="115"/>
  <c r="AK4650" i="115"/>
  <c r="AI4649" i="115"/>
  <c r="AF2456" i="115"/>
  <c r="AH2457" i="115"/>
  <c r="AF4282" i="115"/>
  <c r="AH4283" i="115"/>
  <c r="AF3186" i="115"/>
  <c r="AH3187" i="115"/>
  <c r="AH2091" i="115"/>
  <c r="AF2090" i="115"/>
  <c r="AK2823" i="115"/>
  <c r="AI2822" i="115"/>
  <c r="AH4648" i="115"/>
  <c r="AF4647" i="115"/>
  <c r="AK3919" i="115"/>
  <c r="AI3918" i="115"/>
  <c r="AI2457" i="115"/>
  <c r="AK2458" i="115"/>
  <c r="AH2822" i="115"/>
  <c r="AF2821" i="115"/>
  <c r="AK1727" i="115"/>
  <c r="AI1726" i="115"/>
  <c r="AF3552" i="115"/>
  <c r="AH3553" i="115"/>
  <c r="AI3553" i="115"/>
  <c r="AK3554" i="115"/>
  <c r="AI4284" i="115"/>
  <c r="AK4285" i="115"/>
  <c r="AH1358" i="115"/>
  <c r="AF1357" i="115"/>
  <c r="AI1359" i="115"/>
  <c r="AK1360" i="115"/>
  <c r="AF439" i="115" l="1"/>
  <c r="AH440" i="115"/>
  <c r="AK440" i="115"/>
  <c r="AI439" i="115"/>
  <c r="AH903" i="115"/>
  <c r="AF902" i="115"/>
  <c r="AK904" i="115"/>
  <c r="AI903" i="115"/>
  <c r="AK1726" i="115"/>
  <c r="AI1725" i="115"/>
  <c r="AH2821" i="115"/>
  <c r="AF2820" i="115"/>
  <c r="AK3918" i="115"/>
  <c r="AI3917" i="115"/>
  <c r="AK2822" i="115"/>
  <c r="AI2821" i="115"/>
  <c r="AK4649" i="115"/>
  <c r="AI4648" i="115"/>
  <c r="AI4283" i="115"/>
  <c r="AK4284" i="115"/>
  <c r="AI3552" i="115"/>
  <c r="AK3553" i="115"/>
  <c r="AF3551" i="115"/>
  <c r="AH3552" i="115"/>
  <c r="AF2455" i="115"/>
  <c r="AH2456" i="115"/>
  <c r="AH4647" i="115"/>
  <c r="AF4646" i="115"/>
  <c r="AF2089" i="115"/>
  <c r="AH2090" i="115"/>
  <c r="AH1725" i="115"/>
  <c r="AF1724" i="115"/>
  <c r="AK3188" i="115"/>
  <c r="AI3187" i="115"/>
  <c r="AH3916" i="115"/>
  <c r="AF3915" i="115"/>
  <c r="AK2090" i="115"/>
  <c r="AI2089" i="115"/>
  <c r="AI2456" i="115"/>
  <c r="AK2457" i="115"/>
  <c r="AF3185" i="115"/>
  <c r="AH3186" i="115"/>
  <c r="AF4281" i="115"/>
  <c r="AH4282" i="115"/>
  <c r="AK1359" i="115"/>
  <c r="AI1358" i="115"/>
  <c r="AH1357" i="115"/>
  <c r="AF1356" i="115"/>
  <c r="AK439" i="115" l="1"/>
  <c r="AI438" i="115"/>
  <c r="AH439" i="115"/>
  <c r="AF438" i="115"/>
  <c r="AK903" i="115"/>
  <c r="AI902" i="115"/>
  <c r="AH902" i="115"/>
  <c r="AF901" i="115"/>
  <c r="AH3915" i="115"/>
  <c r="AF3914" i="115"/>
  <c r="AH1724" i="115"/>
  <c r="AF1723" i="115"/>
  <c r="AH4646" i="115"/>
  <c r="AF4645" i="115"/>
  <c r="AK4648" i="115"/>
  <c r="AI4647" i="115"/>
  <c r="AK2821" i="115"/>
  <c r="AI2820" i="115"/>
  <c r="AK1725" i="115"/>
  <c r="AI1724" i="115"/>
  <c r="AF4280" i="115"/>
  <c r="AH4281" i="115"/>
  <c r="AF3184" i="115"/>
  <c r="AH3185" i="115"/>
  <c r="AF2088" i="115"/>
  <c r="AH2089" i="115"/>
  <c r="AF2454" i="115"/>
  <c r="AH2455" i="115"/>
  <c r="AF3550" i="115"/>
  <c r="AH3551" i="115"/>
  <c r="AI3551" i="115"/>
  <c r="AK3552" i="115"/>
  <c r="AI4282" i="115"/>
  <c r="AK4283" i="115"/>
  <c r="AK2089" i="115"/>
  <c r="AI2088" i="115"/>
  <c r="AK3187" i="115"/>
  <c r="AI3186" i="115"/>
  <c r="AK3917" i="115"/>
  <c r="AI3916" i="115"/>
  <c r="AH2820" i="115"/>
  <c r="AF2819" i="115"/>
  <c r="AK2456" i="115"/>
  <c r="AI2455" i="115"/>
  <c r="AK1358" i="115"/>
  <c r="AI1357" i="115"/>
  <c r="AF1355" i="115"/>
  <c r="AH1356" i="115"/>
  <c r="AH438" i="115" l="1"/>
  <c r="AF437" i="115"/>
  <c r="AI437" i="115"/>
  <c r="AK438" i="115"/>
  <c r="AH901" i="115"/>
  <c r="AF900" i="115"/>
  <c r="AI901" i="115"/>
  <c r="AK902" i="115"/>
  <c r="AH2819" i="115"/>
  <c r="AF2818" i="115"/>
  <c r="AK3186" i="115"/>
  <c r="AI3185" i="115"/>
  <c r="AK1724" i="115"/>
  <c r="AI1723" i="115"/>
  <c r="AH4645" i="115"/>
  <c r="AF4644" i="115"/>
  <c r="AH1723" i="115"/>
  <c r="AF1722" i="115"/>
  <c r="AH3914" i="115"/>
  <c r="AF3913" i="115"/>
  <c r="AF2453" i="115"/>
  <c r="AH2454" i="115"/>
  <c r="AH2088" i="115"/>
  <c r="AF2087" i="115"/>
  <c r="AF4279" i="115"/>
  <c r="AH4280" i="115"/>
  <c r="AK2455" i="115"/>
  <c r="AI2454" i="115"/>
  <c r="AK3916" i="115"/>
  <c r="AI3915" i="115"/>
  <c r="AK2088" i="115"/>
  <c r="AI2087" i="115"/>
  <c r="AK2820" i="115"/>
  <c r="AI2819" i="115"/>
  <c r="AK4647" i="115"/>
  <c r="AI4646" i="115"/>
  <c r="AI4281" i="115"/>
  <c r="AK4282" i="115"/>
  <c r="AI3550" i="115"/>
  <c r="AK3551" i="115"/>
  <c r="AF3549" i="115"/>
  <c r="AH3550" i="115"/>
  <c r="AF3183" i="115"/>
  <c r="AH3184" i="115"/>
  <c r="AH1355" i="115"/>
  <c r="AF1354" i="115"/>
  <c r="AK1357" i="115"/>
  <c r="AI1356" i="115"/>
  <c r="AK437" i="115" l="1"/>
  <c r="AI436" i="115"/>
  <c r="AH437" i="115"/>
  <c r="AF436" i="115"/>
  <c r="AK901" i="115"/>
  <c r="AI900" i="115"/>
  <c r="AF899" i="115"/>
  <c r="AH900" i="115"/>
  <c r="AK4646" i="115"/>
  <c r="AI4645" i="115"/>
  <c r="AK2819" i="115"/>
  <c r="AI2818" i="115"/>
  <c r="AK3915" i="115"/>
  <c r="AI3914" i="115"/>
  <c r="AH2818" i="115"/>
  <c r="AF2817" i="115"/>
  <c r="AI4280" i="115"/>
  <c r="AK4281" i="115"/>
  <c r="AF4278" i="115"/>
  <c r="AH4279" i="115"/>
  <c r="AF2452" i="115"/>
  <c r="AH2453" i="115"/>
  <c r="AK2087" i="115"/>
  <c r="AI2086" i="115"/>
  <c r="AI2453" i="115"/>
  <c r="AK2454" i="115"/>
  <c r="AH2087" i="115"/>
  <c r="AF2086" i="115"/>
  <c r="AH3913" i="115"/>
  <c r="AF3912" i="115"/>
  <c r="AH1722" i="115"/>
  <c r="AF1721" i="115"/>
  <c r="AH4644" i="115"/>
  <c r="AF4643" i="115"/>
  <c r="AK1723" i="115"/>
  <c r="AI1722" i="115"/>
  <c r="AK3185" i="115"/>
  <c r="AI3184" i="115"/>
  <c r="AF3182" i="115"/>
  <c r="AH3183" i="115"/>
  <c r="AF3548" i="115"/>
  <c r="AH3549" i="115"/>
  <c r="AI3549" i="115"/>
  <c r="AK3550" i="115"/>
  <c r="AF1353" i="115"/>
  <c r="AH1354" i="115"/>
  <c r="AK1356" i="115"/>
  <c r="AI1355" i="115"/>
  <c r="AF435" i="115" l="1"/>
  <c r="AH436" i="115"/>
  <c r="AK436" i="115"/>
  <c r="AI435" i="115"/>
  <c r="AI899" i="115"/>
  <c r="AK900" i="115"/>
  <c r="AH899" i="115"/>
  <c r="AF898" i="115"/>
  <c r="AH3912" i="115"/>
  <c r="AF3911" i="115"/>
  <c r="AF2085" i="115"/>
  <c r="AH2086" i="115"/>
  <c r="AK2086" i="115"/>
  <c r="AI2085" i="115"/>
  <c r="AK2818" i="115"/>
  <c r="AI2817" i="115"/>
  <c r="AF3547" i="115"/>
  <c r="AH3548" i="115"/>
  <c r="AI4279" i="115"/>
  <c r="AK4280" i="115"/>
  <c r="AK3184" i="115"/>
  <c r="AI3183" i="115"/>
  <c r="AK1722" i="115"/>
  <c r="AI1721" i="115"/>
  <c r="AH4643" i="115"/>
  <c r="AF4642" i="115"/>
  <c r="AH1721" i="115"/>
  <c r="AF1720" i="115"/>
  <c r="AH2817" i="115"/>
  <c r="AF2816" i="115"/>
  <c r="AK3914" i="115"/>
  <c r="AI3913" i="115"/>
  <c r="AK4645" i="115"/>
  <c r="AI4644" i="115"/>
  <c r="AI3548" i="115"/>
  <c r="AK3549" i="115"/>
  <c r="AF3181" i="115"/>
  <c r="AH3182" i="115"/>
  <c r="AI2452" i="115"/>
  <c r="AK2453" i="115"/>
  <c r="AF2451" i="115"/>
  <c r="AH2452" i="115"/>
  <c r="AF4277" i="115"/>
  <c r="AH4278" i="115"/>
  <c r="AK1355" i="115"/>
  <c r="AI1354" i="115"/>
  <c r="AH1353" i="115"/>
  <c r="AF1352" i="115"/>
  <c r="AK435" i="115" l="1"/>
  <c r="AI434" i="115"/>
  <c r="AF434" i="115"/>
  <c r="AH435" i="115"/>
  <c r="AK899" i="115"/>
  <c r="AI898" i="115"/>
  <c r="AH898" i="115"/>
  <c r="AF897" i="115"/>
  <c r="AK4644" i="115"/>
  <c r="AI4643" i="115"/>
  <c r="AH1720" i="115"/>
  <c r="AF1719" i="115"/>
  <c r="AK3183" i="115"/>
  <c r="AI3182" i="115"/>
  <c r="AK2817" i="115"/>
  <c r="AI2816" i="115"/>
  <c r="AH3911" i="115"/>
  <c r="AF3910" i="115"/>
  <c r="AF4276" i="115"/>
  <c r="AH4277" i="115"/>
  <c r="AF2450" i="115"/>
  <c r="AH2451" i="115"/>
  <c r="AI4278" i="115"/>
  <c r="AK4279" i="115"/>
  <c r="AF3546" i="115"/>
  <c r="AH3547" i="115"/>
  <c r="AK3913" i="115"/>
  <c r="AI3912" i="115"/>
  <c r="AH2816" i="115"/>
  <c r="AF2815" i="115"/>
  <c r="AH4642" i="115"/>
  <c r="AF4641" i="115"/>
  <c r="AK1721" i="115"/>
  <c r="AI1720" i="115"/>
  <c r="AK2085" i="115"/>
  <c r="AI2084" i="115"/>
  <c r="AK2452" i="115"/>
  <c r="AI2451" i="115"/>
  <c r="AF3180" i="115"/>
  <c r="AH3181" i="115"/>
  <c r="AI3547" i="115"/>
  <c r="AK3548" i="115"/>
  <c r="AF2084" i="115"/>
  <c r="AH2085" i="115"/>
  <c r="AI1353" i="115"/>
  <c r="AK1354" i="115"/>
  <c r="AF1351" i="115"/>
  <c r="AH1352" i="115"/>
  <c r="AH434" i="115" l="1"/>
  <c r="AF433" i="115"/>
  <c r="AI433" i="115"/>
  <c r="AK434" i="115"/>
  <c r="AI897" i="115"/>
  <c r="AK898" i="115"/>
  <c r="AH897" i="115"/>
  <c r="AF896" i="115"/>
  <c r="AK2451" i="115"/>
  <c r="AI2450" i="115"/>
  <c r="AK2084" i="115"/>
  <c r="AI2083" i="115"/>
  <c r="AK1720" i="115"/>
  <c r="AI1719" i="115"/>
  <c r="AH4641" i="115"/>
  <c r="AF4640" i="115"/>
  <c r="AH2815" i="115"/>
  <c r="AF2814" i="115"/>
  <c r="AK3912" i="115"/>
  <c r="AI3911" i="115"/>
  <c r="AH3910" i="115"/>
  <c r="AF3909" i="115"/>
  <c r="AK2816" i="115"/>
  <c r="AI2815" i="115"/>
  <c r="AK3182" i="115"/>
  <c r="AI3181" i="115"/>
  <c r="AF3545" i="115"/>
  <c r="AH3546" i="115"/>
  <c r="AF4275" i="115"/>
  <c r="AH4276" i="115"/>
  <c r="AH1719" i="115"/>
  <c r="AF1718" i="115"/>
  <c r="AK4643" i="115"/>
  <c r="AI4642" i="115"/>
  <c r="AH2084" i="115"/>
  <c r="AF2083" i="115"/>
  <c r="AI3546" i="115"/>
  <c r="AK3547" i="115"/>
  <c r="AF3179" i="115"/>
  <c r="AH3180" i="115"/>
  <c r="AI4277" i="115"/>
  <c r="AK4278" i="115"/>
  <c r="AF2449" i="115"/>
  <c r="AH2450" i="115"/>
  <c r="AK1353" i="115"/>
  <c r="AI1352" i="115"/>
  <c r="AH1351" i="115"/>
  <c r="AF1350" i="115"/>
  <c r="AI432" i="115" l="1"/>
  <c r="AK433" i="115"/>
  <c r="AH433" i="115"/>
  <c r="AF432" i="115"/>
  <c r="AF895" i="115"/>
  <c r="AH896" i="115"/>
  <c r="AI896" i="115"/>
  <c r="AK897" i="115"/>
  <c r="AK4642" i="115"/>
  <c r="AI4641" i="115"/>
  <c r="AH1718" i="115"/>
  <c r="AF1717" i="115"/>
  <c r="AK3181" i="115"/>
  <c r="AI3180" i="115"/>
  <c r="AH3909" i="115"/>
  <c r="AF3908" i="115"/>
  <c r="AK3911" i="115"/>
  <c r="AI3910" i="115"/>
  <c r="AH4640" i="115"/>
  <c r="AF4639" i="115"/>
  <c r="AK2083" i="115"/>
  <c r="AI2082" i="115"/>
  <c r="AI2449" i="115"/>
  <c r="AK2450" i="115"/>
  <c r="AI3545" i="115"/>
  <c r="AK3546" i="115"/>
  <c r="AF3544" i="115"/>
  <c r="AH3545" i="115"/>
  <c r="AH2083" i="115"/>
  <c r="AF2082" i="115"/>
  <c r="AK2815" i="115"/>
  <c r="AI2814" i="115"/>
  <c r="AH2814" i="115"/>
  <c r="AF2813" i="115"/>
  <c r="AK1719" i="115"/>
  <c r="AI1718" i="115"/>
  <c r="AF2448" i="115"/>
  <c r="AH2449" i="115"/>
  <c r="AI4276" i="115"/>
  <c r="AK4277" i="115"/>
  <c r="AF3178" i="115"/>
  <c r="AH3179" i="115"/>
  <c r="AF4274" i="115"/>
  <c r="AH4275" i="115"/>
  <c r="AK1352" i="115"/>
  <c r="AI1351" i="115"/>
  <c r="AH1350" i="115"/>
  <c r="AF1349" i="115"/>
  <c r="AF431" i="115" l="1"/>
  <c r="AH432" i="115"/>
  <c r="AI431" i="115"/>
  <c r="AK432" i="115"/>
  <c r="AK896" i="115"/>
  <c r="AI895" i="115"/>
  <c r="AF894" i="115"/>
  <c r="AH895" i="115"/>
  <c r="AH2813" i="115"/>
  <c r="AF2812" i="115"/>
  <c r="AK2814" i="115"/>
  <c r="AI2813" i="115"/>
  <c r="AF2081" i="115"/>
  <c r="AH2082" i="115"/>
  <c r="AK3910" i="115"/>
  <c r="AI3909" i="115"/>
  <c r="AH3908" i="115"/>
  <c r="AF3907" i="115"/>
  <c r="AK3180" i="115"/>
  <c r="AI3179" i="115"/>
  <c r="AK4641" i="115"/>
  <c r="AI4640" i="115"/>
  <c r="AF3177" i="115"/>
  <c r="AH3178" i="115"/>
  <c r="AI2448" i="115"/>
  <c r="AK2449" i="115"/>
  <c r="AK1718" i="115"/>
  <c r="AI1717" i="115"/>
  <c r="AK2082" i="115"/>
  <c r="AI2081" i="115"/>
  <c r="AH4639" i="115"/>
  <c r="AF4638" i="115"/>
  <c r="AH1717" i="115"/>
  <c r="AF1716" i="115"/>
  <c r="AF4273" i="115"/>
  <c r="AH4274" i="115"/>
  <c r="AI4275" i="115"/>
  <c r="AK4276" i="115"/>
  <c r="AF2447" i="115"/>
  <c r="AH2448" i="115"/>
  <c r="AF3543" i="115"/>
  <c r="AH3544" i="115"/>
  <c r="AI3544" i="115"/>
  <c r="AK3545" i="115"/>
  <c r="AK1351" i="115"/>
  <c r="AI1350" i="115"/>
  <c r="AH1349" i="115"/>
  <c r="AF1348" i="115"/>
  <c r="AK431" i="115" l="1"/>
  <c r="AI430" i="115"/>
  <c r="AF430" i="115"/>
  <c r="AH431" i="115"/>
  <c r="AH894" i="115"/>
  <c r="AF893" i="115"/>
  <c r="AI894" i="115"/>
  <c r="AK895" i="115"/>
  <c r="AH1716" i="115"/>
  <c r="AF1715" i="115"/>
  <c r="AK2081" i="115"/>
  <c r="AI2080" i="115"/>
  <c r="AK4640" i="115"/>
  <c r="AI4639" i="115"/>
  <c r="AK3179" i="115"/>
  <c r="AI3178" i="115"/>
  <c r="AH2812" i="115"/>
  <c r="AF2811" i="115"/>
  <c r="AF3542" i="115"/>
  <c r="AH3543" i="115"/>
  <c r="AF4272" i="115"/>
  <c r="AH4273" i="115"/>
  <c r="AF2080" i="115"/>
  <c r="AH2081" i="115"/>
  <c r="AH4638" i="115"/>
  <c r="AF4637" i="115"/>
  <c r="AK1717" i="115"/>
  <c r="AI1716" i="115"/>
  <c r="AH3907" i="115"/>
  <c r="AF3906" i="115"/>
  <c r="AK3909" i="115"/>
  <c r="AI3908" i="115"/>
  <c r="AK2813" i="115"/>
  <c r="AI2812" i="115"/>
  <c r="AI3543" i="115"/>
  <c r="AK3544" i="115"/>
  <c r="AF2446" i="115"/>
  <c r="AH2447" i="115"/>
  <c r="AI4274" i="115"/>
  <c r="AK4275" i="115"/>
  <c r="AK2448" i="115"/>
  <c r="AI2447" i="115"/>
  <c r="AF3176" i="115"/>
  <c r="AH3177" i="115"/>
  <c r="AH1348" i="115"/>
  <c r="AF1347" i="115"/>
  <c r="AK1350" i="115"/>
  <c r="AI1349" i="115"/>
  <c r="AH430" i="115" l="1"/>
  <c r="AF429" i="115"/>
  <c r="AK430" i="115"/>
  <c r="AI429" i="115"/>
  <c r="AF892" i="115"/>
  <c r="AH893" i="115"/>
  <c r="AK894" i="115"/>
  <c r="AI893" i="115"/>
  <c r="AK2447" i="115"/>
  <c r="AI2446" i="115"/>
  <c r="AK3908" i="115"/>
  <c r="AI3907" i="115"/>
  <c r="AK3178" i="115"/>
  <c r="AI3177" i="115"/>
  <c r="AF3175" i="115"/>
  <c r="AH3176" i="115"/>
  <c r="AF2445" i="115"/>
  <c r="AH2446" i="115"/>
  <c r="AH2080" i="115"/>
  <c r="AF2079" i="115"/>
  <c r="AF4271" i="115"/>
  <c r="AH4272" i="115"/>
  <c r="AK2812" i="115"/>
  <c r="AI2811" i="115"/>
  <c r="AH3906" i="115"/>
  <c r="AF3905" i="115"/>
  <c r="AK1716" i="115"/>
  <c r="AI1715" i="115"/>
  <c r="AH4637" i="115"/>
  <c r="AF4636" i="115"/>
  <c r="AH2811" i="115"/>
  <c r="AF2810" i="115"/>
  <c r="AK4639" i="115"/>
  <c r="AI4638" i="115"/>
  <c r="AK2080" i="115"/>
  <c r="AI2079" i="115"/>
  <c r="AH1715" i="115"/>
  <c r="AF1714" i="115"/>
  <c r="AI4273" i="115"/>
  <c r="AK4274" i="115"/>
  <c r="AI3542" i="115"/>
  <c r="AK3543" i="115"/>
  <c r="AF3541" i="115"/>
  <c r="AH3542" i="115"/>
  <c r="AF1346" i="115"/>
  <c r="AH1347" i="115"/>
  <c r="AI1348" i="115"/>
  <c r="AK1349" i="115"/>
  <c r="AH429" i="115" l="1"/>
  <c r="AF428" i="115"/>
  <c r="AK429" i="115"/>
  <c r="AI428" i="115"/>
  <c r="AI892" i="115"/>
  <c r="AK893" i="115"/>
  <c r="AH892" i="115"/>
  <c r="AF891" i="115"/>
  <c r="AH2810" i="115"/>
  <c r="AF2809" i="115"/>
  <c r="AK1715" i="115"/>
  <c r="AI1714" i="115"/>
  <c r="AK2811" i="115"/>
  <c r="AI2810" i="115"/>
  <c r="AH2079" i="115"/>
  <c r="AF2078" i="115"/>
  <c r="AK3177" i="115"/>
  <c r="AI3176" i="115"/>
  <c r="AF3540" i="115"/>
  <c r="AH3541" i="115"/>
  <c r="AF2444" i="115"/>
  <c r="AH2445" i="115"/>
  <c r="AH1714" i="115"/>
  <c r="AF1713" i="115"/>
  <c r="AK2079" i="115"/>
  <c r="AI2078" i="115"/>
  <c r="AK4638" i="115"/>
  <c r="AI4637" i="115"/>
  <c r="AH4636" i="115"/>
  <c r="AF4635" i="115"/>
  <c r="AH3905" i="115"/>
  <c r="AF3904" i="115"/>
  <c r="AK3907" i="115"/>
  <c r="AI3906" i="115"/>
  <c r="AI2445" i="115"/>
  <c r="AK2446" i="115"/>
  <c r="AI3541" i="115"/>
  <c r="AK3542" i="115"/>
  <c r="AI4272" i="115"/>
  <c r="AK4273" i="115"/>
  <c r="AF4270" i="115"/>
  <c r="AH4271" i="115"/>
  <c r="AF3174" i="115"/>
  <c r="AH3175" i="115"/>
  <c r="AK1348" i="115"/>
  <c r="AI1347" i="115"/>
  <c r="AH1346" i="115"/>
  <c r="AF1345" i="115"/>
  <c r="AK428" i="115" l="1"/>
  <c r="AI427" i="115"/>
  <c r="AH428" i="115"/>
  <c r="AF427" i="115"/>
  <c r="AH891" i="115"/>
  <c r="AF890" i="115"/>
  <c r="AK892" i="115"/>
  <c r="AI891" i="115"/>
  <c r="AK3906" i="115"/>
  <c r="AI3905" i="115"/>
  <c r="AH3904" i="115"/>
  <c r="AF3903" i="115"/>
  <c r="AK4637" i="115"/>
  <c r="AI4636" i="115"/>
  <c r="AK2078" i="115"/>
  <c r="AI2077" i="115"/>
  <c r="AF2077" i="115"/>
  <c r="AH2078" i="115"/>
  <c r="AK2810" i="115"/>
  <c r="AI2809" i="115"/>
  <c r="AK1714" i="115"/>
  <c r="AI1713" i="115"/>
  <c r="AF4269" i="115"/>
  <c r="AH4270" i="115"/>
  <c r="AF2443" i="115"/>
  <c r="AH2444" i="115"/>
  <c r="AF3539" i="115"/>
  <c r="AH3540" i="115"/>
  <c r="AH4635" i="115"/>
  <c r="AF4634" i="115"/>
  <c r="AH1713" i="115"/>
  <c r="AF1712" i="115"/>
  <c r="AK3176" i="115"/>
  <c r="AI3175" i="115"/>
  <c r="AH2809" i="115"/>
  <c r="AF2808" i="115"/>
  <c r="AF3173" i="115"/>
  <c r="AH3174" i="115"/>
  <c r="AI4271" i="115"/>
  <c r="AK4272" i="115"/>
  <c r="AI3540" i="115"/>
  <c r="AK3541" i="115"/>
  <c r="AI2444" i="115"/>
  <c r="AK2445" i="115"/>
  <c r="AH1345" i="115"/>
  <c r="AF1344" i="115"/>
  <c r="AF1343" i="115" s="1"/>
  <c r="AK1347" i="115"/>
  <c r="AI1346" i="115"/>
  <c r="AH427" i="115" l="1"/>
  <c r="AF426" i="115"/>
  <c r="AI426" i="115"/>
  <c r="AK427" i="115"/>
  <c r="AK891" i="115"/>
  <c r="AI890" i="115"/>
  <c r="AH890" i="115"/>
  <c r="AF889" i="115"/>
  <c r="AK3175" i="115"/>
  <c r="AI3174" i="115"/>
  <c r="AH1712" i="115"/>
  <c r="AF1711" i="115"/>
  <c r="AK1713" i="115"/>
  <c r="AI1712" i="115"/>
  <c r="AK2077" i="115"/>
  <c r="AI2076" i="115"/>
  <c r="AK4636" i="115"/>
  <c r="AI4635" i="115"/>
  <c r="AI4270" i="115"/>
  <c r="AK4271" i="115"/>
  <c r="AF3172" i="115"/>
  <c r="AH3173" i="115"/>
  <c r="AF4268" i="115"/>
  <c r="AH4269" i="115"/>
  <c r="AF2076" i="115"/>
  <c r="AH2077" i="115"/>
  <c r="AH2808" i="115"/>
  <c r="AF2807" i="115"/>
  <c r="AH4634" i="115"/>
  <c r="AF4633" i="115"/>
  <c r="AK2809" i="115"/>
  <c r="AI2808" i="115"/>
  <c r="AH3903" i="115"/>
  <c r="AF3902" i="115"/>
  <c r="AK3905" i="115"/>
  <c r="AI3904" i="115"/>
  <c r="AK2444" i="115"/>
  <c r="AI2443" i="115"/>
  <c r="AI3539" i="115"/>
  <c r="AK3540" i="115"/>
  <c r="AF3538" i="115"/>
  <c r="AH3539" i="115"/>
  <c r="AF2442" i="115"/>
  <c r="AH2443" i="115"/>
  <c r="AF1342" i="115"/>
  <c r="AH1343" i="115"/>
  <c r="AI1345" i="115"/>
  <c r="AK1346" i="115"/>
  <c r="AH1344" i="115"/>
  <c r="AI425" i="115" l="1"/>
  <c r="AK426" i="115"/>
  <c r="AF425" i="115"/>
  <c r="AH426" i="115"/>
  <c r="AH889" i="115"/>
  <c r="AF888" i="115"/>
  <c r="AI889" i="115"/>
  <c r="AK890" i="115"/>
  <c r="AK2443" i="115"/>
  <c r="AI2442" i="115"/>
  <c r="AK3904" i="115"/>
  <c r="AI3903" i="115"/>
  <c r="AK2808" i="115"/>
  <c r="AI2807" i="115"/>
  <c r="AK2076" i="115"/>
  <c r="AI2075" i="115"/>
  <c r="AH1711" i="115"/>
  <c r="AF1710" i="115"/>
  <c r="AK3174" i="115"/>
  <c r="AI3173" i="115"/>
  <c r="AF2441" i="115"/>
  <c r="AH2442" i="115"/>
  <c r="AH2076" i="115"/>
  <c r="AF2075" i="115"/>
  <c r="AH3902" i="115"/>
  <c r="AF3901" i="115"/>
  <c r="AH4633" i="115"/>
  <c r="AF4632" i="115"/>
  <c r="AH2807" i="115"/>
  <c r="AF2806" i="115"/>
  <c r="AK4635" i="115"/>
  <c r="AI4634" i="115"/>
  <c r="AK1712" i="115"/>
  <c r="AI1711" i="115"/>
  <c r="AF3537" i="115"/>
  <c r="AH3538" i="115"/>
  <c r="AI3538" i="115"/>
  <c r="AK3539" i="115"/>
  <c r="AF4267" i="115"/>
  <c r="AH4268" i="115"/>
  <c r="AF3171" i="115"/>
  <c r="AH3172" i="115"/>
  <c r="AI4269" i="115"/>
  <c r="AK4270" i="115"/>
  <c r="AF1341" i="115"/>
  <c r="AH1342" i="115"/>
  <c r="AI1344" i="115"/>
  <c r="AI1343" i="115" s="1"/>
  <c r="AK1345" i="115"/>
  <c r="AF424" i="115" l="1"/>
  <c r="AH425" i="115"/>
  <c r="AK425" i="115"/>
  <c r="AI424" i="115"/>
  <c r="AK889" i="115"/>
  <c r="AI888" i="115"/>
  <c r="AH888" i="115"/>
  <c r="AF887" i="115"/>
  <c r="AF886" i="115" s="1"/>
  <c r="AK1711" i="115"/>
  <c r="AI1710" i="115"/>
  <c r="AK3173" i="115"/>
  <c r="AI3172" i="115"/>
  <c r="AK3903" i="115"/>
  <c r="AI3902" i="115"/>
  <c r="AI2441" i="115"/>
  <c r="AK2442" i="115"/>
  <c r="AI4268" i="115"/>
  <c r="AK4269" i="115"/>
  <c r="AF2440" i="115"/>
  <c r="AH2441" i="115"/>
  <c r="AK4634" i="115"/>
  <c r="AI4633" i="115"/>
  <c r="AH2806" i="115"/>
  <c r="AF2805" i="115"/>
  <c r="AH4632" i="115"/>
  <c r="AF4631" i="115"/>
  <c r="AH3901" i="115"/>
  <c r="AF3900" i="115"/>
  <c r="AH2075" i="115"/>
  <c r="AF2074" i="115"/>
  <c r="AH1710" i="115"/>
  <c r="AF1709" i="115"/>
  <c r="AK2075" i="115"/>
  <c r="AI2074" i="115"/>
  <c r="AK2807" i="115"/>
  <c r="AI2806" i="115"/>
  <c r="AF3170" i="115"/>
  <c r="AH3171" i="115"/>
  <c r="AF4266" i="115"/>
  <c r="AH4267" i="115"/>
  <c r="AI3537" i="115"/>
  <c r="AK3538" i="115"/>
  <c r="AF3536" i="115"/>
  <c r="AH3537" i="115"/>
  <c r="AI1342" i="115"/>
  <c r="AK1343" i="115"/>
  <c r="AF1340" i="115"/>
  <c r="AH1341" i="115"/>
  <c r="AK1344" i="115"/>
  <c r="AK424" i="115" l="1"/>
  <c r="AI423" i="115"/>
  <c r="AH424" i="115"/>
  <c r="AF423" i="115"/>
  <c r="AH886" i="115"/>
  <c r="AF885" i="115"/>
  <c r="AH887" i="115"/>
  <c r="AI887" i="115"/>
  <c r="AI886" i="115" s="1"/>
  <c r="AK888" i="115"/>
  <c r="AH1709" i="115"/>
  <c r="AF1708" i="115"/>
  <c r="AF2073" i="115"/>
  <c r="AH2074" i="115"/>
  <c r="AH3900" i="115"/>
  <c r="AF3899" i="115"/>
  <c r="AK3902" i="115"/>
  <c r="AI3901" i="115"/>
  <c r="AK1710" i="115"/>
  <c r="AI1709" i="115"/>
  <c r="AF3535" i="115"/>
  <c r="AH3536" i="115"/>
  <c r="AI3536" i="115"/>
  <c r="AK3537" i="115"/>
  <c r="AF2439" i="115"/>
  <c r="AH2440" i="115"/>
  <c r="AI4267" i="115"/>
  <c r="AK4268" i="115"/>
  <c r="AK2806" i="115"/>
  <c r="AI2805" i="115"/>
  <c r="AK2074" i="115"/>
  <c r="AI2073" i="115"/>
  <c r="AH4631" i="115"/>
  <c r="AF4630" i="115"/>
  <c r="AH2805" i="115"/>
  <c r="AF2804" i="115"/>
  <c r="AK4633" i="115"/>
  <c r="AI4632" i="115"/>
  <c r="AK3172" i="115"/>
  <c r="AI3171" i="115"/>
  <c r="AF4265" i="115"/>
  <c r="AH4266" i="115"/>
  <c r="AF3169" i="115"/>
  <c r="AH3170" i="115"/>
  <c r="AI2440" i="115"/>
  <c r="AK2441" i="115"/>
  <c r="AI1341" i="115"/>
  <c r="AK1342" i="115"/>
  <c r="AF1339" i="115"/>
  <c r="AH1340" i="115"/>
  <c r="AF422" i="115" l="1"/>
  <c r="AH423" i="115"/>
  <c r="AK423" i="115"/>
  <c r="AI422" i="115"/>
  <c r="AK886" i="115"/>
  <c r="AI885" i="115"/>
  <c r="AH885" i="115"/>
  <c r="AF884" i="115"/>
  <c r="AK887" i="115"/>
  <c r="AK3171" i="115"/>
  <c r="AI3170" i="115"/>
  <c r="AH3899" i="115"/>
  <c r="AF3898" i="115"/>
  <c r="AF2438" i="115"/>
  <c r="AH2439" i="115"/>
  <c r="AI3535" i="115"/>
  <c r="AK3536" i="115"/>
  <c r="AF2072" i="115"/>
  <c r="AH2073" i="115"/>
  <c r="AK4632" i="115"/>
  <c r="AI4631" i="115"/>
  <c r="AH2804" i="115"/>
  <c r="AF2803" i="115"/>
  <c r="AH4630" i="115"/>
  <c r="AF4629" i="115"/>
  <c r="AK2073" i="115"/>
  <c r="AI2072" i="115"/>
  <c r="AK2805" i="115"/>
  <c r="AI2804" i="115"/>
  <c r="AK1709" i="115"/>
  <c r="AI1708" i="115"/>
  <c r="AK3901" i="115"/>
  <c r="AI3900" i="115"/>
  <c r="AH1708" i="115"/>
  <c r="AF1707" i="115"/>
  <c r="AK2440" i="115"/>
  <c r="AI2439" i="115"/>
  <c r="AF3168" i="115"/>
  <c r="AH3169" i="115"/>
  <c r="AF4264" i="115"/>
  <c r="AH4265" i="115"/>
  <c r="AI4266" i="115"/>
  <c r="AK4267" i="115"/>
  <c r="AF3534" i="115"/>
  <c r="AH3535" i="115"/>
  <c r="AK1341" i="115"/>
  <c r="AI1340" i="115"/>
  <c r="AF1338" i="115"/>
  <c r="AH1339" i="115"/>
  <c r="AI421" i="115" l="1"/>
  <c r="AK422" i="115"/>
  <c r="AF421" i="115"/>
  <c r="AH422" i="115"/>
  <c r="AH884" i="115"/>
  <c r="AF883" i="115"/>
  <c r="AI884" i="115"/>
  <c r="AK885" i="115"/>
  <c r="AK2439" i="115"/>
  <c r="AI2438" i="115"/>
  <c r="AK3900" i="115"/>
  <c r="AI3899" i="115"/>
  <c r="AK1708" i="115"/>
  <c r="AI1707" i="115"/>
  <c r="AK2072" i="115"/>
  <c r="AI2071" i="115"/>
  <c r="AH2803" i="115"/>
  <c r="AF2802" i="115"/>
  <c r="AH3898" i="115"/>
  <c r="AF3897" i="115"/>
  <c r="AI4265" i="115"/>
  <c r="AK4266" i="115"/>
  <c r="AF3167" i="115"/>
  <c r="AH3168" i="115"/>
  <c r="AH2072" i="115"/>
  <c r="AF2071" i="115"/>
  <c r="AI3534" i="115"/>
  <c r="AK3535" i="115"/>
  <c r="AH1707" i="115"/>
  <c r="AF1706" i="115"/>
  <c r="AK2804" i="115"/>
  <c r="AI2803" i="115"/>
  <c r="AH4629" i="115"/>
  <c r="AF4628" i="115"/>
  <c r="AK4631" i="115"/>
  <c r="AI4630" i="115"/>
  <c r="AK3170" i="115"/>
  <c r="AI3169" i="115"/>
  <c r="AF3533" i="115"/>
  <c r="AH3534" i="115"/>
  <c r="AF4263" i="115"/>
  <c r="AH4264" i="115"/>
  <c r="AF2437" i="115"/>
  <c r="AH2438" i="115"/>
  <c r="AI1339" i="115"/>
  <c r="AK1340" i="115"/>
  <c r="AH1338" i="115"/>
  <c r="AF1337" i="115"/>
  <c r="AF420" i="115" l="1"/>
  <c r="AH421" i="115"/>
  <c r="AI420" i="115"/>
  <c r="AK421" i="115"/>
  <c r="AI883" i="115"/>
  <c r="AK884" i="115"/>
  <c r="AF882" i="115"/>
  <c r="AH883" i="115"/>
  <c r="AK3169" i="115"/>
  <c r="AI3168" i="115"/>
  <c r="AH4628" i="115"/>
  <c r="AF4627" i="115"/>
  <c r="AK2803" i="115"/>
  <c r="AI2802" i="115"/>
  <c r="AH1706" i="115"/>
  <c r="AF1705" i="115"/>
  <c r="AK2071" i="115"/>
  <c r="AI2070" i="115"/>
  <c r="AK1707" i="115"/>
  <c r="AI1706" i="115"/>
  <c r="AK3899" i="115"/>
  <c r="AI3898" i="115"/>
  <c r="AI2437" i="115"/>
  <c r="AK2438" i="115"/>
  <c r="AF4262" i="115"/>
  <c r="AH4263" i="115"/>
  <c r="AF3532" i="115"/>
  <c r="AH3533" i="115"/>
  <c r="AI4264" i="115"/>
  <c r="AK4265" i="115"/>
  <c r="AK4630" i="115"/>
  <c r="AI4629" i="115"/>
  <c r="AH2071" i="115"/>
  <c r="AF2070" i="115"/>
  <c r="AH3897" i="115"/>
  <c r="AF3896" i="115"/>
  <c r="AH2802" i="115"/>
  <c r="AF2801" i="115"/>
  <c r="AF2436" i="115"/>
  <c r="AH2437" i="115"/>
  <c r="AI3533" i="115"/>
  <c r="AK3534" i="115"/>
  <c r="AF3166" i="115"/>
  <c r="AH3167" i="115"/>
  <c r="AH1337" i="115"/>
  <c r="AF1336" i="115"/>
  <c r="AI1338" i="115"/>
  <c r="AK1339" i="115"/>
  <c r="AK420" i="115" l="1"/>
  <c r="AI419" i="115"/>
  <c r="AH420" i="115"/>
  <c r="AF419" i="115"/>
  <c r="AF881" i="115"/>
  <c r="AH882" i="115"/>
  <c r="AI882" i="115"/>
  <c r="AK883" i="115"/>
  <c r="AH2801" i="115"/>
  <c r="AF2800" i="115"/>
  <c r="AK1706" i="115"/>
  <c r="AI1705" i="115"/>
  <c r="AK2070" i="115"/>
  <c r="AI2069" i="115"/>
  <c r="AH1705" i="115"/>
  <c r="AF1704" i="115"/>
  <c r="AK2802" i="115"/>
  <c r="AI2801" i="115"/>
  <c r="AH4627" i="115"/>
  <c r="AF4626" i="115"/>
  <c r="AF3165" i="115"/>
  <c r="AH3166" i="115"/>
  <c r="AF3531" i="115"/>
  <c r="AH3532" i="115"/>
  <c r="AH3896" i="115"/>
  <c r="AF3895" i="115"/>
  <c r="AF2069" i="115"/>
  <c r="AH2070" i="115"/>
  <c r="AK4629" i="115"/>
  <c r="AI4628" i="115"/>
  <c r="AK3898" i="115"/>
  <c r="AI3897" i="115"/>
  <c r="AK3168" i="115"/>
  <c r="AI3167" i="115"/>
  <c r="AI3532" i="115"/>
  <c r="AK3533" i="115"/>
  <c r="AF2435" i="115"/>
  <c r="AH2436" i="115"/>
  <c r="AI4263" i="115"/>
  <c r="AK4264" i="115"/>
  <c r="AF4261" i="115"/>
  <c r="AH4262" i="115"/>
  <c r="AI2436" i="115"/>
  <c r="AK2437" i="115"/>
  <c r="AH1336" i="115"/>
  <c r="AF1335" i="115"/>
  <c r="AK1338" i="115"/>
  <c r="AI1337" i="115"/>
  <c r="AF418" i="115" l="1"/>
  <c r="AH419" i="115"/>
  <c r="AK419" i="115"/>
  <c r="AI418" i="115"/>
  <c r="AK882" i="115"/>
  <c r="AI881" i="115"/>
  <c r="AF880" i="115"/>
  <c r="AH881" i="115"/>
  <c r="AK3897" i="115"/>
  <c r="AI3896" i="115"/>
  <c r="AK4628" i="115"/>
  <c r="AI4627" i="115"/>
  <c r="AK2801" i="115"/>
  <c r="AI2800" i="115"/>
  <c r="AH1704" i="115"/>
  <c r="AF1703" i="115"/>
  <c r="AK1705" i="115"/>
  <c r="AI1704" i="115"/>
  <c r="AH2800" i="115"/>
  <c r="AF2799" i="115"/>
  <c r="AK2436" i="115"/>
  <c r="AI2435" i="115"/>
  <c r="AI4262" i="115"/>
  <c r="AK4263" i="115"/>
  <c r="AF2434" i="115"/>
  <c r="AH2435" i="115"/>
  <c r="AF3530" i="115"/>
  <c r="AH3531" i="115"/>
  <c r="AF3164" i="115"/>
  <c r="AH3165" i="115"/>
  <c r="AK3167" i="115"/>
  <c r="AI3166" i="115"/>
  <c r="AH3895" i="115"/>
  <c r="AF3894" i="115"/>
  <c r="AH4626" i="115"/>
  <c r="AF4625" i="115"/>
  <c r="AK2069" i="115"/>
  <c r="AI2068" i="115"/>
  <c r="AF4260" i="115"/>
  <c r="AH4261" i="115"/>
  <c r="AI3531" i="115"/>
  <c r="AK3532" i="115"/>
  <c r="AF2068" i="115"/>
  <c r="AH2069" i="115"/>
  <c r="AI1336" i="115"/>
  <c r="AK1337" i="115"/>
  <c r="AF1334" i="115"/>
  <c r="AH1335" i="115"/>
  <c r="AK418" i="115" l="1"/>
  <c r="AI417" i="115"/>
  <c r="AF417" i="115"/>
  <c r="AH418" i="115"/>
  <c r="AI880" i="115"/>
  <c r="AK881" i="115"/>
  <c r="AH880" i="115"/>
  <c r="AF879" i="115"/>
  <c r="AH4625" i="115"/>
  <c r="AF4624" i="115"/>
  <c r="AK2800" i="115"/>
  <c r="AI2799" i="115"/>
  <c r="AK3896" i="115"/>
  <c r="AI3895" i="115"/>
  <c r="AH2068" i="115"/>
  <c r="AF2067" i="115"/>
  <c r="AI3530" i="115"/>
  <c r="AK3531" i="115"/>
  <c r="AF3163" i="115"/>
  <c r="AH3164" i="115"/>
  <c r="AF2433" i="115"/>
  <c r="AH2434" i="115"/>
  <c r="AI4261" i="115"/>
  <c r="AK4262" i="115"/>
  <c r="AK2068" i="115"/>
  <c r="AI2067" i="115"/>
  <c r="AH3894" i="115"/>
  <c r="AF3893" i="115"/>
  <c r="AK3166" i="115"/>
  <c r="AI3165" i="115"/>
  <c r="AK2435" i="115"/>
  <c r="AI2434" i="115"/>
  <c r="AH2799" i="115"/>
  <c r="AF2798" i="115"/>
  <c r="AK1704" i="115"/>
  <c r="AI1703" i="115"/>
  <c r="AH1703" i="115"/>
  <c r="AF1702" i="115"/>
  <c r="AK4627" i="115"/>
  <c r="AI4626" i="115"/>
  <c r="AF4259" i="115"/>
  <c r="AH4260" i="115"/>
  <c r="AF3529" i="115"/>
  <c r="AH3530" i="115"/>
  <c r="AF1333" i="115"/>
  <c r="AH1334" i="115"/>
  <c r="AI1335" i="115"/>
  <c r="AK1336" i="115"/>
  <c r="AF416" i="115" l="1"/>
  <c r="AH417" i="115"/>
  <c r="AK417" i="115"/>
  <c r="AI416" i="115"/>
  <c r="AF878" i="115"/>
  <c r="AH879" i="115"/>
  <c r="AI879" i="115"/>
  <c r="AK880" i="115"/>
  <c r="AK1703" i="115"/>
  <c r="AI1702" i="115"/>
  <c r="AH2798" i="115"/>
  <c r="AF2797" i="115"/>
  <c r="AI2433" i="115"/>
  <c r="AK2434" i="115"/>
  <c r="AK3165" i="115"/>
  <c r="AI3164" i="115"/>
  <c r="AK2067" i="115"/>
  <c r="AI2066" i="115"/>
  <c r="AH2067" i="115"/>
  <c r="AF2066" i="115"/>
  <c r="AK2799" i="115"/>
  <c r="AI2798" i="115"/>
  <c r="AH4624" i="115"/>
  <c r="AF4623" i="115"/>
  <c r="AF4258" i="115"/>
  <c r="AH4259" i="115"/>
  <c r="AF3162" i="115"/>
  <c r="AH3163" i="115"/>
  <c r="AI3529" i="115"/>
  <c r="AK3530" i="115"/>
  <c r="AK4626" i="115"/>
  <c r="AI4625" i="115"/>
  <c r="AH1702" i="115"/>
  <c r="AF1701" i="115"/>
  <c r="AH3893" i="115"/>
  <c r="AF3892" i="115"/>
  <c r="AK3895" i="115"/>
  <c r="AI3894" i="115"/>
  <c r="AF3528" i="115"/>
  <c r="AH3529" i="115"/>
  <c r="AI4260" i="115"/>
  <c r="AK4261" i="115"/>
  <c r="AF2432" i="115"/>
  <c r="AH2433" i="115"/>
  <c r="AI1334" i="115"/>
  <c r="AK1335" i="115"/>
  <c r="AF1332" i="115"/>
  <c r="AH1333" i="115"/>
  <c r="AI415" i="115" l="1"/>
  <c r="AK416" i="115"/>
  <c r="AF415" i="115"/>
  <c r="AH416" i="115"/>
  <c r="AI878" i="115"/>
  <c r="AK879" i="115"/>
  <c r="AF877" i="115"/>
  <c r="AH878" i="115"/>
  <c r="AH3892" i="115"/>
  <c r="AF3891" i="115"/>
  <c r="AH1701" i="115"/>
  <c r="AF1700" i="115"/>
  <c r="AK4625" i="115"/>
  <c r="AI4624" i="115"/>
  <c r="AH4623" i="115"/>
  <c r="AF4622" i="115"/>
  <c r="AF2065" i="115"/>
  <c r="AH2066" i="115"/>
  <c r="AK1702" i="115"/>
  <c r="AI1701" i="115"/>
  <c r="AI4259" i="115"/>
  <c r="AK4260" i="115"/>
  <c r="AI3528" i="115"/>
  <c r="AK3529" i="115"/>
  <c r="AI2432" i="115"/>
  <c r="AK2433" i="115"/>
  <c r="AK3894" i="115"/>
  <c r="AI3893" i="115"/>
  <c r="AK2798" i="115"/>
  <c r="AI2797" i="115"/>
  <c r="AK2066" i="115"/>
  <c r="AI2065" i="115"/>
  <c r="AK3164" i="115"/>
  <c r="AI3163" i="115"/>
  <c r="AH2797" i="115"/>
  <c r="AF2796" i="115"/>
  <c r="AF2431" i="115"/>
  <c r="AH2432" i="115"/>
  <c r="AF3527" i="115"/>
  <c r="AH3528" i="115"/>
  <c r="AF3161" i="115"/>
  <c r="AH3162" i="115"/>
  <c r="AF4257" i="115"/>
  <c r="AH4258" i="115"/>
  <c r="AH1332" i="115"/>
  <c r="AF1331" i="115"/>
  <c r="AK1334" i="115"/>
  <c r="AI1333" i="115"/>
  <c r="AI414" i="115" l="1"/>
  <c r="AK415" i="115"/>
  <c r="AH415" i="115"/>
  <c r="AF414" i="115"/>
  <c r="AF876" i="115"/>
  <c r="AH877" i="115"/>
  <c r="AK878" i="115"/>
  <c r="AI877" i="115"/>
  <c r="AK3163" i="115"/>
  <c r="AI3162" i="115"/>
  <c r="AK2797" i="115"/>
  <c r="AI2796" i="115"/>
  <c r="AF4256" i="115"/>
  <c r="AH4257" i="115"/>
  <c r="AF3160" i="115"/>
  <c r="AH3161" i="115"/>
  <c r="AF3526" i="115"/>
  <c r="AH3527" i="115"/>
  <c r="AF2430" i="115"/>
  <c r="AH2431" i="115"/>
  <c r="AI3527" i="115"/>
  <c r="AK3528" i="115"/>
  <c r="AH2796" i="115"/>
  <c r="AF2795" i="115"/>
  <c r="AK2065" i="115"/>
  <c r="AI2064" i="115"/>
  <c r="AK3893" i="115"/>
  <c r="AI3892" i="115"/>
  <c r="AK1701" i="115"/>
  <c r="AI1700" i="115"/>
  <c r="AH4622" i="115"/>
  <c r="AF4621" i="115"/>
  <c r="AK4624" i="115"/>
  <c r="AI4623" i="115"/>
  <c r="AH1700" i="115"/>
  <c r="AF1699" i="115"/>
  <c r="AH3891" i="115"/>
  <c r="AF3890" i="115"/>
  <c r="AK2432" i="115"/>
  <c r="AI2431" i="115"/>
  <c r="AI4258" i="115"/>
  <c r="AK4259" i="115"/>
  <c r="AF2064" i="115"/>
  <c r="AH2065" i="115"/>
  <c r="AH1331" i="115"/>
  <c r="AF1330" i="115"/>
  <c r="AK1333" i="115"/>
  <c r="AI1332" i="115"/>
  <c r="AK414" i="115" l="1"/>
  <c r="AI413" i="115"/>
  <c r="AF413" i="115"/>
  <c r="AH414" i="115"/>
  <c r="AK877" i="115"/>
  <c r="AI876" i="115"/>
  <c r="AH876" i="115"/>
  <c r="AF875" i="115"/>
  <c r="AH1699" i="115"/>
  <c r="AF1698" i="115"/>
  <c r="AK1700" i="115"/>
  <c r="AI1699" i="115"/>
  <c r="AK3892" i="115"/>
  <c r="AI3891" i="115"/>
  <c r="AH2795" i="115"/>
  <c r="AF2794" i="115"/>
  <c r="AK2796" i="115"/>
  <c r="AI2795" i="115"/>
  <c r="AK3162" i="115"/>
  <c r="AI3161" i="115"/>
  <c r="AH2064" i="115"/>
  <c r="AF2063" i="115"/>
  <c r="AI4257" i="115"/>
  <c r="AK4258" i="115"/>
  <c r="AI3526" i="115"/>
  <c r="AK3527" i="115"/>
  <c r="AF2429" i="115"/>
  <c r="AH2430" i="115"/>
  <c r="AF3159" i="115"/>
  <c r="AH3160" i="115"/>
  <c r="AK2431" i="115"/>
  <c r="AI2430" i="115"/>
  <c r="AH3890" i="115"/>
  <c r="AF3889" i="115"/>
  <c r="AK4623" i="115"/>
  <c r="AI4622" i="115"/>
  <c r="AH4621" i="115"/>
  <c r="AF4620" i="115"/>
  <c r="AK2064" i="115"/>
  <c r="AI2063" i="115"/>
  <c r="AF3525" i="115"/>
  <c r="AH3526" i="115"/>
  <c r="AF4255" i="115"/>
  <c r="AH4256" i="115"/>
  <c r="AH1330" i="115"/>
  <c r="AF1329" i="115"/>
  <c r="AK1332" i="115"/>
  <c r="AI1331" i="115"/>
  <c r="AF412" i="115" l="1"/>
  <c r="AH413" i="115"/>
  <c r="AK413" i="115"/>
  <c r="AI412" i="115"/>
  <c r="AF874" i="115"/>
  <c r="AH875" i="115"/>
  <c r="AI875" i="115"/>
  <c r="AK876" i="115"/>
  <c r="AK2063" i="115"/>
  <c r="AI2062" i="115"/>
  <c r="AH4620" i="115"/>
  <c r="AF4619" i="115"/>
  <c r="AI2429" i="115"/>
  <c r="AK2430" i="115"/>
  <c r="AH2063" i="115"/>
  <c r="AF2062" i="115"/>
  <c r="AK3161" i="115"/>
  <c r="AI3160" i="115"/>
  <c r="AH2794" i="115"/>
  <c r="AF2793" i="115"/>
  <c r="AK1699" i="115"/>
  <c r="AI1698" i="115"/>
  <c r="AF4254" i="115"/>
  <c r="AH4255" i="115"/>
  <c r="AF3158" i="115"/>
  <c r="AH3159" i="115"/>
  <c r="AF2428" i="115"/>
  <c r="AH2429" i="115"/>
  <c r="AI3525" i="115"/>
  <c r="AK3526" i="115"/>
  <c r="AI4256" i="115"/>
  <c r="AK4257" i="115"/>
  <c r="AK4622" i="115"/>
  <c r="AI4621" i="115"/>
  <c r="AH3889" i="115"/>
  <c r="AF3888" i="115"/>
  <c r="AK2795" i="115"/>
  <c r="AI2794" i="115"/>
  <c r="AK3891" i="115"/>
  <c r="AI3890" i="115"/>
  <c r="AH1698" i="115"/>
  <c r="AF1697" i="115"/>
  <c r="AF3524" i="115"/>
  <c r="AH3525" i="115"/>
  <c r="AF1328" i="115"/>
  <c r="AH1329" i="115"/>
  <c r="AI1330" i="115"/>
  <c r="AK1331" i="115"/>
  <c r="AI411" i="115" l="1"/>
  <c r="AK412" i="115"/>
  <c r="AH412" i="115"/>
  <c r="AF411" i="115"/>
  <c r="AI874" i="115"/>
  <c r="AK875" i="115"/>
  <c r="AF873" i="115"/>
  <c r="AH874" i="115"/>
  <c r="AH1697" i="115"/>
  <c r="AF1696" i="115"/>
  <c r="AK3890" i="115"/>
  <c r="AI3889" i="115"/>
  <c r="AK2794" i="115"/>
  <c r="AI2793" i="115"/>
  <c r="AH3888" i="115"/>
  <c r="AF3887" i="115"/>
  <c r="AK1698" i="115"/>
  <c r="AI1697" i="115"/>
  <c r="AF2061" i="115"/>
  <c r="AH2062" i="115"/>
  <c r="AF2427" i="115"/>
  <c r="AH2428" i="115"/>
  <c r="AF3157" i="115"/>
  <c r="AH3158" i="115"/>
  <c r="AF4253" i="115"/>
  <c r="AH4254" i="115"/>
  <c r="AK4621" i="115"/>
  <c r="AI4620" i="115"/>
  <c r="AH2793" i="115"/>
  <c r="AF2792" i="115"/>
  <c r="AK3160" i="115"/>
  <c r="AI3159" i="115"/>
  <c r="AH4619" i="115"/>
  <c r="AF4618" i="115"/>
  <c r="AK2062" i="115"/>
  <c r="AI2061" i="115"/>
  <c r="AF3523" i="115"/>
  <c r="AH3524" i="115"/>
  <c r="AI4255" i="115"/>
  <c r="AK4256" i="115"/>
  <c r="AI3524" i="115"/>
  <c r="AK3525" i="115"/>
  <c r="AI2428" i="115"/>
  <c r="AK2429" i="115"/>
  <c r="AK1330" i="115"/>
  <c r="AI1329" i="115"/>
  <c r="AH1328" i="115"/>
  <c r="AF1327" i="115"/>
  <c r="AF410" i="115" l="1"/>
  <c r="AH411" i="115"/>
  <c r="AK411" i="115"/>
  <c r="AI410" i="115"/>
  <c r="AH873" i="115"/>
  <c r="AF872" i="115"/>
  <c r="AK874" i="115"/>
  <c r="AI873" i="115"/>
  <c r="AK3159" i="115"/>
  <c r="AI3158" i="115"/>
  <c r="AK4620" i="115"/>
  <c r="AI4619" i="115"/>
  <c r="AK2793" i="115"/>
  <c r="AI2792" i="115"/>
  <c r="AH1696" i="115"/>
  <c r="AF1695" i="115"/>
  <c r="AI3523" i="115"/>
  <c r="AK3524" i="115"/>
  <c r="AI4254" i="115"/>
  <c r="AK4255" i="115"/>
  <c r="AF3522" i="115"/>
  <c r="AH3523" i="115"/>
  <c r="AF4252" i="115"/>
  <c r="AH4253" i="115"/>
  <c r="AF3156" i="115"/>
  <c r="AH3157" i="115"/>
  <c r="AF2060" i="115"/>
  <c r="AH2061" i="115"/>
  <c r="AK2061" i="115"/>
  <c r="AI2060" i="115"/>
  <c r="AH4618" i="115"/>
  <c r="AF4617" i="115"/>
  <c r="AH2792" i="115"/>
  <c r="AF2791" i="115"/>
  <c r="AK1697" i="115"/>
  <c r="AI1696" i="115"/>
  <c r="AH3887" i="115"/>
  <c r="AF3886" i="115"/>
  <c r="AK3889" i="115"/>
  <c r="AI3888" i="115"/>
  <c r="AK2428" i="115"/>
  <c r="AI2427" i="115"/>
  <c r="AF2426" i="115"/>
  <c r="AH2427" i="115"/>
  <c r="AH1327" i="115"/>
  <c r="AF1326" i="115"/>
  <c r="AI1328" i="115"/>
  <c r="AK1329" i="115"/>
  <c r="AF409" i="115" l="1"/>
  <c r="AH410" i="115"/>
  <c r="AK410" i="115"/>
  <c r="AI409" i="115"/>
  <c r="AF871" i="115"/>
  <c r="AH872" i="115"/>
  <c r="AK873" i="115"/>
  <c r="AI872" i="115"/>
  <c r="AK2427" i="115"/>
  <c r="AI2426" i="115"/>
  <c r="AK1696" i="115"/>
  <c r="AI1695" i="115"/>
  <c r="AK4619" i="115"/>
  <c r="AI4618" i="115"/>
  <c r="AK3158" i="115"/>
  <c r="AI3157" i="115"/>
  <c r="AF2425" i="115"/>
  <c r="AH2426" i="115"/>
  <c r="AH2060" i="115"/>
  <c r="AF2059" i="115"/>
  <c r="AF3155" i="115"/>
  <c r="AH3156" i="115"/>
  <c r="AF3521" i="115"/>
  <c r="AH3522" i="115"/>
  <c r="AI4253" i="115"/>
  <c r="AK4254" i="115"/>
  <c r="AK3888" i="115"/>
  <c r="AI3887" i="115"/>
  <c r="AH3886" i="115"/>
  <c r="AF3885" i="115"/>
  <c r="AH2791" i="115"/>
  <c r="AF2790" i="115"/>
  <c r="AH4617" i="115"/>
  <c r="AF4616" i="115"/>
  <c r="AK2060" i="115"/>
  <c r="AI2059" i="115"/>
  <c r="AH1695" i="115"/>
  <c r="AF1694" i="115"/>
  <c r="AK2792" i="115"/>
  <c r="AI2791" i="115"/>
  <c r="AF4251" i="115"/>
  <c r="AH4252" i="115"/>
  <c r="AI3522" i="115"/>
  <c r="AK3523" i="115"/>
  <c r="AH1326" i="115"/>
  <c r="AF1325" i="115"/>
  <c r="AK1328" i="115"/>
  <c r="AI1327" i="115"/>
  <c r="AK409" i="115" l="1"/>
  <c r="AI408" i="115"/>
  <c r="AH409" i="115"/>
  <c r="AF408" i="115"/>
  <c r="AI871" i="115"/>
  <c r="AK872" i="115"/>
  <c r="AH871" i="115"/>
  <c r="AF870" i="115"/>
  <c r="AH1694" i="115"/>
  <c r="AF1693" i="115"/>
  <c r="AH4616" i="115"/>
  <c r="AF4615" i="115"/>
  <c r="AH2790" i="115"/>
  <c r="AF2789" i="115"/>
  <c r="AK3887" i="115"/>
  <c r="AI3886" i="115"/>
  <c r="AK3157" i="115"/>
  <c r="AI3156" i="115"/>
  <c r="AF4250" i="115"/>
  <c r="AH4251" i="115"/>
  <c r="AF3520" i="115"/>
  <c r="AH3521" i="115"/>
  <c r="AF3154" i="115"/>
  <c r="AH3155" i="115"/>
  <c r="AF2424" i="115"/>
  <c r="AH2425" i="115"/>
  <c r="AK2791" i="115"/>
  <c r="AI2790" i="115"/>
  <c r="AK2059" i="115"/>
  <c r="AI2058" i="115"/>
  <c r="AH3885" i="115"/>
  <c r="AF3884" i="115"/>
  <c r="AH2059" i="115"/>
  <c r="AF2058" i="115"/>
  <c r="AK4618" i="115"/>
  <c r="AI4617" i="115"/>
  <c r="AK1695" i="115"/>
  <c r="AI1694" i="115"/>
  <c r="AI2425" i="115"/>
  <c r="AK2426" i="115"/>
  <c r="AI3521" i="115"/>
  <c r="AK3522" i="115"/>
  <c r="AI4252" i="115"/>
  <c r="AK4253" i="115"/>
  <c r="AK1327" i="115"/>
  <c r="AI1326" i="115"/>
  <c r="AH1325" i="115"/>
  <c r="AF1324" i="115"/>
  <c r="AH408" i="115" l="1"/>
  <c r="AF407" i="115"/>
  <c r="AI407" i="115"/>
  <c r="AK408" i="115"/>
  <c r="AH870" i="115"/>
  <c r="AF869" i="115"/>
  <c r="AK871" i="115"/>
  <c r="AI870" i="115"/>
  <c r="AF2057" i="115"/>
  <c r="AH2058" i="115"/>
  <c r="AH3884" i="115"/>
  <c r="AF3883" i="115"/>
  <c r="AK2790" i="115"/>
  <c r="AI2789" i="115"/>
  <c r="AK3886" i="115"/>
  <c r="AI3885" i="115"/>
  <c r="AH4615" i="115"/>
  <c r="AF4614" i="115"/>
  <c r="AH1693" i="115"/>
  <c r="AF1692" i="115"/>
  <c r="AI3520" i="115"/>
  <c r="AK3521" i="115"/>
  <c r="AF2423" i="115"/>
  <c r="AH2424" i="115"/>
  <c r="AF4249" i="115"/>
  <c r="AH4250" i="115"/>
  <c r="AK1694" i="115"/>
  <c r="AI1693" i="115"/>
  <c r="AK4617" i="115"/>
  <c r="AI4616" i="115"/>
  <c r="AK2058" i="115"/>
  <c r="AI2057" i="115"/>
  <c r="AK3156" i="115"/>
  <c r="AI3155" i="115"/>
  <c r="AH2789" i="115"/>
  <c r="AF2788" i="115"/>
  <c r="AI4251" i="115"/>
  <c r="AK4252" i="115"/>
  <c r="AI2424" i="115"/>
  <c r="AK2425" i="115"/>
  <c r="AF3153" i="115"/>
  <c r="AH3154" i="115"/>
  <c r="AF3519" i="115"/>
  <c r="AH3520" i="115"/>
  <c r="AH1324" i="115"/>
  <c r="AF1323" i="115"/>
  <c r="AK1326" i="115"/>
  <c r="AI1325" i="115"/>
  <c r="AK407" i="115" l="1"/>
  <c r="AI406" i="115"/>
  <c r="AF406" i="115"/>
  <c r="AH407" i="115"/>
  <c r="AK870" i="115"/>
  <c r="AI869" i="115"/>
  <c r="AH869" i="115"/>
  <c r="AF868" i="115"/>
  <c r="AK4616" i="115"/>
  <c r="AI4615" i="115"/>
  <c r="AK1693" i="115"/>
  <c r="AI1692" i="115"/>
  <c r="AH4614" i="115"/>
  <c r="AF4613" i="115"/>
  <c r="AK3885" i="115"/>
  <c r="AI3884" i="115"/>
  <c r="AK2789" i="115"/>
  <c r="AI2788" i="115"/>
  <c r="AF4248" i="115"/>
  <c r="AH4249" i="115"/>
  <c r="AH2788" i="115"/>
  <c r="AF2787" i="115"/>
  <c r="AK3155" i="115"/>
  <c r="AI3154" i="115"/>
  <c r="AK2057" i="115"/>
  <c r="AI2056" i="115"/>
  <c r="AH1692" i="115"/>
  <c r="AF1691" i="115"/>
  <c r="AH3883" i="115"/>
  <c r="AF3882" i="115"/>
  <c r="AF3518" i="115"/>
  <c r="AH3519" i="115"/>
  <c r="AF3152" i="115"/>
  <c r="AH3153" i="115"/>
  <c r="AK2424" i="115"/>
  <c r="AI2423" i="115"/>
  <c r="AI4250" i="115"/>
  <c r="AK4251" i="115"/>
  <c r="AF2422" i="115"/>
  <c r="AH2423" i="115"/>
  <c r="AI3519" i="115"/>
  <c r="AK3520" i="115"/>
  <c r="AF2056" i="115"/>
  <c r="AH2057" i="115"/>
  <c r="AK1325" i="115"/>
  <c r="AI1324" i="115"/>
  <c r="AF1322" i="115"/>
  <c r="AH1323" i="115"/>
  <c r="AF405" i="115" l="1"/>
  <c r="AH406" i="115"/>
  <c r="AI405" i="115"/>
  <c r="AK406" i="115"/>
  <c r="AI868" i="115"/>
  <c r="AK869" i="115"/>
  <c r="AF867" i="115"/>
  <c r="AH868" i="115"/>
  <c r="AH1691" i="115"/>
  <c r="AF1690" i="115"/>
  <c r="AK3154" i="115"/>
  <c r="AI3153" i="115"/>
  <c r="AK2788" i="115"/>
  <c r="AI2787" i="115"/>
  <c r="AK3884" i="115"/>
  <c r="AI3883" i="115"/>
  <c r="AK4615" i="115"/>
  <c r="AI4614" i="115"/>
  <c r="AH2056" i="115"/>
  <c r="AF2055" i="115"/>
  <c r="AF2421" i="115"/>
  <c r="AH2422" i="115"/>
  <c r="AF3517" i="115"/>
  <c r="AH3518" i="115"/>
  <c r="AK2423" i="115"/>
  <c r="AI2422" i="115"/>
  <c r="AH3882" i="115"/>
  <c r="AF3881" i="115"/>
  <c r="AK2056" i="115"/>
  <c r="AI2055" i="115"/>
  <c r="AH2787" i="115"/>
  <c r="AF2786" i="115"/>
  <c r="AH4613" i="115"/>
  <c r="AF4612" i="115"/>
  <c r="AK1692" i="115"/>
  <c r="AI1691" i="115"/>
  <c r="AI3518" i="115"/>
  <c r="AK3519" i="115"/>
  <c r="AI4249" i="115"/>
  <c r="AK4250" i="115"/>
  <c r="AF3151" i="115"/>
  <c r="AH3152" i="115"/>
  <c r="AF4247" i="115"/>
  <c r="AH4248" i="115"/>
  <c r="AH1322" i="115"/>
  <c r="AF1321" i="115"/>
  <c r="AI1323" i="115"/>
  <c r="AK1324" i="115"/>
  <c r="AK405" i="115" l="1"/>
  <c r="AI404" i="115"/>
  <c r="AF404" i="115"/>
  <c r="AH405" i="115"/>
  <c r="AI867" i="115"/>
  <c r="AK868" i="115"/>
  <c r="AH867" i="115"/>
  <c r="AF866" i="115"/>
  <c r="AK1691" i="115"/>
  <c r="AI1690" i="115"/>
  <c r="AH4612" i="115"/>
  <c r="AF4611" i="115"/>
  <c r="AK2055" i="115"/>
  <c r="AI2054" i="115"/>
  <c r="AI2421" i="115"/>
  <c r="AK2422" i="115"/>
  <c r="AH2055" i="115"/>
  <c r="AF2054" i="115"/>
  <c r="AK4614" i="115"/>
  <c r="AI4613" i="115"/>
  <c r="AK3883" i="115"/>
  <c r="AI3882" i="115"/>
  <c r="AK3153" i="115"/>
  <c r="AI3152" i="115"/>
  <c r="AF4246" i="115"/>
  <c r="AH4247" i="115"/>
  <c r="AI3517" i="115"/>
  <c r="AK3518" i="115"/>
  <c r="AF3516" i="115"/>
  <c r="AH3517" i="115"/>
  <c r="AH2786" i="115"/>
  <c r="AF2785" i="115"/>
  <c r="AH3881" i="115"/>
  <c r="AF3880" i="115"/>
  <c r="AK2787" i="115"/>
  <c r="AI2786" i="115"/>
  <c r="AH1690" i="115"/>
  <c r="AF1689" i="115"/>
  <c r="AF3150" i="115"/>
  <c r="AH3151" i="115"/>
  <c r="AI4248" i="115"/>
  <c r="AK4249" i="115"/>
  <c r="AF2420" i="115"/>
  <c r="AH2421" i="115"/>
  <c r="AH1321" i="115"/>
  <c r="AF1320" i="115"/>
  <c r="AK1323" i="115"/>
  <c r="AI1322" i="115"/>
  <c r="AH404" i="115" l="1"/>
  <c r="AF403" i="115"/>
  <c r="AI403" i="115"/>
  <c r="AK404" i="115"/>
  <c r="AK867" i="115"/>
  <c r="AI866" i="115"/>
  <c r="AH866" i="115"/>
  <c r="AF865" i="115"/>
  <c r="AH3880" i="115"/>
  <c r="AF3879" i="115"/>
  <c r="AH2785" i="115"/>
  <c r="AF2784" i="115"/>
  <c r="AK3152" i="115"/>
  <c r="AI3151" i="115"/>
  <c r="AK3882" i="115"/>
  <c r="AI3881" i="115"/>
  <c r="AK2054" i="115"/>
  <c r="AI2053" i="115"/>
  <c r="AK1690" i="115"/>
  <c r="AI1689" i="115"/>
  <c r="AI4247" i="115"/>
  <c r="AK4248" i="115"/>
  <c r="AF3149" i="115"/>
  <c r="AH3150" i="115"/>
  <c r="AH1689" i="115"/>
  <c r="AF1688" i="115"/>
  <c r="AK2786" i="115"/>
  <c r="AI2785" i="115"/>
  <c r="AK4613" i="115"/>
  <c r="AI4612" i="115"/>
  <c r="AF2053" i="115"/>
  <c r="AH2054" i="115"/>
  <c r="AH4611" i="115"/>
  <c r="AF4610" i="115"/>
  <c r="AF2419" i="115"/>
  <c r="AH2420" i="115"/>
  <c r="AF3515" i="115"/>
  <c r="AH3516" i="115"/>
  <c r="AI3516" i="115"/>
  <c r="AK3517" i="115"/>
  <c r="AF4245" i="115"/>
  <c r="AH4246" i="115"/>
  <c r="AI2420" i="115"/>
  <c r="AK2421" i="115"/>
  <c r="AF1319" i="115"/>
  <c r="AH1320" i="115"/>
  <c r="AK1322" i="115"/>
  <c r="AI1321" i="115"/>
  <c r="AI402" i="115" l="1"/>
  <c r="AK403" i="115"/>
  <c r="AF402" i="115"/>
  <c r="AH403" i="115"/>
  <c r="AK866" i="115"/>
  <c r="AI865" i="115"/>
  <c r="AF864" i="115"/>
  <c r="AH865" i="115"/>
  <c r="AH4610" i="115"/>
  <c r="AF4609" i="115"/>
  <c r="AK4612" i="115"/>
  <c r="AI4611" i="115"/>
  <c r="AH1688" i="115"/>
  <c r="AF1687" i="115"/>
  <c r="AK3881" i="115"/>
  <c r="AI3880" i="115"/>
  <c r="AK2420" i="115"/>
  <c r="AI2419" i="115"/>
  <c r="AI3515" i="115"/>
  <c r="AK3516" i="115"/>
  <c r="AF3514" i="115"/>
  <c r="AH3515" i="115"/>
  <c r="AI4246" i="115"/>
  <c r="AK4247" i="115"/>
  <c r="AK2785" i="115"/>
  <c r="AI2784" i="115"/>
  <c r="AK1689" i="115"/>
  <c r="AI1688" i="115"/>
  <c r="AK2053" i="115"/>
  <c r="AI2052" i="115"/>
  <c r="AK3151" i="115"/>
  <c r="AI3150" i="115"/>
  <c r="AH2784" i="115"/>
  <c r="AF2783" i="115"/>
  <c r="AH3879" i="115"/>
  <c r="AF3878" i="115"/>
  <c r="AF4244" i="115"/>
  <c r="AH4245" i="115"/>
  <c r="AF2418" i="115"/>
  <c r="AH2419" i="115"/>
  <c r="AF2052" i="115"/>
  <c r="AH2053" i="115"/>
  <c r="AF3148" i="115"/>
  <c r="AH3149" i="115"/>
  <c r="AK1321" i="115"/>
  <c r="AI1320" i="115"/>
  <c r="AF1318" i="115"/>
  <c r="AH1319" i="115"/>
  <c r="AF401" i="115" l="1"/>
  <c r="AH402" i="115"/>
  <c r="AI401" i="115"/>
  <c r="AK402" i="115"/>
  <c r="AF863" i="115"/>
  <c r="AH864" i="115"/>
  <c r="AI864" i="115"/>
  <c r="AK865" i="115"/>
  <c r="AH3878" i="115"/>
  <c r="AF3877" i="115"/>
  <c r="AK3150" i="115"/>
  <c r="AI3149" i="115"/>
  <c r="AK2052" i="115"/>
  <c r="AI2051" i="115"/>
  <c r="AK2784" i="115"/>
  <c r="AI2783" i="115"/>
  <c r="AK2419" i="115"/>
  <c r="AI2418" i="115"/>
  <c r="AH1687" i="115"/>
  <c r="AF1686" i="115"/>
  <c r="AK4611" i="115"/>
  <c r="AI4610" i="115"/>
  <c r="AF3147" i="115"/>
  <c r="AH3148" i="115"/>
  <c r="AH2052" i="115"/>
  <c r="AF2051" i="115"/>
  <c r="AF4243" i="115"/>
  <c r="AH4244" i="115"/>
  <c r="AF3513" i="115"/>
  <c r="AH3514" i="115"/>
  <c r="AI3514" i="115"/>
  <c r="AK3515" i="115"/>
  <c r="AH2783" i="115"/>
  <c r="AF2782" i="115"/>
  <c r="AK1688" i="115"/>
  <c r="AI1687" i="115"/>
  <c r="AK3880" i="115"/>
  <c r="AI3879" i="115"/>
  <c r="AH4609" i="115"/>
  <c r="AF4608" i="115"/>
  <c r="AF2417" i="115"/>
  <c r="AH2418" i="115"/>
  <c r="AI4245" i="115"/>
  <c r="AK4246" i="115"/>
  <c r="AH1318" i="115"/>
  <c r="AF1317" i="115"/>
  <c r="AI1319" i="115"/>
  <c r="AK1320" i="115"/>
  <c r="AK401" i="115" l="1"/>
  <c r="AI400" i="115"/>
  <c r="AF400" i="115"/>
  <c r="AH401" i="115"/>
  <c r="AK864" i="115"/>
  <c r="AI863" i="115"/>
  <c r="AH863" i="115"/>
  <c r="AF862" i="115"/>
  <c r="AK1687" i="115"/>
  <c r="AI1686" i="115"/>
  <c r="AH2782" i="115"/>
  <c r="AF2781" i="115"/>
  <c r="AH2051" i="115"/>
  <c r="AF2050" i="115"/>
  <c r="AK4610" i="115"/>
  <c r="AI4609" i="115"/>
  <c r="AH1686" i="115"/>
  <c r="AF1685" i="115"/>
  <c r="AK3149" i="115"/>
  <c r="AI3148" i="115"/>
  <c r="AI4244" i="115"/>
  <c r="AK4245" i="115"/>
  <c r="AF2416" i="115"/>
  <c r="AH2417" i="115"/>
  <c r="AI3513" i="115"/>
  <c r="AK3514" i="115"/>
  <c r="AF3512" i="115"/>
  <c r="AH3513" i="115"/>
  <c r="AF3146" i="115"/>
  <c r="AH3147" i="115"/>
  <c r="AH4608" i="115"/>
  <c r="AF4607" i="115"/>
  <c r="AK3879" i="115"/>
  <c r="AI3878" i="115"/>
  <c r="AI2417" i="115"/>
  <c r="AK2418" i="115"/>
  <c r="AK2783" i="115"/>
  <c r="AI2782" i="115"/>
  <c r="AK2051" i="115"/>
  <c r="AI2050" i="115"/>
  <c r="AH3877" i="115"/>
  <c r="AF3876" i="115"/>
  <c r="AF4242" i="115"/>
  <c r="AH4243" i="115"/>
  <c r="AI1318" i="115"/>
  <c r="AK1319" i="115"/>
  <c r="AH1317" i="115"/>
  <c r="AF1316" i="115"/>
  <c r="AH400" i="115" l="1"/>
  <c r="AF399" i="115"/>
  <c r="AI399" i="115"/>
  <c r="AK400" i="115"/>
  <c r="AF861" i="115"/>
  <c r="AH862" i="115"/>
  <c r="AK863" i="115"/>
  <c r="AI862" i="115"/>
  <c r="AK2782" i="115"/>
  <c r="AI2781" i="115"/>
  <c r="AK3878" i="115"/>
  <c r="AI3877" i="115"/>
  <c r="AH4607" i="115"/>
  <c r="AF4606" i="115"/>
  <c r="AK3148" i="115"/>
  <c r="AI3147" i="115"/>
  <c r="AF2049" i="115"/>
  <c r="AH2050" i="115"/>
  <c r="AF4241" i="115"/>
  <c r="AH4242" i="115"/>
  <c r="AI3512" i="115"/>
  <c r="AK3513" i="115"/>
  <c r="AF2415" i="115"/>
  <c r="AH2416" i="115"/>
  <c r="AH3876" i="115"/>
  <c r="AF3875" i="115"/>
  <c r="AK2050" i="115"/>
  <c r="AI2049" i="115"/>
  <c r="AH1685" i="115"/>
  <c r="AF1684" i="115"/>
  <c r="AK4609" i="115"/>
  <c r="AI4608" i="115"/>
  <c r="AH2781" i="115"/>
  <c r="AF2780" i="115"/>
  <c r="AK1686" i="115"/>
  <c r="AI1685" i="115"/>
  <c r="AI2416" i="115"/>
  <c r="AK2417" i="115"/>
  <c r="AF3145" i="115"/>
  <c r="AH3146" i="115"/>
  <c r="AF3511" i="115"/>
  <c r="AH3512" i="115"/>
  <c r="AI4243" i="115"/>
  <c r="AK4244" i="115"/>
  <c r="AF1315" i="115"/>
  <c r="AH1316" i="115"/>
  <c r="AI1317" i="115"/>
  <c r="AK1318" i="115"/>
  <c r="AK399" i="115" l="1"/>
  <c r="AI398" i="115"/>
  <c r="AH399" i="115"/>
  <c r="AF398" i="115"/>
  <c r="AI861" i="115"/>
  <c r="AK862" i="115"/>
  <c r="AF860" i="115"/>
  <c r="AH861" i="115"/>
  <c r="AK4608" i="115"/>
  <c r="AI4607" i="115"/>
  <c r="AH1684" i="115"/>
  <c r="AF1683" i="115"/>
  <c r="AK3147" i="115"/>
  <c r="AI3146" i="115"/>
  <c r="AK3877" i="115"/>
  <c r="AI3876" i="115"/>
  <c r="AK2781" i="115"/>
  <c r="AI2780" i="115"/>
  <c r="AF3510" i="115"/>
  <c r="AH3511" i="115"/>
  <c r="AF2414" i="115"/>
  <c r="AH2415" i="115"/>
  <c r="AF4240" i="115"/>
  <c r="AH4241" i="115"/>
  <c r="AK1685" i="115"/>
  <c r="AI1684" i="115"/>
  <c r="AH2780" i="115"/>
  <c r="AF2779" i="115"/>
  <c r="AK2049" i="115"/>
  <c r="AI2048" i="115"/>
  <c r="AH3875" i="115"/>
  <c r="AF3874" i="115"/>
  <c r="AH4606" i="115"/>
  <c r="AF4605" i="115"/>
  <c r="AI4242" i="115"/>
  <c r="AK4243" i="115"/>
  <c r="AF3144" i="115"/>
  <c r="AH3145" i="115"/>
  <c r="AK2416" i="115"/>
  <c r="AI2415" i="115"/>
  <c r="AI3511" i="115"/>
  <c r="AK3512" i="115"/>
  <c r="AF2048" i="115"/>
  <c r="AH2049" i="115"/>
  <c r="AI1316" i="115"/>
  <c r="AK1317" i="115"/>
  <c r="AF1314" i="115"/>
  <c r="AH1315" i="115"/>
  <c r="AF397" i="115" l="1"/>
  <c r="AH398" i="115"/>
  <c r="AI397" i="115"/>
  <c r="AK398" i="115"/>
  <c r="AH860" i="115"/>
  <c r="AF859" i="115"/>
  <c r="AK861" i="115"/>
  <c r="AI860" i="115"/>
  <c r="AK2415" i="115"/>
  <c r="AI2414" i="115"/>
  <c r="AK2048" i="115"/>
  <c r="AI2047" i="115"/>
  <c r="AH2779" i="115"/>
  <c r="AF2778" i="115"/>
  <c r="AK3146" i="115"/>
  <c r="AI3145" i="115"/>
  <c r="AH1683" i="115"/>
  <c r="AF1682" i="115"/>
  <c r="AI3510" i="115"/>
  <c r="AK3511" i="115"/>
  <c r="AF2413" i="115"/>
  <c r="AH2414" i="115"/>
  <c r="AH4605" i="115"/>
  <c r="AF4604" i="115"/>
  <c r="AH3874" i="115"/>
  <c r="AF3873" i="115"/>
  <c r="AK1684" i="115"/>
  <c r="AI1683" i="115"/>
  <c r="AK2780" i="115"/>
  <c r="AI2779" i="115"/>
  <c r="AK3876" i="115"/>
  <c r="AI3875" i="115"/>
  <c r="AK4607" i="115"/>
  <c r="AI4606" i="115"/>
  <c r="AH2048" i="115"/>
  <c r="AF2047" i="115"/>
  <c r="AF3143" i="115"/>
  <c r="AH3144" i="115"/>
  <c r="AI4241" i="115"/>
  <c r="AK4242" i="115"/>
  <c r="AF4239" i="115"/>
  <c r="AH4240" i="115"/>
  <c r="AF3509" i="115"/>
  <c r="AH3510" i="115"/>
  <c r="AH1314" i="115"/>
  <c r="AF1313" i="115"/>
  <c r="AF1312" i="115" s="1"/>
  <c r="AI1315" i="115"/>
  <c r="AK1316" i="115"/>
  <c r="AI396" i="115" l="1"/>
  <c r="AK397" i="115"/>
  <c r="AH397" i="115"/>
  <c r="AF396" i="115"/>
  <c r="AH859" i="115"/>
  <c r="AF858" i="115"/>
  <c r="AK860" i="115"/>
  <c r="AI859" i="115"/>
  <c r="AH2047" i="115"/>
  <c r="AF2046" i="115"/>
  <c r="AK4606" i="115"/>
  <c r="AI4605" i="115"/>
  <c r="AK2779" i="115"/>
  <c r="AI2778" i="115"/>
  <c r="AH3873" i="115"/>
  <c r="AF3872" i="115"/>
  <c r="AH4604" i="115"/>
  <c r="AF4603" i="115"/>
  <c r="AK3145" i="115"/>
  <c r="AI3144" i="115"/>
  <c r="AI2413" i="115"/>
  <c r="AK2414" i="115"/>
  <c r="AF3508" i="115"/>
  <c r="AH3509" i="115"/>
  <c r="AF4238" i="115"/>
  <c r="AH4239" i="115"/>
  <c r="AF3142" i="115"/>
  <c r="AH3143" i="115"/>
  <c r="AF2412" i="115"/>
  <c r="AH2413" i="115"/>
  <c r="AK3875" i="115"/>
  <c r="AI3874" i="115"/>
  <c r="AK1683" i="115"/>
  <c r="AI1682" i="115"/>
  <c r="AH1682" i="115"/>
  <c r="AF1681" i="115"/>
  <c r="AH2778" i="115"/>
  <c r="AF2777" i="115"/>
  <c r="AK2047" i="115"/>
  <c r="AI2046" i="115"/>
  <c r="AI4240" i="115"/>
  <c r="AK4241" i="115"/>
  <c r="AI3509" i="115"/>
  <c r="AK3510" i="115"/>
  <c r="AH1312" i="115"/>
  <c r="AF1311" i="115"/>
  <c r="AH1313" i="115"/>
  <c r="AI1314" i="115"/>
  <c r="AK1315" i="115"/>
  <c r="AH396" i="115" l="1"/>
  <c r="AF395" i="115"/>
  <c r="AI395" i="115"/>
  <c r="AK396" i="115"/>
  <c r="AK859" i="115"/>
  <c r="AI858" i="115"/>
  <c r="AF857" i="115"/>
  <c r="AH858" i="115"/>
  <c r="AH2777" i="115"/>
  <c r="AF2776" i="115"/>
  <c r="AK3874" i="115"/>
  <c r="AI3873" i="115"/>
  <c r="AF2411" i="115"/>
  <c r="AH2412" i="115"/>
  <c r="AF3141" i="115"/>
  <c r="AH3142" i="115"/>
  <c r="AK2046" i="115"/>
  <c r="AI2045" i="115"/>
  <c r="AH1681" i="115"/>
  <c r="AF1680" i="115"/>
  <c r="AK1682" i="115"/>
  <c r="AI1681" i="115"/>
  <c r="AK3144" i="115"/>
  <c r="AI3143" i="115"/>
  <c r="AH4603" i="115"/>
  <c r="AF4602" i="115"/>
  <c r="AH3872" i="115"/>
  <c r="AF3871" i="115"/>
  <c r="AK2778" i="115"/>
  <c r="AI2777" i="115"/>
  <c r="AK4605" i="115"/>
  <c r="AI4604" i="115"/>
  <c r="AF2045" i="115"/>
  <c r="AH2046" i="115"/>
  <c r="AI3508" i="115"/>
  <c r="AK3509" i="115"/>
  <c r="AI4239" i="115"/>
  <c r="AK4240" i="115"/>
  <c r="AF4237" i="115"/>
  <c r="AH4238" i="115"/>
  <c r="AF3507" i="115"/>
  <c r="AH3508" i="115"/>
  <c r="AI2412" i="115"/>
  <c r="AK2413" i="115"/>
  <c r="AH1311" i="115"/>
  <c r="AF1310" i="115"/>
  <c r="AK1314" i="115"/>
  <c r="AI1313" i="115"/>
  <c r="AI1312" i="115" s="1"/>
  <c r="AI394" i="115" l="1"/>
  <c r="AK395" i="115"/>
  <c r="AF394" i="115"/>
  <c r="AH395" i="115"/>
  <c r="AH857" i="115"/>
  <c r="AF856" i="115"/>
  <c r="AK858" i="115"/>
  <c r="AI857" i="115"/>
  <c r="AK4604" i="115"/>
  <c r="AI4603" i="115"/>
  <c r="AK2777" i="115"/>
  <c r="AI2776" i="115"/>
  <c r="AH3871" i="115"/>
  <c r="AF3870" i="115"/>
  <c r="AH4602" i="115"/>
  <c r="AF4601" i="115"/>
  <c r="AK1681" i="115"/>
  <c r="AI1680" i="115"/>
  <c r="AK2045" i="115"/>
  <c r="AI2044" i="115"/>
  <c r="AH2776" i="115"/>
  <c r="AF2775" i="115"/>
  <c r="AI4238" i="115"/>
  <c r="AK4239" i="115"/>
  <c r="AI3507" i="115"/>
  <c r="AK3508" i="115"/>
  <c r="AF3140" i="115"/>
  <c r="AH3141" i="115"/>
  <c r="AK3143" i="115"/>
  <c r="AI3142" i="115"/>
  <c r="AH1680" i="115"/>
  <c r="AF1679" i="115"/>
  <c r="AK3873" i="115"/>
  <c r="AI3872" i="115"/>
  <c r="AK2412" i="115"/>
  <c r="AI2411" i="115"/>
  <c r="AF3506" i="115"/>
  <c r="AH3507" i="115"/>
  <c r="AF4236" i="115"/>
  <c r="AH4237" i="115"/>
  <c r="AF2044" i="115"/>
  <c r="AH2045" i="115"/>
  <c r="AF2410" i="115"/>
  <c r="AH2411" i="115"/>
  <c r="AK1312" i="115"/>
  <c r="AI1311" i="115"/>
  <c r="AH1310" i="115"/>
  <c r="AF1309" i="115"/>
  <c r="AK1313" i="115"/>
  <c r="AF393" i="115" l="1"/>
  <c r="AH394" i="115"/>
  <c r="AI393" i="115"/>
  <c r="AK394" i="115"/>
  <c r="AI856" i="115"/>
  <c r="AK857" i="115"/>
  <c r="AF855" i="115"/>
  <c r="AH856" i="115"/>
  <c r="AK2411" i="115"/>
  <c r="AI2410" i="115"/>
  <c r="AH2775" i="115"/>
  <c r="AF2774" i="115"/>
  <c r="AK1680" i="115"/>
  <c r="AI1679" i="115"/>
  <c r="AH3870" i="115"/>
  <c r="AF3869" i="115"/>
  <c r="AK2776" i="115"/>
  <c r="AI2775" i="115"/>
  <c r="AH2044" i="115"/>
  <c r="AF2043" i="115"/>
  <c r="AK3872" i="115"/>
  <c r="AI3871" i="115"/>
  <c r="AH1679" i="115"/>
  <c r="AF1678" i="115"/>
  <c r="AK3142" i="115"/>
  <c r="AI3141" i="115"/>
  <c r="AK2044" i="115"/>
  <c r="AI2043" i="115"/>
  <c r="AH4601" i="115"/>
  <c r="AF4600" i="115"/>
  <c r="AK4603" i="115"/>
  <c r="AI4602" i="115"/>
  <c r="AF2409" i="115"/>
  <c r="AH2410" i="115"/>
  <c r="AF4235" i="115"/>
  <c r="AH4236" i="115"/>
  <c r="AF3505" i="115"/>
  <c r="AH3506" i="115"/>
  <c r="AF3139" i="115"/>
  <c r="AH3140" i="115"/>
  <c r="AI3506" i="115"/>
  <c r="AK3507" i="115"/>
  <c r="AI4237" i="115"/>
  <c r="AK4238" i="115"/>
  <c r="AI1310" i="115"/>
  <c r="AK1311" i="115"/>
  <c r="AH1309" i="115"/>
  <c r="AF1308" i="115"/>
  <c r="AI392" i="115" l="1"/>
  <c r="AK393" i="115"/>
  <c r="AH393" i="115"/>
  <c r="AF392" i="115"/>
  <c r="AF854" i="115"/>
  <c r="AH855" i="115"/>
  <c r="AI855" i="115"/>
  <c r="AK856" i="115"/>
  <c r="AK4602" i="115"/>
  <c r="AI4601" i="115"/>
  <c r="AH2043" i="115"/>
  <c r="AF2042" i="115"/>
  <c r="AK2775" i="115"/>
  <c r="AI2774" i="115"/>
  <c r="AK1679" i="115"/>
  <c r="AI1678" i="115"/>
  <c r="AI2409" i="115"/>
  <c r="AK2410" i="115"/>
  <c r="AI4236" i="115"/>
  <c r="AK4237" i="115"/>
  <c r="AF3504" i="115"/>
  <c r="AH3505" i="115"/>
  <c r="AF2408" i="115"/>
  <c r="AH2409" i="115"/>
  <c r="AH4600" i="115"/>
  <c r="AF4599" i="115"/>
  <c r="AK2043" i="115"/>
  <c r="AI2042" i="115"/>
  <c r="AK3141" i="115"/>
  <c r="AI3140" i="115"/>
  <c r="AH1678" i="115"/>
  <c r="AF1677" i="115"/>
  <c r="AK3871" i="115"/>
  <c r="AI3870" i="115"/>
  <c r="AH3869" i="115"/>
  <c r="AF3868" i="115"/>
  <c r="AH2774" i="115"/>
  <c r="AF2773" i="115"/>
  <c r="AI3505" i="115"/>
  <c r="AK3506" i="115"/>
  <c r="AF3138" i="115"/>
  <c r="AH3139" i="115"/>
  <c r="AF4234" i="115"/>
  <c r="AH4235" i="115"/>
  <c r="AH1308" i="115"/>
  <c r="AF1307" i="115"/>
  <c r="AK1310" i="115"/>
  <c r="AI1309" i="115"/>
  <c r="AF391" i="115" l="1"/>
  <c r="AH392" i="115"/>
  <c r="AI391" i="115"/>
  <c r="AK392" i="115"/>
  <c r="AK855" i="115"/>
  <c r="AI854" i="115"/>
  <c r="AF853" i="115"/>
  <c r="AH854" i="115"/>
  <c r="AH3868" i="115"/>
  <c r="AF3867" i="115"/>
  <c r="AK3870" i="115"/>
  <c r="AI3869" i="115"/>
  <c r="AK3140" i="115"/>
  <c r="AI3139" i="115"/>
  <c r="AK2042" i="115"/>
  <c r="AI2041" i="115"/>
  <c r="AF2041" i="115"/>
  <c r="AH2042" i="115"/>
  <c r="AK4601" i="115"/>
  <c r="AI4600" i="115"/>
  <c r="AF4233" i="115"/>
  <c r="AH4234" i="115"/>
  <c r="AF3137" i="115"/>
  <c r="AH3138" i="115"/>
  <c r="AF2407" i="115"/>
  <c r="AH2408" i="115"/>
  <c r="AI4235" i="115"/>
  <c r="AK4236" i="115"/>
  <c r="AH2773" i="115"/>
  <c r="AF2772" i="115"/>
  <c r="AH1677" i="115"/>
  <c r="AF1676" i="115"/>
  <c r="AH4599" i="115"/>
  <c r="AF4598" i="115"/>
  <c r="AK1678" i="115"/>
  <c r="AI1677" i="115"/>
  <c r="AK2774" i="115"/>
  <c r="AI2773" i="115"/>
  <c r="AI3504" i="115"/>
  <c r="AK3505" i="115"/>
  <c r="AF3503" i="115"/>
  <c r="AH3504" i="115"/>
  <c r="AI2408" i="115"/>
  <c r="AK2409" i="115"/>
  <c r="AK1309" i="115"/>
  <c r="AI1308" i="115"/>
  <c r="AH1307" i="115"/>
  <c r="AF1306" i="115"/>
  <c r="AI390" i="115" l="1"/>
  <c r="AK391" i="115"/>
  <c r="AF390" i="115"/>
  <c r="AH391" i="115"/>
  <c r="AH853" i="115"/>
  <c r="AF852" i="115"/>
  <c r="AK854" i="115"/>
  <c r="AI853" i="115"/>
  <c r="AK2773" i="115"/>
  <c r="AI2772" i="115"/>
  <c r="AK1677" i="115"/>
  <c r="AI1676" i="115"/>
  <c r="AH1676" i="115"/>
  <c r="AF1675" i="115"/>
  <c r="AH2772" i="115"/>
  <c r="AF2771" i="115"/>
  <c r="AK2041" i="115"/>
  <c r="AI2040" i="115"/>
  <c r="AH3867" i="115"/>
  <c r="AF3866" i="115"/>
  <c r="AF2040" i="115"/>
  <c r="AH2041" i="115"/>
  <c r="AH4598" i="115"/>
  <c r="AF4597" i="115"/>
  <c r="AK4600" i="115"/>
  <c r="AI4599" i="115"/>
  <c r="AK3139" i="115"/>
  <c r="AI3138" i="115"/>
  <c r="AK3869" i="115"/>
  <c r="AI3868" i="115"/>
  <c r="AK2408" i="115"/>
  <c r="AI2407" i="115"/>
  <c r="AF3502" i="115"/>
  <c r="AH3503" i="115"/>
  <c r="AI3503" i="115"/>
  <c r="AK3504" i="115"/>
  <c r="AI4234" i="115"/>
  <c r="AK4235" i="115"/>
  <c r="AF2406" i="115"/>
  <c r="AH2407" i="115"/>
  <c r="AF3136" i="115"/>
  <c r="AH3137" i="115"/>
  <c r="AF4232" i="115"/>
  <c r="AH4233" i="115"/>
  <c r="AF1305" i="115"/>
  <c r="AH1306" i="115"/>
  <c r="AI1307" i="115"/>
  <c r="AK1308" i="115"/>
  <c r="AH390" i="115" l="1"/>
  <c r="AF389" i="115"/>
  <c r="AI389" i="115"/>
  <c r="AK390" i="115"/>
  <c r="AH852" i="115"/>
  <c r="AF851" i="115"/>
  <c r="AK853" i="115"/>
  <c r="AI852" i="115"/>
  <c r="AK3868" i="115"/>
  <c r="AI3867" i="115"/>
  <c r="AK3138" i="115"/>
  <c r="AI3137" i="115"/>
  <c r="AH4597" i="115"/>
  <c r="AF4596" i="115"/>
  <c r="AH1675" i="115"/>
  <c r="AF1674" i="115"/>
  <c r="AK2772" i="115"/>
  <c r="AI2771" i="115"/>
  <c r="AF4231" i="115"/>
  <c r="AH4232" i="115"/>
  <c r="AF3135" i="115"/>
  <c r="AH3136" i="115"/>
  <c r="AI4233" i="115"/>
  <c r="AK4234" i="115"/>
  <c r="AI3502" i="115"/>
  <c r="AK3503" i="115"/>
  <c r="AF3501" i="115"/>
  <c r="AH3502" i="115"/>
  <c r="AH2040" i="115"/>
  <c r="AF2039" i="115"/>
  <c r="AK2407" i="115"/>
  <c r="AI2406" i="115"/>
  <c r="AK4599" i="115"/>
  <c r="AI4598" i="115"/>
  <c r="AH3866" i="115"/>
  <c r="AF3865" i="115"/>
  <c r="AK2040" i="115"/>
  <c r="AI2039" i="115"/>
  <c r="AH2771" i="115"/>
  <c r="AF2770" i="115"/>
  <c r="AK1676" i="115"/>
  <c r="AI1675" i="115"/>
  <c r="AF2405" i="115"/>
  <c r="AH2406" i="115"/>
  <c r="AI1306" i="115"/>
  <c r="AK1307" i="115"/>
  <c r="AH1305" i="115"/>
  <c r="AF1304" i="115"/>
  <c r="AI388" i="115" l="1"/>
  <c r="AK389" i="115"/>
  <c r="AH389" i="115"/>
  <c r="AF388" i="115"/>
  <c r="AF850" i="115"/>
  <c r="AH851" i="115"/>
  <c r="AK852" i="115"/>
  <c r="AI851" i="115"/>
  <c r="AK1675" i="115"/>
  <c r="AI1674" i="115"/>
  <c r="AK2039" i="115"/>
  <c r="AI2038" i="115"/>
  <c r="AH4596" i="115"/>
  <c r="AF4595" i="115"/>
  <c r="AK3867" i="115"/>
  <c r="AI3866" i="115"/>
  <c r="AF2404" i="115"/>
  <c r="AH2405" i="115"/>
  <c r="AF3500" i="115"/>
  <c r="AH3501" i="115"/>
  <c r="AI3501" i="115"/>
  <c r="AK3502" i="115"/>
  <c r="AI4232" i="115"/>
  <c r="AK4233" i="115"/>
  <c r="AF4230" i="115"/>
  <c r="AH4231" i="115"/>
  <c r="AH2770" i="115"/>
  <c r="AF2769" i="115"/>
  <c r="AH3865" i="115"/>
  <c r="AF3864" i="115"/>
  <c r="AK4598" i="115"/>
  <c r="AI4597" i="115"/>
  <c r="AI2405" i="115"/>
  <c r="AK2406" i="115"/>
  <c r="AH2039" i="115"/>
  <c r="AF2038" i="115"/>
  <c r="AK2771" i="115"/>
  <c r="AI2770" i="115"/>
  <c r="AH1674" i="115"/>
  <c r="AF1673" i="115"/>
  <c r="AK3137" i="115"/>
  <c r="AI3136" i="115"/>
  <c r="AF3134" i="115"/>
  <c r="AH3135" i="115"/>
  <c r="AK1306" i="115"/>
  <c r="AI1305" i="115"/>
  <c r="AH1304" i="115"/>
  <c r="AF1303" i="115"/>
  <c r="AF387" i="115" l="1"/>
  <c r="AH388" i="115"/>
  <c r="AI387" i="115"/>
  <c r="AK388" i="115"/>
  <c r="AF849" i="115"/>
  <c r="AH850" i="115"/>
  <c r="AI850" i="115"/>
  <c r="AK851" i="115"/>
  <c r="AH1673" i="115"/>
  <c r="AF1672" i="115"/>
  <c r="AH4595" i="115"/>
  <c r="AF4594" i="115"/>
  <c r="AF4229" i="115"/>
  <c r="AH4230" i="115"/>
  <c r="AI3500" i="115"/>
  <c r="AK3501" i="115"/>
  <c r="AF3499" i="115"/>
  <c r="AH3500" i="115"/>
  <c r="AF2403" i="115"/>
  <c r="AH2404" i="115"/>
  <c r="AK3136" i="115"/>
  <c r="AI3135" i="115"/>
  <c r="AK2770" i="115"/>
  <c r="AI2769" i="115"/>
  <c r="AF2037" i="115"/>
  <c r="AH2038" i="115"/>
  <c r="AK4597" i="115"/>
  <c r="AI4596" i="115"/>
  <c r="AH3864" i="115"/>
  <c r="AF3863" i="115"/>
  <c r="AH2769" i="115"/>
  <c r="AF2768" i="115"/>
  <c r="AK3866" i="115"/>
  <c r="AI3865" i="115"/>
  <c r="AK2038" i="115"/>
  <c r="AI2037" i="115"/>
  <c r="AK1674" i="115"/>
  <c r="AI1673" i="115"/>
  <c r="AF3133" i="115"/>
  <c r="AH3134" i="115"/>
  <c r="AI2404" i="115"/>
  <c r="AK2405" i="115"/>
  <c r="AI4231" i="115"/>
  <c r="AK4232" i="115"/>
  <c r="AH1303" i="115"/>
  <c r="AF1302" i="115"/>
  <c r="AK1305" i="115"/>
  <c r="AI1304" i="115"/>
  <c r="AI386" i="115" l="1"/>
  <c r="AK387" i="115"/>
  <c r="AH387" i="115"/>
  <c r="AF386" i="115"/>
  <c r="AI849" i="115"/>
  <c r="AK850" i="115"/>
  <c r="AF848" i="115"/>
  <c r="AH849" i="115"/>
  <c r="AK1673" i="115"/>
  <c r="AI1672" i="115"/>
  <c r="AK2037" i="115"/>
  <c r="AI2036" i="115"/>
  <c r="AH2768" i="115"/>
  <c r="AF2767" i="115"/>
  <c r="AK3135" i="115"/>
  <c r="AI3134" i="115"/>
  <c r="AH4594" i="115"/>
  <c r="AF4593" i="115"/>
  <c r="AH1672" i="115"/>
  <c r="AF1671" i="115"/>
  <c r="AK2404" i="115"/>
  <c r="AI2403" i="115"/>
  <c r="AF3498" i="115"/>
  <c r="AH3499" i="115"/>
  <c r="AF4228" i="115"/>
  <c r="AH4229" i="115"/>
  <c r="AK3865" i="115"/>
  <c r="AI3864" i="115"/>
  <c r="AH3863" i="115"/>
  <c r="AF3862" i="115"/>
  <c r="AK4596" i="115"/>
  <c r="AI4595" i="115"/>
  <c r="AK2769" i="115"/>
  <c r="AI2768" i="115"/>
  <c r="AI4230" i="115"/>
  <c r="AK4231" i="115"/>
  <c r="AF3132" i="115"/>
  <c r="AH3133" i="115"/>
  <c r="AF2036" i="115"/>
  <c r="AH2037" i="115"/>
  <c r="AF2402" i="115"/>
  <c r="AH2403" i="115"/>
  <c r="AI3499" i="115"/>
  <c r="AK3500" i="115"/>
  <c r="AK1304" i="115"/>
  <c r="AI1303" i="115"/>
  <c r="AF1301" i="115"/>
  <c r="AH1302" i="115"/>
  <c r="AH386" i="115" l="1"/>
  <c r="AF385" i="115"/>
  <c r="AI385" i="115"/>
  <c r="AK386" i="115"/>
  <c r="AF847" i="115"/>
  <c r="AH848" i="115"/>
  <c r="AI848" i="115"/>
  <c r="AK849" i="115"/>
  <c r="AK2768" i="115"/>
  <c r="AI2767" i="115"/>
  <c r="AK4595" i="115"/>
  <c r="AI4594" i="115"/>
  <c r="AH3862" i="115"/>
  <c r="AF3861" i="115"/>
  <c r="AK2403" i="115"/>
  <c r="AI2402" i="115"/>
  <c r="AK2036" i="115"/>
  <c r="AI2035" i="115"/>
  <c r="AK1672" i="115"/>
  <c r="AI1671" i="115"/>
  <c r="AH2036" i="115"/>
  <c r="AF2035" i="115"/>
  <c r="AK3864" i="115"/>
  <c r="AI3863" i="115"/>
  <c r="AH1671" i="115"/>
  <c r="AF1670" i="115"/>
  <c r="AH4593" i="115"/>
  <c r="AF4592" i="115"/>
  <c r="AK3134" i="115"/>
  <c r="AI3133" i="115"/>
  <c r="AH2767" i="115"/>
  <c r="AF2766" i="115"/>
  <c r="AI3498" i="115"/>
  <c r="AK3499" i="115"/>
  <c r="AF2401" i="115"/>
  <c r="AH2402" i="115"/>
  <c r="AF3131" i="115"/>
  <c r="AH3132" i="115"/>
  <c r="AI4229" i="115"/>
  <c r="AK4230" i="115"/>
  <c r="AF4227" i="115"/>
  <c r="AH4228" i="115"/>
  <c r="AF3497" i="115"/>
  <c r="AH3498" i="115"/>
  <c r="AI1302" i="115"/>
  <c r="AK1303" i="115"/>
  <c r="AF1300" i="115"/>
  <c r="AH1301" i="115"/>
  <c r="AI384" i="115" l="1"/>
  <c r="AK385" i="115"/>
  <c r="AH385" i="115"/>
  <c r="AF384" i="115"/>
  <c r="AI847" i="115"/>
  <c r="AK848" i="115"/>
  <c r="AF846" i="115"/>
  <c r="AH847" i="115"/>
  <c r="AH2766" i="115"/>
  <c r="AF2765" i="115"/>
  <c r="AK3133" i="115"/>
  <c r="AI3132" i="115"/>
  <c r="AH4592" i="115"/>
  <c r="AF4591" i="115"/>
  <c r="AH2035" i="115"/>
  <c r="AF2034" i="115"/>
  <c r="AK1671" i="115"/>
  <c r="AI1670" i="115"/>
  <c r="AK4594" i="115"/>
  <c r="AI4593" i="115"/>
  <c r="AF4226" i="115"/>
  <c r="AH4227" i="115"/>
  <c r="AF2400" i="115"/>
  <c r="AH2401" i="115"/>
  <c r="AI3497" i="115"/>
  <c r="AK3498" i="115"/>
  <c r="AH1670" i="115"/>
  <c r="AF1669" i="115"/>
  <c r="AK3863" i="115"/>
  <c r="AI3862" i="115"/>
  <c r="AK2035" i="115"/>
  <c r="AI2034" i="115"/>
  <c r="AI2401" i="115"/>
  <c r="AK2402" i="115"/>
  <c r="AH3861" i="115"/>
  <c r="AF3860" i="115"/>
  <c r="AK2767" i="115"/>
  <c r="AI2766" i="115"/>
  <c r="AF3496" i="115"/>
  <c r="AH3497" i="115"/>
  <c r="AI4228" i="115"/>
  <c r="AK4229" i="115"/>
  <c r="AF3130" i="115"/>
  <c r="AH3131" i="115"/>
  <c r="AH1300" i="115"/>
  <c r="AF1299" i="115"/>
  <c r="AK1302" i="115"/>
  <c r="AI1301" i="115"/>
  <c r="AF383" i="115" l="1"/>
  <c r="AH384" i="115"/>
  <c r="AI383" i="115"/>
  <c r="AK384" i="115"/>
  <c r="AH846" i="115"/>
  <c r="AF845" i="115"/>
  <c r="AI846" i="115"/>
  <c r="AK847" i="115"/>
  <c r="AH3860" i="115"/>
  <c r="AF3859" i="115"/>
  <c r="AK2034" i="115"/>
  <c r="AI2033" i="115"/>
  <c r="AK1670" i="115"/>
  <c r="AI1669" i="115"/>
  <c r="AH4591" i="115"/>
  <c r="AF4590" i="115"/>
  <c r="AH2765" i="115"/>
  <c r="AF2764" i="115"/>
  <c r="AF3129" i="115"/>
  <c r="AH3130" i="115"/>
  <c r="AI3496" i="115"/>
  <c r="AK3497" i="115"/>
  <c r="AF4225" i="115"/>
  <c r="AH4226" i="115"/>
  <c r="AK2766" i="115"/>
  <c r="AI2765" i="115"/>
  <c r="AK3862" i="115"/>
  <c r="AI3861" i="115"/>
  <c r="AH1669" i="115"/>
  <c r="AF1668" i="115"/>
  <c r="AK4593" i="115"/>
  <c r="AI4592" i="115"/>
  <c r="AF2033" i="115"/>
  <c r="AH2034" i="115"/>
  <c r="AK3132" i="115"/>
  <c r="AI3131" i="115"/>
  <c r="AI4227" i="115"/>
  <c r="AK4228" i="115"/>
  <c r="AF3495" i="115"/>
  <c r="AH3496" i="115"/>
  <c r="AI2400" i="115"/>
  <c r="AK2401" i="115"/>
  <c r="AF2399" i="115"/>
  <c r="AH2400" i="115"/>
  <c r="AF1298" i="115"/>
  <c r="AH1299" i="115"/>
  <c r="AK1301" i="115"/>
  <c r="AI1300" i="115"/>
  <c r="AI382" i="115" l="1"/>
  <c r="AK383" i="115"/>
  <c r="AH383" i="115"/>
  <c r="AF382" i="115"/>
  <c r="AH845" i="115"/>
  <c r="AF844" i="115"/>
  <c r="AI845" i="115"/>
  <c r="AK846" i="115"/>
  <c r="AK3131" i="115"/>
  <c r="AI3130" i="115"/>
  <c r="AK4592" i="115"/>
  <c r="AI4591" i="115"/>
  <c r="AH1668" i="115"/>
  <c r="AF1667" i="115"/>
  <c r="AH4590" i="115"/>
  <c r="AF4589" i="115"/>
  <c r="AK1669" i="115"/>
  <c r="AI1668" i="115"/>
  <c r="AF2398" i="115"/>
  <c r="AH2399" i="115"/>
  <c r="AK2400" i="115"/>
  <c r="AI2399" i="115"/>
  <c r="AF3494" i="115"/>
  <c r="AH3495" i="115"/>
  <c r="AI4226" i="115"/>
  <c r="AK4227" i="115"/>
  <c r="AI3495" i="115"/>
  <c r="AK3496" i="115"/>
  <c r="AF3128" i="115"/>
  <c r="AH3129" i="115"/>
  <c r="AK3861" i="115"/>
  <c r="AI3860" i="115"/>
  <c r="AK2765" i="115"/>
  <c r="AI2764" i="115"/>
  <c r="AH2764" i="115"/>
  <c r="AF2763" i="115"/>
  <c r="AK2033" i="115"/>
  <c r="AI2032" i="115"/>
  <c r="AH3859" i="115"/>
  <c r="AF3858" i="115"/>
  <c r="AF2032" i="115"/>
  <c r="AH2033" i="115"/>
  <c r="AF4224" i="115"/>
  <c r="AH4225" i="115"/>
  <c r="AK1300" i="115"/>
  <c r="AI1299" i="115"/>
  <c r="AH1298" i="115"/>
  <c r="AF1297" i="115"/>
  <c r="AH382" i="115" l="1"/>
  <c r="AF381" i="115"/>
  <c r="AI381" i="115"/>
  <c r="AK382" i="115"/>
  <c r="AI844" i="115"/>
  <c r="AK845" i="115"/>
  <c r="AF843" i="115"/>
  <c r="AH844" i="115"/>
  <c r="AH3858" i="115"/>
  <c r="AF3857" i="115"/>
  <c r="AH2763" i="115"/>
  <c r="AF2762" i="115"/>
  <c r="AK3860" i="115"/>
  <c r="AI3859" i="115"/>
  <c r="AK1668" i="115"/>
  <c r="AI1667" i="115"/>
  <c r="AK4591" i="115"/>
  <c r="AI4590" i="115"/>
  <c r="AH2032" i="115"/>
  <c r="AF2031" i="115"/>
  <c r="AF3127" i="115"/>
  <c r="AH3128" i="115"/>
  <c r="AI3494" i="115"/>
  <c r="AK3495" i="115"/>
  <c r="AI4225" i="115"/>
  <c r="AK4226" i="115"/>
  <c r="AK2032" i="115"/>
  <c r="AI2031" i="115"/>
  <c r="AK2764" i="115"/>
  <c r="AI2763" i="115"/>
  <c r="AK2399" i="115"/>
  <c r="AI2398" i="115"/>
  <c r="AH4589" i="115"/>
  <c r="AF4588" i="115"/>
  <c r="AH1667" i="115"/>
  <c r="AF1666" i="115"/>
  <c r="AK3130" i="115"/>
  <c r="AI3129" i="115"/>
  <c r="AF4223" i="115"/>
  <c r="AH4224" i="115"/>
  <c r="AF3493" i="115"/>
  <c r="AH3494" i="115"/>
  <c r="AF2397" i="115"/>
  <c r="AH2398" i="115"/>
  <c r="AH1297" i="115"/>
  <c r="AF1296" i="115"/>
  <c r="AK1299" i="115"/>
  <c r="AI1298" i="115"/>
  <c r="AI380" i="115" l="1"/>
  <c r="AK381" i="115"/>
  <c r="AH381" i="115"/>
  <c r="AF380" i="115"/>
  <c r="AF842" i="115"/>
  <c r="AH843" i="115"/>
  <c r="AI843" i="115"/>
  <c r="AK844" i="115"/>
  <c r="AK3129" i="115"/>
  <c r="AI3128" i="115"/>
  <c r="AH1666" i="115"/>
  <c r="AF1665" i="115"/>
  <c r="AI2397" i="115"/>
  <c r="AK2398" i="115"/>
  <c r="AK2763" i="115"/>
  <c r="AI2762" i="115"/>
  <c r="AK2031" i="115"/>
  <c r="AI2030" i="115"/>
  <c r="AH2031" i="115"/>
  <c r="AF2030" i="115"/>
  <c r="AK1667" i="115"/>
  <c r="AI1666" i="115"/>
  <c r="AH2762" i="115"/>
  <c r="AF2761" i="115"/>
  <c r="AF3492" i="115"/>
  <c r="AH3493" i="115"/>
  <c r="AF4222" i="115"/>
  <c r="AH4223" i="115"/>
  <c r="AI4224" i="115"/>
  <c r="AK4225" i="115"/>
  <c r="AI3493" i="115"/>
  <c r="AK3494" i="115"/>
  <c r="AH4588" i="115"/>
  <c r="AF4587" i="115"/>
  <c r="AK4590" i="115"/>
  <c r="AI4589" i="115"/>
  <c r="AK3859" i="115"/>
  <c r="AI3858" i="115"/>
  <c r="AH3857" i="115"/>
  <c r="AF3856" i="115"/>
  <c r="AF2396" i="115"/>
  <c r="AH2397" i="115"/>
  <c r="AF3126" i="115"/>
  <c r="AH3127" i="115"/>
  <c r="AK1298" i="115"/>
  <c r="AI1297" i="115"/>
  <c r="AH1296" i="115"/>
  <c r="AF1295" i="115"/>
  <c r="AF379" i="115" l="1"/>
  <c r="AH380" i="115"/>
  <c r="AI379" i="115"/>
  <c r="AK380" i="115"/>
  <c r="AK843" i="115"/>
  <c r="AI842" i="115"/>
  <c r="AF841" i="115"/>
  <c r="AH842" i="115"/>
  <c r="AK3858" i="115"/>
  <c r="AI3857" i="115"/>
  <c r="AH4587" i="115"/>
  <c r="AF4586" i="115"/>
  <c r="AK1666" i="115"/>
  <c r="AI1665" i="115"/>
  <c r="AK2030" i="115"/>
  <c r="AI2029" i="115"/>
  <c r="AK2762" i="115"/>
  <c r="AI2761" i="115"/>
  <c r="AF3125" i="115"/>
  <c r="AH3126" i="115"/>
  <c r="AF2395" i="115"/>
  <c r="AH2396" i="115"/>
  <c r="AI3492" i="115"/>
  <c r="AK3493" i="115"/>
  <c r="AI4223" i="115"/>
  <c r="AK4224" i="115"/>
  <c r="AF4221" i="115"/>
  <c r="AH4222" i="115"/>
  <c r="AF3491" i="115"/>
  <c r="AH3492" i="115"/>
  <c r="AI2396" i="115"/>
  <c r="AK2397" i="115"/>
  <c r="AH3856" i="115"/>
  <c r="AF3855" i="115"/>
  <c r="AK4589" i="115"/>
  <c r="AI4588" i="115"/>
  <c r="AH2761" i="115"/>
  <c r="AF2760" i="115"/>
  <c r="AF2029" i="115"/>
  <c r="AH2030" i="115"/>
  <c r="AH1665" i="115"/>
  <c r="AF1664" i="115"/>
  <c r="AK3128" i="115"/>
  <c r="AI3127" i="115"/>
  <c r="AH1295" i="115"/>
  <c r="AF1294" i="115"/>
  <c r="AK1297" i="115"/>
  <c r="AI1296" i="115"/>
  <c r="AI378" i="115" l="1"/>
  <c r="AK379" i="115"/>
  <c r="AH379" i="115"/>
  <c r="AF378" i="115"/>
  <c r="AH841" i="115"/>
  <c r="AF840" i="115"/>
  <c r="AK842" i="115"/>
  <c r="AI841" i="115"/>
  <c r="AK3127" i="115"/>
  <c r="AI3126" i="115"/>
  <c r="AH1664" i="115"/>
  <c r="AF1663" i="115"/>
  <c r="AH2760" i="115"/>
  <c r="AF2759" i="115"/>
  <c r="AH3855" i="115"/>
  <c r="AF3854" i="115"/>
  <c r="AK2761" i="115"/>
  <c r="AI2760" i="115"/>
  <c r="AK1665" i="115"/>
  <c r="AI1664" i="115"/>
  <c r="AK2396" i="115"/>
  <c r="AI2395" i="115"/>
  <c r="AI4222" i="115"/>
  <c r="AK4223" i="115"/>
  <c r="AI3491" i="115"/>
  <c r="AK3492" i="115"/>
  <c r="AF2394" i="115"/>
  <c r="AH2395" i="115"/>
  <c r="AK4588" i="115"/>
  <c r="AI4587" i="115"/>
  <c r="AK2029" i="115"/>
  <c r="AI2028" i="115"/>
  <c r="AH4586" i="115"/>
  <c r="AF4585" i="115"/>
  <c r="AK3857" i="115"/>
  <c r="AI3856" i="115"/>
  <c r="AF2028" i="115"/>
  <c r="AH2029" i="115"/>
  <c r="AF3490" i="115"/>
  <c r="AH3491" i="115"/>
  <c r="AF4220" i="115"/>
  <c r="AH4221" i="115"/>
  <c r="AF3124" i="115"/>
  <c r="AH3125" i="115"/>
  <c r="AI1295" i="115"/>
  <c r="AK1296" i="115"/>
  <c r="AH1294" i="115"/>
  <c r="AF1293" i="115"/>
  <c r="AH378" i="115" l="1"/>
  <c r="AF377" i="115"/>
  <c r="AI377" i="115"/>
  <c r="AK378" i="115"/>
  <c r="AI840" i="115"/>
  <c r="AK841" i="115"/>
  <c r="AF839" i="115"/>
  <c r="AH840" i="115"/>
  <c r="AK3856" i="115"/>
  <c r="AI3855" i="115"/>
  <c r="AH4585" i="115"/>
  <c r="AF4584" i="115"/>
  <c r="AK3126" i="115"/>
  <c r="AI3125" i="115"/>
  <c r="AF3123" i="115"/>
  <c r="AH3124" i="115"/>
  <c r="AF4219" i="115"/>
  <c r="AH4220" i="115"/>
  <c r="AF2393" i="115"/>
  <c r="AH2394" i="115"/>
  <c r="AI3490" i="115"/>
  <c r="AK3491" i="115"/>
  <c r="AK2028" i="115"/>
  <c r="AI2027" i="115"/>
  <c r="AK4587" i="115"/>
  <c r="AI4586" i="115"/>
  <c r="AK2395" i="115"/>
  <c r="AI2394" i="115"/>
  <c r="AK1664" i="115"/>
  <c r="AI1663" i="115"/>
  <c r="AK2760" i="115"/>
  <c r="AI2759" i="115"/>
  <c r="AH3854" i="115"/>
  <c r="AF3853" i="115"/>
  <c r="AH2759" i="115"/>
  <c r="AF2758" i="115"/>
  <c r="AH1663" i="115"/>
  <c r="AF1662" i="115"/>
  <c r="AF3489" i="115"/>
  <c r="AH3490" i="115"/>
  <c r="AH2028" i="115"/>
  <c r="AF2027" i="115"/>
  <c r="AI4221" i="115"/>
  <c r="AK4222" i="115"/>
  <c r="AH1293" i="115"/>
  <c r="AF1292" i="115"/>
  <c r="AK1295" i="115"/>
  <c r="AI1294" i="115"/>
  <c r="AI376" i="115" l="1"/>
  <c r="AK377" i="115"/>
  <c r="AH377" i="115"/>
  <c r="AF376" i="115"/>
  <c r="AF838" i="115"/>
  <c r="AH839" i="115"/>
  <c r="AK840" i="115"/>
  <c r="AI839" i="115"/>
  <c r="AH2027" i="115"/>
  <c r="AF2026" i="115"/>
  <c r="AK3125" i="115"/>
  <c r="AI3124" i="115"/>
  <c r="AH4584" i="115"/>
  <c r="AF4583" i="115"/>
  <c r="AF3488" i="115"/>
  <c r="AH3489" i="115"/>
  <c r="AF3122" i="115"/>
  <c r="AH3123" i="115"/>
  <c r="AH1662" i="115"/>
  <c r="AF1661" i="115"/>
  <c r="AH2758" i="115"/>
  <c r="AF2757" i="115"/>
  <c r="AH3853" i="115"/>
  <c r="AF3852" i="115"/>
  <c r="AK2759" i="115"/>
  <c r="AI2758" i="115"/>
  <c r="AK1663" i="115"/>
  <c r="AI1662" i="115"/>
  <c r="AI2393" i="115"/>
  <c r="AK2394" i="115"/>
  <c r="AK4586" i="115"/>
  <c r="AI4585" i="115"/>
  <c r="AK2027" i="115"/>
  <c r="AI2026" i="115"/>
  <c r="AK3855" i="115"/>
  <c r="AI3854" i="115"/>
  <c r="AI4220" i="115"/>
  <c r="AK4221" i="115"/>
  <c r="AI3489" i="115"/>
  <c r="AK3490" i="115"/>
  <c r="AF2392" i="115"/>
  <c r="AH2393" i="115"/>
  <c r="AF4218" i="115"/>
  <c r="AH4219" i="115"/>
  <c r="AF1291" i="115"/>
  <c r="AH1292" i="115"/>
  <c r="AK1294" i="115"/>
  <c r="AI1293" i="115"/>
  <c r="AF375" i="115" l="1"/>
  <c r="AH376" i="115"/>
  <c r="AI375" i="115"/>
  <c r="AK376" i="115"/>
  <c r="AH838" i="115"/>
  <c r="AF837" i="115"/>
  <c r="AK839" i="115"/>
  <c r="AI838" i="115"/>
  <c r="AK2026" i="115"/>
  <c r="AI2025" i="115"/>
  <c r="AK2758" i="115"/>
  <c r="AI2757" i="115"/>
  <c r="AH3852" i="115"/>
  <c r="AF3851" i="115"/>
  <c r="AH2757" i="115"/>
  <c r="AF2756" i="115"/>
  <c r="AK3124" i="115"/>
  <c r="AI3123" i="115"/>
  <c r="AF4217" i="115"/>
  <c r="AH4218" i="115"/>
  <c r="AI3488" i="115"/>
  <c r="AK3489" i="115"/>
  <c r="AI2392" i="115"/>
  <c r="AK2393" i="115"/>
  <c r="AF3121" i="115"/>
  <c r="AH3122" i="115"/>
  <c r="AF3487" i="115"/>
  <c r="AH3488" i="115"/>
  <c r="AK3854" i="115"/>
  <c r="AI3853" i="115"/>
  <c r="AK4585" i="115"/>
  <c r="AI4584" i="115"/>
  <c r="AK1662" i="115"/>
  <c r="AI1661" i="115"/>
  <c r="AH1661" i="115"/>
  <c r="AF1660" i="115"/>
  <c r="AH4583" i="115"/>
  <c r="AF4582" i="115"/>
  <c r="AF2025" i="115"/>
  <c r="AH2026" i="115"/>
  <c r="AF2391" i="115"/>
  <c r="AH2392" i="115"/>
  <c r="AI4219" i="115"/>
  <c r="AK4220" i="115"/>
  <c r="AK1293" i="115"/>
  <c r="AI1292" i="115"/>
  <c r="AF1290" i="115"/>
  <c r="AH1291" i="115"/>
  <c r="AI374" i="115" l="1"/>
  <c r="AK375" i="115"/>
  <c r="AH375" i="115"/>
  <c r="AF374" i="115"/>
  <c r="AH837" i="115"/>
  <c r="AF836" i="115"/>
  <c r="AK838" i="115"/>
  <c r="AI837" i="115"/>
  <c r="AH4582" i="115"/>
  <c r="AF4581" i="115"/>
  <c r="AK1661" i="115"/>
  <c r="AI1660" i="115"/>
  <c r="AK4584" i="115"/>
  <c r="AI4583" i="115"/>
  <c r="AK3853" i="115"/>
  <c r="AI3852" i="115"/>
  <c r="AK3123" i="115"/>
  <c r="AI3122" i="115"/>
  <c r="AK2757" i="115"/>
  <c r="AI2756" i="115"/>
  <c r="AF2390" i="115"/>
  <c r="AH2391" i="115"/>
  <c r="AF2024" i="115"/>
  <c r="AH2025" i="115"/>
  <c r="AF3486" i="115"/>
  <c r="AH3487" i="115"/>
  <c r="AF3120" i="115"/>
  <c r="AH3121" i="115"/>
  <c r="AK2392" i="115"/>
  <c r="AI2391" i="115"/>
  <c r="AI3487" i="115"/>
  <c r="AK3488" i="115"/>
  <c r="AH1660" i="115"/>
  <c r="AF1659" i="115"/>
  <c r="AH2756" i="115"/>
  <c r="AF2755" i="115"/>
  <c r="AH3851" i="115"/>
  <c r="AF3850" i="115"/>
  <c r="AK2025" i="115"/>
  <c r="AI2024" i="115"/>
  <c r="AI4218" i="115"/>
  <c r="AK4219" i="115"/>
  <c r="AF4216" i="115"/>
  <c r="AH4217" i="115"/>
  <c r="AH1290" i="115"/>
  <c r="AF1289" i="115"/>
  <c r="AK1292" i="115"/>
  <c r="AI1291" i="115"/>
  <c r="AH374" i="115" l="1"/>
  <c r="AF373" i="115"/>
  <c r="AI373" i="115"/>
  <c r="AK374" i="115"/>
  <c r="AF835" i="115"/>
  <c r="AH836" i="115"/>
  <c r="AI836" i="115"/>
  <c r="AK837" i="115"/>
  <c r="AK2024" i="115"/>
  <c r="AI2023" i="115"/>
  <c r="AH3850" i="115"/>
  <c r="AF3849" i="115"/>
  <c r="AK2391" i="115"/>
  <c r="AI2390" i="115"/>
  <c r="AK2756" i="115"/>
  <c r="AI2755" i="115"/>
  <c r="AK3852" i="115"/>
  <c r="AI3851" i="115"/>
  <c r="AK1660" i="115"/>
  <c r="AI1659" i="115"/>
  <c r="AH4581" i="115"/>
  <c r="AF4580" i="115"/>
  <c r="AF4215" i="115"/>
  <c r="AH4216" i="115"/>
  <c r="AI4217" i="115"/>
  <c r="AK4218" i="115"/>
  <c r="AH2024" i="115"/>
  <c r="AF2023" i="115"/>
  <c r="AF2389" i="115"/>
  <c r="AH2390" i="115"/>
  <c r="AH2755" i="115"/>
  <c r="AF2754" i="115"/>
  <c r="AH1659" i="115"/>
  <c r="AF1658" i="115"/>
  <c r="AK3122" i="115"/>
  <c r="AI3121" i="115"/>
  <c r="AK4583" i="115"/>
  <c r="AI4582" i="115"/>
  <c r="AI3486" i="115"/>
  <c r="AK3487" i="115"/>
  <c r="AF3119" i="115"/>
  <c r="AH3120" i="115"/>
  <c r="AF3485" i="115"/>
  <c r="AH3486" i="115"/>
  <c r="AK1291" i="115"/>
  <c r="AI1290" i="115"/>
  <c r="AF1288" i="115"/>
  <c r="AH1289" i="115"/>
  <c r="AI372" i="115" l="1"/>
  <c r="AK373" i="115"/>
  <c r="AH373" i="115"/>
  <c r="AF372" i="115"/>
  <c r="AH835" i="115"/>
  <c r="AF834" i="115"/>
  <c r="AK836" i="115"/>
  <c r="AI835" i="115"/>
  <c r="AH1658" i="115"/>
  <c r="AF1657" i="115"/>
  <c r="AH2754" i="115"/>
  <c r="AF2753" i="115"/>
  <c r="AH4580" i="115"/>
  <c r="AF4579" i="115"/>
  <c r="AK1659" i="115"/>
  <c r="AI1658" i="115"/>
  <c r="AK3851" i="115"/>
  <c r="AI3850" i="115"/>
  <c r="AF3484" i="115"/>
  <c r="AH3485" i="115"/>
  <c r="AI4216" i="115"/>
  <c r="AK4217" i="115"/>
  <c r="AF4214" i="115"/>
  <c r="AH4215" i="115"/>
  <c r="AK4582" i="115"/>
  <c r="AI4581" i="115"/>
  <c r="AK3121" i="115"/>
  <c r="AI3120" i="115"/>
  <c r="AH2023" i="115"/>
  <c r="AF2022" i="115"/>
  <c r="AK2755" i="115"/>
  <c r="AI2754" i="115"/>
  <c r="AI2389" i="115"/>
  <c r="AK2390" i="115"/>
  <c r="AH3849" i="115"/>
  <c r="AF3848" i="115"/>
  <c r="AK2023" i="115"/>
  <c r="AI2022" i="115"/>
  <c r="AF3118" i="115"/>
  <c r="AH3119" i="115"/>
  <c r="AI3485" i="115"/>
  <c r="AK3486" i="115"/>
  <c r="AF2388" i="115"/>
  <c r="AH2389" i="115"/>
  <c r="AI1289" i="115"/>
  <c r="AK1290" i="115"/>
  <c r="AH1288" i="115"/>
  <c r="AF1287" i="115"/>
  <c r="AF371" i="115" l="1"/>
  <c r="AH372" i="115"/>
  <c r="AI371" i="115"/>
  <c r="AK372" i="115"/>
  <c r="AK835" i="115"/>
  <c r="AI834" i="115"/>
  <c r="AF833" i="115"/>
  <c r="AH834" i="115"/>
  <c r="AH3848" i="115"/>
  <c r="AF3847" i="115"/>
  <c r="AK1658" i="115"/>
  <c r="AI1657" i="115"/>
  <c r="AH2753" i="115"/>
  <c r="AF2752" i="115"/>
  <c r="AH1657" i="115"/>
  <c r="AF1656" i="115"/>
  <c r="AI2388" i="115"/>
  <c r="AK2389" i="115"/>
  <c r="AF4213" i="115"/>
  <c r="AH4214" i="115"/>
  <c r="AI4215" i="115"/>
  <c r="AK4216" i="115"/>
  <c r="AF3483" i="115"/>
  <c r="AH3484" i="115"/>
  <c r="AK2022" i="115"/>
  <c r="AI2021" i="115"/>
  <c r="AK2754" i="115"/>
  <c r="AI2753" i="115"/>
  <c r="AF2021" i="115"/>
  <c r="AH2022" i="115"/>
  <c r="AK3120" i="115"/>
  <c r="AI3119" i="115"/>
  <c r="AK4581" i="115"/>
  <c r="AI4580" i="115"/>
  <c r="AK3850" i="115"/>
  <c r="AI3849" i="115"/>
  <c r="AH4579" i="115"/>
  <c r="AF4578" i="115"/>
  <c r="AF2387" i="115"/>
  <c r="AH2388" i="115"/>
  <c r="AI3484" i="115"/>
  <c r="AK3485" i="115"/>
  <c r="AF3117" i="115"/>
  <c r="AH3118" i="115"/>
  <c r="AH1287" i="115"/>
  <c r="AF1286" i="115"/>
  <c r="AK1289" i="115"/>
  <c r="AI1288" i="115"/>
  <c r="AI370" i="115" l="1"/>
  <c r="AK371" i="115"/>
  <c r="AF370" i="115"/>
  <c r="AH371" i="115"/>
  <c r="AH833" i="115"/>
  <c r="AF832" i="115"/>
  <c r="AK834" i="115"/>
  <c r="AI833" i="115"/>
  <c r="AK2753" i="115"/>
  <c r="AI2752" i="115"/>
  <c r="AH1656" i="115"/>
  <c r="AF1655" i="115"/>
  <c r="AH2752" i="115"/>
  <c r="AF2751" i="115"/>
  <c r="AK1657" i="115"/>
  <c r="AI1656" i="115"/>
  <c r="AI3483" i="115"/>
  <c r="AK3484" i="115"/>
  <c r="AF2020" i="115"/>
  <c r="AH2021" i="115"/>
  <c r="AF3482" i="115"/>
  <c r="AH3483" i="115"/>
  <c r="AI4214" i="115"/>
  <c r="AK4215" i="115"/>
  <c r="AK2388" i="115"/>
  <c r="AI2387" i="115"/>
  <c r="AH4578" i="115"/>
  <c r="AF4577" i="115"/>
  <c r="AK3849" i="115"/>
  <c r="AI3848" i="115"/>
  <c r="AK4580" i="115"/>
  <c r="AI4579" i="115"/>
  <c r="AK3119" i="115"/>
  <c r="AI3118" i="115"/>
  <c r="AK2021" i="115"/>
  <c r="AI2020" i="115"/>
  <c r="AH3847" i="115"/>
  <c r="AF3846" i="115"/>
  <c r="AF3116" i="115"/>
  <c r="AH3117" i="115"/>
  <c r="AF2386" i="115"/>
  <c r="AH2387" i="115"/>
  <c r="AF4212" i="115"/>
  <c r="AH4213" i="115"/>
  <c r="AH1286" i="115"/>
  <c r="AF1285" i="115"/>
  <c r="AK1288" i="115"/>
  <c r="AI1287" i="115"/>
  <c r="AI369" i="115" l="1"/>
  <c r="AK370" i="115"/>
  <c r="AF369" i="115"/>
  <c r="AH370" i="115"/>
  <c r="AF831" i="115"/>
  <c r="AH832" i="115"/>
  <c r="AK833" i="115"/>
  <c r="AI832" i="115"/>
  <c r="AH3846" i="115"/>
  <c r="AF3845" i="115"/>
  <c r="AK4579" i="115"/>
  <c r="AI4578" i="115"/>
  <c r="AH4577" i="115"/>
  <c r="AF4576" i="115"/>
  <c r="AK1656" i="115"/>
  <c r="AI1655" i="115"/>
  <c r="AH2751" i="115"/>
  <c r="AF2750" i="115"/>
  <c r="AH1655" i="115"/>
  <c r="AF1654" i="115"/>
  <c r="AK2752" i="115"/>
  <c r="AI2751" i="115"/>
  <c r="AF4211" i="115"/>
  <c r="AH4212" i="115"/>
  <c r="AF2385" i="115"/>
  <c r="AH2386" i="115"/>
  <c r="AK2020" i="115"/>
  <c r="AI2019" i="115"/>
  <c r="AK3118" i="115"/>
  <c r="AI3117" i="115"/>
  <c r="AK3848" i="115"/>
  <c r="AI3847" i="115"/>
  <c r="AK2387" i="115"/>
  <c r="AI2386" i="115"/>
  <c r="AF3115" i="115"/>
  <c r="AH3116" i="115"/>
  <c r="AI4213" i="115"/>
  <c r="AK4214" i="115"/>
  <c r="AF3481" i="115"/>
  <c r="AH3482" i="115"/>
  <c r="AH2020" i="115"/>
  <c r="AF2019" i="115"/>
  <c r="AI3482" i="115"/>
  <c r="AK3483" i="115"/>
  <c r="AF1284" i="115"/>
  <c r="AH1285" i="115"/>
  <c r="AK1287" i="115"/>
  <c r="AI1286" i="115"/>
  <c r="AH369" i="115" l="1"/>
  <c r="AF368" i="115"/>
  <c r="AH368" i="115" s="1"/>
  <c r="AI368" i="115"/>
  <c r="AK368" i="115" s="1"/>
  <c r="AK369" i="115"/>
  <c r="AH831" i="115"/>
  <c r="AF830" i="115"/>
  <c r="AI831" i="115"/>
  <c r="AK832" i="115"/>
  <c r="AK3847" i="115"/>
  <c r="AI3846" i="115"/>
  <c r="AK3117" i="115"/>
  <c r="AI3116" i="115"/>
  <c r="AK2019" i="115"/>
  <c r="AI2018" i="115"/>
  <c r="AK2751" i="115"/>
  <c r="AI2750" i="115"/>
  <c r="AH2750" i="115"/>
  <c r="AF2749" i="115"/>
  <c r="AH4576" i="115"/>
  <c r="AF4575" i="115"/>
  <c r="AK4578" i="115"/>
  <c r="AI4577" i="115"/>
  <c r="AH3845" i="115"/>
  <c r="AF3844" i="115"/>
  <c r="AI4212" i="115"/>
  <c r="AK4213" i="115"/>
  <c r="AF2384" i="115"/>
  <c r="AH2385" i="115"/>
  <c r="AH2019" i="115"/>
  <c r="AF2018" i="115"/>
  <c r="AI2385" i="115"/>
  <c r="AK2386" i="115"/>
  <c r="AH1654" i="115"/>
  <c r="AF1653" i="115"/>
  <c r="AK1655" i="115"/>
  <c r="AI1654" i="115"/>
  <c r="AI3481" i="115"/>
  <c r="AK3482" i="115"/>
  <c r="AF3480" i="115"/>
  <c r="AH3481" i="115"/>
  <c r="AF3114" i="115"/>
  <c r="AH3115" i="115"/>
  <c r="AF4210" i="115"/>
  <c r="AH4211" i="115"/>
  <c r="AK1286" i="115"/>
  <c r="AI1285" i="115"/>
  <c r="AH1284" i="115"/>
  <c r="AF1283" i="115"/>
  <c r="AF1282" i="115" s="1"/>
  <c r="AK831" i="115" l="1"/>
  <c r="AI830" i="115"/>
  <c r="AH830" i="115"/>
  <c r="AF829" i="115"/>
  <c r="AF1281" i="115"/>
  <c r="AH1282" i="115"/>
  <c r="AK1654" i="115"/>
  <c r="AI1653" i="115"/>
  <c r="AH2749" i="115"/>
  <c r="AF2748" i="115"/>
  <c r="AK3116" i="115"/>
  <c r="AI3115" i="115"/>
  <c r="AK3846" i="115"/>
  <c r="AI3845" i="115"/>
  <c r="AF3479" i="115"/>
  <c r="AH3480" i="115"/>
  <c r="AI3480" i="115"/>
  <c r="AK3481" i="115"/>
  <c r="AF2383" i="115"/>
  <c r="AH2384" i="115"/>
  <c r="AI4211" i="115"/>
  <c r="AK4212" i="115"/>
  <c r="AH1653" i="115"/>
  <c r="AF1652" i="115"/>
  <c r="AF2017" i="115"/>
  <c r="AH2018" i="115"/>
  <c r="AH3844" i="115"/>
  <c r="AF3843" i="115"/>
  <c r="AK4577" i="115"/>
  <c r="AI4576" i="115"/>
  <c r="AH4575" i="115"/>
  <c r="AF4574" i="115"/>
  <c r="AK2750" i="115"/>
  <c r="AI2749" i="115"/>
  <c r="AK2018" i="115"/>
  <c r="AI2017" i="115"/>
  <c r="AF4209" i="115"/>
  <c r="AH4210" i="115"/>
  <c r="AF3113" i="115"/>
  <c r="AH3114" i="115"/>
  <c r="AI2384" i="115"/>
  <c r="AK2385" i="115"/>
  <c r="AH1283" i="115"/>
  <c r="AK1285" i="115"/>
  <c r="AI1284" i="115"/>
  <c r="AH829" i="115" l="1"/>
  <c r="AF828" i="115"/>
  <c r="AK830" i="115"/>
  <c r="AI829" i="115"/>
  <c r="AH1281" i="115"/>
  <c r="AF1280" i="115"/>
  <c r="AK2749" i="115"/>
  <c r="AI2748" i="115"/>
  <c r="AK4576" i="115"/>
  <c r="AI4575" i="115"/>
  <c r="AK3845" i="115"/>
  <c r="AI3844" i="115"/>
  <c r="AF4208" i="115"/>
  <c r="AH4209" i="115"/>
  <c r="AI4210" i="115"/>
  <c r="AK4211" i="115"/>
  <c r="AF3478" i="115"/>
  <c r="AH3479" i="115"/>
  <c r="AK2017" i="115"/>
  <c r="AI2016" i="115"/>
  <c r="AH4574" i="115"/>
  <c r="AF4573" i="115"/>
  <c r="AH3843" i="115"/>
  <c r="AF3842" i="115"/>
  <c r="AH1652" i="115"/>
  <c r="AF1651" i="115"/>
  <c r="AK3115" i="115"/>
  <c r="AI3114" i="115"/>
  <c r="AH2748" i="115"/>
  <c r="AF2747" i="115"/>
  <c r="AK1653" i="115"/>
  <c r="AI1652" i="115"/>
  <c r="AK2384" i="115"/>
  <c r="AI2383" i="115"/>
  <c r="AF3112" i="115"/>
  <c r="AH3113" i="115"/>
  <c r="AF2016" i="115"/>
  <c r="AH2017" i="115"/>
  <c r="AF2382" i="115"/>
  <c r="AH2383" i="115"/>
  <c r="AI3479" i="115"/>
  <c r="AK3480" i="115"/>
  <c r="AK1284" i="115"/>
  <c r="AI1283" i="115"/>
  <c r="AI1282" i="115" s="1"/>
  <c r="AI828" i="115" l="1"/>
  <c r="AK829" i="115"/>
  <c r="AH828" i="115"/>
  <c r="AF827" i="115"/>
  <c r="AI1281" i="115"/>
  <c r="AK1282" i="115"/>
  <c r="AF1279" i="115"/>
  <c r="AH1280" i="115"/>
  <c r="AI3478" i="115"/>
  <c r="AK3479" i="115"/>
  <c r="AF3111" i="115"/>
  <c r="AH3112" i="115"/>
  <c r="AF3477" i="115"/>
  <c r="AH3478" i="115"/>
  <c r="AI4209" i="115"/>
  <c r="AK4210" i="115"/>
  <c r="AK2748" i="115"/>
  <c r="AI2747" i="115"/>
  <c r="AK3114" i="115"/>
  <c r="AI3113" i="115"/>
  <c r="AH4573" i="115"/>
  <c r="AF4572" i="115"/>
  <c r="AF2381" i="115"/>
  <c r="AH2382" i="115"/>
  <c r="AH2016" i="115"/>
  <c r="AF2015" i="115"/>
  <c r="AK3844" i="115"/>
  <c r="AI3843" i="115"/>
  <c r="AK4575" i="115"/>
  <c r="AI4574" i="115"/>
  <c r="AK2383" i="115"/>
  <c r="AI2382" i="115"/>
  <c r="AK1652" i="115"/>
  <c r="AI1651" i="115"/>
  <c r="AH2747" i="115"/>
  <c r="AF2746" i="115"/>
  <c r="AH1651" i="115"/>
  <c r="AF1650" i="115"/>
  <c r="AH3842" i="115"/>
  <c r="AF3841" i="115"/>
  <c r="AK2016" i="115"/>
  <c r="AI2015" i="115"/>
  <c r="AF4207" i="115"/>
  <c r="AH4208" i="115"/>
  <c r="AK1283" i="115"/>
  <c r="AH827" i="115" l="1"/>
  <c r="AF826" i="115"/>
  <c r="AF825" i="115" s="1"/>
  <c r="AI827" i="115"/>
  <c r="AK828" i="115"/>
  <c r="AF1278" i="115"/>
  <c r="AH1279" i="115"/>
  <c r="AI1280" i="115"/>
  <c r="AK1281" i="115"/>
  <c r="AK2015" i="115"/>
  <c r="AI2014" i="115"/>
  <c r="AH3841" i="115"/>
  <c r="AF3840" i="115"/>
  <c r="AH2746" i="115"/>
  <c r="AF2745" i="115"/>
  <c r="AK4574" i="115"/>
  <c r="AI4573" i="115"/>
  <c r="AK3113" i="115"/>
  <c r="AI3112" i="115"/>
  <c r="AK2747" i="115"/>
  <c r="AI2746" i="115"/>
  <c r="AF4206" i="115"/>
  <c r="AH4207" i="115"/>
  <c r="AF3110" i="115"/>
  <c r="AH3111" i="115"/>
  <c r="AH1650" i="115"/>
  <c r="AF1649" i="115"/>
  <c r="AK1651" i="115"/>
  <c r="AI1650" i="115"/>
  <c r="AI2381" i="115"/>
  <c r="AK2382" i="115"/>
  <c r="AK3843" i="115"/>
  <c r="AI3842" i="115"/>
  <c r="AH2015" i="115"/>
  <c r="AF2014" i="115"/>
  <c r="AH4572" i="115"/>
  <c r="AF4571" i="115"/>
  <c r="AF2380" i="115"/>
  <c r="AH2381" i="115"/>
  <c r="AI4208" i="115"/>
  <c r="AK4209" i="115"/>
  <c r="AF3476" i="115"/>
  <c r="AH3477" i="115"/>
  <c r="AI3477" i="115"/>
  <c r="AK3478" i="115"/>
  <c r="AF824" i="115" l="1"/>
  <c r="AH825" i="115"/>
  <c r="AI826" i="115"/>
  <c r="AI825" i="115" s="1"/>
  <c r="AK827" i="115"/>
  <c r="AH826" i="115"/>
  <c r="AI1279" i="115"/>
  <c r="AK1280" i="115"/>
  <c r="AH1278" i="115"/>
  <c r="AF1277" i="115"/>
  <c r="AH4571" i="115"/>
  <c r="AF4570" i="115"/>
  <c r="AK1650" i="115"/>
  <c r="AI1649" i="115"/>
  <c r="AK4573" i="115"/>
  <c r="AI4572" i="115"/>
  <c r="AI2380" i="115"/>
  <c r="AK2381" i="115"/>
  <c r="AF3109" i="115"/>
  <c r="AH3110" i="115"/>
  <c r="AF2013" i="115"/>
  <c r="AH2014" i="115"/>
  <c r="AK3842" i="115"/>
  <c r="AI3841" i="115"/>
  <c r="AH1649" i="115"/>
  <c r="AF1648" i="115"/>
  <c r="AK2746" i="115"/>
  <c r="AI2745" i="115"/>
  <c r="AK3112" i="115"/>
  <c r="AI3111" i="115"/>
  <c r="AH2745" i="115"/>
  <c r="AF2744" i="115"/>
  <c r="AH3840" i="115"/>
  <c r="AF3839" i="115"/>
  <c r="AK2014" i="115"/>
  <c r="AI2013" i="115"/>
  <c r="AI3476" i="115"/>
  <c r="AK3477" i="115"/>
  <c r="AF3475" i="115"/>
  <c r="AH3476" i="115"/>
  <c r="AI4207" i="115"/>
  <c r="AK4208" i="115"/>
  <c r="AF2379" i="115"/>
  <c r="AH2380" i="115"/>
  <c r="AF4205" i="115"/>
  <c r="AH4206" i="115"/>
  <c r="AI824" i="115" l="1"/>
  <c r="AK825" i="115"/>
  <c r="AF823" i="115"/>
  <c r="AH824" i="115"/>
  <c r="AK826" i="115"/>
  <c r="AH1277" i="115"/>
  <c r="AF1276" i="115"/>
  <c r="AI1278" i="115"/>
  <c r="AK1279" i="115"/>
  <c r="AH3839" i="115"/>
  <c r="AF3838" i="115"/>
  <c r="AK3841" i="115"/>
  <c r="AI3840" i="115"/>
  <c r="AK4572" i="115"/>
  <c r="AI4571" i="115"/>
  <c r="AK1649" i="115"/>
  <c r="AI1648" i="115"/>
  <c r="AH4570" i="115"/>
  <c r="AF4569" i="115"/>
  <c r="AF4204" i="115"/>
  <c r="AH4205" i="115"/>
  <c r="AF2378" i="115"/>
  <c r="AH2379" i="115"/>
  <c r="AI4206" i="115"/>
  <c r="AK4207" i="115"/>
  <c r="AF2012" i="115"/>
  <c r="AH2013" i="115"/>
  <c r="AF3108" i="115"/>
  <c r="AH3109" i="115"/>
  <c r="AK2380" i="115"/>
  <c r="AI2379" i="115"/>
  <c r="AK2013" i="115"/>
  <c r="AI2012" i="115"/>
  <c r="AH2744" i="115"/>
  <c r="AF2743" i="115"/>
  <c r="AK3111" i="115"/>
  <c r="AI3110" i="115"/>
  <c r="AK2745" i="115"/>
  <c r="AI2744" i="115"/>
  <c r="AH1648" i="115"/>
  <c r="AF1647" i="115"/>
  <c r="AF3474" i="115"/>
  <c r="AH3475" i="115"/>
  <c r="AI3475" i="115"/>
  <c r="AK3476" i="115"/>
  <c r="AH823" i="115" l="1"/>
  <c r="AF822" i="115"/>
  <c r="AK824" i="115"/>
  <c r="AI823" i="115"/>
  <c r="AI1277" i="115"/>
  <c r="AK1278" i="115"/>
  <c r="AF1275" i="115"/>
  <c r="AH1276" i="115"/>
  <c r="AH1647" i="115"/>
  <c r="AF1646" i="115"/>
  <c r="AK2744" i="115"/>
  <c r="AI2743" i="115"/>
  <c r="AK3110" i="115"/>
  <c r="AI3109" i="115"/>
  <c r="AK2379" i="115"/>
  <c r="AI2378" i="115"/>
  <c r="AH4569" i="115"/>
  <c r="AF4568" i="115"/>
  <c r="AK1648" i="115"/>
  <c r="AI1647" i="115"/>
  <c r="AK4571" i="115"/>
  <c r="AI4570" i="115"/>
  <c r="AF3107" i="115"/>
  <c r="AH3108" i="115"/>
  <c r="AH2743" i="115"/>
  <c r="AF2742" i="115"/>
  <c r="AK2012" i="115"/>
  <c r="AI2011" i="115"/>
  <c r="AK3840" i="115"/>
  <c r="AI3839" i="115"/>
  <c r="AH3838" i="115"/>
  <c r="AF3837" i="115"/>
  <c r="AI3474" i="115"/>
  <c r="AK3475" i="115"/>
  <c r="AF3473" i="115"/>
  <c r="AH3474" i="115"/>
  <c r="AH2012" i="115"/>
  <c r="AF2011" i="115"/>
  <c r="AI4205" i="115"/>
  <c r="AK4206" i="115"/>
  <c r="AF2377" i="115"/>
  <c r="AH2378" i="115"/>
  <c r="AF4203" i="115"/>
  <c r="AH4204" i="115"/>
  <c r="AI822" i="115" l="1"/>
  <c r="AK823" i="115"/>
  <c r="AF821" i="115"/>
  <c r="AH822" i="115"/>
  <c r="AH1275" i="115"/>
  <c r="AF1274" i="115"/>
  <c r="AI1276" i="115"/>
  <c r="AK1277" i="115"/>
  <c r="AH2011" i="115"/>
  <c r="AF2010" i="115"/>
  <c r="AH3837" i="115"/>
  <c r="AF3836" i="115"/>
  <c r="AH2742" i="115"/>
  <c r="AF2741" i="115"/>
  <c r="AK1647" i="115"/>
  <c r="AI1646" i="115"/>
  <c r="AH4568" i="115"/>
  <c r="AF4567" i="115"/>
  <c r="AK3109" i="115"/>
  <c r="AI3108" i="115"/>
  <c r="AH1646" i="115"/>
  <c r="AF1645" i="115"/>
  <c r="AF2376" i="115"/>
  <c r="AH2377" i="115"/>
  <c r="AF3472" i="115"/>
  <c r="AH3473" i="115"/>
  <c r="AF3106" i="115"/>
  <c r="AH3107" i="115"/>
  <c r="AK3839" i="115"/>
  <c r="AI3838" i="115"/>
  <c r="AK2011" i="115"/>
  <c r="AI2010" i="115"/>
  <c r="AK4570" i="115"/>
  <c r="AI4569" i="115"/>
  <c r="AI2377" i="115"/>
  <c r="AK2378" i="115"/>
  <c r="AK2743" i="115"/>
  <c r="AI2742" i="115"/>
  <c r="AF4202" i="115"/>
  <c r="AH4203" i="115"/>
  <c r="AI4204" i="115"/>
  <c r="AK4205" i="115"/>
  <c r="AI3473" i="115"/>
  <c r="AK3474" i="115"/>
  <c r="AH821" i="115" l="1"/>
  <c r="AF820" i="115"/>
  <c r="AK822" i="115"/>
  <c r="AI821" i="115"/>
  <c r="AI1275" i="115"/>
  <c r="AK1276" i="115"/>
  <c r="AH1274" i="115"/>
  <c r="AF1273" i="115"/>
  <c r="AK2010" i="115"/>
  <c r="AI2009" i="115"/>
  <c r="AH4567" i="115"/>
  <c r="AF4566" i="115"/>
  <c r="AH3836" i="115"/>
  <c r="AF3835" i="115"/>
  <c r="AF2009" i="115"/>
  <c r="AH2010" i="115"/>
  <c r="AI3472" i="115"/>
  <c r="AK3473" i="115"/>
  <c r="AF4201" i="115"/>
  <c r="AH4202" i="115"/>
  <c r="AI2376" i="115"/>
  <c r="AK2377" i="115"/>
  <c r="AF3471" i="115"/>
  <c r="AH3472" i="115"/>
  <c r="AF2375" i="115"/>
  <c r="AH2376" i="115"/>
  <c r="AK2742" i="115"/>
  <c r="AI2741" i="115"/>
  <c r="AK4569" i="115"/>
  <c r="AI4568" i="115"/>
  <c r="AK3838" i="115"/>
  <c r="AI3837" i="115"/>
  <c r="AH1645" i="115"/>
  <c r="AF1644" i="115"/>
  <c r="AK3108" i="115"/>
  <c r="AI3107" i="115"/>
  <c r="AK1646" i="115"/>
  <c r="AI1645" i="115"/>
  <c r="AH2741" i="115"/>
  <c r="AF2740" i="115"/>
  <c r="AI4203" i="115"/>
  <c r="AK4204" i="115"/>
  <c r="AF3105" i="115"/>
  <c r="AH3106" i="115"/>
  <c r="AK821" i="115" l="1"/>
  <c r="AI820" i="115"/>
  <c r="AF819" i="115"/>
  <c r="AH820" i="115"/>
  <c r="AH1273" i="115"/>
  <c r="AF1272" i="115"/>
  <c r="AI1274" i="115"/>
  <c r="AK1275" i="115"/>
  <c r="AH2740" i="115"/>
  <c r="AF2739" i="115"/>
  <c r="AK3107" i="115"/>
  <c r="AI3106" i="115"/>
  <c r="AK4568" i="115"/>
  <c r="AI4567" i="115"/>
  <c r="AH4566" i="115"/>
  <c r="AF4565" i="115"/>
  <c r="AF3104" i="115"/>
  <c r="AH3105" i="115"/>
  <c r="AF2374" i="115"/>
  <c r="AH2375" i="115"/>
  <c r="AF3470" i="115"/>
  <c r="AH3471" i="115"/>
  <c r="AF4200" i="115"/>
  <c r="AH4201" i="115"/>
  <c r="AI3471" i="115"/>
  <c r="AK3472" i="115"/>
  <c r="AF2008" i="115"/>
  <c r="AH2009" i="115"/>
  <c r="AK1645" i="115"/>
  <c r="AI1644" i="115"/>
  <c r="AH1644" i="115"/>
  <c r="AF1643" i="115"/>
  <c r="AK3837" i="115"/>
  <c r="AI3836" i="115"/>
  <c r="AK2741" i="115"/>
  <c r="AI2740" i="115"/>
  <c r="AH3835" i="115"/>
  <c r="AF3834" i="115"/>
  <c r="AK2009" i="115"/>
  <c r="AI2008" i="115"/>
  <c r="AI4202" i="115"/>
  <c r="AK4203" i="115"/>
  <c r="AK2376" i="115"/>
  <c r="AI2375" i="115"/>
  <c r="AF818" i="115" l="1"/>
  <c r="AH819" i="115"/>
  <c r="AI819" i="115"/>
  <c r="AK820" i="115"/>
  <c r="AI1273" i="115"/>
  <c r="AK1274" i="115"/>
  <c r="AF1271" i="115"/>
  <c r="AH1272" i="115"/>
  <c r="AK2375" i="115"/>
  <c r="AI2374" i="115"/>
  <c r="AH3834" i="115"/>
  <c r="AF3833" i="115"/>
  <c r="AK2740" i="115"/>
  <c r="AI2739" i="115"/>
  <c r="AK3836" i="115"/>
  <c r="AI3835" i="115"/>
  <c r="AH1643" i="115"/>
  <c r="AF1642" i="115"/>
  <c r="AK1644" i="115"/>
  <c r="AI1643" i="115"/>
  <c r="AI4201" i="115"/>
  <c r="AK4202" i="115"/>
  <c r="AI3470" i="115"/>
  <c r="AK3471" i="115"/>
  <c r="AF4199" i="115"/>
  <c r="AH4200" i="115"/>
  <c r="AF3469" i="115"/>
  <c r="AH3470" i="115"/>
  <c r="AF2373" i="115"/>
  <c r="AH2374" i="115"/>
  <c r="AK2008" i="115"/>
  <c r="AI2007" i="115"/>
  <c r="AH4565" i="115"/>
  <c r="AF4564" i="115"/>
  <c r="AK4567" i="115"/>
  <c r="AI4566" i="115"/>
  <c r="AK3106" i="115"/>
  <c r="AI3105" i="115"/>
  <c r="AH2739" i="115"/>
  <c r="AF2738" i="115"/>
  <c r="AH2008" i="115"/>
  <c r="AF2007" i="115"/>
  <c r="AF3103" i="115"/>
  <c r="AH3104" i="115"/>
  <c r="AI818" i="115" l="1"/>
  <c r="AK819" i="115"/>
  <c r="AH818" i="115"/>
  <c r="AF817" i="115"/>
  <c r="AH1271" i="115"/>
  <c r="AF1270" i="115"/>
  <c r="AI1272" i="115"/>
  <c r="AK1273" i="115"/>
  <c r="AH2007" i="115"/>
  <c r="AF2006" i="115"/>
  <c r="AH1642" i="115"/>
  <c r="AF1641" i="115"/>
  <c r="AK3835" i="115"/>
  <c r="AI3834" i="115"/>
  <c r="AF3468" i="115"/>
  <c r="AH3469" i="115"/>
  <c r="AF4198" i="115"/>
  <c r="AH4199" i="115"/>
  <c r="AI3469" i="115"/>
  <c r="AK3470" i="115"/>
  <c r="AH2738" i="115"/>
  <c r="AF2737" i="115"/>
  <c r="AK3105" i="115"/>
  <c r="AI3104" i="115"/>
  <c r="AK4566" i="115"/>
  <c r="AI4565" i="115"/>
  <c r="AH4564" i="115"/>
  <c r="AF4563" i="115"/>
  <c r="AK2007" i="115"/>
  <c r="AI2006" i="115"/>
  <c r="AK1643" i="115"/>
  <c r="AI1642" i="115"/>
  <c r="AK2739" i="115"/>
  <c r="AI2738" i="115"/>
  <c r="AH3833" i="115"/>
  <c r="AF3832" i="115"/>
  <c r="AI2373" i="115"/>
  <c r="AK2374" i="115"/>
  <c r="AF3102" i="115"/>
  <c r="AH3103" i="115"/>
  <c r="AF2372" i="115"/>
  <c r="AH2373" i="115"/>
  <c r="AI4200" i="115"/>
  <c r="AK4201" i="115"/>
  <c r="AH817" i="115" l="1"/>
  <c r="AF816" i="115"/>
  <c r="AK818" i="115"/>
  <c r="AI817" i="115"/>
  <c r="AI1271" i="115"/>
  <c r="AK1272" i="115"/>
  <c r="AF1269" i="115"/>
  <c r="AH1270" i="115"/>
  <c r="AF2371" i="115"/>
  <c r="AH2372" i="115"/>
  <c r="AK2738" i="115"/>
  <c r="AI2737" i="115"/>
  <c r="AK1642" i="115"/>
  <c r="AI1641" i="115"/>
  <c r="AK2006" i="115"/>
  <c r="AI2005" i="115"/>
  <c r="AH4563" i="115"/>
  <c r="AF4562" i="115"/>
  <c r="AK4565" i="115"/>
  <c r="AI4564" i="115"/>
  <c r="AK3834" i="115"/>
  <c r="AI3833" i="115"/>
  <c r="AF2005" i="115"/>
  <c r="AH2006" i="115"/>
  <c r="AF3101" i="115"/>
  <c r="AH3102" i="115"/>
  <c r="AI2372" i="115"/>
  <c r="AK2373" i="115"/>
  <c r="AI3468" i="115"/>
  <c r="AK3469" i="115"/>
  <c r="AH3832" i="115"/>
  <c r="AF3831" i="115"/>
  <c r="AK3104" i="115"/>
  <c r="AI3103" i="115"/>
  <c r="AH2737" i="115"/>
  <c r="AF2736" i="115"/>
  <c r="AH1641" i="115"/>
  <c r="AF1640" i="115"/>
  <c r="AI4199" i="115"/>
  <c r="AK4200" i="115"/>
  <c r="AF4197" i="115"/>
  <c r="AH4198" i="115"/>
  <c r="AF3467" i="115"/>
  <c r="AH3468" i="115"/>
  <c r="AK817" i="115" l="1"/>
  <c r="AI816" i="115"/>
  <c r="AH816" i="115"/>
  <c r="AF815" i="115"/>
  <c r="AH1269" i="115"/>
  <c r="AF1268" i="115"/>
  <c r="AI1270" i="115"/>
  <c r="AK1271" i="115"/>
  <c r="AK3103" i="115"/>
  <c r="AI3102" i="115"/>
  <c r="AK1641" i="115"/>
  <c r="AI1640" i="115"/>
  <c r="AK2737" i="115"/>
  <c r="AI2736" i="115"/>
  <c r="AF4196" i="115"/>
  <c r="AH4197" i="115"/>
  <c r="AF3100" i="115"/>
  <c r="AH3101" i="115"/>
  <c r="AF2004" i="115"/>
  <c r="AH2005" i="115"/>
  <c r="AF2370" i="115"/>
  <c r="AH2371" i="115"/>
  <c r="AH1640" i="115"/>
  <c r="AF1639" i="115"/>
  <c r="AH2736" i="115"/>
  <c r="AF2735" i="115"/>
  <c r="AH3831" i="115"/>
  <c r="AF3830" i="115"/>
  <c r="AK3833" i="115"/>
  <c r="AI3832" i="115"/>
  <c r="AK4564" i="115"/>
  <c r="AI4563" i="115"/>
  <c r="AH4562" i="115"/>
  <c r="AF4561" i="115"/>
  <c r="AK2005" i="115"/>
  <c r="AI2004" i="115"/>
  <c r="AF3466" i="115"/>
  <c r="AH3467" i="115"/>
  <c r="AI4198" i="115"/>
  <c r="AK4199" i="115"/>
  <c r="AI3467" i="115"/>
  <c r="AK3468" i="115"/>
  <c r="AK2372" i="115"/>
  <c r="AI2371" i="115"/>
  <c r="AH815" i="115" l="1"/>
  <c r="AF814" i="115"/>
  <c r="AI815" i="115"/>
  <c r="AK816" i="115"/>
  <c r="AI1269" i="115"/>
  <c r="AK1270" i="115"/>
  <c r="AF1267" i="115"/>
  <c r="AH1268" i="115"/>
  <c r="AK4563" i="115"/>
  <c r="AI4562" i="115"/>
  <c r="AH3830" i="115"/>
  <c r="AF3829" i="115"/>
  <c r="AH2735" i="115"/>
  <c r="AF2734" i="115"/>
  <c r="AH1639" i="115"/>
  <c r="AF1638" i="115"/>
  <c r="AK1640" i="115"/>
  <c r="AI1639" i="115"/>
  <c r="AI3466" i="115"/>
  <c r="AK3467" i="115"/>
  <c r="AF3465" i="115"/>
  <c r="AH3466" i="115"/>
  <c r="AF3099" i="115"/>
  <c r="AH3100" i="115"/>
  <c r="AF4195" i="115"/>
  <c r="AH4196" i="115"/>
  <c r="AK2371" i="115"/>
  <c r="AI2370" i="115"/>
  <c r="AK2004" i="115"/>
  <c r="AI2003" i="115"/>
  <c r="AH4561" i="115"/>
  <c r="AF4560" i="115"/>
  <c r="AK3832" i="115"/>
  <c r="AI3831" i="115"/>
  <c r="AK2736" i="115"/>
  <c r="AI2735" i="115"/>
  <c r="AK3102" i="115"/>
  <c r="AI3101" i="115"/>
  <c r="AI4197" i="115"/>
  <c r="AK4198" i="115"/>
  <c r="AF2369" i="115"/>
  <c r="AH2370" i="115"/>
  <c r="AH2004" i="115"/>
  <c r="AF2003" i="115"/>
  <c r="AI814" i="115" l="1"/>
  <c r="AK815" i="115"/>
  <c r="AF813" i="115"/>
  <c r="AH814" i="115"/>
  <c r="AF1266" i="115"/>
  <c r="AH1267" i="115"/>
  <c r="AI1268" i="115"/>
  <c r="AK1269" i="115"/>
  <c r="AH2003" i="115"/>
  <c r="AF2002" i="115"/>
  <c r="AH4560" i="115"/>
  <c r="AF4559" i="115"/>
  <c r="AK2003" i="115"/>
  <c r="AI2002" i="115"/>
  <c r="AI2369" i="115"/>
  <c r="AK2370" i="115"/>
  <c r="AK1639" i="115"/>
  <c r="AI1638" i="115"/>
  <c r="AH1638" i="115"/>
  <c r="AF1637" i="115"/>
  <c r="AH2734" i="115"/>
  <c r="AF2733" i="115"/>
  <c r="AH3829" i="115"/>
  <c r="AF3828" i="115"/>
  <c r="AK4562" i="115"/>
  <c r="AI4561" i="115"/>
  <c r="AF4194" i="115"/>
  <c r="AH4195" i="115"/>
  <c r="AF3098" i="115"/>
  <c r="AH3099" i="115"/>
  <c r="AF3464" i="115"/>
  <c r="AH3465" i="115"/>
  <c r="AK3101" i="115"/>
  <c r="AI3100" i="115"/>
  <c r="AK2735" i="115"/>
  <c r="AI2734" i="115"/>
  <c r="AK3831" i="115"/>
  <c r="AI3830" i="115"/>
  <c r="AF2368" i="115"/>
  <c r="AH2369" i="115"/>
  <c r="AI4196" i="115"/>
  <c r="AK4197" i="115"/>
  <c r="AI3465" i="115"/>
  <c r="AK3466" i="115"/>
  <c r="AH813" i="115" l="1"/>
  <c r="AF812" i="115"/>
  <c r="AI813" i="115"/>
  <c r="AK814" i="115"/>
  <c r="AI1267" i="115"/>
  <c r="AK1268" i="115"/>
  <c r="AF1265" i="115"/>
  <c r="AH1266" i="115"/>
  <c r="AK4561" i="115"/>
  <c r="AI4560" i="115"/>
  <c r="AH3828" i="115"/>
  <c r="AF3827" i="115"/>
  <c r="AH1637" i="115"/>
  <c r="AF1636" i="115"/>
  <c r="AH4559" i="115"/>
  <c r="AF4558" i="115"/>
  <c r="AI4195" i="115"/>
  <c r="AK4196" i="115"/>
  <c r="AF3097" i="115"/>
  <c r="AH3098" i="115"/>
  <c r="AK3830" i="115"/>
  <c r="AI3829" i="115"/>
  <c r="AK2734" i="115"/>
  <c r="AI2733" i="115"/>
  <c r="AK3100" i="115"/>
  <c r="AI3099" i="115"/>
  <c r="AH2733" i="115"/>
  <c r="AF2732" i="115"/>
  <c r="AK1638" i="115"/>
  <c r="AI1637" i="115"/>
  <c r="AK2002" i="115"/>
  <c r="AI2001" i="115"/>
  <c r="AF2001" i="115"/>
  <c r="AH2002" i="115"/>
  <c r="AI3464" i="115"/>
  <c r="AK3465" i="115"/>
  <c r="AF2367" i="115"/>
  <c r="AH2368" i="115"/>
  <c r="AF3463" i="115"/>
  <c r="AH3464" i="115"/>
  <c r="AF4193" i="115"/>
  <c r="AH4194" i="115"/>
  <c r="AI2368" i="115"/>
  <c r="AK2369" i="115"/>
  <c r="AI812" i="115" l="1"/>
  <c r="AK813" i="115"/>
  <c r="AF811" i="115"/>
  <c r="AH812" i="115"/>
  <c r="AH1265" i="115"/>
  <c r="AF1264" i="115"/>
  <c r="AI1266" i="115"/>
  <c r="AK1267" i="115"/>
  <c r="AK2733" i="115"/>
  <c r="AI2732" i="115"/>
  <c r="AH4558" i="115"/>
  <c r="AF4557" i="115"/>
  <c r="AK4560" i="115"/>
  <c r="AI4559" i="115"/>
  <c r="AF4192" i="115"/>
  <c r="AH4193" i="115"/>
  <c r="AF3462" i="115"/>
  <c r="AH3463" i="115"/>
  <c r="AI4194" i="115"/>
  <c r="AK4195" i="115"/>
  <c r="AK2001" i="115"/>
  <c r="AI2000" i="115"/>
  <c r="AK1637" i="115"/>
  <c r="AI1636" i="115"/>
  <c r="AH2732" i="115"/>
  <c r="AF2731" i="115"/>
  <c r="AK3099" i="115"/>
  <c r="AI3098" i="115"/>
  <c r="AK3829" i="115"/>
  <c r="AI3828" i="115"/>
  <c r="AH1636" i="115"/>
  <c r="AF1635" i="115"/>
  <c r="AH3827" i="115"/>
  <c r="AF3826" i="115"/>
  <c r="AK2368" i="115"/>
  <c r="AI2367" i="115"/>
  <c r="AF2366" i="115"/>
  <c r="AH2367" i="115"/>
  <c r="AI3463" i="115"/>
  <c r="AK3464" i="115"/>
  <c r="AF2000" i="115"/>
  <c r="AH2001" i="115"/>
  <c r="AF3096" i="115"/>
  <c r="AH3097" i="115"/>
  <c r="AF810" i="115" l="1"/>
  <c r="AH811" i="115"/>
  <c r="AI811" i="115"/>
  <c r="AK812" i="115"/>
  <c r="AI1265" i="115"/>
  <c r="AK1266" i="115"/>
  <c r="AF1263" i="115"/>
  <c r="AH1264" i="115"/>
  <c r="AH3826" i="115"/>
  <c r="AF3825" i="115"/>
  <c r="AK3828" i="115"/>
  <c r="AI3827" i="115"/>
  <c r="AH2731" i="115"/>
  <c r="AF2730" i="115"/>
  <c r="AK4559" i="115"/>
  <c r="AI4558" i="115"/>
  <c r="AK2732" i="115"/>
  <c r="AI2731" i="115"/>
  <c r="AF3095" i="115"/>
  <c r="AH3096" i="115"/>
  <c r="AH2000" i="115"/>
  <c r="AF1999" i="115"/>
  <c r="AF2365" i="115"/>
  <c r="AH2366" i="115"/>
  <c r="AI4193" i="115"/>
  <c r="AK4194" i="115"/>
  <c r="AF3461" i="115"/>
  <c r="AH3462" i="115"/>
  <c r="AF4191" i="115"/>
  <c r="AH4192" i="115"/>
  <c r="AK2367" i="115"/>
  <c r="AI2366" i="115"/>
  <c r="AH1635" i="115"/>
  <c r="AF1634" i="115"/>
  <c r="AK3098" i="115"/>
  <c r="AI3097" i="115"/>
  <c r="AK1636" i="115"/>
  <c r="AI1635" i="115"/>
  <c r="AK2000" i="115"/>
  <c r="AI1999" i="115"/>
  <c r="AH4557" i="115"/>
  <c r="AF4556" i="115"/>
  <c r="AI3462" i="115"/>
  <c r="AK3463" i="115"/>
  <c r="AH810" i="115" l="1"/>
  <c r="AF809" i="115"/>
  <c r="AI810" i="115"/>
  <c r="AK811" i="115"/>
  <c r="AF1262" i="115"/>
  <c r="AH1263" i="115"/>
  <c r="AI1264" i="115"/>
  <c r="AK1265" i="115"/>
  <c r="AH4556" i="115"/>
  <c r="AF4555" i="115"/>
  <c r="AK3827" i="115"/>
  <c r="AI3826" i="115"/>
  <c r="AH3825" i="115"/>
  <c r="AF3824" i="115"/>
  <c r="AF4190" i="115"/>
  <c r="AH4191" i="115"/>
  <c r="AK1999" i="115"/>
  <c r="AI1998" i="115"/>
  <c r="AK1635" i="115"/>
  <c r="AI1634" i="115"/>
  <c r="AK3097" i="115"/>
  <c r="AI3096" i="115"/>
  <c r="AH1634" i="115"/>
  <c r="AF1633" i="115"/>
  <c r="AI2365" i="115"/>
  <c r="AK2366" i="115"/>
  <c r="AH1999" i="115"/>
  <c r="AF1998" i="115"/>
  <c r="AK2731" i="115"/>
  <c r="AI2730" i="115"/>
  <c r="AK4558" i="115"/>
  <c r="AI4557" i="115"/>
  <c r="AH2730" i="115"/>
  <c r="AF2729" i="115"/>
  <c r="AI3461" i="115"/>
  <c r="AK3462" i="115"/>
  <c r="AF3460" i="115"/>
  <c r="AH3461" i="115"/>
  <c r="AI4192" i="115"/>
  <c r="AK4193" i="115"/>
  <c r="AF2364" i="115"/>
  <c r="AH2365" i="115"/>
  <c r="AF3094" i="115"/>
  <c r="AH3095" i="115"/>
  <c r="AK810" i="115" l="1"/>
  <c r="AI809" i="115"/>
  <c r="AH809" i="115"/>
  <c r="AF808" i="115"/>
  <c r="AI1263" i="115"/>
  <c r="AK1264" i="115"/>
  <c r="AF1261" i="115"/>
  <c r="AH1262" i="115"/>
  <c r="AK2730" i="115"/>
  <c r="AI2729" i="115"/>
  <c r="AF1997" i="115"/>
  <c r="AH1998" i="115"/>
  <c r="AK1634" i="115"/>
  <c r="AI1633" i="115"/>
  <c r="AH3824" i="115"/>
  <c r="AF3823" i="115"/>
  <c r="AK3826" i="115"/>
  <c r="AI3825" i="115"/>
  <c r="AF3093" i="115"/>
  <c r="AH3094" i="115"/>
  <c r="AI2364" i="115"/>
  <c r="AK2365" i="115"/>
  <c r="AF4189" i="115"/>
  <c r="AH4190" i="115"/>
  <c r="AH2729" i="115"/>
  <c r="AF2728" i="115"/>
  <c r="AK4557" i="115"/>
  <c r="AI4556" i="115"/>
  <c r="AH1633" i="115"/>
  <c r="AF1632" i="115"/>
  <c r="AK3096" i="115"/>
  <c r="AI3095" i="115"/>
  <c r="AK1998" i="115"/>
  <c r="AI1997" i="115"/>
  <c r="AH4555" i="115"/>
  <c r="AF4554" i="115"/>
  <c r="AF2363" i="115"/>
  <c r="AH2364" i="115"/>
  <c r="AI4191" i="115"/>
  <c r="AK4192" i="115"/>
  <c r="AF3459" i="115"/>
  <c r="AH3460" i="115"/>
  <c r="AI3460" i="115"/>
  <c r="AK3461" i="115"/>
  <c r="AF807" i="115" l="1"/>
  <c r="AH808" i="115"/>
  <c r="AK809" i="115"/>
  <c r="AI808" i="115"/>
  <c r="AF1260" i="115"/>
  <c r="AH1261" i="115"/>
  <c r="AI1262" i="115"/>
  <c r="AK1263" i="115"/>
  <c r="AK1997" i="115"/>
  <c r="AI1996" i="115"/>
  <c r="AH1632" i="115"/>
  <c r="AF1631" i="115"/>
  <c r="AH3823" i="115"/>
  <c r="AF3822" i="115"/>
  <c r="AK1633" i="115"/>
  <c r="AI1632" i="115"/>
  <c r="AI4190" i="115"/>
  <c r="AK4191" i="115"/>
  <c r="AK2364" i="115"/>
  <c r="AI2363" i="115"/>
  <c r="AH4554" i="115"/>
  <c r="AF4553" i="115"/>
  <c r="AK3095" i="115"/>
  <c r="AI3094" i="115"/>
  <c r="AK4556" i="115"/>
  <c r="AI4555" i="115"/>
  <c r="AH2728" i="115"/>
  <c r="AF2727" i="115"/>
  <c r="AK3825" i="115"/>
  <c r="AI3824" i="115"/>
  <c r="AK2729" i="115"/>
  <c r="AI2728" i="115"/>
  <c r="AI3459" i="115"/>
  <c r="AK3460" i="115"/>
  <c r="AF3458" i="115"/>
  <c r="AH3459" i="115"/>
  <c r="AF2362" i="115"/>
  <c r="AH2363" i="115"/>
  <c r="AF4188" i="115"/>
  <c r="AH4189" i="115"/>
  <c r="AF3092" i="115"/>
  <c r="AH3093" i="115"/>
  <c r="AF1996" i="115"/>
  <c r="AH1997" i="115"/>
  <c r="AK808" i="115" l="1"/>
  <c r="AI807" i="115"/>
  <c r="AH807" i="115"/>
  <c r="AF806" i="115"/>
  <c r="AI1261" i="115"/>
  <c r="AK1262" i="115"/>
  <c r="AH1260" i="115"/>
  <c r="AF1259" i="115"/>
  <c r="AF3091" i="115"/>
  <c r="AH3092" i="115"/>
  <c r="AK2728" i="115"/>
  <c r="AI2727" i="115"/>
  <c r="AH2727" i="115"/>
  <c r="AF2726" i="115"/>
  <c r="AK4555" i="115"/>
  <c r="AI4554" i="115"/>
  <c r="AH4553" i="115"/>
  <c r="AF4552" i="115"/>
  <c r="AK2363" i="115"/>
  <c r="AI2362" i="115"/>
  <c r="AH3822" i="115"/>
  <c r="AF3821" i="115"/>
  <c r="AH1631" i="115"/>
  <c r="AF1630" i="115"/>
  <c r="AK1996" i="115"/>
  <c r="AI1995" i="115"/>
  <c r="AH1996" i="115"/>
  <c r="AF1995" i="115"/>
  <c r="AF4187" i="115"/>
  <c r="AH4188" i="115"/>
  <c r="AF2361" i="115"/>
  <c r="AH2362" i="115"/>
  <c r="AF3457" i="115"/>
  <c r="AH3458" i="115"/>
  <c r="AI3458" i="115"/>
  <c r="AK3459" i="115"/>
  <c r="AI4189" i="115"/>
  <c r="AK4190" i="115"/>
  <c r="AK3824" i="115"/>
  <c r="AI3823" i="115"/>
  <c r="AK3094" i="115"/>
  <c r="AI3093" i="115"/>
  <c r="AK1632" i="115"/>
  <c r="AI1631" i="115"/>
  <c r="AF805" i="115" l="1"/>
  <c r="AH806" i="115"/>
  <c r="AI806" i="115"/>
  <c r="AK807" i="115"/>
  <c r="AI1260" i="115"/>
  <c r="AK1261" i="115"/>
  <c r="AH1259" i="115"/>
  <c r="AF1258" i="115"/>
  <c r="AK1631" i="115"/>
  <c r="AI1630" i="115"/>
  <c r="AK3093" i="115"/>
  <c r="AI3092" i="115"/>
  <c r="AH1995" i="115"/>
  <c r="AF1994" i="115"/>
  <c r="AK1995" i="115"/>
  <c r="AI1994" i="115"/>
  <c r="AK4554" i="115"/>
  <c r="AI4553" i="115"/>
  <c r="AI4188" i="115"/>
  <c r="AK4189" i="115"/>
  <c r="AI3457" i="115"/>
  <c r="AK3458" i="115"/>
  <c r="AF2360" i="115"/>
  <c r="AH2361" i="115"/>
  <c r="AK3823" i="115"/>
  <c r="AI3822" i="115"/>
  <c r="AH1630" i="115"/>
  <c r="AF1629" i="115"/>
  <c r="AH3821" i="115"/>
  <c r="AF3820" i="115"/>
  <c r="AI2361" i="115"/>
  <c r="AK2362" i="115"/>
  <c r="AH4552" i="115"/>
  <c r="AF4551" i="115"/>
  <c r="AH2726" i="115"/>
  <c r="AF2725" i="115"/>
  <c r="AK2727" i="115"/>
  <c r="AI2726" i="115"/>
  <c r="AF3456" i="115"/>
  <c r="AH3457" i="115"/>
  <c r="AF4186" i="115"/>
  <c r="AH4187" i="115"/>
  <c r="AF3090" i="115"/>
  <c r="AH3091" i="115"/>
  <c r="AK806" i="115" l="1"/>
  <c r="AI805" i="115"/>
  <c r="AF804" i="115"/>
  <c r="AH805" i="115"/>
  <c r="AH1258" i="115"/>
  <c r="AF1257" i="115"/>
  <c r="AI1259" i="115"/>
  <c r="AK1260" i="115"/>
  <c r="AH3820" i="115"/>
  <c r="AF3819" i="115"/>
  <c r="AH1629" i="115"/>
  <c r="AF1628" i="115"/>
  <c r="AK4553" i="115"/>
  <c r="AI4552" i="115"/>
  <c r="AF1993" i="115"/>
  <c r="AH1994" i="115"/>
  <c r="AK3092" i="115"/>
  <c r="AI3091" i="115"/>
  <c r="AF3089" i="115"/>
  <c r="AH3090" i="115"/>
  <c r="AF4185" i="115"/>
  <c r="AH4186" i="115"/>
  <c r="AI2360" i="115"/>
  <c r="AK2361" i="115"/>
  <c r="AF2359" i="115"/>
  <c r="AH2360" i="115"/>
  <c r="AI4187" i="115"/>
  <c r="AK4188" i="115"/>
  <c r="AK2726" i="115"/>
  <c r="AI2725" i="115"/>
  <c r="AH2725" i="115"/>
  <c r="AF2724" i="115"/>
  <c r="AH4551" i="115"/>
  <c r="AF4550" i="115"/>
  <c r="AK3822" i="115"/>
  <c r="AI3821" i="115"/>
  <c r="AK1994" i="115"/>
  <c r="AI1993" i="115"/>
  <c r="AK1630" i="115"/>
  <c r="AI1629" i="115"/>
  <c r="AF3455" i="115"/>
  <c r="AH3456" i="115"/>
  <c r="AI3456" i="115"/>
  <c r="AK3457" i="115"/>
  <c r="AH804" i="115" l="1"/>
  <c r="AF803" i="115"/>
  <c r="AK805" i="115"/>
  <c r="AI804" i="115"/>
  <c r="AF1256" i="115"/>
  <c r="AH1257" i="115"/>
  <c r="AI1258" i="115"/>
  <c r="AK1259" i="115"/>
  <c r="AK1629" i="115"/>
  <c r="AI1628" i="115"/>
  <c r="AK3821" i="115"/>
  <c r="AI3820" i="115"/>
  <c r="AH2724" i="115"/>
  <c r="AF2723" i="115"/>
  <c r="AH1628" i="115"/>
  <c r="AF1627" i="115"/>
  <c r="AI3455" i="115"/>
  <c r="AK3456" i="115"/>
  <c r="AI4186" i="115"/>
  <c r="AK4187" i="115"/>
  <c r="AF2358" i="115"/>
  <c r="AH2359" i="115"/>
  <c r="AF1992" i="115"/>
  <c r="AH1993" i="115"/>
  <c r="AK1993" i="115"/>
  <c r="AI1992" i="115"/>
  <c r="AH4550" i="115"/>
  <c r="AF4549" i="115"/>
  <c r="AK2725" i="115"/>
  <c r="AI2724" i="115"/>
  <c r="AK3091" i="115"/>
  <c r="AI3090" i="115"/>
  <c r="AK4552" i="115"/>
  <c r="AI4551" i="115"/>
  <c r="AH3819" i="115"/>
  <c r="AF3818" i="115"/>
  <c r="AF3454" i="115"/>
  <c r="AH3455" i="115"/>
  <c r="AK2360" i="115"/>
  <c r="AI2359" i="115"/>
  <c r="AF4184" i="115"/>
  <c r="AH4185" i="115"/>
  <c r="AF3088" i="115"/>
  <c r="AH3089" i="115"/>
  <c r="AH803" i="115" l="1"/>
  <c r="AF802" i="115"/>
  <c r="AI803" i="115"/>
  <c r="AK804" i="115"/>
  <c r="AK1258" i="115"/>
  <c r="AI1257" i="115"/>
  <c r="AF1255" i="115"/>
  <c r="AH1256" i="115"/>
  <c r="AH3818" i="115"/>
  <c r="AF3817" i="115"/>
  <c r="AK4551" i="115"/>
  <c r="AI4550" i="115"/>
  <c r="AK3090" i="115"/>
  <c r="AI3089" i="115"/>
  <c r="AK1992" i="115"/>
  <c r="AI1991" i="115"/>
  <c r="AH1627" i="115"/>
  <c r="AF1626" i="115"/>
  <c r="AK3820" i="115"/>
  <c r="AI3819" i="115"/>
  <c r="AK1628" i="115"/>
  <c r="AI1627" i="115"/>
  <c r="AF3087" i="115"/>
  <c r="AH3088" i="115"/>
  <c r="AF2357" i="115"/>
  <c r="AH2358" i="115"/>
  <c r="AK2359" i="115"/>
  <c r="AI2358" i="115"/>
  <c r="AK2724" i="115"/>
  <c r="AI2723" i="115"/>
  <c r="AH4549" i="115"/>
  <c r="AF4548" i="115"/>
  <c r="AH2723" i="115"/>
  <c r="AF2722" i="115"/>
  <c r="AF4183" i="115"/>
  <c r="AH4184" i="115"/>
  <c r="AF3453" i="115"/>
  <c r="AH3454" i="115"/>
  <c r="AH1992" i="115"/>
  <c r="AF1991" i="115"/>
  <c r="AI4185" i="115"/>
  <c r="AK4186" i="115"/>
  <c r="AI3454" i="115"/>
  <c r="AK3455" i="115"/>
  <c r="AK803" i="115" l="1"/>
  <c r="AI802" i="115"/>
  <c r="AF801" i="115"/>
  <c r="AH802" i="115"/>
  <c r="AF1254" i="115"/>
  <c r="AH1255" i="115"/>
  <c r="AK1257" i="115"/>
  <c r="AI1256" i="115"/>
  <c r="AH1991" i="115"/>
  <c r="AF1990" i="115"/>
  <c r="AH4548" i="115"/>
  <c r="AF4547" i="115"/>
  <c r="AH1626" i="115"/>
  <c r="AF1625" i="115"/>
  <c r="AK1991" i="115"/>
  <c r="AI1990" i="115"/>
  <c r="AK3089" i="115"/>
  <c r="AI3088" i="115"/>
  <c r="AK4550" i="115"/>
  <c r="AI4549" i="115"/>
  <c r="AH2722" i="115"/>
  <c r="AF2721" i="115"/>
  <c r="AK2723" i="115"/>
  <c r="AI2722" i="115"/>
  <c r="AI2357" i="115"/>
  <c r="AK2358" i="115"/>
  <c r="AK1627" i="115"/>
  <c r="AI1626" i="115"/>
  <c r="AK3819" i="115"/>
  <c r="AI3818" i="115"/>
  <c r="AH3817" i="115"/>
  <c r="AF3816" i="115"/>
  <c r="AF2356" i="115"/>
  <c r="AH2357" i="115"/>
  <c r="AI3453" i="115"/>
  <c r="AK3454" i="115"/>
  <c r="AI4184" i="115"/>
  <c r="AK4185" i="115"/>
  <c r="AF3452" i="115"/>
  <c r="AH3453" i="115"/>
  <c r="AF4182" i="115"/>
  <c r="AH4183" i="115"/>
  <c r="AF3086" i="115"/>
  <c r="AH3087" i="115"/>
  <c r="AI801" i="115" l="1"/>
  <c r="AK802" i="115"/>
  <c r="AH801" i="115"/>
  <c r="AF800" i="115"/>
  <c r="AF1253" i="115"/>
  <c r="AH1254" i="115"/>
  <c r="AK1256" i="115"/>
  <c r="AI1255" i="115"/>
  <c r="AF3085" i="115"/>
  <c r="AH3086" i="115"/>
  <c r="AF4181" i="115"/>
  <c r="AH4182" i="115"/>
  <c r="AF3451" i="115"/>
  <c r="AH3452" i="115"/>
  <c r="AF2355" i="115"/>
  <c r="AH2356" i="115"/>
  <c r="AI2356" i="115"/>
  <c r="AK2357" i="115"/>
  <c r="AK2722" i="115"/>
  <c r="AI2721" i="115"/>
  <c r="AH3816" i="115"/>
  <c r="AF3815" i="115"/>
  <c r="AK3818" i="115"/>
  <c r="AI3817" i="115"/>
  <c r="AK1626" i="115"/>
  <c r="AI1625" i="115"/>
  <c r="AH2721" i="115"/>
  <c r="AF2720" i="115"/>
  <c r="AK4549" i="115"/>
  <c r="AI4548" i="115"/>
  <c r="AK3088" i="115"/>
  <c r="AI3087" i="115"/>
  <c r="AK1990" i="115"/>
  <c r="AI1989" i="115"/>
  <c r="AH1625" i="115"/>
  <c r="AF1624" i="115"/>
  <c r="AH4547" i="115"/>
  <c r="AF4546" i="115"/>
  <c r="AF1989" i="115"/>
  <c r="AH1990" i="115"/>
  <c r="AI4183" i="115"/>
  <c r="AK4184" i="115"/>
  <c r="AI3452" i="115"/>
  <c r="AK3453" i="115"/>
  <c r="AH800" i="115" l="1"/>
  <c r="AF799" i="115"/>
  <c r="AI800" i="115"/>
  <c r="AK801" i="115"/>
  <c r="AH1253" i="115"/>
  <c r="AF1252" i="115"/>
  <c r="AF1251" i="115" s="1"/>
  <c r="AK1255" i="115"/>
  <c r="AI1254" i="115"/>
  <c r="AH1624" i="115"/>
  <c r="AF1623" i="115"/>
  <c r="AI3451" i="115"/>
  <c r="AK3452" i="115"/>
  <c r="AI4182" i="115"/>
  <c r="AK4183" i="115"/>
  <c r="AF3450" i="115"/>
  <c r="AH3451" i="115"/>
  <c r="AF4180" i="115"/>
  <c r="AH4181" i="115"/>
  <c r="AF3084" i="115"/>
  <c r="AH3085" i="115"/>
  <c r="AK1989" i="115"/>
  <c r="AI1988" i="115"/>
  <c r="AK1625" i="115"/>
  <c r="AI1624" i="115"/>
  <c r="AK3087" i="115"/>
  <c r="AI3086" i="115"/>
  <c r="AH2720" i="115"/>
  <c r="AF2719" i="115"/>
  <c r="AH3815" i="115"/>
  <c r="AF3814" i="115"/>
  <c r="AK2721" i="115"/>
  <c r="AI2720" i="115"/>
  <c r="AH4546" i="115"/>
  <c r="AF4545" i="115"/>
  <c r="AK4548" i="115"/>
  <c r="AI4547" i="115"/>
  <c r="AK3817" i="115"/>
  <c r="AI3816" i="115"/>
  <c r="AF1988" i="115"/>
  <c r="AH1989" i="115"/>
  <c r="AK2356" i="115"/>
  <c r="AI2355" i="115"/>
  <c r="AF2354" i="115"/>
  <c r="AH2355" i="115"/>
  <c r="AI799" i="115" l="1"/>
  <c r="AK800" i="115"/>
  <c r="AF798" i="115"/>
  <c r="AH799" i="115"/>
  <c r="AH1251" i="115"/>
  <c r="AF1250" i="115"/>
  <c r="AH1252" i="115"/>
  <c r="AI1253" i="115"/>
  <c r="AK1254" i="115"/>
  <c r="AK4547" i="115"/>
  <c r="AI4546" i="115"/>
  <c r="AK1988" i="115"/>
  <c r="AI1987" i="115"/>
  <c r="AF3083" i="115"/>
  <c r="AH3084" i="115"/>
  <c r="AF3449" i="115"/>
  <c r="AH3450" i="115"/>
  <c r="AI3450" i="115"/>
  <c r="AK3451" i="115"/>
  <c r="AK3086" i="115"/>
  <c r="AI3085" i="115"/>
  <c r="AH1623" i="115"/>
  <c r="AF1622" i="115"/>
  <c r="AK2355" i="115"/>
  <c r="AI2354" i="115"/>
  <c r="AK3816" i="115"/>
  <c r="AI3815" i="115"/>
  <c r="AK2720" i="115"/>
  <c r="AI2719" i="115"/>
  <c r="AH3814" i="115"/>
  <c r="AF3813" i="115"/>
  <c r="AH2719" i="115"/>
  <c r="AF2718" i="115"/>
  <c r="AK1624" i="115"/>
  <c r="AI1623" i="115"/>
  <c r="AH4545" i="115"/>
  <c r="AF4544" i="115"/>
  <c r="AF2353" i="115"/>
  <c r="AH2354" i="115"/>
  <c r="AH1988" i="115"/>
  <c r="AF1987" i="115"/>
  <c r="AF4179" i="115"/>
  <c r="AH4180" i="115"/>
  <c r="AI4181" i="115"/>
  <c r="AK4182" i="115"/>
  <c r="AI798" i="115" l="1"/>
  <c r="AK799" i="115"/>
  <c r="AF797" i="115"/>
  <c r="AH798" i="115"/>
  <c r="AH1250" i="115"/>
  <c r="AF1249" i="115"/>
  <c r="AK1253" i="115"/>
  <c r="AI1252" i="115"/>
  <c r="AI1251" i="115" s="1"/>
  <c r="AK1987" i="115"/>
  <c r="AI1986" i="115"/>
  <c r="AF3082" i="115"/>
  <c r="AH3083" i="115"/>
  <c r="AK1623" i="115"/>
  <c r="AI1622" i="115"/>
  <c r="AK3815" i="115"/>
  <c r="AI3814" i="115"/>
  <c r="AK3085" i="115"/>
  <c r="AI3084" i="115"/>
  <c r="AH1987" i="115"/>
  <c r="AF1986" i="115"/>
  <c r="AH4544" i="115"/>
  <c r="AF4543" i="115"/>
  <c r="AH2718" i="115"/>
  <c r="AF2717" i="115"/>
  <c r="AH3813" i="115"/>
  <c r="AF3812" i="115"/>
  <c r="AK2719" i="115"/>
  <c r="AI2718" i="115"/>
  <c r="AI2353" i="115"/>
  <c r="AK2354" i="115"/>
  <c r="AH1622" i="115"/>
  <c r="AF1621" i="115"/>
  <c r="AK4546" i="115"/>
  <c r="AI4545" i="115"/>
  <c r="AI4180" i="115"/>
  <c r="AK4181" i="115"/>
  <c r="AF4178" i="115"/>
  <c r="AH4179" i="115"/>
  <c r="AF2352" i="115"/>
  <c r="AH2353" i="115"/>
  <c r="AI3449" i="115"/>
  <c r="AK3450" i="115"/>
  <c r="AF3448" i="115"/>
  <c r="AH3449" i="115"/>
  <c r="AI797" i="115" l="1"/>
  <c r="AK798" i="115"/>
  <c r="AH797" i="115"/>
  <c r="AF796" i="115"/>
  <c r="AH1249" i="115"/>
  <c r="AF1248" i="115"/>
  <c r="AI1250" i="115"/>
  <c r="AK1251" i="115"/>
  <c r="AK1252" i="115"/>
  <c r="AK2718" i="115"/>
  <c r="AI2717" i="115"/>
  <c r="AH4543" i="115"/>
  <c r="AF4542" i="115"/>
  <c r="AF3447" i="115"/>
  <c r="AH3448" i="115"/>
  <c r="AF2351" i="115"/>
  <c r="AH2352" i="115"/>
  <c r="AF3081" i="115"/>
  <c r="AH3082" i="115"/>
  <c r="AH1621" i="115"/>
  <c r="AF1620" i="115"/>
  <c r="AK3814" i="115"/>
  <c r="AI3813" i="115"/>
  <c r="AK4545" i="115"/>
  <c r="AI4544" i="115"/>
  <c r="AH2717" i="115"/>
  <c r="AF2716" i="115"/>
  <c r="AF1985" i="115"/>
  <c r="AH1986" i="115"/>
  <c r="AK3084" i="115"/>
  <c r="AI3083" i="115"/>
  <c r="AK1622" i="115"/>
  <c r="AI1621" i="115"/>
  <c r="AK1986" i="115"/>
  <c r="AI1985" i="115"/>
  <c r="AH3812" i="115"/>
  <c r="AF3811" i="115"/>
  <c r="AI3448" i="115"/>
  <c r="AK3449" i="115"/>
  <c r="AF4177" i="115"/>
  <c r="AH4178" i="115"/>
  <c r="AI4179" i="115"/>
  <c r="AK4180" i="115"/>
  <c r="AI2352" i="115"/>
  <c r="AK2353" i="115"/>
  <c r="AH796" i="115" l="1"/>
  <c r="AF795" i="115"/>
  <c r="AF794" i="115" s="1"/>
  <c r="AI796" i="115"/>
  <c r="AK797" i="115"/>
  <c r="AH1248" i="115"/>
  <c r="AF1247" i="115"/>
  <c r="AK1250" i="115"/>
  <c r="AI1249" i="115"/>
  <c r="AK1621" i="115"/>
  <c r="AI1620" i="115"/>
  <c r="AF4176" i="115"/>
  <c r="AH4177" i="115"/>
  <c r="AF3080" i="115"/>
  <c r="AH3081" i="115"/>
  <c r="AF2350" i="115"/>
  <c r="AH2351" i="115"/>
  <c r="AF3446" i="115"/>
  <c r="AH3447" i="115"/>
  <c r="AH3811" i="115"/>
  <c r="AF3810" i="115"/>
  <c r="AK1985" i="115"/>
  <c r="AI1984" i="115"/>
  <c r="AK3083" i="115"/>
  <c r="AI3082" i="115"/>
  <c r="AH2716" i="115"/>
  <c r="AF2715" i="115"/>
  <c r="AK4544" i="115"/>
  <c r="AI4543" i="115"/>
  <c r="AK3813" i="115"/>
  <c r="AI3812" i="115"/>
  <c r="AH1620" i="115"/>
  <c r="AF1619" i="115"/>
  <c r="AH4542" i="115"/>
  <c r="AF4541" i="115"/>
  <c r="AK2717" i="115"/>
  <c r="AI2716" i="115"/>
  <c r="AK2352" i="115"/>
  <c r="AI2351" i="115"/>
  <c r="AI4178" i="115"/>
  <c r="AK4179" i="115"/>
  <c r="AI3447" i="115"/>
  <c r="AK3448" i="115"/>
  <c r="AF1984" i="115"/>
  <c r="AH1985" i="115"/>
  <c r="AH794" i="115" l="1"/>
  <c r="AF793" i="115"/>
  <c r="AH795" i="115"/>
  <c r="AK796" i="115"/>
  <c r="AI795" i="115"/>
  <c r="AI794" i="115" s="1"/>
  <c r="AI1248" i="115"/>
  <c r="AK1249" i="115"/>
  <c r="AF1246" i="115"/>
  <c r="AH1247" i="115"/>
  <c r="AI3446" i="115"/>
  <c r="AK3447" i="115"/>
  <c r="AI4177" i="115"/>
  <c r="AK4178" i="115"/>
  <c r="AF2349" i="115"/>
  <c r="AH2350" i="115"/>
  <c r="AF3079" i="115"/>
  <c r="AH3080" i="115"/>
  <c r="AF4175" i="115"/>
  <c r="AH4176" i="115"/>
  <c r="AH1619" i="115"/>
  <c r="AF1618" i="115"/>
  <c r="AK2351" i="115"/>
  <c r="AI2350" i="115"/>
  <c r="AK2716" i="115"/>
  <c r="AI2715" i="115"/>
  <c r="AH4541" i="115"/>
  <c r="AF4540" i="115"/>
  <c r="AK3812" i="115"/>
  <c r="AI3811" i="115"/>
  <c r="AK4543" i="115"/>
  <c r="AI4542" i="115"/>
  <c r="AH2715" i="115"/>
  <c r="AF2714" i="115"/>
  <c r="AK1620" i="115"/>
  <c r="AI1619" i="115"/>
  <c r="AK3082" i="115"/>
  <c r="AI3081" i="115"/>
  <c r="AK1984" i="115"/>
  <c r="AI1983" i="115"/>
  <c r="AH3810" i="115"/>
  <c r="AF3809" i="115"/>
  <c r="AH1984" i="115"/>
  <c r="AF1983" i="115"/>
  <c r="AF3445" i="115"/>
  <c r="AH3446" i="115"/>
  <c r="AI793" i="115" l="1"/>
  <c r="AK794" i="115"/>
  <c r="AF792" i="115"/>
  <c r="AH793" i="115"/>
  <c r="AK795" i="115"/>
  <c r="AK1248" i="115"/>
  <c r="AI1247" i="115"/>
  <c r="AH1246" i="115"/>
  <c r="AF1245" i="115"/>
  <c r="AK1983" i="115"/>
  <c r="AI1982" i="115"/>
  <c r="AK2715" i="115"/>
  <c r="AI2714" i="115"/>
  <c r="AF4174" i="115"/>
  <c r="AH4175" i="115"/>
  <c r="AI4176" i="115"/>
  <c r="AK4177" i="115"/>
  <c r="AH3809" i="115"/>
  <c r="AF3808" i="115"/>
  <c r="AK3081" i="115"/>
  <c r="AI3080" i="115"/>
  <c r="AK1619" i="115"/>
  <c r="AI1618" i="115"/>
  <c r="AH2714" i="115"/>
  <c r="AF2713" i="115"/>
  <c r="AK4542" i="115"/>
  <c r="AI4541" i="115"/>
  <c r="AH4540" i="115"/>
  <c r="AF4539" i="115"/>
  <c r="AI2349" i="115"/>
  <c r="AK2350" i="115"/>
  <c r="AH1618" i="115"/>
  <c r="AF1617" i="115"/>
  <c r="AH1983" i="115"/>
  <c r="AF1982" i="115"/>
  <c r="AK3811" i="115"/>
  <c r="AI3810" i="115"/>
  <c r="AI3445" i="115"/>
  <c r="AK3446" i="115"/>
  <c r="AF3444" i="115"/>
  <c r="AH3445" i="115"/>
  <c r="AF3078" i="115"/>
  <c r="AH3079" i="115"/>
  <c r="AF2348" i="115"/>
  <c r="AH2349" i="115"/>
  <c r="AH792" i="115" l="1"/>
  <c r="AF791" i="115"/>
  <c r="AI792" i="115"/>
  <c r="AK793" i="115"/>
  <c r="AF1244" i="115"/>
  <c r="AH1245" i="115"/>
  <c r="AK1247" i="115"/>
  <c r="AI1246" i="115"/>
  <c r="AH4539" i="115"/>
  <c r="AF4538" i="115"/>
  <c r="AK4541" i="115"/>
  <c r="AI4540" i="115"/>
  <c r="AH3808" i="115"/>
  <c r="AF3807" i="115"/>
  <c r="AK2714" i="115"/>
  <c r="AI2713" i="115"/>
  <c r="AF3443" i="115"/>
  <c r="AH3444" i="115"/>
  <c r="AI3444" i="115"/>
  <c r="AK3445" i="115"/>
  <c r="AI2348" i="115"/>
  <c r="AK2349" i="115"/>
  <c r="AI4175" i="115"/>
  <c r="AK4176" i="115"/>
  <c r="AF1981" i="115"/>
  <c r="AH1982" i="115"/>
  <c r="AK3810" i="115"/>
  <c r="AI3809" i="115"/>
  <c r="AH1617" i="115"/>
  <c r="AF1616" i="115"/>
  <c r="AK3080" i="115"/>
  <c r="AI3079" i="115"/>
  <c r="AH2713" i="115"/>
  <c r="AF2712" i="115"/>
  <c r="AK1618" i="115"/>
  <c r="AI1617" i="115"/>
  <c r="AK1982" i="115"/>
  <c r="AI1981" i="115"/>
  <c r="AF2347" i="115"/>
  <c r="AH2348" i="115"/>
  <c r="AF3077" i="115"/>
  <c r="AH3078" i="115"/>
  <c r="AF4173" i="115"/>
  <c r="AH4174" i="115"/>
  <c r="AI791" i="115" l="1"/>
  <c r="AK792" i="115"/>
  <c r="AH791" i="115"/>
  <c r="AF790" i="115"/>
  <c r="AI1245" i="115"/>
  <c r="AK1246" i="115"/>
  <c r="AF1243" i="115"/>
  <c r="AH1244" i="115"/>
  <c r="AK1981" i="115"/>
  <c r="AI1980" i="115"/>
  <c r="AK1617" i="115"/>
  <c r="AI1616" i="115"/>
  <c r="AK3079" i="115"/>
  <c r="AI3078" i="115"/>
  <c r="AH1616" i="115"/>
  <c r="AF1615" i="115"/>
  <c r="AK4540" i="115"/>
  <c r="AI4539" i="115"/>
  <c r="AH4538" i="115"/>
  <c r="AF4537" i="115"/>
  <c r="AF4172" i="115"/>
  <c r="AH4173" i="115"/>
  <c r="AF3076" i="115"/>
  <c r="AH3077" i="115"/>
  <c r="AF1980" i="115"/>
  <c r="AH1981" i="115"/>
  <c r="AI4174" i="115"/>
  <c r="AK4175" i="115"/>
  <c r="AK2348" i="115"/>
  <c r="AI2347" i="115"/>
  <c r="AI3443" i="115"/>
  <c r="AK3444" i="115"/>
  <c r="AH2712" i="115"/>
  <c r="AF2711" i="115"/>
  <c r="AK3809" i="115"/>
  <c r="AI3808" i="115"/>
  <c r="AK2713" i="115"/>
  <c r="AI2712" i="115"/>
  <c r="AH3807" i="115"/>
  <c r="AF3806" i="115"/>
  <c r="AF2346" i="115"/>
  <c r="AH2347" i="115"/>
  <c r="AF3442" i="115"/>
  <c r="AH3443" i="115"/>
  <c r="AF789" i="115" l="1"/>
  <c r="AH790" i="115"/>
  <c r="AI790" i="115"/>
  <c r="AK791" i="115"/>
  <c r="AH1243" i="115"/>
  <c r="AF1242" i="115"/>
  <c r="AK1245" i="115"/>
  <c r="AI1244" i="115"/>
  <c r="AK2712" i="115"/>
  <c r="AI2711" i="115"/>
  <c r="AH2711" i="115"/>
  <c r="AF2710" i="115"/>
  <c r="AK2347" i="115"/>
  <c r="AI2346" i="115"/>
  <c r="AH4537" i="115"/>
  <c r="AF4536" i="115"/>
  <c r="AH1615" i="115"/>
  <c r="AF1614" i="115"/>
  <c r="AK3078" i="115"/>
  <c r="AI3077" i="115"/>
  <c r="AK1980" i="115"/>
  <c r="AI1979" i="115"/>
  <c r="AF3441" i="115"/>
  <c r="AH3442" i="115"/>
  <c r="AH3806" i="115"/>
  <c r="AF3805" i="115"/>
  <c r="AK3808" i="115"/>
  <c r="AI3807" i="115"/>
  <c r="AK4539" i="115"/>
  <c r="AI4538" i="115"/>
  <c r="AK1616" i="115"/>
  <c r="AI1615" i="115"/>
  <c r="AF2345" i="115"/>
  <c r="AH2346" i="115"/>
  <c r="AI3442" i="115"/>
  <c r="AK3443" i="115"/>
  <c r="AI4173" i="115"/>
  <c r="AK4174" i="115"/>
  <c r="AH1980" i="115"/>
  <c r="AF1979" i="115"/>
  <c r="AF3075" i="115"/>
  <c r="AH3076" i="115"/>
  <c r="AF4171" i="115"/>
  <c r="AH4172" i="115"/>
  <c r="AI789" i="115" l="1"/>
  <c r="AK790" i="115"/>
  <c r="AF788" i="115"/>
  <c r="AH789" i="115"/>
  <c r="AI1243" i="115"/>
  <c r="AK1244" i="115"/>
  <c r="AH1242" i="115"/>
  <c r="AF1241" i="115"/>
  <c r="AH1979" i="115"/>
  <c r="AF1978" i="115"/>
  <c r="AK1615" i="115"/>
  <c r="AI1614" i="115"/>
  <c r="AK4538" i="115"/>
  <c r="AI4537" i="115"/>
  <c r="AK3807" i="115"/>
  <c r="AI3806" i="115"/>
  <c r="AH3805" i="115"/>
  <c r="AF3804" i="115"/>
  <c r="AK1979" i="115"/>
  <c r="AI1978" i="115"/>
  <c r="AH1614" i="115"/>
  <c r="AF1613" i="115"/>
  <c r="AH4536" i="115"/>
  <c r="AF4535" i="115"/>
  <c r="AH2710" i="115"/>
  <c r="AF2709" i="115"/>
  <c r="AK2711" i="115"/>
  <c r="AI2710" i="115"/>
  <c r="AF4170" i="115"/>
  <c r="AH4171" i="115"/>
  <c r="AI4172" i="115"/>
  <c r="AK4173" i="115"/>
  <c r="AF2344" i="115"/>
  <c r="AH2345" i="115"/>
  <c r="AK3077" i="115"/>
  <c r="AI3076" i="115"/>
  <c r="AI2345" i="115"/>
  <c r="AK2346" i="115"/>
  <c r="AF3074" i="115"/>
  <c r="AH3075" i="115"/>
  <c r="AI3441" i="115"/>
  <c r="AK3442" i="115"/>
  <c r="AF3440" i="115"/>
  <c r="AH3441" i="115"/>
  <c r="AH788" i="115" l="1"/>
  <c r="AF787" i="115"/>
  <c r="AI788" i="115"/>
  <c r="AK789" i="115"/>
  <c r="AF1240" i="115"/>
  <c r="AH1241" i="115"/>
  <c r="AK1243" i="115"/>
  <c r="AI1242" i="115"/>
  <c r="AK2710" i="115"/>
  <c r="AI2709" i="115"/>
  <c r="AH2709" i="115"/>
  <c r="AF2708" i="115"/>
  <c r="AH4535" i="115"/>
  <c r="AF4534" i="115"/>
  <c r="AH1613" i="115"/>
  <c r="AF1612" i="115"/>
  <c r="AK1978" i="115"/>
  <c r="AI1977" i="115"/>
  <c r="AK3806" i="115"/>
  <c r="AI3805" i="115"/>
  <c r="AK1614" i="115"/>
  <c r="AI1613" i="115"/>
  <c r="AF1977" i="115"/>
  <c r="AH1978" i="115"/>
  <c r="AF3073" i="115"/>
  <c r="AH3074" i="115"/>
  <c r="AI2344" i="115"/>
  <c r="AK2345" i="115"/>
  <c r="AI4171" i="115"/>
  <c r="AK4172" i="115"/>
  <c r="AK3076" i="115"/>
  <c r="AI3075" i="115"/>
  <c r="AH3804" i="115"/>
  <c r="AF3803" i="115"/>
  <c r="AK4537" i="115"/>
  <c r="AI4536" i="115"/>
  <c r="AF3439" i="115"/>
  <c r="AH3440" i="115"/>
  <c r="AI3440" i="115"/>
  <c r="AK3441" i="115"/>
  <c r="AF2343" i="115"/>
  <c r="AH2344" i="115"/>
  <c r="AF4169" i="115"/>
  <c r="AH4170" i="115"/>
  <c r="AI787" i="115" l="1"/>
  <c r="AK788" i="115"/>
  <c r="AF786" i="115"/>
  <c r="AH787" i="115"/>
  <c r="AF1239" i="115"/>
  <c r="AH1240" i="115"/>
  <c r="AK1242" i="115"/>
  <c r="AI1241" i="115"/>
  <c r="AK4536" i="115"/>
  <c r="AI4535" i="115"/>
  <c r="AK3075" i="115"/>
  <c r="AI3074" i="115"/>
  <c r="AK3805" i="115"/>
  <c r="AI3804" i="115"/>
  <c r="AH1612" i="115"/>
  <c r="AF1611" i="115"/>
  <c r="AF4168" i="115"/>
  <c r="AH4169" i="115"/>
  <c r="AF2342" i="115"/>
  <c r="AH2343" i="115"/>
  <c r="AF3438" i="115"/>
  <c r="AH3439" i="115"/>
  <c r="AF1976" i="115"/>
  <c r="AH1977" i="115"/>
  <c r="AH3803" i="115"/>
  <c r="AF3802" i="115"/>
  <c r="AK1613" i="115"/>
  <c r="AI1612" i="115"/>
  <c r="AK1977" i="115"/>
  <c r="AI1976" i="115"/>
  <c r="AH4534" i="115"/>
  <c r="AF4533" i="115"/>
  <c r="AH2708" i="115"/>
  <c r="AF2707" i="115"/>
  <c r="AK2709" i="115"/>
  <c r="AI2708" i="115"/>
  <c r="AI3439" i="115"/>
  <c r="AK3440" i="115"/>
  <c r="AI4170" i="115"/>
  <c r="AK4171" i="115"/>
  <c r="AK2344" i="115"/>
  <c r="AI2343" i="115"/>
  <c r="AF3072" i="115"/>
  <c r="AH3073" i="115"/>
  <c r="AH786" i="115" l="1"/>
  <c r="AF785" i="115"/>
  <c r="AI786" i="115"/>
  <c r="AK787" i="115"/>
  <c r="AI1240" i="115"/>
  <c r="AK1241" i="115"/>
  <c r="AH1239" i="115"/>
  <c r="AF1238" i="115"/>
  <c r="AK2708" i="115"/>
  <c r="AI2707" i="115"/>
  <c r="AH4533" i="115"/>
  <c r="AF4532" i="115"/>
  <c r="AK1612" i="115"/>
  <c r="AI1611" i="115"/>
  <c r="AH3802" i="115"/>
  <c r="AF3801" i="115"/>
  <c r="AK3804" i="115"/>
  <c r="AI3803" i="115"/>
  <c r="AK3074" i="115"/>
  <c r="AI3073" i="115"/>
  <c r="AK4535" i="115"/>
  <c r="AI4534" i="115"/>
  <c r="AF3071" i="115"/>
  <c r="AH3072" i="115"/>
  <c r="AI4169" i="115"/>
  <c r="AK4170" i="115"/>
  <c r="AH1976" i="115"/>
  <c r="AF1975" i="115"/>
  <c r="AF3437" i="115"/>
  <c r="AH3438" i="115"/>
  <c r="AF2341" i="115"/>
  <c r="AH2342" i="115"/>
  <c r="AK2343" i="115"/>
  <c r="AI2342" i="115"/>
  <c r="AH2707" i="115"/>
  <c r="AF2706" i="115"/>
  <c r="AK1976" i="115"/>
  <c r="AI1975" i="115"/>
  <c r="AH1611" i="115"/>
  <c r="AF1610" i="115"/>
  <c r="AI3438" i="115"/>
  <c r="AK3439" i="115"/>
  <c r="AF4167" i="115"/>
  <c r="AH4168" i="115"/>
  <c r="AI785" i="115" l="1"/>
  <c r="AK786" i="115"/>
  <c r="AH785" i="115"/>
  <c r="AF784" i="115"/>
  <c r="AH1238" i="115"/>
  <c r="AF1237" i="115"/>
  <c r="AI1239" i="115"/>
  <c r="AK1240" i="115"/>
  <c r="AK1975" i="115"/>
  <c r="AI1974" i="115"/>
  <c r="AH2706" i="115"/>
  <c r="AF2705" i="115"/>
  <c r="AH1975" i="115"/>
  <c r="AF1974" i="115"/>
  <c r="AK3803" i="115"/>
  <c r="AI3802" i="115"/>
  <c r="AH3801" i="115"/>
  <c r="AF3800" i="115"/>
  <c r="AH4532" i="115"/>
  <c r="AF4531" i="115"/>
  <c r="AK2707" i="115"/>
  <c r="AI2706" i="115"/>
  <c r="AF4166" i="115"/>
  <c r="AH4167" i="115"/>
  <c r="AF2340" i="115"/>
  <c r="AH2341" i="115"/>
  <c r="AF3436" i="115"/>
  <c r="AH3437" i="115"/>
  <c r="AI4168" i="115"/>
  <c r="AK4169" i="115"/>
  <c r="AH1610" i="115"/>
  <c r="AF1609" i="115"/>
  <c r="AI2341" i="115"/>
  <c r="AK2342" i="115"/>
  <c r="AK4534" i="115"/>
  <c r="AI4533" i="115"/>
  <c r="AK3073" i="115"/>
  <c r="AI3072" i="115"/>
  <c r="AK1611" i="115"/>
  <c r="AI1610" i="115"/>
  <c r="AI3437" i="115"/>
  <c r="AK3438" i="115"/>
  <c r="AF3070" i="115"/>
  <c r="AH3071" i="115"/>
  <c r="AH784" i="115" l="1"/>
  <c r="AF783" i="115"/>
  <c r="AI784" i="115"/>
  <c r="AK785" i="115"/>
  <c r="AH1237" i="115"/>
  <c r="AF1236" i="115"/>
  <c r="AK1239" i="115"/>
  <c r="AI1238" i="115"/>
  <c r="AK2706" i="115"/>
  <c r="AI2705" i="115"/>
  <c r="AF1973" i="115"/>
  <c r="AH1974" i="115"/>
  <c r="AH2705" i="115"/>
  <c r="AF2704" i="115"/>
  <c r="AI3436" i="115"/>
  <c r="AK3437" i="115"/>
  <c r="AI4167" i="115"/>
  <c r="AK4168" i="115"/>
  <c r="AF3435" i="115"/>
  <c r="AH3436" i="115"/>
  <c r="AF2339" i="115"/>
  <c r="AH2340" i="115"/>
  <c r="AK1610" i="115"/>
  <c r="AI1609" i="115"/>
  <c r="AK3072" i="115"/>
  <c r="AI3071" i="115"/>
  <c r="AK4533" i="115"/>
  <c r="AI4532" i="115"/>
  <c r="AH1609" i="115"/>
  <c r="AF1608" i="115"/>
  <c r="AH4531" i="115"/>
  <c r="AF4530" i="115"/>
  <c r="AH3800" i="115"/>
  <c r="AF3799" i="115"/>
  <c r="AK3802" i="115"/>
  <c r="AI3801" i="115"/>
  <c r="AK1974" i="115"/>
  <c r="AI1973" i="115"/>
  <c r="AF3069" i="115"/>
  <c r="AH3070" i="115"/>
  <c r="AI2340" i="115"/>
  <c r="AK2341" i="115"/>
  <c r="AF4165" i="115"/>
  <c r="AH4166" i="115"/>
  <c r="AI783" i="115" l="1"/>
  <c r="AK784" i="115"/>
  <c r="AH783" i="115"/>
  <c r="AF782" i="115"/>
  <c r="AF1235" i="115"/>
  <c r="AH1236" i="115"/>
  <c r="AI1237" i="115"/>
  <c r="AK1238" i="115"/>
  <c r="AK1973" i="115"/>
  <c r="AI1972" i="115"/>
  <c r="AH3799" i="115"/>
  <c r="AF3798" i="115"/>
  <c r="AH4530" i="115"/>
  <c r="AF4529" i="115"/>
  <c r="AH1608" i="115"/>
  <c r="AF1607" i="115"/>
  <c r="AK2340" i="115"/>
  <c r="AI2339" i="115"/>
  <c r="AF3068" i="115"/>
  <c r="AH3069" i="115"/>
  <c r="AF2338" i="115"/>
  <c r="AH2339" i="115"/>
  <c r="AF3434" i="115"/>
  <c r="AH3435" i="115"/>
  <c r="AI4166" i="115"/>
  <c r="AK4167" i="115"/>
  <c r="AF1972" i="115"/>
  <c r="AH1973" i="115"/>
  <c r="AK3801" i="115"/>
  <c r="AI3800" i="115"/>
  <c r="AK4532" i="115"/>
  <c r="AI4531" i="115"/>
  <c r="AK3071" i="115"/>
  <c r="AI3070" i="115"/>
  <c r="AK1609" i="115"/>
  <c r="AI1608" i="115"/>
  <c r="AH2704" i="115"/>
  <c r="AF2703" i="115"/>
  <c r="AK2705" i="115"/>
  <c r="AI2704" i="115"/>
  <c r="AF4164" i="115"/>
  <c r="AH4165" i="115"/>
  <c r="AI3435" i="115"/>
  <c r="AK3436" i="115"/>
  <c r="AI782" i="115" l="1"/>
  <c r="AK783" i="115"/>
  <c r="AF781" i="115"/>
  <c r="AH782" i="115"/>
  <c r="AK1237" i="115"/>
  <c r="AI1236" i="115"/>
  <c r="AH1235" i="115"/>
  <c r="AF1234" i="115"/>
  <c r="AK1608" i="115"/>
  <c r="AI1607" i="115"/>
  <c r="AK3070" i="115"/>
  <c r="AI3069" i="115"/>
  <c r="AK3800" i="115"/>
  <c r="AI3799" i="115"/>
  <c r="AK2339" i="115"/>
  <c r="AI2338" i="115"/>
  <c r="AH1607" i="115"/>
  <c r="AF1606" i="115"/>
  <c r="AH4529" i="115"/>
  <c r="AF4528" i="115"/>
  <c r="AH3798" i="115"/>
  <c r="AF3797" i="115"/>
  <c r="AH1972" i="115"/>
  <c r="AF1971" i="115"/>
  <c r="AF2337" i="115"/>
  <c r="AH2338" i="115"/>
  <c r="AI3434" i="115"/>
  <c r="AK3435" i="115"/>
  <c r="AK2704" i="115"/>
  <c r="AI2703" i="115"/>
  <c r="AH2703" i="115"/>
  <c r="AF2702" i="115"/>
  <c r="AK4531" i="115"/>
  <c r="AI4530" i="115"/>
  <c r="AK1972" i="115"/>
  <c r="AI1971" i="115"/>
  <c r="AF4163" i="115"/>
  <c r="AH4164" i="115"/>
  <c r="AI4165" i="115"/>
  <c r="AK4166" i="115"/>
  <c r="AF3433" i="115"/>
  <c r="AH3434" i="115"/>
  <c r="AF3067" i="115"/>
  <c r="AH3068" i="115"/>
  <c r="AI781" i="115" l="1"/>
  <c r="AK782" i="115"/>
  <c r="AF780" i="115"/>
  <c r="AH781" i="115"/>
  <c r="AH1234" i="115"/>
  <c r="AF1233" i="115"/>
  <c r="AI1235" i="115"/>
  <c r="AK1236" i="115"/>
  <c r="AH2702" i="115"/>
  <c r="AF2701" i="115"/>
  <c r="AK2703" i="115"/>
  <c r="AI2702" i="115"/>
  <c r="AH1971" i="115"/>
  <c r="AF1970" i="115"/>
  <c r="AH3797" i="115"/>
  <c r="AF3796" i="115"/>
  <c r="AI2337" i="115"/>
  <c r="AK2338" i="115"/>
  <c r="AK3069" i="115"/>
  <c r="AI3068" i="115"/>
  <c r="AK1607" i="115"/>
  <c r="AI1606" i="115"/>
  <c r="AI4164" i="115"/>
  <c r="AK4165" i="115"/>
  <c r="AF4162" i="115"/>
  <c r="AH4163" i="115"/>
  <c r="AI3433" i="115"/>
  <c r="AK3434" i="115"/>
  <c r="AF2336" i="115"/>
  <c r="AH2337" i="115"/>
  <c r="AK1971" i="115"/>
  <c r="AI1970" i="115"/>
  <c r="AK4530" i="115"/>
  <c r="AI4529" i="115"/>
  <c r="AH4528" i="115"/>
  <c r="AF4527" i="115"/>
  <c r="AH1606" i="115"/>
  <c r="AF1605" i="115"/>
  <c r="AK3799" i="115"/>
  <c r="AI3798" i="115"/>
  <c r="AF3066" i="115"/>
  <c r="AH3067" i="115"/>
  <c r="AF3432" i="115"/>
  <c r="AH3433" i="115"/>
  <c r="AH780" i="115" l="1"/>
  <c r="AF779" i="115"/>
  <c r="AI780" i="115"/>
  <c r="AK781" i="115"/>
  <c r="AK1235" i="115"/>
  <c r="AI1234" i="115"/>
  <c r="AH1233" i="115"/>
  <c r="AF1232" i="115"/>
  <c r="AK3798" i="115"/>
  <c r="AI3797" i="115"/>
  <c r="AH1605" i="115"/>
  <c r="AF1604" i="115"/>
  <c r="AK4529" i="115"/>
  <c r="AI4528" i="115"/>
  <c r="AK1970" i="115"/>
  <c r="AI1969" i="115"/>
  <c r="AK1606" i="115"/>
  <c r="AI1605" i="115"/>
  <c r="AK2702" i="115"/>
  <c r="AI2701" i="115"/>
  <c r="AH2701" i="115"/>
  <c r="AF2700" i="115"/>
  <c r="AF3431" i="115"/>
  <c r="AH3432" i="115"/>
  <c r="AF3065" i="115"/>
  <c r="AH3066" i="115"/>
  <c r="AF2335" i="115"/>
  <c r="AH2336" i="115"/>
  <c r="AI3432" i="115"/>
  <c r="AK3433" i="115"/>
  <c r="AH4527" i="115"/>
  <c r="AF4526" i="115"/>
  <c r="AK3068" i="115"/>
  <c r="AI3067" i="115"/>
  <c r="AH3796" i="115"/>
  <c r="AF3795" i="115"/>
  <c r="AF1969" i="115"/>
  <c r="AH1970" i="115"/>
  <c r="AF4161" i="115"/>
  <c r="AH4162" i="115"/>
  <c r="AI4163" i="115"/>
  <c r="AK4164" i="115"/>
  <c r="AI2336" i="115"/>
  <c r="AK2337" i="115"/>
  <c r="AI779" i="115" l="1"/>
  <c r="AK780" i="115"/>
  <c r="AH779" i="115"/>
  <c r="AF778" i="115"/>
  <c r="AF1231" i="115"/>
  <c r="AH1232" i="115"/>
  <c r="AK1234" i="115"/>
  <c r="AI1233" i="115"/>
  <c r="AH4526" i="115"/>
  <c r="AF4525" i="115"/>
  <c r="AH2700" i="115"/>
  <c r="AF2699" i="115"/>
  <c r="AK1605" i="115"/>
  <c r="AI1604" i="115"/>
  <c r="AK1969" i="115"/>
  <c r="AI1968" i="115"/>
  <c r="AI4162" i="115"/>
  <c r="AK4163" i="115"/>
  <c r="AI3431" i="115"/>
  <c r="AK3432" i="115"/>
  <c r="AF2334" i="115"/>
  <c r="AH2335" i="115"/>
  <c r="AF3430" i="115"/>
  <c r="AH3431" i="115"/>
  <c r="AH3795" i="115"/>
  <c r="AF3794" i="115"/>
  <c r="AK3067" i="115"/>
  <c r="AI3066" i="115"/>
  <c r="AK2701" i="115"/>
  <c r="AI2700" i="115"/>
  <c r="AK4528" i="115"/>
  <c r="AI4527" i="115"/>
  <c r="AH1604" i="115"/>
  <c r="AF1603" i="115"/>
  <c r="AK3797" i="115"/>
  <c r="AI3796" i="115"/>
  <c r="AK2336" i="115"/>
  <c r="AI2335" i="115"/>
  <c r="AF4160" i="115"/>
  <c r="AH4161" i="115"/>
  <c r="AF1968" i="115"/>
  <c r="AH1969" i="115"/>
  <c r="AF3064" i="115"/>
  <c r="AH3065" i="115"/>
  <c r="AF777" i="115" l="1"/>
  <c r="AH778" i="115"/>
  <c r="AI778" i="115"/>
  <c r="AK779" i="115"/>
  <c r="AI1232" i="115"/>
  <c r="AK1233" i="115"/>
  <c r="AH1231" i="115"/>
  <c r="AF1230" i="115"/>
  <c r="AH2699" i="115"/>
  <c r="AF2698" i="115"/>
  <c r="AK2335" i="115"/>
  <c r="AI2334" i="115"/>
  <c r="AH1603" i="115"/>
  <c r="AF1602" i="115"/>
  <c r="AK4527" i="115"/>
  <c r="AI4526" i="115"/>
  <c r="AF3063" i="115"/>
  <c r="AH3064" i="115"/>
  <c r="AF3429" i="115"/>
  <c r="AH3430" i="115"/>
  <c r="AI4161" i="115"/>
  <c r="AK4162" i="115"/>
  <c r="AK3796" i="115"/>
  <c r="AI3795" i="115"/>
  <c r="AK2700" i="115"/>
  <c r="AI2699" i="115"/>
  <c r="AK3066" i="115"/>
  <c r="AI3065" i="115"/>
  <c r="AH3794" i="115"/>
  <c r="AF3793" i="115"/>
  <c r="AK1968" i="115"/>
  <c r="AI1967" i="115"/>
  <c r="AK1604" i="115"/>
  <c r="AI1603" i="115"/>
  <c r="AH4525" i="115"/>
  <c r="AF4524" i="115"/>
  <c r="AH1968" i="115"/>
  <c r="AF1967" i="115"/>
  <c r="AF4159" i="115"/>
  <c r="AH4160" i="115"/>
  <c r="AF2333" i="115"/>
  <c r="AH2334" i="115"/>
  <c r="AI3430" i="115"/>
  <c r="AK3431" i="115"/>
  <c r="AI777" i="115" l="1"/>
  <c r="AK778" i="115"/>
  <c r="AF776" i="115"/>
  <c r="AH777" i="115"/>
  <c r="AH1230" i="115"/>
  <c r="AF1229" i="115"/>
  <c r="AK1232" i="115"/>
  <c r="AI1231" i="115"/>
  <c r="AH1967" i="115"/>
  <c r="AF1966" i="115"/>
  <c r="AH4524" i="115"/>
  <c r="AF4523" i="115"/>
  <c r="AK1603" i="115"/>
  <c r="AI1602" i="115"/>
  <c r="AH3793" i="115"/>
  <c r="AF3792" i="115"/>
  <c r="AK3065" i="115"/>
  <c r="AI3064" i="115"/>
  <c r="AK2699" i="115"/>
  <c r="AI2698" i="115"/>
  <c r="AK3795" i="115"/>
  <c r="AI3794" i="115"/>
  <c r="AK4526" i="115"/>
  <c r="AI4525" i="115"/>
  <c r="AI3429" i="115"/>
  <c r="AK3430" i="115"/>
  <c r="AF4158" i="115"/>
  <c r="AH4159" i="115"/>
  <c r="AI4160" i="115"/>
  <c r="AK4161" i="115"/>
  <c r="AF3428" i="115"/>
  <c r="AH3429" i="115"/>
  <c r="AF3062" i="115"/>
  <c r="AH3063" i="115"/>
  <c r="AK1967" i="115"/>
  <c r="AI1966" i="115"/>
  <c r="AH1602" i="115"/>
  <c r="AF1601" i="115"/>
  <c r="AI2333" i="115"/>
  <c r="AK2334" i="115"/>
  <c r="AH2698" i="115"/>
  <c r="AF2697" i="115"/>
  <c r="AF2332" i="115"/>
  <c r="AH2333" i="115"/>
  <c r="AH776" i="115" l="1"/>
  <c r="AF775" i="115"/>
  <c r="AI776" i="115"/>
  <c r="AK777" i="115"/>
  <c r="AF1228" i="115"/>
  <c r="AH1229" i="115"/>
  <c r="AK1231" i="115"/>
  <c r="AI1230" i="115"/>
  <c r="AH2697" i="115"/>
  <c r="AF2696" i="115"/>
  <c r="AH1601" i="115"/>
  <c r="AF1600" i="115"/>
  <c r="AK1966" i="115"/>
  <c r="AI1965" i="115"/>
  <c r="AK4525" i="115"/>
  <c r="AI4524" i="115"/>
  <c r="AK3794" i="115"/>
  <c r="AI3793" i="115"/>
  <c r="AH3792" i="115"/>
  <c r="AF3791" i="115"/>
  <c r="AH4523" i="115"/>
  <c r="AF4522" i="115"/>
  <c r="AF1965" i="115"/>
  <c r="AH1966" i="115"/>
  <c r="AF2331" i="115"/>
  <c r="AH2332" i="115"/>
  <c r="AF3427" i="115"/>
  <c r="AH3428" i="115"/>
  <c r="AF4157" i="115"/>
  <c r="AH4158" i="115"/>
  <c r="AI3428" i="115"/>
  <c r="AK3429" i="115"/>
  <c r="AK2698" i="115"/>
  <c r="AI2697" i="115"/>
  <c r="AK3064" i="115"/>
  <c r="AI3063" i="115"/>
  <c r="AK1602" i="115"/>
  <c r="AI1601" i="115"/>
  <c r="AI2332" i="115"/>
  <c r="AK2333" i="115"/>
  <c r="AF3061" i="115"/>
  <c r="AH3062" i="115"/>
  <c r="AI4159" i="115"/>
  <c r="AK4160" i="115"/>
  <c r="AI775" i="115" l="1"/>
  <c r="AK776" i="115"/>
  <c r="AH775" i="115"/>
  <c r="AF774" i="115"/>
  <c r="AK1230" i="115"/>
  <c r="AI1229" i="115"/>
  <c r="AH1228" i="115"/>
  <c r="AF1227" i="115"/>
  <c r="AK1601" i="115"/>
  <c r="AI1600" i="115"/>
  <c r="AK2697" i="115"/>
  <c r="AI2696" i="115"/>
  <c r="AH3791" i="115"/>
  <c r="AF3790" i="115"/>
  <c r="AK3793" i="115"/>
  <c r="AI3792" i="115"/>
  <c r="AH2696" i="115"/>
  <c r="AF2695" i="115"/>
  <c r="AI4158" i="115"/>
  <c r="AK4159" i="115"/>
  <c r="AF3060" i="115"/>
  <c r="AH3061" i="115"/>
  <c r="AK2332" i="115"/>
  <c r="AI2331" i="115"/>
  <c r="AI3427" i="115"/>
  <c r="AK3428" i="115"/>
  <c r="AF3426" i="115"/>
  <c r="AH3427" i="115"/>
  <c r="AF2330" i="115"/>
  <c r="AH2331" i="115"/>
  <c r="AK3063" i="115"/>
  <c r="AI3062" i="115"/>
  <c r="AH4522" i="115"/>
  <c r="AF4521" i="115"/>
  <c r="AK4524" i="115"/>
  <c r="AI4523" i="115"/>
  <c r="AK1965" i="115"/>
  <c r="AI1964" i="115"/>
  <c r="AH1600" i="115"/>
  <c r="AF1599" i="115"/>
  <c r="AF4156" i="115"/>
  <c r="AH4157" i="115"/>
  <c r="AF1964" i="115"/>
  <c r="AH1965" i="115"/>
  <c r="AI774" i="115" l="1"/>
  <c r="AK775" i="115"/>
  <c r="AF773" i="115"/>
  <c r="AH774" i="115"/>
  <c r="AH1227" i="115"/>
  <c r="AF1226" i="115"/>
  <c r="AK1229" i="115"/>
  <c r="AI1228" i="115"/>
  <c r="AH1599" i="115"/>
  <c r="AF1598" i="115"/>
  <c r="AK1964" i="115"/>
  <c r="AI1963" i="115"/>
  <c r="AH2695" i="115"/>
  <c r="AF2694" i="115"/>
  <c r="AK3792" i="115"/>
  <c r="AI3791" i="115"/>
  <c r="AK1600" i="115"/>
  <c r="AI1599" i="115"/>
  <c r="AH1964" i="115"/>
  <c r="AF1963" i="115"/>
  <c r="AF2329" i="115"/>
  <c r="AH2330" i="115"/>
  <c r="AF3059" i="115"/>
  <c r="AH3060" i="115"/>
  <c r="AI4157" i="115"/>
  <c r="AK4158" i="115"/>
  <c r="AK4523" i="115"/>
  <c r="AI4522" i="115"/>
  <c r="AH4521" i="115"/>
  <c r="AF4520" i="115"/>
  <c r="AK3062" i="115"/>
  <c r="AI3061" i="115"/>
  <c r="AK2331" i="115"/>
  <c r="AI2330" i="115"/>
  <c r="AH3790" i="115"/>
  <c r="AF3789" i="115"/>
  <c r="AK2696" i="115"/>
  <c r="AI2695" i="115"/>
  <c r="AF4155" i="115"/>
  <c r="AH4156" i="115"/>
  <c r="AF3425" i="115"/>
  <c r="AH3426" i="115"/>
  <c r="AI3426" i="115"/>
  <c r="AK3427" i="115"/>
  <c r="AK774" i="115" l="1"/>
  <c r="AI773" i="115"/>
  <c r="AH773" i="115"/>
  <c r="AF772" i="115"/>
  <c r="AF1225" i="115"/>
  <c r="AH1226" i="115"/>
  <c r="AK1228" i="115"/>
  <c r="AI1227" i="115"/>
  <c r="AI2329" i="115"/>
  <c r="AK2330" i="115"/>
  <c r="AK3061" i="115"/>
  <c r="AI3060" i="115"/>
  <c r="AK4522" i="115"/>
  <c r="AI4521" i="115"/>
  <c r="AK1963" i="115"/>
  <c r="AI1962" i="115"/>
  <c r="AK2695" i="115"/>
  <c r="AI2694" i="115"/>
  <c r="AF4154" i="115"/>
  <c r="AH4155" i="115"/>
  <c r="AH3789" i="115"/>
  <c r="AF3788" i="115"/>
  <c r="AH4520" i="115"/>
  <c r="AF4519" i="115"/>
  <c r="AH1963" i="115"/>
  <c r="AF1962" i="115"/>
  <c r="AK1599" i="115"/>
  <c r="AI1598" i="115"/>
  <c r="AK3791" i="115"/>
  <c r="AI3790" i="115"/>
  <c r="AH2694" i="115"/>
  <c r="AF2693" i="115"/>
  <c r="AH1598" i="115"/>
  <c r="AF1597" i="115"/>
  <c r="AI3425" i="115"/>
  <c r="AK3426" i="115"/>
  <c r="AF3424" i="115"/>
  <c r="AH3425" i="115"/>
  <c r="AI4156" i="115"/>
  <c r="AK4157" i="115"/>
  <c r="AF3058" i="115"/>
  <c r="AH3059" i="115"/>
  <c r="AF2328" i="115"/>
  <c r="AH2329" i="115"/>
  <c r="AH772" i="115" l="1"/>
  <c r="AF771" i="115"/>
  <c r="AK773" i="115"/>
  <c r="AI772" i="115"/>
  <c r="AF1224" i="115"/>
  <c r="AH1225" i="115"/>
  <c r="AI1226" i="115"/>
  <c r="AK1227" i="115"/>
  <c r="AH1597" i="115"/>
  <c r="AF1596" i="115"/>
  <c r="AH2693" i="115"/>
  <c r="AF2692" i="115"/>
  <c r="AK1598" i="115"/>
  <c r="AI1597" i="115"/>
  <c r="AH4519" i="115"/>
  <c r="AF4518" i="115"/>
  <c r="AK2694" i="115"/>
  <c r="AI2693" i="115"/>
  <c r="AK1962" i="115"/>
  <c r="AI1961" i="115"/>
  <c r="AK4521" i="115"/>
  <c r="AI4520" i="115"/>
  <c r="AK3060" i="115"/>
  <c r="AI3059" i="115"/>
  <c r="AF2327" i="115"/>
  <c r="AH2328" i="115"/>
  <c r="AF3057" i="115"/>
  <c r="AH3058" i="115"/>
  <c r="AF3423" i="115"/>
  <c r="AH3424" i="115"/>
  <c r="AF4153" i="115"/>
  <c r="AH4154" i="115"/>
  <c r="AI2328" i="115"/>
  <c r="AK2329" i="115"/>
  <c r="AK3790" i="115"/>
  <c r="AI3789" i="115"/>
  <c r="AF1961" i="115"/>
  <c r="AH1962" i="115"/>
  <c r="AH3788" i="115"/>
  <c r="AF3787" i="115"/>
  <c r="AI4155" i="115"/>
  <c r="AK4156" i="115"/>
  <c r="AI3424" i="115"/>
  <c r="AK3425" i="115"/>
  <c r="AK772" i="115" l="1"/>
  <c r="AI771" i="115"/>
  <c r="AH771" i="115"/>
  <c r="AF770" i="115"/>
  <c r="AH1224" i="115"/>
  <c r="AF1223" i="115"/>
  <c r="AI1225" i="115"/>
  <c r="AK1226" i="115"/>
  <c r="AH3787" i="115"/>
  <c r="AF3786" i="115"/>
  <c r="AK3059" i="115"/>
  <c r="AI3058" i="115"/>
  <c r="AK4520" i="115"/>
  <c r="AI4519" i="115"/>
  <c r="AH1596" i="115"/>
  <c r="AF1595" i="115"/>
  <c r="AI3423" i="115"/>
  <c r="AK3424" i="115"/>
  <c r="AI4154" i="115"/>
  <c r="AK4155" i="115"/>
  <c r="AF4152" i="115"/>
  <c r="AH4153" i="115"/>
  <c r="AF3056" i="115"/>
  <c r="AH3057" i="115"/>
  <c r="AK3789" i="115"/>
  <c r="AI3788" i="115"/>
  <c r="AK1961" i="115"/>
  <c r="AI1960" i="115"/>
  <c r="AK2693" i="115"/>
  <c r="AI2692" i="115"/>
  <c r="AH4518" i="115"/>
  <c r="AF4517" i="115"/>
  <c r="AK1597" i="115"/>
  <c r="AI1596" i="115"/>
  <c r="AH2692" i="115"/>
  <c r="AF2691" i="115"/>
  <c r="AF1960" i="115"/>
  <c r="AH1961" i="115"/>
  <c r="AK2328" i="115"/>
  <c r="AI2327" i="115"/>
  <c r="AF3422" i="115"/>
  <c r="AH3423" i="115"/>
  <c r="AF2326" i="115"/>
  <c r="AH2327" i="115"/>
  <c r="AF769" i="115" l="1"/>
  <c r="AH770" i="115"/>
  <c r="AI770" i="115"/>
  <c r="AK771" i="115"/>
  <c r="AH1223" i="115"/>
  <c r="AF1222" i="115"/>
  <c r="AK1225" i="115"/>
  <c r="AI1224" i="115"/>
  <c r="AK1596" i="115"/>
  <c r="AI1595" i="115"/>
  <c r="AH4517" i="115"/>
  <c r="AF4516" i="115"/>
  <c r="AK1960" i="115"/>
  <c r="AI1959" i="115"/>
  <c r="AH3786" i="115"/>
  <c r="AF3785" i="115"/>
  <c r="AF3421" i="115"/>
  <c r="AH3422" i="115"/>
  <c r="AF3055" i="115"/>
  <c r="AH3056" i="115"/>
  <c r="AF4151" i="115"/>
  <c r="AH4152" i="115"/>
  <c r="AI4153" i="115"/>
  <c r="AK4154" i="115"/>
  <c r="AK2327" i="115"/>
  <c r="AI2326" i="115"/>
  <c r="AH2691" i="115"/>
  <c r="AF2690" i="115"/>
  <c r="AK2692" i="115"/>
  <c r="AI2691" i="115"/>
  <c r="AK3788" i="115"/>
  <c r="AI3787" i="115"/>
  <c r="AH1595" i="115"/>
  <c r="AF1594" i="115"/>
  <c r="AK4519" i="115"/>
  <c r="AI4518" i="115"/>
  <c r="AK3058" i="115"/>
  <c r="AI3057" i="115"/>
  <c r="AF2325" i="115"/>
  <c r="AH2326" i="115"/>
  <c r="AH1960" i="115"/>
  <c r="AF1959" i="115"/>
  <c r="AI3422" i="115"/>
  <c r="AK3423" i="115"/>
  <c r="AK770" i="115" l="1"/>
  <c r="AI769" i="115"/>
  <c r="AF768" i="115"/>
  <c r="AH769" i="115"/>
  <c r="AI1223" i="115"/>
  <c r="AK1224" i="115"/>
  <c r="AF1221" i="115"/>
  <c r="AF1220" i="115" s="1"/>
  <c r="AH1222" i="115"/>
  <c r="AK4518" i="115"/>
  <c r="AI4517" i="115"/>
  <c r="AK2691" i="115"/>
  <c r="AI2690" i="115"/>
  <c r="AI2325" i="115"/>
  <c r="AK2326" i="115"/>
  <c r="AH3785" i="115"/>
  <c r="AF3784" i="115"/>
  <c r="AK1959" i="115"/>
  <c r="AI1958" i="115"/>
  <c r="AK1595" i="115"/>
  <c r="AI1594" i="115"/>
  <c r="AF2324" i="115"/>
  <c r="AH2325" i="115"/>
  <c r="AI4152" i="115"/>
  <c r="AK4153" i="115"/>
  <c r="AF3420" i="115"/>
  <c r="AH3421" i="115"/>
  <c r="AH1959" i="115"/>
  <c r="AF1958" i="115"/>
  <c r="AK3057" i="115"/>
  <c r="AI3056" i="115"/>
  <c r="AH1594" i="115"/>
  <c r="AF1593" i="115"/>
  <c r="AK3787" i="115"/>
  <c r="AI3786" i="115"/>
  <c r="AH2690" i="115"/>
  <c r="AF2689" i="115"/>
  <c r="AH4516" i="115"/>
  <c r="AF4515" i="115"/>
  <c r="AI3421" i="115"/>
  <c r="AK3422" i="115"/>
  <c r="AF4150" i="115"/>
  <c r="AH4151" i="115"/>
  <c r="AF3054" i="115"/>
  <c r="AH3055" i="115"/>
  <c r="AH768" i="115" l="1"/>
  <c r="AF767" i="115"/>
  <c r="AK769" i="115"/>
  <c r="AI768" i="115"/>
  <c r="AF1219" i="115"/>
  <c r="AH1220" i="115"/>
  <c r="AH1221" i="115"/>
  <c r="AK1223" i="115"/>
  <c r="AI1222" i="115"/>
  <c r="AH4515" i="115"/>
  <c r="AF4514" i="115"/>
  <c r="AH2689" i="115"/>
  <c r="AF2688" i="115"/>
  <c r="AK1594" i="115"/>
  <c r="AI1593" i="115"/>
  <c r="AK1958" i="115"/>
  <c r="AI1957" i="115"/>
  <c r="AK2690" i="115"/>
  <c r="AI2689" i="115"/>
  <c r="AF3053" i="115"/>
  <c r="AH3054" i="115"/>
  <c r="AI4151" i="115"/>
  <c r="AK4152" i="115"/>
  <c r="AF2323" i="115"/>
  <c r="AH2324" i="115"/>
  <c r="AI2324" i="115"/>
  <c r="AK2325" i="115"/>
  <c r="AK3786" i="115"/>
  <c r="AI3785" i="115"/>
  <c r="AH1593" i="115"/>
  <c r="AF1592" i="115"/>
  <c r="AK3056" i="115"/>
  <c r="AI3055" i="115"/>
  <c r="AF1957" i="115"/>
  <c r="AH1958" i="115"/>
  <c r="AH3784" i="115"/>
  <c r="AF3783" i="115"/>
  <c r="AK4517" i="115"/>
  <c r="AI4516" i="115"/>
  <c r="AF4149" i="115"/>
  <c r="AH4150" i="115"/>
  <c r="AI3420" i="115"/>
  <c r="AK3421" i="115"/>
  <c r="AF3419" i="115"/>
  <c r="AH3420" i="115"/>
  <c r="AK768" i="115" l="1"/>
  <c r="AI767" i="115"/>
  <c r="AH767" i="115"/>
  <c r="AF766" i="115"/>
  <c r="AF1218" i="115"/>
  <c r="AH1219" i="115"/>
  <c r="AI1221" i="115"/>
  <c r="AI1220" i="115" s="1"/>
  <c r="AK1222" i="115"/>
  <c r="AK4516" i="115"/>
  <c r="AI4515" i="115"/>
  <c r="AK3055" i="115"/>
  <c r="AI3054" i="115"/>
  <c r="AK3785" i="115"/>
  <c r="AI3784" i="115"/>
  <c r="AK2689" i="115"/>
  <c r="AI2688" i="115"/>
  <c r="AK1957" i="115"/>
  <c r="AI1956" i="115"/>
  <c r="AH4514" i="115"/>
  <c r="AF4513" i="115"/>
  <c r="AF3418" i="115"/>
  <c r="AH3419" i="115"/>
  <c r="AF4148" i="115"/>
  <c r="AH4149" i="115"/>
  <c r="AF3052" i="115"/>
  <c r="AH3053" i="115"/>
  <c r="AH3783" i="115"/>
  <c r="AF3782" i="115"/>
  <c r="AH1592" i="115"/>
  <c r="AF1591" i="115"/>
  <c r="AK1593" i="115"/>
  <c r="AI1592" i="115"/>
  <c r="AH2688" i="115"/>
  <c r="AF2687" i="115"/>
  <c r="AI3419" i="115"/>
  <c r="AK3420" i="115"/>
  <c r="AF1956" i="115"/>
  <c r="AH1957" i="115"/>
  <c r="AK2324" i="115"/>
  <c r="AI2323" i="115"/>
  <c r="AF2322" i="115"/>
  <c r="AH2323" i="115"/>
  <c r="AI4150" i="115"/>
  <c r="AK4151" i="115"/>
  <c r="AI766" i="115" l="1"/>
  <c r="AK767" i="115"/>
  <c r="AF765" i="115"/>
  <c r="AF764" i="115" s="1"/>
  <c r="AH766" i="115"/>
  <c r="AI1219" i="115"/>
  <c r="AK1220" i="115"/>
  <c r="AF1217" i="115"/>
  <c r="AH1218" i="115"/>
  <c r="AK1221" i="115"/>
  <c r="AK1592" i="115"/>
  <c r="AI1591" i="115"/>
  <c r="AK2688" i="115"/>
  <c r="AI2687" i="115"/>
  <c r="AK3054" i="115"/>
  <c r="AI3053" i="115"/>
  <c r="AF2321" i="115"/>
  <c r="AH2322" i="115"/>
  <c r="AI3418" i="115"/>
  <c r="AK3419" i="115"/>
  <c r="AF3051" i="115"/>
  <c r="AH3052" i="115"/>
  <c r="AF4147" i="115"/>
  <c r="AH4148" i="115"/>
  <c r="AI2322" i="115"/>
  <c r="AK2323" i="115"/>
  <c r="AH2687" i="115"/>
  <c r="AF2686" i="115"/>
  <c r="AH1591" i="115"/>
  <c r="AF1590" i="115"/>
  <c r="AH3782" i="115"/>
  <c r="AF3781" i="115"/>
  <c r="AH4513" i="115"/>
  <c r="AF4512" i="115"/>
  <c r="AK1956" i="115"/>
  <c r="AI1955" i="115"/>
  <c r="AK3784" i="115"/>
  <c r="AI3783" i="115"/>
  <c r="AK4515" i="115"/>
  <c r="AI4514" i="115"/>
  <c r="AI4149" i="115"/>
  <c r="AK4150" i="115"/>
  <c r="AH1956" i="115"/>
  <c r="AF1955" i="115"/>
  <c r="AF3417" i="115"/>
  <c r="AH3418" i="115"/>
  <c r="AF763" i="115" l="1"/>
  <c r="AH764" i="115"/>
  <c r="AH765" i="115"/>
  <c r="AI765" i="115"/>
  <c r="AI764" i="115" s="1"/>
  <c r="AK766" i="115"/>
  <c r="AI1218" i="115"/>
  <c r="AK1219" i="115"/>
  <c r="AH1217" i="115"/>
  <c r="AF1216" i="115"/>
  <c r="AH1955" i="115"/>
  <c r="AF1954" i="115"/>
  <c r="AH4512" i="115"/>
  <c r="AF4511" i="115"/>
  <c r="AH3781" i="115"/>
  <c r="AF3780" i="115"/>
  <c r="AH1590" i="115"/>
  <c r="AF1589" i="115"/>
  <c r="AH2686" i="115"/>
  <c r="AF2685" i="115"/>
  <c r="AK2687" i="115"/>
  <c r="AI2686" i="115"/>
  <c r="AK1591" i="115"/>
  <c r="AI1590" i="115"/>
  <c r="AI2321" i="115"/>
  <c r="AK2322" i="115"/>
  <c r="AF4146" i="115"/>
  <c r="AH4147" i="115"/>
  <c r="AI3417" i="115"/>
  <c r="AK3418" i="115"/>
  <c r="AK4514" i="115"/>
  <c r="AI4513" i="115"/>
  <c r="AK3783" i="115"/>
  <c r="AI3782" i="115"/>
  <c r="AK1955" i="115"/>
  <c r="AI1954" i="115"/>
  <c r="AK3053" i="115"/>
  <c r="AI3052" i="115"/>
  <c r="AF3416" i="115"/>
  <c r="AH3417" i="115"/>
  <c r="AI4148" i="115"/>
  <c r="AK4149" i="115"/>
  <c r="AF3050" i="115"/>
  <c r="AH3051" i="115"/>
  <c r="AF2320" i="115"/>
  <c r="AH2321" i="115"/>
  <c r="AI763" i="115" l="1"/>
  <c r="AK764" i="115"/>
  <c r="AF762" i="115"/>
  <c r="AH763" i="115"/>
  <c r="AK765" i="115"/>
  <c r="AF1215" i="115"/>
  <c r="AH1216" i="115"/>
  <c r="AI1217" i="115"/>
  <c r="AK1218" i="115"/>
  <c r="AK3052" i="115"/>
  <c r="AI3051" i="115"/>
  <c r="AK1954" i="115"/>
  <c r="AI1953" i="115"/>
  <c r="AH2685" i="115"/>
  <c r="AF2684" i="115"/>
  <c r="AH1589" i="115"/>
  <c r="AF1588" i="115"/>
  <c r="AH3780" i="115"/>
  <c r="AF3779" i="115"/>
  <c r="AH4511" i="115"/>
  <c r="AF4510" i="115"/>
  <c r="AF1953" i="115"/>
  <c r="AH1954" i="115"/>
  <c r="AI4147" i="115"/>
  <c r="AK4148" i="115"/>
  <c r="AF3415" i="115"/>
  <c r="AH3416" i="115"/>
  <c r="AI3416" i="115"/>
  <c r="AK3417" i="115"/>
  <c r="AF4145" i="115"/>
  <c r="AH4146" i="115"/>
  <c r="AK2321" i="115"/>
  <c r="AI2320" i="115"/>
  <c r="AK3782" i="115"/>
  <c r="AI3781" i="115"/>
  <c r="AK4513" i="115"/>
  <c r="AI4512" i="115"/>
  <c r="AK1590" i="115"/>
  <c r="AI1589" i="115"/>
  <c r="AK2686" i="115"/>
  <c r="AI2685" i="115"/>
  <c r="AF2319" i="115"/>
  <c r="AH2320" i="115"/>
  <c r="AF3049" i="115"/>
  <c r="AH3050" i="115"/>
  <c r="AF761" i="115" l="1"/>
  <c r="AH762" i="115"/>
  <c r="AI762" i="115"/>
  <c r="AK763" i="115"/>
  <c r="AI1216" i="115"/>
  <c r="AK1217" i="115"/>
  <c r="AH1215" i="115"/>
  <c r="AF1214" i="115"/>
  <c r="AK2685" i="115"/>
  <c r="AI2684" i="115"/>
  <c r="AK1589" i="115"/>
  <c r="AI1588" i="115"/>
  <c r="AH3779" i="115"/>
  <c r="AF3778" i="115"/>
  <c r="AK1953" i="115"/>
  <c r="AI1952" i="115"/>
  <c r="AF3048" i="115"/>
  <c r="AH3049" i="115"/>
  <c r="AF2318" i="115"/>
  <c r="AH2319" i="115"/>
  <c r="AI3415" i="115"/>
  <c r="AK3416" i="115"/>
  <c r="AF3414" i="115"/>
  <c r="AH3415" i="115"/>
  <c r="AI4146" i="115"/>
  <c r="AK4147" i="115"/>
  <c r="AF1952" i="115"/>
  <c r="AH1953" i="115"/>
  <c r="AK4512" i="115"/>
  <c r="AI4511" i="115"/>
  <c r="AK3781" i="115"/>
  <c r="AI3780" i="115"/>
  <c r="AK2320" i="115"/>
  <c r="AI2319" i="115"/>
  <c r="AH4510" i="115"/>
  <c r="AF4509" i="115"/>
  <c r="AH1588" i="115"/>
  <c r="AF1587" i="115"/>
  <c r="AH2684" i="115"/>
  <c r="AF2683" i="115"/>
  <c r="AK3051" i="115"/>
  <c r="AI3050" i="115"/>
  <c r="AF4144" i="115"/>
  <c r="AH4145" i="115"/>
  <c r="AK762" i="115" l="1"/>
  <c r="AI761" i="115"/>
  <c r="AF760" i="115"/>
  <c r="AH761" i="115"/>
  <c r="AF1213" i="115"/>
  <c r="AH1214" i="115"/>
  <c r="AI1215" i="115"/>
  <c r="AK1216" i="115"/>
  <c r="AH4509" i="115"/>
  <c r="AF4508" i="115"/>
  <c r="AI2318" i="115"/>
  <c r="AK2319" i="115"/>
  <c r="AK3780" i="115"/>
  <c r="AI3779" i="115"/>
  <c r="AK1952" i="115"/>
  <c r="AI1951" i="115"/>
  <c r="AI4145" i="115"/>
  <c r="AK4146" i="115"/>
  <c r="AF2317" i="115"/>
  <c r="AH2318" i="115"/>
  <c r="AF3047" i="115"/>
  <c r="AH3048" i="115"/>
  <c r="AK3050" i="115"/>
  <c r="AI3049" i="115"/>
  <c r="AH2683" i="115"/>
  <c r="AF2682" i="115"/>
  <c r="AH1587" i="115"/>
  <c r="AF1586" i="115"/>
  <c r="AK4511" i="115"/>
  <c r="AI4510" i="115"/>
  <c r="AH3778" i="115"/>
  <c r="AF3777" i="115"/>
  <c r="AK1588" i="115"/>
  <c r="AI1587" i="115"/>
  <c r="AK2684" i="115"/>
  <c r="AI2683" i="115"/>
  <c r="AF4143" i="115"/>
  <c r="AH4144" i="115"/>
  <c r="AH1952" i="115"/>
  <c r="AF1951" i="115"/>
  <c r="AF3413" i="115"/>
  <c r="AH3414" i="115"/>
  <c r="AI3414" i="115"/>
  <c r="AK3415" i="115"/>
  <c r="AF759" i="115" l="1"/>
  <c r="AH760" i="115"/>
  <c r="AK761" i="115"/>
  <c r="AI760" i="115"/>
  <c r="AI1214" i="115"/>
  <c r="AK1215" i="115"/>
  <c r="AH1213" i="115"/>
  <c r="AF1212" i="115"/>
  <c r="AK4510" i="115"/>
  <c r="AI4509" i="115"/>
  <c r="AH2682" i="115"/>
  <c r="AF2681" i="115"/>
  <c r="AK3049" i="115"/>
  <c r="AI3048" i="115"/>
  <c r="AK1951" i="115"/>
  <c r="AI1950" i="115"/>
  <c r="AK3779" i="115"/>
  <c r="AI3778" i="115"/>
  <c r="AF3412" i="115"/>
  <c r="AH3413" i="115"/>
  <c r="AF2316" i="115"/>
  <c r="AH2317" i="115"/>
  <c r="AH1951" i="115"/>
  <c r="AF1950" i="115"/>
  <c r="AK2683" i="115"/>
  <c r="AI2682" i="115"/>
  <c r="AK1587" i="115"/>
  <c r="AI1586" i="115"/>
  <c r="AH3777" i="115"/>
  <c r="AF3776" i="115"/>
  <c r="AH1586" i="115"/>
  <c r="AF1585" i="115"/>
  <c r="AH4508" i="115"/>
  <c r="AF4507" i="115"/>
  <c r="AI3413" i="115"/>
  <c r="AK3414" i="115"/>
  <c r="AF4142" i="115"/>
  <c r="AH4143" i="115"/>
  <c r="AF3046" i="115"/>
  <c r="AH3047" i="115"/>
  <c r="AI4144" i="115"/>
  <c r="AK4145" i="115"/>
  <c r="AI2317" i="115"/>
  <c r="AK2318" i="115"/>
  <c r="AI759" i="115" l="1"/>
  <c r="AK760" i="115"/>
  <c r="AF758" i="115"/>
  <c r="AH759" i="115"/>
  <c r="AF1211" i="115"/>
  <c r="AH1212" i="115"/>
  <c r="AI1213" i="115"/>
  <c r="AK1214" i="115"/>
  <c r="AK2682" i="115"/>
  <c r="AI2681" i="115"/>
  <c r="AK3778" i="115"/>
  <c r="AI3777" i="115"/>
  <c r="AK1950" i="115"/>
  <c r="AI1949" i="115"/>
  <c r="AK3048" i="115"/>
  <c r="AI3047" i="115"/>
  <c r="AH2681" i="115"/>
  <c r="AF2680" i="115"/>
  <c r="AI3412" i="115"/>
  <c r="AK3413" i="115"/>
  <c r="AH4507" i="115"/>
  <c r="AF4506" i="115"/>
  <c r="AH1585" i="115"/>
  <c r="AF1584" i="115"/>
  <c r="AH3776" i="115"/>
  <c r="AF3775" i="115"/>
  <c r="AK1586" i="115"/>
  <c r="AI1585" i="115"/>
  <c r="AF1949" i="115"/>
  <c r="AH1950" i="115"/>
  <c r="AK4509" i="115"/>
  <c r="AI4508" i="115"/>
  <c r="AK2317" i="115"/>
  <c r="AI2316" i="115"/>
  <c r="AI4143" i="115"/>
  <c r="AK4144" i="115"/>
  <c r="AF3045" i="115"/>
  <c r="AH3046" i="115"/>
  <c r="AF4141" i="115"/>
  <c r="AH4142" i="115"/>
  <c r="AF2315" i="115"/>
  <c r="AH2316" i="115"/>
  <c r="AF3411" i="115"/>
  <c r="AH3412" i="115"/>
  <c r="AF757" i="115" l="1"/>
  <c r="AH758" i="115"/>
  <c r="AK759" i="115"/>
  <c r="AI758" i="115"/>
  <c r="AI1212" i="115"/>
  <c r="AK1213" i="115"/>
  <c r="AF1210" i="115"/>
  <c r="AH1211" i="115"/>
  <c r="AK2316" i="115"/>
  <c r="AI2315" i="115"/>
  <c r="AK4508" i="115"/>
  <c r="AI4507" i="115"/>
  <c r="AH1584" i="115"/>
  <c r="AF1583" i="115"/>
  <c r="AH2680" i="115"/>
  <c r="AF2679" i="115"/>
  <c r="AK1949" i="115"/>
  <c r="AI1948" i="115"/>
  <c r="AK2681" i="115"/>
  <c r="AI2680" i="115"/>
  <c r="AF4140" i="115"/>
  <c r="AH4141" i="115"/>
  <c r="AF1948" i="115"/>
  <c r="AH1949" i="115"/>
  <c r="AK1585" i="115"/>
  <c r="AI1584" i="115"/>
  <c r="AH3775" i="115"/>
  <c r="AF3774" i="115"/>
  <c r="AH4506" i="115"/>
  <c r="AF4505" i="115"/>
  <c r="AK3047" i="115"/>
  <c r="AI3046" i="115"/>
  <c r="AK3777" i="115"/>
  <c r="AI3776" i="115"/>
  <c r="AF3410" i="115"/>
  <c r="AH3411" i="115"/>
  <c r="AF2314" i="115"/>
  <c r="AH2315" i="115"/>
  <c r="AF3044" i="115"/>
  <c r="AH3045" i="115"/>
  <c r="AI4142" i="115"/>
  <c r="AK4143" i="115"/>
  <c r="AI3411" i="115"/>
  <c r="AK3412" i="115"/>
  <c r="AI757" i="115" l="1"/>
  <c r="AK758" i="115"/>
  <c r="AF756" i="115"/>
  <c r="AH757" i="115"/>
  <c r="AH1210" i="115"/>
  <c r="AF1209" i="115"/>
  <c r="AI1211" i="115"/>
  <c r="AK1212" i="115"/>
  <c r="AK3776" i="115"/>
  <c r="AI3775" i="115"/>
  <c r="AH4505" i="115"/>
  <c r="AF4504" i="115"/>
  <c r="AK1584" i="115"/>
  <c r="AI1583" i="115"/>
  <c r="AK2680" i="115"/>
  <c r="AI2679" i="115"/>
  <c r="AK1948" i="115"/>
  <c r="AI1947" i="115"/>
  <c r="AH2679" i="115"/>
  <c r="AF2678" i="115"/>
  <c r="AH1583" i="115"/>
  <c r="AF1582" i="115"/>
  <c r="AK4507" i="115"/>
  <c r="AI4506" i="115"/>
  <c r="AI2314" i="115"/>
  <c r="AK2315" i="115"/>
  <c r="AI3410" i="115"/>
  <c r="AK3411" i="115"/>
  <c r="AF3043" i="115"/>
  <c r="AH3044" i="115"/>
  <c r="AK3046" i="115"/>
  <c r="AI3045" i="115"/>
  <c r="AH3774" i="115"/>
  <c r="AF3773" i="115"/>
  <c r="AI4141" i="115"/>
  <c r="AK4142" i="115"/>
  <c r="AF2313" i="115"/>
  <c r="AH2314" i="115"/>
  <c r="AF3409" i="115"/>
  <c r="AH3410" i="115"/>
  <c r="AH1948" i="115"/>
  <c r="AF1947" i="115"/>
  <c r="AF4139" i="115"/>
  <c r="AH4140" i="115"/>
  <c r="AF755" i="115" l="1"/>
  <c r="AH756" i="115"/>
  <c r="AI756" i="115"/>
  <c r="AK757" i="115"/>
  <c r="AI1210" i="115"/>
  <c r="AK1211" i="115"/>
  <c r="AH1209" i="115"/>
  <c r="AF1208" i="115"/>
  <c r="AH1947" i="115"/>
  <c r="AF1946" i="115"/>
  <c r="AK4506" i="115"/>
  <c r="AI4505" i="115"/>
  <c r="AK1947" i="115"/>
  <c r="AI1946" i="115"/>
  <c r="AK1583" i="115"/>
  <c r="AI1582" i="115"/>
  <c r="AH4504" i="115"/>
  <c r="AF4503" i="115"/>
  <c r="AI4140" i="115"/>
  <c r="AK4141" i="115"/>
  <c r="AF3042" i="115"/>
  <c r="AH3043" i="115"/>
  <c r="AI3409" i="115"/>
  <c r="AK3410" i="115"/>
  <c r="AI2313" i="115"/>
  <c r="AK2314" i="115"/>
  <c r="AH3773" i="115"/>
  <c r="AF3772" i="115"/>
  <c r="AK3045" i="115"/>
  <c r="AI3044" i="115"/>
  <c r="AH1582" i="115"/>
  <c r="AF1581" i="115"/>
  <c r="AH2678" i="115"/>
  <c r="AF2677" i="115"/>
  <c r="AK2679" i="115"/>
  <c r="AI2678" i="115"/>
  <c r="AK3775" i="115"/>
  <c r="AI3774" i="115"/>
  <c r="AF4138" i="115"/>
  <c r="AH4139" i="115"/>
  <c r="AF3408" i="115"/>
  <c r="AH3409" i="115"/>
  <c r="AF2312" i="115"/>
  <c r="AH2313" i="115"/>
  <c r="AK756" i="115" l="1"/>
  <c r="AI755" i="115"/>
  <c r="AF754" i="115"/>
  <c r="AH755" i="115"/>
  <c r="AF1207" i="115"/>
  <c r="AH1208" i="115"/>
  <c r="AI1209" i="115"/>
  <c r="AK1210" i="115"/>
  <c r="AK3774" i="115"/>
  <c r="AI3773" i="115"/>
  <c r="AK3044" i="115"/>
  <c r="AI3043" i="115"/>
  <c r="AH4503" i="115"/>
  <c r="AF4502" i="115"/>
  <c r="AK1582" i="115"/>
  <c r="AI1581" i="115"/>
  <c r="AK1946" i="115"/>
  <c r="AI1945" i="115"/>
  <c r="AK4505" i="115"/>
  <c r="AI4504" i="115"/>
  <c r="AF2311" i="115"/>
  <c r="AH2312" i="115"/>
  <c r="AF4137" i="115"/>
  <c r="AH4138" i="115"/>
  <c r="AF3041" i="115"/>
  <c r="AH3042" i="115"/>
  <c r="AI4139" i="115"/>
  <c r="AK4140" i="115"/>
  <c r="AK2678" i="115"/>
  <c r="AI2677" i="115"/>
  <c r="AH2677" i="115"/>
  <c r="AF2676" i="115"/>
  <c r="AH1581" i="115"/>
  <c r="AF1580" i="115"/>
  <c r="AH3772" i="115"/>
  <c r="AF3771" i="115"/>
  <c r="AF1945" i="115"/>
  <c r="AH1946" i="115"/>
  <c r="AF3407" i="115"/>
  <c r="AH3408" i="115"/>
  <c r="AK2313" i="115"/>
  <c r="AI2312" i="115"/>
  <c r="AI3408" i="115"/>
  <c r="AK3409" i="115"/>
  <c r="AF753" i="115" l="1"/>
  <c r="AH754" i="115"/>
  <c r="AK755" i="115"/>
  <c r="AI754" i="115"/>
  <c r="AI1208" i="115"/>
  <c r="AK1209" i="115"/>
  <c r="AF1206" i="115"/>
  <c r="AH1207" i="115"/>
  <c r="AK2312" i="115"/>
  <c r="AI2311" i="115"/>
  <c r="AH1580" i="115"/>
  <c r="AF1579" i="115"/>
  <c r="AH2676" i="115"/>
  <c r="AF2675" i="115"/>
  <c r="AK4504" i="115"/>
  <c r="AI4503" i="115"/>
  <c r="AK1945" i="115"/>
  <c r="AI1944" i="115"/>
  <c r="AK1581" i="115"/>
  <c r="AI1580" i="115"/>
  <c r="AI4138" i="115"/>
  <c r="AK4139" i="115"/>
  <c r="AF3040" i="115"/>
  <c r="AH3041" i="115"/>
  <c r="AH3771" i="115"/>
  <c r="AF3770" i="115"/>
  <c r="AK2677" i="115"/>
  <c r="AI2676" i="115"/>
  <c r="AH4502" i="115"/>
  <c r="AF4501" i="115"/>
  <c r="AK3043" i="115"/>
  <c r="AI3042" i="115"/>
  <c r="AK3773" i="115"/>
  <c r="AI3772" i="115"/>
  <c r="AI3407" i="115"/>
  <c r="AK3408" i="115"/>
  <c r="AF3406" i="115"/>
  <c r="AH3407" i="115"/>
  <c r="AF1944" i="115"/>
  <c r="AH1945" i="115"/>
  <c r="AF4136" i="115"/>
  <c r="AH4137" i="115"/>
  <c r="AF2310" i="115"/>
  <c r="AH2311" i="115"/>
  <c r="AK754" i="115" l="1"/>
  <c r="AI753" i="115"/>
  <c r="AF752" i="115"/>
  <c r="AH753" i="115"/>
  <c r="AH1206" i="115"/>
  <c r="AF1205" i="115"/>
  <c r="AI1207" i="115"/>
  <c r="AK1208" i="115"/>
  <c r="AK3772" i="115"/>
  <c r="AI3771" i="115"/>
  <c r="AH4501" i="115"/>
  <c r="AF4500" i="115"/>
  <c r="AH3770" i="115"/>
  <c r="AF3769" i="115"/>
  <c r="AK1580" i="115"/>
  <c r="AI1579" i="115"/>
  <c r="AK1944" i="115"/>
  <c r="AI1943" i="115"/>
  <c r="AK4503" i="115"/>
  <c r="AI4502" i="115"/>
  <c r="AH1579" i="115"/>
  <c r="AF1578" i="115"/>
  <c r="AF2309" i="115"/>
  <c r="AH2310" i="115"/>
  <c r="AF4135" i="115"/>
  <c r="AH4136" i="115"/>
  <c r="AI3406" i="115"/>
  <c r="AK3407" i="115"/>
  <c r="AF3039" i="115"/>
  <c r="AH3040" i="115"/>
  <c r="AI4137" i="115"/>
  <c r="AK4138" i="115"/>
  <c r="AK3042" i="115"/>
  <c r="AI3041" i="115"/>
  <c r="AK2676" i="115"/>
  <c r="AI2675" i="115"/>
  <c r="AH2675" i="115"/>
  <c r="AF2674" i="115"/>
  <c r="AI2310" i="115"/>
  <c r="AK2311" i="115"/>
  <c r="AH1944" i="115"/>
  <c r="AF1943" i="115"/>
  <c r="AF3405" i="115"/>
  <c r="AH3406" i="115"/>
  <c r="AF751" i="115" l="1"/>
  <c r="AH752" i="115"/>
  <c r="AK753" i="115"/>
  <c r="AI752" i="115"/>
  <c r="AI1206" i="115"/>
  <c r="AK1207" i="115"/>
  <c r="AH1205" i="115"/>
  <c r="AF1204" i="115"/>
  <c r="AH2674" i="115"/>
  <c r="AF2673" i="115"/>
  <c r="AK3041" i="115"/>
  <c r="AI3040" i="115"/>
  <c r="AH1578" i="115"/>
  <c r="AF1577" i="115"/>
  <c r="AK1943" i="115"/>
  <c r="AI1942" i="115"/>
  <c r="AK3771" i="115"/>
  <c r="AI3770" i="115"/>
  <c r="AI3405" i="115"/>
  <c r="AK3406" i="115"/>
  <c r="AF4134" i="115"/>
  <c r="AH4135" i="115"/>
  <c r="AH1943" i="115"/>
  <c r="AF1942" i="115"/>
  <c r="AK2675" i="115"/>
  <c r="AI2674" i="115"/>
  <c r="AK4502" i="115"/>
  <c r="AI4501" i="115"/>
  <c r="AK1579" i="115"/>
  <c r="AI1578" i="115"/>
  <c r="AH3769" i="115"/>
  <c r="AF3768" i="115"/>
  <c r="AH4500" i="115"/>
  <c r="AF4499" i="115"/>
  <c r="AF3404" i="115"/>
  <c r="AH3405" i="115"/>
  <c r="AI2309" i="115"/>
  <c r="AK2310" i="115"/>
  <c r="AI4136" i="115"/>
  <c r="AK4137" i="115"/>
  <c r="AF3038" i="115"/>
  <c r="AH3039" i="115"/>
  <c r="AF2308" i="115"/>
  <c r="AH2309" i="115"/>
  <c r="AI751" i="115" l="1"/>
  <c r="AK752" i="115"/>
  <c r="AF750" i="115"/>
  <c r="AH751" i="115"/>
  <c r="AF1203" i="115"/>
  <c r="AH1204" i="115"/>
  <c r="AI1205" i="115"/>
  <c r="AK1206" i="115"/>
  <c r="AH3768" i="115"/>
  <c r="AF3767" i="115"/>
  <c r="AK1578" i="115"/>
  <c r="AI1577" i="115"/>
  <c r="AH2673" i="115"/>
  <c r="AF2672" i="115"/>
  <c r="AI4135" i="115"/>
  <c r="AK4136" i="115"/>
  <c r="AF3403" i="115"/>
  <c r="AH3404" i="115"/>
  <c r="AF4133" i="115"/>
  <c r="AH4134" i="115"/>
  <c r="AH4499" i="115"/>
  <c r="AF4498" i="115"/>
  <c r="AK4501" i="115"/>
  <c r="AI4500" i="115"/>
  <c r="AK2674" i="115"/>
  <c r="AI2673" i="115"/>
  <c r="AF1941" i="115"/>
  <c r="AH1942" i="115"/>
  <c r="AK3770" i="115"/>
  <c r="AI3769" i="115"/>
  <c r="AK1942" i="115"/>
  <c r="AI1941" i="115"/>
  <c r="AH1577" i="115"/>
  <c r="AF1576" i="115"/>
  <c r="AK3040" i="115"/>
  <c r="AI3039" i="115"/>
  <c r="AF2307" i="115"/>
  <c r="AH2308" i="115"/>
  <c r="AF3037" i="115"/>
  <c r="AH3038" i="115"/>
  <c r="AK2309" i="115"/>
  <c r="AI2308" i="115"/>
  <c r="AI3404" i="115"/>
  <c r="AK3405" i="115"/>
  <c r="AF749" i="115" l="1"/>
  <c r="AH750" i="115"/>
  <c r="AK751" i="115"/>
  <c r="AI750" i="115"/>
  <c r="AI1204" i="115"/>
  <c r="AK1205" i="115"/>
  <c r="AH1203" i="115"/>
  <c r="AF1202" i="115"/>
  <c r="AK2308" i="115"/>
  <c r="AI2307" i="115"/>
  <c r="AK3039" i="115"/>
  <c r="AI3038" i="115"/>
  <c r="AH1576" i="115"/>
  <c r="AF1575" i="115"/>
  <c r="AK1941" i="115"/>
  <c r="AI1940" i="115"/>
  <c r="AK2673" i="115"/>
  <c r="AI2672" i="115"/>
  <c r="AH4498" i="115"/>
  <c r="AF4497" i="115"/>
  <c r="AH2672" i="115"/>
  <c r="AF2671" i="115"/>
  <c r="AH3767" i="115"/>
  <c r="AF3766" i="115"/>
  <c r="AF3036" i="115"/>
  <c r="AH3037" i="115"/>
  <c r="AF1940" i="115"/>
  <c r="AH1941" i="115"/>
  <c r="AF4132" i="115"/>
  <c r="AH4133" i="115"/>
  <c r="AI4134" i="115"/>
  <c r="AK4135" i="115"/>
  <c r="AK3769" i="115"/>
  <c r="AI3768" i="115"/>
  <c r="AK4500" i="115"/>
  <c r="AI4499" i="115"/>
  <c r="AK1577" i="115"/>
  <c r="AI1576" i="115"/>
  <c r="AI3403" i="115"/>
  <c r="AK3404" i="115"/>
  <c r="AF2306" i="115"/>
  <c r="AH2307" i="115"/>
  <c r="AF3402" i="115"/>
  <c r="AH3403" i="115"/>
  <c r="AI749" i="115" l="1"/>
  <c r="AK750" i="115"/>
  <c r="AF748" i="115"/>
  <c r="AH749" i="115"/>
  <c r="AH1202" i="115"/>
  <c r="AF1201" i="115"/>
  <c r="AI1203" i="115"/>
  <c r="AK1204" i="115"/>
  <c r="AF3401" i="115"/>
  <c r="AH3402" i="115"/>
  <c r="AK3768" i="115"/>
  <c r="AI3767" i="115"/>
  <c r="AH2671" i="115"/>
  <c r="AF2670" i="115"/>
  <c r="AK2672" i="115"/>
  <c r="AI2671" i="115"/>
  <c r="AK1940" i="115"/>
  <c r="AI1939" i="115"/>
  <c r="AK3038" i="115"/>
  <c r="AI3037" i="115"/>
  <c r="AI2306" i="115"/>
  <c r="AK2307" i="115"/>
  <c r="AF4131" i="115"/>
  <c r="AH4132" i="115"/>
  <c r="AH1940" i="115"/>
  <c r="AF1939" i="115"/>
  <c r="AK1576" i="115"/>
  <c r="AI1575" i="115"/>
  <c r="AK4499" i="115"/>
  <c r="AI4498" i="115"/>
  <c r="AH3766" i="115"/>
  <c r="AF3765" i="115"/>
  <c r="AH4497" i="115"/>
  <c r="AF4496" i="115"/>
  <c r="AH1575" i="115"/>
  <c r="AF1574" i="115"/>
  <c r="AF2305" i="115"/>
  <c r="AH2306" i="115"/>
  <c r="AI3402" i="115"/>
  <c r="AK3403" i="115"/>
  <c r="AI4133" i="115"/>
  <c r="AK4134" i="115"/>
  <c r="AF3035" i="115"/>
  <c r="AH3036" i="115"/>
  <c r="AF747" i="115" l="1"/>
  <c r="AH748" i="115"/>
  <c r="AI748" i="115"/>
  <c r="AK749" i="115"/>
  <c r="AH1201" i="115"/>
  <c r="AF1200" i="115"/>
  <c r="AI1202" i="115"/>
  <c r="AK1203" i="115"/>
  <c r="AK4498" i="115"/>
  <c r="AI4497" i="115"/>
  <c r="AK1575" i="115"/>
  <c r="AI1574" i="115"/>
  <c r="AK1939" i="115"/>
  <c r="AI1938" i="115"/>
  <c r="AI4132" i="115"/>
  <c r="AK4133" i="115"/>
  <c r="AF2304" i="115"/>
  <c r="AH2305" i="115"/>
  <c r="AF4130" i="115"/>
  <c r="AH4131" i="115"/>
  <c r="AF3400" i="115"/>
  <c r="AH3401" i="115"/>
  <c r="AH1574" i="115"/>
  <c r="AF1573" i="115"/>
  <c r="AH4496" i="115"/>
  <c r="AF4495" i="115"/>
  <c r="AH3765" i="115"/>
  <c r="AF3764" i="115"/>
  <c r="AH1939" i="115"/>
  <c r="AF1938" i="115"/>
  <c r="AK3037" i="115"/>
  <c r="AI3036" i="115"/>
  <c r="AK2671" i="115"/>
  <c r="AI2670" i="115"/>
  <c r="AH2670" i="115"/>
  <c r="AF2669" i="115"/>
  <c r="AK3767" i="115"/>
  <c r="AI3766" i="115"/>
  <c r="AF3034" i="115"/>
  <c r="AH3035" i="115"/>
  <c r="AI3401" i="115"/>
  <c r="AK3402" i="115"/>
  <c r="AI2305" i="115"/>
  <c r="AK2306" i="115"/>
  <c r="AK748" i="115" l="1"/>
  <c r="AI747" i="115"/>
  <c r="AF746" i="115"/>
  <c r="AH747" i="115"/>
  <c r="AK1202" i="115"/>
  <c r="AI1201" i="115"/>
  <c r="AH1200" i="115"/>
  <c r="AF1199" i="115"/>
  <c r="AK3036" i="115"/>
  <c r="AI3035" i="115"/>
  <c r="AH3764" i="115"/>
  <c r="AF3763" i="115"/>
  <c r="AK4497" i="115"/>
  <c r="AI4496" i="115"/>
  <c r="AK2305" i="115"/>
  <c r="AI2304" i="115"/>
  <c r="AF3399" i="115"/>
  <c r="AH3400" i="115"/>
  <c r="AK3766" i="115"/>
  <c r="AI3765" i="115"/>
  <c r="AH2669" i="115"/>
  <c r="AF2668" i="115"/>
  <c r="AK2670" i="115"/>
  <c r="AI2669" i="115"/>
  <c r="AF1937" i="115"/>
  <c r="AH1938" i="115"/>
  <c r="AH4495" i="115"/>
  <c r="AF4494" i="115"/>
  <c r="AH1573" i="115"/>
  <c r="AF1572" i="115"/>
  <c r="AK1938" i="115"/>
  <c r="AI1937" i="115"/>
  <c r="AK1574" i="115"/>
  <c r="AI1573" i="115"/>
  <c r="AI3400" i="115"/>
  <c r="AK3401" i="115"/>
  <c r="AF3033" i="115"/>
  <c r="AH3034" i="115"/>
  <c r="AF4129" i="115"/>
  <c r="AH4130" i="115"/>
  <c r="AF2303" i="115"/>
  <c r="AH2304" i="115"/>
  <c r="AI4131" i="115"/>
  <c r="AK4132" i="115"/>
  <c r="AK747" i="115" l="1"/>
  <c r="AI746" i="115"/>
  <c r="AF745" i="115"/>
  <c r="AH746" i="115"/>
  <c r="AF1198" i="115"/>
  <c r="AH1199" i="115"/>
  <c r="AK1201" i="115"/>
  <c r="AI1200" i="115"/>
  <c r="AH1572" i="115"/>
  <c r="AF1571" i="115"/>
  <c r="AH4494" i="115"/>
  <c r="AF4493" i="115"/>
  <c r="AK2669" i="115"/>
  <c r="AI2668" i="115"/>
  <c r="AK3765" i="115"/>
  <c r="AI3764" i="115"/>
  <c r="AH3763" i="115"/>
  <c r="AF3762" i="115"/>
  <c r="AK3035" i="115"/>
  <c r="AI3034" i="115"/>
  <c r="AI4130" i="115"/>
  <c r="AK4131" i="115"/>
  <c r="AF2302" i="115"/>
  <c r="AH2303" i="115"/>
  <c r="AF3032" i="115"/>
  <c r="AH3033" i="115"/>
  <c r="AI3399" i="115"/>
  <c r="AK3400" i="115"/>
  <c r="AK1573" i="115"/>
  <c r="AI1572" i="115"/>
  <c r="AK1937" i="115"/>
  <c r="AI1936" i="115"/>
  <c r="AH2668" i="115"/>
  <c r="AF2667" i="115"/>
  <c r="AK2304" i="115"/>
  <c r="AI2303" i="115"/>
  <c r="AK4496" i="115"/>
  <c r="AI4495" i="115"/>
  <c r="AF4128" i="115"/>
  <c r="AH4129" i="115"/>
  <c r="AF1936" i="115"/>
  <c r="AH1937" i="115"/>
  <c r="AF3398" i="115"/>
  <c r="AH3399" i="115"/>
  <c r="AF744" i="115" l="1"/>
  <c r="AH745" i="115"/>
  <c r="AI745" i="115"/>
  <c r="AK746" i="115"/>
  <c r="AI1199" i="115"/>
  <c r="AK1200" i="115"/>
  <c r="AF1197" i="115"/>
  <c r="AH1198" i="115"/>
  <c r="AH2667" i="115"/>
  <c r="AF2666" i="115"/>
  <c r="AK1936" i="115"/>
  <c r="AI1935" i="115"/>
  <c r="AK3764" i="115"/>
  <c r="AI3763" i="115"/>
  <c r="AH4493" i="115"/>
  <c r="AF4492" i="115"/>
  <c r="AF2301" i="115"/>
  <c r="AH2302" i="115"/>
  <c r="AI4129" i="115"/>
  <c r="AK4130" i="115"/>
  <c r="AK4495" i="115"/>
  <c r="AI4494" i="115"/>
  <c r="AI2302" i="115"/>
  <c r="AK2303" i="115"/>
  <c r="AK1572" i="115"/>
  <c r="AI1571" i="115"/>
  <c r="AK3034" i="115"/>
  <c r="AI3033" i="115"/>
  <c r="AH3762" i="115"/>
  <c r="AF3761" i="115"/>
  <c r="AK2668" i="115"/>
  <c r="AI2667" i="115"/>
  <c r="AH1571" i="115"/>
  <c r="AF1570" i="115"/>
  <c r="AF3397" i="115"/>
  <c r="AH3398" i="115"/>
  <c r="AH1936" i="115"/>
  <c r="AF1935" i="115"/>
  <c r="AF4127" i="115"/>
  <c r="AH4128" i="115"/>
  <c r="AI3398" i="115"/>
  <c r="AK3399" i="115"/>
  <c r="AF3031" i="115"/>
  <c r="AH3032" i="115"/>
  <c r="AF743" i="115" l="1"/>
  <c r="AH744" i="115"/>
  <c r="AK745" i="115"/>
  <c r="AI744" i="115"/>
  <c r="AF1196" i="115"/>
  <c r="AH1197" i="115"/>
  <c r="AK1199" i="115"/>
  <c r="AI1198" i="115"/>
  <c r="AH3761" i="115"/>
  <c r="AF3760" i="115"/>
  <c r="AK3033" i="115"/>
  <c r="AI3032" i="115"/>
  <c r="AK1571" i="115"/>
  <c r="AI1570" i="115"/>
  <c r="AK4494" i="115"/>
  <c r="AI4493" i="115"/>
  <c r="AH4492" i="115"/>
  <c r="AF4491" i="115"/>
  <c r="AH2666" i="115"/>
  <c r="AF2665" i="115"/>
  <c r="AI3397" i="115"/>
  <c r="AK3398" i="115"/>
  <c r="AF3396" i="115"/>
  <c r="AH3397" i="115"/>
  <c r="AF2300" i="115"/>
  <c r="AH2301" i="115"/>
  <c r="AH1935" i="115"/>
  <c r="AF1934" i="115"/>
  <c r="AH1570" i="115"/>
  <c r="AF1569" i="115"/>
  <c r="AK2667" i="115"/>
  <c r="AI2666" i="115"/>
  <c r="AK3763" i="115"/>
  <c r="AI3762" i="115"/>
  <c r="AK1935" i="115"/>
  <c r="AI1934" i="115"/>
  <c r="AF3030" i="115"/>
  <c r="AH3031" i="115"/>
  <c r="AF4126" i="115"/>
  <c r="AH4127" i="115"/>
  <c r="AI2301" i="115"/>
  <c r="AK2302" i="115"/>
  <c r="AI4128" i="115"/>
  <c r="AK4129" i="115"/>
  <c r="AK744" i="115" l="1"/>
  <c r="AI743" i="115"/>
  <c r="AF742" i="115"/>
  <c r="AH743" i="115"/>
  <c r="AI1197" i="115"/>
  <c r="AK1198" i="115"/>
  <c r="AF1195" i="115"/>
  <c r="AH1196" i="115"/>
  <c r="AK1934" i="115"/>
  <c r="AI1933" i="115"/>
  <c r="AF1933" i="115"/>
  <c r="AH1934" i="115"/>
  <c r="AK4493" i="115"/>
  <c r="AI4492" i="115"/>
  <c r="AK3032" i="115"/>
  <c r="AI3031" i="115"/>
  <c r="AI4127" i="115"/>
  <c r="AK4128" i="115"/>
  <c r="AK2301" i="115"/>
  <c r="AI2300" i="115"/>
  <c r="AF4125" i="115"/>
  <c r="AH4126" i="115"/>
  <c r="AF2299" i="115"/>
  <c r="AH2300" i="115"/>
  <c r="AK3762" i="115"/>
  <c r="AI3761" i="115"/>
  <c r="AK2666" i="115"/>
  <c r="AI2665" i="115"/>
  <c r="AH1569" i="115"/>
  <c r="AF1568" i="115"/>
  <c r="AH2665" i="115"/>
  <c r="AF2664" i="115"/>
  <c r="AH4491" i="115"/>
  <c r="AF4490" i="115"/>
  <c r="AK1570" i="115"/>
  <c r="AI1569" i="115"/>
  <c r="AH3760" i="115"/>
  <c r="AF3759" i="115"/>
  <c r="AF3029" i="115"/>
  <c r="AH3030" i="115"/>
  <c r="AF3395" i="115"/>
  <c r="AH3396" i="115"/>
  <c r="AI3396" i="115"/>
  <c r="AK3397" i="115"/>
  <c r="AF741" i="115" l="1"/>
  <c r="AF740" i="115" s="1"/>
  <c r="AH742" i="115"/>
  <c r="AI742" i="115"/>
  <c r="AK743" i="115"/>
  <c r="AH1195" i="115"/>
  <c r="AF1194" i="115"/>
  <c r="AI1196" i="115"/>
  <c r="AK1197" i="115"/>
  <c r="AH4490" i="115"/>
  <c r="AF4489" i="115"/>
  <c r="AH2664" i="115"/>
  <c r="AF2663" i="115"/>
  <c r="AH1568" i="115"/>
  <c r="AF1567" i="115"/>
  <c r="AK2300" i="115"/>
  <c r="AI2299" i="115"/>
  <c r="AK4492" i="115"/>
  <c r="AI4491" i="115"/>
  <c r="AH3759" i="115"/>
  <c r="AF3758" i="115"/>
  <c r="AK1569" i="115"/>
  <c r="AI1568" i="115"/>
  <c r="AK2665" i="115"/>
  <c r="AI2664" i="115"/>
  <c r="AK3761" i="115"/>
  <c r="AI3760" i="115"/>
  <c r="AK3031" i="115"/>
  <c r="AI3030" i="115"/>
  <c r="AK1933" i="115"/>
  <c r="AI1932" i="115"/>
  <c r="AF3394" i="115"/>
  <c r="AH3395" i="115"/>
  <c r="AI3395" i="115"/>
  <c r="AK3396" i="115"/>
  <c r="AF3028" i="115"/>
  <c r="AH3029" i="115"/>
  <c r="AF2298" i="115"/>
  <c r="AH2299" i="115"/>
  <c r="AF4124" i="115"/>
  <c r="AH4125" i="115"/>
  <c r="AI4126" i="115"/>
  <c r="AK4127" i="115"/>
  <c r="AF1932" i="115"/>
  <c r="AH1933" i="115"/>
  <c r="AF739" i="115" l="1"/>
  <c r="AH740" i="115"/>
  <c r="AI741" i="115"/>
  <c r="AI740" i="115" s="1"/>
  <c r="AK742" i="115"/>
  <c r="AH741" i="115"/>
  <c r="AH1194" i="115"/>
  <c r="AF1193" i="115"/>
  <c r="AI1195" i="115"/>
  <c r="AK1196" i="115"/>
  <c r="AK1932" i="115"/>
  <c r="AI1931" i="115"/>
  <c r="AK2664" i="115"/>
  <c r="AI2663" i="115"/>
  <c r="AK1568" i="115"/>
  <c r="AI1567" i="115"/>
  <c r="AI2298" i="115"/>
  <c r="AK2299" i="115"/>
  <c r="AI4125" i="115"/>
  <c r="AK4126" i="115"/>
  <c r="AF4123" i="115"/>
  <c r="AH4124" i="115"/>
  <c r="AF3027" i="115"/>
  <c r="AH3028" i="115"/>
  <c r="AI3394" i="115"/>
  <c r="AK3395" i="115"/>
  <c r="AK3030" i="115"/>
  <c r="AI3029" i="115"/>
  <c r="AK3760" i="115"/>
  <c r="AI3759" i="115"/>
  <c r="AH3758" i="115"/>
  <c r="AF3757" i="115"/>
  <c r="AK4491" i="115"/>
  <c r="AI4490" i="115"/>
  <c r="AH1567" i="115"/>
  <c r="AF1566" i="115"/>
  <c r="AH2663" i="115"/>
  <c r="AF2662" i="115"/>
  <c r="AH4489" i="115"/>
  <c r="AF4488" i="115"/>
  <c r="AH1932" i="115"/>
  <c r="AF1931" i="115"/>
  <c r="AF2297" i="115"/>
  <c r="AH2298" i="115"/>
  <c r="AF3393" i="115"/>
  <c r="AH3394" i="115"/>
  <c r="AK740" i="115" l="1"/>
  <c r="AI739" i="115"/>
  <c r="AH739" i="115"/>
  <c r="AF738" i="115"/>
  <c r="AK741" i="115"/>
  <c r="AK1195" i="115"/>
  <c r="AI1194" i="115"/>
  <c r="AH1193" i="115"/>
  <c r="AF1192" i="115"/>
  <c r="AH1931" i="115"/>
  <c r="AF1930" i="115"/>
  <c r="AH3757" i="115"/>
  <c r="AF3756" i="115"/>
  <c r="AK3759" i="115"/>
  <c r="AI3758" i="115"/>
  <c r="AK3029" i="115"/>
  <c r="AI3028" i="115"/>
  <c r="AK1567" i="115"/>
  <c r="AI1566" i="115"/>
  <c r="AK2663" i="115"/>
  <c r="AI2662" i="115"/>
  <c r="AK1931" i="115"/>
  <c r="AI1930" i="115"/>
  <c r="AF3392" i="115"/>
  <c r="AH3393" i="115"/>
  <c r="AF2296" i="115"/>
  <c r="AH2297" i="115"/>
  <c r="AF3026" i="115"/>
  <c r="AH3027" i="115"/>
  <c r="AH4488" i="115"/>
  <c r="AF4487" i="115"/>
  <c r="AH2662" i="115"/>
  <c r="AF2661" i="115"/>
  <c r="AH1566" i="115"/>
  <c r="AF1565" i="115"/>
  <c r="AK4490" i="115"/>
  <c r="AI4489" i="115"/>
  <c r="AI3393" i="115"/>
  <c r="AK3394" i="115"/>
  <c r="AF4122" i="115"/>
  <c r="AH4123" i="115"/>
  <c r="AI4124" i="115"/>
  <c r="AK4125" i="115"/>
  <c r="AI2297" i="115"/>
  <c r="AK2298" i="115"/>
  <c r="AH738" i="115" l="1"/>
  <c r="AF737" i="115"/>
  <c r="AK739" i="115"/>
  <c r="AI738" i="115"/>
  <c r="AH1192" i="115"/>
  <c r="AF1191" i="115"/>
  <c r="AF1190" i="115" s="1"/>
  <c r="AI1193" i="115"/>
  <c r="AK1194" i="115"/>
  <c r="AH1565" i="115"/>
  <c r="AF1564" i="115"/>
  <c r="AH4487" i="115"/>
  <c r="AF4486" i="115"/>
  <c r="AK1930" i="115"/>
  <c r="AI1929" i="115"/>
  <c r="AK1566" i="115"/>
  <c r="AI1565" i="115"/>
  <c r="AK3028" i="115"/>
  <c r="AI3027" i="115"/>
  <c r="AK3758" i="115"/>
  <c r="AI3757" i="115"/>
  <c r="AF1929" i="115"/>
  <c r="AH1930" i="115"/>
  <c r="AI3392" i="115"/>
  <c r="AK3393" i="115"/>
  <c r="AF2295" i="115"/>
  <c r="AH2296" i="115"/>
  <c r="AF3391" i="115"/>
  <c r="AH3392" i="115"/>
  <c r="AI4123" i="115"/>
  <c r="AK4124" i="115"/>
  <c r="AK4489" i="115"/>
  <c r="AI4488" i="115"/>
  <c r="AH2661" i="115"/>
  <c r="AF2660" i="115"/>
  <c r="AK2662" i="115"/>
  <c r="AI2661" i="115"/>
  <c r="AH3756" i="115"/>
  <c r="AF3755" i="115"/>
  <c r="AK2297" i="115"/>
  <c r="AI2296" i="115"/>
  <c r="AF4121" i="115"/>
  <c r="AH4122" i="115"/>
  <c r="AF3025" i="115"/>
  <c r="AH3026" i="115"/>
  <c r="AK738" i="115" l="1"/>
  <c r="AI737" i="115"/>
  <c r="AH737" i="115"/>
  <c r="AF736" i="115"/>
  <c r="AF1189" i="115"/>
  <c r="AH1190" i="115"/>
  <c r="AH1191" i="115"/>
  <c r="AK1193" i="115"/>
  <c r="AI1192" i="115"/>
  <c r="AK2296" i="115"/>
  <c r="AI2295" i="115"/>
  <c r="AH3755" i="115"/>
  <c r="AF3754" i="115"/>
  <c r="AK4488" i="115"/>
  <c r="AI4487" i="115"/>
  <c r="AK3757" i="115"/>
  <c r="AI3756" i="115"/>
  <c r="AH4486" i="115"/>
  <c r="AF4485" i="115"/>
  <c r="AF3024" i="115"/>
  <c r="AH3025" i="115"/>
  <c r="AF3390" i="115"/>
  <c r="AH3391" i="115"/>
  <c r="AF1928" i="115"/>
  <c r="AH1929" i="115"/>
  <c r="AK2661" i="115"/>
  <c r="AI2660" i="115"/>
  <c r="AH2660" i="115"/>
  <c r="AF2659" i="115"/>
  <c r="AK3027" i="115"/>
  <c r="AI3026" i="115"/>
  <c r="AK1565" i="115"/>
  <c r="AI1564" i="115"/>
  <c r="AK1929" i="115"/>
  <c r="AI1928" i="115"/>
  <c r="AH1564" i="115"/>
  <c r="AF1563" i="115"/>
  <c r="AF4120" i="115"/>
  <c r="AH4121" i="115"/>
  <c r="AI4122" i="115"/>
  <c r="AK4123" i="115"/>
  <c r="AF2294" i="115"/>
  <c r="AH2295" i="115"/>
  <c r="AI3391" i="115"/>
  <c r="AK3392" i="115"/>
  <c r="AF735" i="115" l="1"/>
  <c r="AH736" i="115"/>
  <c r="AI736" i="115"/>
  <c r="AK737" i="115"/>
  <c r="AF1188" i="115"/>
  <c r="AH1189" i="115"/>
  <c r="AI1191" i="115"/>
  <c r="AI1190" i="115" s="1"/>
  <c r="AK1192" i="115"/>
  <c r="AH1563" i="115"/>
  <c r="AF1562" i="115"/>
  <c r="AK1928" i="115"/>
  <c r="AI1927" i="115"/>
  <c r="AH2659" i="115"/>
  <c r="AF2658" i="115"/>
  <c r="AK4487" i="115"/>
  <c r="AI4486" i="115"/>
  <c r="AF4119" i="115"/>
  <c r="AH4120" i="115"/>
  <c r="AH1928" i="115"/>
  <c r="AF1927" i="115"/>
  <c r="AK1564" i="115"/>
  <c r="AI1563" i="115"/>
  <c r="AK3026" i="115"/>
  <c r="AI3025" i="115"/>
  <c r="AK2660" i="115"/>
  <c r="AI2659" i="115"/>
  <c r="AH4485" i="115"/>
  <c r="AF4484" i="115"/>
  <c r="AK3756" i="115"/>
  <c r="AI3755" i="115"/>
  <c r="AH3754" i="115"/>
  <c r="AF3753" i="115"/>
  <c r="AI2294" i="115"/>
  <c r="AK2295" i="115"/>
  <c r="AI3390" i="115"/>
  <c r="AK3391" i="115"/>
  <c r="AF2293" i="115"/>
  <c r="AH2294" i="115"/>
  <c r="AI4121" i="115"/>
  <c r="AK4122" i="115"/>
  <c r="AF3389" i="115"/>
  <c r="AH3390" i="115"/>
  <c r="AF3023" i="115"/>
  <c r="AH3024" i="115"/>
  <c r="AI735" i="115" l="1"/>
  <c r="AK736" i="115"/>
  <c r="AF734" i="115"/>
  <c r="AH734" i="115" s="1"/>
  <c r="AH735" i="115"/>
  <c r="AI1189" i="115"/>
  <c r="AK1190" i="115"/>
  <c r="AF1187" i="115"/>
  <c r="AH1188" i="115"/>
  <c r="AK1191" i="115"/>
  <c r="AH3753" i="115"/>
  <c r="AF3752" i="115"/>
  <c r="AH4484" i="115"/>
  <c r="AF4483" i="115"/>
  <c r="AK3025" i="115"/>
  <c r="AI3024" i="115"/>
  <c r="AK1563" i="115"/>
  <c r="AI1562" i="115"/>
  <c r="AK4486" i="115"/>
  <c r="AI4485" i="115"/>
  <c r="AK1927" i="115"/>
  <c r="AI1926" i="115"/>
  <c r="AF3388" i="115"/>
  <c r="AH3389" i="115"/>
  <c r="AI4120" i="115"/>
  <c r="AK4121" i="115"/>
  <c r="AF2292" i="115"/>
  <c r="AH2293" i="115"/>
  <c r="AI3389" i="115"/>
  <c r="AK3390" i="115"/>
  <c r="AI2293" i="115"/>
  <c r="AK2294" i="115"/>
  <c r="AK3755" i="115"/>
  <c r="AI3754" i="115"/>
  <c r="AK2659" i="115"/>
  <c r="AI2658" i="115"/>
  <c r="AH1927" i="115"/>
  <c r="AF1926" i="115"/>
  <c r="AH2658" i="115"/>
  <c r="AF2657" i="115"/>
  <c r="AH1562" i="115"/>
  <c r="AF1561" i="115"/>
  <c r="AF3022" i="115"/>
  <c r="AH3023" i="115"/>
  <c r="AF4118" i="115"/>
  <c r="AH4119" i="115"/>
  <c r="AI734" i="115" l="1"/>
  <c r="AK734" i="115" s="1"/>
  <c r="AK735" i="115"/>
  <c r="AH1187" i="115"/>
  <c r="AF1186" i="115"/>
  <c r="AI1188" i="115"/>
  <c r="AK1189" i="115"/>
  <c r="AH1561" i="115"/>
  <c r="AF1560" i="115"/>
  <c r="AF1925" i="115"/>
  <c r="AH1926" i="115"/>
  <c r="AK2658" i="115"/>
  <c r="AI2657" i="115"/>
  <c r="AK4485" i="115"/>
  <c r="AI4484" i="115"/>
  <c r="AK3024" i="115"/>
  <c r="AI3023" i="115"/>
  <c r="AH4483" i="115"/>
  <c r="AF4482" i="115"/>
  <c r="AH3752" i="115"/>
  <c r="AF3751" i="115"/>
  <c r="AI3388" i="115"/>
  <c r="AK3389" i="115"/>
  <c r="AI4119" i="115"/>
  <c r="AK4120" i="115"/>
  <c r="AF3387" i="115"/>
  <c r="AH3388" i="115"/>
  <c r="AF4117" i="115"/>
  <c r="AH4118" i="115"/>
  <c r="AH2657" i="115"/>
  <c r="AF2656" i="115"/>
  <c r="AK3754" i="115"/>
  <c r="AI3753" i="115"/>
  <c r="AK1926" i="115"/>
  <c r="AI1925" i="115"/>
  <c r="AK1562" i="115"/>
  <c r="AI1561" i="115"/>
  <c r="AF3021" i="115"/>
  <c r="AH3022" i="115"/>
  <c r="AK2293" i="115"/>
  <c r="AI2292" i="115"/>
  <c r="AF2291" i="115"/>
  <c r="AH2292" i="115"/>
  <c r="AH1186" i="115" l="1"/>
  <c r="AF1185" i="115"/>
  <c r="AK1188" i="115"/>
  <c r="AI1187" i="115"/>
  <c r="AK3753" i="115"/>
  <c r="AI3752" i="115"/>
  <c r="AH2656" i="115"/>
  <c r="AF2655" i="115"/>
  <c r="AH4482" i="115"/>
  <c r="AF4481" i="115"/>
  <c r="AK3023" i="115"/>
  <c r="AI3022" i="115"/>
  <c r="AK4484" i="115"/>
  <c r="AI4483" i="115"/>
  <c r="AK2657" i="115"/>
  <c r="AI2656" i="115"/>
  <c r="AF3386" i="115"/>
  <c r="AH3387" i="115"/>
  <c r="AI4118" i="115"/>
  <c r="AK4119" i="115"/>
  <c r="AI3387" i="115"/>
  <c r="AK3388" i="115"/>
  <c r="AK2292" i="115"/>
  <c r="AI2291" i="115"/>
  <c r="AK1561" i="115"/>
  <c r="AI1560" i="115"/>
  <c r="AK1925" i="115"/>
  <c r="AI1924" i="115"/>
  <c r="AH3751" i="115"/>
  <c r="AF3750" i="115"/>
  <c r="AH1560" i="115"/>
  <c r="AF1559" i="115"/>
  <c r="AF2290" i="115"/>
  <c r="AH2291" i="115"/>
  <c r="AF3020" i="115"/>
  <c r="AH3021" i="115"/>
  <c r="AF4116" i="115"/>
  <c r="AH4117" i="115"/>
  <c r="AF1924" i="115"/>
  <c r="AH1925" i="115"/>
  <c r="AK1187" i="115" l="1"/>
  <c r="AI1186" i="115"/>
  <c r="AH1185" i="115"/>
  <c r="AF1184" i="115"/>
  <c r="AK1560" i="115"/>
  <c r="AI1559" i="115"/>
  <c r="AI2290" i="115"/>
  <c r="AK2291" i="115"/>
  <c r="AK2656" i="115"/>
  <c r="AI2655" i="115"/>
  <c r="AK4483" i="115"/>
  <c r="AI4482" i="115"/>
  <c r="AH4481" i="115"/>
  <c r="AF4480" i="115"/>
  <c r="AH2655" i="115"/>
  <c r="AF2654" i="115"/>
  <c r="AF4115" i="115"/>
  <c r="AH4116" i="115"/>
  <c r="AF2289" i="115"/>
  <c r="AH2290" i="115"/>
  <c r="AI3386" i="115"/>
  <c r="AK3387" i="115"/>
  <c r="AH1559" i="115"/>
  <c r="AF1558" i="115"/>
  <c r="AH3750" i="115"/>
  <c r="AF3749" i="115"/>
  <c r="AK1924" i="115"/>
  <c r="AI1923" i="115"/>
  <c r="AK3022" i="115"/>
  <c r="AI3021" i="115"/>
  <c r="AK3752" i="115"/>
  <c r="AI3751" i="115"/>
  <c r="AH1924" i="115"/>
  <c r="AF1923" i="115"/>
  <c r="AF3019" i="115"/>
  <c r="AH3020" i="115"/>
  <c r="AI4117" i="115"/>
  <c r="AK4118" i="115"/>
  <c r="AF3385" i="115"/>
  <c r="AH3386" i="115"/>
  <c r="AH1184" i="115" l="1"/>
  <c r="AF1183" i="115"/>
  <c r="AK1186" i="115"/>
  <c r="AI1185" i="115"/>
  <c r="AH1923" i="115"/>
  <c r="AF1922" i="115"/>
  <c r="AK3751" i="115"/>
  <c r="AI3750" i="115"/>
  <c r="AK1923" i="115"/>
  <c r="AI1922" i="115"/>
  <c r="AH1558" i="115"/>
  <c r="AF1557" i="115"/>
  <c r="AH4480" i="115"/>
  <c r="AF4479" i="115"/>
  <c r="AK2655" i="115"/>
  <c r="AI2654" i="115"/>
  <c r="AF3384" i="115"/>
  <c r="AH3385" i="115"/>
  <c r="AF3018" i="115"/>
  <c r="AH3019" i="115"/>
  <c r="AI3385" i="115"/>
  <c r="AK3386" i="115"/>
  <c r="AF2288" i="115"/>
  <c r="AH2289" i="115"/>
  <c r="AF4114" i="115"/>
  <c r="AH4115" i="115"/>
  <c r="AK3021" i="115"/>
  <c r="AI3020" i="115"/>
  <c r="AH3749" i="115"/>
  <c r="AF3748" i="115"/>
  <c r="AH2654" i="115"/>
  <c r="AF2653" i="115"/>
  <c r="AK4482" i="115"/>
  <c r="AI4481" i="115"/>
  <c r="AK1559" i="115"/>
  <c r="AI1558" i="115"/>
  <c r="AI4116" i="115"/>
  <c r="AK4117" i="115"/>
  <c r="AI2289" i="115"/>
  <c r="AK2290" i="115"/>
  <c r="AI1184" i="115" l="1"/>
  <c r="AK1185" i="115"/>
  <c r="AF1182" i="115"/>
  <c r="AH1183" i="115"/>
  <c r="AK1558" i="115"/>
  <c r="AI1557" i="115"/>
  <c r="AK4481" i="115"/>
  <c r="AI4480" i="115"/>
  <c r="AK3020" i="115"/>
  <c r="AI3019" i="115"/>
  <c r="AK2654" i="115"/>
  <c r="AI2653" i="115"/>
  <c r="AH4479" i="115"/>
  <c r="AF4478" i="115"/>
  <c r="AH1557" i="115"/>
  <c r="AF1556" i="115"/>
  <c r="AF1921" i="115"/>
  <c r="AH1922" i="115"/>
  <c r="AI4115" i="115"/>
  <c r="AK4116" i="115"/>
  <c r="AI3384" i="115"/>
  <c r="AK3385" i="115"/>
  <c r="AF3017" i="115"/>
  <c r="AH3018" i="115"/>
  <c r="AF3383" i="115"/>
  <c r="AH3384" i="115"/>
  <c r="AH2653" i="115"/>
  <c r="AF2652" i="115"/>
  <c r="AH3748" i="115"/>
  <c r="AF3747" i="115"/>
  <c r="AK1922" i="115"/>
  <c r="AI1921" i="115"/>
  <c r="AK3750" i="115"/>
  <c r="AI3749" i="115"/>
  <c r="AK2289" i="115"/>
  <c r="AI2288" i="115"/>
  <c r="AF4113" i="115"/>
  <c r="AH4114" i="115"/>
  <c r="AF2287" i="115"/>
  <c r="AH2288" i="115"/>
  <c r="AH1182" i="115" l="1"/>
  <c r="AF1181" i="115"/>
  <c r="AI1183" i="115"/>
  <c r="AK1184" i="115"/>
  <c r="AK2288" i="115"/>
  <c r="AI2287" i="115"/>
  <c r="AK3749" i="115"/>
  <c r="AI3748" i="115"/>
  <c r="AH3747" i="115"/>
  <c r="AF3746" i="115"/>
  <c r="AH1556" i="115"/>
  <c r="AF1555" i="115"/>
  <c r="AH4478" i="115"/>
  <c r="AF4477" i="115"/>
  <c r="AK2653" i="115"/>
  <c r="AI2652" i="115"/>
  <c r="AK3019" i="115"/>
  <c r="AI3018" i="115"/>
  <c r="AK1557" i="115"/>
  <c r="AI1556" i="115"/>
  <c r="AF2286" i="115"/>
  <c r="AH2287" i="115"/>
  <c r="AF4112" i="115"/>
  <c r="AH4113" i="115"/>
  <c r="AF3382" i="115"/>
  <c r="AH3383" i="115"/>
  <c r="AF3016" i="115"/>
  <c r="AH3017" i="115"/>
  <c r="AI3383" i="115"/>
  <c r="AK3384" i="115"/>
  <c r="AI4114" i="115"/>
  <c r="AK4115" i="115"/>
  <c r="AF1920" i="115"/>
  <c r="AH1921" i="115"/>
  <c r="AK1921" i="115"/>
  <c r="AI1920" i="115"/>
  <c r="AH2652" i="115"/>
  <c r="AF2651" i="115"/>
  <c r="AK4480" i="115"/>
  <c r="AI4479" i="115"/>
  <c r="AH1181" i="115" l="1"/>
  <c r="AF1180" i="115"/>
  <c r="AK1183" i="115"/>
  <c r="AI1182" i="115"/>
  <c r="AK1920" i="115"/>
  <c r="AI1919" i="115"/>
  <c r="AK1556" i="115"/>
  <c r="AI1555" i="115"/>
  <c r="AK3018" i="115"/>
  <c r="AI3017" i="115"/>
  <c r="AH4477" i="115"/>
  <c r="AF4476" i="115"/>
  <c r="AH1555" i="115"/>
  <c r="AF1554" i="115"/>
  <c r="AH3746" i="115"/>
  <c r="AF3745" i="115"/>
  <c r="AH1920" i="115"/>
  <c r="AF1919" i="115"/>
  <c r="AF3015" i="115"/>
  <c r="AH3016" i="115"/>
  <c r="AF3381" i="115"/>
  <c r="AH3382" i="115"/>
  <c r="AF4111" i="115"/>
  <c r="AH4112" i="115"/>
  <c r="AK4479" i="115"/>
  <c r="AI4478" i="115"/>
  <c r="AH2651" i="115"/>
  <c r="AF2650" i="115"/>
  <c r="AK2652" i="115"/>
  <c r="AI2651" i="115"/>
  <c r="AK3748" i="115"/>
  <c r="AI3747" i="115"/>
  <c r="AI2286" i="115"/>
  <c r="AK2287" i="115"/>
  <c r="AI4113" i="115"/>
  <c r="AK4114" i="115"/>
  <c r="AI3382" i="115"/>
  <c r="AK3383" i="115"/>
  <c r="AF2285" i="115"/>
  <c r="AH2286" i="115"/>
  <c r="AK1182" i="115" l="1"/>
  <c r="AI1181" i="115"/>
  <c r="AF1179" i="115"/>
  <c r="AH1180" i="115"/>
  <c r="AK3747" i="115"/>
  <c r="AI3746" i="115"/>
  <c r="AK2651" i="115"/>
  <c r="AI2650" i="115"/>
  <c r="AH1919" i="115"/>
  <c r="AF1918" i="115"/>
  <c r="AH3745" i="115"/>
  <c r="AF3744" i="115"/>
  <c r="AH1554" i="115"/>
  <c r="AF1553" i="115"/>
  <c r="AI3381" i="115"/>
  <c r="AK3382" i="115"/>
  <c r="AF4110" i="115"/>
  <c r="AH4111" i="115"/>
  <c r="AF3380" i="115"/>
  <c r="AH3381" i="115"/>
  <c r="AH2650" i="115"/>
  <c r="AF2649" i="115"/>
  <c r="AK4478" i="115"/>
  <c r="AI4477" i="115"/>
  <c r="AH4476" i="115"/>
  <c r="AF4475" i="115"/>
  <c r="AK3017" i="115"/>
  <c r="AI3016" i="115"/>
  <c r="AK1555" i="115"/>
  <c r="AI1554" i="115"/>
  <c r="AK1919" i="115"/>
  <c r="AI1918" i="115"/>
  <c r="AF2284" i="115"/>
  <c r="AH2285" i="115"/>
  <c r="AI4112" i="115"/>
  <c r="AK4113" i="115"/>
  <c r="AI2285" i="115"/>
  <c r="AK2286" i="115"/>
  <c r="AF3014" i="115"/>
  <c r="AH3015" i="115"/>
  <c r="AF1178" i="115" l="1"/>
  <c r="AH1179" i="115"/>
  <c r="AI1180" i="115"/>
  <c r="AK1181" i="115"/>
  <c r="AK1918" i="115"/>
  <c r="AI1917" i="115"/>
  <c r="AH2649" i="115"/>
  <c r="AF2648" i="115"/>
  <c r="AH1553" i="115"/>
  <c r="AF1552" i="115"/>
  <c r="AH3744" i="115"/>
  <c r="AF3743" i="115"/>
  <c r="AK3746" i="115"/>
  <c r="AI3745" i="115"/>
  <c r="AF4109" i="115"/>
  <c r="AH4110" i="115"/>
  <c r="AK1554" i="115"/>
  <c r="AI1553" i="115"/>
  <c r="AK3016" i="115"/>
  <c r="AI3015" i="115"/>
  <c r="AH4475" i="115"/>
  <c r="AF4474" i="115"/>
  <c r="AK4477" i="115"/>
  <c r="AI4476" i="115"/>
  <c r="AF1917" i="115"/>
  <c r="AH1918" i="115"/>
  <c r="AK2650" i="115"/>
  <c r="AI2649" i="115"/>
  <c r="AF3013" i="115"/>
  <c r="AH3014" i="115"/>
  <c r="AK2285" i="115"/>
  <c r="AI2284" i="115"/>
  <c r="AI4111" i="115"/>
  <c r="AK4112" i="115"/>
  <c r="AF2283" i="115"/>
  <c r="AH2284" i="115"/>
  <c r="AF3379" i="115"/>
  <c r="AH3380" i="115"/>
  <c r="AI3380" i="115"/>
  <c r="AK3381" i="115"/>
  <c r="AH1178" i="115" l="1"/>
  <c r="AF1177" i="115"/>
  <c r="AI1179" i="115"/>
  <c r="AK1180" i="115"/>
  <c r="AK2284" i="115"/>
  <c r="AI2283" i="115"/>
  <c r="AK4476" i="115"/>
  <c r="AI4475" i="115"/>
  <c r="AK3015" i="115"/>
  <c r="AI3014" i="115"/>
  <c r="AH3743" i="115"/>
  <c r="AF3742" i="115"/>
  <c r="AH1552" i="115"/>
  <c r="AF1551" i="115"/>
  <c r="AH2648" i="115"/>
  <c r="AF2647" i="115"/>
  <c r="AI3379" i="115"/>
  <c r="AK3380" i="115"/>
  <c r="AF3378" i="115"/>
  <c r="AH3379" i="115"/>
  <c r="AI4110" i="115"/>
  <c r="AK4111" i="115"/>
  <c r="AF4108" i="115"/>
  <c r="AH4109" i="115"/>
  <c r="AK2649" i="115"/>
  <c r="AI2648" i="115"/>
  <c r="AH4474" i="115"/>
  <c r="AF4473" i="115"/>
  <c r="AK1553" i="115"/>
  <c r="AI1552" i="115"/>
  <c r="AK3745" i="115"/>
  <c r="AI3744" i="115"/>
  <c r="AK1917" i="115"/>
  <c r="AI1916" i="115"/>
  <c r="AF2282" i="115"/>
  <c r="AH2283" i="115"/>
  <c r="AF3012" i="115"/>
  <c r="AH3013" i="115"/>
  <c r="AF1916" i="115"/>
  <c r="AH1917" i="115"/>
  <c r="AK1179" i="115" l="1"/>
  <c r="AI1178" i="115"/>
  <c r="AH1177" i="115"/>
  <c r="AF1176" i="115"/>
  <c r="AK3744" i="115"/>
  <c r="AI3743" i="115"/>
  <c r="AH4473" i="115"/>
  <c r="AF4472" i="115"/>
  <c r="AH1551" i="115"/>
  <c r="AF1550" i="115"/>
  <c r="AK3014" i="115"/>
  <c r="AI3013" i="115"/>
  <c r="AH1916" i="115"/>
  <c r="AF1915" i="115"/>
  <c r="AF3011" i="115"/>
  <c r="AH3012" i="115"/>
  <c r="AF4107" i="115"/>
  <c r="AH4108" i="115"/>
  <c r="AI4109" i="115"/>
  <c r="AK4110" i="115"/>
  <c r="AF3377" i="115"/>
  <c r="AH3378" i="115"/>
  <c r="AK1916" i="115"/>
  <c r="AI1915" i="115"/>
  <c r="AK1552" i="115"/>
  <c r="AI1551" i="115"/>
  <c r="AK2648" i="115"/>
  <c r="AI2647" i="115"/>
  <c r="AH2647" i="115"/>
  <c r="AF2646" i="115"/>
  <c r="AH3742" i="115"/>
  <c r="AF3741" i="115"/>
  <c r="AK4475" i="115"/>
  <c r="AI4474" i="115"/>
  <c r="AI2282" i="115"/>
  <c r="AK2283" i="115"/>
  <c r="AF2281" i="115"/>
  <c r="AH2282" i="115"/>
  <c r="AI3378" i="115"/>
  <c r="AK3379" i="115"/>
  <c r="AF1175" i="115" l="1"/>
  <c r="AH1176" i="115"/>
  <c r="AK1178" i="115"/>
  <c r="AI1177" i="115"/>
  <c r="AH3741" i="115"/>
  <c r="AF3740" i="115"/>
  <c r="AH2646" i="115"/>
  <c r="AF2645" i="115"/>
  <c r="AK2647" i="115"/>
  <c r="AI2646" i="115"/>
  <c r="AK1551" i="115"/>
  <c r="AI1550" i="115"/>
  <c r="AH1915" i="115"/>
  <c r="AF1914" i="115"/>
  <c r="AK3013" i="115"/>
  <c r="AI3012" i="115"/>
  <c r="AK3743" i="115"/>
  <c r="AI3742" i="115"/>
  <c r="AF2280" i="115"/>
  <c r="AH2281" i="115"/>
  <c r="AI2281" i="115"/>
  <c r="AK2282" i="115"/>
  <c r="AF3376" i="115"/>
  <c r="AH3377" i="115"/>
  <c r="AI4108" i="115"/>
  <c r="AK4109" i="115"/>
  <c r="AF3010" i="115"/>
  <c r="AH3011" i="115"/>
  <c r="AK4474" i="115"/>
  <c r="AI4473" i="115"/>
  <c r="AK1915" i="115"/>
  <c r="AI1914" i="115"/>
  <c r="AH1550" i="115"/>
  <c r="AF1549" i="115"/>
  <c r="AH4472" i="115"/>
  <c r="AF4471" i="115"/>
  <c r="AI3377" i="115"/>
  <c r="AK3378" i="115"/>
  <c r="AF4106" i="115"/>
  <c r="AH4107" i="115"/>
  <c r="AF1174" i="115" l="1"/>
  <c r="AH1175" i="115"/>
  <c r="AI1176" i="115"/>
  <c r="AK1177" i="115"/>
  <c r="AH4471" i="115"/>
  <c r="AF4470" i="115"/>
  <c r="AH1549" i="115"/>
  <c r="AF1548" i="115"/>
  <c r="AK1914" i="115"/>
  <c r="AI1913" i="115"/>
  <c r="AK3742" i="115"/>
  <c r="AI3741" i="115"/>
  <c r="AK2646" i="115"/>
  <c r="AI2645" i="115"/>
  <c r="AH2645" i="115"/>
  <c r="AF2644" i="115"/>
  <c r="AF3009" i="115"/>
  <c r="AH3010" i="115"/>
  <c r="AF3375" i="115"/>
  <c r="AH3376" i="115"/>
  <c r="AK2281" i="115"/>
  <c r="AI2280" i="115"/>
  <c r="AF2279" i="115"/>
  <c r="AH2280" i="115"/>
  <c r="AK4473" i="115"/>
  <c r="AI4472" i="115"/>
  <c r="AK3012" i="115"/>
  <c r="AI3011" i="115"/>
  <c r="AF1913" i="115"/>
  <c r="AH1914" i="115"/>
  <c r="AK1550" i="115"/>
  <c r="AI1549" i="115"/>
  <c r="AH3740" i="115"/>
  <c r="AF3739" i="115"/>
  <c r="AF4105" i="115"/>
  <c r="AH4106" i="115"/>
  <c r="AI3376" i="115"/>
  <c r="AK3377" i="115"/>
  <c r="AI4107" i="115"/>
  <c r="AK4108" i="115"/>
  <c r="AH1174" i="115" l="1"/>
  <c r="AF1173" i="115"/>
  <c r="AK1176" i="115"/>
  <c r="AI1175" i="115"/>
  <c r="AK3011" i="115"/>
  <c r="AI3010" i="115"/>
  <c r="AK4472" i="115"/>
  <c r="AI4471" i="115"/>
  <c r="AK2280" i="115"/>
  <c r="AI2279" i="115"/>
  <c r="AH2644" i="115"/>
  <c r="AF2643" i="115"/>
  <c r="AK2645" i="115"/>
  <c r="AI2644" i="115"/>
  <c r="AK1913" i="115"/>
  <c r="AI1912" i="115"/>
  <c r="AH1548" i="115"/>
  <c r="AF1547" i="115"/>
  <c r="AH4470" i="115"/>
  <c r="AF4469" i="115"/>
  <c r="AI4106" i="115"/>
  <c r="AK4107" i="115"/>
  <c r="AI3375" i="115"/>
  <c r="AK3376" i="115"/>
  <c r="AF4104" i="115"/>
  <c r="AH4105" i="115"/>
  <c r="AF2278" i="115"/>
  <c r="AH2279" i="115"/>
  <c r="AF3374" i="115"/>
  <c r="AH3375" i="115"/>
  <c r="AH3739" i="115"/>
  <c r="AF3738" i="115"/>
  <c r="AK1549" i="115"/>
  <c r="AI1548" i="115"/>
  <c r="AK3741" i="115"/>
  <c r="AI3740" i="115"/>
  <c r="AF1912" i="115"/>
  <c r="AH1913" i="115"/>
  <c r="AF3008" i="115"/>
  <c r="AH3009" i="115"/>
  <c r="AF1172" i="115" l="1"/>
  <c r="AH1173" i="115"/>
  <c r="AK1175" i="115"/>
  <c r="AI1174" i="115"/>
  <c r="AK3740" i="115"/>
  <c r="AI3739" i="115"/>
  <c r="AH3738" i="115"/>
  <c r="AF3737" i="115"/>
  <c r="AH4469" i="115"/>
  <c r="AF4468" i="115"/>
  <c r="AH1547" i="115"/>
  <c r="AF1546" i="115"/>
  <c r="AH2643" i="115"/>
  <c r="AF2642" i="115"/>
  <c r="AF3007" i="115"/>
  <c r="AH3008" i="115"/>
  <c r="AF4103" i="115"/>
  <c r="AH4104" i="115"/>
  <c r="AK1548" i="115"/>
  <c r="AI1547" i="115"/>
  <c r="AK1912" i="115"/>
  <c r="AI1911" i="115"/>
  <c r="AK2644" i="115"/>
  <c r="AI2643" i="115"/>
  <c r="AI2278" i="115"/>
  <c r="AK2279" i="115"/>
  <c r="AK4471" i="115"/>
  <c r="AI4470" i="115"/>
  <c r="AK3010" i="115"/>
  <c r="AI3009" i="115"/>
  <c r="AH1912" i="115"/>
  <c r="AF1911" i="115"/>
  <c r="AF3373" i="115"/>
  <c r="AH3374" i="115"/>
  <c r="AF2277" i="115"/>
  <c r="AH2278" i="115"/>
  <c r="AI3374" i="115"/>
  <c r="AK3375" i="115"/>
  <c r="AI4105" i="115"/>
  <c r="AK4106" i="115"/>
  <c r="AH1172" i="115" l="1"/>
  <c r="AF1171" i="115"/>
  <c r="AK1174" i="115"/>
  <c r="AI1173" i="115"/>
  <c r="AK4470" i="115"/>
  <c r="AI4469" i="115"/>
  <c r="AK1911" i="115"/>
  <c r="AI1910" i="115"/>
  <c r="AH1546" i="115"/>
  <c r="AF1545" i="115"/>
  <c r="AK3739" i="115"/>
  <c r="AI3738" i="115"/>
  <c r="AI4104" i="115"/>
  <c r="AK4105" i="115"/>
  <c r="AI3373" i="115"/>
  <c r="AK3374" i="115"/>
  <c r="AF3372" i="115"/>
  <c r="AH3373" i="115"/>
  <c r="AF4102" i="115"/>
  <c r="AH4103" i="115"/>
  <c r="AF3006" i="115"/>
  <c r="AH3007" i="115"/>
  <c r="AH1911" i="115"/>
  <c r="AF1910" i="115"/>
  <c r="AK3009" i="115"/>
  <c r="AI3008" i="115"/>
  <c r="AK2643" i="115"/>
  <c r="AI2642" i="115"/>
  <c r="AK1547" i="115"/>
  <c r="AI1546" i="115"/>
  <c r="AH2642" i="115"/>
  <c r="AF2641" i="115"/>
  <c r="AH4468" i="115"/>
  <c r="AF4467" i="115"/>
  <c r="AH3737" i="115"/>
  <c r="AF3736" i="115"/>
  <c r="AF2276" i="115"/>
  <c r="AH2277" i="115"/>
  <c r="AI2277" i="115"/>
  <c r="AK2278" i="115"/>
  <c r="AH1171" i="115" l="1"/>
  <c r="AF1170" i="115"/>
  <c r="AI1172" i="115"/>
  <c r="AK1173" i="115"/>
  <c r="AH4467" i="115"/>
  <c r="AF4466" i="115"/>
  <c r="AH2641" i="115"/>
  <c r="AF2640" i="115"/>
  <c r="AK1546" i="115"/>
  <c r="AI1545" i="115"/>
  <c r="AK2642" i="115"/>
  <c r="AI2641" i="115"/>
  <c r="AK4469" i="115"/>
  <c r="AI4468" i="115"/>
  <c r="AF3005" i="115"/>
  <c r="AH3006" i="115"/>
  <c r="AF3371" i="115"/>
  <c r="AH3372" i="115"/>
  <c r="AI3372" i="115"/>
  <c r="AK3373" i="115"/>
  <c r="AH3736" i="115"/>
  <c r="AF3735" i="115"/>
  <c r="AK3008" i="115"/>
  <c r="AI3007" i="115"/>
  <c r="AF1909" i="115"/>
  <c r="AH1910" i="115"/>
  <c r="AK3738" i="115"/>
  <c r="AI3737" i="115"/>
  <c r="AH1545" i="115"/>
  <c r="AF1544" i="115"/>
  <c r="AK1910" i="115"/>
  <c r="AI1909" i="115"/>
  <c r="AK2277" i="115"/>
  <c r="AI2276" i="115"/>
  <c r="AF2275" i="115"/>
  <c r="AH2276" i="115"/>
  <c r="AF4101" i="115"/>
  <c r="AH4102" i="115"/>
  <c r="AI4103" i="115"/>
  <c r="AK4104" i="115"/>
  <c r="AH1170" i="115" l="1"/>
  <c r="AF1169" i="115"/>
  <c r="AI1171" i="115"/>
  <c r="AK1172" i="115"/>
  <c r="AK2276" i="115"/>
  <c r="AI2275" i="115"/>
  <c r="AH1544" i="115"/>
  <c r="AF1543" i="115"/>
  <c r="AK3737" i="115"/>
  <c r="AI3736" i="115"/>
  <c r="AK4468" i="115"/>
  <c r="AI4467" i="115"/>
  <c r="AK2641" i="115"/>
  <c r="AI2640" i="115"/>
  <c r="AK1545" i="115"/>
  <c r="AI1544" i="115"/>
  <c r="AH4466" i="115"/>
  <c r="AF4465" i="115"/>
  <c r="AF4100" i="115"/>
  <c r="AH4101" i="115"/>
  <c r="AF2274" i="115"/>
  <c r="AH2275" i="115"/>
  <c r="AF1908" i="115"/>
  <c r="AH1909" i="115"/>
  <c r="AK1909" i="115"/>
  <c r="AI1908" i="115"/>
  <c r="AK3007" i="115"/>
  <c r="AI3006" i="115"/>
  <c r="AH3735" i="115"/>
  <c r="AF3734" i="115"/>
  <c r="AH2640" i="115"/>
  <c r="AF2639" i="115"/>
  <c r="AI4102" i="115"/>
  <c r="AK4103" i="115"/>
  <c r="AI3371" i="115"/>
  <c r="AK3372" i="115"/>
  <c r="AF3370" i="115"/>
  <c r="AH3371" i="115"/>
  <c r="AF3004" i="115"/>
  <c r="AH3005" i="115"/>
  <c r="AH1169" i="115" l="1"/>
  <c r="AF1168" i="115"/>
  <c r="AK1171" i="115"/>
  <c r="AI1170" i="115"/>
  <c r="AH2639" i="115"/>
  <c r="AF2638" i="115"/>
  <c r="AK3006" i="115"/>
  <c r="AI3005" i="115"/>
  <c r="AH4465" i="115"/>
  <c r="AF4464" i="115"/>
  <c r="AK4467" i="115"/>
  <c r="AI4466" i="115"/>
  <c r="AH1543" i="115"/>
  <c r="AF1542" i="115"/>
  <c r="AI2274" i="115"/>
  <c r="AK2275" i="115"/>
  <c r="AF3003" i="115"/>
  <c r="AH3004" i="115"/>
  <c r="AI3370" i="115"/>
  <c r="AK3371" i="115"/>
  <c r="AI4101" i="115"/>
  <c r="AK4102" i="115"/>
  <c r="AF2273" i="115"/>
  <c r="AH2274" i="115"/>
  <c r="AH3734" i="115"/>
  <c r="AF3733" i="115"/>
  <c r="AK1908" i="115"/>
  <c r="AI1907" i="115"/>
  <c r="AK1544" i="115"/>
  <c r="AI1543" i="115"/>
  <c r="AK2640" i="115"/>
  <c r="AI2639" i="115"/>
  <c r="AK3736" i="115"/>
  <c r="AI3735" i="115"/>
  <c r="AF3369" i="115"/>
  <c r="AH3370" i="115"/>
  <c r="AH1908" i="115"/>
  <c r="AF1907" i="115"/>
  <c r="AF4099" i="115"/>
  <c r="AH4100" i="115"/>
  <c r="AF1167" i="115" l="1"/>
  <c r="AH1168" i="115"/>
  <c r="AK1170" i="115"/>
  <c r="AI1169" i="115"/>
  <c r="AF4098" i="115"/>
  <c r="AH4099" i="115"/>
  <c r="AK3735" i="115"/>
  <c r="AI3734" i="115"/>
  <c r="AK2639" i="115"/>
  <c r="AI2638" i="115"/>
  <c r="AK4466" i="115"/>
  <c r="AI4465" i="115"/>
  <c r="AH4464" i="115"/>
  <c r="AF4463" i="115"/>
  <c r="AK3005" i="115"/>
  <c r="AI3004" i="115"/>
  <c r="AH2638" i="115"/>
  <c r="AF2637" i="115"/>
  <c r="AF3368" i="115"/>
  <c r="AH3369" i="115"/>
  <c r="AF2272" i="115"/>
  <c r="AH2273" i="115"/>
  <c r="AI4100" i="115"/>
  <c r="AK4101" i="115"/>
  <c r="AH1907" i="115"/>
  <c r="AF1906" i="115"/>
  <c r="AK1543" i="115"/>
  <c r="AI1542" i="115"/>
  <c r="AK1907" i="115"/>
  <c r="AI1906" i="115"/>
  <c r="AH3733" i="115"/>
  <c r="AF3732" i="115"/>
  <c r="AH1542" i="115"/>
  <c r="AF1541" i="115"/>
  <c r="AI3369" i="115"/>
  <c r="AK3370" i="115"/>
  <c r="AF3002" i="115"/>
  <c r="AH3003" i="115"/>
  <c r="AI2273" i="115"/>
  <c r="AK2274" i="115"/>
  <c r="AH1167" i="115" l="1"/>
  <c r="AF1166" i="115"/>
  <c r="AK1169" i="115"/>
  <c r="AI1168" i="115"/>
  <c r="AK1906" i="115"/>
  <c r="AI1905" i="115"/>
  <c r="AK1542" i="115"/>
  <c r="AI1541" i="115"/>
  <c r="AH2637" i="115"/>
  <c r="AF2636" i="115"/>
  <c r="AH4463" i="115"/>
  <c r="AF4462" i="115"/>
  <c r="AK4465" i="115"/>
  <c r="AI4464" i="115"/>
  <c r="AK2638" i="115"/>
  <c r="AI2637" i="115"/>
  <c r="AI4099" i="115"/>
  <c r="AK4100" i="115"/>
  <c r="AF2271" i="115"/>
  <c r="AH2272" i="115"/>
  <c r="AF4097" i="115"/>
  <c r="AH4098" i="115"/>
  <c r="AH1541" i="115"/>
  <c r="AF1540" i="115"/>
  <c r="AH3732" i="115"/>
  <c r="AF3731" i="115"/>
  <c r="AF1905" i="115"/>
  <c r="AH1906" i="115"/>
  <c r="AK3004" i="115"/>
  <c r="AI3003" i="115"/>
  <c r="AK3734" i="115"/>
  <c r="AI3733" i="115"/>
  <c r="AK2273" i="115"/>
  <c r="AI2272" i="115"/>
  <c r="AF3001" i="115"/>
  <c r="AH3002" i="115"/>
  <c r="AI3368" i="115"/>
  <c r="AK3369" i="115"/>
  <c r="AF3367" i="115"/>
  <c r="AH3368" i="115"/>
  <c r="AH1166" i="115" l="1"/>
  <c r="AF1165" i="115"/>
  <c r="AK1168" i="115"/>
  <c r="AI1167" i="115"/>
  <c r="AK3733" i="115"/>
  <c r="AI3732" i="115"/>
  <c r="AK3003" i="115"/>
  <c r="AI3002" i="115"/>
  <c r="AH3731" i="115"/>
  <c r="AF3730" i="115"/>
  <c r="AH4462" i="115"/>
  <c r="AF4461" i="115"/>
  <c r="AF3000" i="115"/>
  <c r="AH3001" i="115"/>
  <c r="AF1904" i="115"/>
  <c r="AH1905" i="115"/>
  <c r="AF2270" i="115"/>
  <c r="AH2271" i="115"/>
  <c r="AK2272" i="115"/>
  <c r="AI2271" i="115"/>
  <c r="AH1540" i="115"/>
  <c r="AF1539" i="115"/>
  <c r="AK2637" i="115"/>
  <c r="AI2636" i="115"/>
  <c r="AK4464" i="115"/>
  <c r="AI4463" i="115"/>
  <c r="AH2636" i="115"/>
  <c r="AF2635" i="115"/>
  <c r="AK1541" i="115"/>
  <c r="AI1540" i="115"/>
  <c r="AK1905" i="115"/>
  <c r="AI1904" i="115"/>
  <c r="AF3366" i="115"/>
  <c r="AH3367" i="115"/>
  <c r="AI3367" i="115"/>
  <c r="AK3368" i="115"/>
  <c r="AF4096" i="115"/>
  <c r="AH4097" i="115"/>
  <c r="AI4098" i="115"/>
  <c r="AK4099" i="115"/>
  <c r="AK1167" i="115" l="1"/>
  <c r="AI1166" i="115"/>
  <c r="AF1164" i="115"/>
  <c r="AH1165" i="115"/>
  <c r="AK1904" i="115"/>
  <c r="AI1903" i="115"/>
  <c r="AH2635" i="115"/>
  <c r="AF2634" i="115"/>
  <c r="AI2270" i="115"/>
  <c r="AK2271" i="115"/>
  <c r="AH3730" i="115"/>
  <c r="AF3729" i="115"/>
  <c r="AK3002" i="115"/>
  <c r="AI3001" i="115"/>
  <c r="AK3732" i="115"/>
  <c r="AI3731" i="115"/>
  <c r="AI4097" i="115"/>
  <c r="AK4098" i="115"/>
  <c r="AI3366" i="115"/>
  <c r="AK3367" i="115"/>
  <c r="AF2269" i="115"/>
  <c r="AH2270" i="115"/>
  <c r="AK1540" i="115"/>
  <c r="AI1539" i="115"/>
  <c r="AK4463" i="115"/>
  <c r="AI4462" i="115"/>
  <c r="AK2636" i="115"/>
  <c r="AI2635" i="115"/>
  <c r="AH1539" i="115"/>
  <c r="AF1538" i="115"/>
  <c r="AH4461" i="115"/>
  <c r="AF4460" i="115"/>
  <c r="AF4095" i="115"/>
  <c r="AH4096" i="115"/>
  <c r="AF3365" i="115"/>
  <c r="AH3366" i="115"/>
  <c r="AH1904" i="115"/>
  <c r="AF1903" i="115"/>
  <c r="AF2999" i="115"/>
  <c r="AH3000" i="115"/>
  <c r="AI1165" i="115" l="1"/>
  <c r="AK1166" i="115"/>
  <c r="AH1164" i="115"/>
  <c r="AF1163" i="115"/>
  <c r="AH1903" i="115"/>
  <c r="AF1902" i="115"/>
  <c r="AH4460" i="115"/>
  <c r="AF4459" i="115"/>
  <c r="AH1538" i="115"/>
  <c r="AF1537" i="115"/>
  <c r="AK2635" i="115"/>
  <c r="AI2634" i="115"/>
  <c r="AK3001" i="115"/>
  <c r="AI3000" i="115"/>
  <c r="AH3729" i="115"/>
  <c r="AF3728" i="115"/>
  <c r="AH2634" i="115"/>
  <c r="AF2633" i="115"/>
  <c r="AK1903" i="115"/>
  <c r="AI1902" i="115"/>
  <c r="AF3364" i="115"/>
  <c r="AH3365" i="115"/>
  <c r="AF4094" i="115"/>
  <c r="AH4095" i="115"/>
  <c r="AI3365" i="115"/>
  <c r="AK3366" i="115"/>
  <c r="AI4096" i="115"/>
  <c r="AK4097" i="115"/>
  <c r="AK4462" i="115"/>
  <c r="AI4461" i="115"/>
  <c r="AK1539" i="115"/>
  <c r="AI1538" i="115"/>
  <c r="AK3731" i="115"/>
  <c r="AI3730" i="115"/>
  <c r="AF2998" i="115"/>
  <c r="AH2999" i="115"/>
  <c r="AF2268" i="115"/>
  <c r="AH2269" i="115"/>
  <c r="AI2269" i="115"/>
  <c r="AK2270" i="115"/>
  <c r="AH1163" i="115" l="1"/>
  <c r="AF1162" i="115"/>
  <c r="AI1164" i="115"/>
  <c r="AK1165" i="115"/>
  <c r="AK1538" i="115"/>
  <c r="AI1537" i="115"/>
  <c r="AK4461" i="115"/>
  <c r="AI4460" i="115"/>
  <c r="AH2633" i="115"/>
  <c r="AF2632" i="115"/>
  <c r="AH3728" i="115"/>
  <c r="AF3727" i="115"/>
  <c r="AK3000" i="115"/>
  <c r="AI2999" i="115"/>
  <c r="AK2634" i="115"/>
  <c r="AI2633" i="115"/>
  <c r="AH1537" i="115"/>
  <c r="AF1536" i="115"/>
  <c r="AH4459" i="115"/>
  <c r="AF4458" i="115"/>
  <c r="AF1901" i="115"/>
  <c r="AH1902" i="115"/>
  <c r="AF2267" i="115"/>
  <c r="AH2268" i="115"/>
  <c r="AI4095" i="115"/>
  <c r="AK4096" i="115"/>
  <c r="AK3730" i="115"/>
  <c r="AI3729" i="115"/>
  <c r="AK1902" i="115"/>
  <c r="AI1901" i="115"/>
  <c r="AK2269" i="115"/>
  <c r="AI2268" i="115"/>
  <c r="AF2997" i="115"/>
  <c r="AH2998" i="115"/>
  <c r="AI3364" i="115"/>
  <c r="AK3365" i="115"/>
  <c r="AF4093" i="115"/>
  <c r="AH4094" i="115"/>
  <c r="AF3363" i="115"/>
  <c r="AH3364" i="115"/>
  <c r="AF1161" i="115" l="1"/>
  <c r="AH1162" i="115"/>
  <c r="AI1163" i="115"/>
  <c r="AK1164" i="115"/>
  <c r="AK2268" i="115"/>
  <c r="AI2267" i="115"/>
  <c r="AH1536" i="115"/>
  <c r="AF1535" i="115"/>
  <c r="AK2999" i="115"/>
  <c r="AI2998" i="115"/>
  <c r="AH2632" i="115"/>
  <c r="AF2631" i="115"/>
  <c r="AK1537" i="115"/>
  <c r="AI1536" i="115"/>
  <c r="AF3362" i="115"/>
  <c r="AH3363" i="115"/>
  <c r="AF4092" i="115"/>
  <c r="AH4093" i="115"/>
  <c r="AF2996" i="115"/>
  <c r="AH2997" i="115"/>
  <c r="AI4094" i="115"/>
  <c r="AK4095" i="115"/>
  <c r="AF1900" i="115"/>
  <c r="AH1901" i="115"/>
  <c r="AK1901" i="115"/>
  <c r="AI1900" i="115"/>
  <c r="AK3729" i="115"/>
  <c r="AI3728" i="115"/>
  <c r="AH4458" i="115"/>
  <c r="AF4457" i="115"/>
  <c r="AK2633" i="115"/>
  <c r="AI2632" i="115"/>
  <c r="AH3727" i="115"/>
  <c r="AF3726" i="115"/>
  <c r="AK4460" i="115"/>
  <c r="AI4459" i="115"/>
  <c r="AI3363" i="115"/>
  <c r="AK3364" i="115"/>
  <c r="AF2266" i="115"/>
  <c r="AH2267" i="115"/>
  <c r="AI1162" i="115" l="1"/>
  <c r="AK1163" i="115"/>
  <c r="AH1161" i="115"/>
  <c r="AF1160" i="115"/>
  <c r="AK4459" i="115"/>
  <c r="AI4458" i="115"/>
  <c r="AK2632" i="115"/>
  <c r="AI2631" i="115"/>
  <c r="AK3728" i="115"/>
  <c r="AI3727" i="115"/>
  <c r="AK1900" i="115"/>
  <c r="AI1899" i="115"/>
  <c r="AK2998" i="115"/>
  <c r="AI2997" i="115"/>
  <c r="AF2265" i="115"/>
  <c r="AH2266" i="115"/>
  <c r="AH1900" i="115"/>
  <c r="AF1899" i="115"/>
  <c r="AF3361" i="115"/>
  <c r="AH3362" i="115"/>
  <c r="AH3726" i="115"/>
  <c r="AF3725" i="115"/>
  <c r="AH4457" i="115"/>
  <c r="AF4456" i="115"/>
  <c r="AK1536" i="115"/>
  <c r="AI1535" i="115"/>
  <c r="AH2631" i="115"/>
  <c r="AF2630" i="115"/>
  <c r="AH1535" i="115"/>
  <c r="AF1534" i="115"/>
  <c r="AI2266" i="115"/>
  <c r="AK2267" i="115"/>
  <c r="AI3362" i="115"/>
  <c r="AK3363" i="115"/>
  <c r="AI4093" i="115"/>
  <c r="AK4094" i="115"/>
  <c r="AF2995" i="115"/>
  <c r="AH2996" i="115"/>
  <c r="AF4091" i="115"/>
  <c r="AH4092" i="115"/>
  <c r="AH1160" i="115" l="1"/>
  <c r="AF1159" i="115"/>
  <c r="AI1161" i="115"/>
  <c r="AK1162" i="115"/>
  <c r="AH1534" i="115"/>
  <c r="AF1533" i="115"/>
  <c r="AH2630" i="115"/>
  <c r="AF2629" i="115"/>
  <c r="AK1535" i="115"/>
  <c r="AI1534" i="115"/>
  <c r="AH4456" i="115"/>
  <c r="AF4455" i="115"/>
  <c r="AK2631" i="115"/>
  <c r="AI2630" i="115"/>
  <c r="AF4090" i="115"/>
  <c r="AH4091" i="115"/>
  <c r="AF2994" i="115"/>
  <c r="AH2995" i="115"/>
  <c r="AI4092" i="115"/>
  <c r="AK4093" i="115"/>
  <c r="AI3361" i="115"/>
  <c r="AK3362" i="115"/>
  <c r="AI2265" i="115"/>
  <c r="AK2266" i="115"/>
  <c r="AH3725" i="115"/>
  <c r="AF3724" i="115"/>
  <c r="AH1899" i="115"/>
  <c r="AF1898" i="115"/>
  <c r="AK2997" i="115"/>
  <c r="AI2996" i="115"/>
  <c r="AK1899" i="115"/>
  <c r="AI1898" i="115"/>
  <c r="AK3727" i="115"/>
  <c r="AI3726" i="115"/>
  <c r="AK4458" i="115"/>
  <c r="AI4457" i="115"/>
  <c r="AF3360" i="115"/>
  <c r="AH3361" i="115"/>
  <c r="AF2264" i="115"/>
  <c r="AH2265" i="115"/>
  <c r="AH1159" i="115" l="1"/>
  <c r="AF1158" i="115"/>
  <c r="AK1161" i="115"/>
  <c r="AI1160" i="115"/>
  <c r="AI1159" i="115" s="1"/>
  <c r="AK2996" i="115"/>
  <c r="AI2995" i="115"/>
  <c r="AF3359" i="115"/>
  <c r="AH3360" i="115"/>
  <c r="AI4091" i="115"/>
  <c r="AK4092" i="115"/>
  <c r="AK4457" i="115"/>
  <c r="AI4456" i="115"/>
  <c r="AK3726" i="115"/>
  <c r="AI3725" i="115"/>
  <c r="AK1898" i="115"/>
  <c r="AI1897" i="115"/>
  <c r="AF1897" i="115"/>
  <c r="AH1898" i="115"/>
  <c r="AH3724" i="115"/>
  <c r="AF3723" i="115"/>
  <c r="AK2630" i="115"/>
  <c r="AI2629" i="115"/>
  <c r="AH4455" i="115"/>
  <c r="AF4454" i="115"/>
  <c r="AK1534" i="115"/>
  <c r="AI1533" i="115"/>
  <c r="AH2629" i="115"/>
  <c r="AF2628" i="115"/>
  <c r="AH1533" i="115"/>
  <c r="AF1532" i="115"/>
  <c r="AF2263" i="115"/>
  <c r="AH2264" i="115"/>
  <c r="AK2265" i="115"/>
  <c r="AI2264" i="115"/>
  <c r="AI3360" i="115"/>
  <c r="AK3361" i="115"/>
  <c r="AF2993" i="115"/>
  <c r="AH2994" i="115"/>
  <c r="AF4089" i="115"/>
  <c r="AH4090" i="115"/>
  <c r="AK1159" i="115" l="1"/>
  <c r="AI1158" i="115"/>
  <c r="AF1157" i="115"/>
  <c r="AH1158" i="115"/>
  <c r="AK1160" i="115"/>
  <c r="AK2264" i="115"/>
  <c r="AI2263" i="115"/>
  <c r="AH1532" i="115"/>
  <c r="AF1531" i="115"/>
  <c r="AK1533" i="115"/>
  <c r="AI1532" i="115"/>
  <c r="AH3723" i="115"/>
  <c r="AF3722" i="115"/>
  <c r="AK1897" i="115"/>
  <c r="AI1896" i="115"/>
  <c r="AK4456" i="115"/>
  <c r="AI4455" i="115"/>
  <c r="AF2992" i="115"/>
  <c r="AH2993" i="115"/>
  <c r="AI3359" i="115"/>
  <c r="AK3360" i="115"/>
  <c r="AF2262" i="115"/>
  <c r="AH2263" i="115"/>
  <c r="AI4090" i="115"/>
  <c r="AK4091" i="115"/>
  <c r="AH3359" i="115"/>
  <c r="AF3358" i="115"/>
  <c r="AH2628" i="115"/>
  <c r="AF2627" i="115"/>
  <c r="AH4454" i="115"/>
  <c r="AF4453" i="115"/>
  <c r="AK2629" i="115"/>
  <c r="AI2628" i="115"/>
  <c r="AK3725" i="115"/>
  <c r="AI3724" i="115"/>
  <c r="AI2994" i="115"/>
  <c r="AK2995" i="115"/>
  <c r="AF4088" i="115"/>
  <c r="AH4089" i="115"/>
  <c r="AF1896" i="115"/>
  <c r="AH1897" i="115"/>
  <c r="AF1156" i="115" l="1"/>
  <c r="AH1157" i="115"/>
  <c r="AI1157" i="115"/>
  <c r="AK1158" i="115"/>
  <c r="AK3724" i="115"/>
  <c r="AI3723" i="115"/>
  <c r="AH4453" i="115"/>
  <c r="AF4452" i="115"/>
  <c r="AH2627" i="115"/>
  <c r="AF2626" i="115"/>
  <c r="AH3358" i="115"/>
  <c r="AF3357" i="115"/>
  <c r="AH1531" i="115"/>
  <c r="AF1530" i="115"/>
  <c r="AI2262" i="115"/>
  <c r="AK2263" i="115"/>
  <c r="AH1896" i="115"/>
  <c r="AF1895" i="115"/>
  <c r="AF2261" i="115"/>
  <c r="AH2262" i="115"/>
  <c r="AK2628" i="115"/>
  <c r="AI2627" i="115"/>
  <c r="AK4455" i="115"/>
  <c r="AI4454" i="115"/>
  <c r="AK1896" i="115"/>
  <c r="AI1895" i="115"/>
  <c r="AH3722" i="115"/>
  <c r="AF3721" i="115"/>
  <c r="AK1532" i="115"/>
  <c r="AI1531" i="115"/>
  <c r="AF4087" i="115"/>
  <c r="AH4088" i="115"/>
  <c r="AK2994" i="115"/>
  <c r="AI2993" i="115"/>
  <c r="AI4089" i="115"/>
  <c r="AK4090" i="115"/>
  <c r="AI3358" i="115"/>
  <c r="AK3359" i="115"/>
  <c r="AF2991" i="115"/>
  <c r="AH2992" i="115"/>
  <c r="AI1156" i="115" l="1"/>
  <c r="AK1157" i="115"/>
  <c r="AF1155" i="115"/>
  <c r="AH1156" i="115"/>
  <c r="AI3357" i="115"/>
  <c r="AK3358" i="115"/>
  <c r="AK2993" i="115"/>
  <c r="AI2992" i="115"/>
  <c r="AK1895" i="115"/>
  <c r="AI1894" i="115"/>
  <c r="AK2627" i="115"/>
  <c r="AI2626" i="115"/>
  <c r="AH1895" i="115"/>
  <c r="AF1894" i="115"/>
  <c r="AH1530" i="115"/>
  <c r="AF1529" i="115"/>
  <c r="AH2626" i="115"/>
  <c r="AF2625" i="115"/>
  <c r="AF2990" i="115"/>
  <c r="AH2991" i="115"/>
  <c r="AI2261" i="115"/>
  <c r="AK2262" i="115"/>
  <c r="AK1531" i="115"/>
  <c r="AI1530" i="115"/>
  <c r="AH3721" i="115"/>
  <c r="AF3720" i="115"/>
  <c r="AK4454" i="115"/>
  <c r="AI4453" i="115"/>
  <c r="AH3357" i="115"/>
  <c r="AF3356" i="115"/>
  <c r="AH4452" i="115"/>
  <c r="AF4451" i="115"/>
  <c r="AK3723" i="115"/>
  <c r="AI3722" i="115"/>
  <c r="AI4088" i="115"/>
  <c r="AK4089" i="115"/>
  <c r="AF4086" i="115"/>
  <c r="AH4087" i="115"/>
  <c r="AF2260" i="115"/>
  <c r="AH2261" i="115"/>
  <c r="AF1154" i="115" l="1"/>
  <c r="AH1155" i="115"/>
  <c r="AK1156" i="115"/>
  <c r="AI1155" i="115"/>
  <c r="AH4451" i="115"/>
  <c r="AF4450" i="115"/>
  <c r="AH3356" i="115"/>
  <c r="AF3355" i="115"/>
  <c r="AK4453" i="115"/>
  <c r="AI4452" i="115"/>
  <c r="AH3720" i="115"/>
  <c r="AF3719" i="115"/>
  <c r="AK1530" i="115"/>
  <c r="AI1529" i="115"/>
  <c r="AH2625" i="115"/>
  <c r="AF2624" i="115"/>
  <c r="AI4087" i="115"/>
  <c r="AK4088" i="115"/>
  <c r="AI3356" i="115"/>
  <c r="AK3357" i="115"/>
  <c r="AK3722" i="115"/>
  <c r="AI3721" i="115"/>
  <c r="AH1529" i="115"/>
  <c r="AF1528" i="115"/>
  <c r="AF1893" i="115"/>
  <c r="AH1894" i="115"/>
  <c r="AK2626" i="115"/>
  <c r="AI2625" i="115"/>
  <c r="AK1894" i="115"/>
  <c r="AI1893" i="115"/>
  <c r="AI2991" i="115"/>
  <c r="AK2992" i="115"/>
  <c r="AF2259" i="115"/>
  <c r="AH2260" i="115"/>
  <c r="AF4085" i="115"/>
  <c r="AH4086" i="115"/>
  <c r="AK2261" i="115"/>
  <c r="AI2260" i="115"/>
  <c r="AF2989" i="115"/>
  <c r="AH2990" i="115"/>
  <c r="AK1155" i="115" l="1"/>
  <c r="AI1154" i="115"/>
  <c r="AH1154" i="115"/>
  <c r="AF1153" i="115"/>
  <c r="AK1893" i="115"/>
  <c r="AI1892" i="115"/>
  <c r="AK2625" i="115"/>
  <c r="AI2624" i="115"/>
  <c r="AK3721" i="115"/>
  <c r="AI3720" i="115"/>
  <c r="AH2624" i="115"/>
  <c r="AF2623" i="115"/>
  <c r="AK4452" i="115"/>
  <c r="AI4451" i="115"/>
  <c r="AH3355" i="115"/>
  <c r="AF3354" i="115"/>
  <c r="AI2990" i="115"/>
  <c r="AK2991" i="115"/>
  <c r="AF1892" i="115"/>
  <c r="AH1893" i="115"/>
  <c r="AI3355" i="115"/>
  <c r="AK3356" i="115"/>
  <c r="AK2260" i="115"/>
  <c r="AI2259" i="115"/>
  <c r="AH1528" i="115"/>
  <c r="AF1527" i="115"/>
  <c r="AK1529" i="115"/>
  <c r="AI1528" i="115"/>
  <c r="AH3719" i="115"/>
  <c r="AF3718" i="115"/>
  <c r="AH4450" i="115"/>
  <c r="AF4449" i="115"/>
  <c r="AF2988" i="115"/>
  <c r="AH2989" i="115"/>
  <c r="AF4084" i="115"/>
  <c r="AH4085" i="115"/>
  <c r="AF2258" i="115"/>
  <c r="AH2259" i="115"/>
  <c r="AI4086" i="115"/>
  <c r="AK4087" i="115"/>
  <c r="AF1152" i="115" l="1"/>
  <c r="AH1153" i="115"/>
  <c r="AK1154" i="115"/>
  <c r="AI1153" i="115"/>
  <c r="AK1528" i="115"/>
  <c r="AI1527" i="115"/>
  <c r="AH1527" i="115"/>
  <c r="AF1526" i="115"/>
  <c r="AH3354" i="115"/>
  <c r="AF3353" i="115"/>
  <c r="AK4451" i="115"/>
  <c r="AI4450" i="115"/>
  <c r="AK3720" i="115"/>
  <c r="AI3719" i="115"/>
  <c r="AI4085" i="115"/>
  <c r="AK4086" i="115"/>
  <c r="AI3354" i="115"/>
  <c r="AK3355" i="115"/>
  <c r="AK2990" i="115"/>
  <c r="AI2989" i="115"/>
  <c r="AH4449" i="115"/>
  <c r="AF4448" i="115"/>
  <c r="AH3718" i="115"/>
  <c r="AF3717" i="115"/>
  <c r="AI2258" i="115"/>
  <c r="AK2259" i="115"/>
  <c r="AH2623" i="115"/>
  <c r="AF2622" i="115"/>
  <c r="AK2624" i="115"/>
  <c r="AI2623" i="115"/>
  <c r="AK1892" i="115"/>
  <c r="AI1891" i="115"/>
  <c r="AF2257" i="115"/>
  <c r="AH2258" i="115"/>
  <c r="AF4083" i="115"/>
  <c r="AH4084" i="115"/>
  <c r="AF2987" i="115"/>
  <c r="AH2988" i="115"/>
  <c r="AH1892" i="115"/>
  <c r="AF1891" i="115"/>
  <c r="AK1153" i="115" l="1"/>
  <c r="AI1152" i="115"/>
  <c r="AF1151" i="115"/>
  <c r="AH1152" i="115"/>
  <c r="AH1891" i="115"/>
  <c r="AF1890" i="115"/>
  <c r="AK1891" i="115"/>
  <c r="AI1890" i="115"/>
  <c r="AH2622" i="115"/>
  <c r="AF2621" i="115"/>
  <c r="AH3717" i="115"/>
  <c r="AF3716" i="115"/>
  <c r="AK2989" i="115"/>
  <c r="AI2988" i="115"/>
  <c r="AF4082" i="115"/>
  <c r="AH4083" i="115"/>
  <c r="AF2256" i="115"/>
  <c r="AH2257" i="115"/>
  <c r="AK2623" i="115"/>
  <c r="AI2622" i="115"/>
  <c r="AH4448" i="115"/>
  <c r="AF4447" i="115"/>
  <c r="AK3719" i="115"/>
  <c r="AI3718" i="115"/>
  <c r="AK4450" i="115"/>
  <c r="AI4449" i="115"/>
  <c r="AH3353" i="115"/>
  <c r="AF3352" i="115"/>
  <c r="AF1525" i="115"/>
  <c r="AH1526" i="115"/>
  <c r="AK1527" i="115"/>
  <c r="AI1526" i="115"/>
  <c r="AF2986" i="115"/>
  <c r="AH2987" i="115"/>
  <c r="AI2257" i="115"/>
  <c r="AK2258" i="115"/>
  <c r="AI3353" i="115"/>
  <c r="AK3354" i="115"/>
  <c r="AI4084" i="115"/>
  <c r="AK4085" i="115"/>
  <c r="AH1151" i="115" l="1"/>
  <c r="AF1150" i="115"/>
  <c r="AI1151" i="115"/>
  <c r="AK1152" i="115"/>
  <c r="AH3352" i="115"/>
  <c r="AF3351" i="115"/>
  <c r="AK4449" i="115"/>
  <c r="AI4448" i="115"/>
  <c r="AK3718" i="115"/>
  <c r="AI3717" i="115"/>
  <c r="AK2622" i="115"/>
  <c r="AI2621" i="115"/>
  <c r="AI2987" i="115"/>
  <c r="AK2988" i="115"/>
  <c r="AH2621" i="115"/>
  <c r="AF2620" i="115"/>
  <c r="AI4083" i="115"/>
  <c r="AK4084" i="115"/>
  <c r="AI3352" i="115"/>
  <c r="AK3353" i="115"/>
  <c r="AK2257" i="115"/>
  <c r="AI2256" i="115"/>
  <c r="AF1524" i="115"/>
  <c r="AH1525" i="115"/>
  <c r="AF2255" i="115"/>
  <c r="AH2256" i="115"/>
  <c r="AK1526" i="115"/>
  <c r="AI1525" i="115"/>
  <c r="AH4447" i="115"/>
  <c r="AF4446" i="115"/>
  <c r="AH3716" i="115"/>
  <c r="AF3715" i="115"/>
  <c r="AK1890" i="115"/>
  <c r="AI1889" i="115"/>
  <c r="AF1889" i="115"/>
  <c r="AH1890" i="115"/>
  <c r="AF2985" i="115"/>
  <c r="AH2986" i="115"/>
  <c r="AF4081" i="115"/>
  <c r="AH4082" i="115"/>
  <c r="AI1150" i="115" l="1"/>
  <c r="AK1151" i="115"/>
  <c r="AH1150" i="115"/>
  <c r="AF1149" i="115"/>
  <c r="AK1525" i="115"/>
  <c r="AI1524" i="115"/>
  <c r="AH2620" i="115"/>
  <c r="AF2619" i="115"/>
  <c r="AK3717" i="115"/>
  <c r="AI3716" i="115"/>
  <c r="AK4448" i="115"/>
  <c r="AI4447" i="115"/>
  <c r="AF4080" i="115"/>
  <c r="AH4081" i="115"/>
  <c r="AF2984" i="115"/>
  <c r="AH2985" i="115"/>
  <c r="AF1888" i="115"/>
  <c r="AH1889" i="115"/>
  <c r="AF1523" i="115"/>
  <c r="AH1524" i="115"/>
  <c r="AI3351" i="115"/>
  <c r="AK3352" i="115"/>
  <c r="AI2986" i="115"/>
  <c r="AK2987" i="115"/>
  <c r="AK1889" i="115"/>
  <c r="AI1888" i="115"/>
  <c r="AH3715" i="115"/>
  <c r="AF3714" i="115"/>
  <c r="AH4446" i="115"/>
  <c r="AF4445" i="115"/>
  <c r="AK2256" i="115"/>
  <c r="AI2255" i="115"/>
  <c r="AK2621" i="115"/>
  <c r="AI2620" i="115"/>
  <c r="AH3351" i="115"/>
  <c r="AF3350" i="115"/>
  <c r="AF2254" i="115"/>
  <c r="AH2255" i="115"/>
  <c r="AI4082" i="115"/>
  <c r="AK4083" i="115"/>
  <c r="AH1149" i="115" l="1"/>
  <c r="AF1148" i="115"/>
  <c r="AI1149" i="115"/>
  <c r="AK1150" i="115"/>
  <c r="AH3350" i="115"/>
  <c r="AF3349" i="115"/>
  <c r="AK2620" i="115"/>
  <c r="AI2619" i="115"/>
  <c r="AI2254" i="115"/>
  <c r="AK2255" i="115"/>
  <c r="AH4445" i="115"/>
  <c r="AF4444" i="115"/>
  <c r="AH3714" i="115"/>
  <c r="AF3713" i="115"/>
  <c r="AK1888" i="115"/>
  <c r="AI1887" i="115"/>
  <c r="AK3716" i="115"/>
  <c r="AI3715" i="115"/>
  <c r="AK1524" i="115"/>
  <c r="AI1523" i="115"/>
  <c r="AH1888" i="115"/>
  <c r="AF1887" i="115"/>
  <c r="AF2983" i="115"/>
  <c r="AH2984" i="115"/>
  <c r="AF4079" i="115"/>
  <c r="AH4080" i="115"/>
  <c r="AI4081" i="115"/>
  <c r="AK4082" i="115"/>
  <c r="AK4447" i="115"/>
  <c r="AI4446" i="115"/>
  <c r="AH2619" i="115"/>
  <c r="AF2618" i="115"/>
  <c r="AF2253" i="115"/>
  <c r="AH2254" i="115"/>
  <c r="AK2986" i="115"/>
  <c r="AI2985" i="115"/>
  <c r="AI3350" i="115"/>
  <c r="AK3351" i="115"/>
  <c r="AF1522" i="115"/>
  <c r="AH1523" i="115"/>
  <c r="AI1148" i="115" l="1"/>
  <c r="AK1149" i="115"/>
  <c r="AH1148" i="115"/>
  <c r="AF1147" i="115"/>
  <c r="AK1523" i="115"/>
  <c r="AI1522" i="115"/>
  <c r="AK1887" i="115"/>
  <c r="AI1886" i="115"/>
  <c r="AH4444" i="115"/>
  <c r="AF4443" i="115"/>
  <c r="AK2619" i="115"/>
  <c r="AI2618" i="115"/>
  <c r="AF4078" i="115"/>
  <c r="AH4079" i="115"/>
  <c r="AI2253" i="115"/>
  <c r="AK2254" i="115"/>
  <c r="AK2985" i="115"/>
  <c r="AI2984" i="115"/>
  <c r="AH2618" i="115"/>
  <c r="AF2617" i="115"/>
  <c r="AK4446" i="115"/>
  <c r="AI4445" i="115"/>
  <c r="AH1887" i="115"/>
  <c r="AF1886" i="115"/>
  <c r="AK3715" i="115"/>
  <c r="AI3714" i="115"/>
  <c r="AH3713" i="115"/>
  <c r="AF3712" i="115"/>
  <c r="AH3349" i="115"/>
  <c r="AF3348" i="115"/>
  <c r="AF1521" i="115"/>
  <c r="AH1522" i="115"/>
  <c r="AI3349" i="115"/>
  <c r="AK3350" i="115"/>
  <c r="AF2252" i="115"/>
  <c r="AH2253" i="115"/>
  <c r="AI4080" i="115"/>
  <c r="AK4081" i="115"/>
  <c r="AF2982" i="115"/>
  <c r="AH2983" i="115"/>
  <c r="AF1146" i="115" l="1"/>
  <c r="AH1147" i="115"/>
  <c r="AK1148" i="115"/>
  <c r="AI1147" i="115"/>
  <c r="AK3714" i="115"/>
  <c r="AI3713" i="115"/>
  <c r="AH2617" i="115"/>
  <c r="AF2616" i="115"/>
  <c r="AK2618" i="115"/>
  <c r="AI2617" i="115"/>
  <c r="AK1886" i="115"/>
  <c r="AI1885" i="115"/>
  <c r="AK1522" i="115"/>
  <c r="AI1521" i="115"/>
  <c r="AF2981" i="115"/>
  <c r="AH2982" i="115"/>
  <c r="AH3712" i="115"/>
  <c r="AF3711" i="115"/>
  <c r="AF1885" i="115"/>
  <c r="AH1886" i="115"/>
  <c r="AK4445" i="115"/>
  <c r="AI4444" i="115"/>
  <c r="AI2983" i="115"/>
  <c r="AK2984" i="115"/>
  <c r="AH4443" i="115"/>
  <c r="AF4442" i="115"/>
  <c r="AH3348" i="115"/>
  <c r="AF3347" i="115"/>
  <c r="AI4079" i="115"/>
  <c r="AK4080" i="115"/>
  <c r="AF2251" i="115"/>
  <c r="AH2252" i="115"/>
  <c r="AI3348" i="115"/>
  <c r="AK3349" i="115"/>
  <c r="AF1520" i="115"/>
  <c r="AH1521" i="115"/>
  <c r="AK2253" i="115"/>
  <c r="AI2252" i="115"/>
  <c r="AF4077" i="115"/>
  <c r="AH4078" i="115"/>
  <c r="AH1146" i="115" l="1"/>
  <c r="AF1145" i="115"/>
  <c r="AK1147" i="115"/>
  <c r="AI1146" i="115"/>
  <c r="AF4076" i="115"/>
  <c r="AH4077" i="115"/>
  <c r="AK2252" i="115"/>
  <c r="AI2251" i="115"/>
  <c r="AK4444" i="115"/>
  <c r="AI4443" i="115"/>
  <c r="AH3711" i="115"/>
  <c r="AF3710" i="115"/>
  <c r="AK1521" i="115"/>
  <c r="AI1520" i="115"/>
  <c r="AK2617" i="115"/>
  <c r="AI2616" i="115"/>
  <c r="AF1519" i="115"/>
  <c r="AH1520" i="115"/>
  <c r="AF2250" i="115"/>
  <c r="AH2251" i="115"/>
  <c r="AI4078" i="115"/>
  <c r="AK4079" i="115"/>
  <c r="AH3347" i="115"/>
  <c r="AF3346" i="115"/>
  <c r="AH4442" i="115"/>
  <c r="AF4441" i="115"/>
  <c r="AK1885" i="115"/>
  <c r="AI1884" i="115"/>
  <c r="AH2616" i="115"/>
  <c r="AF2615" i="115"/>
  <c r="AK3713" i="115"/>
  <c r="AI3712" i="115"/>
  <c r="AI3347" i="115"/>
  <c r="AK3348" i="115"/>
  <c r="AI2982" i="115"/>
  <c r="AK2983" i="115"/>
  <c r="AF1884" i="115"/>
  <c r="AH1885" i="115"/>
  <c r="AF2980" i="115"/>
  <c r="AH2981" i="115"/>
  <c r="AK1146" i="115" l="1"/>
  <c r="AI1145" i="115"/>
  <c r="AF1144" i="115"/>
  <c r="AH1145" i="115"/>
  <c r="AK3712" i="115"/>
  <c r="AI3711" i="115"/>
  <c r="AH2615" i="115"/>
  <c r="AF2614" i="115"/>
  <c r="AH4441" i="115"/>
  <c r="AF4440" i="115"/>
  <c r="AH3346" i="115"/>
  <c r="AF3345" i="115"/>
  <c r="AK2616" i="115"/>
  <c r="AI2615" i="115"/>
  <c r="AK1520" i="115"/>
  <c r="AI1519" i="115"/>
  <c r="AH3710" i="115"/>
  <c r="AF3709" i="115"/>
  <c r="AK4443" i="115"/>
  <c r="AI4442" i="115"/>
  <c r="AK2982" i="115"/>
  <c r="AI2981" i="115"/>
  <c r="AI3346" i="115"/>
  <c r="AK3347" i="115"/>
  <c r="AF2249" i="115"/>
  <c r="AH2250" i="115"/>
  <c r="AF1518" i="115"/>
  <c r="AH1519" i="115"/>
  <c r="AF4075" i="115"/>
  <c r="AH4076" i="115"/>
  <c r="AK1884" i="115"/>
  <c r="AI1883" i="115"/>
  <c r="AI2250" i="115"/>
  <c r="AK2251" i="115"/>
  <c r="AF2979" i="115"/>
  <c r="AH2980" i="115"/>
  <c r="AH1884" i="115"/>
  <c r="AF1883" i="115"/>
  <c r="AI4077" i="115"/>
  <c r="AK4078" i="115"/>
  <c r="AF1143" i="115" l="1"/>
  <c r="AH1144" i="115"/>
  <c r="AI1144" i="115"/>
  <c r="AK1145" i="115"/>
  <c r="AK1883" i="115"/>
  <c r="AI1882" i="115"/>
  <c r="AH3345" i="115"/>
  <c r="AF3344" i="115"/>
  <c r="AH4440" i="115"/>
  <c r="AF4439" i="115"/>
  <c r="AI2249" i="115"/>
  <c r="AK2250" i="115"/>
  <c r="AF1517" i="115"/>
  <c r="AH1518" i="115"/>
  <c r="AH1883" i="115"/>
  <c r="AF1882" i="115"/>
  <c r="AK2981" i="115"/>
  <c r="AI2980" i="115"/>
  <c r="AK4442" i="115"/>
  <c r="AI4441" i="115"/>
  <c r="AH3709" i="115"/>
  <c r="AF3708" i="115"/>
  <c r="AK1519" i="115"/>
  <c r="AI1518" i="115"/>
  <c r="AK2615" i="115"/>
  <c r="AI2614" i="115"/>
  <c r="AH2614" i="115"/>
  <c r="AF2613" i="115"/>
  <c r="AK3711" i="115"/>
  <c r="AI3710" i="115"/>
  <c r="AI4076" i="115"/>
  <c r="AK4077" i="115"/>
  <c r="AF2978" i="115"/>
  <c r="AH2979" i="115"/>
  <c r="AF4074" i="115"/>
  <c r="AH4075" i="115"/>
  <c r="AF2248" i="115"/>
  <c r="AH2249" i="115"/>
  <c r="AI3345" i="115"/>
  <c r="AK3346" i="115"/>
  <c r="AK1144" i="115" l="1"/>
  <c r="AI1143" i="115"/>
  <c r="AH1143" i="115"/>
  <c r="AF1142" i="115"/>
  <c r="AK3710" i="115"/>
  <c r="AI3709" i="115"/>
  <c r="AH2613" i="115"/>
  <c r="AF2612" i="115"/>
  <c r="AK2614" i="115"/>
  <c r="AI2613" i="115"/>
  <c r="AH3708" i="115"/>
  <c r="AF3707" i="115"/>
  <c r="AK4441" i="115"/>
  <c r="AI4440" i="115"/>
  <c r="AH4439" i="115"/>
  <c r="AF4438" i="115"/>
  <c r="AF2247" i="115"/>
  <c r="AH2248" i="115"/>
  <c r="AF2977" i="115"/>
  <c r="AH2978" i="115"/>
  <c r="AF1516" i="115"/>
  <c r="AH1517" i="115"/>
  <c r="AK2249" i="115"/>
  <c r="AI2248" i="115"/>
  <c r="AK1518" i="115"/>
  <c r="AI1517" i="115"/>
  <c r="AI2979" i="115"/>
  <c r="AK2980" i="115"/>
  <c r="AF1881" i="115"/>
  <c r="AH1882" i="115"/>
  <c r="AH3344" i="115"/>
  <c r="AF3343" i="115"/>
  <c r="AK1882" i="115"/>
  <c r="AI1881" i="115"/>
  <c r="AI3344" i="115"/>
  <c r="AK3345" i="115"/>
  <c r="AF4073" i="115"/>
  <c r="AH4074" i="115"/>
  <c r="AI4075" i="115"/>
  <c r="AK4076" i="115"/>
  <c r="AH1142" i="115" l="1"/>
  <c r="AF1141" i="115"/>
  <c r="AK1143" i="115"/>
  <c r="AI1142" i="115"/>
  <c r="AH3343" i="115"/>
  <c r="AF3342" i="115"/>
  <c r="AK1517" i="115"/>
  <c r="AI1516" i="115"/>
  <c r="AH4438" i="115"/>
  <c r="AF4437" i="115"/>
  <c r="AH3707" i="115"/>
  <c r="AF3706" i="115"/>
  <c r="AK2613" i="115"/>
  <c r="AI2612" i="115"/>
  <c r="AH2612" i="115"/>
  <c r="AF2611" i="115"/>
  <c r="AI4074" i="115"/>
  <c r="AK4075" i="115"/>
  <c r="AF4072" i="115"/>
  <c r="AH4073" i="115"/>
  <c r="AI3343" i="115"/>
  <c r="AK3344" i="115"/>
  <c r="AI2978" i="115"/>
  <c r="AK2979" i="115"/>
  <c r="AF1515" i="115"/>
  <c r="AH1516" i="115"/>
  <c r="AF2976" i="115"/>
  <c r="AH2977" i="115"/>
  <c r="AF2246" i="115"/>
  <c r="AH2247" i="115"/>
  <c r="AK1881" i="115"/>
  <c r="AI1880" i="115"/>
  <c r="AK2248" i="115"/>
  <c r="AI2247" i="115"/>
  <c r="AK4440" i="115"/>
  <c r="AI4439" i="115"/>
  <c r="AK3709" i="115"/>
  <c r="AI3708" i="115"/>
  <c r="AF1880" i="115"/>
  <c r="AH1881" i="115"/>
  <c r="AI1141" i="115" l="1"/>
  <c r="AK1142" i="115"/>
  <c r="AH1141" i="115"/>
  <c r="AF1140" i="115"/>
  <c r="AK3708" i="115"/>
  <c r="AI3707" i="115"/>
  <c r="AK4439" i="115"/>
  <c r="AI4438" i="115"/>
  <c r="AH3706" i="115"/>
  <c r="AF3705" i="115"/>
  <c r="AK1516" i="115"/>
  <c r="AI1515" i="115"/>
  <c r="AH3342" i="115"/>
  <c r="AF3341" i="115"/>
  <c r="AF2245" i="115"/>
  <c r="AH2246" i="115"/>
  <c r="AI2246" i="115"/>
  <c r="AK2247" i="115"/>
  <c r="AK1880" i="115"/>
  <c r="AI1879" i="115"/>
  <c r="AH2611" i="115"/>
  <c r="AF2610" i="115"/>
  <c r="AK2612" i="115"/>
  <c r="AI2611" i="115"/>
  <c r="AH4437" i="115"/>
  <c r="AF4436" i="115"/>
  <c r="AH1880" i="115"/>
  <c r="AF1879" i="115"/>
  <c r="AF2975" i="115"/>
  <c r="AH2976" i="115"/>
  <c r="AF1514" i="115"/>
  <c r="AH1515" i="115"/>
  <c r="AK2978" i="115"/>
  <c r="AI2977" i="115"/>
  <c r="AI3342" i="115"/>
  <c r="AK3343" i="115"/>
  <c r="AF4071" i="115"/>
  <c r="AH4072" i="115"/>
  <c r="AI4073" i="115"/>
  <c r="AK4074" i="115"/>
  <c r="AH1140" i="115" l="1"/>
  <c r="AF1139" i="115"/>
  <c r="AI1140" i="115"/>
  <c r="AK1141" i="115"/>
  <c r="AK2977" i="115"/>
  <c r="AI2976" i="115"/>
  <c r="AH4436" i="115"/>
  <c r="AF4435" i="115"/>
  <c r="AK2611" i="115"/>
  <c r="AI2610" i="115"/>
  <c r="AH2610" i="115"/>
  <c r="AF2609" i="115"/>
  <c r="AK1879" i="115"/>
  <c r="AI1878" i="115"/>
  <c r="AK3707" i="115"/>
  <c r="AI3706" i="115"/>
  <c r="AI4072" i="115"/>
  <c r="AK4073" i="115"/>
  <c r="AF4070" i="115"/>
  <c r="AH4071" i="115"/>
  <c r="AI3341" i="115"/>
  <c r="AK3342" i="115"/>
  <c r="AF1513" i="115"/>
  <c r="AH1514" i="115"/>
  <c r="AH1879" i="115"/>
  <c r="AF1878" i="115"/>
  <c r="AH3341" i="115"/>
  <c r="AF3340" i="115"/>
  <c r="AK1515" i="115"/>
  <c r="AI1514" i="115"/>
  <c r="AH3705" i="115"/>
  <c r="AF3704" i="115"/>
  <c r="AK4438" i="115"/>
  <c r="AI4437" i="115"/>
  <c r="AF2974" i="115"/>
  <c r="AH2975" i="115"/>
  <c r="AI2245" i="115"/>
  <c r="AK2246" i="115"/>
  <c r="AF2244" i="115"/>
  <c r="AH2245" i="115"/>
  <c r="AK1140" i="115" l="1"/>
  <c r="AI1139" i="115"/>
  <c r="AH1139" i="115"/>
  <c r="AF1138" i="115"/>
  <c r="AH3704" i="115"/>
  <c r="AF3703" i="115"/>
  <c r="AH3340" i="115"/>
  <c r="AF3339" i="115"/>
  <c r="AF1877" i="115"/>
  <c r="AH1878" i="115"/>
  <c r="AK2610" i="115"/>
  <c r="AI2609" i="115"/>
  <c r="AK2245" i="115"/>
  <c r="AI2244" i="115"/>
  <c r="AF2973" i="115"/>
  <c r="AH2974" i="115"/>
  <c r="AF1512" i="115"/>
  <c r="AH1513" i="115"/>
  <c r="AI3340" i="115"/>
  <c r="AK3341" i="115"/>
  <c r="AI4071" i="115"/>
  <c r="AK4072" i="115"/>
  <c r="AK4437" i="115"/>
  <c r="AI4436" i="115"/>
  <c r="AK1514" i="115"/>
  <c r="AI1513" i="115"/>
  <c r="AK3706" i="115"/>
  <c r="AI3705" i="115"/>
  <c r="AK1878" i="115"/>
  <c r="AI1877" i="115"/>
  <c r="AH2609" i="115"/>
  <c r="AF2608" i="115"/>
  <c r="AH4435" i="115"/>
  <c r="AF4434" i="115"/>
  <c r="AI2975" i="115"/>
  <c r="AK2976" i="115"/>
  <c r="AF2243" i="115"/>
  <c r="AH2244" i="115"/>
  <c r="AF4069" i="115"/>
  <c r="AH4070" i="115"/>
  <c r="AF1137" i="115" l="1"/>
  <c r="AH1138" i="115"/>
  <c r="AI1138" i="115"/>
  <c r="AK1139" i="115"/>
  <c r="AK1877" i="115"/>
  <c r="AI1876" i="115"/>
  <c r="AK3705" i="115"/>
  <c r="AI3704" i="115"/>
  <c r="AK1513" i="115"/>
  <c r="AI1512" i="115"/>
  <c r="AK4436" i="115"/>
  <c r="AI4435" i="115"/>
  <c r="AK2609" i="115"/>
  <c r="AI2608" i="115"/>
  <c r="AH3703" i="115"/>
  <c r="AF3702" i="115"/>
  <c r="AF4068" i="115"/>
  <c r="AH4069" i="115"/>
  <c r="AI2974" i="115"/>
  <c r="AK2975" i="115"/>
  <c r="AI3339" i="115"/>
  <c r="AK3340" i="115"/>
  <c r="AF2972" i="115"/>
  <c r="AH2973" i="115"/>
  <c r="AH4434" i="115"/>
  <c r="AF4433" i="115"/>
  <c r="AH2608" i="115"/>
  <c r="AF2607" i="115"/>
  <c r="AK2244" i="115"/>
  <c r="AI2243" i="115"/>
  <c r="AH3339" i="115"/>
  <c r="AF3338" i="115"/>
  <c r="AF2242" i="115"/>
  <c r="AH2243" i="115"/>
  <c r="AI4070" i="115"/>
  <c r="AK4071" i="115"/>
  <c r="AF1511" i="115"/>
  <c r="AH1512" i="115"/>
  <c r="AF1876" i="115"/>
  <c r="AH1877" i="115"/>
  <c r="AK1138" i="115" l="1"/>
  <c r="AI1137" i="115"/>
  <c r="AH1137" i="115"/>
  <c r="AF1136" i="115"/>
  <c r="AH3338" i="115"/>
  <c r="AF3337" i="115"/>
  <c r="AH2607" i="115"/>
  <c r="AF2606" i="115"/>
  <c r="AK4435" i="115"/>
  <c r="AI4434" i="115"/>
  <c r="AH1876" i="115"/>
  <c r="AF1875" i="115"/>
  <c r="AF1510" i="115"/>
  <c r="AH1511" i="115"/>
  <c r="AF2241" i="115"/>
  <c r="AH2242" i="115"/>
  <c r="AF2971" i="115"/>
  <c r="AH2972" i="115"/>
  <c r="AI3338" i="115"/>
  <c r="AK3339" i="115"/>
  <c r="AK2974" i="115"/>
  <c r="AI2973" i="115"/>
  <c r="AF4067" i="115"/>
  <c r="AH4068" i="115"/>
  <c r="AI2242" i="115"/>
  <c r="AK2243" i="115"/>
  <c r="AH4433" i="115"/>
  <c r="AF4432" i="115"/>
  <c r="AH3702" i="115"/>
  <c r="AF3701" i="115"/>
  <c r="AK2608" i="115"/>
  <c r="AI2607" i="115"/>
  <c r="AK1512" i="115"/>
  <c r="AI1511" i="115"/>
  <c r="AK3704" i="115"/>
  <c r="AI3703" i="115"/>
  <c r="AK1876" i="115"/>
  <c r="AI1875" i="115"/>
  <c r="AI4069" i="115"/>
  <c r="AK4070" i="115"/>
  <c r="AH1136" i="115" l="1"/>
  <c r="AF1135" i="115"/>
  <c r="AK1137" i="115"/>
  <c r="AI1136" i="115"/>
  <c r="AK1875" i="115"/>
  <c r="AI1874" i="115"/>
  <c r="AH3701" i="115"/>
  <c r="AF3700" i="115"/>
  <c r="AH4432" i="115"/>
  <c r="AF4431" i="115"/>
  <c r="AK2973" i="115"/>
  <c r="AI2972" i="115"/>
  <c r="AH3337" i="115"/>
  <c r="AF3336" i="115"/>
  <c r="AI2241" i="115"/>
  <c r="AK2242" i="115"/>
  <c r="AI3337" i="115"/>
  <c r="AK3338" i="115"/>
  <c r="AK3703" i="115"/>
  <c r="AI3702" i="115"/>
  <c r="AK1511" i="115"/>
  <c r="AI1510" i="115"/>
  <c r="AK2607" i="115"/>
  <c r="AI2606" i="115"/>
  <c r="AH1875" i="115"/>
  <c r="AF1874" i="115"/>
  <c r="AK4434" i="115"/>
  <c r="AI4433" i="115"/>
  <c r="AH2606" i="115"/>
  <c r="AF2605" i="115"/>
  <c r="AI4068" i="115"/>
  <c r="AK4069" i="115"/>
  <c r="AF4066" i="115"/>
  <c r="AH4067" i="115"/>
  <c r="AF2970" i="115"/>
  <c r="AH2971" i="115"/>
  <c r="AF2240" i="115"/>
  <c r="AH2241" i="115"/>
  <c r="AF1509" i="115"/>
  <c r="AH1510" i="115"/>
  <c r="AI1135" i="115" l="1"/>
  <c r="AK1136" i="115"/>
  <c r="AH1135" i="115"/>
  <c r="AF1134" i="115"/>
  <c r="AH2605" i="115"/>
  <c r="AF2604" i="115"/>
  <c r="AH3336" i="115"/>
  <c r="AF3335" i="115"/>
  <c r="AI2971" i="115"/>
  <c r="AK2972" i="115"/>
  <c r="AF1508" i="115"/>
  <c r="AH1509" i="115"/>
  <c r="AF2239" i="115"/>
  <c r="AH2240" i="115"/>
  <c r="AI4067" i="115"/>
  <c r="AK4068" i="115"/>
  <c r="AI3336" i="115"/>
  <c r="AK3337" i="115"/>
  <c r="AK4433" i="115"/>
  <c r="AI4432" i="115"/>
  <c r="AF1873" i="115"/>
  <c r="AH1874" i="115"/>
  <c r="AK2606" i="115"/>
  <c r="AI2605" i="115"/>
  <c r="AK1510" i="115"/>
  <c r="AI1509" i="115"/>
  <c r="AK3702" i="115"/>
  <c r="AI3701" i="115"/>
  <c r="AH4431" i="115"/>
  <c r="AF4430" i="115"/>
  <c r="AH3700" i="115"/>
  <c r="AF3699" i="115"/>
  <c r="AK1874" i="115"/>
  <c r="AI1873" i="115"/>
  <c r="AF2969" i="115"/>
  <c r="AH2970" i="115"/>
  <c r="AF4065" i="115"/>
  <c r="AH4066" i="115"/>
  <c r="AK2241" i="115"/>
  <c r="AI2240" i="115"/>
  <c r="AF1133" i="115" l="1"/>
  <c r="AH1134" i="115"/>
  <c r="AI1134" i="115"/>
  <c r="AK1135" i="115"/>
  <c r="AH4430" i="115"/>
  <c r="AF4429" i="115"/>
  <c r="AK1509" i="115"/>
  <c r="AI1508" i="115"/>
  <c r="AH3335" i="115"/>
  <c r="AF3334" i="115"/>
  <c r="AI4066" i="115"/>
  <c r="AK4067" i="115"/>
  <c r="AF2238" i="115"/>
  <c r="AH2239" i="115"/>
  <c r="AK2240" i="115"/>
  <c r="AI2239" i="115"/>
  <c r="AK1873" i="115"/>
  <c r="AI1872" i="115"/>
  <c r="AH3699" i="115"/>
  <c r="AF3698" i="115"/>
  <c r="AK3701" i="115"/>
  <c r="AI3700" i="115"/>
  <c r="AK2605" i="115"/>
  <c r="AI2604" i="115"/>
  <c r="AK4432" i="115"/>
  <c r="AI4431" i="115"/>
  <c r="AH2604" i="115"/>
  <c r="AF2603" i="115"/>
  <c r="AF4064" i="115"/>
  <c r="AH4065" i="115"/>
  <c r="AF2968" i="115"/>
  <c r="AH2969" i="115"/>
  <c r="AF1872" i="115"/>
  <c r="AH1873" i="115"/>
  <c r="AI3335" i="115"/>
  <c r="AK3336" i="115"/>
  <c r="AF1507" i="115"/>
  <c r="AH1508" i="115"/>
  <c r="AI2970" i="115"/>
  <c r="AK2971" i="115"/>
  <c r="AK1134" i="115" l="1"/>
  <c r="AI1133" i="115"/>
  <c r="AH1133" i="115"/>
  <c r="AF1132" i="115"/>
  <c r="AK4431" i="115"/>
  <c r="AI4430" i="115"/>
  <c r="AK3700" i="115"/>
  <c r="AI3699" i="115"/>
  <c r="AH3698" i="115"/>
  <c r="AF3697" i="115"/>
  <c r="AH4429" i="115"/>
  <c r="AF4428" i="115"/>
  <c r="AK2970" i="115"/>
  <c r="AI2969" i="115"/>
  <c r="AH1872" i="115"/>
  <c r="AF1871" i="115"/>
  <c r="AI4065" i="115"/>
  <c r="AK4066" i="115"/>
  <c r="AH2603" i="115"/>
  <c r="AF2602" i="115"/>
  <c r="AK2604" i="115"/>
  <c r="AI2603" i="115"/>
  <c r="AK1872" i="115"/>
  <c r="AI1871" i="115"/>
  <c r="AI2238" i="115"/>
  <c r="AK2239" i="115"/>
  <c r="AH3334" i="115"/>
  <c r="AF3333" i="115"/>
  <c r="AK1508" i="115"/>
  <c r="AI1507" i="115"/>
  <c r="AF1506" i="115"/>
  <c r="AH1507" i="115"/>
  <c r="AI3334" i="115"/>
  <c r="AK3335" i="115"/>
  <c r="AF2967" i="115"/>
  <c r="AH2968" i="115"/>
  <c r="AF4063" i="115"/>
  <c r="AH4064" i="115"/>
  <c r="AF2237" i="115"/>
  <c r="AH2238" i="115"/>
  <c r="AH1132" i="115" l="1"/>
  <c r="AF1131" i="115"/>
  <c r="AK1133" i="115"/>
  <c r="AI1132" i="115"/>
  <c r="AK1507" i="115"/>
  <c r="AI1506" i="115"/>
  <c r="AH3333" i="115"/>
  <c r="AF3332" i="115"/>
  <c r="AK1871" i="115"/>
  <c r="AI1870" i="115"/>
  <c r="AH1871" i="115"/>
  <c r="AF1870" i="115"/>
  <c r="AK2969" i="115"/>
  <c r="AI2968" i="115"/>
  <c r="AH4428" i="115"/>
  <c r="AF4427" i="115"/>
  <c r="AH3697" i="115"/>
  <c r="AF3696" i="115"/>
  <c r="AF2966" i="115"/>
  <c r="AH2967" i="115"/>
  <c r="AI4064" i="115"/>
  <c r="AK4065" i="115"/>
  <c r="AK2603" i="115"/>
  <c r="AI2602" i="115"/>
  <c r="AH2602" i="115"/>
  <c r="AF2601" i="115"/>
  <c r="AK3699" i="115"/>
  <c r="AI3698" i="115"/>
  <c r="AK4430" i="115"/>
  <c r="AI4429" i="115"/>
  <c r="AF2236" i="115"/>
  <c r="AH2237" i="115"/>
  <c r="AF4062" i="115"/>
  <c r="AH4063" i="115"/>
  <c r="AI3333" i="115"/>
  <c r="AK3334" i="115"/>
  <c r="AF1505" i="115"/>
  <c r="AH1506" i="115"/>
  <c r="AI2237" i="115"/>
  <c r="AK2238" i="115"/>
  <c r="AH1131" i="115" l="1"/>
  <c r="AF1130" i="115"/>
  <c r="AK1132" i="115"/>
  <c r="AI1131" i="115"/>
  <c r="AK2602" i="115"/>
  <c r="AI2601" i="115"/>
  <c r="AH4427" i="115"/>
  <c r="AF4426" i="115"/>
  <c r="AF1869" i="115"/>
  <c r="AH1870" i="115"/>
  <c r="AK1506" i="115"/>
  <c r="AI1505" i="115"/>
  <c r="AF4061" i="115"/>
  <c r="AH4062" i="115"/>
  <c r="AK4429" i="115"/>
  <c r="AI4428" i="115"/>
  <c r="AK3698" i="115"/>
  <c r="AI3697" i="115"/>
  <c r="AH2601" i="115"/>
  <c r="AF2600" i="115"/>
  <c r="AH3696" i="115"/>
  <c r="AF3695" i="115"/>
  <c r="AI2967" i="115"/>
  <c r="AK2968" i="115"/>
  <c r="AK1870" i="115"/>
  <c r="AI1869" i="115"/>
  <c r="AH3332" i="115"/>
  <c r="AF3331" i="115"/>
  <c r="AK2237" i="115"/>
  <c r="AI2236" i="115"/>
  <c r="AF1504" i="115"/>
  <c r="AH1505" i="115"/>
  <c r="AI3332" i="115"/>
  <c r="AK3333" i="115"/>
  <c r="AF2235" i="115"/>
  <c r="AH2236" i="115"/>
  <c r="AI4063" i="115"/>
  <c r="AK4064" i="115"/>
  <c r="AF2965" i="115"/>
  <c r="AH2966" i="115"/>
  <c r="AH1130" i="115" l="1"/>
  <c r="AF1129" i="115"/>
  <c r="AI1130" i="115"/>
  <c r="AK1131" i="115"/>
  <c r="AK2236" i="115"/>
  <c r="AI2235" i="115"/>
  <c r="AH3695" i="115"/>
  <c r="AF3694" i="115"/>
  <c r="AH2600" i="115"/>
  <c r="AF2599" i="115"/>
  <c r="AK3697" i="115"/>
  <c r="AI3696" i="115"/>
  <c r="AK1505" i="115"/>
  <c r="AI1504" i="115"/>
  <c r="AH4426" i="115"/>
  <c r="AF4425" i="115"/>
  <c r="AK2601" i="115"/>
  <c r="AI2600" i="115"/>
  <c r="AF2964" i="115"/>
  <c r="AH2965" i="115"/>
  <c r="AI4062" i="115"/>
  <c r="AK4063" i="115"/>
  <c r="AI3331" i="115"/>
  <c r="AK3332" i="115"/>
  <c r="AI2966" i="115"/>
  <c r="AK2967" i="115"/>
  <c r="AF4060" i="115"/>
  <c r="AH4061" i="115"/>
  <c r="AH3331" i="115"/>
  <c r="AF3330" i="115"/>
  <c r="AK1869" i="115"/>
  <c r="AI1868" i="115"/>
  <c r="AK4428" i="115"/>
  <c r="AI4427" i="115"/>
  <c r="AF2234" i="115"/>
  <c r="AH2235" i="115"/>
  <c r="AF1503" i="115"/>
  <c r="AH1504" i="115"/>
  <c r="AF1868" i="115"/>
  <c r="AH1869" i="115"/>
  <c r="AK1130" i="115" l="1"/>
  <c r="AI1129" i="115"/>
  <c r="AF1128" i="115"/>
  <c r="AH1129" i="115"/>
  <c r="AK1868" i="115"/>
  <c r="AI1867" i="115"/>
  <c r="AK2600" i="115"/>
  <c r="AI2599" i="115"/>
  <c r="AH4425" i="115"/>
  <c r="AF4424" i="115"/>
  <c r="AK3696" i="115"/>
  <c r="AI3695" i="115"/>
  <c r="AI2234" i="115"/>
  <c r="AK2235" i="115"/>
  <c r="AH1868" i="115"/>
  <c r="AF1867" i="115"/>
  <c r="AF1502" i="115"/>
  <c r="AH1503" i="115"/>
  <c r="AF2233" i="115"/>
  <c r="AH2234" i="115"/>
  <c r="AF4059" i="115"/>
  <c r="AH4060" i="115"/>
  <c r="AI3330" i="115"/>
  <c r="AK3331" i="115"/>
  <c r="AF2963" i="115"/>
  <c r="AH2964" i="115"/>
  <c r="AK4427" i="115"/>
  <c r="AI4426" i="115"/>
  <c r="AH3330" i="115"/>
  <c r="AF3329" i="115"/>
  <c r="AK1504" i="115"/>
  <c r="AI1503" i="115"/>
  <c r="AH2599" i="115"/>
  <c r="AF2598" i="115"/>
  <c r="AH3694" i="115"/>
  <c r="AF3693" i="115"/>
  <c r="AK2966" i="115"/>
  <c r="AI2965" i="115"/>
  <c r="AI4061" i="115"/>
  <c r="AK4062" i="115"/>
  <c r="AH1128" i="115" l="1"/>
  <c r="AF1127" i="115"/>
  <c r="AK1129" i="115"/>
  <c r="AI1128" i="115"/>
  <c r="AK2965" i="115"/>
  <c r="AI2964" i="115"/>
  <c r="AH3693" i="115"/>
  <c r="AF3692" i="115"/>
  <c r="AH3329" i="115"/>
  <c r="AF3328" i="115"/>
  <c r="AK4426" i="115"/>
  <c r="AI4425" i="115"/>
  <c r="AH1867" i="115"/>
  <c r="AF1866" i="115"/>
  <c r="AK3695" i="115"/>
  <c r="AI3694" i="115"/>
  <c r="AK1867" i="115"/>
  <c r="AI1866" i="115"/>
  <c r="AF4058" i="115"/>
  <c r="AH4059" i="115"/>
  <c r="AF2232" i="115"/>
  <c r="AH2233" i="115"/>
  <c r="AI2233" i="115"/>
  <c r="AK2234" i="115"/>
  <c r="AH2598" i="115"/>
  <c r="AF2597" i="115"/>
  <c r="AK1503" i="115"/>
  <c r="AI1502" i="115"/>
  <c r="AH4424" i="115"/>
  <c r="AF4423" i="115"/>
  <c r="AK2599" i="115"/>
  <c r="AI2598" i="115"/>
  <c r="AI4060" i="115"/>
  <c r="AK4061" i="115"/>
  <c r="AF2962" i="115"/>
  <c r="AH2963" i="115"/>
  <c r="AI3329" i="115"/>
  <c r="AK3330" i="115"/>
  <c r="AF1501" i="115"/>
  <c r="AH1502" i="115"/>
  <c r="AK1128" i="115" l="1"/>
  <c r="AI1127" i="115"/>
  <c r="AH1127" i="115"/>
  <c r="AF1126" i="115"/>
  <c r="AK2598" i="115"/>
  <c r="AI2597" i="115"/>
  <c r="AK1502" i="115"/>
  <c r="AI1501" i="115"/>
  <c r="AH2597" i="115"/>
  <c r="AF2596" i="115"/>
  <c r="AK4425" i="115"/>
  <c r="AI4424" i="115"/>
  <c r="AH3328" i="115"/>
  <c r="AF3327" i="115"/>
  <c r="AH3692" i="115"/>
  <c r="AF3691" i="115"/>
  <c r="AI2963" i="115"/>
  <c r="AK2964" i="115"/>
  <c r="AI3328" i="115"/>
  <c r="AK3329" i="115"/>
  <c r="AF2961" i="115"/>
  <c r="AH2962" i="115"/>
  <c r="AI4059" i="115"/>
  <c r="AK4060" i="115"/>
  <c r="AF2231" i="115"/>
  <c r="AH2232" i="115"/>
  <c r="AH4423" i="115"/>
  <c r="AF4422" i="115"/>
  <c r="AK1866" i="115"/>
  <c r="AI1865" i="115"/>
  <c r="AK3694" i="115"/>
  <c r="AI3693" i="115"/>
  <c r="AF1865" i="115"/>
  <c r="AH1866" i="115"/>
  <c r="AF1500" i="115"/>
  <c r="AH1501" i="115"/>
  <c r="AK2233" i="115"/>
  <c r="AI2232" i="115"/>
  <c r="AF4057" i="115"/>
  <c r="AH4058" i="115"/>
  <c r="AF1125" i="115" l="1"/>
  <c r="AH1126" i="115"/>
  <c r="AK1127" i="115"/>
  <c r="AI1126" i="115"/>
  <c r="AK2232" i="115"/>
  <c r="AI2231" i="115"/>
  <c r="AK1865" i="115"/>
  <c r="AI1864" i="115"/>
  <c r="AH4422" i="115"/>
  <c r="AF4421" i="115"/>
  <c r="AK4424" i="115"/>
  <c r="AI4423" i="115"/>
  <c r="AH2596" i="115"/>
  <c r="AF2595" i="115"/>
  <c r="AF1499" i="115"/>
  <c r="AH1500" i="115"/>
  <c r="AF1864" i="115"/>
  <c r="AH1865" i="115"/>
  <c r="AI4058" i="115"/>
  <c r="AK4059" i="115"/>
  <c r="AF2960" i="115"/>
  <c r="AH2961" i="115"/>
  <c r="AK3693" i="115"/>
  <c r="AI3692" i="115"/>
  <c r="AH3691" i="115"/>
  <c r="AF3690" i="115"/>
  <c r="AH3327" i="115"/>
  <c r="AF3326" i="115"/>
  <c r="AK1501" i="115"/>
  <c r="AI1500" i="115"/>
  <c r="AK2597" i="115"/>
  <c r="AI2596" i="115"/>
  <c r="AF4056" i="115"/>
  <c r="AH4057" i="115"/>
  <c r="AF2230" i="115"/>
  <c r="AH2231" i="115"/>
  <c r="AI3327" i="115"/>
  <c r="AK3328" i="115"/>
  <c r="AI2962" i="115"/>
  <c r="AK2963" i="115"/>
  <c r="AF1124" i="115" l="1"/>
  <c r="AH1125" i="115"/>
  <c r="AK1126" i="115"/>
  <c r="AI1125" i="115"/>
  <c r="AH3326" i="115"/>
  <c r="AF3325" i="115"/>
  <c r="AK3692" i="115"/>
  <c r="AI3691" i="115"/>
  <c r="AK4423" i="115"/>
  <c r="AI4422" i="115"/>
  <c r="AH4421" i="115"/>
  <c r="AF4420" i="115"/>
  <c r="AK1864" i="115"/>
  <c r="AI1863" i="115"/>
  <c r="AK2962" i="115"/>
  <c r="AI2961" i="115"/>
  <c r="AF2229" i="115"/>
  <c r="AH2230" i="115"/>
  <c r="AF2959" i="115"/>
  <c r="AH2960" i="115"/>
  <c r="AH1864" i="115"/>
  <c r="AF1863" i="115"/>
  <c r="AF1498" i="115"/>
  <c r="AH1499" i="115"/>
  <c r="AK2596" i="115"/>
  <c r="AI2595" i="115"/>
  <c r="AK1500" i="115"/>
  <c r="AI1499" i="115"/>
  <c r="AH3690" i="115"/>
  <c r="AF3689" i="115"/>
  <c r="AH2595" i="115"/>
  <c r="AF2594" i="115"/>
  <c r="AI2230" i="115"/>
  <c r="AK2231" i="115"/>
  <c r="AI3326" i="115"/>
  <c r="AK3327" i="115"/>
  <c r="AF4055" i="115"/>
  <c r="AH4056" i="115"/>
  <c r="AI4057" i="115"/>
  <c r="AK4058" i="115"/>
  <c r="AI1124" i="115" l="1"/>
  <c r="AK1125" i="115"/>
  <c r="AH1124" i="115"/>
  <c r="AF1123" i="115"/>
  <c r="AH2594" i="115"/>
  <c r="AF2593" i="115"/>
  <c r="AK1499" i="115"/>
  <c r="AI1498" i="115"/>
  <c r="AK2595" i="115"/>
  <c r="AI2594" i="115"/>
  <c r="AH1863" i="115"/>
  <c r="AF1862" i="115"/>
  <c r="AK1863" i="115"/>
  <c r="AI1862" i="115"/>
  <c r="AH4420" i="115"/>
  <c r="AF4419" i="115"/>
  <c r="AK4422" i="115"/>
  <c r="AI4421" i="115"/>
  <c r="AF4054" i="115"/>
  <c r="AH4055" i="115"/>
  <c r="AI3325" i="115"/>
  <c r="AK3326" i="115"/>
  <c r="AI2229" i="115"/>
  <c r="AK2230" i="115"/>
  <c r="AH3689" i="115"/>
  <c r="AF3688" i="115"/>
  <c r="AK2961" i="115"/>
  <c r="AI2960" i="115"/>
  <c r="AK3691" i="115"/>
  <c r="AI3690" i="115"/>
  <c r="AH3325" i="115"/>
  <c r="AF3324" i="115"/>
  <c r="AI4056" i="115"/>
  <c r="AK4057" i="115"/>
  <c r="AF1497" i="115"/>
  <c r="AH1498" i="115"/>
  <c r="AF2958" i="115"/>
  <c r="AH2959" i="115"/>
  <c r="AF2228" i="115"/>
  <c r="AH2229" i="115"/>
  <c r="AF1122" i="115" l="1"/>
  <c r="AH1123" i="115"/>
  <c r="AK1124" i="115"/>
  <c r="AI1123" i="115"/>
  <c r="AK3690" i="115"/>
  <c r="AI3689" i="115"/>
  <c r="AH3688" i="115"/>
  <c r="AF3687" i="115"/>
  <c r="AK1862" i="115"/>
  <c r="AI1861" i="115"/>
  <c r="AH2593" i="115"/>
  <c r="AF2592" i="115"/>
  <c r="AF1496" i="115"/>
  <c r="AH1497" i="115"/>
  <c r="AI4055" i="115"/>
  <c r="AK4056" i="115"/>
  <c r="AF4053" i="115"/>
  <c r="AH4054" i="115"/>
  <c r="AH3324" i="115"/>
  <c r="AF3323" i="115"/>
  <c r="AI2959" i="115"/>
  <c r="AK2960" i="115"/>
  <c r="AK4421" i="115"/>
  <c r="AI4420" i="115"/>
  <c r="AH4419" i="115"/>
  <c r="AF4418" i="115"/>
  <c r="AF1861" i="115"/>
  <c r="AH1862" i="115"/>
  <c r="AK2594" i="115"/>
  <c r="AI2593" i="115"/>
  <c r="AK1498" i="115"/>
  <c r="AI1497" i="115"/>
  <c r="AF2227" i="115"/>
  <c r="AH2228" i="115"/>
  <c r="AF2957" i="115"/>
  <c r="AH2958" i="115"/>
  <c r="AK2229" i="115"/>
  <c r="AI2228" i="115"/>
  <c r="AI3324" i="115"/>
  <c r="AK3325" i="115"/>
  <c r="AI1122" i="115" l="1"/>
  <c r="AK1123" i="115"/>
  <c r="AH1122" i="115"/>
  <c r="AF1121" i="115"/>
  <c r="AK2228" i="115"/>
  <c r="AI2227" i="115"/>
  <c r="AK1497" i="115"/>
  <c r="AI1496" i="115"/>
  <c r="AK4420" i="115"/>
  <c r="AI4419" i="115"/>
  <c r="AH2592" i="115"/>
  <c r="AF2591" i="115"/>
  <c r="AH3687" i="115"/>
  <c r="AF3686" i="115"/>
  <c r="AK3689" i="115"/>
  <c r="AI3688" i="115"/>
  <c r="AI3323" i="115"/>
  <c r="AK3324" i="115"/>
  <c r="AF1860" i="115"/>
  <c r="AH1861" i="115"/>
  <c r="AI2958" i="115"/>
  <c r="AK2959" i="115"/>
  <c r="AF4052" i="115"/>
  <c r="AH4053" i="115"/>
  <c r="AI4054" i="115"/>
  <c r="AK4055" i="115"/>
  <c r="AK2593" i="115"/>
  <c r="AI2592" i="115"/>
  <c r="AH4418" i="115"/>
  <c r="AF4417" i="115"/>
  <c r="AH3323" i="115"/>
  <c r="AF3322" i="115"/>
  <c r="AK1861" i="115"/>
  <c r="AI1860" i="115"/>
  <c r="AF2956" i="115"/>
  <c r="AH2957" i="115"/>
  <c r="AF2226" i="115"/>
  <c r="AH2227" i="115"/>
  <c r="AF1495" i="115"/>
  <c r="AH1496" i="115"/>
  <c r="AF1120" i="115" l="1"/>
  <c r="AH1121" i="115"/>
  <c r="AI1121" i="115"/>
  <c r="AK1122" i="115"/>
  <c r="AK1860" i="115"/>
  <c r="AI1859" i="115"/>
  <c r="AH4417" i="115"/>
  <c r="AF4416" i="115"/>
  <c r="AK2592" i="115"/>
  <c r="AI2591" i="115"/>
  <c r="AI2226" i="115"/>
  <c r="AK2227" i="115"/>
  <c r="AF1494" i="115"/>
  <c r="AH1495" i="115"/>
  <c r="AF2225" i="115"/>
  <c r="AH2226" i="115"/>
  <c r="AF2955" i="115"/>
  <c r="AH2956" i="115"/>
  <c r="AI4053" i="115"/>
  <c r="AK4054" i="115"/>
  <c r="AK2958" i="115"/>
  <c r="AI2957" i="115"/>
  <c r="AI3322" i="115"/>
  <c r="AK3323" i="115"/>
  <c r="AH3322" i="115"/>
  <c r="AF3321" i="115"/>
  <c r="AK3688" i="115"/>
  <c r="AI3687" i="115"/>
  <c r="AH3686" i="115"/>
  <c r="AF3685" i="115"/>
  <c r="AH2591" i="115"/>
  <c r="AF2590" i="115"/>
  <c r="AK4419" i="115"/>
  <c r="AI4418" i="115"/>
  <c r="AK1496" i="115"/>
  <c r="AI1495" i="115"/>
  <c r="AF4051" i="115"/>
  <c r="AH4052" i="115"/>
  <c r="AH1860" i="115"/>
  <c r="AF1859" i="115"/>
  <c r="AK1121" i="115" l="1"/>
  <c r="AI1120" i="115"/>
  <c r="AH1120" i="115"/>
  <c r="AF1119" i="115"/>
  <c r="AK1495" i="115"/>
  <c r="AI1494" i="115"/>
  <c r="AK3687" i="115"/>
  <c r="AI3686" i="115"/>
  <c r="AK2957" i="115"/>
  <c r="AI2956" i="115"/>
  <c r="AK2591" i="115"/>
  <c r="AI2590" i="115"/>
  <c r="AK1859" i="115"/>
  <c r="AI1858" i="115"/>
  <c r="AF4050" i="115"/>
  <c r="AH4051" i="115"/>
  <c r="AI3321" i="115"/>
  <c r="AK3322" i="115"/>
  <c r="AI4052" i="115"/>
  <c r="AK4053" i="115"/>
  <c r="AF2954" i="115"/>
  <c r="AH2955" i="115"/>
  <c r="AH1859" i="115"/>
  <c r="AF1858" i="115"/>
  <c r="AK4418" i="115"/>
  <c r="AI4417" i="115"/>
  <c r="AH2590" i="115"/>
  <c r="AF2589" i="115"/>
  <c r="AH3685" i="115"/>
  <c r="AF3684" i="115"/>
  <c r="AH3321" i="115"/>
  <c r="AF3320" i="115"/>
  <c r="AH4416" i="115"/>
  <c r="AF4415" i="115"/>
  <c r="AF2224" i="115"/>
  <c r="AH2225" i="115"/>
  <c r="AF1493" i="115"/>
  <c r="AH1494" i="115"/>
  <c r="AI2225" i="115"/>
  <c r="AK2226" i="115"/>
  <c r="AH1119" i="115" l="1"/>
  <c r="AF1118" i="115"/>
  <c r="AK1120" i="115"/>
  <c r="AI1119" i="115"/>
  <c r="AH4415" i="115"/>
  <c r="AF4414" i="115"/>
  <c r="AH3320" i="115"/>
  <c r="AF3319" i="115"/>
  <c r="AH3684" i="115"/>
  <c r="AF3683" i="115"/>
  <c r="AH2589" i="115"/>
  <c r="AF2588" i="115"/>
  <c r="AK2590" i="115"/>
  <c r="AI2589" i="115"/>
  <c r="AI2955" i="115"/>
  <c r="AK2956" i="115"/>
  <c r="AK1494" i="115"/>
  <c r="AI1493" i="115"/>
  <c r="AK2225" i="115"/>
  <c r="AI2224" i="115"/>
  <c r="AF2223" i="115"/>
  <c r="AH2224" i="115"/>
  <c r="AI4051" i="115"/>
  <c r="AK4052" i="115"/>
  <c r="AF4049" i="115"/>
  <c r="AH4050" i="115"/>
  <c r="AK4417" i="115"/>
  <c r="AI4416" i="115"/>
  <c r="AF1857" i="115"/>
  <c r="AH1858" i="115"/>
  <c r="AK1858" i="115"/>
  <c r="AI1857" i="115"/>
  <c r="AK3686" i="115"/>
  <c r="AI3685" i="115"/>
  <c r="AF1492" i="115"/>
  <c r="AH1493" i="115"/>
  <c r="AF2953" i="115"/>
  <c r="AH2954" i="115"/>
  <c r="AI3320" i="115"/>
  <c r="AK3321" i="115"/>
  <c r="AH1118" i="115" l="1"/>
  <c r="AF1117" i="115"/>
  <c r="AK1119" i="115"/>
  <c r="AI1118" i="115"/>
  <c r="AK3685" i="115"/>
  <c r="AI3684" i="115"/>
  <c r="AK1857" i="115"/>
  <c r="AI1856" i="115"/>
  <c r="AK4416" i="115"/>
  <c r="AI4415" i="115"/>
  <c r="AK2224" i="115"/>
  <c r="AI2223" i="115"/>
  <c r="AK1493" i="115"/>
  <c r="AI1492" i="115"/>
  <c r="AK2589" i="115"/>
  <c r="AI2588" i="115"/>
  <c r="AH3319" i="115"/>
  <c r="AF3318" i="115"/>
  <c r="AI3319" i="115"/>
  <c r="AK3320" i="115"/>
  <c r="AF1491" i="115"/>
  <c r="AH1492" i="115"/>
  <c r="AF1856" i="115"/>
  <c r="AH1857" i="115"/>
  <c r="AI4050" i="115"/>
  <c r="AK4051" i="115"/>
  <c r="AH2588" i="115"/>
  <c r="AF2587" i="115"/>
  <c r="AH3683" i="115"/>
  <c r="AF3682" i="115"/>
  <c r="AH4414" i="115"/>
  <c r="AF4413" i="115"/>
  <c r="AF2952" i="115"/>
  <c r="AH2953" i="115"/>
  <c r="AF4048" i="115"/>
  <c r="AH4049" i="115"/>
  <c r="AF2222" i="115"/>
  <c r="AH2223" i="115"/>
  <c r="AI2954" i="115"/>
  <c r="AK2955" i="115"/>
  <c r="AK1118" i="115" l="1"/>
  <c r="AI1117" i="115"/>
  <c r="AF1116" i="115"/>
  <c r="AH1117" i="115"/>
  <c r="AH4413" i="115"/>
  <c r="AF4412" i="115"/>
  <c r="AH3682" i="115"/>
  <c r="AF3681" i="115"/>
  <c r="AK2588" i="115"/>
  <c r="AI2587" i="115"/>
  <c r="AK1492" i="115"/>
  <c r="AI1491" i="115"/>
  <c r="AI2222" i="115"/>
  <c r="AK2223" i="115"/>
  <c r="AK2954" i="115"/>
  <c r="AI2953" i="115"/>
  <c r="AF2951" i="115"/>
  <c r="AH2952" i="115"/>
  <c r="AF1490" i="115"/>
  <c r="AH1491" i="115"/>
  <c r="AH2587" i="115"/>
  <c r="AF2586" i="115"/>
  <c r="AH3318" i="115"/>
  <c r="AF3317" i="115"/>
  <c r="AK4415" i="115"/>
  <c r="AI4414" i="115"/>
  <c r="AK1856" i="115"/>
  <c r="AI1855" i="115"/>
  <c r="AK3684" i="115"/>
  <c r="AI3683" i="115"/>
  <c r="AF2221" i="115"/>
  <c r="AH2222" i="115"/>
  <c r="AF4047" i="115"/>
  <c r="AH4048" i="115"/>
  <c r="AI4049" i="115"/>
  <c r="AK4050" i="115"/>
  <c r="AH1856" i="115"/>
  <c r="AF1855" i="115"/>
  <c r="AI3318" i="115"/>
  <c r="AK3319" i="115"/>
  <c r="AH1116" i="115" l="1"/>
  <c r="AF1115" i="115"/>
  <c r="AI1116" i="115"/>
  <c r="AK1117" i="115"/>
  <c r="AK3683" i="115"/>
  <c r="AI3682" i="115"/>
  <c r="AK4414" i="115"/>
  <c r="AI4413" i="115"/>
  <c r="AH3317" i="115"/>
  <c r="AF3316" i="115"/>
  <c r="AH2586" i="115"/>
  <c r="AF2585" i="115"/>
  <c r="AK2587" i="115"/>
  <c r="AI2586" i="115"/>
  <c r="AH3681" i="115"/>
  <c r="AF3680" i="115"/>
  <c r="AH4412" i="115"/>
  <c r="AF4411" i="115"/>
  <c r="AI3317" i="115"/>
  <c r="AK3318" i="115"/>
  <c r="AF4046" i="115"/>
  <c r="AH4047" i="115"/>
  <c r="AF1489" i="115"/>
  <c r="AH1490" i="115"/>
  <c r="AF2950" i="115"/>
  <c r="AH2951" i="115"/>
  <c r="AI2221" i="115"/>
  <c r="AK2222" i="115"/>
  <c r="AH1855" i="115"/>
  <c r="AF1854" i="115"/>
  <c r="AK1855" i="115"/>
  <c r="AI1854" i="115"/>
  <c r="AK2953" i="115"/>
  <c r="AI2952" i="115"/>
  <c r="AK1491" i="115"/>
  <c r="AI1490" i="115"/>
  <c r="AI4048" i="115"/>
  <c r="AK4049" i="115"/>
  <c r="AF2220" i="115"/>
  <c r="AH2221" i="115"/>
  <c r="AF1114" i="115" l="1"/>
  <c r="AH1115" i="115"/>
  <c r="AK1116" i="115"/>
  <c r="AI1115" i="115"/>
  <c r="AK1854" i="115"/>
  <c r="AI1853" i="115"/>
  <c r="AF1853" i="115"/>
  <c r="AH1854" i="115"/>
  <c r="AH4411" i="115"/>
  <c r="AF4410" i="115"/>
  <c r="AH3680" i="115"/>
  <c r="AF3679" i="115"/>
  <c r="AH2585" i="115"/>
  <c r="AF2584" i="115"/>
  <c r="AH3316" i="115"/>
  <c r="AF3315" i="115"/>
  <c r="AK3682" i="115"/>
  <c r="AI3681" i="115"/>
  <c r="AI4047" i="115"/>
  <c r="AK4048" i="115"/>
  <c r="AF2949" i="115"/>
  <c r="AH2950" i="115"/>
  <c r="AF1488" i="115"/>
  <c r="AH1489" i="115"/>
  <c r="AK1490" i="115"/>
  <c r="AI1489" i="115"/>
  <c r="AI2951" i="115"/>
  <c r="AK2952" i="115"/>
  <c r="AK2586" i="115"/>
  <c r="AI2585" i="115"/>
  <c r="AK4413" i="115"/>
  <c r="AI4412" i="115"/>
  <c r="AF2219" i="115"/>
  <c r="AH2220" i="115"/>
  <c r="AK2221" i="115"/>
  <c r="AI2220" i="115"/>
  <c r="AF4045" i="115"/>
  <c r="AH4046" i="115"/>
  <c r="AI3316" i="115"/>
  <c r="AK3317" i="115"/>
  <c r="AK1115" i="115" l="1"/>
  <c r="AI1114" i="115"/>
  <c r="AH1114" i="115"/>
  <c r="AF1113" i="115"/>
  <c r="AK2220" i="115"/>
  <c r="AI2219" i="115"/>
  <c r="AK2585" i="115"/>
  <c r="AI2584" i="115"/>
  <c r="AK1489" i="115"/>
  <c r="AI1488" i="115"/>
  <c r="AK3681" i="115"/>
  <c r="AI3680" i="115"/>
  <c r="AH2584" i="115"/>
  <c r="AF2583" i="115"/>
  <c r="AH3679" i="115"/>
  <c r="AF3678" i="115"/>
  <c r="AF4044" i="115"/>
  <c r="AH4045" i="115"/>
  <c r="AF2218" i="115"/>
  <c r="AH2219" i="115"/>
  <c r="AI2950" i="115"/>
  <c r="AK2951" i="115"/>
  <c r="AF1852" i="115"/>
  <c r="AH1853" i="115"/>
  <c r="AK4412" i="115"/>
  <c r="AI4411" i="115"/>
  <c r="AH3315" i="115"/>
  <c r="AF3314" i="115"/>
  <c r="AH4410" i="115"/>
  <c r="AF4409" i="115"/>
  <c r="AK1853" i="115"/>
  <c r="AI1852" i="115"/>
  <c r="AI3315" i="115"/>
  <c r="AK3316" i="115"/>
  <c r="AF1487" i="115"/>
  <c r="AH1488" i="115"/>
  <c r="AF2948" i="115"/>
  <c r="AH2949" i="115"/>
  <c r="AI4046" i="115"/>
  <c r="AK4047" i="115"/>
  <c r="AF1112" i="115" l="1"/>
  <c r="AH1113" i="115"/>
  <c r="AI1113" i="115"/>
  <c r="AK1114" i="115"/>
  <c r="AK4411" i="115"/>
  <c r="AI4410" i="115"/>
  <c r="AH3678" i="115"/>
  <c r="AF3677" i="115"/>
  <c r="AK3680" i="115"/>
  <c r="AI3679" i="115"/>
  <c r="AK1488" i="115"/>
  <c r="AI1487" i="115"/>
  <c r="AK2584" i="115"/>
  <c r="AI2583" i="115"/>
  <c r="AI2218" i="115"/>
  <c r="AK2219" i="115"/>
  <c r="AF2947" i="115"/>
  <c r="AH2948" i="115"/>
  <c r="AF1486" i="115"/>
  <c r="AH1487" i="115"/>
  <c r="AH1852" i="115"/>
  <c r="AF1851" i="115"/>
  <c r="AK2950" i="115"/>
  <c r="AI2949" i="115"/>
  <c r="AK1852" i="115"/>
  <c r="AI1851" i="115"/>
  <c r="AH4409" i="115"/>
  <c r="AF4408" i="115"/>
  <c r="AH3314" i="115"/>
  <c r="AF3313" i="115"/>
  <c r="AH2583" i="115"/>
  <c r="AF2582" i="115"/>
  <c r="AI4045" i="115"/>
  <c r="AK4046" i="115"/>
  <c r="AI3314" i="115"/>
  <c r="AK3315" i="115"/>
  <c r="AF2217" i="115"/>
  <c r="AH2218" i="115"/>
  <c r="AF4043" i="115"/>
  <c r="AH4044" i="115"/>
  <c r="AI1112" i="115" l="1"/>
  <c r="AK1113" i="115"/>
  <c r="AF1111" i="115"/>
  <c r="AH1112" i="115"/>
  <c r="AH3313" i="115"/>
  <c r="AF3312" i="115"/>
  <c r="AK1851" i="115"/>
  <c r="AI1850" i="115"/>
  <c r="AK2949" i="115"/>
  <c r="AI2948" i="115"/>
  <c r="AK2583" i="115"/>
  <c r="AI2582" i="115"/>
  <c r="AK3679" i="115"/>
  <c r="AI3678" i="115"/>
  <c r="AH3677" i="115"/>
  <c r="AF3676" i="115"/>
  <c r="AF4042" i="115"/>
  <c r="AH4043" i="115"/>
  <c r="AF1485" i="115"/>
  <c r="AH1486" i="115"/>
  <c r="AH2582" i="115"/>
  <c r="AF2581" i="115"/>
  <c r="AH4408" i="115"/>
  <c r="AF4407" i="115"/>
  <c r="AH1851" i="115"/>
  <c r="AF1850" i="115"/>
  <c r="AK1487" i="115"/>
  <c r="AI1486" i="115"/>
  <c r="AK4410" i="115"/>
  <c r="AI4409" i="115"/>
  <c r="AF2216" i="115"/>
  <c r="AH2217" i="115"/>
  <c r="AI3313" i="115"/>
  <c r="AK3314" i="115"/>
  <c r="AI4044" i="115"/>
  <c r="AK4045" i="115"/>
  <c r="AF2946" i="115"/>
  <c r="AH2947" i="115"/>
  <c r="AI2217" i="115"/>
  <c r="AK2218" i="115"/>
  <c r="AH1111" i="115" l="1"/>
  <c r="AF1110" i="115"/>
  <c r="AK1112" i="115"/>
  <c r="AI1111" i="115"/>
  <c r="AK4409" i="115"/>
  <c r="AI4408" i="115"/>
  <c r="AF1849" i="115"/>
  <c r="AH1850" i="115"/>
  <c r="AH4407" i="115"/>
  <c r="AF4406" i="115"/>
  <c r="AK3678" i="115"/>
  <c r="AI3677" i="115"/>
  <c r="AI2947" i="115"/>
  <c r="AK2948" i="115"/>
  <c r="AK1850" i="115"/>
  <c r="AI1849" i="115"/>
  <c r="AF2945" i="115"/>
  <c r="AH2946" i="115"/>
  <c r="AI4043" i="115"/>
  <c r="AK4044" i="115"/>
  <c r="AF2215" i="115"/>
  <c r="AH2216" i="115"/>
  <c r="AK1486" i="115"/>
  <c r="AI1485" i="115"/>
  <c r="AH2581" i="115"/>
  <c r="AF2580" i="115"/>
  <c r="AH3676" i="115"/>
  <c r="AF3675" i="115"/>
  <c r="AK2582" i="115"/>
  <c r="AI2581" i="115"/>
  <c r="AH3312" i="115"/>
  <c r="AF3311" i="115"/>
  <c r="AK2217" i="115"/>
  <c r="AI2216" i="115"/>
  <c r="AI3312" i="115"/>
  <c r="AK3313" i="115"/>
  <c r="AF1484" i="115"/>
  <c r="AH1485" i="115"/>
  <c r="AF4041" i="115"/>
  <c r="AH4042" i="115"/>
  <c r="AK1111" i="115" l="1"/>
  <c r="AI1110" i="115"/>
  <c r="AF1109" i="115"/>
  <c r="AH1110" i="115"/>
  <c r="AK2216" i="115"/>
  <c r="AI2215" i="115"/>
  <c r="AH3311" i="115"/>
  <c r="AF3310" i="115"/>
  <c r="AK2581" i="115"/>
  <c r="AI2580" i="115"/>
  <c r="AH3675" i="115"/>
  <c r="AF3674" i="115"/>
  <c r="AK1485" i="115"/>
  <c r="AI1484" i="115"/>
  <c r="AK3677" i="115"/>
  <c r="AI3676" i="115"/>
  <c r="AK4408" i="115"/>
  <c r="AI4407" i="115"/>
  <c r="AF1483" i="115"/>
  <c r="AH1484" i="115"/>
  <c r="AI3311" i="115"/>
  <c r="AK3312" i="115"/>
  <c r="AF2214" i="115"/>
  <c r="AH2215" i="115"/>
  <c r="AF1848" i="115"/>
  <c r="AH1849" i="115"/>
  <c r="AH2580" i="115"/>
  <c r="AF2579" i="115"/>
  <c r="AK1849" i="115"/>
  <c r="AI1848" i="115"/>
  <c r="AH4406" i="115"/>
  <c r="AF4405" i="115"/>
  <c r="AF4040" i="115"/>
  <c r="AH4041" i="115"/>
  <c r="AI4042" i="115"/>
  <c r="AK4043" i="115"/>
  <c r="AF2944" i="115"/>
  <c r="AH2945" i="115"/>
  <c r="AI2946" i="115"/>
  <c r="AK2947" i="115"/>
  <c r="AF1108" i="115" l="1"/>
  <c r="AH1109" i="115"/>
  <c r="AI1109" i="115"/>
  <c r="AK1110" i="115"/>
  <c r="AH2579" i="115"/>
  <c r="AF2578" i="115"/>
  <c r="AK3676" i="115"/>
  <c r="AI3675" i="115"/>
  <c r="AH3674" i="115"/>
  <c r="AF3673" i="115"/>
  <c r="AK2580" i="115"/>
  <c r="AI2579" i="115"/>
  <c r="AH3310" i="115"/>
  <c r="AF3309" i="115"/>
  <c r="AI2214" i="115"/>
  <c r="AK2215" i="115"/>
  <c r="AF4039" i="115"/>
  <c r="AH4040" i="115"/>
  <c r="AF2213" i="115"/>
  <c r="AH2214" i="115"/>
  <c r="AH4405" i="115"/>
  <c r="AF4404" i="115"/>
  <c r="AK1848" i="115"/>
  <c r="AI1847" i="115"/>
  <c r="AK4407" i="115"/>
  <c r="AI4406" i="115"/>
  <c r="AK1484" i="115"/>
  <c r="AI1483" i="115"/>
  <c r="AK2946" i="115"/>
  <c r="AI2945" i="115"/>
  <c r="AF2943" i="115"/>
  <c r="AH2944" i="115"/>
  <c r="AI4041" i="115"/>
  <c r="AK4042" i="115"/>
  <c r="AH1848" i="115"/>
  <c r="AF1847" i="115"/>
  <c r="AI3310" i="115"/>
  <c r="AK3311" i="115"/>
  <c r="AF1482" i="115"/>
  <c r="AH1483" i="115"/>
  <c r="AI1108" i="115" l="1"/>
  <c r="AK1109" i="115"/>
  <c r="AF1107" i="115"/>
  <c r="AH1108" i="115"/>
  <c r="AH1847" i="115"/>
  <c r="AF1846" i="115"/>
  <c r="AK2945" i="115"/>
  <c r="AI2944" i="115"/>
  <c r="AH4404" i="115"/>
  <c r="AF4403" i="115"/>
  <c r="AK2579" i="115"/>
  <c r="AI2578" i="115"/>
  <c r="AK3675" i="115"/>
  <c r="AI3674" i="115"/>
  <c r="AF1481" i="115"/>
  <c r="AH1482" i="115"/>
  <c r="AI3309" i="115"/>
  <c r="AK3310" i="115"/>
  <c r="AF2212" i="115"/>
  <c r="AH2213" i="115"/>
  <c r="AI2213" i="115"/>
  <c r="AK2214" i="115"/>
  <c r="AK1483" i="115"/>
  <c r="AI1482" i="115"/>
  <c r="AK4406" i="115"/>
  <c r="AI4405" i="115"/>
  <c r="AK1847" i="115"/>
  <c r="AI1846" i="115"/>
  <c r="AH3309" i="115"/>
  <c r="AF3308" i="115"/>
  <c r="AH3673" i="115"/>
  <c r="AF3672" i="115"/>
  <c r="AH2578" i="115"/>
  <c r="AF2577" i="115"/>
  <c r="AI4040" i="115"/>
  <c r="AK4041" i="115"/>
  <c r="AF2942" i="115"/>
  <c r="AH2943" i="115"/>
  <c r="AF4038" i="115"/>
  <c r="AH4039" i="115"/>
  <c r="AH1107" i="115" l="1"/>
  <c r="AF1106" i="115"/>
  <c r="AI1107" i="115"/>
  <c r="AK1108" i="115"/>
  <c r="AH3308" i="115"/>
  <c r="AF3307" i="115"/>
  <c r="AK4405" i="115"/>
  <c r="AI4404" i="115"/>
  <c r="AK3674" i="115"/>
  <c r="AI3673" i="115"/>
  <c r="AI2943" i="115"/>
  <c r="AK2944" i="115"/>
  <c r="AI4039" i="115"/>
  <c r="AK4040" i="115"/>
  <c r="AF2211" i="115"/>
  <c r="AH2212" i="115"/>
  <c r="AF1480" i="115"/>
  <c r="AH1481" i="115"/>
  <c r="AH2577" i="115"/>
  <c r="AF2576" i="115"/>
  <c r="AH3672" i="115"/>
  <c r="AF3671" i="115"/>
  <c r="AK1846" i="115"/>
  <c r="AI1845" i="115"/>
  <c r="AK1482" i="115"/>
  <c r="AI1481" i="115"/>
  <c r="AK2578" i="115"/>
  <c r="AI2577" i="115"/>
  <c r="AH4403" i="115"/>
  <c r="AF4402" i="115"/>
  <c r="AF1845" i="115"/>
  <c r="AH1846" i="115"/>
  <c r="AF4037" i="115"/>
  <c r="AH4038" i="115"/>
  <c r="AF2941" i="115"/>
  <c r="AH2942" i="115"/>
  <c r="AK2213" i="115"/>
  <c r="AI2212" i="115"/>
  <c r="AI3308" i="115"/>
  <c r="AK3309" i="115"/>
  <c r="AI1106" i="115" l="1"/>
  <c r="AK1107" i="115"/>
  <c r="AH1106" i="115"/>
  <c r="AF1105" i="115"/>
  <c r="AH4402" i="115"/>
  <c r="AF4401" i="115"/>
  <c r="AK1481" i="115"/>
  <c r="AI1480" i="115"/>
  <c r="AK1845" i="115"/>
  <c r="AI1844" i="115"/>
  <c r="AH3671" i="115"/>
  <c r="AF3670" i="115"/>
  <c r="AH2576" i="115"/>
  <c r="AF2575" i="115"/>
  <c r="AI4038" i="115"/>
  <c r="AK4039" i="115"/>
  <c r="AI2942" i="115"/>
  <c r="AK2943" i="115"/>
  <c r="AK2212" i="115"/>
  <c r="AI2211" i="115"/>
  <c r="AK2577" i="115"/>
  <c r="AI2576" i="115"/>
  <c r="AK3673" i="115"/>
  <c r="AI3672" i="115"/>
  <c r="AK4404" i="115"/>
  <c r="AI4403" i="115"/>
  <c r="AH3307" i="115"/>
  <c r="AF3306" i="115"/>
  <c r="AI3307" i="115"/>
  <c r="AK3308" i="115"/>
  <c r="AF2940" i="115"/>
  <c r="AH2941" i="115"/>
  <c r="AF4036" i="115"/>
  <c r="AH4037" i="115"/>
  <c r="AF1844" i="115"/>
  <c r="AH1845" i="115"/>
  <c r="AF1479" i="115"/>
  <c r="AH1480" i="115"/>
  <c r="AF2210" i="115"/>
  <c r="AH2211" i="115"/>
  <c r="AH1105" i="115" l="1"/>
  <c r="AF1104" i="115"/>
  <c r="AI1105" i="115"/>
  <c r="AK1106" i="115"/>
  <c r="AH3306" i="115"/>
  <c r="AF3305" i="115"/>
  <c r="AK4403" i="115"/>
  <c r="AI4402" i="115"/>
  <c r="AK2576" i="115"/>
  <c r="AI2575" i="115"/>
  <c r="AI2210" i="115"/>
  <c r="AK2211" i="115"/>
  <c r="AH4401" i="115"/>
  <c r="AF4400" i="115"/>
  <c r="AF2209" i="115"/>
  <c r="AH2210" i="115"/>
  <c r="AF1478" i="115"/>
  <c r="AH1479" i="115"/>
  <c r="AF4035" i="115"/>
  <c r="AH4036" i="115"/>
  <c r="AI4037" i="115"/>
  <c r="AK4038" i="115"/>
  <c r="AK3672" i="115"/>
  <c r="AI3671" i="115"/>
  <c r="AH2575" i="115"/>
  <c r="AF2574" i="115"/>
  <c r="AH3670" i="115"/>
  <c r="AF3669" i="115"/>
  <c r="AK1844" i="115"/>
  <c r="AI1843" i="115"/>
  <c r="AK1480" i="115"/>
  <c r="AI1479" i="115"/>
  <c r="AH1844" i="115"/>
  <c r="AF1843" i="115"/>
  <c r="AF2939" i="115"/>
  <c r="AH2940" i="115"/>
  <c r="AI3306" i="115"/>
  <c r="AK3307" i="115"/>
  <c r="AK2942" i="115"/>
  <c r="AI2941" i="115"/>
  <c r="AH1104" i="115" l="1"/>
  <c r="AF1103" i="115"/>
  <c r="AI1104" i="115"/>
  <c r="AK1105" i="115"/>
  <c r="AK2941" i="115"/>
  <c r="AI2940" i="115"/>
  <c r="AH1843" i="115"/>
  <c r="AF1842" i="115"/>
  <c r="AK1479" i="115"/>
  <c r="AI1478" i="115"/>
  <c r="AK1843" i="115"/>
  <c r="AI1842" i="115"/>
  <c r="AK3671" i="115"/>
  <c r="AI3670" i="115"/>
  <c r="AF4034" i="115"/>
  <c r="AH4035" i="115"/>
  <c r="AF1477" i="115"/>
  <c r="AH1478" i="115"/>
  <c r="AH3669" i="115"/>
  <c r="AF3668" i="115"/>
  <c r="AH2574" i="115"/>
  <c r="AF2573" i="115"/>
  <c r="AH4400" i="115"/>
  <c r="AF4399" i="115"/>
  <c r="AK2575" i="115"/>
  <c r="AI2574" i="115"/>
  <c r="AK4402" i="115"/>
  <c r="AI4401" i="115"/>
  <c r="AH3305" i="115"/>
  <c r="AF3304" i="115"/>
  <c r="AI3305" i="115"/>
  <c r="AK3306" i="115"/>
  <c r="AF2938" i="115"/>
  <c r="AH2939" i="115"/>
  <c r="AI4036" i="115"/>
  <c r="AK4037" i="115"/>
  <c r="AF2208" i="115"/>
  <c r="AH2209" i="115"/>
  <c r="AI2209" i="115"/>
  <c r="AK2210" i="115"/>
  <c r="AH1103" i="115" l="1"/>
  <c r="AF1102" i="115"/>
  <c r="AK1104" i="115"/>
  <c r="AI1103" i="115"/>
  <c r="AH3304" i="115"/>
  <c r="AF3303" i="115"/>
  <c r="AH2573" i="115"/>
  <c r="AF2572" i="115"/>
  <c r="AK1842" i="115"/>
  <c r="AI1841" i="115"/>
  <c r="AI4035" i="115"/>
  <c r="AK4036" i="115"/>
  <c r="AF2937" i="115"/>
  <c r="AH2938" i="115"/>
  <c r="AI3304" i="115"/>
  <c r="AK3305" i="115"/>
  <c r="AF4033" i="115"/>
  <c r="AH4034" i="115"/>
  <c r="AF2207" i="115"/>
  <c r="AH2208" i="115"/>
  <c r="AK4401" i="115"/>
  <c r="AI4400" i="115"/>
  <c r="AK2574" i="115"/>
  <c r="AI2573" i="115"/>
  <c r="AH4399" i="115"/>
  <c r="AF4398" i="115"/>
  <c r="AH3668" i="115"/>
  <c r="AF3667" i="115"/>
  <c r="AK3670" i="115"/>
  <c r="AI3669" i="115"/>
  <c r="AK1478" i="115"/>
  <c r="AI1477" i="115"/>
  <c r="AF1841" i="115"/>
  <c r="AH1842" i="115"/>
  <c r="AI2939" i="115"/>
  <c r="AK2940" i="115"/>
  <c r="AK2209" i="115"/>
  <c r="AI2208" i="115"/>
  <c r="AF1476" i="115"/>
  <c r="AH1477" i="115"/>
  <c r="AH1102" i="115" l="1"/>
  <c r="AF1101" i="115"/>
  <c r="AI1102" i="115"/>
  <c r="AK1103" i="115"/>
  <c r="AK1477" i="115"/>
  <c r="AI1476" i="115"/>
  <c r="AH3667" i="115"/>
  <c r="AF3666" i="115"/>
  <c r="AH4398" i="115"/>
  <c r="AF4397" i="115"/>
  <c r="AK4400" i="115"/>
  <c r="AI4399" i="115"/>
  <c r="AI2938" i="115"/>
  <c r="AK2939" i="115"/>
  <c r="AF4032" i="115"/>
  <c r="AH4033" i="115"/>
  <c r="AI3303" i="115"/>
  <c r="AK3304" i="115"/>
  <c r="AF2936" i="115"/>
  <c r="AH2937" i="115"/>
  <c r="AI4034" i="115"/>
  <c r="AK4035" i="115"/>
  <c r="AK2208" i="115"/>
  <c r="AI2207" i="115"/>
  <c r="AK3669" i="115"/>
  <c r="AI3668" i="115"/>
  <c r="AK2573" i="115"/>
  <c r="AI2572" i="115"/>
  <c r="AK1841" i="115"/>
  <c r="AI1840" i="115"/>
  <c r="AH2572" i="115"/>
  <c r="AF2571" i="115"/>
  <c r="AH3303" i="115"/>
  <c r="AF3302" i="115"/>
  <c r="AF1475" i="115"/>
  <c r="AH1476" i="115"/>
  <c r="AF1840" i="115"/>
  <c r="AH1841" i="115"/>
  <c r="AF2206" i="115"/>
  <c r="AH2207" i="115"/>
  <c r="AF1100" i="115" l="1"/>
  <c r="AH1101" i="115"/>
  <c r="AI1101" i="115"/>
  <c r="AK1102" i="115"/>
  <c r="AH3302" i="115"/>
  <c r="AF3301" i="115"/>
  <c r="AH2571" i="115"/>
  <c r="AF2570" i="115"/>
  <c r="AI2206" i="115"/>
  <c r="AK2207" i="115"/>
  <c r="AK4399" i="115"/>
  <c r="AI4398" i="115"/>
  <c r="AH4397" i="115"/>
  <c r="AF4396" i="115"/>
  <c r="AK1476" i="115"/>
  <c r="AI1475" i="115"/>
  <c r="AH1840" i="115"/>
  <c r="AF1839" i="115"/>
  <c r="AF2935" i="115"/>
  <c r="AH2936" i="115"/>
  <c r="AK1840" i="115"/>
  <c r="AI1839" i="115"/>
  <c r="AK2572" i="115"/>
  <c r="AI2571" i="115"/>
  <c r="AK3668" i="115"/>
  <c r="AI3667" i="115"/>
  <c r="AH3666" i="115"/>
  <c r="AF3665" i="115"/>
  <c r="AF2205" i="115"/>
  <c r="AH2206" i="115"/>
  <c r="AF1474" i="115"/>
  <c r="AH1475" i="115"/>
  <c r="AI4033" i="115"/>
  <c r="AK4034" i="115"/>
  <c r="AI3302" i="115"/>
  <c r="AK3303" i="115"/>
  <c r="AF4031" i="115"/>
  <c r="AH4032" i="115"/>
  <c r="AK2938" i="115"/>
  <c r="AI2937" i="115"/>
  <c r="AF1099" i="115" l="1"/>
  <c r="AH1099" i="115" s="1"/>
  <c r="AH1100" i="115"/>
  <c r="AI1100" i="115"/>
  <c r="AK1101" i="115"/>
  <c r="AK2937" i="115"/>
  <c r="AI2936" i="115"/>
  <c r="AK3667" i="115"/>
  <c r="AI3666" i="115"/>
  <c r="AK1839" i="115"/>
  <c r="AI1838" i="115"/>
  <c r="AK1475" i="115"/>
  <c r="AI1474" i="115"/>
  <c r="AH4396" i="115"/>
  <c r="AF4395" i="115"/>
  <c r="AH2570" i="115"/>
  <c r="AF2569" i="115"/>
  <c r="AH3301" i="115"/>
  <c r="AF3300" i="115"/>
  <c r="AI4032" i="115"/>
  <c r="AK4033" i="115"/>
  <c r="AF1473" i="115"/>
  <c r="AH1474" i="115"/>
  <c r="AF2934" i="115"/>
  <c r="AH2935" i="115"/>
  <c r="AI2205" i="115"/>
  <c r="AK2206" i="115"/>
  <c r="AH3665" i="115"/>
  <c r="AF3664" i="115"/>
  <c r="AI2570" i="115"/>
  <c r="AK2571" i="115"/>
  <c r="AH1839" i="115"/>
  <c r="AF1838" i="115"/>
  <c r="AK4398" i="115"/>
  <c r="AI4397" i="115"/>
  <c r="AF4030" i="115"/>
  <c r="AH4031" i="115"/>
  <c r="AI3301" i="115"/>
  <c r="AK3302" i="115"/>
  <c r="AF2204" i="115"/>
  <c r="AH2205" i="115"/>
  <c r="AI1099" i="115" l="1"/>
  <c r="AK1099" i="115" s="1"/>
  <c r="AK1100" i="115"/>
  <c r="AK4397" i="115"/>
  <c r="AI4396" i="115"/>
  <c r="AF1837" i="115"/>
  <c r="AH1838" i="115"/>
  <c r="AH3664" i="115"/>
  <c r="AF3663" i="115"/>
  <c r="AH2569" i="115"/>
  <c r="AF2568" i="115"/>
  <c r="AK1474" i="115"/>
  <c r="AI1473" i="115"/>
  <c r="AI3300" i="115"/>
  <c r="AK3301" i="115"/>
  <c r="AK2205" i="115"/>
  <c r="AI2204" i="115"/>
  <c r="AF2933" i="115"/>
  <c r="AH2934" i="115"/>
  <c r="AF1472" i="115"/>
  <c r="AH1473" i="115"/>
  <c r="AH3300" i="115"/>
  <c r="AF3299" i="115"/>
  <c r="AH4395" i="115"/>
  <c r="AF4394" i="115"/>
  <c r="AK1838" i="115"/>
  <c r="AI1837" i="115"/>
  <c r="AK3666" i="115"/>
  <c r="AI3665" i="115"/>
  <c r="AI2935" i="115"/>
  <c r="AK2936" i="115"/>
  <c r="AF2203" i="115"/>
  <c r="AH2204" i="115"/>
  <c r="AF4029" i="115"/>
  <c r="AH4030" i="115"/>
  <c r="AK2570" i="115"/>
  <c r="AI2569" i="115"/>
  <c r="AI4031" i="115"/>
  <c r="AK4032" i="115"/>
  <c r="AI2568" i="115" l="1"/>
  <c r="AK2569" i="115"/>
  <c r="AK3665" i="115"/>
  <c r="AI3664" i="115"/>
  <c r="AH4394" i="115"/>
  <c r="AF4393" i="115"/>
  <c r="AK1473" i="115"/>
  <c r="AI1472" i="115"/>
  <c r="AH2568" i="115"/>
  <c r="AF2567" i="115"/>
  <c r="AF2202" i="115"/>
  <c r="AH2203" i="115"/>
  <c r="AF1471" i="115"/>
  <c r="AH1472" i="115"/>
  <c r="AI3299" i="115"/>
  <c r="AK3300" i="115"/>
  <c r="AK1837" i="115"/>
  <c r="AI1836" i="115"/>
  <c r="AH3299" i="115"/>
  <c r="AF3298" i="115"/>
  <c r="AK2204" i="115"/>
  <c r="AI2203" i="115"/>
  <c r="AH3663" i="115"/>
  <c r="AF3662" i="115"/>
  <c r="AK4396" i="115"/>
  <c r="AI4395" i="115"/>
  <c r="AI4030" i="115"/>
  <c r="AK4031" i="115"/>
  <c r="AF4028" i="115"/>
  <c r="AH4029" i="115"/>
  <c r="AI2934" i="115"/>
  <c r="AK2935" i="115"/>
  <c r="AF2932" i="115"/>
  <c r="AH2933" i="115"/>
  <c r="AF1836" i="115"/>
  <c r="AH1837" i="115"/>
  <c r="AF1470" i="115" l="1"/>
  <c r="AH1471" i="115"/>
  <c r="AH3662" i="115"/>
  <c r="AF3661" i="115"/>
  <c r="AI2202" i="115"/>
  <c r="AK2203" i="115"/>
  <c r="AH2567" i="115"/>
  <c r="AF2566" i="115"/>
  <c r="AK1472" i="115"/>
  <c r="AI1471" i="115"/>
  <c r="AH4393" i="115"/>
  <c r="AF4392" i="115"/>
  <c r="AF2931" i="115"/>
  <c r="AH2932" i="115"/>
  <c r="AK2934" i="115"/>
  <c r="AI2933" i="115"/>
  <c r="AI4029" i="115"/>
  <c r="AK4030" i="115"/>
  <c r="AK4395" i="115"/>
  <c r="AI4394" i="115"/>
  <c r="AH3298" i="115"/>
  <c r="AF3297" i="115"/>
  <c r="AK1836" i="115"/>
  <c r="AI1835" i="115"/>
  <c r="AK3664" i="115"/>
  <c r="AI3663" i="115"/>
  <c r="AF4027" i="115"/>
  <c r="AH4028" i="115"/>
  <c r="AI3298" i="115"/>
  <c r="AK3299" i="115"/>
  <c r="AH1836" i="115"/>
  <c r="AF1835" i="115"/>
  <c r="AF2201" i="115"/>
  <c r="AH2202" i="115"/>
  <c r="AK2568" i="115"/>
  <c r="AI2567" i="115"/>
  <c r="AK3663" i="115" l="1"/>
  <c r="AI3662" i="115"/>
  <c r="AH4392" i="115"/>
  <c r="AF4391" i="115"/>
  <c r="AH3661" i="115"/>
  <c r="AF3660" i="115"/>
  <c r="AF2200" i="115"/>
  <c r="AH2201" i="115"/>
  <c r="AF4026" i="115"/>
  <c r="AH4027" i="115"/>
  <c r="AI4028" i="115"/>
  <c r="AK4029" i="115"/>
  <c r="AF1469" i="115"/>
  <c r="AH1470" i="115"/>
  <c r="AH1835" i="115"/>
  <c r="AF1834" i="115"/>
  <c r="AK1835" i="115"/>
  <c r="AI1834" i="115"/>
  <c r="AH3297" i="115"/>
  <c r="AF3296" i="115"/>
  <c r="AK4394" i="115"/>
  <c r="AI4393" i="115"/>
  <c r="AK2933" i="115"/>
  <c r="AI2932" i="115"/>
  <c r="AK1471" i="115"/>
  <c r="AI1470" i="115"/>
  <c r="AK2567" i="115"/>
  <c r="AI2566" i="115"/>
  <c r="AH2566" i="115"/>
  <c r="AF2565" i="115"/>
  <c r="AI3297" i="115"/>
  <c r="AK3298" i="115"/>
  <c r="AF2930" i="115"/>
  <c r="AH2931" i="115"/>
  <c r="AI2201" i="115"/>
  <c r="AK2202" i="115"/>
  <c r="AK4393" i="115" l="1"/>
  <c r="AI4392" i="115"/>
  <c r="AF1833" i="115"/>
  <c r="AH1834" i="115"/>
  <c r="AK3662" i="115"/>
  <c r="AI3661" i="115"/>
  <c r="AK2201" i="115"/>
  <c r="AI2200" i="115"/>
  <c r="AF2929" i="115"/>
  <c r="AH2930" i="115"/>
  <c r="AI3296" i="115"/>
  <c r="AK3297" i="115"/>
  <c r="AF1468" i="115"/>
  <c r="AH1469" i="115"/>
  <c r="AI4027" i="115"/>
  <c r="AK4028" i="115"/>
  <c r="AF2199" i="115"/>
  <c r="AH2200" i="115"/>
  <c r="AH2565" i="115"/>
  <c r="AF2564" i="115"/>
  <c r="AK1470" i="115"/>
  <c r="AI1469" i="115"/>
  <c r="AH3296" i="115"/>
  <c r="AF3295" i="115"/>
  <c r="AK1834" i="115"/>
  <c r="AI1833" i="115"/>
  <c r="AH3660" i="115"/>
  <c r="AF3659" i="115"/>
  <c r="AH4391" i="115"/>
  <c r="AF4390" i="115"/>
  <c r="AK2566" i="115"/>
  <c r="AI2565" i="115"/>
  <c r="AI2931" i="115"/>
  <c r="AK2932" i="115"/>
  <c r="AF4025" i="115"/>
  <c r="AH4026" i="115"/>
  <c r="AK4392" i="115" l="1"/>
  <c r="AI4391" i="115"/>
  <c r="AF4024" i="115"/>
  <c r="AH4025" i="115"/>
  <c r="AI2930" i="115"/>
  <c r="AK2931" i="115"/>
  <c r="AH4390" i="115"/>
  <c r="AF4389" i="115"/>
  <c r="AK1833" i="115"/>
  <c r="AI1832" i="115"/>
  <c r="AK2200" i="115"/>
  <c r="AI2199" i="115"/>
  <c r="AK2565" i="115"/>
  <c r="AI2564" i="115"/>
  <c r="AH3659" i="115"/>
  <c r="AF3658" i="115"/>
  <c r="AH3295" i="115"/>
  <c r="AF3294" i="115"/>
  <c r="AH2564" i="115"/>
  <c r="AF2563" i="115"/>
  <c r="AK3661" i="115"/>
  <c r="AI3660" i="115"/>
  <c r="AK1469" i="115"/>
  <c r="AI1468" i="115"/>
  <c r="AF2198" i="115"/>
  <c r="AH2199" i="115"/>
  <c r="AI4026" i="115"/>
  <c r="AK4027" i="115"/>
  <c r="AF1467" i="115"/>
  <c r="AH1468" i="115"/>
  <c r="AI3295" i="115"/>
  <c r="AK3296" i="115"/>
  <c r="AF2928" i="115"/>
  <c r="AH2929" i="115"/>
  <c r="AF1832" i="115"/>
  <c r="AH1833" i="115"/>
  <c r="AK1468" i="115" l="1"/>
  <c r="AI1467" i="115"/>
  <c r="AK3660" i="115"/>
  <c r="AI3659" i="115"/>
  <c r="AH3294" i="115"/>
  <c r="AF3293" i="115"/>
  <c r="AH3658" i="115"/>
  <c r="AF3657" i="115"/>
  <c r="AK2564" i="115"/>
  <c r="AI2563" i="115"/>
  <c r="AI2198" i="115"/>
  <c r="AK2199" i="115"/>
  <c r="AH4389" i="115"/>
  <c r="AF4388" i="115"/>
  <c r="AH1832" i="115"/>
  <c r="AF1831" i="115"/>
  <c r="AF2927" i="115"/>
  <c r="AH2928" i="115"/>
  <c r="AI4025" i="115"/>
  <c r="AK4026" i="115"/>
  <c r="AF4023" i="115"/>
  <c r="AH4024" i="115"/>
  <c r="AH2563" i="115"/>
  <c r="AF2562" i="115"/>
  <c r="AK1832" i="115"/>
  <c r="AI1831" i="115"/>
  <c r="AK4391" i="115"/>
  <c r="AI4390" i="115"/>
  <c r="AI3294" i="115"/>
  <c r="AK3295" i="115"/>
  <c r="AF1466" i="115"/>
  <c r="AH1467" i="115"/>
  <c r="AF2197" i="115"/>
  <c r="AH2198" i="115"/>
  <c r="AK2930" i="115"/>
  <c r="AI2929" i="115"/>
  <c r="AK3659" i="115" l="1"/>
  <c r="AI3658" i="115"/>
  <c r="AK1467" i="115"/>
  <c r="AI1466" i="115"/>
  <c r="AK4390" i="115"/>
  <c r="AI4389" i="115"/>
  <c r="AI2197" i="115"/>
  <c r="AK2198" i="115"/>
  <c r="AH2562" i="115"/>
  <c r="AF2561" i="115"/>
  <c r="AH3657" i="115"/>
  <c r="AF3656" i="115"/>
  <c r="AH3656" i="115" s="1"/>
  <c r="AK2929" i="115"/>
  <c r="AI2928" i="115"/>
  <c r="AK1831" i="115"/>
  <c r="AI1830" i="115"/>
  <c r="AK1830" i="115" s="1"/>
  <c r="AF4022" i="115"/>
  <c r="AH4023" i="115"/>
  <c r="AI4024" i="115"/>
  <c r="AK4025" i="115"/>
  <c r="AF2926" i="115"/>
  <c r="AH2926" i="115" s="1"/>
  <c r="AH2927" i="115"/>
  <c r="AF2196" i="115"/>
  <c r="AH2197" i="115"/>
  <c r="AF1465" i="115"/>
  <c r="AH1465" i="115" s="1"/>
  <c r="AH1466" i="115"/>
  <c r="AI3293" i="115"/>
  <c r="AK3294" i="115"/>
  <c r="AH1831" i="115"/>
  <c r="AF1830" i="115"/>
  <c r="AH1830" i="115" s="1"/>
  <c r="AH4388" i="115"/>
  <c r="AF4387" i="115"/>
  <c r="AH4387" i="115" s="1"/>
  <c r="AK2563" i="115"/>
  <c r="AI2562" i="115"/>
  <c r="AH3293" i="115"/>
  <c r="AF3292" i="115"/>
  <c r="AI3292" i="115" l="1"/>
  <c r="AK3293" i="115"/>
  <c r="AF2195" i="115"/>
  <c r="AH2195" i="115" s="1"/>
  <c r="AH2196" i="115"/>
  <c r="AK2197" i="115"/>
  <c r="AI2196" i="115"/>
  <c r="AK3658" i="115"/>
  <c r="AI3657" i="115"/>
  <c r="AH3292" i="115"/>
  <c r="AF3291" i="115"/>
  <c r="AH3291" i="115" s="1"/>
  <c r="AK2562" i="115"/>
  <c r="AI2561" i="115"/>
  <c r="AI2927" i="115"/>
  <c r="AK2928" i="115"/>
  <c r="AI4023" i="115"/>
  <c r="AK4024" i="115"/>
  <c r="AF4021" i="115"/>
  <c r="AH4021" i="115" s="1"/>
  <c r="AH4022" i="115"/>
  <c r="AK1466" i="115"/>
  <c r="AI1465" i="115"/>
  <c r="AK1465" i="115" s="1"/>
  <c r="AH2561" i="115"/>
  <c r="AF2560" i="115"/>
  <c r="AH2560" i="115" s="1"/>
  <c r="AK4389" i="115"/>
  <c r="AI4388" i="115"/>
  <c r="AI2926" i="115" l="1"/>
  <c r="AK2926" i="115" s="1"/>
  <c r="AK2927" i="115"/>
  <c r="AK3657" i="115"/>
  <c r="AI3656" i="115"/>
  <c r="AK3656" i="115" s="1"/>
  <c r="AI3291" i="115"/>
  <c r="AK3291" i="115" s="1"/>
  <c r="AK3292" i="115"/>
  <c r="AK4388" i="115"/>
  <c r="AI4387" i="115"/>
  <c r="AK4387" i="115" s="1"/>
  <c r="AI4022" i="115"/>
  <c r="AK4023" i="115"/>
  <c r="AK2561" i="115"/>
  <c r="AI2560" i="115"/>
  <c r="AK2560" i="115" s="1"/>
  <c r="AK2196" i="115"/>
  <c r="AI2195" i="115"/>
  <c r="AK2195" i="115" s="1"/>
  <c r="AI4021" i="115" l="1"/>
  <c r="AK4021" i="115" s="1"/>
  <c r="AK4022" i="115"/>
</calcChain>
</file>

<file path=xl/comments1.xml><?xml version="1.0" encoding="utf-8"?>
<comments xmlns="http://schemas.openxmlformats.org/spreadsheetml/2006/main">
  <authors>
    <author>Heidemarie C Caswell</author>
    <author>Diane DeNuccio</author>
  </authors>
  <commentList>
    <comment ref="E2" authorId="0" shapeId="0">
      <text>
        <r>
          <rPr>
            <b/>
            <sz val="8"/>
            <color indexed="81"/>
            <rFont val="Tahoma"/>
            <family val="2"/>
          </rPr>
          <t>Heidemarie C Caswell:</t>
        </r>
        <r>
          <rPr>
            <sz val="8"/>
            <color indexed="81"/>
            <rFont val="Tahoma"/>
            <family val="2"/>
          </rPr>
          <t xml:space="preserve">
Enter in minutes for the event as filed formally.  If denied or not filed is not treated as a Declared Event.  If the incident start times span multiple days allocate across the days reasonably. If all began on one day, and some lagged over to the next is all attributed to the first day.</t>
        </r>
      </text>
    </comment>
    <comment ref="F3457" authorId="1" shapeId="0">
      <text>
        <r>
          <rPr>
            <b/>
            <sz val="10"/>
            <color indexed="81"/>
            <rFont val="Tahoma"/>
            <family val="2"/>
          </rPr>
          <t>Diane DeNuccio:</t>
        </r>
        <r>
          <rPr>
            <sz val="10"/>
            <color indexed="81"/>
            <rFont val="Tahoma"/>
            <family val="2"/>
          </rPr>
          <t xml:space="preserve">
Heide filed this due to high SAIFI, not IEEE 2.5 SAIDI qualified.</t>
        </r>
      </text>
    </comment>
  </commentList>
</comments>
</file>

<file path=xl/sharedStrings.xml><?xml version="1.0" encoding="utf-8"?>
<sst xmlns="http://schemas.openxmlformats.org/spreadsheetml/2006/main" count="9708" uniqueCount="83">
  <si>
    <t>Date Only</t>
  </si>
  <si>
    <t>State Code</t>
  </si>
  <si>
    <t>Number of Incidents</t>
  </si>
  <si>
    <t>Customers in Incident Sustained</t>
  </si>
  <si>
    <t>Customer Minutes Lost for Incident</t>
  </si>
  <si>
    <t>CA</t>
  </si>
  <si>
    <t>ID</t>
  </si>
  <si>
    <t>OR</t>
  </si>
  <si>
    <t>UT</t>
  </si>
  <si>
    <t>WA</t>
  </si>
  <si>
    <t>WY</t>
  </si>
  <si>
    <t>Reporting Fiscal Year</t>
  </si>
  <si>
    <t>Combofield</t>
  </si>
  <si>
    <t>FY Customers</t>
  </si>
  <si>
    <t>Day's SAIDI</t>
  </si>
  <si>
    <t>Day's SAIFI</t>
  </si>
  <si>
    <t>Declared ME Minutes</t>
  </si>
  <si>
    <t>Day Type</t>
  </si>
  <si>
    <t>Underlying SAIDI</t>
  </si>
  <si>
    <t>Underlying SAIFI</t>
  </si>
  <si>
    <t>Operating Plan SAIDI</t>
  </si>
  <si>
    <t>Operating Plan SAIFI</t>
  </si>
  <si>
    <t>CY2007</t>
  </si>
  <si>
    <t>CAIDI PLAN</t>
  </si>
  <si>
    <t>Cumulative Total Calendar SAIDI</t>
  </si>
  <si>
    <t>Cumulative Underlying Calendar SAIDI</t>
  </si>
  <si>
    <t>Cumulative Total Calendar SAIFI</t>
  </si>
  <si>
    <t>Cumulative Underlying Calendar SAIFI</t>
  </si>
  <si>
    <t>Plan</t>
  </si>
  <si>
    <t>Actual</t>
  </si>
  <si>
    <t>Declared ME Customer Interruptions</t>
  </si>
  <si>
    <t>PP</t>
  </si>
  <si>
    <t>CY2008</t>
  </si>
  <si>
    <t>CY2009</t>
  </si>
  <si>
    <t>CY2010</t>
  </si>
  <si>
    <t>CY2011</t>
  </si>
  <si>
    <t>CY2012</t>
  </si>
  <si>
    <t>RMP</t>
  </si>
  <si>
    <t>CY2013</t>
  </si>
  <si>
    <t>CY2014</t>
  </si>
  <si>
    <t>CY2015</t>
  </si>
  <si>
    <t>Day's CAIDI</t>
  </si>
  <si>
    <t>Underlying CAIDI</t>
  </si>
  <si>
    <t>Daily Underlying 
(ME Excluded)</t>
  </si>
  <si>
    <t>Calendar Cumulative
(ME Included)</t>
  </si>
  <si>
    <t>Daily 
(ME Included)</t>
  </si>
  <si>
    <t>Cumulative Total Calendar CAIDI</t>
  </si>
  <si>
    <t>Calendar Cumulative
(ME Excluded)</t>
  </si>
  <si>
    <t>Cumulative Underlying Calendar CAIDI</t>
  </si>
  <si>
    <t>Daily I, CI, &amp; CMI</t>
  </si>
  <si>
    <t>Frozen Customer Count</t>
  </si>
  <si>
    <t>Monthly Plan</t>
  </si>
  <si>
    <t>Major Events</t>
  </si>
  <si>
    <t>CY2016</t>
  </si>
  <si>
    <t>Delta</t>
  </si>
  <si>
    <t>Min SAIDI  Plan</t>
  </si>
  <si>
    <t>Max SAIDI Plan</t>
  </si>
  <si>
    <t>SAIDI Plan Range</t>
  </si>
  <si>
    <t>7yr monthly historical SAIDI - Min</t>
  </si>
  <si>
    <t>7yr monthly historical SAIDI - Max</t>
  </si>
  <si>
    <t>SAIFI Plan Range</t>
  </si>
  <si>
    <t>7yr monthly historical SAIFI - Min</t>
  </si>
  <si>
    <t>7yr monthly historical SAIFI - Max</t>
  </si>
  <si>
    <t>Min SAIFI  Plan</t>
  </si>
  <si>
    <t>Max SAIFI Plan</t>
  </si>
  <si>
    <t>Year to Date</t>
  </si>
  <si>
    <t>Year-end</t>
  </si>
  <si>
    <t>SAIFI</t>
  </si>
  <si>
    <t>Month:</t>
  </si>
  <si>
    <t>SAIDI</t>
  </si>
  <si>
    <t>Monthly</t>
  </si>
  <si>
    <t>End Date</t>
  </si>
  <si>
    <t>Plan:</t>
  </si>
  <si>
    <t>YTD:</t>
  </si>
  <si>
    <t xml:space="preserve">Actual: </t>
  </si>
  <si>
    <t>Copy and replace the highlighted data for Pacific Power</t>
  </si>
  <si>
    <t>Copy and replace the highlighted data for RMP</t>
  </si>
  <si>
    <t>CY2017</t>
  </si>
  <si>
    <t>CY2018</t>
  </si>
  <si>
    <t>November</t>
  </si>
  <si>
    <t>CY2019</t>
  </si>
  <si>
    <t>365 Rolling Outages</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</si>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</sst>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43" formatCode="_(* #,##0.00_);_(* \(#,##0.00\);_(* &quot;-&quot;??_);_(@_)"/>
    <numFmt numFmtId="164" formatCode="_(* #,##0_);_(* \(#,##0\);_(* &quot;-&quot;??_);_(@_)"/>
    <numFmt numFmtId="165" formatCode="0.000"/>
    <numFmt numFmtId="166" formatCode="_(* #,##0.000_);_(* \(#,##0.000\);_(* &quot;-&quot;??_);_(@_)"/>
    <numFmt numFmtId="167" formatCode="###,000"/>
    <numFmt numFmtId="168" formatCode="_(* #,##0.0_);_(* \(#,##0.0\);_(* &quot;-&quot;??_);_(@_)"/>
    <numFmt numFmtId="169" formatCode="0.0"/>
    <numFmt numFmtId="170" formatCode="mmmm"/>
  </numFmts>
  <fonts count="113" x14ac:knownFonts="1">
    <font>
      <sz val="8"/>
      <name val="Arial Narrow"/>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Narrow"/>
      <family val="2"/>
    </font>
    <font>
      <sz val="8"/>
      <color indexed="81"/>
      <name val="Tahoma"/>
      <family val="2"/>
    </font>
    <font>
      <b/>
      <sz val="8"/>
      <color indexed="81"/>
      <name val="Tahoma"/>
      <family val="2"/>
    </font>
    <font>
      <sz val="10"/>
      <color indexed="81"/>
      <name val="Tahoma"/>
      <family val="2"/>
    </font>
    <font>
      <b/>
      <sz val="10"/>
      <color indexed="81"/>
      <name val="Tahoma"/>
      <family val="2"/>
    </font>
    <font>
      <sz val="10"/>
      <name val="Arial"/>
      <family val="2"/>
    </font>
    <font>
      <b/>
      <sz val="8"/>
      <name val="Arial Narrow"/>
      <family val="2"/>
    </font>
    <font>
      <sz val="10"/>
      <color rgb="FF00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rgb="FF000000"/>
      <name val="Arial"/>
      <family val="2"/>
    </font>
    <font>
      <sz val="10"/>
      <color rgb="FF00000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8"/>
      <name val="Calibri"/>
      <family val="2"/>
      <scheme val="minor"/>
    </font>
    <font>
      <b/>
      <sz val="8"/>
      <name val="Calibri"/>
      <family val="2"/>
      <scheme val="minor"/>
    </font>
    <font>
      <sz val="8"/>
      <color rgb="FFFF0000"/>
      <name val="Calibri"/>
      <family val="2"/>
      <scheme val="minor"/>
    </font>
    <font>
      <sz val="8"/>
      <color rgb="FF333333"/>
      <name val="Calibri"/>
      <family val="2"/>
      <scheme val="minor"/>
    </font>
    <font>
      <sz val="8"/>
      <color theme="0"/>
      <name val="Calibri"/>
      <family val="2"/>
      <scheme val="minor"/>
    </font>
    <font>
      <b/>
      <sz val="8"/>
      <color theme="0"/>
      <name val="Calibri"/>
      <family val="2"/>
      <scheme val="minor"/>
    </font>
    <font>
      <sz val="10"/>
      <color rgb="FF000000"/>
      <name val="Arial"/>
      <family val="2"/>
    </font>
    <font>
      <sz val="11"/>
      <color rgb="FF1F497D"/>
      <name val="Calibri"/>
      <family val="2"/>
    </font>
    <font>
      <b/>
      <u/>
      <sz val="11"/>
      <name val="Calibri"/>
      <family val="2"/>
      <scheme val="minor"/>
    </font>
    <font>
      <sz val="11"/>
      <name val="Calibri"/>
      <family val="2"/>
      <scheme val="minor"/>
    </font>
    <font>
      <sz val="7"/>
      <name val="Calibri"/>
      <family val="2"/>
      <scheme val="minor"/>
    </font>
    <font>
      <sz val="11"/>
      <name val="Calibri"/>
      <family val="2"/>
    </font>
    <font>
      <sz val="10"/>
      <color indexed="8"/>
      <name val="Arial"/>
      <family val="2"/>
    </font>
    <font>
      <b/>
      <i/>
      <sz val="10"/>
      <name val="Arial"/>
      <family val="2"/>
    </font>
  </fonts>
  <fills count="66">
    <fill>
      <patternFill patternType="none"/>
    </fill>
    <fill>
      <patternFill patternType="gray125"/>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bgColor indexed="64"/>
      </patternFill>
    </fill>
    <fill>
      <patternFill patternType="solid">
        <fgColor theme="0" tint="-4.9989318521683403E-2"/>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1"/>
        <bgColor indexed="64"/>
      </patternFill>
    </fill>
    <fill>
      <patternFill patternType="solid">
        <fgColor theme="2" tint="-9.9978637043366805E-2"/>
        <bgColor indexed="64"/>
      </patternFill>
    </fill>
    <fill>
      <patternFill patternType="solid">
        <fgColor rgb="FFFFFFCC"/>
        <bgColor indexed="64"/>
      </patternFill>
    </fill>
    <fill>
      <patternFill patternType="solid">
        <fgColor theme="0" tint="-0.499984740745262"/>
        <bgColor indexed="64"/>
      </patternFill>
    </fill>
  </fills>
  <borders count="39">
    <border>
      <left/>
      <right/>
      <top/>
      <bottom/>
      <diagonal/>
    </border>
    <border>
      <left/>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000000"/>
      </left>
      <right style="thin">
        <color rgb="FF000000"/>
      </right>
      <top style="thin">
        <color rgb="FF000000"/>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73">
    <xf numFmtId="0" fontId="0" fillId="0" borderId="0"/>
    <xf numFmtId="43" fontId="60" fillId="0" borderId="0" applyFont="0" applyFill="0" applyBorder="0" applyAlignment="0" applyProtection="0"/>
    <xf numFmtId="0" fontId="68" fillId="0" borderId="0" applyNumberFormat="0" applyFill="0" applyBorder="0" applyAlignment="0" applyProtection="0"/>
    <xf numFmtId="0" fontId="69" fillId="0" borderId="6" applyNumberFormat="0" applyFill="0" applyAlignment="0" applyProtection="0"/>
    <xf numFmtId="0" fontId="70" fillId="0" borderId="7" applyNumberFormat="0" applyFill="0" applyAlignment="0" applyProtection="0"/>
    <xf numFmtId="0" fontId="71" fillId="0" borderId="8" applyNumberFormat="0" applyFill="0" applyAlignment="0" applyProtection="0"/>
    <xf numFmtId="0" fontId="71" fillId="0" borderId="0" applyNumberFormat="0" applyFill="0" applyBorder="0" applyAlignment="0" applyProtection="0"/>
    <xf numFmtId="0" fontId="72" fillId="3" borderId="0" applyNumberFormat="0" applyBorder="0" applyAlignment="0" applyProtection="0"/>
    <xf numFmtId="0" fontId="73" fillId="4" borderId="0" applyNumberFormat="0" applyBorder="0" applyAlignment="0" applyProtection="0"/>
    <xf numFmtId="0" fontId="74" fillId="5" borderId="0" applyNumberFormat="0" applyBorder="0" applyAlignment="0" applyProtection="0"/>
    <xf numFmtId="0" fontId="75" fillId="6" borderId="9" applyNumberFormat="0" applyAlignment="0" applyProtection="0"/>
    <xf numFmtId="0" fontId="76" fillId="7" borderId="10" applyNumberFormat="0" applyAlignment="0" applyProtection="0"/>
    <xf numFmtId="0" fontId="77" fillId="7" borderId="9" applyNumberFormat="0" applyAlignment="0" applyProtection="0"/>
    <xf numFmtId="0" fontId="78" fillId="0" borderId="11" applyNumberFormat="0" applyFill="0" applyAlignment="0" applyProtection="0"/>
    <xf numFmtId="0" fontId="79" fillId="8" borderId="12" applyNumberFormat="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2" fillId="0" borderId="14" applyNumberFormat="0" applyFill="0" applyAlignment="0" applyProtection="0"/>
    <xf numFmtId="0" fontId="83" fillId="10" borderId="0" applyNumberFormat="0" applyBorder="0" applyAlignment="0" applyProtection="0"/>
    <xf numFmtId="0" fontId="59" fillId="11" borderId="0" applyNumberFormat="0" applyBorder="0" applyAlignment="0" applyProtection="0"/>
    <xf numFmtId="0" fontId="59"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59" fillId="19" borderId="0" applyNumberFormat="0" applyBorder="0" applyAlignment="0" applyProtection="0"/>
    <xf numFmtId="0" fontId="59"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59" fillId="23" borderId="0" applyNumberFormat="0" applyBorder="0" applyAlignment="0" applyProtection="0"/>
    <xf numFmtId="0" fontId="59"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59" fillId="27" borderId="0" applyNumberFormat="0" applyBorder="0" applyAlignment="0" applyProtection="0"/>
    <xf numFmtId="0" fontId="59" fillId="28"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59" fillId="31" borderId="0" applyNumberFormat="0" applyBorder="0" applyAlignment="0" applyProtection="0"/>
    <xf numFmtId="0" fontId="59" fillId="32" borderId="0" applyNumberFormat="0" applyBorder="0" applyAlignment="0" applyProtection="0"/>
    <xf numFmtId="0" fontId="83" fillId="33" borderId="0" applyNumberFormat="0" applyBorder="0" applyAlignment="0" applyProtection="0"/>
    <xf numFmtId="0" fontId="84" fillId="0" borderId="0">
      <alignment wrapText="1"/>
    </xf>
    <xf numFmtId="0" fontId="59" fillId="9" borderId="13" applyNumberFormat="0" applyFont="0" applyAlignment="0" applyProtection="0"/>
    <xf numFmtId="0" fontId="65" fillId="0" borderId="0"/>
    <xf numFmtId="0" fontId="85" fillId="0" borderId="0"/>
    <xf numFmtId="0" fontId="58" fillId="0" borderId="0"/>
    <xf numFmtId="0" fontId="58" fillId="11" borderId="0" applyNumberFormat="0" applyBorder="0" applyAlignment="0" applyProtection="0"/>
    <xf numFmtId="0" fontId="58" fillId="12"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58" fillId="27" borderId="0" applyNumberFormat="0" applyBorder="0" applyAlignment="0" applyProtection="0"/>
    <xf numFmtId="0" fontId="58" fillId="28" borderId="0" applyNumberFormat="0" applyBorder="0" applyAlignment="0" applyProtection="0"/>
    <xf numFmtId="0" fontId="58" fillId="31" borderId="0" applyNumberFormat="0" applyBorder="0" applyAlignment="0" applyProtection="0"/>
    <xf numFmtId="0" fontId="58" fillId="32" borderId="0" applyNumberFormat="0" applyBorder="0" applyAlignment="0" applyProtection="0"/>
    <xf numFmtId="0" fontId="60" fillId="0" borderId="0"/>
    <xf numFmtId="43" fontId="60" fillId="0" borderId="0" applyFont="0" applyFill="0" applyBorder="0" applyAlignment="0" applyProtection="0"/>
    <xf numFmtId="9" fontId="60" fillId="0" borderId="0" applyFont="0" applyFill="0" applyBorder="0" applyAlignment="0" applyProtection="0"/>
    <xf numFmtId="0" fontId="65" fillId="0" borderId="0">
      <alignment wrapText="1"/>
    </xf>
    <xf numFmtId="0" fontId="58" fillId="9" borderId="13" applyNumberFormat="0" applyFont="0" applyAlignment="0" applyProtection="0"/>
    <xf numFmtId="0" fontId="67" fillId="0" borderId="0"/>
    <xf numFmtId="0" fontId="86" fillId="0" borderId="0"/>
    <xf numFmtId="0" fontId="87" fillId="34" borderId="15" applyNumberFormat="0" applyAlignment="0" applyProtection="0">
      <alignment horizontal="left" vertical="center" indent="1"/>
    </xf>
    <xf numFmtId="167" fontId="88" fillId="0" borderId="16" applyNumberFormat="0" applyProtection="0">
      <alignment horizontal="right" vertical="center"/>
    </xf>
    <xf numFmtId="167" fontId="87" fillId="0" borderId="17" applyNumberFormat="0" applyProtection="0">
      <alignment horizontal="right" vertical="center"/>
    </xf>
    <xf numFmtId="0" fontId="89" fillId="35" borderId="17" applyNumberFormat="0" applyAlignment="0" applyProtection="0">
      <alignment horizontal="left" vertical="center" indent="1"/>
    </xf>
    <xf numFmtId="0" fontId="89" fillId="36" borderId="17" applyNumberFormat="0" applyAlignment="0" applyProtection="0">
      <alignment horizontal="left" vertical="center" indent="1"/>
    </xf>
    <xf numFmtId="167" fontId="88" fillId="37" borderId="16" applyNumberFormat="0" applyBorder="0" applyProtection="0">
      <alignment horizontal="right" vertical="center"/>
    </xf>
    <xf numFmtId="0" fontId="89" fillId="35" borderId="17" applyNumberFormat="0" applyAlignment="0" applyProtection="0">
      <alignment horizontal="left" vertical="center" indent="1"/>
    </xf>
    <xf numFmtId="167" fontId="87" fillId="36" borderId="17" applyNumberFormat="0" applyProtection="0">
      <alignment horizontal="right" vertical="center"/>
    </xf>
    <xf numFmtId="167" fontId="87" fillId="37" borderId="17" applyNumberFormat="0" applyBorder="0" applyProtection="0">
      <alignment horizontal="right" vertical="center"/>
    </xf>
    <xf numFmtId="167" fontId="90" fillId="38" borderId="18" applyNumberFormat="0" applyBorder="0" applyAlignment="0" applyProtection="0">
      <alignment horizontal="right" vertical="center" indent="1"/>
    </xf>
    <xf numFmtId="167" fontId="91" fillId="39" borderId="18" applyNumberFormat="0" applyBorder="0" applyAlignment="0" applyProtection="0">
      <alignment horizontal="right" vertical="center" indent="1"/>
    </xf>
    <xf numFmtId="167" fontId="91" fillId="40" borderId="18" applyNumberFormat="0" applyBorder="0" applyAlignment="0" applyProtection="0">
      <alignment horizontal="right" vertical="center" indent="1"/>
    </xf>
    <xf numFmtId="167" fontId="92" fillId="41" borderId="18" applyNumberFormat="0" applyBorder="0" applyAlignment="0" applyProtection="0">
      <alignment horizontal="right" vertical="center" indent="1"/>
    </xf>
    <xf numFmtId="167" fontId="92" fillId="42" borderId="18" applyNumberFormat="0" applyBorder="0" applyAlignment="0" applyProtection="0">
      <alignment horizontal="right" vertical="center" indent="1"/>
    </xf>
    <xf numFmtId="167" fontId="92" fillId="43" borderId="18" applyNumberFormat="0" applyBorder="0" applyAlignment="0" applyProtection="0">
      <alignment horizontal="right" vertical="center" indent="1"/>
    </xf>
    <xf numFmtId="167" fontId="93" fillId="44" borderId="18" applyNumberFormat="0" applyBorder="0" applyAlignment="0" applyProtection="0">
      <alignment horizontal="right" vertical="center" indent="1"/>
    </xf>
    <xf numFmtId="167" fontId="93" fillId="45" borderId="18" applyNumberFormat="0" applyBorder="0" applyAlignment="0" applyProtection="0">
      <alignment horizontal="right" vertical="center" indent="1"/>
    </xf>
    <xf numFmtId="167" fontId="93" fillId="46" borderId="18" applyNumberFormat="0" applyBorder="0" applyAlignment="0" applyProtection="0">
      <alignment horizontal="right" vertical="center" indent="1"/>
    </xf>
    <xf numFmtId="0" fontId="94" fillId="0" borderId="15" applyNumberFormat="0" applyFont="0" applyFill="0" applyAlignment="0" applyProtection="0"/>
    <xf numFmtId="167" fontId="88" fillId="47" borderId="15" applyNumberFormat="0" applyAlignment="0" applyProtection="0">
      <alignment horizontal="left" vertical="center" indent="1"/>
    </xf>
    <xf numFmtId="0" fontId="87" fillId="34" borderId="17" applyNumberFormat="0" applyAlignment="0" applyProtection="0">
      <alignment horizontal="left" vertical="center" indent="1"/>
    </xf>
    <xf numFmtId="0" fontId="89" fillId="48" borderId="15" applyNumberFormat="0" applyAlignment="0" applyProtection="0">
      <alignment horizontal="left" vertical="center" indent="1"/>
    </xf>
    <xf numFmtId="0" fontId="89" fillId="49" borderId="15" applyNumberFormat="0" applyAlignment="0" applyProtection="0">
      <alignment horizontal="left" vertical="center" indent="1"/>
    </xf>
    <xf numFmtId="0" fontId="89" fillId="50" borderId="15" applyNumberFormat="0" applyAlignment="0" applyProtection="0">
      <alignment horizontal="left" vertical="center" indent="1"/>
    </xf>
    <xf numFmtId="0" fontId="89" fillId="37" borderId="15" applyNumberFormat="0" applyAlignment="0" applyProtection="0">
      <alignment horizontal="left" vertical="center" indent="1"/>
    </xf>
    <xf numFmtId="0" fontId="89" fillId="36" borderId="17" applyNumberFormat="0" applyAlignment="0" applyProtection="0">
      <alignment horizontal="left" vertical="center" indent="1"/>
    </xf>
    <xf numFmtId="0" fontId="95" fillId="0" borderId="5" applyNumberFormat="0" applyFill="0" applyBorder="0" applyAlignment="0" applyProtection="0"/>
    <xf numFmtId="0" fontId="96" fillId="0" borderId="5" applyBorder="0" applyAlignment="0" applyProtection="0"/>
    <xf numFmtId="0" fontId="95" fillId="35" borderId="17" applyNumberFormat="0" applyAlignment="0" applyProtection="0">
      <alignment horizontal="left" vertical="center" indent="1"/>
    </xf>
    <xf numFmtId="0" fontId="95" fillId="35" borderId="17" applyNumberFormat="0" applyAlignment="0" applyProtection="0">
      <alignment horizontal="left" vertical="center" indent="1"/>
    </xf>
    <xf numFmtId="0" fontId="95" fillId="36" borderId="17" applyNumberFormat="0" applyAlignment="0" applyProtection="0">
      <alignment horizontal="left" vertical="center" indent="1"/>
    </xf>
    <xf numFmtId="167" fontId="97" fillId="36" borderId="17" applyNumberFormat="0" applyProtection="0">
      <alignment horizontal="right" vertical="center"/>
    </xf>
    <xf numFmtId="167" fontId="98" fillId="37" borderId="16" applyNumberFormat="0" applyBorder="0" applyProtection="0">
      <alignment horizontal="right" vertical="center"/>
    </xf>
    <xf numFmtId="167" fontId="97" fillId="37" borderId="17" applyNumberFormat="0" applyBorder="0" applyProtection="0">
      <alignment horizontal="right" vertical="center"/>
    </xf>
    <xf numFmtId="0" fontId="105" fillId="0" borderId="0"/>
    <xf numFmtId="0" fontId="57" fillId="0" borderId="0"/>
    <xf numFmtId="9" fontId="57" fillId="0" borderId="0" applyFont="0" applyFill="0" applyBorder="0" applyAlignment="0" applyProtection="0"/>
    <xf numFmtId="0" fontId="56" fillId="0" borderId="0"/>
    <xf numFmtId="9" fontId="56" fillId="0" borderId="0" applyFont="0" applyFill="0" applyBorder="0" applyAlignment="0" applyProtection="0"/>
    <xf numFmtId="0" fontId="55" fillId="0" borderId="0"/>
    <xf numFmtId="9" fontId="55" fillId="0" borderId="0" applyFont="0" applyFill="0" applyBorder="0" applyAlignment="0" applyProtection="0"/>
    <xf numFmtId="0" fontId="54" fillId="0" borderId="0"/>
    <xf numFmtId="9" fontId="54" fillId="0" borderId="0" applyFont="0" applyFill="0" applyBorder="0" applyAlignment="0" applyProtection="0"/>
    <xf numFmtId="0" fontId="53" fillId="0" borderId="0"/>
    <xf numFmtId="43" fontId="53" fillId="0" borderId="0" applyFont="0" applyFill="0" applyBorder="0" applyAlignment="0" applyProtection="0"/>
    <xf numFmtId="9" fontId="53" fillId="0" borderId="0" applyFont="0" applyFill="0" applyBorder="0" applyAlignment="0" applyProtection="0"/>
    <xf numFmtId="0" fontId="52" fillId="0" borderId="0"/>
    <xf numFmtId="9" fontId="52" fillId="0" borderId="0" applyFont="0" applyFill="0" applyBorder="0" applyAlignment="0" applyProtection="0"/>
    <xf numFmtId="0" fontId="51" fillId="0" borderId="0"/>
    <xf numFmtId="9" fontId="51" fillId="0" borderId="0" applyFont="0" applyFill="0" applyBorder="0" applyAlignment="0" applyProtection="0"/>
    <xf numFmtId="0" fontId="50" fillId="0" borderId="0"/>
    <xf numFmtId="9" fontId="50" fillId="0" borderId="0" applyFont="0" applyFill="0" applyBorder="0" applyAlignment="0" applyProtection="0"/>
    <xf numFmtId="0" fontId="49" fillId="0" borderId="0"/>
    <xf numFmtId="9" fontId="49" fillId="0" borderId="0" applyFont="0" applyFill="0" applyBorder="0" applyAlignment="0" applyProtection="0"/>
    <xf numFmtId="0" fontId="48" fillId="0" borderId="0"/>
    <xf numFmtId="9" fontId="48" fillId="0" borderId="0" applyFont="0" applyFill="0" applyBorder="0" applyAlignment="0" applyProtection="0"/>
    <xf numFmtId="0" fontId="47" fillId="0" borderId="0"/>
    <xf numFmtId="9" fontId="47" fillId="0" borderId="0" applyFont="0" applyFill="0" applyBorder="0" applyAlignment="0" applyProtection="0"/>
    <xf numFmtId="0" fontId="46" fillId="0" borderId="0"/>
    <xf numFmtId="9" fontId="46" fillId="0" borderId="0" applyFont="0" applyFill="0" applyBorder="0" applyAlignment="0" applyProtection="0"/>
    <xf numFmtId="0" fontId="45" fillId="0" borderId="0"/>
    <xf numFmtId="9" fontId="45" fillId="0" borderId="0" applyFont="0" applyFill="0" applyBorder="0" applyAlignment="0" applyProtection="0"/>
    <xf numFmtId="0" fontId="44" fillId="0" borderId="0"/>
    <xf numFmtId="9" fontId="44" fillId="0" borderId="0" applyFont="0" applyFill="0" applyBorder="0" applyAlignment="0" applyProtection="0"/>
    <xf numFmtId="0" fontId="43" fillId="0" borderId="0"/>
    <xf numFmtId="9" fontId="43" fillId="0" borderId="0" applyFont="0" applyFill="0" applyBorder="0" applyAlignment="0" applyProtection="0"/>
    <xf numFmtId="0" fontId="42" fillId="0" borderId="0"/>
    <xf numFmtId="9" fontId="42" fillId="0" borderId="0" applyFont="0" applyFill="0" applyBorder="0" applyAlignment="0" applyProtection="0"/>
    <xf numFmtId="0" fontId="41" fillId="0" borderId="0"/>
    <xf numFmtId="43" fontId="41" fillId="0" borderId="0" applyFont="0" applyFill="0" applyBorder="0" applyAlignment="0" applyProtection="0"/>
    <xf numFmtId="9" fontId="41" fillId="0" borderId="0" applyFont="0" applyFill="0" applyBorder="0" applyAlignment="0" applyProtection="0"/>
    <xf numFmtId="0" fontId="40" fillId="0" borderId="0"/>
    <xf numFmtId="43" fontId="40" fillId="0" borderId="0" applyFont="0" applyFill="0" applyBorder="0" applyAlignment="0" applyProtection="0"/>
    <xf numFmtId="9" fontId="40" fillId="0" borderId="0" applyFont="0" applyFill="0" applyBorder="0" applyAlignment="0" applyProtection="0"/>
    <xf numFmtId="0" fontId="40" fillId="9" borderId="13" applyNumberFormat="0" applyFont="0" applyAlignment="0" applyProtection="0"/>
    <xf numFmtId="0" fontId="40" fillId="11" borderId="0" applyNumberFormat="0" applyBorder="0" applyAlignment="0" applyProtection="0"/>
    <xf numFmtId="0" fontId="40" fillId="12"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7" borderId="0" applyNumberFormat="0" applyBorder="0" applyAlignment="0" applyProtection="0"/>
    <xf numFmtId="0" fontId="40" fillId="28" borderId="0" applyNumberFormat="0" applyBorder="0" applyAlignment="0" applyProtection="0"/>
    <xf numFmtId="0" fontId="40" fillId="31" borderId="0" applyNumberFormat="0" applyBorder="0" applyAlignment="0" applyProtection="0"/>
    <xf numFmtId="0" fontId="40" fillId="32" borderId="0" applyNumberFormat="0" applyBorder="0" applyAlignment="0" applyProtection="0"/>
    <xf numFmtId="0" fontId="110" fillId="0" borderId="0"/>
    <xf numFmtId="0" fontId="40" fillId="0" borderId="0"/>
    <xf numFmtId="0" fontId="40" fillId="0" borderId="0"/>
    <xf numFmtId="0" fontId="111" fillId="0" borderId="0"/>
    <xf numFmtId="0" fontId="65" fillId="0" borderId="0"/>
    <xf numFmtId="0" fontId="65" fillId="0" borderId="0"/>
    <xf numFmtId="0" fontId="65" fillId="0" borderId="0"/>
    <xf numFmtId="0" fontId="65" fillId="0" borderId="0"/>
    <xf numFmtId="0" fontId="68" fillId="0" borderId="0" applyNumberFormat="0" applyFill="0" applyBorder="0" applyAlignment="0" applyProtection="0"/>
    <xf numFmtId="0" fontId="65" fillId="0" borderId="0">
      <alignment wrapText="1"/>
    </xf>
    <xf numFmtId="43" fontId="112" fillId="0" borderId="0" applyFont="0" applyFill="0" applyBorder="0" applyAlignment="0" applyProtection="0"/>
    <xf numFmtId="0" fontId="65" fillId="0" borderId="0"/>
    <xf numFmtId="0" fontId="40" fillId="0" borderId="0"/>
    <xf numFmtId="44" fontId="65" fillId="0" borderId="0" applyFont="0" applyFill="0" applyBorder="0" applyAlignment="0" applyProtection="0"/>
    <xf numFmtId="0" fontId="40" fillId="0" borderId="0"/>
    <xf numFmtId="0" fontId="40" fillId="0" borderId="0"/>
    <xf numFmtId="0" fontId="39" fillId="0" borderId="0"/>
    <xf numFmtId="9" fontId="39" fillId="0" borderId="0" applyFont="0" applyFill="0" applyBorder="0" applyAlignment="0" applyProtection="0"/>
    <xf numFmtId="0" fontId="38" fillId="0" borderId="0"/>
    <xf numFmtId="9" fontId="38" fillId="0" borderId="0" applyFont="0" applyFill="0" applyBorder="0" applyAlignment="0" applyProtection="0"/>
    <xf numFmtId="0" fontId="37" fillId="0" borderId="0"/>
    <xf numFmtId="9" fontId="37" fillId="0" borderId="0" applyFont="0" applyFill="0" applyBorder="0" applyAlignment="0" applyProtection="0"/>
    <xf numFmtId="0" fontId="36" fillId="0" borderId="0"/>
    <xf numFmtId="9" fontId="36" fillId="0" borderId="0" applyFont="0" applyFill="0" applyBorder="0" applyAlignment="0" applyProtection="0"/>
    <xf numFmtId="0" fontId="35" fillId="0" borderId="0"/>
    <xf numFmtId="9" fontId="35" fillId="0" borderId="0" applyFont="0" applyFill="0" applyBorder="0" applyAlignment="0" applyProtection="0"/>
    <xf numFmtId="0" fontId="34" fillId="0" borderId="0"/>
    <xf numFmtId="9" fontId="34" fillId="0" borderId="0" applyFont="0" applyFill="0" applyBorder="0" applyAlignment="0" applyProtection="0"/>
    <xf numFmtId="0" fontId="33" fillId="0" borderId="0"/>
    <xf numFmtId="43" fontId="33" fillId="0" borderId="0" applyFont="0" applyFill="0" applyBorder="0" applyAlignment="0" applyProtection="0"/>
    <xf numFmtId="9" fontId="33" fillId="0" borderId="0" applyFont="0" applyFill="0" applyBorder="0" applyAlignment="0" applyProtection="0"/>
    <xf numFmtId="0" fontId="32" fillId="0" borderId="0"/>
    <xf numFmtId="9" fontId="32" fillId="0" borderId="0" applyFont="0" applyFill="0" applyBorder="0" applyAlignment="0" applyProtection="0"/>
    <xf numFmtId="0" fontId="31" fillId="0" borderId="0"/>
    <xf numFmtId="9" fontId="31" fillId="0" borderId="0" applyFont="0" applyFill="0" applyBorder="0" applyAlignment="0" applyProtection="0"/>
    <xf numFmtId="0" fontId="30" fillId="0" borderId="0"/>
    <xf numFmtId="9" fontId="30" fillId="0" borderId="0" applyFont="0" applyFill="0" applyBorder="0" applyAlignment="0" applyProtection="0"/>
    <xf numFmtId="0" fontId="29" fillId="0" borderId="0"/>
    <xf numFmtId="43" fontId="29" fillId="0" borderId="0" applyFont="0" applyFill="0" applyBorder="0" applyAlignment="0" applyProtection="0"/>
    <xf numFmtId="9" fontId="29" fillId="0" borderId="0" applyFont="0" applyFill="0" applyBorder="0" applyAlignment="0" applyProtection="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0" fontId="23" fillId="0" borderId="0"/>
    <xf numFmtId="9" fontId="23" fillId="0" borderId="0" applyFont="0" applyFill="0" applyBorder="0" applyAlignment="0" applyProtection="0"/>
    <xf numFmtId="0" fontId="22" fillId="0" borderId="0"/>
    <xf numFmtId="9" fontId="22" fillId="0" borderId="0" applyFont="0" applyFill="0" applyBorder="0" applyAlignment="0" applyProtection="0"/>
    <xf numFmtId="0" fontId="21" fillId="0" borderId="0"/>
    <xf numFmtId="9" fontId="21" fillId="0" borderId="0" applyFont="0" applyFill="0" applyBorder="0" applyAlignment="0" applyProtection="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43" fontId="17" fillId="0" borderId="0" applyFont="0" applyFill="0" applyBorder="0" applyAlignment="0" applyProtection="0"/>
    <xf numFmtId="0" fontId="17" fillId="9" borderId="13" applyNumberFormat="0" applyFont="0" applyAlignment="0" applyProtection="0"/>
    <xf numFmtId="0" fontId="17" fillId="11"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0" borderId="0"/>
    <xf numFmtId="0" fontId="17" fillId="0" borderId="0"/>
    <xf numFmtId="0" fontId="17" fillId="0" borderId="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268">
    <xf numFmtId="0" fontId="0" fillId="0" borderId="0" xfId="0"/>
    <xf numFmtId="164" fontId="0" fillId="0" borderId="0" xfId="1" applyNumberFormat="1" applyFont="1"/>
    <xf numFmtId="0" fontId="99" fillId="0" borderId="0" xfId="0" applyFont="1"/>
    <xf numFmtId="0" fontId="99" fillId="0" borderId="0" xfId="0" applyFont="1" applyAlignment="1">
      <alignment wrapText="1"/>
    </xf>
    <xf numFmtId="14" fontId="99" fillId="0" borderId="0" xfId="0" applyNumberFormat="1" applyFont="1"/>
    <xf numFmtId="0" fontId="101" fillId="0" borderId="0" xfId="0" applyFont="1"/>
    <xf numFmtId="2" fontId="99" fillId="51" borderId="0" xfId="0" applyNumberFormat="1" applyFont="1" applyFill="1" applyBorder="1"/>
    <xf numFmtId="166" fontId="99" fillId="53" borderId="0" xfId="1" applyNumberFormat="1" applyFont="1" applyFill="1" applyBorder="1"/>
    <xf numFmtId="165" fontId="99" fillId="51" borderId="0" xfId="0" applyNumberFormat="1" applyFont="1" applyFill="1" applyBorder="1"/>
    <xf numFmtId="0" fontId="99" fillId="51" borderId="19" xfId="0" applyFont="1" applyFill="1" applyBorder="1"/>
    <xf numFmtId="164" fontId="99" fillId="51" borderId="0" xfId="1" applyNumberFormat="1" applyFont="1" applyFill="1" applyBorder="1"/>
    <xf numFmtId="2" fontId="99" fillId="51" borderId="20" xfId="0" applyNumberFormat="1" applyFont="1" applyFill="1" applyBorder="1"/>
    <xf numFmtId="2" fontId="99" fillId="52" borderId="20" xfId="0" applyNumberFormat="1" applyFont="1" applyFill="1" applyBorder="1"/>
    <xf numFmtId="2" fontId="99" fillId="52" borderId="0" xfId="0" applyNumberFormat="1" applyFont="1" applyFill="1" applyBorder="1"/>
    <xf numFmtId="2" fontId="99" fillId="52" borderId="19" xfId="0" applyNumberFormat="1" applyFont="1" applyFill="1" applyBorder="1"/>
    <xf numFmtId="164" fontId="99" fillId="52" borderId="19" xfId="1" applyNumberFormat="1" applyFont="1" applyFill="1" applyBorder="1"/>
    <xf numFmtId="0" fontId="99" fillId="53" borderId="19" xfId="0" applyFont="1" applyFill="1" applyBorder="1"/>
    <xf numFmtId="164" fontId="99" fillId="53" borderId="19" xfId="1" applyNumberFormat="1" applyFont="1" applyFill="1" applyBorder="1"/>
    <xf numFmtId="1" fontId="99" fillId="53" borderId="20" xfId="0" quotePrefix="1" applyNumberFormat="1" applyFont="1" applyFill="1" applyBorder="1" applyAlignment="1">
      <alignment horizontal="left" wrapText="1"/>
    </xf>
    <xf numFmtId="1" fontId="99" fillId="53" borderId="0" xfId="0" quotePrefix="1" applyNumberFormat="1" applyFont="1" applyFill="1" applyBorder="1" applyAlignment="1">
      <alignment horizontal="left" wrapText="1"/>
    </xf>
    <xf numFmtId="0" fontId="0" fillId="53" borderId="19" xfId="0" applyFill="1" applyBorder="1"/>
    <xf numFmtId="1" fontId="99" fillId="54" borderId="20" xfId="0" quotePrefix="1" applyNumberFormat="1" applyFont="1" applyFill="1" applyBorder="1" applyAlignment="1">
      <alignment horizontal="left" wrapText="1"/>
    </xf>
    <xf numFmtId="166" fontId="99" fillId="54" borderId="0" xfId="1" applyNumberFormat="1" applyFont="1" applyFill="1" applyBorder="1"/>
    <xf numFmtId="1" fontId="99" fillId="54" borderId="0" xfId="0" quotePrefix="1" applyNumberFormat="1" applyFont="1" applyFill="1" applyBorder="1" applyAlignment="1">
      <alignment horizontal="left" wrapText="1"/>
    </xf>
    <xf numFmtId="1" fontId="99" fillId="54" borderId="19" xfId="0" quotePrefix="1" applyNumberFormat="1" applyFont="1" applyFill="1" applyBorder="1" applyAlignment="1">
      <alignment horizontal="left" wrapText="1"/>
    </xf>
    <xf numFmtId="164" fontId="99" fillId="54" borderId="19" xfId="1" applyNumberFormat="1" applyFont="1" applyFill="1" applyBorder="1"/>
    <xf numFmtId="43" fontId="99" fillId="54" borderId="20" xfId="1" applyFont="1" applyFill="1" applyBorder="1"/>
    <xf numFmtId="43" fontId="99" fillId="53" borderId="20" xfId="1" applyFont="1" applyFill="1" applyBorder="1"/>
    <xf numFmtId="43" fontId="99" fillId="52" borderId="20" xfId="1" applyFont="1" applyFill="1" applyBorder="1"/>
    <xf numFmtId="166" fontId="99" fillId="52" borderId="0" xfId="1" applyNumberFormat="1" applyFont="1" applyFill="1" applyBorder="1"/>
    <xf numFmtId="166" fontId="99" fillId="51" borderId="0" xfId="1" applyNumberFormat="1" applyFont="1" applyFill="1" applyBorder="1"/>
    <xf numFmtId="43" fontId="99" fillId="51" borderId="20" xfId="1" applyFont="1" applyFill="1" applyBorder="1"/>
    <xf numFmtId="164" fontId="99" fillId="55" borderId="0" xfId="1" applyNumberFormat="1" applyFont="1" applyFill="1"/>
    <xf numFmtId="0" fontId="99" fillId="55" borderId="0" xfId="0" applyFont="1" applyFill="1"/>
    <xf numFmtId="164" fontId="99" fillId="0" borderId="0" xfId="1" applyNumberFormat="1" applyFont="1" applyAlignment="1">
      <alignment wrapText="1"/>
    </xf>
    <xf numFmtId="164" fontId="99" fillId="2" borderId="0" xfId="1" applyNumberFormat="1" applyFont="1" applyFill="1" applyBorder="1"/>
    <xf numFmtId="164" fontId="99" fillId="2" borderId="20" xfId="1" applyNumberFormat="1" applyFont="1" applyFill="1" applyBorder="1"/>
    <xf numFmtId="164" fontId="99" fillId="2" borderId="19" xfId="1" applyNumberFormat="1" applyFont="1" applyFill="1" applyBorder="1"/>
    <xf numFmtId="0" fontId="103" fillId="56" borderId="0" xfId="0" applyFont="1" applyFill="1"/>
    <xf numFmtId="164" fontId="104" fillId="56" borderId="0" xfId="1" applyNumberFormat="1" applyFont="1" applyFill="1"/>
    <xf numFmtId="164" fontId="103" fillId="56" borderId="0" xfId="1" applyNumberFormat="1" applyFont="1" applyFill="1"/>
    <xf numFmtId="43" fontId="103" fillId="56" borderId="20" xfId="1" applyFont="1" applyFill="1" applyBorder="1"/>
    <xf numFmtId="166" fontId="103" fillId="56" borderId="0" xfId="1" applyNumberFormat="1" applyFont="1" applyFill="1" applyBorder="1"/>
    <xf numFmtId="164" fontId="103" fillId="56" borderId="0" xfId="1" applyNumberFormat="1" applyFont="1" applyFill="1" applyBorder="1"/>
    <xf numFmtId="0" fontId="103" fillId="56" borderId="19" xfId="0" applyFont="1" applyFill="1" applyBorder="1"/>
    <xf numFmtId="164" fontId="103" fillId="56" borderId="19" xfId="1" applyNumberFormat="1" applyFont="1" applyFill="1" applyBorder="1"/>
    <xf numFmtId="2" fontId="103" fillId="56" borderId="0" xfId="0" applyNumberFormat="1" applyFont="1" applyFill="1"/>
    <xf numFmtId="164" fontId="102" fillId="0" borderId="20" xfId="1" applyNumberFormat="1" applyFont="1" applyFill="1" applyBorder="1" applyAlignment="1">
      <alignment horizontal="right"/>
    </xf>
    <xf numFmtId="164" fontId="102" fillId="0" borderId="0" xfId="1" applyNumberFormat="1" applyFont="1" applyFill="1" applyBorder="1" applyAlignment="1">
      <alignment horizontal="right"/>
    </xf>
    <xf numFmtId="164" fontId="102" fillId="0" borderId="19" xfId="1" applyNumberFormat="1" applyFont="1" applyFill="1" applyBorder="1" applyAlignment="1">
      <alignment horizontal="right"/>
    </xf>
    <xf numFmtId="164" fontId="103" fillId="56" borderId="20" xfId="1" applyNumberFormat="1" applyFont="1" applyFill="1" applyBorder="1" applyAlignment="1">
      <alignment wrapText="1"/>
    </xf>
    <xf numFmtId="164" fontId="103" fillId="56" borderId="0" xfId="1" applyNumberFormat="1" applyFont="1" applyFill="1" applyBorder="1" applyAlignment="1">
      <alignment wrapText="1"/>
    </xf>
    <xf numFmtId="164" fontId="103" fillId="56" borderId="19" xfId="1" applyNumberFormat="1" applyFont="1" applyFill="1" applyBorder="1" applyAlignment="1">
      <alignment wrapText="1"/>
    </xf>
    <xf numFmtId="164" fontId="99" fillId="0" borderId="20" xfId="1" applyNumberFormat="1" applyFont="1" applyBorder="1"/>
    <xf numFmtId="164" fontId="99" fillId="0" borderId="0" xfId="1" applyNumberFormat="1" applyFont="1" applyBorder="1"/>
    <xf numFmtId="164" fontId="99" fillId="0" borderId="19" xfId="1" applyNumberFormat="1" applyFont="1" applyBorder="1"/>
    <xf numFmtId="2" fontId="99" fillId="57" borderId="0" xfId="0" applyNumberFormat="1" applyFont="1" applyFill="1" applyAlignment="1">
      <alignment horizontal="left" wrapText="1"/>
    </xf>
    <xf numFmtId="2" fontId="99" fillId="57" borderId="0" xfId="0" applyNumberFormat="1" applyFont="1" applyFill="1"/>
    <xf numFmtId="2" fontId="101" fillId="57" borderId="0" xfId="0" applyNumberFormat="1" applyFont="1" applyFill="1"/>
    <xf numFmtId="14" fontId="99" fillId="55" borderId="0" xfId="0" applyNumberFormat="1" applyFont="1" applyFill="1"/>
    <xf numFmtId="14" fontId="99" fillId="55" borderId="0" xfId="0" applyNumberFormat="1" applyFont="1" applyFill="1" applyAlignment="1">
      <alignment wrapText="1"/>
    </xf>
    <xf numFmtId="0" fontId="100" fillId="0" borderId="1" xfId="0" applyFont="1" applyBorder="1" applyAlignment="1">
      <alignment vertical="center"/>
    </xf>
    <xf numFmtId="2" fontId="100" fillId="57" borderId="1" xfId="0" applyNumberFormat="1" applyFont="1" applyFill="1" applyBorder="1" applyAlignment="1">
      <alignment vertical="center"/>
    </xf>
    <xf numFmtId="164" fontId="100" fillId="0" borderId="19" xfId="1" applyNumberFormat="1" applyFont="1" applyBorder="1"/>
    <xf numFmtId="164" fontId="104" fillId="56" borderId="19" xfId="1" applyNumberFormat="1" applyFont="1" applyFill="1" applyBorder="1"/>
    <xf numFmtId="164" fontId="100" fillId="0" borderId="19" xfId="1" applyNumberFormat="1" applyFont="1" applyBorder="1" applyAlignment="1">
      <alignment wrapText="1"/>
    </xf>
    <xf numFmtId="164" fontId="100" fillId="0" borderId="20" xfId="1" applyNumberFormat="1" applyFont="1" applyBorder="1"/>
    <xf numFmtId="164" fontId="104" fillId="56" borderId="20" xfId="1" applyNumberFormat="1" applyFont="1" applyFill="1" applyBorder="1"/>
    <xf numFmtId="164" fontId="100" fillId="0" borderId="20" xfId="1" applyNumberFormat="1" applyFont="1" applyBorder="1" applyAlignment="1">
      <alignment wrapText="1"/>
    </xf>
    <xf numFmtId="43" fontId="99" fillId="0" borderId="0" xfId="1" applyFont="1"/>
    <xf numFmtId="43" fontId="99" fillId="0" borderId="0" xfId="1" quotePrefix="1" applyFont="1" applyAlignment="1">
      <alignment horizontal="left" wrapText="1"/>
    </xf>
    <xf numFmtId="166" fontId="99" fillId="0" borderId="0" xfId="1" applyNumberFormat="1" applyFont="1"/>
    <xf numFmtId="166" fontId="101" fillId="0" borderId="0" xfId="1" applyNumberFormat="1" applyFont="1"/>
    <xf numFmtId="166" fontId="103" fillId="56" borderId="0" xfId="1" applyNumberFormat="1" applyFont="1" applyFill="1"/>
    <xf numFmtId="166" fontId="99" fillId="0" borderId="0" xfId="1" quotePrefix="1" applyNumberFormat="1" applyFont="1" applyAlignment="1">
      <alignment horizontal="left" wrapText="1"/>
    </xf>
    <xf numFmtId="166" fontId="99" fillId="0" borderId="0" xfId="1" applyNumberFormat="1" applyFont="1" applyAlignment="1">
      <alignment wrapText="1"/>
    </xf>
    <xf numFmtId="164" fontId="99" fillId="0" borderId="0" xfId="1" applyNumberFormat="1" applyFont="1"/>
    <xf numFmtId="164" fontId="101" fillId="0" borderId="0" xfId="1" applyNumberFormat="1" applyFont="1"/>
    <xf numFmtId="43" fontId="103" fillId="0" borderId="0" xfId="1" applyFont="1" applyFill="1"/>
    <xf numFmtId="166" fontId="103" fillId="0" borderId="0" xfId="1" applyNumberFormat="1" applyFont="1" applyFill="1"/>
    <xf numFmtId="164" fontId="103" fillId="0" borderId="0" xfId="1" applyNumberFormat="1" applyFont="1" applyFill="1"/>
    <xf numFmtId="0" fontId="100" fillId="55" borderId="23" xfId="0" applyFont="1" applyFill="1" applyBorder="1" applyAlignment="1">
      <alignment vertical="center"/>
    </xf>
    <xf numFmtId="0" fontId="100" fillId="55" borderId="24" xfId="0" applyFont="1" applyFill="1" applyBorder="1" applyAlignment="1">
      <alignment vertical="center"/>
    </xf>
    <xf numFmtId="164" fontId="100" fillId="55" borderId="24" xfId="1" applyNumberFormat="1" applyFont="1" applyFill="1" applyBorder="1" applyAlignment="1">
      <alignment vertical="center" wrapText="1"/>
    </xf>
    <xf numFmtId="14" fontId="100" fillId="55" borderId="27" xfId="0" applyNumberFormat="1" applyFont="1" applyFill="1" applyBorder="1" applyAlignment="1">
      <alignment vertical="center"/>
    </xf>
    <xf numFmtId="0" fontId="99" fillId="59" borderId="0" xfId="0" applyFont="1" applyFill="1" applyAlignment="1">
      <alignment wrapText="1"/>
    </xf>
    <xf numFmtId="164" fontId="99" fillId="59" borderId="20" xfId="1" applyNumberFormat="1" applyFont="1" applyFill="1" applyBorder="1" applyAlignment="1">
      <alignment wrapText="1"/>
    </xf>
    <xf numFmtId="164" fontId="99" fillId="59" borderId="19" xfId="1" applyNumberFormat="1" applyFont="1" applyFill="1" applyBorder="1" applyAlignment="1">
      <alignment wrapText="1"/>
    </xf>
    <xf numFmtId="164" fontId="99" fillId="59" borderId="0" xfId="1" applyNumberFormat="1" applyFont="1" applyFill="1" applyAlignment="1">
      <alignment wrapText="1"/>
    </xf>
    <xf numFmtId="164" fontId="99" fillId="59" borderId="0" xfId="1" applyNumberFormat="1" applyFont="1" applyFill="1" applyBorder="1" applyAlignment="1">
      <alignment wrapText="1"/>
    </xf>
    <xf numFmtId="164" fontId="99" fillId="59" borderId="19" xfId="1" quotePrefix="1" applyNumberFormat="1" applyFont="1" applyFill="1" applyBorder="1" applyAlignment="1">
      <alignment horizontal="left" wrapText="1"/>
    </xf>
    <xf numFmtId="43" fontId="99" fillId="59" borderId="20" xfId="1" applyFont="1" applyFill="1" applyBorder="1"/>
    <xf numFmtId="166" fontId="99" fillId="59" borderId="0" xfId="1" applyNumberFormat="1" applyFont="1" applyFill="1" applyBorder="1"/>
    <xf numFmtId="164" fontId="99" fillId="59" borderId="0" xfId="1" applyNumberFormat="1" applyFont="1" applyFill="1" applyBorder="1"/>
    <xf numFmtId="164" fontId="99" fillId="59" borderId="19" xfId="1" applyNumberFormat="1" applyFont="1" applyFill="1" applyBorder="1"/>
    <xf numFmtId="14" fontId="99" fillId="59" borderId="0" xfId="0" applyNumberFormat="1" applyFont="1" applyFill="1" applyAlignment="1">
      <alignment wrapText="1"/>
    </xf>
    <xf numFmtId="2" fontId="99" fillId="59" borderId="0" xfId="0" applyNumberFormat="1" applyFont="1" applyFill="1" applyAlignment="1">
      <alignment horizontal="left" wrapText="1"/>
    </xf>
    <xf numFmtId="164" fontId="99" fillId="55" borderId="0" xfId="1" applyNumberFormat="1" applyFont="1" applyFill="1" applyBorder="1" applyAlignment="1">
      <alignment horizontal="left" wrapText="1"/>
    </xf>
    <xf numFmtId="43" fontId="99" fillId="59" borderId="0" xfId="1" quotePrefix="1" applyFont="1" applyFill="1" applyBorder="1" applyAlignment="1">
      <alignment horizontal="left" wrapText="1"/>
    </xf>
    <xf numFmtId="166" fontId="99" fillId="59" borderId="0" xfId="1" quotePrefix="1" applyNumberFormat="1" applyFont="1" applyFill="1" applyBorder="1" applyAlignment="1">
      <alignment horizontal="left" wrapText="1"/>
    </xf>
    <xf numFmtId="164" fontId="99" fillId="59" borderId="0" xfId="1" applyNumberFormat="1" applyFont="1" applyFill="1" applyBorder="1" applyAlignment="1">
      <alignment horizontal="left" wrapText="1"/>
    </xf>
    <xf numFmtId="164" fontId="100" fillId="59" borderId="20" xfId="1" applyNumberFormat="1" applyFont="1" applyFill="1" applyBorder="1"/>
    <xf numFmtId="164" fontId="100" fillId="59" borderId="19" xfId="1" applyNumberFormat="1" applyFont="1" applyFill="1" applyBorder="1"/>
    <xf numFmtId="166" fontId="99" fillId="59" borderId="0" xfId="1" applyNumberFormat="1" applyFont="1" applyFill="1"/>
    <xf numFmtId="164" fontId="99" fillId="59" borderId="0" xfId="1" applyNumberFormat="1" applyFont="1" applyFill="1"/>
    <xf numFmtId="164" fontId="102" fillId="59" borderId="20" xfId="1" applyNumberFormat="1" applyFont="1" applyFill="1" applyBorder="1" applyAlignment="1">
      <alignment horizontal="right"/>
    </xf>
    <xf numFmtId="164" fontId="102" fillId="59" borderId="0" xfId="1" applyNumberFormat="1" applyFont="1" applyFill="1" applyBorder="1" applyAlignment="1">
      <alignment horizontal="right"/>
    </xf>
    <xf numFmtId="164" fontId="102" fillId="59" borderId="19" xfId="1" applyNumberFormat="1" applyFont="1" applyFill="1" applyBorder="1" applyAlignment="1">
      <alignment horizontal="right"/>
    </xf>
    <xf numFmtId="0" fontId="99" fillId="59" borderId="0" xfId="0" applyFont="1" applyFill="1"/>
    <xf numFmtId="2" fontId="99" fillId="59" borderId="0" xfId="0" applyNumberFormat="1" applyFont="1" applyFill="1"/>
    <xf numFmtId="164" fontId="101" fillId="0" borderId="20" xfId="1" applyNumberFormat="1" applyFont="1" applyBorder="1"/>
    <xf numFmtId="164" fontId="103" fillId="56" borderId="20" xfId="1" applyNumberFormat="1" applyFont="1" applyFill="1" applyBorder="1"/>
    <xf numFmtId="164" fontId="99" fillId="0" borderId="20" xfId="1" applyNumberFormat="1" applyFont="1" applyBorder="1" applyAlignment="1">
      <alignment wrapText="1"/>
    </xf>
    <xf numFmtId="2" fontId="99" fillId="57" borderId="0" xfId="0" applyNumberFormat="1" applyFont="1" applyFill="1" applyAlignment="1">
      <alignment horizontal="left" vertical="top" wrapText="1"/>
    </xf>
    <xf numFmtId="0" fontId="99" fillId="0" borderId="0" xfId="0" applyFont="1" applyAlignment="1">
      <alignment vertical="top" wrapText="1"/>
    </xf>
    <xf numFmtId="43" fontId="99" fillId="0" borderId="20" xfId="1" applyNumberFormat="1" applyFont="1" applyBorder="1"/>
    <xf numFmtId="43" fontId="99" fillId="0" borderId="0" xfId="1" applyNumberFormat="1" applyFont="1" applyBorder="1"/>
    <xf numFmtId="164" fontId="99" fillId="60" borderId="20" xfId="1" applyNumberFormat="1" applyFont="1" applyFill="1" applyBorder="1" applyAlignment="1">
      <alignment vertical="top" wrapText="1"/>
    </xf>
    <xf numFmtId="164" fontId="99" fillId="60" borderId="0" xfId="1" applyNumberFormat="1" applyFont="1" applyFill="1" applyBorder="1" applyAlignment="1">
      <alignment vertical="top" wrapText="1"/>
    </xf>
    <xf numFmtId="164" fontId="99" fillId="60" borderId="0" xfId="1" applyNumberFormat="1" applyFont="1" applyFill="1" applyAlignment="1">
      <alignment vertical="top" wrapText="1"/>
    </xf>
    <xf numFmtId="164" fontId="99" fillId="61" borderId="20" xfId="1" applyNumberFormat="1" applyFont="1" applyFill="1" applyBorder="1" applyAlignment="1">
      <alignment vertical="top" wrapText="1"/>
    </xf>
    <xf numFmtId="164" fontId="99" fillId="61" borderId="0" xfId="1" applyNumberFormat="1" applyFont="1" applyFill="1" applyAlignment="1">
      <alignment vertical="top" wrapText="1"/>
    </xf>
    <xf numFmtId="166" fontId="99" fillId="0" borderId="20" xfId="1" applyNumberFormat="1" applyFont="1" applyBorder="1"/>
    <xf numFmtId="166" fontId="99" fillId="59" borderId="20" xfId="1" applyNumberFormat="1" applyFont="1" applyFill="1" applyBorder="1" applyAlignment="1">
      <alignment wrapText="1"/>
    </xf>
    <xf numFmtId="166" fontId="99" fillId="59" borderId="0" xfId="1" applyNumberFormat="1" applyFont="1" applyFill="1" applyAlignment="1">
      <alignment wrapText="1"/>
    </xf>
    <xf numFmtId="166" fontId="101" fillId="0" borderId="20" xfId="1" applyNumberFormat="1" applyFont="1" applyBorder="1"/>
    <xf numFmtId="166" fontId="103" fillId="56" borderId="20" xfId="1" applyNumberFormat="1" applyFont="1" applyFill="1" applyBorder="1"/>
    <xf numFmtId="166" fontId="99" fillId="0" borderId="20" xfId="1" applyNumberFormat="1" applyFont="1" applyBorder="1" applyAlignment="1">
      <alignment wrapText="1"/>
    </xf>
    <xf numFmtId="164" fontId="99" fillId="61" borderId="0" xfId="1" applyNumberFormat="1" applyFont="1" applyFill="1" applyBorder="1" applyAlignment="1">
      <alignment vertical="top" wrapText="1"/>
    </xf>
    <xf numFmtId="164" fontId="101" fillId="0" borderId="0" xfId="1" applyNumberFormat="1" applyFont="1" applyBorder="1"/>
    <xf numFmtId="164" fontId="99" fillId="0" borderId="0" xfId="1" applyNumberFormat="1" applyFont="1" applyBorder="1" applyAlignment="1">
      <alignment wrapText="1"/>
    </xf>
    <xf numFmtId="166" fontId="99" fillId="0" borderId="19" xfId="1" applyNumberFormat="1" applyFont="1" applyBorder="1"/>
    <xf numFmtId="166" fontId="99" fillId="59" borderId="19" xfId="1" applyNumberFormat="1" applyFont="1" applyFill="1" applyBorder="1" applyAlignment="1">
      <alignment wrapText="1"/>
    </xf>
    <xf numFmtId="166" fontId="101" fillId="0" borderId="19" xfId="1" applyNumberFormat="1" applyFont="1" applyBorder="1"/>
    <xf numFmtId="166" fontId="103" fillId="56" borderId="19" xfId="1" applyNumberFormat="1" applyFont="1" applyFill="1" applyBorder="1"/>
    <xf numFmtId="166" fontId="99" fillId="0" borderId="19" xfId="1" applyNumberFormat="1" applyFont="1" applyBorder="1" applyAlignment="1">
      <alignment wrapText="1"/>
    </xf>
    <xf numFmtId="164" fontId="99" fillId="61" borderId="19" xfId="1" applyNumberFormat="1" applyFont="1" applyFill="1" applyBorder="1" applyAlignment="1">
      <alignment vertical="top" wrapText="1"/>
    </xf>
    <xf numFmtId="43" fontId="0" fillId="0" borderId="0" xfId="1" applyFont="1"/>
    <xf numFmtId="43" fontId="0" fillId="0" borderId="0" xfId="1" applyFont="1" applyBorder="1"/>
    <xf numFmtId="166" fontId="99" fillId="0" borderId="0" xfId="1" applyNumberFormat="1" applyFont="1" applyBorder="1"/>
    <xf numFmtId="0" fontId="0" fillId="62" borderId="0" xfId="0" applyFill="1"/>
    <xf numFmtId="0" fontId="106" fillId="0" borderId="0" xfId="0" applyFont="1"/>
    <xf numFmtId="0" fontId="99" fillId="55" borderId="4" xfId="0" quotePrefix="1" applyFont="1" applyFill="1" applyBorder="1" applyAlignment="1">
      <alignment horizontal="left" vertical="top" wrapText="1"/>
    </xf>
    <xf numFmtId="0" fontId="99" fillId="55" borderId="2" xfId="0" quotePrefix="1" applyFont="1" applyFill="1" applyBorder="1" applyAlignment="1">
      <alignment horizontal="left" vertical="top" wrapText="1"/>
    </xf>
    <xf numFmtId="0" fontId="99" fillId="55" borderId="2" xfId="0" applyFont="1" applyFill="1" applyBorder="1" applyAlignment="1">
      <alignment vertical="top" wrapText="1"/>
    </xf>
    <xf numFmtId="164" fontId="99" fillId="55" borderId="28" xfId="1" applyNumberFormat="1" applyFont="1" applyFill="1" applyBorder="1" applyAlignment="1">
      <alignment vertical="top" wrapText="1"/>
    </xf>
    <xf numFmtId="164" fontId="99" fillId="55" borderId="29" xfId="1" applyNumberFormat="1" applyFont="1" applyFill="1" applyBorder="1" applyAlignment="1">
      <alignment vertical="top" wrapText="1"/>
    </xf>
    <xf numFmtId="43" fontId="99" fillId="55" borderId="2" xfId="1" quotePrefix="1" applyFont="1" applyFill="1" applyBorder="1" applyAlignment="1">
      <alignment horizontal="left" vertical="top" wrapText="1"/>
    </xf>
    <xf numFmtId="166" fontId="99" fillId="55" borderId="2" xfId="1" quotePrefix="1" applyNumberFormat="1" applyFont="1" applyFill="1" applyBorder="1" applyAlignment="1">
      <alignment horizontal="left" vertical="top" wrapText="1"/>
    </xf>
    <xf numFmtId="164" fontId="99" fillId="55" borderId="2" xfId="1" applyNumberFormat="1" applyFont="1" applyFill="1" applyBorder="1" applyAlignment="1">
      <alignment vertical="top" wrapText="1"/>
    </xf>
    <xf numFmtId="164" fontId="99" fillId="2" borderId="28" xfId="1" applyNumberFormat="1" applyFont="1" applyFill="1" applyBorder="1" applyAlignment="1">
      <alignment vertical="top" wrapText="1"/>
    </xf>
    <xf numFmtId="164" fontId="99" fillId="2" borderId="2" xfId="1" applyNumberFormat="1" applyFont="1" applyFill="1" applyBorder="1" applyAlignment="1">
      <alignment vertical="top" wrapText="1"/>
    </xf>
    <xf numFmtId="164" fontId="99" fillId="2" borderId="29" xfId="1" quotePrefix="1" applyNumberFormat="1" applyFont="1" applyFill="1" applyBorder="1" applyAlignment="1">
      <alignment horizontal="left" vertical="top" wrapText="1"/>
    </xf>
    <xf numFmtId="164" fontId="99" fillId="55" borderId="2" xfId="1" applyNumberFormat="1" applyFont="1" applyFill="1" applyBorder="1" applyAlignment="1">
      <alignment horizontal="left" vertical="top" wrapText="1"/>
    </xf>
    <xf numFmtId="2" fontId="99" fillId="51" borderId="28" xfId="0" quotePrefix="1" applyNumberFormat="1" applyFont="1" applyFill="1" applyBorder="1" applyAlignment="1">
      <alignment horizontal="left" vertical="top" wrapText="1"/>
    </xf>
    <xf numFmtId="165" fontId="99" fillId="51" borderId="2" xfId="0" applyNumberFormat="1" applyFont="1" applyFill="1" applyBorder="1" applyAlignment="1">
      <alignment horizontal="left" vertical="top" wrapText="1"/>
    </xf>
    <xf numFmtId="2" fontId="99" fillId="51" borderId="2" xfId="0" quotePrefix="1" applyNumberFormat="1" applyFont="1" applyFill="1" applyBorder="1" applyAlignment="1">
      <alignment horizontal="left" vertical="top" wrapText="1"/>
    </xf>
    <xf numFmtId="0" fontId="99" fillId="51" borderId="29" xfId="0" applyFont="1" applyFill="1" applyBorder="1" applyAlignment="1">
      <alignment horizontal="left" vertical="top" wrapText="1"/>
    </xf>
    <xf numFmtId="2" fontId="99" fillId="52" borderId="28" xfId="0" applyNumberFormat="1" applyFont="1" applyFill="1" applyBorder="1" applyAlignment="1">
      <alignment horizontal="left" vertical="top" wrapText="1"/>
    </xf>
    <xf numFmtId="165" fontId="99" fillId="52" borderId="2" xfId="0" quotePrefix="1" applyNumberFormat="1" applyFont="1" applyFill="1" applyBorder="1" applyAlignment="1">
      <alignment horizontal="left" vertical="top" wrapText="1"/>
    </xf>
    <xf numFmtId="2" fontId="99" fillId="52" borderId="29" xfId="0" applyNumberFormat="1" applyFont="1" applyFill="1" applyBorder="1" applyAlignment="1">
      <alignment horizontal="left" vertical="top" wrapText="1"/>
    </xf>
    <xf numFmtId="2" fontId="99" fillId="53" borderId="28" xfId="0" quotePrefix="1" applyNumberFormat="1" applyFont="1" applyFill="1" applyBorder="1" applyAlignment="1">
      <alignment horizontal="left" vertical="top" wrapText="1"/>
    </xf>
    <xf numFmtId="2" fontId="99" fillId="53" borderId="2" xfId="0" quotePrefix="1" applyNumberFormat="1" applyFont="1" applyFill="1" applyBorder="1" applyAlignment="1">
      <alignment horizontal="left" vertical="top" wrapText="1"/>
    </xf>
    <xf numFmtId="2" fontId="99" fillId="53" borderId="29" xfId="0" quotePrefix="1" applyNumberFormat="1" applyFont="1" applyFill="1" applyBorder="1" applyAlignment="1">
      <alignment horizontal="left" vertical="top" wrapText="1"/>
    </xf>
    <xf numFmtId="165" fontId="99" fillId="54" borderId="28" xfId="0" applyNumberFormat="1" applyFont="1" applyFill="1" applyBorder="1" applyAlignment="1">
      <alignment horizontal="left" vertical="top" wrapText="1"/>
    </xf>
    <xf numFmtId="0" fontId="99" fillId="54" borderId="2" xfId="0" applyFont="1" applyFill="1" applyBorder="1" applyAlignment="1">
      <alignment horizontal="left" vertical="top" wrapText="1"/>
    </xf>
    <xf numFmtId="0" fontId="99" fillId="54" borderId="29" xfId="0" applyFont="1" applyFill="1" applyBorder="1" applyAlignment="1">
      <alignment horizontal="left" vertical="top" wrapText="1"/>
    </xf>
    <xf numFmtId="14" fontId="99" fillId="55" borderId="3" xfId="0" applyNumberFormat="1" applyFont="1" applyFill="1" applyBorder="1" applyAlignment="1">
      <alignment vertical="top"/>
    </xf>
    <xf numFmtId="0" fontId="100" fillId="0" borderId="0" xfId="0" applyFont="1"/>
    <xf numFmtId="0" fontId="99" fillId="0" borderId="1" xfId="0" applyFont="1" applyFill="1" applyBorder="1"/>
    <xf numFmtId="0" fontId="100" fillId="55" borderId="37" xfId="0" applyFont="1" applyFill="1" applyBorder="1"/>
    <xf numFmtId="0" fontId="100" fillId="55" borderId="38" xfId="0" applyFont="1" applyFill="1" applyBorder="1"/>
    <xf numFmtId="0" fontId="100" fillId="55" borderId="30" xfId="0" applyFont="1" applyFill="1" applyBorder="1"/>
    <xf numFmtId="0" fontId="100" fillId="63" borderId="33" xfId="0" applyFont="1" applyFill="1" applyBorder="1"/>
    <xf numFmtId="0" fontId="100" fillId="63" borderId="30" xfId="0" applyFont="1" applyFill="1" applyBorder="1"/>
    <xf numFmtId="0" fontId="99" fillId="63" borderId="30" xfId="0" applyFont="1" applyFill="1" applyBorder="1"/>
    <xf numFmtId="164" fontId="99" fillId="64" borderId="0" xfId="1" applyNumberFormat="1" applyFont="1" applyFill="1" applyBorder="1"/>
    <xf numFmtId="164" fontId="99" fillId="64" borderId="31" xfId="1" applyNumberFormat="1" applyFont="1" applyFill="1" applyBorder="1"/>
    <xf numFmtId="164" fontId="99" fillId="64" borderId="33" xfId="1" applyNumberFormat="1" applyFont="1" applyFill="1" applyBorder="1"/>
    <xf numFmtId="164" fontId="99" fillId="64" borderId="19" xfId="1" applyNumberFormat="1" applyFont="1" applyFill="1" applyBorder="1"/>
    <xf numFmtId="164" fontId="99" fillId="64" borderId="20" xfId="1" applyNumberFormat="1" applyFont="1" applyFill="1" applyBorder="1"/>
    <xf numFmtId="164" fontId="100" fillId="64" borderId="35" xfId="1" applyNumberFormat="1" applyFont="1" applyFill="1" applyBorder="1"/>
    <xf numFmtId="164" fontId="100" fillId="64" borderId="34" xfId="1" applyNumberFormat="1" applyFont="1" applyFill="1" applyBorder="1"/>
    <xf numFmtId="164" fontId="100" fillId="64" borderId="36" xfId="1" applyNumberFormat="1" applyFont="1" applyFill="1" applyBorder="1"/>
    <xf numFmtId="43" fontId="99" fillId="64" borderId="0" xfId="1" applyNumberFormat="1" applyFont="1" applyFill="1" applyBorder="1"/>
    <xf numFmtId="43" fontId="99" fillId="64" borderId="31" xfId="1" applyNumberFormat="1" applyFont="1" applyFill="1" applyBorder="1"/>
    <xf numFmtId="43" fontId="99" fillId="64" borderId="33" xfId="1" applyNumberFormat="1" applyFont="1" applyFill="1" applyBorder="1"/>
    <xf numFmtId="43" fontId="99" fillId="64" borderId="19" xfId="1" applyNumberFormat="1" applyFont="1" applyFill="1" applyBorder="1"/>
    <xf numFmtId="43" fontId="99" fillId="64" borderId="20" xfId="1" applyNumberFormat="1" applyFont="1" applyFill="1" applyBorder="1"/>
    <xf numFmtId="43" fontId="100" fillId="64" borderId="35" xfId="1" applyNumberFormat="1" applyFont="1" applyFill="1" applyBorder="1"/>
    <xf numFmtId="43" fontId="100" fillId="64" borderId="34" xfId="1" applyNumberFormat="1" applyFont="1" applyFill="1" applyBorder="1"/>
    <xf numFmtId="43" fontId="100" fillId="64" borderId="36" xfId="1" applyNumberFormat="1" applyFont="1" applyFill="1" applyBorder="1"/>
    <xf numFmtId="0" fontId="100" fillId="64" borderId="0" xfId="0" applyFont="1" applyFill="1"/>
    <xf numFmtId="0" fontId="99" fillId="64" borderId="0" xfId="0" applyFont="1" applyFill="1"/>
    <xf numFmtId="14" fontId="100" fillId="64" borderId="1" xfId="0" applyNumberFormat="1" applyFont="1" applyFill="1" applyBorder="1"/>
    <xf numFmtId="0" fontId="107" fillId="0" borderId="0" xfId="0" applyFont="1"/>
    <xf numFmtId="0" fontId="108" fillId="0" borderId="0" xfId="0" applyFont="1"/>
    <xf numFmtId="0" fontId="108" fillId="0" borderId="0" xfId="0" applyNumberFormat="1" applyFont="1" applyAlignment="1">
      <alignment horizontal="left" vertical="center"/>
    </xf>
    <xf numFmtId="0" fontId="108" fillId="0" borderId="0" xfId="0" applyNumberFormat="1" applyFont="1" applyAlignment="1">
      <alignment horizontal="left"/>
    </xf>
    <xf numFmtId="0" fontId="108" fillId="0" borderId="0" xfId="0" applyNumberFormat="1" applyFont="1"/>
    <xf numFmtId="0" fontId="108" fillId="0" borderId="0" xfId="1" applyNumberFormat="1" applyFont="1" applyAlignment="1">
      <alignment horizontal="left" vertical="center"/>
    </xf>
    <xf numFmtId="0" fontId="99" fillId="0" borderId="0" xfId="0" applyNumberFormat="1" applyFont="1"/>
    <xf numFmtId="0" fontId="99" fillId="0" borderId="0" xfId="0" applyNumberFormat="1" applyFont="1" applyAlignment="1">
      <alignment horizontal="left"/>
    </xf>
    <xf numFmtId="14" fontId="109" fillId="64" borderId="1" xfId="0" applyNumberFormat="1" applyFont="1" applyFill="1" applyBorder="1" applyAlignment="1">
      <alignment horizontal="center"/>
    </xf>
    <xf numFmtId="170" fontId="100" fillId="64" borderId="1" xfId="0" applyNumberFormat="1" applyFont="1" applyFill="1" applyBorder="1"/>
    <xf numFmtId="0" fontId="100" fillId="58" borderId="0" xfId="0" applyFont="1" applyFill="1"/>
    <xf numFmtId="0" fontId="66" fillId="0" borderId="0" xfId="0" applyFont="1"/>
    <xf numFmtId="169" fontId="99" fillId="0" borderId="0" xfId="0" applyNumberFormat="1" applyFont="1"/>
    <xf numFmtId="14" fontId="99" fillId="59" borderId="0" xfId="0" applyNumberFormat="1" applyFont="1" applyFill="1"/>
    <xf numFmtId="168" fontId="99" fillId="59" borderId="0" xfId="1" applyNumberFormat="1" applyFont="1" applyFill="1"/>
    <xf numFmtId="43" fontId="99" fillId="59" borderId="20" xfId="1" applyNumberFormat="1" applyFont="1" applyFill="1" applyBorder="1"/>
    <xf numFmtId="43" fontId="99" fillId="59" borderId="0" xfId="1" applyNumberFormat="1" applyFont="1" applyFill="1" applyBorder="1"/>
    <xf numFmtId="164" fontId="99" fillId="59" borderId="20" xfId="1" applyNumberFormat="1" applyFont="1" applyFill="1" applyBorder="1"/>
    <xf numFmtId="166" fontId="99" fillId="59" borderId="20" xfId="1" applyNumberFormat="1" applyFont="1" applyFill="1" applyBorder="1"/>
    <xf numFmtId="166" fontId="99" fillId="59" borderId="19" xfId="1" applyNumberFormat="1" applyFont="1" applyFill="1" applyBorder="1"/>
    <xf numFmtId="43" fontId="99" fillId="0" borderId="19" xfId="1" applyNumberFormat="1" applyFont="1" applyBorder="1"/>
    <xf numFmtId="164" fontId="99" fillId="64" borderId="0" xfId="1" applyNumberFormat="1" applyFont="1" applyFill="1"/>
    <xf numFmtId="43" fontId="99" fillId="64" borderId="0" xfId="1" applyFont="1" applyFill="1"/>
    <xf numFmtId="166" fontId="99" fillId="64" borderId="0" xfId="1" applyNumberFormat="1" applyFont="1" applyFill="1"/>
    <xf numFmtId="43" fontId="0" fillId="64" borderId="0" xfId="1" applyFont="1" applyFill="1"/>
    <xf numFmtId="166" fontId="99" fillId="64" borderId="0" xfId="1" applyNumberFormat="1" applyFont="1" applyFill="1" applyBorder="1"/>
    <xf numFmtId="43" fontId="99" fillId="64" borderId="20" xfId="1" applyFont="1" applyFill="1" applyBorder="1"/>
    <xf numFmtId="43" fontId="99" fillId="64" borderId="0" xfId="1" applyFont="1" applyFill="1" applyBorder="1"/>
    <xf numFmtId="43" fontId="99" fillId="0" borderId="0" xfId="1" applyFont="1" applyBorder="1"/>
    <xf numFmtId="43" fontId="0" fillId="64" borderId="20" xfId="1" applyFont="1" applyFill="1" applyBorder="1"/>
    <xf numFmtId="43" fontId="99" fillId="0" borderId="20" xfId="1" applyFont="1" applyBorder="1"/>
    <xf numFmtId="0" fontId="99" fillId="0" borderId="20" xfId="0" applyFont="1" applyBorder="1"/>
    <xf numFmtId="43" fontId="99" fillId="0" borderId="19" xfId="1" applyFont="1" applyBorder="1"/>
    <xf numFmtId="43" fontId="99" fillId="0" borderId="31" xfId="1" applyFont="1" applyBorder="1"/>
    <xf numFmtId="166" fontId="99" fillId="0" borderId="32" xfId="1" applyNumberFormat="1" applyFont="1" applyBorder="1"/>
    <xf numFmtId="164" fontId="99" fillId="0" borderId="33" xfId="1" applyNumberFormat="1" applyFont="1" applyBorder="1"/>
    <xf numFmtId="0" fontId="0" fillId="0" borderId="20" xfId="0" applyBorder="1"/>
    <xf numFmtId="0" fontId="0" fillId="0" borderId="0" xfId="0" applyBorder="1"/>
    <xf numFmtId="0" fontId="0" fillId="0" borderId="19" xfId="0" applyBorder="1"/>
    <xf numFmtId="0" fontId="0" fillId="0" borderId="21" xfId="0" applyBorder="1"/>
    <xf numFmtId="0" fontId="0" fillId="0" borderId="1" xfId="0" applyBorder="1"/>
    <xf numFmtId="0" fontId="0" fillId="0" borderId="22" xfId="0" applyBorder="1"/>
    <xf numFmtId="0" fontId="99" fillId="65" borderId="19" xfId="0" applyFont="1" applyFill="1" applyBorder="1"/>
    <xf numFmtId="1" fontId="99" fillId="57" borderId="0" xfId="0" applyNumberFormat="1" applyFont="1" applyFill="1"/>
    <xf numFmtId="164" fontId="100" fillId="2" borderId="24" xfId="1" applyNumberFormat="1" applyFont="1" applyFill="1" applyBorder="1" applyAlignment="1">
      <alignment horizontal="center" vertical="center"/>
    </xf>
    <xf numFmtId="164" fontId="99" fillId="2" borderId="2" xfId="1" quotePrefix="1" applyNumberFormat="1" applyFont="1" applyFill="1" applyBorder="1" applyAlignment="1">
      <alignment horizontal="left" vertical="top" wrapText="1"/>
    </xf>
    <xf numFmtId="0" fontId="100" fillId="63" borderId="34" xfId="0" applyFont="1" applyFill="1" applyBorder="1" applyAlignment="1">
      <alignment horizontal="center"/>
    </xf>
    <xf numFmtId="0" fontId="100" fillId="63" borderId="36" xfId="0" applyFont="1" applyFill="1" applyBorder="1" applyAlignment="1">
      <alignment horizontal="center"/>
    </xf>
    <xf numFmtId="0" fontId="100" fillId="63" borderId="32" xfId="0" applyFont="1" applyFill="1" applyBorder="1" applyAlignment="1">
      <alignment horizontal="center"/>
    </xf>
    <xf numFmtId="0" fontId="100" fillId="54" borderId="25" xfId="0" applyFont="1" applyFill="1" applyBorder="1" applyAlignment="1">
      <alignment horizontal="center" vertical="center" wrapText="1"/>
    </xf>
    <xf numFmtId="0" fontId="100" fillId="54" borderId="24" xfId="0" applyFont="1" applyFill="1" applyBorder="1" applyAlignment="1">
      <alignment horizontal="center" vertical="center" wrapText="1"/>
    </xf>
    <xf numFmtId="0" fontId="100" fillId="54" borderId="26" xfId="0" applyFont="1" applyFill="1" applyBorder="1" applyAlignment="1">
      <alignment horizontal="center" vertical="center" wrapText="1"/>
    </xf>
    <xf numFmtId="164" fontId="100" fillId="55" borderId="25" xfId="1" applyNumberFormat="1" applyFont="1" applyFill="1" applyBorder="1" applyAlignment="1">
      <alignment horizontal="center" vertical="center"/>
    </xf>
    <xf numFmtId="164" fontId="100" fillId="55" borderId="26" xfId="1" applyNumberFormat="1" applyFont="1" applyFill="1" applyBorder="1" applyAlignment="1">
      <alignment horizontal="center" vertical="center"/>
    </xf>
    <xf numFmtId="43" fontId="100" fillId="55" borderId="25" xfId="1" applyFont="1" applyFill="1" applyBorder="1" applyAlignment="1">
      <alignment horizontal="center" vertical="center"/>
    </xf>
    <xf numFmtId="43" fontId="100" fillId="55" borderId="24" xfId="1" applyFont="1" applyFill="1" applyBorder="1" applyAlignment="1">
      <alignment horizontal="center" vertical="center"/>
    </xf>
    <xf numFmtId="43" fontId="100" fillId="55" borderId="26" xfId="1" applyFont="1" applyFill="1" applyBorder="1" applyAlignment="1">
      <alignment horizontal="center" vertical="center"/>
    </xf>
    <xf numFmtId="164" fontId="100" fillId="2" borderId="25" xfId="1" applyNumberFormat="1" applyFont="1" applyFill="1" applyBorder="1" applyAlignment="1">
      <alignment horizontal="center" vertical="center"/>
    </xf>
    <xf numFmtId="164" fontId="100" fillId="2" borderId="24" xfId="1" applyNumberFormat="1" applyFont="1" applyFill="1" applyBorder="1" applyAlignment="1">
      <alignment horizontal="center" vertical="center"/>
    </xf>
    <xf numFmtId="164" fontId="100" fillId="2" borderId="26" xfId="1" applyNumberFormat="1" applyFont="1" applyFill="1" applyBorder="1" applyAlignment="1">
      <alignment horizontal="center" vertical="center"/>
    </xf>
    <xf numFmtId="0" fontId="100" fillId="51" borderId="25" xfId="0" applyFont="1" applyFill="1" applyBorder="1" applyAlignment="1">
      <alignment horizontal="center" vertical="center" wrapText="1"/>
    </xf>
    <xf numFmtId="0" fontId="100" fillId="51" borderId="24" xfId="0" applyFont="1" applyFill="1" applyBorder="1" applyAlignment="1">
      <alignment horizontal="center" vertical="center" wrapText="1"/>
    </xf>
    <xf numFmtId="0" fontId="100" fillId="51" borderId="26" xfId="0" applyFont="1" applyFill="1" applyBorder="1" applyAlignment="1">
      <alignment horizontal="center" vertical="center" wrapText="1"/>
    </xf>
    <xf numFmtId="2" fontId="100" fillId="52" borderId="25" xfId="0" applyNumberFormat="1" applyFont="1" applyFill="1" applyBorder="1" applyAlignment="1">
      <alignment horizontal="center" vertical="center" wrapText="1"/>
    </xf>
    <xf numFmtId="2" fontId="100" fillId="52" borderId="24" xfId="0" applyNumberFormat="1" applyFont="1" applyFill="1" applyBorder="1" applyAlignment="1">
      <alignment horizontal="center" vertical="center" wrapText="1"/>
    </xf>
    <xf numFmtId="2" fontId="100" fillId="52" borderId="26" xfId="0" applyNumberFormat="1" applyFont="1" applyFill="1" applyBorder="1" applyAlignment="1">
      <alignment horizontal="center" vertical="center" wrapText="1"/>
    </xf>
    <xf numFmtId="0" fontId="100" fillId="53" borderId="25" xfId="0" applyFont="1" applyFill="1" applyBorder="1" applyAlignment="1">
      <alignment horizontal="center" vertical="center" wrapText="1"/>
    </xf>
    <xf numFmtId="0" fontId="100" fillId="53" borderId="24" xfId="0" applyFont="1" applyFill="1" applyBorder="1" applyAlignment="1">
      <alignment horizontal="center" vertical="center" wrapText="1"/>
    </xf>
    <xf numFmtId="0" fontId="100" fillId="53" borderId="26" xfId="0" applyFont="1" applyFill="1" applyBorder="1" applyAlignment="1">
      <alignment horizontal="center" vertical="center" wrapText="1"/>
    </xf>
    <xf numFmtId="43" fontId="100" fillId="60" borderId="21" xfId="1" applyFont="1" applyFill="1" applyBorder="1" applyAlignment="1">
      <alignment horizontal="center" vertical="center"/>
    </xf>
    <xf numFmtId="43" fontId="100" fillId="60" borderId="1" xfId="1" applyFont="1" applyFill="1" applyBorder="1" applyAlignment="1">
      <alignment horizontal="center" vertical="center"/>
    </xf>
    <xf numFmtId="43" fontId="100" fillId="61" borderId="21" xfId="1" applyFont="1" applyFill="1" applyBorder="1" applyAlignment="1">
      <alignment horizontal="center" vertical="center"/>
    </xf>
    <xf numFmtId="43" fontId="100" fillId="61" borderId="1" xfId="1" applyFont="1" applyFill="1" applyBorder="1" applyAlignment="1">
      <alignment horizontal="center" vertical="center"/>
    </xf>
  </cellXfs>
  <cellStyles count="273">
    <cellStyle name="20% - Accent1" xfId="19" builtinId="30" customBuiltin="1"/>
    <cellStyle name="20% - Accent1 2" xfId="47"/>
    <cellStyle name="20% - Accent1 3" xfId="141"/>
    <cellStyle name="20% - Accent1 4" xfId="218"/>
    <cellStyle name="20% - Accent2" xfId="23" builtinId="34" customBuiltin="1"/>
    <cellStyle name="20% - Accent2 2" xfId="49"/>
    <cellStyle name="20% - Accent2 3" xfId="143"/>
    <cellStyle name="20% - Accent2 4" xfId="220"/>
    <cellStyle name="20% - Accent3" xfId="27" builtinId="38" customBuiltin="1"/>
    <cellStyle name="20% - Accent3 2" xfId="51"/>
    <cellStyle name="20% - Accent3 3" xfId="145"/>
    <cellStyle name="20% - Accent3 4" xfId="222"/>
    <cellStyle name="20% - Accent4" xfId="31" builtinId="42" customBuiltin="1"/>
    <cellStyle name="20% - Accent4 2" xfId="53"/>
    <cellStyle name="20% - Accent4 3" xfId="147"/>
    <cellStyle name="20% - Accent4 4" xfId="224"/>
    <cellStyle name="20% - Accent5" xfId="35" builtinId="46" customBuiltin="1"/>
    <cellStyle name="20% - Accent5 2" xfId="55"/>
    <cellStyle name="20% - Accent5 3" xfId="149"/>
    <cellStyle name="20% - Accent5 4" xfId="226"/>
    <cellStyle name="20% - Accent6" xfId="39" builtinId="50" customBuiltin="1"/>
    <cellStyle name="20% - Accent6 2" xfId="57"/>
    <cellStyle name="20% - Accent6 3" xfId="151"/>
    <cellStyle name="20% - Accent6 4" xfId="228"/>
    <cellStyle name="40% - Accent1" xfId="20" builtinId="31" customBuiltin="1"/>
    <cellStyle name="40% - Accent1 2" xfId="48"/>
    <cellStyle name="40% - Accent1 3" xfId="142"/>
    <cellStyle name="40% - Accent1 4" xfId="219"/>
    <cellStyle name="40% - Accent2" xfId="24" builtinId="35" customBuiltin="1"/>
    <cellStyle name="40% - Accent2 2" xfId="50"/>
    <cellStyle name="40% - Accent2 3" xfId="144"/>
    <cellStyle name="40% - Accent2 4" xfId="221"/>
    <cellStyle name="40% - Accent3" xfId="28" builtinId="39" customBuiltin="1"/>
    <cellStyle name="40% - Accent3 2" xfId="52"/>
    <cellStyle name="40% - Accent3 3" xfId="146"/>
    <cellStyle name="40% - Accent3 4" xfId="223"/>
    <cellStyle name="40% - Accent4" xfId="32" builtinId="43" customBuiltin="1"/>
    <cellStyle name="40% - Accent4 2" xfId="54"/>
    <cellStyle name="40% - Accent4 3" xfId="148"/>
    <cellStyle name="40% - Accent4 4" xfId="225"/>
    <cellStyle name="40% - Accent5" xfId="36" builtinId="47" customBuiltin="1"/>
    <cellStyle name="40% - Accent5 2" xfId="56"/>
    <cellStyle name="40% - Accent5 3" xfId="150"/>
    <cellStyle name="40% - Accent5 4" xfId="227"/>
    <cellStyle name="40% - Accent6" xfId="40" builtinId="51" customBuiltin="1"/>
    <cellStyle name="40% - Accent6 2" xfId="58"/>
    <cellStyle name="40% - Accent6 3" xfId="152"/>
    <cellStyle name="40% - Accent6 4" xfId="229"/>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Comma" xfId="1" builtinId="3"/>
    <cellStyle name="Comma 10" xfId="253"/>
    <cellStyle name="Comma 11" xfId="256"/>
    <cellStyle name="Comma 12" xfId="259"/>
    <cellStyle name="Comma 13" xfId="262"/>
    <cellStyle name="Comma 14" xfId="265"/>
    <cellStyle name="Comma 15" xfId="268"/>
    <cellStyle name="Comma 16" xfId="271"/>
    <cellStyle name="Comma 2" xfId="60"/>
    <cellStyle name="Comma 2 2" xfId="163"/>
    <cellStyle name="Comma 3" xfId="110"/>
    <cellStyle name="Comma 4" xfId="135"/>
    <cellStyle name="Comma 5" xfId="138"/>
    <cellStyle name="Comma 6" xfId="182"/>
    <cellStyle name="Comma 7" xfId="191"/>
    <cellStyle name="Comma 8" xfId="216"/>
    <cellStyle name="Comma 9" xfId="250"/>
    <cellStyle name="Currency 2" xfId="166"/>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10" xfId="103"/>
    <cellStyle name="Normal 11" xfId="105"/>
    <cellStyle name="Normal 12" xfId="107"/>
    <cellStyle name="Normal 13" xfId="109"/>
    <cellStyle name="Normal 14" xfId="112"/>
    <cellStyle name="Normal 15" xfId="114"/>
    <cellStyle name="Normal 16" xfId="116"/>
    <cellStyle name="Normal 17" xfId="118"/>
    <cellStyle name="Normal 18" xfId="120"/>
    <cellStyle name="Normal 19" xfId="122"/>
    <cellStyle name="Normal 2" xfId="42"/>
    <cellStyle name="Normal 2 2" xfId="62"/>
    <cellStyle name="Normal 2 2 2" xfId="164"/>
    <cellStyle name="Normal 2 3" xfId="167"/>
    <cellStyle name="Normal 2 3 2" xfId="231"/>
    <cellStyle name="Normal 2 4" xfId="160"/>
    <cellStyle name="Normal 2 5" xfId="154"/>
    <cellStyle name="Normal 20" xfId="124"/>
    <cellStyle name="Normal 21" xfId="126"/>
    <cellStyle name="Normal 22" xfId="128"/>
    <cellStyle name="Normal 23" xfId="130"/>
    <cellStyle name="Normal 24" xfId="132"/>
    <cellStyle name="Normal 25" xfId="134"/>
    <cellStyle name="Normal 26" xfId="137"/>
    <cellStyle name="Normal 27" xfId="169"/>
    <cellStyle name="Normal 28" xfId="171"/>
    <cellStyle name="Normal 29" xfId="173"/>
    <cellStyle name="Normal 3" xfId="44"/>
    <cellStyle name="Normal 3 2" xfId="159"/>
    <cellStyle name="Normal 3 2 2" xfId="165"/>
    <cellStyle name="Normal 3 2 2 2" xfId="230"/>
    <cellStyle name="Normal 3 3" xfId="158"/>
    <cellStyle name="Normal 3 4" xfId="156"/>
    <cellStyle name="Normal 30" xfId="175"/>
    <cellStyle name="Normal 31" xfId="177"/>
    <cellStyle name="Normal 32" xfId="179"/>
    <cellStyle name="Normal 33" xfId="181"/>
    <cellStyle name="Normal 34" xfId="184"/>
    <cellStyle name="Normal 35" xfId="186"/>
    <cellStyle name="Normal 36" xfId="188"/>
    <cellStyle name="Normal 37" xfId="190"/>
    <cellStyle name="Normal 38" xfId="193"/>
    <cellStyle name="Normal 39" xfId="195"/>
    <cellStyle name="Normal 4" xfId="45"/>
    <cellStyle name="Normal 4 2" xfId="64"/>
    <cellStyle name="Normal 4 2 2" xfId="168"/>
    <cellStyle name="Normal 4 2 3" xfId="232"/>
    <cellStyle name="Normal 4 3" xfId="162"/>
    <cellStyle name="Normal 4 4" xfId="155"/>
    <cellStyle name="Normal 40" xfId="197"/>
    <cellStyle name="Normal 41" xfId="199"/>
    <cellStyle name="Normal 42" xfId="201"/>
    <cellStyle name="Normal 43" xfId="203"/>
    <cellStyle name="Normal 44" xfId="205"/>
    <cellStyle name="Normal 45" xfId="207"/>
    <cellStyle name="Normal 46" xfId="209"/>
    <cellStyle name="Normal 47" xfId="211"/>
    <cellStyle name="Normal 48" xfId="213"/>
    <cellStyle name="Normal 49" xfId="215"/>
    <cellStyle name="Normal 5" xfId="59"/>
    <cellStyle name="Normal 5 2" xfId="157"/>
    <cellStyle name="Normal 50" xfId="233"/>
    <cellStyle name="Normal 51" xfId="235"/>
    <cellStyle name="Normal 52" xfId="237"/>
    <cellStyle name="Normal 53" xfId="239"/>
    <cellStyle name="Normal 54" xfId="241"/>
    <cellStyle name="Normal 55" xfId="243"/>
    <cellStyle name="Normal 56" xfId="245"/>
    <cellStyle name="Normal 57" xfId="247"/>
    <cellStyle name="Normal 58" xfId="249"/>
    <cellStyle name="Normal 59" xfId="252"/>
    <cellStyle name="Normal 6" xfId="46"/>
    <cellStyle name="Normal 6 2" xfId="153"/>
    <cellStyle name="Normal 60" xfId="255"/>
    <cellStyle name="Normal 61" xfId="258"/>
    <cellStyle name="Normal 62" xfId="261"/>
    <cellStyle name="Normal 63" xfId="264"/>
    <cellStyle name="Normal 64" xfId="267"/>
    <cellStyle name="Normal 65" xfId="270"/>
    <cellStyle name="Normal 7" xfId="65"/>
    <cellStyle name="Normal 8" xfId="100"/>
    <cellStyle name="Normal 9" xfId="101"/>
    <cellStyle name="Note 2" xfId="43"/>
    <cellStyle name="Note 2 2" xfId="63"/>
    <cellStyle name="Note 3" xfId="140"/>
    <cellStyle name="Note 4" xfId="217"/>
    <cellStyle name="Output" xfId="11" builtinId="21" customBuiltin="1"/>
    <cellStyle name="Percent 10" xfId="117"/>
    <cellStyle name="Percent 11" xfId="119"/>
    <cellStyle name="Percent 12" xfId="121"/>
    <cellStyle name="Percent 13" xfId="123"/>
    <cellStyle name="Percent 14" xfId="125"/>
    <cellStyle name="Percent 15" xfId="127"/>
    <cellStyle name="Percent 16" xfId="129"/>
    <cellStyle name="Percent 17" xfId="131"/>
    <cellStyle name="Percent 18" xfId="133"/>
    <cellStyle name="Percent 19" xfId="136"/>
    <cellStyle name="Percent 2" xfId="61"/>
    <cellStyle name="Percent 20" xfId="139"/>
    <cellStyle name="Percent 21" xfId="170"/>
    <cellStyle name="Percent 22" xfId="172"/>
    <cellStyle name="Percent 23" xfId="174"/>
    <cellStyle name="Percent 24" xfId="176"/>
    <cellStyle name="Percent 25" xfId="178"/>
    <cellStyle name="Percent 26" xfId="180"/>
    <cellStyle name="Percent 27" xfId="183"/>
    <cellStyle name="Percent 28" xfId="185"/>
    <cellStyle name="Percent 29" xfId="187"/>
    <cellStyle name="Percent 3" xfId="102"/>
    <cellStyle name="Percent 30" xfId="189"/>
    <cellStyle name="Percent 31" xfId="192"/>
    <cellStyle name="Percent 32" xfId="194"/>
    <cellStyle name="Percent 33" xfId="196"/>
    <cellStyle name="Percent 34" xfId="198"/>
    <cellStyle name="Percent 35" xfId="200"/>
    <cellStyle name="Percent 36" xfId="202"/>
    <cellStyle name="Percent 37" xfId="204"/>
    <cellStyle name="Percent 38" xfId="206"/>
    <cellStyle name="Percent 39" xfId="208"/>
    <cellStyle name="Percent 4" xfId="104"/>
    <cellStyle name="Percent 40" xfId="210"/>
    <cellStyle name="Percent 41" xfId="212"/>
    <cellStyle name="Percent 42" xfId="214"/>
    <cellStyle name="Percent 43" xfId="234"/>
    <cellStyle name="Percent 44" xfId="236"/>
    <cellStyle name="Percent 45" xfId="238"/>
    <cellStyle name="Percent 46" xfId="240"/>
    <cellStyle name="Percent 47" xfId="242"/>
    <cellStyle name="Percent 48" xfId="244"/>
    <cellStyle name="Percent 49" xfId="246"/>
    <cellStyle name="Percent 5" xfId="106"/>
    <cellStyle name="Percent 50" xfId="248"/>
    <cellStyle name="Percent 51" xfId="251"/>
    <cellStyle name="Percent 52" xfId="254"/>
    <cellStyle name="Percent 53" xfId="257"/>
    <cellStyle name="Percent 54" xfId="260"/>
    <cellStyle name="Percent 55" xfId="263"/>
    <cellStyle name="Percent 56" xfId="266"/>
    <cellStyle name="Percent 57" xfId="269"/>
    <cellStyle name="Percent 58" xfId="272"/>
    <cellStyle name="Percent 6" xfId="108"/>
    <cellStyle name="Percent 7" xfId="111"/>
    <cellStyle name="Percent 8" xfId="113"/>
    <cellStyle name="Percent 9" xfId="115"/>
    <cellStyle name="SAPBorder" xfId="84"/>
    <cellStyle name="SAPDataCell" xfId="67"/>
    <cellStyle name="SAPDataTotalCell" xfId="68"/>
    <cellStyle name="SAPDimensionCell" xfId="66"/>
    <cellStyle name="SAPEditableDataCell" xfId="69"/>
    <cellStyle name="SAPEditableDataTotalCell" xfId="72"/>
    <cellStyle name="SAPEmphasized" xfId="92"/>
    <cellStyle name="SAPEmphasizedEditableDataCell" xfId="94"/>
    <cellStyle name="SAPEmphasizedEditableDataTotalCell" xfId="95"/>
    <cellStyle name="SAPEmphasizedLockedDataCell" xfId="98"/>
    <cellStyle name="SAPEmphasizedLockedDataTotalCell" xfId="99"/>
    <cellStyle name="SAPEmphasizedReadonlyDataCell" xfId="96"/>
    <cellStyle name="SAPEmphasizedReadonlyDataTotalCell" xfId="97"/>
    <cellStyle name="SAPEmphasizedTotal" xfId="93"/>
    <cellStyle name="SAPExceptionLevel1" xfId="75"/>
    <cellStyle name="SAPExceptionLevel2" xfId="76"/>
    <cellStyle name="SAPExceptionLevel3" xfId="77"/>
    <cellStyle name="SAPExceptionLevel4" xfId="78"/>
    <cellStyle name="SAPExceptionLevel5" xfId="79"/>
    <cellStyle name="SAPExceptionLevel6" xfId="80"/>
    <cellStyle name="SAPExceptionLevel7" xfId="81"/>
    <cellStyle name="SAPExceptionLevel8" xfId="82"/>
    <cellStyle name="SAPExceptionLevel9" xfId="83"/>
    <cellStyle name="SAPHierarchyCell0" xfId="87"/>
    <cellStyle name="SAPHierarchyCell1" xfId="88"/>
    <cellStyle name="SAPHierarchyCell2" xfId="89"/>
    <cellStyle name="SAPHierarchyCell3" xfId="90"/>
    <cellStyle name="SAPHierarchyCell4" xfId="91"/>
    <cellStyle name="SAPLockedDataCell" xfId="71"/>
    <cellStyle name="SAPLockedDataTotalCell" xfId="74"/>
    <cellStyle name="SAPMemberCell" xfId="85"/>
    <cellStyle name="SAPMemberTotalCell" xfId="86"/>
    <cellStyle name="SAPReadonlyDataCell" xfId="70"/>
    <cellStyle name="SAPReadonlyDataTotalCell" xfId="73"/>
    <cellStyle name="Title" xfId="2" builtinId="15" customBuiltin="1"/>
    <cellStyle name="Title 2" xfId="161"/>
    <cellStyle name="Total" xfId="17" builtinId="25" customBuiltin="1"/>
    <cellStyle name="Warning Text" xfId="15" builtinId="11" customBuiltin="1"/>
  </cellStyles>
  <dxfs count="64">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s>
  <tableStyles count="0" defaultTableStyle="TableStyleMedium9" defaultPivotStyle="PivotStyleLight16"/>
  <colors>
    <mruColors>
      <color rgb="FF0066FF"/>
      <color rgb="FFCC9B00"/>
      <color rgb="FFFFFFCC"/>
      <color rgb="FF65B361"/>
      <color rgb="FF008000"/>
      <color rgb="FF00B45A"/>
      <color rgb="FFFFCC00"/>
      <color rgb="FFD35827"/>
      <color rgb="FFE5B63F"/>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Pacific Power 2018 SAIDI Compared to Plan Ranges</a:t>
            </a:r>
          </a:p>
          <a:p>
            <a:pPr>
              <a:defRPr sz="1600"/>
            </a:pPr>
            <a:r>
              <a:rPr lang="en-US" sz="1100" b="0" i="0" u="none" strike="noStrike" baseline="0">
                <a:effectLst/>
              </a:rPr>
              <a:t>Excludes Prearranged and Customer Requested</a:t>
            </a:r>
            <a:endParaRPr lang="en-US" sz="1100"/>
          </a:p>
        </c:rich>
      </c:tx>
      <c:layout>
        <c:manualLayout>
          <c:xMode val="edge"/>
          <c:yMode val="edge"/>
          <c:x val="0.11827448508691213"/>
          <c:y val="1.3335239787005035E-2"/>
        </c:manualLayout>
      </c:layout>
      <c:overlay val="1"/>
    </c:title>
    <c:autoTitleDeleted val="0"/>
    <c:plotArea>
      <c:layout>
        <c:manualLayout>
          <c:layoutTarget val="inner"/>
          <c:xMode val="edge"/>
          <c:yMode val="edge"/>
          <c:x val="9.8966837180912343E-2"/>
          <c:y val="0.12511515670653975"/>
          <c:w val="0.87570143006505674"/>
          <c:h val="0.69582868035564316"/>
        </c:manualLayout>
      </c:layout>
      <c:areaChart>
        <c:grouping val="stacked"/>
        <c:varyColors val="0"/>
        <c:ser>
          <c:idx val="2"/>
          <c:order val="4"/>
          <c:tx>
            <c:v>Min SAIDI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5"/>
          <c:tx>
            <c:v>Max SAIDI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axId val="381494032"/>
        <c:axId val="381494816"/>
      </c:areaChart>
      <c:lineChart>
        <c:grouping val="standard"/>
        <c:varyColors val="0"/>
        <c:ser>
          <c:idx val="4"/>
          <c:order val="0"/>
          <c:tx>
            <c:strRef>
              <c:f>#REF!</c:f>
              <c:strCache>
                <c:ptCount val="1"/>
                <c:pt idx="0">
                  <c:v>#REF!</c:v>
                </c:pt>
              </c:strCache>
            </c:strRef>
          </c:tx>
          <c:marker>
            <c:symbol val="circle"/>
            <c:size val="5"/>
            <c:spPr>
              <a:solidFill>
                <a:srgbClr val="FF0000"/>
              </a:solidFill>
              <a:ln w="12700">
                <a:solidFill>
                  <a:srgbClr val="C00000"/>
                </a:solidFill>
              </a:ln>
            </c:spPr>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tx>
            <c:v>SAIDI-ME Excluded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2"/>
          <c:tx>
            <c:v>SAIDI ME Included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0"/>
          <c:order val="3"/>
          <c:tx>
            <c:v>Plan Range</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marker val="1"/>
        <c:smooth val="0"/>
        <c:axId val="381494032"/>
        <c:axId val="381494816"/>
      </c:lineChart>
      <c:dateAx>
        <c:axId val="381494032"/>
        <c:scaling>
          <c:orientation val="minMax"/>
        </c:scaling>
        <c:delete val="0"/>
        <c:axPos val="b"/>
        <c:majorGridlines>
          <c:spPr>
            <a:ln>
              <a:solidFill>
                <a:schemeClr val="bg1">
                  <a:lumMod val="85000"/>
                </a:schemeClr>
              </a:solidFill>
              <a:prstDash val="sysDash"/>
            </a:ln>
          </c:spPr>
        </c:majorGridlines>
        <c:numFmt formatCode="m/d;@" sourceLinked="0"/>
        <c:majorTickMark val="out"/>
        <c:minorTickMark val="none"/>
        <c:tickLblPos val="nextTo"/>
        <c:spPr>
          <a:noFill/>
          <a:ln>
            <a:solidFill>
              <a:schemeClr val="tx1"/>
            </a:solidFill>
          </a:ln>
        </c:spPr>
        <c:crossAx val="381494816"/>
        <c:crosses val="autoZero"/>
        <c:auto val="1"/>
        <c:lblOffset val="100"/>
        <c:baseTimeUnit val="days"/>
        <c:minorUnit val="1"/>
        <c:minorTimeUnit val="days"/>
      </c:dateAx>
      <c:valAx>
        <c:axId val="381494816"/>
        <c:scaling>
          <c:orientation val="minMax"/>
          <c:max val="120"/>
          <c:min val="0"/>
        </c:scaling>
        <c:delete val="0"/>
        <c:axPos val="l"/>
        <c:majorGridlines>
          <c:spPr>
            <a:ln>
              <a:solidFill>
                <a:schemeClr val="bg1">
                  <a:lumMod val="85000"/>
                </a:schemeClr>
              </a:solidFill>
              <a:prstDash val="sysDash"/>
            </a:ln>
          </c:spPr>
        </c:majorGridlines>
        <c:title>
          <c:tx>
            <c:rich>
              <a:bodyPr rot="-5400000" vert="horz"/>
              <a:lstStyle/>
              <a:p>
                <a:pPr>
                  <a:defRPr sz="1100"/>
                </a:pPr>
                <a:r>
                  <a:rPr lang="en-US" sz="1100"/>
                  <a:t>SAIDI Minutes</a:t>
                </a:r>
              </a:p>
            </c:rich>
          </c:tx>
          <c:layout>
            <c:manualLayout>
              <c:xMode val="edge"/>
              <c:yMode val="edge"/>
              <c:x val="1.0934383373898788E-2"/>
              <c:y val="0.35803243821878544"/>
            </c:manualLayout>
          </c:layout>
          <c:overlay val="0"/>
        </c:title>
        <c:numFmt formatCode="0" sourceLinked="0"/>
        <c:majorTickMark val="out"/>
        <c:minorTickMark val="none"/>
        <c:tickLblPos val="nextTo"/>
        <c:spPr>
          <a:ln/>
        </c:spPr>
        <c:crossAx val="381494032"/>
        <c:crossesAt val="42370"/>
        <c:crossBetween val="between"/>
        <c:majorUnit val="10"/>
        <c:minorUnit val="10"/>
      </c:valAx>
      <c:spPr>
        <a:solidFill>
          <a:schemeClr val="bg1">
            <a:lumMod val="95000"/>
          </a:schemeClr>
        </a:solidFill>
        <a:ln>
          <a:solidFill>
            <a:schemeClr val="tx1">
              <a:lumMod val="50000"/>
              <a:lumOff val="50000"/>
            </a:schemeClr>
          </a:solidFill>
        </a:ln>
      </c:spPr>
    </c:plotArea>
    <c:legend>
      <c:legendPos val="r"/>
      <c:legendEntry>
        <c:idx val="0"/>
        <c:delete val="1"/>
      </c:legendEntry>
      <c:legendEntry>
        <c:idx val="1"/>
        <c:delete val="1"/>
      </c:legendEntry>
      <c:layout>
        <c:manualLayout>
          <c:xMode val="edge"/>
          <c:yMode val="edge"/>
          <c:x val="1.2753671921680058E-2"/>
          <c:y val="0.89425198942322914"/>
          <c:w val="0.96777024906706233"/>
          <c:h val="6.3577827389049907E-2"/>
        </c:manualLayout>
      </c:layout>
      <c:overlay val="0"/>
    </c:legend>
    <c:plotVisOnly val="1"/>
    <c:dispBlanksAs val="span"/>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966837180912343E-2"/>
          <c:y val="0.12511515670653975"/>
          <c:w val="0.87570143006505674"/>
          <c:h val="0.69582868035564316"/>
        </c:manualLayout>
      </c:layout>
      <c:areaChart>
        <c:grouping val="stacked"/>
        <c:varyColors val="0"/>
        <c:ser>
          <c:idx val="2"/>
          <c:order val="4"/>
          <c:tx>
            <c:v>Min SAIDI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5"/>
          <c:tx>
            <c:v>Max SAIDI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axId val="383058240"/>
        <c:axId val="383055104"/>
      </c:areaChart>
      <c:lineChart>
        <c:grouping val="standard"/>
        <c:varyColors val="0"/>
        <c:ser>
          <c:idx val="4"/>
          <c:order val="0"/>
          <c:tx>
            <c:strRef>
              <c:f>#REF!</c:f>
              <c:strCache>
                <c:ptCount val="1"/>
                <c:pt idx="0">
                  <c:v>#REF!</c:v>
                </c:pt>
              </c:strCache>
            </c:strRef>
          </c:tx>
          <c:marker>
            <c:symbol val="circle"/>
            <c:size val="5"/>
            <c:spPr>
              <a:solidFill>
                <a:srgbClr val="FF0000"/>
              </a:solidFill>
              <a:ln w="12700">
                <a:solidFill>
                  <a:srgbClr val="C00000"/>
                </a:solidFill>
              </a:ln>
            </c:spPr>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tx>
            <c:v>SAIDI-ME Excluded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2"/>
          <c:tx>
            <c:v>SAIDI ME Included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0"/>
          <c:order val="3"/>
          <c:tx>
            <c:v>Plan Range</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marker val="1"/>
        <c:smooth val="0"/>
        <c:axId val="383058240"/>
        <c:axId val="383055104"/>
      </c:lineChart>
      <c:dateAx>
        <c:axId val="383058240"/>
        <c:scaling>
          <c:orientation val="minMax"/>
        </c:scaling>
        <c:delete val="0"/>
        <c:axPos val="b"/>
        <c:majorGridlines>
          <c:spPr>
            <a:ln>
              <a:solidFill>
                <a:schemeClr val="bg1">
                  <a:lumMod val="85000"/>
                </a:schemeClr>
              </a:solidFill>
              <a:prstDash val="sysDash"/>
            </a:ln>
          </c:spPr>
        </c:majorGridlines>
        <c:numFmt formatCode="m/d;@" sourceLinked="0"/>
        <c:majorTickMark val="out"/>
        <c:minorTickMark val="none"/>
        <c:tickLblPos val="nextTo"/>
        <c:spPr>
          <a:noFill/>
          <a:ln>
            <a:solidFill>
              <a:schemeClr val="tx1"/>
            </a:solidFill>
          </a:ln>
        </c:spPr>
        <c:crossAx val="383055104"/>
        <c:crosses val="autoZero"/>
        <c:auto val="1"/>
        <c:lblOffset val="100"/>
        <c:baseTimeUnit val="days"/>
        <c:minorUnit val="1"/>
        <c:minorTimeUnit val="days"/>
      </c:dateAx>
      <c:valAx>
        <c:axId val="383055104"/>
        <c:scaling>
          <c:orientation val="minMax"/>
          <c:max val="120"/>
          <c:min val="0"/>
        </c:scaling>
        <c:delete val="0"/>
        <c:axPos val="l"/>
        <c:majorGridlines>
          <c:spPr>
            <a:ln>
              <a:solidFill>
                <a:schemeClr val="bg1">
                  <a:lumMod val="85000"/>
                </a:schemeClr>
              </a:solidFill>
              <a:prstDash val="sysDash"/>
            </a:ln>
          </c:spPr>
        </c:majorGridlines>
        <c:title>
          <c:tx>
            <c:rich>
              <a:bodyPr rot="-5400000" vert="horz"/>
              <a:lstStyle/>
              <a:p>
                <a:pPr>
                  <a:defRPr sz="1100"/>
                </a:pPr>
                <a:r>
                  <a:rPr lang="en-US" sz="1100"/>
                  <a:t>SAIDI Minutes</a:t>
                </a:r>
              </a:p>
            </c:rich>
          </c:tx>
          <c:layout>
            <c:manualLayout>
              <c:xMode val="edge"/>
              <c:yMode val="edge"/>
              <c:x val="1.0934383373898788E-2"/>
              <c:y val="0.35803243821878544"/>
            </c:manualLayout>
          </c:layout>
          <c:overlay val="0"/>
        </c:title>
        <c:numFmt formatCode="0" sourceLinked="0"/>
        <c:majorTickMark val="out"/>
        <c:minorTickMark val="none"/>
        <c:tickLblPos val="nextTo"/>
        <c:spPr>
          <a:ln/>
        </c:spPr>
        <c:crossAx val="383058240"/>
        <c:crossesAt val="42370"/>
        <c:crossBetween val="between"/>
        <c:majorUnit val="10"/>
        <c:minorUnit val="10"/>
      </c:valAx>
      <c:spPr>
        <a:solidFill>
          <a:schemeClr val="bg1">
            <a:lumMod val="95000"/>
          </a:schemeClr>
        </a:solidFill>
        <a:ln>
          <a:solidFill>
            <a:schemeClr val="tx1">
              <a:lumMod val="50000"/>
              <a:lumOff val="50000"/>
            </a:schemeClr>
          </a:solidFill>
        </a:ln>
      </c:spPr>
    </c:plotArea>
    <c:legend>
      <c:legendPos val="r"/>
      <c:legendEntry>
        <c:idx val="0"/>
        <c:delete val="1"/>
      </c:legendEntry>
      <c:legendEntry>
        <c:idx val="1"/>
        <c:delete val="1"/>
      </c:legendEntry>
      <c:layout>
        <c:manualLayout>
          <c:xMode val="edge"/>
          <c:yMode val="edge"/>
          <c:x val="1.2753671921680058E-2"/>
          <c:y val="0.89425198942322914"/>
          <c:w val="0.96777024906706233"/>
          <c:h val="6.3577827389049907E-2"/>
        </c:manualLayout>
      </c:layout>
      <c:overlay val="0"/>
    </c:legend>
    <c:plotVisOnly val="1"/>
    <c:dispBlanksAs val="span"/>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80656272115596"/>
          <c:y val="0.12511515670653975"/>
          <c:w val="0.8668617435846393"/>
          <c:h val="0.69582868035564316"/>
        </c:manualLayout>
      </c:layout>
      <c:areaChart>
        <c:grouping val="stacked"/>
        <c:varyColors val="0"/>
        <c:ser>
          <c:idx val="2"/>
          <c:order val="4"/>
          <c:tx>
            <c:v>Min SAIDI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5"/>
          <c:tx>
            <c:v>Max SAIDI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axId val="383052360"/>
        <c:axId val="383055496"/>
      </c:areaChart>
      <c:lineChart>
        <c:grouping val="standard"/>
        <c:varyColors val="0"/>
        <c:ser>
          <c:idx val="4"/>
          <c:order val="0"/>
          <c:tx>
            <c:strRef>
              <c:f>#REF!</c:f>
              <c:strCache>
                <c:ptCount val="1"/>
                <c:pt idx="0">
                  <c:v>#REF!</c:v>
                </c:pt>
              </c:strCache>
            </c:strRef>
          </c:tx>
          <c:marker>
            <c:symbol val="circle"/>
            <c:size val="5"/>
            <c:spPr>
              <a:solidFill>
                <a:srgbClr val="FF0000"/>
              </a:solidFill>
              <a:ln w="12700">
                <a:solidFill>
                  <a:srgbClr val="C00000"/>
                </a:solidFill>
              </a:ln>
            </c:spPr>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tx>
            <c:v>SAIDI-ME Excluded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2"/>
          <c:tx>
            <c:v>SAIDI ME Included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0"/>
          <c:order val="3"/>
          <c:tx>
            <c:v>Plan Range</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marker val="1"/>
        <c:smooth val="0"/>
        <c:axId val="383052360"/>
        <c:axId val="383055496"/>
      </c:lineChart>
      <c:dateAx>
        <c:axId val="383052360"/>
        <c:scaling>
          <c:orientation val="minMax"/>
        </c:scaling>
        <c:delete val="0"/>
        <c:axPos val="b"/>
        <c:majorGridlines>
          <c:spPr>
            <a:ln>
              <a:solidFill>
                <a:schemeClr val="bg1">
                  <a:lumMod val="85000"/>
                </a:schemeClr>
              </a:solidFill>
              <a:prstDash val="sysDash"/>
            </a:ln>
          </c:spPr>
        </c:majorGridlines>
        <c:numFmt formatCode="m/d;@" sourceLinked="0"/>
        <c:majorTickMark val="out"/>
        <c:minorTickMark val="none"/>
        <c:tickLblPos val="nextTo"/>
        <c:spPr>
          <a:noFill/>
          <a:ln>
            <a:solidFill>
              <a:schemeClr val="tx1"/>
            </a:solidFill>
          </a:ln>
        </c:spPr>
        <c:crossAx val="383055496"/>
        <c:crosses val="autoZero"/>
        <c:auto val="1"/>
        <c:lblOffset val="100"/>
        <c:baseTimeUnit val="days"/>
        <c:minorUnit val="1"/>
        <c:minorTimeUnit val="days"/>
      </c:dateAx>
      <c:valAx>
        <c:axId val="383055496"/>
        <c:scaling>
          <c:orientation val="minMax"/>
          <c:min val="0"/>
        </c:scaling>
        <c:delete val="0"/>
        <c:axPos val="l"/>
        <c:majorGridlines>
          <c:spPr>
            <a:ln>
              <a:solidFill>
                <a:schemeClr val="bg1">
                  <a:lumMod val="85000"/>
                </a:schemeClr>
              </a:solidFill>
              <a:prstDash val="sysDash"/>
            </a:ln>
          </c:spPr>
        </c:majorGridlines>
        <c:title>
          <c:tx>
            <c:rich>
              <a:bodyPr rot="-5400000" vert="horz"/>
              <a:lstStyle/>
              <a:p>
                <a:pPr>
                  <a:defRPr sz="1100"/>
                </a:pPr>
                <a:r>
                  <a:rPr lang="en-US" sz="1100"/>
                  <a:t>SAIDI Minutes</a:t>
                </a:r>
              </a:p>
            </c:rich>
          </c:tx>
          <c:layout>
            <c:manualLayout>
              <c:xMode val="edge"/>
              <c:yMode val="edge"/>
              <c:x val="1.0934383373898788E-2"/>
              <c:y val="0.35803243821878544"/>
            </c:manualLayout>
          </c:layout>
          <c:overlay val="0"/>
        </c:title>
        <c:numFmt formatCode="0" sourceLinked="0"/>
        <c:majorTickMark val="out"/>
        <c:minorTickMark val="none"/>
        <c:tickLblPos val="nextTo"/>
        <c:spPr>
          <a:ln/>
        </c:spPr>
        <c:crossAx val="383052360"/>
        <c:crossesAt val="42370"/>
        <c:crossBetween val="between"/>
        <c:majorUnit val="20"/>
        <c:minorUnit val="10"/>
      </c:valAx>
      <c:spPr>
        <a:solidFill>
          <a:schemeClr val="bg1">
            <a:lumMod val="95000"/>
          </a:schemeClr>
        </a:solidFill>
        <a:ln>
          <a:solidFill>
            <a:schemeClr val="tx1">
              <a:lumMod val="50000"/>
              <a:lumOff val="50000"/>
            </a:schemeClr>
          </a:solidFill>
        </a:ln>
      </c:spPr>
    </c:plotArea>
    <c:legend>
      <c:legendPos val="r"/>
      <c:legendEntry>
        <c:idx val="0"/>
        <c:delete val="1"/>
      </c:legendEntry>
      <c:legendEntry>
        <c:idx val="1"/>
        <c:delete val="1"/>
      </c:legendEntry>
      <c:layout>
        <c:manualLayout>
          <c:xMode val="edge"/>
          <c:yMode val="edge"/>
          <c:x val="1.2753671921680058E-2"/>
          <c:y val="0.89425198942322914"/>
          <c:w val="0.96777024906706233"/>
          <c:h val="6.3577827389049907E-2"/>
        </c:manualLayout>
      </c:layout>
      <c:overlay val="0"/>
    </c:legend>
    <c:plotVisOnly val="1"/>
    <c:dispBlanksAs val="span"/>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86045592414733"/>
          <c:y val="0.12815725795054358"/>
          <c:w val="0.85580781406724238"/>
          <c:h val="0.699040612291143"/>
        </c:manualLayout>
      </c:layout>
      <c:areaChart>
        <c:grouping val="stacked"/>
        <c:varyColors val="0"/>
        <c:ser>
          <c:idx val="2"/>
          <c:order val="4"/>
          <c:tx>
            <c:v>Min SAIFI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5"/>
          <c:tx>
            <c:v>Max SAIFI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axId val="381490896"/>
        <c:axId val="381493640"/>
      </c:areaChart>
      <c:lineChart>
        <c:grouping val="standard"/>
        <c:varyColors val="0"/>
        <c:ser>
          <c:idx val="4"/>
          <c:order val="0"/>
          <c:tx>
            <c:strRef>
              <c:f>#REF!</c:f>
              <c:strCache>
                <c:ptCount val="1"/>
                <c:pt idx="0">
                  <c:v>#REF!</c:v>
                </c:pt>
              </c:strCache>
            </c:strRef>
          </c:tx>
          <c:marker>
            <c:symbol val="circle"/>
            <c:size val="5"/>
            <c:spPr>
              <a:solidFill>
                <a:srgbClr val="FF0000"/>
              </a:solidFill>
              <a:ln w="12700">
                <a:solidFill>
                  <a:srgbClr val="C00000"/>
                </a:solidFill>
              </a:ln>
            </c:spPr>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tx>
            <c:v>SAIFI-ME Excluded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2"/>
          <c:tx>
            <c:v>SAIFI ME Included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0"/>
          <c:order val="3"/>
          <c:tx>
            <c:v>Plan Range</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marker val="1"/>
        <c:smooth val="0"/>
        <c:axId val="381490896"/>
        <c:axId val="381493640"/>
      </c:lineChart>
      <c:dateAx>
        <c:axId val="381490896"/>
        <c:scaling>
          <c:orientation val="minMax"/>
        </c:scaling>
        <c:delete val="0"/>
        <c:axPos val="b"/>
        <c:majorGridlines>
          <c:spPr>
            <a:ln>
              <a:solidFill>
                <a:schemeClr val="bg1">
                  <a:lumMod val="85000"/>
                </a:schemeClr>
              </a:solidFill>
              <a:prstDash val="sysDash"/>
            </a:ln>
          </c:spPr>
        </c:majorGridlines>
        <c:numFmt formatCode="m/d;@" sourceLinked="0"/>
        <c:majorTickMark val="out"/>
        <c:minorTickMark val="none"/>
        <c:tickLblPos val="nextTo"/>
        <c:spPr>
          <a:noFill/>
          <a:ln>
            <a:solidFill>
              <a:schemeClr val="tx1"/>
            </a:solidFill>
          </a:ln>
        </c:spPr>
        <c:crossAx val="381493640"/>
        <c:crosses val="autoZero"/>
        <c:auto val="1"/>
        <c:lblOffset val="100"/>
        <c:baseTimeUnit val="days"/>
        <c:minorUnit val="1"/>
        <c:minorTimeUnit val="days"/>
      </c:dateAx>
      <c:valAx>
        <c:axId val="381493640"/>
        <c:scaling>
          <c:orientation val="minMax"/>
          <c:min val="0"/>
        </c:scaling>
        <c:delete val="0"/>
        <c:axPos val="l"/>
        <c:majorGridlines>
          <c:spPr>
            <a:ln>
              <a:solidFill>
                <a:schemeClr val="bg1">
                  <a:lumMod val="85000"/>
                </a:schemeClr>
              </a:solidFill>
              <a:prstDash val="sysDash"/>
            </a:ln>
          </c:spPr>
        </c:majorGridlines>
        <c:title>
          <c:tx>
            <c:rich>
              <a:bodyPr rot="-5400000" vert="horz"/>
              <a:lstStyle/>
              <a:p>
                <a:pPr>
                  <a:defRPr sz="1100"/>
                </a:pPr>
                <a:r>
                  <a:rPr lang="en-US" sz="1100"/>
                  <a:t>SAIFI  Events</a:t>
                </a:r>
              </a:p>
            </c:rich>
          </c:tx>
          <c:layout>
            <c:manualLayout>
              <c:xMode val="edge"/>
              <c:yMode val="edge"/>
              <c:x val="1.3157086034601187E-2"/>
              <c:y val="0.35803246529144284"/>
            </c:manualLayout>
          </c:layout>
          <c:overlay val="0"/>
        </c:title>
        <c:numFmt formatCode="0.00" sourceLinked="0"/>
        <c:majorTickMark val="out"/>
        <c:minorTickMark val="none"/>
        <c:tickLblPos val="nextTo"/>
        <c:spPr>
          <a:ln/>
        </c:spPr>
        <c:crossAx val="381490896"/>
        <c:crossesAt val="42370"/>
        <c:crossBetween val="between"/>
        <c:majorUnit val="0.1"/>
        <c:minorUnit val="5.000000000000001E-2"/>
      </c:valAx>
      <c:spPr>
        <a:solidFill>
          <a:schemeClr val="bg1">
            <a:lumMod val="95000"/>
          </a:schemeClr>
        </a:solidFill>
        <a:ln>
          <a:solidFill>
            <a:schemeClr val="tx1">
              <a:lumMod val="50000"/>
              <a:lumOff val="50000"/>
            </a:schemeClr>
          </a:solidFill>
        </a:ln>
      </c:spPr>
    </c:plotArea>
    <c:legend>
      <c:legendPos val="r"/>
      <c:legendEntry>
        <c:idx val="0"/>
        <c:delete val="1"/>
      </c:legendEntry>
      <c:legendEntry>
        <c:idx val="1"/>
        <c:delete val="1"/>
      </c:legendEntry>
      <c:layout>
        <c:manualLayout>
          <c:xMode val="edge"/>
          <c:yMode val="edge"/>
          <c:x val="1.2753671921680058E-2"/>
          <c:y val="0.89112495269433611"/>
          <c:w val="0.96777024906706233"/>
          <c:h val="6.3577827389049907E-2"/>
        </c:manualLayout>
      </c:layout>
      <c:overlay val="0"/>
    </c:legend>
    <c:plotVisOnly val="1"/>
    <c:dispBlanksAs val="span"/>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966837180912343E-2"/>
          <c:y val="0.12511515670653975"/>
          <c:w val="0.85802203072217842"/>
          <c:h val="0.69582868035564316"/>
        </c:manualLayout>
      </c:layout>
      <c:areaChart>
        <c:grouping val="stacked"/>
        <c:varyColors val="0"/>
        <c:ser>
          <c:idx val="2"/>
          <c:order val="4"/>
          <c:tx>
            <c:v>Min SAIDI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5"/>
          <c:tx>
            <c:v>Max SAIDI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axId val="381492856"/>
        <c:axId val="381496776"/>
      </c:areaChart>
      <c:lineChart>
        <c:grouping val="standard"/>
        <c:varyColors val="0"/>
        <c:ser>
          <c:idx val="4"/>
          <c:order val="0"/>
          <c:tx>
            <c:strRef>
              <c:f>#REF!</c:f>
              <c:strCache>
                <c:ptCount val="1"/>
                <c:pt idx="0">
                  <c:v>#REF!</c:v>
                </c:pt>
              </c:strCache>
            </c:strRef>
          </c:tx>
          <c:marker>
            <c:symbol val="circle"/>
            <c:size val="5"/>
            <c:spPr>
              <a:solidFill>
                <a:srgbClr val="FF0000"/>
              </a:solidFill>
              <a:ln w="12700">
                <a:solidFill>
                  <a:srgbClr val="C00000"/>
                </a:solidFill>
              </a:ln>
            </c:spPr>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tx>
            <c:v>SAIDI-ME Excluded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2"/>
          <c:tx>
            <c:v>SAIDI ME Included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0"/>
          <c:order val="3"/>
          <c:tx>
            <c:v>Plan Range</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marker val="1"/>
        <c:smooth val="0"/>
        <c:axId val="381492856"/>
        <c:axId val="381496776"/>
      </c:lineChart>
      <c:dateAx>
        <c:axId val="381492856"/>
        <c:scaling>
          <c:orientation val="minMax"/>
        </c:scaling>
        <c:delete val="0"/>
        <c:axPos val="b"/>
        <c:majorGridlines>
          <c:spPr>
            <a:ln>
              <a:solidFill>
                <a:schemeClr val="bg1">
                  <a:lumMod val="85000"/>
                </a:schemeClr>
              </a:solidFill>
              <a:prstDash val="sysDash"/>
            </a:ln>
          </c:spPr>
        </c:majorGridlines>
        <c:numFmt formatCode="m/d;@" sourceLinked="0"/>
        <c:majorTickMark val="out"/>
        <c:minorTickMark val="none"/>
        <c:tickLblPos val="nextTo"/>
        <c:spPr>
          <a:noFill/>
          <a:ln>
            <a:solidFill>
              <a:schemeClr val="tx1"/>
            </a:solidFill>
          </a:ln>
        </c:spPr>
        <c:crossAx val="381496776"/>
        <c:crosses val="autoZero"/>
        <c:auto val="1"/>
        <c:lblOffset val="100"/>
        <c:baseTimeUnit val="days"/>
        <c:minorUnit val="1"/>
        <c:minorTimeUnit val="days"/>
      </c:dateAx>
      <c:valAx>
        <c:axId val="381496776"/>
        <c:scaling>
          <c:orientation val="minMax"/>
          <c:max val="150"/>
          <c:min val="0"/>
        </c:scaling>
        <c:delete val="0"/>
        <c:axPos val="l"/>
        <c:majorGridlines>
          <c:spPr>
            <a:ln>
              <a:solidFill>
                <a:schemeClr val="bg1">
                  <a:lumMod val="85000"/>
                </a:schemeClr>
              </a:solidFill>
              <a:prstDash val="sysDash"/>
            </a:ln>
          </c:spPr>
        </c:majorGridlines>
        <c:title>
          <c:tx>
            <c:rich>
              <a:bodyPr rot="-5400000" vert="horz"/>
              <a:lstStyle/>
              <a:p>
                <a:pPr>
                  <a:defRPr sz="1100"/>
                </a:pPr>
                <a:r>
                  <a:rPr lang="en-US" sz="1100"/>
                  <a:t>SAIDI Minutes</a:t>
                </a:r>
              </a:p>
            </c:rich>
          </c:tx>
          <c:layout>
            <c:manualLayout>
              <c:xMode val="edge"/>
              <c:yMode val="edge"/>
              <c:x val="1.0934383373898788E-2"/>
              <c:y val="0.35803243821878544"/>
            </c:manualLayout>
          </c:layout>
          <c:overlay val="0"/>
        </c:title>
        <c:numFmt formatCode="0" sourceLinked="0"/>
        <c:majorTickMark val="out"/>
        <c:minorTickMark val="none"/>
        <c:tickLblPos val="nextTo"/>
        <c:spPr>
          <a:ln/>
        </c:spPr>
        <c:crossAx val="381492856"/>
        <c:crossesAt val="42370"/>
        <c:crossBetween val="between"/>
        <c:majorUnit val="10"/>
        <c:minorUnit val="10"/>
      </c:valAx>
      <c:spPr>
        <a:solidFill>
          <a:schemeClr val="bg1">
            <a:lumMod val="95000"/>
          </a:schemeClr>
        </a:solidFill>
        <a:ln>
          <a:solidFill>
            <a:schemeClr val="tx1">
              <a:lumMod val="50000"/>
              <a:lumOff val="50000"/>
            </a:schemeClr>
          </a:solidFill>
        </a:ln>
      </c:spPr>
    </c:plotArea>
    <c:legend>
      <c:legendPos val="r"/>
      <c:legendEntry>
        <c:idx val="0"/>
        <c:delete val="1"/>
      </c:legendEntry>
      <c:legendEntry>
        <c:idx val="1"/>
        <c:delete val="1"/>
      </c:legendEntry>
      <c:layout>
        <c:manualLayout>
          <c:xMode val="edge"/>
          <c:yMode val="edge"/>
          <c:x val="1.2753671921680058E-2"/>
          <c:y val="0.89425198942322914"/>
          <c:w val="0.96777024906706233"/>
          <c:h val="6.3577827389049907E-2"/>
        </c:manualLayout>
      </c:layout>
      <c:overlay val="0"/>
    </c:legend>
    <c:plotVisOnly val="1"/>
    <c:dispBlanksAs val="span"/>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86045592414733"/>
          <c:y val="0.12815725795054358"/>
          <c:w val="0.8270786553611128"/>
          <c:h val="0.699040612291143"/>
        </c:manualLayout>
      </c:layout>
      <c:areaChart>
        <c:grouping val="stacked"/>
        <c:varyColors val="0"/>
        <c:ser>
          <c:idx val="2"/>
          <c:order val="4"/>
          <c:tx>
            <c:v>Min SAIFI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5"/>
          <c:tx>
            <c:v>Max SAIFI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axId val="407197856"/>
        <c:axId val="407199032"/>
      </c:areaChart>
      <c:lineChart>
        <c:grouping val="standard"/>
        <c:varyColors val="0"/>
        <c:ser>
          <c:idx val="4"/>
          <c:order val="0"/>
          <c:tx>
            <c:strRef>
              <c:f>#REF!</c:f>
              <c:strCache>
                <c:ptCount val="1"/>
                <c:pt idx="0">
                  <c:v>#REF!</c:v>
                </c:pt>
              </c:strCache>
            </c:strRef>
          </c:tx>
          <c:marker>
            <c:symbol val="circle"/>
            <c:size val="5"/>
            <c:spPr>
              <a:solidFill>
                <a:srgbClr val="FF0000"/>
              </a:solidFill>
              <a:ln w="12700">
                <a:solidFill>
                  <a:srgbClr val="C00000"/>
                </a:solidFill>
              </a:ln>
            </c:spPr>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tx>
            <c:v>SAIFI-ME Excluded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2"/>
          <c:tx>
            <c:v>SAIFI ME Included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0"/>
          <c:order val="3"/>
          <c:tx>
            <c:v>Plan Range</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marker val="1"/>
        <c:smooth val="0"/>
        <c:axId val="407197856"/>
        <c:axId val="407199032"/>
      </c:lineChart>
      <c:dateAx>
        <c:axId val="407197856"/>
        <c:scaling>
          <c:orientation val="minMax"/>
        </c:scaling>
        <c:delete val="0"/>
        <c:axPos val="b"/>
        <c:majorGridlines>
          <c:spPr>
            <a:ln>
              <a:solidFill>
                <a:schemeClr val="bg1">
                  <a:lumMod val="85000"/>
                </a:schemeClr>
              </a:solidFill>
              <a:prstDash val="sysDash"/>
            </a:ln>
          </c:spPr>
        </c:majorGridlines>
        <c:numFmt formatCode="m/d;@" sourceLinked="0"/>
        <c:majorTickMark val="out"/>
        <c:minorTickMark val="none"/>
        <c:tickLblPos val="nextTo"/>
        <c:spPr>
          <a:noFill/>
          <a:ln>
            <a:solidFill>
              <a:schemeClr val="tx1"/>
            </a:solidFill>
          </a:ln>
        </c:spPr>
        <c:crossAx val="407199032"/>
        <c:crosses val="autoZero"/>
        <c:auto val="1"/>
        <c:lblOffset val="100"/>
        <c:baseTimeUnit val="days"/>
        <c:minorUnit val="1"/>
        <c:minorTimeUnit val="days"/>
      </c:dateAx>
      <c:valAx>
        <c:axId val="407199032"/>
        <c:scaling>
          <c:orientation val="minMax"/>
          <c:min val="0"/>
        </c:scaling>
        <c:delete val="0"/>
        <c:axPos val="l"/>
        <c:majorGridlines>
          <c:spPr>
            <a:ln>
              <a:solidFill>
                <a:schemeClr val="bg1">
                  <a:lumMod val="85000"/>
                </a:schemeClr>
              </a:solidFill>
              <a:prstDash val="sysDash"/>
            </a:ln>
          </c:spPr>
        </c:majorGridlines>
        <c:title>
          <c:tx>
            <c:rich>
              <a:bodyPr rot="-5400000" vert="horz"/>
              <a:lstStyle/>
              <a:p>
                <a:pPr>
                  <a:defRPr sz="1100"/>
                </a:pPr>
                <a:r>
                  <a:rPr lang="en-US" sz="1100"/>
                  <a:t>SAIFI  Events</a:t>
                </a:r>
              </a:p>
            </c:rich>
          </c:tx>
          <c:layout>
            <c:manualLayout>
              <c:xMode val="edge"/>
              <c:yMode val="edge"/>
              <c:x val="1.3157086034601187E-2"/>
              <c:y val="0.35803246529144284"/>
            </c:manualLayout>
          </c:layout>
          <c:overlay val="0"/>
        </c:title>
        <c:numFmt formatCode="0.00" sourceLinked="0"/>
        <c:majorTickMark val="out"/>
        <c:minorTickMark val="none"/>
        <c:tickLblPos val="nextTo"/>
        <c:spPr>
          <a:ln/>
        </c:spPr>
        <c:crossAx val="407197856"/>
        <c:crossesAt val="42370"/>
        <c:crossBetween val="between"/>
        <c:majorUnit val="0.1"/>
        <c:minorUnit val="5.000000000000001E-2"/>
      </c:valAx>
      <c:spPr>
        <a:solidFill>
          <a:schemeClr val="bg1">
            <a:lumMod val="95000"/>
          </a:schemeClr>
        </a:solidFill>
        <a:ln>
          <a:solidFill>
            <a:schemeClr val="tx1">
              <a:lumMod val="50000"/>
              <a:lumOff val="50000"/>
            </a:schemeClr>
          </a:solidFill>
        </a:ln>
      </c:spPr>
    </c:plotArea>
    <c:legend>
      <c:legendPos val="r"/>
      <c:legendEntry>
        <c:idx val="0"/>
        <c:delete val="1"/>
      </c:legendEntry>
      <c:legendEntry>
        <c:idx val="1"/>
        <c:delete val="1"/>
      </c:legendEntry>
      <c:layout>
        <c:manualLayout>
          <c:xMode val="edge"/>
          <c:yMode val="edge"/>
          <c:x val="1.2753671921680058E-2"/>
          <c:y val="0.89112495269433611"/>
          <c:w val="0.96777024906706233"/>
          <c:h val="6.3577827389049907E-2"/>
        </c:manualLayout>
      </c:layout>
      <c:overlay val="0"/>
    </c:legend>
    <c:plotVisOnly val="1"/>
    <c:dispBlanksAs val="span"/>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966837180912343E-2"/>
          <c:y val="0.12511515670653975"/>
          <c:w val="0.85802203072217842"/>
          <c:h val="0.69582868035564316"/>
        </c:manualLayout>
      </c:layout>
      <c:areaChart>
        <c:grouping val="stacked"/>
        <c:varyColors val="0"/>
        <c:ser>
          <c:idx val="2"/>
          <c:order val="4"/>
          <c:tx>
            <c:v>Min SAIDI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5"/>
          <c:tx>
            <c:v>Max SAIDI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axId val="407195896"/>
        <c:axId val="407198248"/>
      </c:areaChart>
      <c:lineChart>
        <c:grouping val="standard"/>
        <c:varyColors val="0"/>
        <c:ser>
          <c:idx val="4"/>
          <c:order val="0"/>
          <c:tx>
            <c:strRef>
              <c:f>#REF!</c:f>
              <c:strCache>
                <c:ptCount val="1"/>
                <c:pt idx="0">
                  <c:v>#REF!</c:v>
                </c:pt>
              </c:strCache>
            </c:strRef>
          </c:tx>
          <c:marker>
            <c:symbol val="circle"/>
            <c:size val="5"/>
            <c:spPr>
              <a:solidFill>
                <a:srgbClr val="FF0000"/>
              </a:solidFill>
              <a:ln w="12700">
                <a:solidFill>
                  <a:srgbClr val="C00000"/>
                </a:solidFill>
              </a:ln>
            </c:spPr>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tx>
            <c:v>SAIDI-ME Excluded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2"/>
          <c:tx>
            <c:v>SAIDI ME Included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0"/>
          <c:order val="3"/>
          <c:tx>
            <c:v>Plan Range</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marker val="1"/>
        <c:smooth val="0"/>
        <c:axId val="407195896"/>
        <c:axId val="407198248"/>
      </c:lineChart>
      <c:dateAx>
        <c:axId val="407195896"/>
        <c:scaling>
          <c:orientation val="minMax"/>
        </c:scaling>
        <c:delete val="0"/>
        <c:axPos val="b"/>
        <c:majorGridlines>
          <c:spPr>
            <a:ln>
              <a:solidFill>
                <a:schemeClr val="bg1">
                  <a:lumMod val="85000"/>
                </a:schemeClr>
              </a:solidFill>
              <a:prstDash val="sysDash"/>
            </a:ln>
          </c:spPr>
        </c:majorGridlines>
        <c:numFmt formatCode="m/d;@" sourceLinked="0"/>
        <c:majorTickMark val="out"/>
        <c:minorTickMark val="none"/>
        <c:tickLblPos val="nextTo"/>
        <c:spPr>
          <a:noFill/>
          <a:ln>
            <a:solidFill>
              <a:schemeClr val="tx1"/>
            </a:solidFill>
          </a:ln>
        </c:spPr>
        <c:crossAx val="407198248"/>
        <c:crosses val="autoZero"/>
        <c:auto val="1"/>
        <c:lblOffset val="100"/>
        <c:baseTimeUnit val="days"/>
        <c:minorUnit val="1"/>
        <c:minorTimeUnit val="days"/>
      </c:dateAx>
      <c:valAx>
        <c:axId val="407198248"/>
        <c:scaling>
          <c:orientation val="minMax"/>
          <c:min val="0"/>
        </c:scaling>
        <c:delete val="0"/>
        <c:axPos val="l"/>
        <c:majorGridlines>
          <c:spPr>
            <a:ln>
              <a:solidFill>
                <a:schemeClr val="bg1">
                  <a:lumMod val="85000"/>
                </a:schemeClr>
              </a:solidFill>
              <a:prstDash val="sysDash"/>
            </a:ln>
          </c:spPr>
        </c:majorGridlines>
        <c:title>
          <c:tx>
            <c:rich>
              <a:bodyPr rot="-5400000" vert="horz"/>
              <a:lstStyle/>
              <a:p>
                <a:pPr>
                  <a:defRPr sz="1100"/>
                </a:pPr>
                <a:r>
                  <a:rPr lang="en-US" sz="1100"/>
                  <a:t>SAIDI Minutes</a:t>
                </a:r>
              </a:p>
            </c:rich>
          </c:tx>
          <c:layout>
            <c:manualLayout>
              <c:xMode val="edge"/>
              <c:yMode val="edge"/>
              <c:x val="1.0934383373898788E-2"/>
              <c:y val="0.35803243821878544"/>
            </c:manualLayout>
          </c:layout>
          <c:overlay val="0"/>
        </c:title>
        <c:numFmt formatCode="0" sourceLinked="0"/>
        <c:majorTickMark val="out"/>
        <c:minorTickMark val="none"/>
        <c:tickLblPos val="nextTo"/>
        <c:spPr>
          <a:ln/>
        </c:spPr>
        <c:crossAx val="407195896"/>
        <c:crossesAt val="42370"/>
        <c:crossBetween val="between"/>
        <c:majorUnit val="10"/>
        <c:minorUnit val="10"/>
      </c:valAx>
      <c:spPr>
        <a:solidFill>
          <a:schemeClr val="bg1">
            <a:lumMod val="95000"/>
          </a:schemeClr>
        </a:solidFill>
        <a:ln>
          <a:solidFill>
            <a:schemeClr val="tx1">
              <a:lumMod val="50000"/>
              <a:lumOff val="50000"/>
            </a:schemeClr>
          </a:solidFill>
        </a:ln>
      </c:spPr>
    </c:plotArea>
    <c:legend>
      <c:legendPos val="r"/>
      <c:legendEntry>
        <c:idx val="0"/>
        <c:delete val="1"/>
      </c:legendEntry>
      <c:legendEntry>
        <c:idx val="1"/>
        <c:delete val="1"/>
      </c:legendEntry>
      <c:layout>
        <c:manualLayout>
          <c:xMode val="edge"/>
          <c:yMode val="edge"/>
          <c:x val="1.2753671921680058E-2"/>
          <c:y val="0.89425198942322914"/>
          <c:w val="0.96777024906706233"/>
          <c:h val="6.3577827389049907E-2"/>
        </c:manualLayout>
      </c:layout>
      <c:overlay val="0"/>
    </c:legend>
    <c:plotVisOnly val="1"/>
    <c:dispBlanksAs val="span"/>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86045592414733"/>
          <c:y val="0.12815725795054358"/>
          <c:w val="0.82498860388341"/>
          <c:h val="0.699040612291143"/>
        </c:manualLayout>
      </c:layout>
      <c:areaChart>
        <c:grouping val="stacked"/>
        <c:varyColors val="0"/>
        <c:ser>
          <c:idx val="2"/>
          <c:order val="4"/>
          <c:tx>
            <c:v>Min SAIFI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5"/>
          <c:tx>
            <c:v>Max SAIFI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axId val="407195504"/>
        <c:axId val="407196288"/>
      </c:areaChart>
      <c:lineChart>
        <c:grouping val="standard"/>
        <c:varyColors val="0"/>
        <c:ser>
          <c:idx val="4"/>
          <c:order val="0"/>
          <c:tx>
            <c:strRef>
              <c:f>#REF!</c:f>
              <c:strCache>
                <c:ptCount val="1"/>
                <c:pt idx="0">
                  <c:v>#REF!</c:v>
                </c:pt>
              </c:strCache>
            </c:strRef>
          </c:tx>
          <c:marker>
            <c:symbol val="circle"/>
            <c:size val="5"/>
            <c:spPr>
              <a:solidFill>
                <a:srgbClr val="FF0000"/>
              </a:solidFill>
              <a:ln w="12700">
                <a:solidFill>
                  <a:srgbClr val="C00000"/>
                </a:solidFill>
              </a:ln>
            </c:spPr>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tx>
            <c:v>SAIFI-ME Excluded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2"/>
          <c:tx>
            <c:v>SAIFI ME Included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0"/>
          <c:order val="3"/>
          <c:tx>
            <c:v>Plan Range</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marker val="1"/>
        <c:smooth val="0"/>
        <c:axId val="407195504"/>
        <c:axId val="407196288"/>
      </c:lineChart>
      <c:dateAx>
        <c:axId val="407195504"/>
        <c:scaling>
          <c:orientation val="minMax"/>
        </c:scaling>
        <c:delete val="0"/>
        <c:axPos val="b"/>
        <c:majorGridlines>
          <c:spPr>
            <a:ln>
              <a:solidFill>
                <a:schemeClr val="bg1">
                  <a:lumMod val="85000"/>
                </a:schemeClr>
              </a:solidFill>
              <a:prstDash val="sysDash"/>
            </a:ln>
          </c:spPr>
        </c:majorGridlines>
        <c:numFmt formatCode="m/d;@" sourceLinked="0"/>
        <c:majorTickMark val="out"/>
        <c:minorTickMark val="none"/>
        <c:tickLblPos val="nextTo"/>
        <c:spPr>
          <a:noFill/>
          <a:ln>
            <a:solidFill>
              <a:schemeClr val="tx1"/>
            </a:solidFill>
          </a:ln>
        </c:spPr>
        <c:crossAx val="407196288"/>
        <c:crosses val="autoZero"/>
        <c:auto val="1"/>
        <c:lblOffset val="100"/>
        <c:baseTimeUnit val="days"/>
        <c:minorUnit val="1"/>
        <c:minorTimeUnit val="days"/>
      </c:dateAx>
      <c:valAx>
        <c:axId val="407196288"/>
        <c:scaling>
          <c:orientation val="minMax"/>
          <c:max val="1.5"/>
          <c:min val="0"/>
        </c:scaling>
        <c:delete val="0"/>
        <c:axPos val="l"/>
        <c:majorGridlines>
          <c:spPr>
            <a:ln>
              <a:solidFill>
                <a:schemeClr val="bg1">
                  <a:lumMod val="85000"/>
                </a:schemeClr>
              </a:solidFill>
              <a:prstDash val="sysDash"/>
            </a:ln>
          </c:spPr>
        </c:majorGridlines>
        <c:title>
          <c:tx>
            <c:rich>
              <a:bodyPr rot="-5400000" vert="horz"/>
              <a:lstStyle/>
              <a:p>
                <a:pPr>
                  <a:defRPr sz="1100"/>
                </a:pPr>
                <a:r>
                  <a:rPr lang="en-US" sz="1100"/>
                  <a:t>SAIFI  Events</a:t>
                </a:r>
              </a:p>
            </c:rich>
          </c:tx>
          <c:layout>
            <c:manualLayout>
              <c:xMode val="edge"/>
              <c:yMode val="edge"/>
              <c:x val="1.3157086034601187E-2"/>
              <c:y val="0.35803246529144284"/>
            </c:manualLayout>
          </c:layout>
          <c:overlay val="0"/>
        </c:title>
        <c:numFmt formatCode="0.00" sourceLinked="0"/>
        <c:majorTickMark val="out"/>
        <c:minorTickMark val="none"/>
        <c:tickLblPos val="nextTo"/>
        <c:spPr>
          <a:ln/>
        </c:spPr>
        <c:crossAx val="407195504"/>
        <c:crossesAt val="42370"/>
        <c:crossBetween val="between"/>
        <c:majorUnit val="0.1"/>
        <c:minorUnit val="5.000000000000001E-2"/>
      </c:valAx>
      <c:spPr>
        <a:solidFill>
          <a:schemeClr val="bg1">
            <a:lumMod val="95000"/>
          </a:schemeClr>
        </a:solidFill>
        <a:ln>
          <a:solidFill>
            <a:schemeClr val="tx1">
              <a:lumMod val="50000"/>
              <a:lumOff val="50000"/>
            </a:schemeClr>
          </a:solidFill>
        </a:ln>
      </c:spPr>
    </c:plotArea>
    <c:legend>
      <c:legendPos val="r"/>
      <c:legendEntry>
        <c:idx val="0"/>
        <c:delete val="1"/>
      </c:legendEntry>
      <c:legendEntry>
        <c:idx val="1"/>
        <c:delete val="1"/>
      </c:legendEntry>
      <c:layout>
        <c:manualLayout>
          <c:xMode val="edge"/>
          <c:yMode val="edge"/>
          <c:x val="1.2753671921680058E-2"/>
          <c:y val="0.89112495269433611"/>
          <c:w val="0.96777024906706233"/>
          <c:h val="6.3577827389049907E-2"/>
        </c:manualLayout>
      </c:layout>
      <c:overlay val="0"/>
    </c:legend>
    <c:plotVisOnly val="1"/>
    <c:dispBlanksAs val="span"/>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0422358375044098"/>
          <c:y val="0.15978908848703893"/>
          <c:w val="0.87853934458008887"/>
          <c:h val="0.69478024080037404"/>
        </c:manualLayout>
      </c:layout>
      <c:lineChart>
        <c:grouping val="standard"/>
        <c:varyColors val="0"/>
        <c:ser>
          <c:idx val="0"/>
          <c:order val="0"/>
          <c:tx>
            <c:strRef>
              <c:f>Historical!$AI$120</c:f>
              <c:strCache>
                <c:ptCount val="1"/>
              </c:strCache>
            </c:strRef>
          </c:tx>
          <c:spPr>
            <a:ln w="28575" cap="rnd">
              <a:solidFill>
                <a:schemeClr val="accent1">
                  <a:tint val="77000"/>
                </a:schemeClr>
              </a:solidFill>
              <a:round/>
            </a:ln>
            <a:effectLst/>
          </c:spPr>
          <c:marker>
            <c:symbol val="triangle"/>
            <c:size val="6"/>
            <c:spPr>
              <a:solidFill>
                <a:srgbClr val="FFC000"/>
              </a:solidFill>
              <a:ln w="9525">
                <a:solidFill>
                  <a:srgbClr val="E5B63F"/>
                </a:solidFill>
              </a:ln>
              <a:effectLst/>
            </c:spPr>
          </c:marker>
          <c:cat>
            <c:numRef>
              <c:f>'CA Data'!$D$368:$D$4386</c:f>
              <c:numCache>
                <c:formatCode>m/d/yyyy</c:formatCode>
                <c:ptCount val="4019"/>
                <c:pt idx="0">
                  <c:v>43465</c:v>
                </c:pt>
                <c:pt idx="1">
                  <c:v>43464</c:v>
                </c:pt>
                <c:pt idx="2">
                  <c:v>43463</c:v>
                </c:pt>
                <c:pt idx="3">
                  <c:v>43462</c:v>
                </c:pt>
                <c:pt idx="4">
                  <c:v>43461</c:v>
                </c:pt>
                <c:pt idx="5">
                  <c:v>43460</c:v>
                </c:pt>
                <c:pt idx="6">
                  <c:v>43459</c:v>
                </c:pt>
                <c:pt idx="7">
                  <c:v>43458</c:v>
                </c:pt>
                <c:pt idx="8">
                  <c:v>43457</c:v>
                </c:pt>
                <c:pt idx="9">
                  <c:v>43456</c:v>
                </c:pt>
                <c:pt idx="10">
                  <c:v>43455</c:v>
                </c:pt>
                <c:pt idx="11">
                  <c:v>43454</c:v>
                </c:pt>
                <c:pt idx="12">
                  <c:v>43453</c:v>
                </c:pt>
                <c:pt idx="13">
                  <c:v>43452</c:v>
                </c:pt>
                <c:pt idx="14">
                  <c:v>43451</c:v>
                </c:pt>
                <c:pt idx="15">
                  <c:v>43450</c:v>
                </c:pt>
                <c:pt idx="16">
                  <c:v>43449</c:v>
                </c:pt>
                <c:pt idx="17">
                  <c:v>43448</c:v>
                </c:pt>
                <c:pt idx="18">
                  <c:v>43447</c:v>
                </c:pt>
                <c:pt idx="19">
                  <c:v>43446</c:v>
                </c:pt>
                <c:pt idx="20">
                  <c:v>43445</c:v>
                </c:pt>
                <c:pt idx="21">
                  <c:v>43444</c:v>
                </c:pt>
                <c:pt idx="22">
                  <c:v>43443</c:v>
                </c:pt>
                <c:pt idx="23">
                  <c:v>43442</c:v>
                </c:pt>
                <c:pt idx="24">
                  <c:v>43441</c:v>
                </c:pt>
                <c:pt idx="25">
                  <c:v>43440</c:v>
                </c:pt>
                <c:pt idx="26">
                  <c:v>43439</c:v>
                </c:pt>
                <c:pt idx="27">
                  <c:v>43438</c:v>
                </c:pt>
                <c:pt idx="28">
                  <c:v>43437</c:v>
                </c:pt>
                <c:pt idx="29">
                  <c:v>43436</c:v>
                </c:pt>
                <c:pt idx="30">
                  <c:v>43435</c:v>
                </c:pt>
                <c:pt idx="31">
                  <c:v>43434</c:v>
                </c:pt>
                <c:pt idx="32">
                  <c:v>43433</c:v>
                </c:pt>
                <c:pt idx="33">
                  <c:v>43432</c:v>
                </c:pt>
                <c:pt idx="34">
                  <c:v>43431</c:v>
                </c:pt>
                <c:pt idx="35">
                  <c:v>43430</c:v>
                </c:pt>
                <c:pt idx="36">
                  <c:v>43429</c:v>
                </c:pt>
                <c:pt idx="37">
                  <c:v>43428</c:v>
                </c:pt>
                <c:pt idx="38">
                  <c:v>43427</c:v>
                </c:pt>
                <c:pt idx="39">
                  <c:v>43426</c:v>
                </c:pt>
                <c:pt idx="40">
                  <c:v>43425</c:v>
                </c:pt>
                <c:pt idx="41">
                  <c:v>43424</c:v>
                </c:pt>
                <c:pt idx="42">
                  <c:v>43423</c:v>
                </c:pt>
                <c:pt idx="43">
                  <c:v>43422</c:v>
                </c:pt>
                <c:pt idx="44">
                  <c:v>43421</c:v>
                </c:pt>
                <c:pt idx="45">
                  <c:v>43420</c:v>
                </c:pt>
                <c:pt idx="46">
                  <c:v>43419</c:v>
                </c:pt>
                <c:pt idx="47">
                  <c:v>43418</c:v>
                </c:pt>
                <c:pt idx="48">
                  <c:v>43417</c:v>
                </c:pt>
                <c:pt idx="49">
                  <c:v>43416</c:v>
                </c:pt>
                <c:pt idx="50">
                  <c:v>43415</c:v>
                </c:pt>
                <c:pt idx="51">
                  <c:v>43414</c:v>
                </c:pt>
                <c:pt idx="52">
                  <c:v>43413</c:v>
                </c:pt>
                <c:pt idx="53">
                  <c:v>43412</c:v>
                </c:pt>
                <c:pt idx="54">
                  <c:v>43411</c:v>
                </c:pt>
                <c:pt idx="55">
                  <c:v>43410</c:v>
                </c:pt>
                <c:pt idx="56">
                  <c:v>43409</c:v>
                </c:pt>
                <c:pt idx="57">
                  <c:v>43408</c:v>
                </c:pt>
                <c:pt idx="58">
                  <c:v>43407</c:v>
                </c:pt>
                <c:pt idx="59">
                  <c:v>43406</c:v>
                </c:pt>
                <c:pt idx="60">
                  <c:v>43405</c:v>
                </c:pt>
                <c:pt idx="61">
                  <c:v>43404</c:v>
                </c:pt>
                <c:pt idx="62">
                  <c:v>43403</c:v>
                </c:pt>
                <c:pt idx="63">
                  <c:v>43402</c:v>
                </c:pt>
                <c:pt idx="64">
                  <c:v>43401</c:v>
                </c:pt>
                <c:pt idx="65">
                  <c:v>43400</c:v>
                </c:pt>
                <c:pt idx="66">
                  <c:v>43399</c:v>
                </c:pt>
                <c:pt idx="67">
                  <c:v>43398</c:v>
                </c:pt>
                <c:pt idx="68">
                  <c:v>43397</c:v>
                </c:pt>
                <c:pt idx="69">
                  <c:v>43396</c:v>
                </c:pt>
                <c:pt idx="70">
                  <c:v>43395</c:v>
                </c:pt>
                <c:pt idx="71">
                  <c:v>43394</c:v>
                </c:pt>
                <c:pt idx="72">
                  <c:v>43393</c:v>
                </c:pt>
                <c:pt idx="73">
                  <c:v>43392</c:v>
                </c:pt>
                <c:pt idx="74">
                  <c:v>43391</c:v>
                </c:pt>
                <c:pt idx="75">
                  <c:v>43390</c:v>
                </c:pt>
                <c:pt idx="76">
                  <c:v>43389</c:v>
                </c:pt>
                <c:pt idx="77">
                  <c:v>43388</c:v>
                </c:pt>
                <c:pt idx="78">
                  <c:v>43387</c:v>
                </c:pt>
                <c:pt idx="79">
                  <c:v>43386</c:v>
                </c:pt>
                <c:pt idx="80">
                  <c:v>43385</c:v>
                </c:pt>
                <c:pt idx="81">
                  <c:v>43384</c:v>
                </c:pt>
                <c:pt idx="82">
                  <c:v>43383</c:v>
                </c:pt>
                <c:pt idx="83">
                  <c:v>43382</c:v>
                </c:pt>
                <c:pt idx="84">
                  <c:v>43381</c:v>
                </c:pt>
                <c:pt idx="85">
                  <c:v>43380</c:v>
                </c:pt>
                <c:pt idx="86">
                  <c:v>43379</c:v>
                </c:pt>
                <c:pt idx="87">
                  <c:v>43378</c:v>
                </c:pt>
                <c:pt idx="88">
                  <c:v>43377</c:v>
                </c:pt>
                <c:pt idx="89">
                  <c:v>43376</c:v>
                </c:pt>
                <c:pt idx="90">
                  <c:v>43375</c:v>
                </c:pt>
                <c:pt idx="91">
                  <c:v>43374</c:v>
                </c:pt>
                <c:pt idx="92">
                  <c:v>43373</c:v>
                </c:pt>
                <c:pt idx="93">
                  <c:v>43372</c:v>
                </c:pt>
                <c:pt idx="94">
                  <c:v>43371</c:v>
                </c:pt>
                <c:pt idx="95">
                  <c:v>43370</c:v>
                </c:pt>
                <c:pt idx="96">
                  <c:v>43369</c:v>
                </c:pt>
                <c:pt idx="97">
                  <c:v>43368</c:v>
                </c:pt>
                <c:pt idx="98">
                  <c:v>43367</c:v>
                </c:pt>
                <c:pt idx="99">
                  <c:v>43366</c:v>
                </c:pt>
                <c:pt idx="100">
                  <c:v>43365</c:v>
                </c:pt>
                <c:pt idx="101">
                  <c:v>43364</c:v>
                </c:pt>
                <c:pt idx="102">
                  <c:v>43363</c:v>
                </c:pt>
                <c:pt idx="103">
                  <c:v>43362</c:v>
                </c:pt>
                <c:pt idx="104">
                  <c:v>43361</c:v>
                </c:pt>
                <c:pt idx="105">
                  <c:v>43360</c:v>
                </c:pt>
                <c:pt idx="106">
                  <c:v>43359</c:v>
                </c:pt>
                <c:pt idx="107">
                  <c:v>43358</c:v>
                </c:pt>
                <c:pt idx="108">
                  <c:v>43357</c:v>
                </c:pt>
                <c:pt idx="109">
                  <c:v>43356</c:v>
                </c:pt>
                <c:pt idx="110">
                  <c:v>43355</c:v>
                </c:pt>
                <c:pt idx="111">
                  <c:v>43354</c:v>
                </c:pt>
                <c:pt idx="112">
                  <c:v>43353</c:v>
                </c:pt>
                <c:pt idx="113">
                  <c:v>43352</c:v>
                </c:pt>
                <c:pt idx="114">
                  <c:v>43351</c:v>
                </c:pt>
                <c:pt idx="115">
                  <c:v>43350</c:v>
                </c:pt>
                <c:pt idx="116">
                  <c:v>43349</c:v>
                </c:pt>
                <c:pt idx="117">
                  <c:v>43348</c:v>
                </c:pt>
                <c:pt idx="118">
                  <c:v>43347</c:v>
                </c:pt>
                <c:pt idx="119">
                  <c:v>43346</c:v>
                </c:pt>
                <c:pt idx="120">
                  <c:v>43345</c:v>
                </c:pt>
                <c:pt idx="121">
                  <c:v>43344</c:v>
                </c:pt>
                <c:pt idx="122">
                  <c:v>43343</c:v>
                </c:pt>
                <c:pt idx="123">
                  <c:v>43342</c:v>
                </c:pt>
                <c:pt idx="124">
                  <c:v>43341</c:v>
                </c:pt>
                <c:pt idx="125">
                  <c:v>43340</c:v>
                </c:pt>
                <c:pt idx="126">
                  <c:v>43339</c:v>
                </c:pt>
                <c:pt idx="127">
                  <c:v>43338</c:v>
                </c:pt>
                <c:pt idx="128">
                  <c:v>43337</c:v>
                </c:pt>
                <c:pt idx="129">
                  <c:v>43336</c:v>
                </c:pt>
                <c:pt idx="130">
                  <c:v>43335</c:v>
                </c:pt>
                <c:pt idx="131">
                  <c:v>43334</c:v>
                </c:pt>
                <c:pt idx="132">
                  <c:v>43333</c:v>
                </c:pt>
                <c:pt idx="133">
                  <c:v>43332</c:v>
                </c:pt>
                <c:pt idx="134">
                  <c:v>43331</c:v>
                </c:pt>
                <c:pt idx="135">
                  <c:v>43330</c:v>
                </c:pt>
                <c:pt idx="136">
                  <c:v>43329</c:v>
                </c:pt>
                <c:pt idx="137">
                  <c:v>43328</c:v>
                </c:pt>
                <c:pt idx="138">
                  <c:v>43327</c:v>
                </c:pt>
                <c:pt idx="139">
                  <c:v>43326</c:v>
                </c:pt>
                <c:pt idx="140">
                  <c:v>43325</c:v>
                </c:pt>
                <c:pt idx="141">
                  <c:v>43324</c:v>
                </c:pt>
                <c:pt idx="142">
                  <c:v>43323</c:v>
                </c:pt>
                <c:pt idx="143">
                  <c:v>43322</c:v>
                </c:pt>
                <c:pt idx="144">
                  <c:v>43321</c:v>
                </c:pt>
                <c:pt idx="145">
                  <c:v>43320</c:v>
                </c:pt>
                <c:pt idx="146">
                  <c:v>43319</c:v>
                </c:pt>
                <c:pt idx="147">
                  <c:v>43318</c:v>
                </c:pt>
                <c:pt idx="148">
                  <c:v>43317</c:v>
                </c:pt>
                <c:pt idx="149">
                  <c:v>43316</c:v>
                </c:pt>
                <c:pt idx="150">
                  <c:v>43315</c:v>
                </c:pt>
                <c:pt idx="151">
                  <c:v>43314</c:v>
                </c:pt>
                <c:pt idx="152">
                  <c:v>43313</c:v>
                </c:pt>
                <c:pt idx="153">
                  <c:v>43312</c:v>
                </c:pt>
                <c:pt idx="154">
                  <c:v>43311</c:v>
                </c:pt>
                <c:pt idx="155">
                  <c:v>43310</c:v>
                </c:pt>
                <c:pt idx="156">
                  <c:v>43309</c:v>
                </c:pt>
                <c:pt idx="157">
                  <c:v>43308</c:v>
                </c:pt>
                <c:pt idx="158">
                  <c:v>43307</c:v>
                </c:pt>
                <c:pt idx="159">
                  <c:v>43306</c:v>
                </c:pt>
                <c:pt idx="160">
                  <c:v>43305</c:v>
                </c:pt>
                <c:pt idx="161">
                  <c:v>43304</c:v>
                </c:pt>
                <c:pt idx="162">
                  <c:v>43303</c:v>
                </c:pt>
                <c:pt idx="163">
                  <c:v>43302</c:v>
                </c:pt>
                <c:pt idx="164">
                  <c:v>43301</c:v>
                </c:pt>
                <c:pt idx="165">
                  <c:v>43300</c:v>
                </c:pt>
                <c:pt idx="166">
                  <c:v>43299</c:v>
                </c:pt>
                <c:pt idx="167">
                  <c:v>43298</c:v>
                </c:pt>
                <c:pt idx="168">
                  <c:v>43297</c:v>
                </c:pt>
                <c:pt idx="169">
                  <c:v>43296</c:v>
                </c:pt>
                <c:pt idx="170">
                  <c:v>43295</c:v>
                </c:pt>
                <c:pt idx="171">
                  <c:v>43294</c:v>
                </c:pt>
                <c:pt idx="172">
                  <c:v>43293</c:v>
                </c:pt>
                <c:pt idx="173">
                  <c:v>43292</c:v>
                </c:pt>
                <c:pt idx="174">
                  <c:v>43291</c:v>
                </c:pt>
                <c:pt idx="175">
                  <c:v>43290</c:v>
                </c:pt>
                <c:pt idx="176">
                  <c:v>43289</c:v>
                </c:pt>
                <c:pt idx="177">
                  <c:v>43288</c:v>
                </c:pt>
                <c:pt idx="178">
                  <c:v>43287</c:v>
                </c:pt>
                <c:pt idx="179">
                  <c:v>43286</c:v>
                </c:pt>
                <c:pt idx="180">
                  <c:v>43285</c:v>
                </c:pt>
                <c:pt idx="181">
                  <c:v>43284</c:v>
                </c:pt>
                <c:pt idx="182">
                  <c:v>43283</c:v>
                </c:pt>
                <c:pt idx="183">
                  <c:v>43282</c:v>
                </c:pt>
                <c:pt idx="184">
                  <c:v>43281</c:v>
                </c:pt>
                <c:pt idx="185">
                  <c:v>43280</c:v>
                </c:pt>
                <c:pt idx="186">
                  <c:v>43279</c:v>
                </c:pt>
                <c:pt idx="187">
                  <c:v>43278</c:v>
                </c:pt>
                <c:pt idx="188">
                  <c:v>43277</c:v>
                </c:pt>
                <c:pt idx="189">
                  <c:v>43276</c:v>
                </c:pt>
                <c:pt idx="190">
                  <c:v>43275</c:v>
                </c:pt>
                <c:pt idx="191">
                  <c:v>43274</c:v>
                </c:pt>
                <c:pt idx="192">
                  <c:v>43273</c:v>
                </c:pt>
                <c:pt idx="193">
                  <c:v>43272</c:v>
                </c:pt>
                <c:pt idx="194">
                  <c:v>43271</c:v>
                </c:pt>
                <c:pt idx="195">
                  <c:v>43270</c:v>
                </c:pt>
                <c:pt idx="196">
                  <c:v>43269</c:v>
                </c:pt>
                <c:pt idx="197">
                  <c:v>43268</c:v>
                </c:pt>
                <c:pt idx="198">
                  <c:v>43267</c:v>
                </c:pt>
                <c:pt idx="199">
                  <c:v>43266</c:v>
                </c:pt>
                <c:pt idx="200">
                  <c:v>43265</c:v>
                </c:pt>
                <c:pt idx="201">
                  <c:v>43264</c:v>
                </c:pt>
                <c:pt idx="202">
                  <c:v>43263</c:v>
                </c:pt>
                <c:pt idx="203">
                  <c:v>43262</c:v>
                </c:pt>
                <c:pt idx="204">
                  <c:v>43261</c:v>
                </c:pt>
                <c:pt idx="205">
                  <c:v>43260</c:v>
                </c:pt>
                <c:pt idx="206">
                  <c:v>43259</c:v>
                </c:pt>
                <c:pt idx="207">
                  <c:v>43258</c:v>
                </c:pt>
                <c:pt idx="208">
                  <c:v>43257</c:v>
                </c:pt>
                <c:pt idx="209">
                  <c:v>43256</c:v>
                </c:pt>
                <c:pt idx="210">
                  <c:v>43255</c:v>
                </c:pt>
                <c:pt idx="211">
                  <c:v>43254</c:v>
                </c:pt>
                <c:pt idx="212">
                  <c:v>43253</c:v>
                </c:pt>
                <c:pt idx="213">
                  <c:v>43252</c:v>
                </c:pt>
                <c:pt idx="214">
                  <c:v>43251</c:v>
                </c:pt>
                <c:pt idx="215">
                  <c:v>43250</c:v>
                </c:pt>
                <c:pt idx="216">
                  <c:v>43249</c:v>
                </c:pt>
                <c:pt idx="217">
                  <c:v>43248</c:v>
                </c:pt>
                <c:pt idx="218">
                  <c:v>43247</c:v>
                </c:pt>
                <c:pt idx="219">
                  <c:v>43246</c:v>
                </c:pt>
                <c:pt idx="220">
                  <c:v>43245</c:v>
                </c:pt>
                <c:pt idx="221">
                  <c:v>43244</c:v>
                </c:pt>
                <c:pt idx="222">
                  <c:v>43243</c:v>
                </c:pt>
                <c:pt idx="223">
                  <c:v>43242</c:v>
                </c:pt>
                <c:pt idx="224">
                  <c:v>43241</c:v>
                </c:pt>
                <c:pt idx="225">
                  <c:v>43240</c:v>
                </c:pt>
                <c:pt idx="226">
                  <c:v>43239</c:v>
                </c:pt>
                <c:pt idx="227">
                  <c:v>43238</c:v>
                </c:pt>
                <c:pt idx="228">
                  <c:v>43237</c:v>
                </c:pt>
                <c:pt idx="229">
                  <c:v>43236</c:v>
                </c:pt>
                <c:pt idx="230">
                  <c:v>43235</c:v>
                </c:pt>
                <c:pt idx="231">
                  <c:v>43234</c:v>
                </c:pt>
                <c:pt idx="232">
                  <c:v>43233</c:v>
                </c:pt>
                <c:pt idx="233">
                  <c:v>43232</c:v>
                </c:pt>
                <c:pt idx="234">
                  <c:v>43231</c:v>
                </c:pt>
                <c:pt idx="235">
                  <c:v>43230</c:v>
                </c:pt>
                <c:pt idx="236">
                  <c:v>43229</c:v>
                </c:pt>
                <c:pt idx="237">
                  <c:v>43228</c:v>
                </c:pt>
                <c:pt idx="238">
                  <c:v>43227</c:v>
                </c:pt>
                <c:pt idx="239">
                  <c:v>43226</c:v>
                </c:pt>
                <c:pt idx="240">
                  <c:v>43225</c:v>
                </c:pt>
                <c:pt idx="241">
                  <c:v>43224</c:v>
                </c:pt>
                <c:pt idx="242">
                  <c:v>43223</c:v>
                </c:pt>
                <c:pt idx="243">
                  <c:v>43222</c:v>
                </c:pt>
                <c:pt idx="244">
                  <c:v>43221</c:v>
                </c:pt>
                <c:pt idx="245">
                  <c:v>43220</c:v>
                </c:pt>
                <c:pt idx="246">
                  <c:v>43219</c:v>
                </c:pt>
                <c:pt idx="247">
                  <c:v>43218</c:v>
                </c:pt>
                <c:pt idx="248">
                  <c:v>43217</c:v>
                </c:pt>
                <c:pt idx="249">
                  <c:v>43216</c:v>
                </c:pt>
                <c:pt idx="250">
                  <c:v>43215</c:v>
                </c:pt>
                <c:pt idx="251">
                  <c:v>43214</c:v>
                </c:pt>
                <c:pt idx="252">
                  <c:v>43213</c:v>
                </c:pt>
                <c:pt idx="253">
                  <c:v>43212</c:v>
                </c:pt>
                <c:pt idx="254">
                  <c:v>43211</c:v>
                </c:pt>
                <c:pt idx="255">
                  <c:v>43210</c:v>
                </c:pt>
                <c:pt idx="256">
                  <c:v>43209</c:v>
                </c:pt>
                <c:pt idx="257">
                  <c:v>43208</c:v>
                </c:pt>
                <c:pt idx="258">
                  <c:v>43207</c:v>
                </c:pt>
                <c:pt idx="259">
                  <c:v>43206</c:v>
                </c:pt>
                <c:pt idx="260">
                  <c:v>43205</c:v>
                </c:pt>
                <c:pt idx="261">
                  <c:v>43204</c:v>
                </c:pt>
                <c:pt idx="262">
                  <c:v>43203</c:v>
                </c:pt>
                <c:pt idx="263">
                  <c:v>43202</c:v>
                </c:pt>
                <c:pt idx="264">
                  <c:v>43201</c:v>
                </c:pt>
                <c:pt idx="265">
                  <c:v>43200</c:v>
                </c:pt>
                <c:pt idx="266">
                  <c:v>43199</c:v>
                </c:pt>
                <c:pt idx="267">
                  <c:v>43198</c:v>
                </c:pt>
                <c:pt idx="268">
                  <c:v>43197</c:v>
                </c:pt>
                <c:pt idx="269">
                  <c:v>43196</c:v>
                </c:pt>
                <c:pt idx="270">
                  <c:v>43195</c:v>
                </c:pt>
                <c:pt idx="271">
                  <c:v>43194</c:v>
                </c:pt>
                <c:pt idx="272">
                  <c:v>43193</c:v>
                </c:pt>
                <c:pt idx="273">
                  <c:v>43192</c:v>
                </c:pt>
                <c:pt idx="274">
                  <c:v>43191</c:v>
                </c:pt>
                <c:pt idx="275">
                  <c:v>43190</c:v>
                </c:pt>
                <c:pt idx="276">
                  <c:v>43189</c:v>
                </c:pt>
                <c:pt idx="277">
                  <c:v>43188</c:v>
                </c:pt>
                <c:pt idx="278">
                  <c:v>43187</c:v>
                </c:pt>
                <c:pt idx="279">
                  <c:v>43186</c:v>
                </c:pt>
                <c:pt idx="280">
                  <c:v>43185</c:v>
                </c:pt>
                <c:pt idx="281">
                  <c:v>43184</c:v>
                </c:pt>
                <c:pt idx="282">
                  <c:v>43183</c:v>
                </c:pt>
                <c:pt idx="283">
                  <c:v>43182</c:v>
                </c:pt>
                <c:pt idx="284">
                  <c:v>43181</c:v>
                </c:pt>
                <c:pt idx="285">
                  <c:v>43180</c:v>
                </c:pt>
                <c:pt idx="286">
                  <c:v>43179</c:v>
                </c:pt>
                <c:pt idx="287">
                  <c:v>43178</c:v>
                </c:pt>
                <c:pt idx="288">
                  <c:v>43177</c:v>
                </c:pt>
                <c:pt idx="289">
                  <c:v>43176</c:v>
                </c:pt>
                <c:pt idx="290">
                  <c:v>43175</c:v>
                </c:pt>
                <c:pt idx="291">
                  <c:v>43174</c:v>
                </c:pt>
                <c:pt idx="292">
                  <c:v>43173</c:v>
                </c:pt>
                <c:pt idx="293">
                  <c:v>43172</c:v>
                </c:pt>
                <c:pt idx="294">
                  <c:v>43171</c:v>
                </c:pt>
                <c:pt idx="295">
                  <c:v>43170</c:v>
                </c:pt>
                <c:pt idx="296">
                  <c:v>43169</c:v>
                </c:pt>
                <c:pt idx="297">
                  <c:v>43168</c:v>
                </c:pt>
                <c:pt idx="298">
                  <c:v>43167</c:v>
                </c:pt>
                <c:pt idx="299">
                  <c:v>43166</c:v>
                </c:pt>
                <c:pt idx="300">
                  <c:v>43165</c:v>
                </c:pt>
                <c:pt idx="301">
                  <c:v>43164</c:v>
                </c:pt>
                <c:pt idx="302">
                  <c:v>43163</c:v>
                </c:pt>
                <c:pt idx="303">
                  <c:v>43162</c:v>
                </c:pt>
                <c:pt idx="304">
                  <c:v>43161</c:v>
                </c:pt>
                <c:pt idx="305">
                  <c:v>43160</c:v>
                </c:pt>
                <c:pt idx="306">
                  <c:v>43159</c:v>
                </c:pt>
                <c:pt idx="307">
                  <c:v>43158</c:v>
                </c:pt>
                <c:pt idx="308">
                  <c:v>43157</c:v>
                </c:pt>
                <c:pt idx="309">
                  <c:v>43156</c:v>
                </c:pt>
                <c:pt idx="310">
                  <c:v>43155</c:v>
                </c:pt>
                <c:pt idx="311">
                  <c:v>43154</c:v>
                </c:pt>
                <c:pt idx="312">
                  <c:v>43153</c:v>
                </c:pt>
                <c:pt idx="313">
                  <c:v>43152</c:v>
                </c:pt>
                <c:pt idx="314">
                  <c:v>43151</c:v>
                </c:pt>
                <c:pt idx="315">
                  <c:v>43150</c:v>
                </c:pt>
                <c:pt idx="316">
                  <c:v>43149</c:v>
                </c:pt>
                <c:pt idx="317">
                  <c:v>43148</c:v>
                </c:pt>
                <c:pt idx="318">
                  <c:v>43147</c:v>
                </c:pt>
                <c:pt idx="319">
                  <c:v>43146</c:v>
                </c:pt>
                <c:pt idx="320">
                  <c:v>43145</c:v>
                </c:pt>
                <c:pt idx="321">
                  <c:v>43144</c:v>
                </c:pt>
                <c:pt idx="322">
                  <c:v>43143</c:v>
                </c:pt>
                <c:pt idx="323">
                  <c:v>43142</c:v>
                </c:pt>
                <c:pt idx="324">
                  <c:v>43141</c:v>
                </c:pt>
                <c:pt idx="325">
                  <c:v>43140</c:v>
                </c:pt>
                <c:pt idx="326">
                  <c:v>43139</c:v>
                </c:pt>
                <c:pt idx="327">
                  <c:v>43138</c:v>
                </c:pt>
                <c:pt idx="328">
                  <c:v>43137</c:v>
                </c:pt>
                <c:pt idx="329">
                  <c:v>43136</c:v>
                </c:pt>
                <c:pt idx="330">
                  <c:v>43135</c:v>
                </c:pt>
                <c:pt idx="331">
                  <c:v>43134</c:v>
                </c:pt>
                <c:pt idx="332">
                  <c:v>43133</c:v>
                </c:pt>
                <c:pt idx="333">
                  <c:v>43132</c:v>
                </c:pt>
                <c:pt idx="334">
                  <c:v>43131</c:v>
                </c:pt>
                <c:pt idx="335">
                  <c:v>43130</c:v>
                </c:pt>
                <c:pt idx="336">
                  <c:v>43129</c:v>
                </c:pt>
                <c:pt idx="337">
                  <c:v>43128</c:v>
                </c:pt>
                <c:pt idx="338">
                  <c:v>43127</c:v>
                </c:pt>
                <c:pt idx="339">
                  <c:v>43126</c:v>
                </c:pt>
                <c:pt idx="340">
                  <c:v>43125</c:v>
                </c:pt>
                <c:pt idx="341">
                  <c:v>43124</c:v>
                </c:pt>
                <c:pt idx="342">
                  <c:v>43123</c:v>
                </c:pt>
                <c:pt idx="343">
                  <c:v>43122</c:v>
                </c:pt>
                <c:pt idx="344">
                  <c:v>43121</c:v>
                </c:pt>
                <c:pt idx="345">
                  <c:v>43120</c:v>
                </c:pt>
                <c:pt idx="346">
                  <c:v>43119</c:v>
                </c:pt>
                <c:pt idx="347">
                  <c:v>43118</c:v>
                </c:pt>
                <c:pt idx="348">
                  <c:v>43117</c:v>
                </c:pt>
                <c:pt idx="349">
                  <c:v>43116</c:v>
                </c:pt>
                <c:pt idx="350">
                  <c:v>43115</c:v>
                </c:pt>
                <c:pt idx="351">
                  <c:v>43114</c:v>
                </c:pt>
                <c:pt idx="352">
                  <c:v>43113</c:v>
                </c:pt>
                <c:pt idx="353">
                  <c:v>43112</c:v>
                </c:pt>
                <c:pt idx="354">
                  <c:v>43111</c:v>
                </c:pt>
                <c:pt idx="355">
                  <c:v>43110</c:v>
                </c:pt>
                <c:pt idx="356">
                  <c:v>43109</c:v>
                </c:pt>
                <c:pt idx="357">
                  <c:v>43108</c:v>
                </c:pt>
                <c:pt idx="358">
                  <c:v>43107</c:v>
                </c:pt>
                <c:pt idx="359">
                  <c:v>43106</c:v>
                </c:pt>
                <c:pt idx="360">
                  <c:v>43105</c:v>
                </c:pt>
                <c:pt idx="361">
                  <c:v>43104</c:v>
                </c:pt>
                <c:pt idx="362">
                  <c:v>43103</c:v>
                </c:pt>
                <c:pt idx="363">
                  <c:v>43102</c:v>
                </c:pt>
                <c:pt idx="364">
                  <c:v>43101</c:v>
                </c:pt>
                <c:pt idx="366">
                  <c:v>43100</c:v>
                </c:pt>
                <c:pt idx="367">
                  <c:v>43099</c:v>
                </c:pt>
                <c:pt idx="368">
                  <c:v>43098</c:v>
                </c:pt>
                <c:pt idx="369">
                  <c:v>43097</c:v>
                </c:pt>
                <c:pt idx="370">
                  <c:v>43096</c:v>
                </c:pt>
                <c:pt idx="371">
                  <c:v>43095</c:v>
                </c:pt>
                <c:pt idx="372">
                  <c:v>43094</c:v>
                </c:pt>
                <c:pt idx="373">
                  <c:v>43093</c:v>
                </c:pt>
                <c:pt idx="374">
                  <c:v>43092</c:v>
                </c:pt>
                <c:pt idx="375">
                  <c:v>43091</c:v>
                </c:pt>
                <c:pt idx="376">
                  <c:v>43090</c:v>
                </c:pt>
                <c:pt idx="377">
                  <c:v>43089</c:v>
                </c:pt>
                <c:pt idx="378">
                  <c:v>43088</c:v>
                </c:pt>
                <c:pt idx="379">
                  <c:v>43087</c:v>
                </c:pt>
                <c:pt idx="380">
                  <c:v>43086</c:v>
                </c:pt>
                <c:pt idx="381">
                  <c:v>43085</c:v>
                </c:pt>
                <c:pt idx="382">
                  <c:v>43084</c:v>
                </c:pt>
                <c:pt idx="383">
                  <c:v>43083</c:v>
                </c:pt>
                <c:pt idx="384">
                  <c:v>43082</c:v>
                </c:pt>
                <c:pt idx="385">
                  <c:v>43081</c:v>
                </c:pt>
                <c:pt idx="386">
                  <c:v>43080</c:v>
                </c:pt>
                <c:pt idx="387">
                  <c:v>43079</c:v>
                </c:pt>
                <c:pt idx="388">
                  <c:v>43078</c:v>
                </c:pt>
                <c:pt idx="389">
                  <c:v>43077</c:v>
                </c:pt>
                <c:pt idx="390">
                  <c:v>43076</c:v>
                </c:pt>
                <c:pt idx="391">
                  <c:v>43075</c:v>
                </c:pt>
                <c:pt idx="392">
                  <c:v>43074</c:v>
                </c:pt>
                <c:pt idx="393">
                  <c:v>43073</c:v>
                </c:pt>
                <c:pt idx="394">
                  <c:v>43072</c:v>
                </c:pt>
                <c:pt idx="395">
                  <c:v>43071</c:v>
                </c:pt>
                <c:pt idx="396">
                  <c:v>43070</c:v>
                </c:pt>
                <c:pt idx="397">
                  <c:v>43069</c:v>
                </c:pt>
                <c:pt idx="398">
                  <c:v>43068</c:v>
                </c:pt>
                <c:pt idx="399">
                  <c:v>43067</c:v>
                </c:pt>
                <c:pt idx="400">
                  <c:v>43066</c:v>
                </c:pt>
                <c:pt idx="401">
                  <c:v>43065</c:v>
                </c:pt>
                <c:pt idx="402">
                  <c:v>43064</c:v>
                </c:pt>
                <c:pt idx="403">
                  <c:v>43063</c:v>
                </c:pt>
                <c:pt idx="404">
                  <c:v>43062</c:v>
                </c:pt>
                <c:pt idx="405">
                  <c:v>43061</c:v>
                </c:pt>
                <c:pt idx="406">
                  <c:v>43060</c:v>
                </c:pt>
                <c:pt idx="407">
                  <c:v>43059</c:v>
                </c:pt>
                <c:pt idx="408">
                  <c:v>43058</c:v>
                </c:pt>
                <c:pt idx="409">
                  <c:v>43057</c:v>
                </c:pt>
                <c:pt idx="410">
                  <c:v>43056</c:v>
                </c:pt>
                <c:pt idx="411">
                  <c:v>43055</c:v>
                </c:pt>
                <c:pt idx="412">
                  <c:v>43054</c:v>
                </c:pt>
                <c:pt idx="413">
                  <c:v>43053</c:v>
                </c:pt>
                <c:pt idx="414">
                  <c:v>43052</c:v>
                </c:pt>
                <c:pt idx="415">
                  <c:v>43051</c:v>
                </c:pt>
                <c:pt idx="416">
                  <c:v>43050</c:v>
                </c:pt>
                <c:pt idx="417">
                  <c:v>43049</c:v>
                </c:pt>
                <c:pt idx="418">
                  <c:v>43048</c:v>
                </c:pt>
                <c:pt idx="419">
                  <c:v>43047</c:v>
                </c:pt>
                <c:pt idx="420">
                  <c:v>43046</c:v>
                </c:pt>
                <c:pt idx="421">
                  <c:v>43045</c:v>
                </c:pt>
                <c:pt idx="422">
                  <c:v>43044</c:v>
                </c:pt>
                <c:pt idx="423">
                  <c:v>43043</c:v>
                </c:pt>
                <c:pt idx="424">
                  <c:v>43042</c:v>
                </c:pt>
                <c:pt idx="425">
                  <c:v>43041</c:v>
                </c:pt>
                <c:pt idx="426">
                  <c:v>43040</c:v>
                </c:pt>
                <c:pt idx="427">
                  <c:v>43039</c:v>
                </c:pt>
                <c:pt idx="428">
                  <c:v>43038</c:v>
                </c:pt>
                <c:pt idx="429">
                  <c:v>43037</c:v>
                </c:pt>
                <c:pt idx="430">
                  <c:v>43036</c:v>
                </c:pt>
                <c:pt idx="431">
                  <c:v>43035</c:v>
                </c:pt>
                <c:pt idx="432">
                  <c:v>43034</c:v>
                </c:pt>
                <c:pt idx="433">
                  <c:v>43033</c:v>
                </c:pt>
                <c:pt idx="434">
                  <c:v>43032</c:v>
                </c:pt>
                <c:pt idx="435">
                  <c:v>43031</c:v>
                </c:pt>
                <c:pt idx="436">
                  <c:v>43030</c:v>
                </c:pt>
                <c:pt idx="437">
                  <c:v>43029</c:v>
                </c:pt>
                <c:pt idx="438">
                  <c:v>43028</c:v>
                </c:pt>
                <c:pt idx="439">
                  <c:v>43027</c:v>
                </c:pt>
                <c:pt idx="440">
                  <c:v>43026</c:v>
                </c:pt>
                <c:pt idx="441">
                  <c:v>43025</c:v>
                </c:pt>
                <c:pt idx="442">
                  <c:v>43024</c:v>
                </c:pt>
                <c:pt idx="443">
                  <c:v>43023</c:v>
                </c:pt>
                <c:pt idx="444">
                  <c:v>43022</c:v>
                </c:pt>
                <c:pt idx="445">
                  <c:v>43021</c:v>
                </c:pt>
                <c:pt idx="446">
                  <c:v>43020</c:v>
                </c:pt>
                <c:pt idx="447">
                  <c:v>43019</c:v>
                </c:pt>
                <c:pt idx="448">
                  <c:v>43018</c:v>
                </c:pt>
                <c:pt idx="449">
                  <c:v>43017</c:v>
                </c:pt>
                <c:pt idx="450">
                  <c:v>43016</c:v>
                </c:pt>
                <c:pt idx="451">
                  <c:v>43015</c:v>
                </c:pt>
                <c:pt idx="452">
                  <c:v>43014</c:v>
                </c:pt>
                <c:pt idx="453">
                  <c:v>43013</c:v>
                </c:pt>
                <c:pt idx="454">
                  <c:v>43012</c:v>
                </c:pt>
                <c:pt idx="455">
                  <c:v>43011</c:v>
                </c:pt>
                <c:pt idx="456">
                  <c:v>43010</c:v>
                </c:pt>
                <c:pt idx="457">
                  <c:v>43009</c:v>
                </c:pt>
                <c:pt idx="458">
                  <c:v>43008</c:v>
                </c:pt>
                <c:pt idx="459">
                  <c:v>43007</c:v>
                </c:pt>
                <c:pt idx="460">
                  <c:v>43006</c:v>
                </c:pt>
                <c:pt idx="461">
                  <c:v>43005</c:v>
                </c:pt>
                <c:pt idx="462">
                  <c:v>43004</c:v>
                </c:pt>
                <c:pt idx="463">
                  <c:v>43003</c:v>
                </c:pt>
                <c:pt idx="464">
                  <c:v>43002</c:v>
                </c:pt>
                <c:pt idx="465">
                  <c:v>43001</c:v>
                </c:pt>
                <c:pt idx="466">
                  <c:v>43000</c:v>
                </c:pt>
                <c:pt idx="467">
                  <c:v>42999</c:v>
                </c:pt>
                <c:pt idx="468">
                  <c:v>42998</c:v>
                </c:pt>
                <c:pt idx="469">
                  <c:v>42997</c:v>
                </c:pt>
                <c:pt idx="470">
                  <c:v>42996</c:v>
                </c:pt>
                <c:pt idx="471">
                  <c:v>42995</c:v>
                </c:pt>
                <c:pt idx="472">
                  <c:v>42994</c:v>
                </c:pt>
                <c:pt idx="473">
                  <c:v>42993</c:v>
                </c:pt>
                <c:pt idx="474">
                  <c:v>42992</c:v>
                </c:pt>
                <c:pt idx="475">
                  <c:v>42991</c:v>
                </c:pt>
                <c:pt idx="476">
                  <c:v>42990</c:v>
                </c:pt>
                <c:pt idx="477">
                  <c:v>42989</c:v>
                </c:pt>
                <c:pt idx="478">
                  <c:v>42988</c:v>
                </c:pt>
                <c:pt idx="479">
                  <c:v>42987</c:v>
                </c:pt>
                <c:pt idx="480">
                  <c:v>42986</c:v>
                </c:pt>
                <c:pt idx="481">
                  <c:v>42985</c:v>
                </c:pt>
                <c:pt idx="482">
                  <c:v>42984</c:v>
                </c:pt>
                <c:pt idx="483">
                  <c:v>42983</c:v>
                </c:pt>
                <c:pt idx="484">
                  <c:v>42982</c:v>
                </c:pt>
                <c:pt idx="485">
                  <c:v>42981</c:v>
                </c:pt>
                <c:pt idx="486">
                  <c:v>42980</c:v>
                </c:pt>
                <c:pt idx="487">
                  <c:v>42979</c:v>
                </c:pt>
                <c:pt idx="488">
                  <c:v>42978</c:v>
                </c:pt>
                <c:pt idx="489">
                  <c:v>42977</c:v>
                </c:pt>
                <c:pt idx="490">
                  <c:v>42976</c:v>
                </c:pt>
                <c:pt idx="491">
                  <c:v>42975</c:v>
                </c:pt>
                <c:pt idx="492">
                  <c:v>42974</c:v>
                </c:pt>
                <c:pt idx="493">
                  <c:v>42973</c:v>
                </c:pt>
                <c:pt idx="494">
                  <c:v>42972</c:v>
                </c:pt>
                <c:pt idx="495">
                  <c:v>42971</c:v>
                </c:pt>
                <c:pt idx="496">
                  <c:v>42970</c:v>
                </c:pt>
                <c:pt idx="497">
                  <c:v>42969</c:v>
                </c:pt>
                <c:pt idx="498">
                  <c:v>42968</c:v>
                </c:pt>
                <c:pt idx="499">
                  <c:v>42967</c:v>
                </c:pt>
                <c:pt idx="500">
                  <c:v>42966</c:v>
                </c:pt>
                <c:pt idx="501">
                  <c:v>42965</c:v>
                </c:pt>
                <c:pt idx="502">
                  <c:v>42964</c:v>
                </c:pt>
                <c:pt idx="503">
                  <c:v>42963</c:v>
                </c:pt>
                <c:pt idx="504">
                  <c:v>42962</c:v>
                </c:pt>
                <c:pt idx="505">
                  <c:v>42961</c:v>
                </c:pt>
                <c:pt idx="506">
                  <c:v>42960</c:v>
                </c:pt>
                <c:pt idx="507">
                  <c:v>42959</c:v>
                </c:pt>
                <c:pt idx="508">
                  <c:v>42958</c:v>
                </c:pt>
                <c:pt idx="509">
                  <c:v>42957</c:v>
                </c:pt>
                <c:pt idx="510">
                  <c:v>42956</c:v>
                </c:pt>
                <c:pt idx="511">
                  <c:v>42955</c:v>
                </c:pt>
                <c:pt idx="512">
                  <c:v>42954</c:v>
                </c:pt>
                <c:pt idx="513">
                  <c:v>42953</c:v>
                </c:pt>
                <c:pt idx="514">
                  <c:v>42952</c:v>
                </c:pt>
                <c:pt idx="515">
                  <c:v>42951</c:v>
                </c:pt>
                <c:pt idx="516">
                  <c:v>42950</c:v>
                </c:pt>
                <c:pt idx="517">
                  <c:v>42949</c:v>
                </c:pt>
                <c:pt idx="518">
                  <c:v>42948</c:v>
                </c:pt>
                <c:pt idx="519">
                  <c:v>42947</c:v>
                </c:pt>
                <c:pt idx="520">
                  <c:v>42946</c:v>
                </c:pt>
                <c:pt idx="521">
                  <c:v>42945</c:v>
                </c:pt>
                <c:pt idx="522">
                  <c:v>42944</c:v>
                </c:pt>
                <c:pt idx="523">
                  <c:v>42943</c:v>
                </c:pt>
                <c:pt idx="524">
                  <c:v>42942</c:v>
                </c:pt>
                <c:pt idx="525">
                  <c:v>42941</c:v>
                </c:pt>
                <c:pt idx="526">
                  <c:v>42940</c:v>
                </c:pt>
                <c:pt idx="527">
                  <c:v>42939</c:v>
                </c:pt>
                <c:pt idx="528">
                  <c:v>42938</c:v>
                </c:pt>
                <c:pt idx="529">
                  <c:v>42937</c:v>
                </c:pt>
                <c:pt idx="530">
                  <c:v>42936</c:v>
                </c:pt>
                <c:pt idx="531">
                  <c:v>42935</c:v>
                </c:pt>
                <c:pt idx="532">
                  <c:v>42934</c:v>
                </c:pt>
                <c:pt idx="533">
                  <c:v>42933</c:v>
                </c:pt>
                <c:pt idx="534">
                  <c:v>42932</c:v>
                </c:pt>
                <c:pt idx="535">
                  <c:v>42931</c:v>
                </c:pt>
                <c:pt idx="536">
                  <c:v>42930</c:v>
                </c:pt>
                <c:pt idx="537">
                  <c:v>42929</c:v>
                </c:pt>
                <c:pt idx="538">
                  <c:v>42928</c:v>
                </c:pt>
                <c:pt idx="539">
                  <c:v>42927</c:v>
                </c:pt>
                <c:pt idx="540">
                  <c:v>42926</c:v>
                </c:pt>
                <c:pt idx="541">
                  <c:v>42925</c:v>
                </c:pt>
                <c:pt idx="542">
                  <c:v>42924</c:v>
                </c:pt>
                <c:pt idx="543">
                  <c:v>42923</c:v>
                </c:pt>
                <c:pt idx="544">
                  <c:v>42922</c:v>
                </c:pt>
                <c:pt idx="545">
                  <c:v>42921</c:v>
                </c:pt>
                <c:pt idx="546">
                  <c:v>42920</c:v>
                </c:pt>
                <c:pt idx="547">
                  <c:v>42919</c:v>
                </c:pt>
                <c:pt idx="548">
                  <c:v>42918</c:v>
                </c:pt>
                <c:pt idx="549">
                  <c:v>42917</c:v>
                </c:pt>
                <c:pt idx="550">
                  <c:v>42916</c:v>
                </c:pt>
                <c:pt idx="551">
                  <c:v>42915</c:v>
                </c:pt>
                <c:pt idx="552">
                  <c:v>42914</c:v>
                </c:pt>
                <c:pt idx="553">
                  <c:v>42913</c:v>
                </c:pt>
                <c:pt idx="554">
                  <c:v>42912</c:v>
                </c:pt>
                <c:pt idx="555">
                  <c:v>42911</c:v>
                </c:pt>
                <c:pt idx="556">
                  <c:v>42910</c:v>
                </c:pt>
                <c:pt idx="557">
                  <c:v>42909</c:v>
                </c:pt>
                <c:pt idx="558">
                  <c:v>42908</c:v>
                </c:pt>
                <c:pt idx="559">
                  <c:v>42907</c:v>
                </c:pt>
                <c:pt idx="560">
                  <c:v>42906</c:v>
                </c:pt>
                <c:pt idx="561">
                  <c:v>42905</c:v>
                </c:pt>
                <c:pt idx="562">
                  <c:v>42904</c:v>
                </c:pt>
                <c:pt idx="563">
                  <c:v>42903</c:v>
                </c:pt>
                <c:pt idx="564">
                  <c:v>42902</c:v>
                </c:pt>
                <c:pt idx="565">
                  <c:v>42901</c:v>
                </c:pt>
                <c:pt idx="566">
                  <c:v>42900</c:v>
                </c:pt>
                <c:pt idx="567">
                  <c:v>42899</c:v>
                </c:pt>
                <c:pt idx="568">
                  <c:v>42898</c:v>
                </c:pt>
                <c:pt idx="569">
                  <c:v>42897</c:v>
                </c:pt>
                <c:pt idx="570">
                  <c:v>42896</c:v>
                </c:pt>
                <c:pt idx="571">
                  <c:v>42895</c:v>
                </c:pt>
                <c:pt idx="572">
                  <c:v>42894</c:v>
                </c:pt>
                <c:pt idx="573">
                  <c:v>42893</c:v>
                </c:pt>
                <c:pt idx="574">
                  <c:v>42892</c:v>
                </c:pt>
                <c:pt idx="575">
                  <c:v>42891</c:v>
                </c:pt>
                <c:pt idx="576">
                  <c:v>42890</c:v>
                </c:pt>
                <c:pt idx="577">
                  <c:v>42889</c:v>
                </c:pt>
                <c:pt idx="578">
                  <c:v>42888</c:v>
                </c:pt>
                <c:pt idx="579">
                  <c:v>42887</c:v>
                </c:pt>
                <c:pt idx="580">
                  <c:v>42886</c:v>
                </c:pt>
                <c:pt idx="581">
                  <c:v>42885</c:v>
                </c:pt>
                <c:pt idx="582">
                  <c:v>42884</c:v>
                </c:pt>
                <c:pt idx="583">
                  <c:v>42883</c:v>
                </c:pt>
                <c:pt idx="584">
                  <c:v>42882</c:v>
                </c:pt>
                <c:pt idx="585">
                  <c:v>42881</c:v>
                </c:pt>
                <c:pt idx="586">
                  <c:v>42880</c:v>
                </c:pt>
                <c:pt idx="587">
                  <c:v>42879</c:v>
                </c:pt>
                <c:pt idx="588">
                  <c:v>42878</c:v>
                </c:pt>
                <c:pt idx="589">
                  <c:v>42877</c:v>
                </c:pt>
                <c:pt idx="590">
                  <c:v>42876</c:v>
                </c:pt>
                <c:pt idx="591">
                  <c:v>42875</c:v>
                </c:pt>
                <c:pt idx="592">
                  <c:v>42874</c:v>
                </c:pt>
                <c:pt idx="593">
                  <c:v>42873</c:v>
                </c:pt>
                <c:pt idx="594">
                  <c:v>42872</c:v>
                </c:pt>
                <c:pt idx="595">
                  <c:v>42871</c:v>
                </c:pt>
                <c:pt idx="596">
                  <c:v>42870</c:v>
                </c:pt>
                <c:pt idx="597">
                  <c:v>42869</c:v>
                </c:pt>
                <c:pt idx="598">
                  <c:v>42868</c:v>
                </c:pt>
                <c:pt idx="599">
                  <c:v>42867</c:v>
                </c:pt>
                <c:pt idx="600">
                  <c:v>42866</c:v>
                </c:pt>
                <c:pt idx="601">
                  <c:v>42865</c:v>
                </c:pt>
                <c:pt idx="602">
                  <c:v>42864</c:v>
                </c:pt>
                <c:pt idx="603">
                  <c:v>42863</c:v>
                </c:pt>
                <c:pt idx="604">
                  <c:v>42862</c:v>
                </c:pt>
                <c:pt idx="605">
                  <c:v>42861</c:v>
                </c:pt>
                <c:pt idx="606">
                  <c:v>42860</c:v>
                </c:pt>
                <c:pt idx="607">
                  <c:v>42859</c:v>
                </c:pt>
                <c:pt idx="608">
                  <c:v>42858</c:v>
                </c:pt>
                <c:pt idx="609">
                  <c:v>42857</c:v>
                </c:pt>
                <c:pt idx="610">
                  <c:v>42856</c:v>
                </c:pt>
                <c:pt idx="611">
                  <c:v>42855</c:v>
                </c:pt>
                <c:pt idx="612">
                  <c:v>42854</c:v>
                </c:pt>
                <c:pt idx="613">
                  <c:v>42853</c:v>
                </c:pt>
                <c:pt idx="614">
                  <c:v>42852</c:v>
                </c:pt>
                <c:pt idx="615">
                  <c:v>42851</c:v>
                </c:pt>
                <c:pt idx="616">
                  <c:v>42850</c:v>
                </c:pt>
                <c:pt idx="617">
                  <c:v>42849</c:v>
                </c:pt>
                <c:pt idx="618">
                  <c:v>42848</c:v>
                </c:pt>
                <c:pt idx="619">
                  <c:v>42847</c:v>
                </c:pt>
                <c:pt idx="620">
                  <c:v>42846</c:v>
                </c:pt>
                <c:pt idx="621">
                  <c:v>42845</c:v>
                </c:pt>
                <c:pt idx="622">
                  <c:v>42844</c:v>
                </c:pt>
                <c:pt idx="623">
                  <c:v>42843</c:v>
                </c:pt>
                <c:pt idx="624">
                  <c:v>42842</c:v>
                </c:pt>
                <c:pt idx="625">
                  <c:v>42841</c:v>
                </c:pt>
                <c:pt idx="626">
                  <c:v>42840</c:v>
                </c:pt>
                <c:pt idx="627">
                  <c:v>42839</c:v>
                </c:pt>
                <c:pt idx="628">
                  <c:v>42838</c:v>
                </c:pt>
                <c:pt idx="629">
                  <c:v>42837</c:v>
                </c:pt>
                <c:pt idx="630">
                  <c:v>42836</c:v>
                </c:pt>
                <c:pt idx="631">
                  <c:v>42835</c:v>
                </c:pt>
                <c:pt idx="632">
                  <c:v>42834</c:v>
                </c:pt>
                <c:pt idx="633">
                  <c:v>42833</c:v>
                </c:pt>
                <c:pt idx="634">
                  <c:v>42832</c:v>
                </c:pt>
                <c:pt idx="635">
                  <c:v>42831</c:v>
                </c:pt>
                <c:pt idx="636">
                  <c:v>42830</c:v>
                </c:pt>
                <c:pt idx="637">
                  <c:v>42829</c:v>
                </c:pt>
                <c:pt idx="638">
                  <c:v>42828</c:v>
                </c:pt>
                <c:pt idx="639">
                  <c:v>42827</c:v>
                </c:pt>
                <c:pt idx="640">
                  <c:v>42826</c:v>
                </c:pt>
                <c:pt idx="641">
                  <c:v>42825</c:v>
                </c:pt>
                <c:pt idx="642">
                  <c:v>42824</c:v>
                </c:pt>
                <c:pt idx="643">
                  <c:v>42823</c:v>
                </c:pt>
                <c:pt idx="644">
                  <c:v>42822</c:v>
                </c:pt>
                <c:pt idx="645">
                  <c:v>42821</c:v>
                </c:pt>
                <c:pt idx="646">
                  <c:v>42820</c:v>
                </c:pt>
                <c:pt idx="647">
                  <c:v>42819</c:v>
                </c:pt>
                <c:pt idx="648">
                  <c:v>42818</c:v>
                </c:pt>
                <c:pt idx="649">
                  <c:v>42817</c:v>
                </c:pt>
                <c:pt idx="650">
                  <c:v>42816</c:v>
                </c:pt>
                <c:pt idx="651">
                  <c:v>42815</c:v>
                </c:pt>
                <c:pt idx="652">
                  <c:v>42814</c:v>
                </c:pt>
                <c:pt idx="653">
                  <c:v>42813</c:v>
                </c:pt>
                <c:pt idx="654">
                  <c:v>42812</c:v>
                </c:pt>
                <c:pt idx="655">
                  <c:v>42811</c:v>
                </c:pt>
                <c:pt idx="656">
                  <c:v>42810</c:v>
                </c:pt>
                <c:pt idx="657">
                  <c:v>42809</c:v>
                </c:pt>
                <c:pt idx="658">
                  <c:v>42808</c:v>
                </c:pt>
                <c:pt idx="659">
                  <c:v>42807</c:v>
                </c:pt>
                <c:pt idx="660">
                  <c:v>42806</c:v>
                </c:pt>
                <c:pt idx="661">
                  <c:v>42805</c:v>
                </c:pt>
                <c:pt idx="662">
                  <c:v>42804</c:v>
                </c:pt>
                <c:pt idx="663">
                  <c:v>42803</c:v>
                </c:pt>
                <c:pt idx="664">
                  <c:v>42802</c:v>
                </c:pt>
                <c:pt idx="665">
                  <c:v>42801</c:v>
                </c:pt>
                <c:pt idx="666">
                  <c:v>42800</c:v>
                </c:pt>
                <c:pt idx="667">
                  <c:v>42799</c:v>
                </c:pt>
                <c:pt idx="668">
                  <c:v>42798</c:v>
                </c:pt>
                <c:pt idx="669">
                  <c:v>42797</c:v>
                </c:pt>
                <c:pt idx="670">
                  <c:v>42796</c:v>
                </c:pt>
                <c:pt idx="671">
                  <c:v>42795</c:v>
                </c:pt>
                <c:pt idx="672">
                  <c:v>42794</c:v>
                </c:pt>
                <c:pt idx="673">
                  <c:v>42793</c:v>
                </c:pt>
                <c:pt idx="674">
                  <c:v>42792</c:v>
                </c:pt>
                <c:pt idx="675">
                  <c:v>42791</c:v>
                </c:pt>
                <c:pt idx="676">
                  <c:v>42790</c:v>
                </c:pt>
                <c:pt idx="677">
                  <c:v>42789</c:v>
                </c:pt>
                <c:pt idx="678">
                  <c:v>42788</c:v>
                </c:pt>
                <c:pt idx="679">
                  <c:v>42787</c:v>
                </c:pt>
                <c:pt idx="680">
                  <c:v>42786</c:v>
                </c:pt>
                <c:pt idx="681">
                  <c:v>42785</c:v>
                </c:pt>
                <c:pt idx="682">
                  <c:v>42784</c:v>
                </c:pt>
                <c:pt idx="683">
                  <c:v>42783</c:v>
                </c:pt>
                <c:pt idx="684">
                  <c:v>42782</c:v>
                </c:pt>
                <c:pt idx="685">
                  <c:v>42781</c:v>
                </c:pt>
                <c:pt idx="686">
                  <c:v>42780</c:v>
                </c:pt>
                <c:pt idx="687">
                  <c:v>42779</c:v>
                </c:pt>
                <c:pt idx="688">
                  <c:v>42778</c:v>
                </c:pt>
                <c:pt idx="689">
                  <c:v>42777</c:v>
                </c:pt>
                <c:pt idx="690">
                  <c:v>42776</c:v>
                </c:pt>
                <c:pt idx="691">
                  <c:v>42775</c:v>
                </c:pt>
                <c:pt idx="692">
                  <c:v>42774</c:v>
                </c:pt>
                <c:pt idx="693">
                  <c:v>42773</c:v>
                </c:pt>
                <c:pt idx="694">
                  <c:v>42772</c:v>
                </c:pt>
                <c:pt idx="695">
                  <c:v>42771</c:v>
                </c:pt>
                <c:pt idx="696">
                  <c:v>42770</c:v>
                </c:pt>
                <c:pt idx="697">
                  <c:v>42769</c:v>
                </c:pt>
                <c:pt idx="698">
                  <c:v>42768</c:v>
                </c:pt>
                <c:pt idx="699">
                  <c:v>42767</c:v>
                </c:pt>
                <c:pt idx="700">
                  <c:v>42766</c:v>
                </c:pt>
                <c:pt idx="701">
                  <c:v>42765</c:v>
                </c:pt>
                <c:pt idx="702">
                  <c:v>42764</c:v>
                </c:pt>
                <c:pt idx="703">
                  <c:v>42763</c:v>
                </c:pt>
                <c:pt idx="704">
                  <c:v>42762</c:v>
                </c:pt>
                <c:pt idx="705">
                  <c:v>42761</c:v>
                </c:pt>
                <c:pt idx="706">
                  <c:v>42760</c:v>
                </c:pt>
                <c:pt idx="707">
                  <c:v>42759</c:v>
                </c:pt>
                <c:pt idx="708">
                  <c:v>42758</c:v>
                </c:pt>
                <c:pt idx="709">
                  <c:v>42757</c:v>
                </c:pt>
                <c:pt idx="710">
                  <c:v>42756</c:v>
                </c:pt>
                <c:pt idx="711">
                  <c:v>42755</c:v>
                </c:pt>
                <c:pt idx="712">
                  <c:v>42754</c:v>
                </c:pt>
                <c:pt idx="713">
                  <c:v>42753</c:v>
                </c:pt>
                <c:pt idx="714">
                  <c:v>42752</c:v>
                </c:pt>
                <c:pt idx="715">
                  <c:v>42751</c:v>
                </c:pt>
                <c:pt idx="716">
                  <c:v>42750</c:v>
                </c:pt>
                <c:pt idx="717">
                  <c:v>42749</c:v>
                </c:pt>
                <c:pt idx="718">
                  <c:v>42748</c:v>
                </c:pt>
                <c:pt idx="719">
                  <c:v>42747</c:v>
                </c:pt>
                <c:pt idx="720">
                  <c:v>42746</c:v>
                </c:pt>
                <c:pt idx="721">
                  <c:v>42745</c:v>
                </c:pt>
                <c:pt idx="722">
                  <c:v>42744</c:v>
                </c:pt>
                <c:pt idx="723">
                  <c:v>42743</c:v>
                </c:pt>
                <c:pt idx="724">
                  <c:v>42742</c:v>
                </c:pt>
                <c:pt idx="725">
                  <c:v>42741</c:v>
                </c:pt>
                <c:pt idx="726">
                  <c:v>42740</c:v>
                </c:pt>
                <c:pt idx="727">
                  <c:v>42739</c:v>
                </c:pt>
                <c:pt idx="728">
                  <c:v>42738</c:v>
                </c:pt>
                <c:pt idx="729">
                  <c:v>42737</c:v>
                </c:pt>
                <c:pt idx="730">
                  <c:v>42736</c:v>
                </c:pt>
                <c:pt idx="731">
                  <c:v>42735</c:v>
                </c:pt>
                <c:pt idx="732">
                  <c:v>42734</c:v>
                </c:pt>
                <c:pt idx="733">
                  <c:v>42733</c:v>
                </c:pt>
                <c:pt idx="734">
                  <c:v>42732</c:v>
                </c:pt>
                <c:pt idx="735">
                  <c:v>42731</c:v>
                </c:pt>
                <c:pt idx="736">
                  <c:v>42730</c:v>
                </c:pt>
                <c:pt idx="737">
                  <c:v>42729</c:v>
                </c:pt>
                <c:pt idx="738">
                  <c:v>42728</c:v>
                </c:pt>
                <c:pt idx="739">
                  <c:v>42727</c:v>
                </c:pt>
                <c:pt idx="740">
                  <c:v>42726</c:v>
                </c:pt>
                <c:pt idx="741">
                  <c:v>42725</c:v>
                </c:pt>
                <c:pt idx="742">
                  <c:v>42724</c:v>
                </c:pt>
                <c:pt idx="743">
                  <c:v>42723</c:v>
                </c:pt>
                <c:pt idx="744">
                  <c:v>42722</c:v>
                </c:pt>
                <c:pt idx="745">
                  <c:v>42721</c:v>
                </c:pt>
                <c:pt idx="746">
                  <c:v>42720</c:v>
                </c:pt>
                <c:pt idx="747">
                  <c:v>42719</c:v>
                </c:pt>
                <c:pt idx="748">
                  <c:v>42718</c:v>
                </c:pt>
                <c:pt idx="749">
                  <c:v>42717</c:v>
                </c:pt>
                <c:pt idx="750">
                  <c:v>42716</c:v>
                </c:pt>
                <c:pt idx="751">
                  <c:v>42715</c:v>
                </c:pt>
                <c:pt idx="752">
                  <c:v>42714</c:v>
                </c:pt>
                <c:pt idx="753">
                  <c:v>42713</c:v>
                </c:pt>
                <c:pt idx="754">
                  <c:v>42712</c:v>
                </c:pt>
                <c:pt idx="755">
                  <c:v>42711</c:v>
                </c:pt>
                <c:pt idx="756">
                  <c:v>42710</c:v>
                </c:pt>
                <c:pt idx="757">
                  <c:v>42709</c:v>
                </c:pt>
                <c:pt idx="758">
                  <c:v>42708</c:v>
                </c:pt>
                <c:pt idx="759">
                  <c:v>42707</c:v>
                </c:pt>
                <c:pt idx="760">
                  <c:v>42706</c:v>
                </c:pt>
                <c:pt idx="761">
                  <c:v>42705</c:v>
                </c:pt>
                <c:pt idx="762">
                  <c:v>42704</c:v>
                </c:pt>
                <c:pt idx="763">
                  <c:v>42703</c:v>
                </c:pt>
                <c:pt idx="764">
                  <c:v>42702</c:v>
                </c:pt>
                <c:pt idx="765">
                  <c:v>42701</c:v>
                </c:pt>
                <c:pt idx="766">
                  <c:v>42700</c:v>
                </c:pt>
                <c:pt idx="767">
                  <c:v>42699</c:v>
                </c:pt>
                <c:pt idx="768">
                  <c:v>42698</c:v>
                </c:pt>
                <c:pt idx="769">
                  <c:v>42697</c:v>
                </c:pt>
                <c:pt idx="770">
                  <c:v>42696</c:v>
                </c:pt>
                <c:pt idx="771">
                  <c:v>42695</c:v>
                </c:pt>
                <c:pt idx="772">
                  <c:v>42694</c:v>
                </c:pt>
                <c:pt idx="773">
                  <c:v>42693</c:v>
                </c:pt>
                <c:pt idx="774">
                  <c:v>42692</c:v>
                </c:pt>
                <c:pt idx="775">
                  <c:v>42691</c:v>
                </c:pt>
                <c:pt idx="776">
                  <c:v>42690</c:v>
                </c:pt>
                <c:pt idx="777">
                  <c:v>42689</c:v>
                </c:pt>
                <c:pt idx="778">
                  <c:v>42688</c:v>
                </c:pt>
                <c:pt idx="779">
                  <c:v>42687</c:v>
                </c:pt>
                <c:pt idx="780">
                  <c:v>42686</c:v>
                </c:pt>
                <c:pt idx="781">
                  <c:v>42685</c:v>
                </c:pt>
                <c:pt idx="782">
                  <c:v>42684</c:v>
                </c:pt>
                <c:pt idx="783">
                  <c:v>42683</c:v>
                </c:pt>
                <c:pt idx="784">
                  <c:v>42682</c:v>
                </c:pt>
                <c:pt idx="785">
                  <c:v>42681</c:v>
                </c:pt>
                <c:pt idx="786">
                  <c:v>42680</c:v>
                </c:pt>
                <c:pt idx="787">
                  <c:v>42679</c:v>
                </c:pt>
                <c:pt idx="788">
                  <c:v>42678</c:v>
                </c:pt>
                <c:pt idx="789">
                  <c:v>42677</c:v>
                </c:pt>
                <c:pt idx="790">
                  <c:v>42676</c:v>
                </c:pt>
                <c:pt idx="791">
                  <c:v>42675</c:v>
                </c:pt>
                <c:pt idx="792">
                  <c:v>42674</c:v>
                </c:pt>
                <c:pt idx="793">
                  <c:v>42673</c:v>
                </c:pt>
                <c:pt idx="794">
                  <c:v>42672</c:v>
                </c:pt>
                <c:pt idx="795">
                  <c:v>42671</c:v>
                </c:pt>
                <c:pt idx="796">
                  <c:v>42670</c:v>
                </c:pt>
                <c:pt idx="797">
                  <c:v>42669</c:v>
                </c:pt>
                <c:pt idx="798">
                  <c:v>42668</c:v>
                </c:pt>
                <c:pt idx="799">
                  <c:v>42667</c:v>
                </c:pt>
                <c:pt idx="800">
                  <c:v>42666</c:v>
                </c:pt>
                <c:pt idx="801">
                  <c:v>42665</c:v>
                </c:pt>
                <c:pt idx="802">
                  <c:v>42664</c:v>
                </c:pt>
                <c:pt idx="803">
                  <c:v>42663</c:v>
                </c:pt>
                <c:pt idx="804">
                  <c:v>42662</c:v>
                </c:pt>
                <c:pt idx="805">
                  <c:v>42661</c:v>
                </c:pt>
                <c:pt idx="806">
                  <c:v>42660</c:v>
                </c:pt>
                <c:pt idx="807">
                  <c:v>42659</c:v>
                </c:pt>
                <c:pt idx="808">
                  <c:v>42658</c:v>
                </c:pt>
                <c:pt idx="809">
                  <c:v>42657</c:v>
                </c:pt>
                <c:pt idx="810">
                  <c:v>42656</c:v>
                </c:pt>
                <c:pt idx="811">
                  <c:v>42655</c:v>
                </c:pt>
                <c:pt idx="812">
                  <c:v>42654</c:v>
                </c:pt>
                <c:pt idx="813">
                  <c:v>42653</c:v>
                </c:pt>
                <c:pt idx="814">
                  <c:v>42652</c:v>
                </c:pt>
                <c:pt idx="815">
                  <c:v>42651</c:v>
                </c:pt>
                <c:pt idx="816">
                  <c:v>42650</c:v>
                </c:pt>
                <c:pt idx="817">
                  <c:v>42649</c:v>
                </c:pt>
                <c:pt idx="818">
                  <c:v>42648</c:v>
                </c:pt>
                <c:pt idx="819">
                  <c:v>42647</c:v>
                </c:pt>
                <c:pt idx="820">
                  <c:v>42646</c:v>
                </c:pt>
                <c:pt idx="821">
                  <c:v>42645</c:v>
                </c:pt>
                <c:pt idx="822">
                  <c:v>42644</c:v>
                </c:pt>
                <c:pt idx="823">
                  <c:v>42643</c:v>
                </c:pt>
                <c:pt idx="824">
                  <c:v>42642</c:v>
                </c:pt>
                <c:pt idx="825">
                  <c:v>42641</c:v>
                </c:pt>
                <c:pt idx="826">
                  <c:v>42640</c:v>
                </c:pt>
                <c:pt idx="827">
                  <c:v>42639</c:v>
                </c:pt>
                <c:pt idx="828">
                  <c:v>42638</c:v>
                </c:pt>
                <c:pt idx="829">
                  <c:v>42637</c:v>
                </c:pt>
                <c:pt idx="830">
                  <c:v>42636</c:v>
                </c:pt>
                <c:pt idx="831">
                  <c:v>42635</c:v>
                </c:pt>
                <c:pt idx="832">
                  <c:v>42634</c:v>
                </c:pt>
                <c:pt idx="833">
                  <c:v>42633</c:v>
                </c:pt>
                <c:pt idx="834">
                  <c:v>42632</c:v>
                </c:pt>
                <c:pt idx="835">
                  <c:v>42631</c:v>
                </c:pt>
                <c:pt idx="836">
                  <c:v>42630</c:v>
                </c:pt>
                <c:pt idx="837">
                  <c:v>42629</c:v>
                </c:pt>
                <c:pt idx="838">
                  <c:v>42628</c:v>
                </c:pt>
                <c:pt idx="839">
                  <c:v>42627</c:v>
                </c:pt>
                <c:pt idx="840">
                  <c:v>42626</c:v>
                </c:pt>
                <c:pt idx="841">
                  <c:v>42625</c:v>
                </c:pt>
                <c:pt idx="842">
                  <c:v>42624</c:v>
                </c:pt>
                <c:pt idx="843">
                  <c:v>42623</c:v>
                </c:pt>
                <c:pt idx="844">
                  <c:v>42622</c:v>
                </c:pt>
                <c:pt idx="845">
                  <c:v>42621</c:v>
                </c:pt>
                <c:pt idx="846">
                  <c:v>42620</c:v>
                </c:pt>
                <c:pt idx="847">
                  <c:v>42619</c:v>
                </c:pt>
                <c:pt idx="848">
                  <c:v>42618</c:v>
                </c:pt>
                <c:pt idx="849">
                  <c:v>42617</c:v>
                </c:pt>
                <c:pt idx="850">
                  <c:v>42616</c:v>
                </c:pt>
                <c:pt idx="851">
                  <c:v>42615</c:v>
                </c:pt>
                <c:pt idx="852">
                  <c:v>42614</c:v>
                </c:pt>
                <c:pt idx="853">
                  <c:v>42613</c:v>
                </c:pt>
                <c:pt idx="854">
                  <c:v>42612</c:v>
                </c:pt>
                <c:pt idx="855">
                  <c:v>42611</c:v>
                </c:pt>
                <c:pt idx="856">
                  <c:v>42610</c:v>
                </c:pt>
                <c:pt idx="857">
                  <c:v>42609</c:v>
                </c:pt>
                <c:pt idx="858">
                  <c:v>42608</c:v>
                </c:pt>
                <c:pt idx="859">
                  <c:v>42607</c:v>
                </c:pt>
                <c:pt idx="860">
                  <c:v>42606</c:v>
                </c:pt>
                <c:pt idx="861">
                  <c:v>42605</c:v>
                </c:pt>
                <c:pt idx="862">
                  <c:v>42604</c:v>
                </c:pt>
                <c:pt idx="863">
                  <c:v>42603</c:v>
                </c:pt>
                <c:pt idx="864">
                  <c:v>42602</c:v>
                </c:pt>
                <c:pt idx="865">
                  <c:v>42601</c:v>
                </c:pt>
                <c:pt idx="866">
                  <c:v>42600</c:v>
                </c:pt>
                <c:pt idx="867">
                  <c:v>42599</c:v>
                </c:pt>
                <c:pt idx="868">
                  <c:v>42598</c:v>
                </c:pt>
                <c:pt idx="869">
                  <c:v>42597</c:v>
                </c:pt>
                <c:pt idx="870">
                  <c:v>42596</c:v>
                </c:pt>
                <c:pt idx="871">
                  <c:v>42595</c:v>
                </c:pt>
                <c:pt idx="872">
                  <c:v>42594</c:v>
                </c:pt>
                <c:pt idx="873">
                  <c:v>42593</c:v>
                </c:pt>
                <c:pt idx="874">
                  <c:v>42592</c:v>
                </c:pt>
                <c:pt idx="875">
                  <c:v>42591</c:v>
                </c:pt>
                <c:pt idx="876">
                  <c:v>42590</c:v>
                </c:pt>
                <c:pt idx="877">
                  <c:v>42589</c:v>
                </c:pt>
                <c:pt idx="878">
                  <c:v>42588</c:v>
                </c:pt>
                <c:pt idx="879">
                  <c:v>42587</c:v>
                </c:pt>
                <c:pt idx="880">
                  <c:v>42586</c:v>
                </c:pt>
                <c:pt idx="881">
                  <c:v>42585</c:v>
                </c:pt>
                <c:pt idx="882">
                  <c:v>42584</c:v>
                </c:pt>
                <c:pt idx="883">
                  <c:v>42583</c:v>
                </c:pt>
                <c:pt idx="884">
                  <c:v>42582</c:v>
                </c:pt>
                <c:pt idx="885">
                  <c:v>42581</c:v>
                </c:pt>
                <c:pt idx="886">
                  <c:v>42580</c:v>
                </c:pt>
                <c:pt idx="887">
                  <c:v>42579</c:v>
                </c:pt>
                <c:pt idx="888">
                  <c:v>42578</c:v>
                </c:pt>
                <c:pt idx="889">
                  <c:v>42577</c:v>
                </c:pt>
                <c:pt idx="890">
                  <c:v>42576</c:v>
                </c:pt>
                <c:pt idx="891">
                  <c:v>42575</c:v>
                </c:pt>
                <c:pt idx="892">
                  <c:v>42574</c:v>
                </c:pt>
                <c:pt idx="893">
                  <c:v>42573</c:v>
                </c:pt>
                <c:pt idx="894">
                  <c:v>42572</c:v>
                </c:pt>
                <c:pt idx="895">
                  <c:v>42571</c:v>
                </c:pt>
                <c:pt idx="896">
                  <c:v>42570</c:v>
                </c:pt>
                <c:pt idx="897">
                  <c:v>42569</c:v>
                </c:pt>
                <c:pt idx="898">
                  <c:v>42568</c:v>
                </c:pt>
                <c:pt idx="899">
                  <c:v>42567</c:v>
                </c:pt>
                <c:pt idx="900">
                  <c:v>42566</c:v>
                </c:pt>
                <c:pt idx="901">
                  <c:v>42565</c:v>
                </c:pt>
                <c:pt idx="902">
                  <c:v>42564</c:v>
                </c:pt>
                <c:pt idx="903">
                  <c:v>42563</c:v>
                </c:pt>
                <c:pt idx="904">
                  <c:v>42562</c:v>
                </c:pt>
                <c:pt idx="905">
                  <c:v>42561</c:v>
                </c:pt>
                <c:pt idx="906">
                  <c:v>42560</c:v>
                </c:pt>
                <c:pt idx="907">
                  <c:v>42559</c:v>
                </c:pt>
                <c:pt idx="908">
                  <c:v>42558</c:v>
                </c:pt>
                <c:pt idx="909">
                  <c:v>42557</c:v>
                </c:pt>
                <c:pt idx="910">
                  <c:v>42556</c:v>
                </c:pt>
                <c:pt idx="911">
                  <c:v>42555</c:v>
                </c:pt>
                <c:pt idx="912">
                  <c:v>42554</c:v>
                </c:pt>
                <c:pt idx="913">
                  <c:v>42553</c:v>
                </c:pt>
                <c:pt idx="914">
                  <c:v>42552</c:v>
                </c:pt>
                <c:pt idx="915">
                  <c:v>42551</c:v>
                </c:pt>
                <c:pt idx="916">
                  <c:v>42550</c:v>
                </c:pt>
                <c:pt idx="917">
                  <c:v>42549</c:v>
                </c:pt>
                <c:pt idx="918">
                  <c:v>42548</c:v>
                </c:pt>
                <c:pt idx="919">
                  <c:v>42547</c:v>
                </c:pt>
                <c:pt idx="920">
                  <c:v>42546</c:v>
                </c:pt>
                <c:pt idx="921">
                  <c:v>42545</c:v>
                </c:pt>
                <c:pt idx="922">
                  <c:v>42544</c:v>
                </c:pt>
                <c:pt idx="923">
                  <c:v>42543</c:v>
                </c:pt>
                <c:pt idx="924">
                  <c:v>42542</c:v>
                </c:pt>
                <c:pt idx="925">
                  <c:v>42541</c:v>
                </c:pt>
                <c:pt idx="926">
                  <c:v>42540</c:v>
                </c:pt>
                <c:pt idx="927">
                  <c:v>42539</c:v>
                </c:pt>
                <c:pt idx="928">
                  <c:v>42538</c:v>
                </c:pt>
                <c:pt idx="929">
                  <c:v>42537</c:v>
                </c:pt>
                <c:pt idx="930">
                  <c:v>42536</c:v>
                </c:pt>
                <c:pt idx="931">
                  <c:v>42535</c:v>
                </c:pt>
                <c:pt idx="932">
                  <c:v>42534</c:v>
                </c:pt>
                <c:pt idx="933">
                  <c:v>42533</c:v>
                </c:pt>
                <c:pt idx="934">
                  <c:v>42532</c:v>
                </c:pt>
                <c:pt idx="935">
                  <c:v>42531</c:v>
                </c:pt>
                <c:pt idx="936">
                  <c:v>42530</c:v>
                </c:pt>
                <c:pt idx="937">
                  <c:v>42529</c:v>
                </c:pt>
                <c:pt idx="938">
                  <c:v>42528</c:v>
                </c:pt>
                <c:pt idx="939">
                  <c:v>42527</c:v>
                </c:pt>
                <c:pt idx="940">
                  <c:v>42526</c:v>
                </c:pt>
                <c:pt idx="941">
                  <c:v>42525</c:v>
                </c:pt>
                <c:pt idx="942">
                  <c:v>42524</c:v>
                </c:pt>
                <c:pt idx="943">
                  <c:v>42523</c:v>
                </c:pt>
                <c:pt idx="944">
                  <c:v>42522</c:v>
                </c:pt>
                <c:pt idx="945">
                  <c:v>42521</c:v>
                </c:pt>
                <c:pt idx="946">
                  <c:v>42520</c:v>
                </c:pt>
                <c:pt idx="947">
                  <c:v>42519</c:v>
                </c:pt>
                <c:pt idx="948">
                  <c:v>42518</c:v>
                </c:pt>
                <c:pt idx="949">
                  <c:v>42517</c:v>
                </c:pt>
                <c:pt idx="950">
                  <c:v>42516</c:v>
                </c:pt>
                <c:pt idx="951">
                  <c:v>42515</c:v>
                </c:pt>
                <c:pt idx="952">
                  <c:v>42514</c:v>
                </c:pt>
                <c:pt idx="953">
                  <c:v>42513</c:v>
                </c:pt>
                <c:pt idx="954">
                  <c:v>42512</c:v>
                </c:pt>
                <c:pt idx="955">
                  <c:v>42511</c:v>
                </c:pt>
                <c:pt idx="956">
                  <c:v>42510</c:v>
                </c:pt>
                <c:pt idx="957">
                  <c:v>42509</c:v>
                </c:pt>
                <c:pt idx="958">
                  <c:v>42508</c:v>
                </c:pt>
                <c:pt idx="959">
                  <c:v>42507</c:v>
                </c:pt>
                <c:pt idx="960">
                  <c:v>42506</c:v>
                </c:pt>
                <c:pt idx="961">
                  <c:v>42505</c:v>
                </c:pt>
                <c:pt idx="962">
                  <c:v>42504</c:v>
                </c:pt>
                <c:pt idx="963">
                  <c:v>42503</c:v>
                </c:pt>
                <c:pt idx="964">
                  <c:v>42502</c:v>
                </c:pt>
                <c:pt idx="965">
                  <c:v>42501</c:v>
                </c:pt>
                <c:pt idx="966">
                  <c:v>42500</c:v>
                </c:pt>
                <c:pt idx="967">
                  <c:v>42499</c:v>
                </c:pt>
                <c:pt idx="968">
                  <c:v>42498</c:v>
                </c:pt>
                <c:pt idx="969">
                  <c:v>42497</c:v>
                </c:pt>
                <c:pt idx="970">
                  <c:v>42496</c:v>
                </c:pt>
                <c:pt idx="971">
                  <c:v>42495</c:v>
                </c:pt>
                <c:pt idx="972">
                  <c:v>42494</c:v>
                </c:pt>
                <c:pt idx="973">
                  <c:v>42493</c:v>
                </c:pt>
                <c:pt idx="974">
                  <c:v>42492</c:v>
                </c:pt>
                <c:pt idx="975">
                  <c:v>42491</c:v>
                </c:pt>
                <c:pt idx="976">
                  <c:v>42490</c:v>
                </c:pt>
                <c:pt idx="977">
                  <c:v>42489</c:v>
                </c:pt>
                <c:pt idx="978">
                  <c:v>42488</c:v>
                </c:pt>
                <c:pt idx="979">
                  <c:v>42487</c:v>
                </c:pt>
                <c:pt idx="980">
                  <c:v>42486</c:v>
                </c:pt>
                <c:pt idx="981">
                  <c:v>42485</c:v>
                </c:pt>
                <c:pt idx="982">
                  <c:v>42484</c:v>
                </c:pt>
                <c:pt idx="983">
                  <c:v>42483</c:v>
                </c:pt>
                <c:pt idx="984">
                  <c:v>42482</c:v>
                </c:pt>
                <c:pt idx="985">
                  <c:v>42481</c:v>
                </c:pt>
                <c:pt idx="986">
                  <c:v>42480</c:v>
                </c:pt>
                <c:pt idx="987">
                  <c:v>42479</c:v>
                </c:pt>
                <c:pt idx="988">
                  <c:v>42478</c:v>
                </c:pt>
                <c:pt idx="989">
                  <c:v>42477</c:v>
                </c:pt>
                <c:pt idx="990">
                  <c:v>42476</c:v>
                </c:pt>
                <c:pt idx="991">
                  <c:v>42475</c:v>
                </c:pt>
                <c:pt idx="992">
                  <c:v>42474</c:v>
                </c:pt>
                <c:pt idx="993">
                  <c:v>42473</c:v>
                </c:pt>
                <c:pt idx="994">
                  <c:v>42472</c:v>
                </c:pt>
                <c:pt idx="995">
                  <c:v>42471</c:v>
                </c:pt>
                <c:pt idx="996">
                  <c:v>42470</c:v>
                </c:pt>
                <c:pt idx="997">
                  <c:v>42469</c:v>
                </c:pt>
                <c:pt idx="998">
                  <c:v>42468</c:v>
                </c:pt>
                <c:pt idx="999">
                  <c:v>42467</c:v>
                </c:pt>
                <c:pt idx="1000">
                  <c:v>42466</c:v>
                </c:pt>
                <c:pt idx="1001">
                  <c:v>42465</c:v>
                </c:pt>
                <c:pt idx="1002">
                  <c:v>42464</c:v>
                </c:pt>
                <c:pt idx="1003">
                  <c:v>42463</c:v>
                </c:pt>
                <c:pt idx="1004">
                  <c:v>42462</c:v>
                </c:pt>
                <c:pt idx="1005">
                  <c:v>42461</c:v>
                </c:pt>
                <c:pt idx="1006">
                  <c:v>42460</c:v>
                </c:pt>
                <c:pt idx="1007">
                  <c:v>42459</c:v>
                </c:pt>
                <c:pt idx="1008">
                  <c:v>42458</c:v>
                </c:pt>
                <c:pt idx="1009">
                  <c:v>42457</c:v>
                </c:pt>
                <c:pt idx="1010">
                  <c:v>42456</c:v>
                </c:pt>
                <c:pt idx="1011">
                  <c:v>42455</c:v>
                </c:pt>
                <c:pt idx="1012">
                  <c:v>42454</c:v>
                </c:pt>
                <c:pt idx="1013">
                  <c:v>42453</c:v>
                </c:pt>
                <c:pt idx="1014">
                  <c:v>42452</c:v>
                </c:pt>
                <c:pt idx="1015">
                  <c:v>42451</c:v>
                </c:pt>
                <c:pt idx="1016">
                  <c:v>42450</c:v>
                </c:pt>
                <c:pt idx="1017">
                  <c:v>42449</c:v>
                </c:pt>
                <c:pt idx="1018">
                  <c:v>42448</c:v>
                </c:pt>
                <c:pt idx="1019">
                  <c:v>42447</c:v>
                </c:pt>
                <c:pt idx="1020">
                  <c:v>42446</c:v>
                </c:pt>
                <c:pt idx="1021">
                  <c:v>42445</c:v>
                </c:pt>
                <c:pt idx="1022">
                  <c:v>42444</c:v>
                </c:pt>
                <c:pt idx="1023">
                  <c:v>42443</c:v>
                </c:pt>
                <c:pt idx="1024">
                  <c:v>42442</c:v>
                </c:pt>
                <c:pt idx="1025">
                  <c:v>42441</c:v>
                </c:pt>
                <c:pt idx="1026">
                  <c:v>42440</c:v>
                </c:pt>
                <c:pt idx="1027">
                  <c:v>42439</c:v>
                </c:pt>
                <c:pt idx="1028">
                  <c:v>42438</c:v>
                </c:pt>
                <c:pt idx="1029">
                  <c:v>42437</c:v>
                </c:pt>
                <c:pt idx="1030">
                  <c:v>42436</c:v>
                </c:pt>
                <c:pt idx="1031">
                  <c:v>42435</c:v>
                </c:pt>
                <c:pt idx="1032">
                  <c:v>42434</c:v>
                </c:pt>
                <c:pt idx="1033">
                  <c:v>42433</c:v>
                </c:pt>
                <c:pt idx="1034">
                  <c:v>42432</c:v>
                </c:pt>
                <c:pt idx="1035">
                  <c:v>42431</c:v>
                </c:pt>
                <c:pt idx="1036">
                  <c:v>42430</c:v>
                </c:pt>
                <c:pt idx="1037">
                  <c:v>42429</c:v>
                </c:pt>
                <c:pt idx="1038">
                  <c:v>42428</c:v>
                </c:pt>
                <c:pt idx="1039">
                  <c:v>42427</c:v>
                </c:pt>
                <c:pt idx="1040">
                  <c:v>42426</c:v>
                </c:pt>
                <c:pt idx="1041">
                  <c:v>42425</c:v>
                </c:pt>
                <c:pt idx="1042">
                  <c:v>42424</c:v>
                </c:pt>
                <c:pt idx="1043">
                  <c:v>42423</c:v>
                </c:pt>
                <c:pt idx="1044">
                  <c:v>42422</c:v>
                </c:pt>
                <c:pt idx="1045">
                  <c:v>42421</c:v>
                </c:pt>
                <c:pt idx="1046">
                  <c:v>42420</c:v>
                </c:pt>
                <c:pt idx="1047">
                  <c:v>42419</c:v>
                </c:pt>
                <c:pt idx="1048">
                  <c:v>42418</c:v>
                </c:pt>
                <c:pt idx="1049">
                  <c:v>42417</c:v>
                </c:pt>
                <c:pt idx="1050">
                  <c:v>42416</c:v>
                </c:pt>
                <c:pt idx="1051">
                  <c:v>42415</c:v>
                </c:pt>
                <c:pt idx="1052">
                  <c:v>42414</c:v>
                </c:pt>
                <c:pt idx="1053">
                  <c:v>42413</c:v>
                </c:pt>
                <c:pt idx="1054">
                  <c:v>42412</c:v>
                </c:pt>
                <c:pt idx="1055">
                  <c:v>42411</c:v>
                </c:pt>
                <c:pt idx="1056">
                  <c:v>42410</c:v>
                </c:pt>
                <c:pt idx="1057">
                  <c:v>42409</c:v>
                </c:pt>
                <c:pt idx="1058">
                  <c:v>42408</c:v>
                </c:pt>
                <c:pt idx="1059">
                  <c:v>42407</c:v>
                </c:pt>
                <c:pt idx="1060">
                  <c:v>42406</c:v>
                </c:pt>
                <c:pt idx="1061">
                  <c:v>42405</c:v>
                </c:pt>
                <c:pt idx="1062">
                  <c:v>42404</c:v>
                </c:pt>
                <c:pt idx="1063">
                  <c:v>42403</c:v>
                </c:pt>
                <c:pt idx="1064">
                  <c:v>42402</c:v>
                </c:pt>
                <c:pt idx="1065">
                  <c:v>42401</c:v>
                </c:pt>
                <c:pt idx="1066">
                  <c:v>42400</c:v>
                </c:pt>
                <c:pt idx="1067">
                  <c:v>42399</c:v>
                </c:pt>
                <c:pt idx="1068">
                  <c:v>42398</c:v>
                </c:pt>
                <c:pt idx="1069">
                  <c:v>42397</c:v>
                </c:pt>
                <c:pt idx="1070">
                  <c:v>42396</c:v>
                </c:pt>
                <c:pt idx="1071">
                  <c:v>42395</c:v>
                </c:pt>
                <c:pt idx="1072">
                  <c:v>42394</c:v>
                </c:pt>
                <c:pt idx="1073">
                  <c:v>42393</c:v>
                </c:pt>
                <c:pt idx="1074">
                  <c:v>42392</c:v>
                </c:pt>
                <c:pt idx="1075">
                  <c:v>42391</c:v>
                </c:pt>
                <c:pt idx="1076">
                  <c:v>42390</c:v>
                </c:pt>
                <c:pt idx="1077">
                  <c:v>42389</c:v>
                </c:pt>
                <c:pt idx="1078">
                  <c:v>42388</c:v>
                </c:pt>
                <c:pt idx="1079">
                  <c:v>42387</c:v>
                </c:pt>
                <c:pt idx="1080">
                  <c:v>42386</c:v>
                </c:pt>
                <c:pt idx="1081">
                  <c:v>42385</c:v>
                </c:pt>
                <c:pt idx="1082">
                  <c:v>42384</c:v>
                </c:pt>
                <c:pt idx="1083">
                  <c:v>42383</c:v>
                </c:pt>
                <c:pt idx="1084">
                  <c:v>42382</c:v>
                </c:pt>
                <c:pt idx="1085">
                  <c:v>42381</c:v>
                </c:pt>
                <c:pt idx="1086">
                  <c:v>42380</c:v>
                </c:pt>
                <c:pt idx="1087">
                  <c:v>42379</c:v>
                </c:pt>
                <c:pt idx="1088">
                  <c:v>42378</c:v>
                </c:pt>
                <c:pt idx="1089">
                  <c:v>42377</c:v>
                </c:pt>
                <c:pt idx="1090">
                  <c:v>42376</c:v>
                </c:pt>
                <c:pt idx="1091">
                  <c:v>42375</c:v>
                </c:pt>
                <c:pt idx="1092">
                  <c:v>42374</c:v>
                </c:pt>
                <c:pt idx="1093">
                  <c:v>42373</c:v>
                </c:pt>
                <c:pt idx="1094">
                  <c:v>42372</c:v>
                </c:pt>
                <c:pt idx="1095">
                  <c:v>42371</c:v>
                </c:pt>
                <c:pt idx="1097">
                  <c:v>42369</c:v>
                </c:pt>
                <c:pt idx="1098">
                  <c:v>42368</c:v>
                </c:pt>
                <c:pt idx="1099">
                  <c:v>42367</c:v>
                </c:pt>
                <c:pt idx="1100">
                  <c:v>42366</c:v>
                </c:pt>
                <c:pt idx="1101">
                  <c:v>42365</c:v>
                </c:pt>
                <c:pt idx="1102">
                  <c:v>42364</c:v>
                </c:pt>
                <c:pt idx="1103">
                  <c:v>42363</c:v>
                </c:pt>
                <c:pt idx="1104">
                  <c:v>42362</c:v>
                </c:pt>
                <c:pt idx="1105">
                  <c:v>42361</c:v>
                </c:pt>
                <c:pt idx="1106">
                  <c:v>42360</c:v>
                </c:pt>
                <c:pt idx="1107">
                  <c:v>42359</c:v>
                </c:pt>
                <c:pt idx="1108">
                  <c:v>42358</c:v>
                </c:pt>
                <c:pt idx="1109">
                  <c:v>42357</c:v>
                </c:pt>
                <c:pt idx="1110">
                  <c:v>42356</c:v>
                </c:pt>
                <c:pt idx="1111">
                  <c:v>42355</c:v>
                </c:pt>
                <c:pt idx="1112">
                  <c:v>42354</c:v>
                </c:pt>
                <c:pt idx="1113">
                  <c:v>42353</c:v>
                </c:pt>
                <c:pt idx="1114">
                  <c:v>42352</c:v>
                </c:pt>
                <c:pt idx="1115">
                  <c:v>42351</c:v>
                </c:pt>
                <c:pt idx="1116">
                  <c:v>42350</c:v>
                </c:pt>
                <c:pt idx="1117">
                  <c:v>42349</c:v>
                </c:pt>
                <c:pt idx="1118">
                  <c:v>42348</c:v>
                </c:pt>
                <c:pt idx="1119">
                  <c:v>42347</c:v>
                </c:pt>
                <c:pt idx="1120">
                  <c:v>42346</c:v>
                </c:pt>
                <c:pt idx="1121">
                  <c:v>42345</c:v>
                </c:pt>
                <c:pt idx="1122">
                  <c:v>42344</c:v>
                </c:pt>
                <c:pt idx="1123">
                  <c:v>42343</c:v>
                </c:pt>
                <c:pt idx="1124">
                  <c:v>42342</c:v>
                </c:pt>
                <c:pt idx="1125">
                  <c:v>42341</c:v>
                </c:pt>
                <c:pt idx="1126">
                  <c:v>42340</c:v>
                </c:pt>
                <c:pt idx="1127">
                  <c:v>42339</c:v>
                </c:pt>
                <c:pt idx="1128">
                  <c:v>42338</c:v>
                </c:pt>
                <c:pt idx="1129">
                  <c:v>42337</c:v>
                </c:pt>
                <c:pt idx="1130">
                  <c:v>42336</c:v>
                </c:pt>
                <c:pt idx="1131">
                  <c:v>42335</c:v>
                </c:pt>
                <c:pt idx="1132">
                  <c:v>42334</c:v>
                </c:pt>
                <c:pt idx="1133">
                  <c:v>42333</c:v>
                </c:pt>
                <c:pt idx="1134">
                  <c:v>42332</c:v>
                </c:pt>
                <c:pt idx="1135">
                  <c:v>42331</c:v>
                </c:pt>
                <c:pt idx="1136">
                  <c:v>42330</c:v>
                </c:pt>
                <c:pt idx="1137">
                  <c:v>42329</c:v>
                </c:pt>
                <c:pt idx="1138">
                  <c:v>42328</c:v>
                </c:pt>
                <c:pt idx="1139">
                  <c:v>42327</c:v>
                </c:pt>
                <c:pt idx="1140">
                  <c:v>42326</c:v>
                </c:pt>
                <c:pt idx="1141">
                  <c:v>42325</c:v>
                </c:pt>
                <c:pt idx="1142">
                  <c:v>42324</c:v>
                </c:pt>
                <c:pt idx="1143">
                  <c:v>42323</c:v>
                </c:pt>
                <c:pt idx="1144">
                  <c:v>42322</c:v>
                </c:pt>
                <c:pt idx="1145">
                  <c:v>42321</c:v>
                </c:pt>
                <c:pt idx="1146">
                  <c:v>42320</c:v>
                </c:pt>
                <c:pt idx="1147">
                  <c:v>42319</c:v>
                </c:pt>
                <c:pt idx="1148">
                  <c:v>42318</c:v>
                </c:pt>
                <c:pt idx="1149">
                  <c:v>42317</c:v>
                </c:pt>
                <c:pt idx="1150">
                  <c:v>42316</c:v>
                </c:pt>
                <c:pt idx="1151">
                  <c:v>42315</c:v>
                </c:pt>
                <c:pt idx="1152">
                  <c:v>42314</c:v>
                </c:pt>
                <c:pt idx="1153">
                  <c:v>42313</c:v>
                </c:pt>
                <c:pt idx="1154">
                  <c:v>42312</c:v>
                </c:pt>
                <c:pt idx="1155">
                  <c:v>42311</c:v>
                </c:pt>
                <c:pt idx="1156">
                  <c:v>42310</c:v>
                </c:pt>
                <c:pt idx="1157">
                  <c:v>42309</c:v>
                </c:pt>
                <c:pt idx="1158">
                  <c:v>42308</c:v>
                </c:pt>
                <c:pt idx="1159">
                  <c:v>42307</c:v>
                </c:pt>
                <c:pt idx="1160">
                  <c:v>42306</c:v>
                </c:pt>
                <c:pt idx="1161">
                  <c:v>42305</c:v>
                </c:pt>
                <c:pt idx="1162">
                  <c:v>42304</c:v>
                </c:pt>
                <c:pt idx="1163">
                  <c:v>42303</c:v>
                </c:pt>
                <c:pt idx="1164">
                  <c:v>42302</c:v>
                </c:pt>
                <c:pt idx="1165">
                  <c:v>42301</c:v>
                </c:pt>
                <c:pt idx="1166">
                  <c:v>42300</c:v>
                </c:pt>
                <c:pt idx="1167">
                  <c:v>42299</c:v>
                </c:pt>
                <c:pt idx="1168">
                  <c:v>42298</c:v>
                </c:pt>
                <c:pt idx="1169">
                  <c:v>42297</c:v>
                </c:pt>
                <c:pt idx="1170">
                  <c:v>42296</c:v>
                </c:pt>
                <c:pt idx="1171">
                  <c:v>42295</c:v>
                </c:pt>
                <c:pt idx="1172">
                  <c:v>42294</c:v>
                </c:pt>
                <c:pt idx="1173">
                  <c:v>42293</c:v>
                </c:pt>
                <c:pt idx="1174">
                  <c:v>42292</c:v>
                </c:pt>
                <c:pt idx="1175">
                  <c:v>42291</c:v>
                </c:pt>
                <c:pt idx="1176">
                  <c:v>42290</c:v>
                </c:pt>
                <c:pt idx="1177">
                  <c:v>42289</c:v>
                </c:pt>
                <c:pt idx="1178">
                  <c:v>42288</c:v>
                </c:pt>
                <c:pt idx="1179">
                  <c:v>42287</c:v>
                </c:pt>
                <c:pt idx="1180">
                  <c:v>42286</c:v>
                </c:pt>
                <c:pt idx="1181">
                  <c:v>42285</c:v>
                </c:pt>
                <c:pt idx="1182">
                  <c:v>42284</c:v>
                </c:pt>
                <c:pt idx="1183">
                  <c:v>42283</c:v>
                </c:pt>
                <c:pt idx="1184">
                  <c:v>42282</c:v>
                </c:pt>
                <c:pt idx="1185">
                  <c:v>42281</c:v>
                </c:pt>
                <c:pt idx="1186">
                  <c:v>42280</c:v>
                </c:pt>
                <c:pt idx="1187">
                  <c:v>42279</c:v>
                </c:pt>
                <c:pt idx="1188">
                  <c:v>42278</c:v>
                </c:pt>
                <c:pt idx="1189">
                  <c:v>42277</c:v>
                </c:pt>
                <c:pt idx="1190">
                  <c:v>42276</c:v>
                </c:pt>
                <c:pt idx="1191">
                  <c:v>42275</c:v>
                </c:pt>
                <c:pt idx="1192">
                  <c:v>42274</c:v>
                </c:pt>
                <c:pt idx="1193">
                  <c:v>42273</c:v>
                </c:pt>
                <c:pt idx="1194">
                  <c:v>42272</c:v>
                </c:pt>
                <c:pt idx="1195">
                  <c:v>42271</c:v>
                </c:pt>
                <c:pt idx="1196">
                  <c:v>42270</c:v>
                </c:pt>
                <c:pt idx="1197">
                  <c:v>42269</c:v>
                </c:pt>
                <c:pt idx="1198">
                  <c:v>42268</c:v>
                </c:pt>
                <c:pt idx="1199">
                  <c:v>42267</c:v>
                </c:pt>
                <c:pt idx="1200">
                  <c:v>42266</c:v>
                </c:pt>
                <c:pt idx="1201">
                  <c:v>42265</c:v>
                </c:pt>
                <c:pt idx="1202">
                  <c:v>42264</c:v>
                </c:pt>
                <c:pt idx="1203">
                  <c:v>42263</c:v>
                </c:pt>
                <c:pt idx="1204">
                  <c:v>42262</c:v>
                </c:pt>
                <c:pt idx="1205">
                  <c:v>42261</c:v>
                </c:pt>
                <c:pt idx="1206">
                  <c:v>42260</c:v>
                </c:pt>
                <c:pt idx="1207">
                  <c:v>42259</c:v>
                </c:pt>
                <c:pt idx="1208">
                  <c:v>42258</c:v>
                </c:pt>
                <c:pt idx="1209">
                  <c:v>42257</c:v>
                </c:pt>
                <c:pt idx="1210">
                  <c:v>42256</c:v>
                </c:pt>
                <c:pt idx="1211">
                  <c:v>42255</c:v>
                </c:pt>
                <c:pt idx="1212">
                  <c:v>42254</c:v>
                </c:pt>
                <c:pt idx="1213">
                  <c:v>42253</c:v>
                </c:pt>
                <c:pt idx="1214">
                  <c:v>42252</c:v>
                </c:pt>
                <c:pt idx="1215">
                  <c:v>42251</c:v>
                </c:pt>
                <c:pt idx="1216">
                  <c:v>42250</c:v>
                </c:pt>
                <c:pt idx="1217">
                  <c:v>42249</c:v>
                </c:pt>
                <c:pt idx="1218">
                  <c:v>42248</c:v>
                </c:pt>
                <c:pt idx="1219">
                  <c:v>42247</c:v>
                </c:pt>
                <c:pt idx="1220">
                  <c:v>42246</c:v>
                </c:pt>
                <c:pt idx="1221">
                  <c:v>42245</c:v>
                </c:pt>
                <c:pt idx="1222">
                  <c:v>42244</c:v>
                </c:pt>
                <c:pt idx="1223">
                  <c:v>42243</c:v>
                </c:pt>
                <c:pt idx="1224">
                  <c:v>42242</c:v>
                </c:pt>
                <c:pt idx="1225">
                  <c:v>42241</c:v>
                </c:pt>
                <c:pt idx="1226">
                  <c:v>42240</c:v>
                </c:pt>
                <c:pt idx="1227">
                  <c:v>42239</c:v>
                </c:pt>
                <c:pt idx="1228">
                  <c:v>42238</c:v>
                </c:pt>
                <c:pt idx="1229">
                  <c:v>42237</c:v>
                </c:pt>
                <c:pt idx="1230">
                  <c:v>42236</c:v>
                </c:pt>
                <c:pt idx="1231">
                  <c:v>42235</c:v>
                </c:pt>
                <c:pt idx="1232">
                  <c:v>42234</c:v>
                </c:pt>
                <c:pt idx="1233">
                  <c:v>42233</c:v>
                </c:pt>
                <c:pt idx="1234">
                  <c:v>42232</c:v>
                </c:pt>
                <c:pt idx="1235">
                  <c:v>42231</c:v>
                </c:pt>
                <c:pt idx="1236">
                  <c:v>42230</c:v>
                </c:pt>
                <c:pt idx="1237">
                  <c:v>42229</c:v>
                </c:pt>
                <c:pt idx="1238">
                  <c:v>42228</c:v>
                </c:pt>
                <c:pt idx="1239">
                  <c:v>42227</c:v>
                </c:pt>
                <c:pt idx="1240">
                  <c:v>42226</c:v>
                </c:pt>
                <c:pt idx="1241">
                  <c:v>42225</c:v>
                </c:pt>
                <c:pt idx="1242">
                  <c:v>42224</c:v>
                </c:pt>
                <c:pt idx="1243">
                  <c:v>42223</c:v>
                </c:pt>
                <c:pt idx="1244">
                  <c:v>42222</c:v>
                </c:pt>
                <c:pt idx="1245">
                  <c:v>42221</c:v>
                </c:pt>
                <c:pt idx="1246">
                  <c:v>42220</c:v>
                </c:pt>
                <c:pt idx="1247">
                  <c:v>42219</c:v>
                </c:pt>
                <c:pt idx="1248">
                  <c:v>42218</c:v>
                </c:pt>
                <c:pt idx="1249">
                  <c:v>42217</c:v>
                </c:pt>
                <c:pt idx="1250">
                  <c:v>42216</c:v>
                </c:pt>
                <c:pt idx="1251">
                  <c:v>42215</c:v>
                </c:pt>
                <c:pt idx="1252">
                  <c:v>42214</c:v>
                </c:pt>
                <c:pt idx="1253">
                  <c:v>42213</c:v>
                </c:pt>
                <c:pt idx="1254">
                  <c:v>42212</c:v>
                </c:pt>
                <c:pt idx="1255">
                  <c:v>42211</c:v>
                </c:pt>
                <c:pt idx="1256">
                  <c:v>42210</c:v>
                </c:pt>
                <c:pt idx="1257">
                  <c:v>42209</c:v>
                </c:pt>
                <c:pt idx="1258">
                  <c:v>42208</c:v>
                </c:pt>
                <c:pt idx="1259">
                  <c:v>42207</c:v>
                </c:pt>
                <c:pt idx="1260">
                  <c:v>42206</c:v>
                </c:pt>
                <c:pt idx="1261">
                  <c:v>42205</c:v>
                </c:pt>
                <c:pt idx="1262">
                  <c:v>42204</c:v>
                </c:pt>
                <c:pt idx="1263">
                  <c:v>42203</c:v>
                </c:pt>
                <c:pt idx="1264">
                  <c:v>42202</c:v>
                </c:pt>
                <c:pt idx="1265">
                  <c:v>42201</c:v>
                </c:pt>
                <c:pt idx="1266">
                  <c:v>42200</c:v>
                </c:pt>
                <c:pt idx="1267">
                  <c:v>42199</c:v>
                </c:pt>
                <c:pt idx="1268">
                  <c:v>42198</c:v>
                </c:pt>
                <c:pt idx="1269">
                  <c:v>42197</c:v>
                </c:pt>
                <c:pt idx="1270">
                  <c:v>42196</c:v>
                </c:pt>
                <c:pt idx="1271">
                  <c:v>42195</c:v>
                </c:pt>
                <c:pt idx="1272">
                  <c:v>42194</c:v>
                </c:pt>
                <c:pt idx="1273">
                  <c:v>42193</c:v>
                </c:pt>
                <c:pt idx="1274">
                  <c:v>42192</c:v>
                </c:pt>
                <c:pt idx="1275">
                  <c:v>42191</c:v>
                </c:pt>
                <c:pt idx="1276">
                  <c:v>42190</c:v>
                </c:pt>
                <c:pt idx="1277">
                  <c:v>42189</c:v>
                </c:pt>
                <c:pt idx="1278">
                  <c:v>42188</c:v>
                </c:pt>
                <c:pt idx="1279">
                  <c:v>42187</c:v>
                </c:pt>
                <c:pt idx="1280">
                  <c:v>42186</c:v>
                </c:pt>
                <c:pt idx="1281">
                  <c:v>42185</c:v>
                </c:pt>
                <c:pt idx="1282">
                  <c:v>42184</c:v>
                </c:pt>
                <c:pt idx="1283">
                  <c:v>42183</c:v>
                </c:pt>
                <c:pt idx="1284">
                  <c:v>42182</c:v>
                </c:pt>
                <c:pt idx="1285">
                  <c:v>42181</c:v>
                </c:pt>
                <c:pt idx="1286">
                  <c:v>42180</c:v>
                </c:pt>
                <c:pt idx="1287">
                  <c:v>42179</c:v>
                </c:pt>
                <c:pt idx="1288">
                  <c:v>42178</c:v>
                </c:pt>
                <c:pt idx="1289">
                  <c:v>42177</c:v>
                </c:pt>
                <c:pt idx="1290">
                  <c:v>42176</c:v>
                </c:pt>
                <c:pt idx="1291">
                  <c:v>42175</c:v>
                </c:pt>
                <c:pt idx="1292">
                  <c:v>42174</c:v>
                </c:pt>
                <c:pt idx="1293">
                  <c:v>42173</c:v>
                </c:pt>
                <c:pt idx="1294">
                  <c:v>42172</c:v>
                </c:pt>
                <c:pt idx="1295">
                  <c:v>42171</c:v>
                </c:pt>
                <c:pt idx="1296">
                  <c:v>42170</c:v>
                </c:pt>
                <c:pt idx="1297">
                  <c:v>42169</c:v>
                </c:pt>
                <c:pt idx="1298">
                  <c:v>42168</c:v>
                </c:pt>
                <c:pt idx="1299">
                  <c:v>42167</c:v>
                </c:pt>
                <c:pt idx="1300">
                  <c:v>42166</c:v>
                </c:pt>
                <c:pt idx="1301">
                  <c:v>42165</c:v>
                </c:pt>
                <c:pt idx="1302">
                  <c:v>42164</c:v>
                </c:pt>
                <c:pt idx="1303">
                  <c:v>42163</c:v>
                </c:pt>
                <c:pt idx="1304">
                  <c:v>42162</c:v>
                </c:pt>
                <c:pt idx="1305">
                  <c:v>42161</c:v>
                </c:pt>
                <c:pt idx="1306">
                  <c:v>42160</c:v>
                </c:pt>
                <c:pt idx="1307">
                  <c:v>42159</c:v>
                </c:pt>
                <c:pt idx="1308">
                  <c:v>42158</c:v>
                </c:pt>
                <c:pt idx="1309">
                  <c:v>42157</c:v>
                </c:pt>
                <c:pt idx="1310">
                  <c:v>42156</c:v>
                </c:pt>
                <c:pt idx="1311">
                  <c:v>42155</c:v>
                </c:pt>
                <c:pt idx="1312">
                  <c:v>42154</c:v>
                </c:pt>
                <c:pt idx="1313">
                  <c:v>42153</c:v>
                </c:pt>
                <c:pt idx="1314">
                  <c:v>42152</c:v>
                </c:pt>
                <c:pt idx="1315">
                  <c:v>42151</c:v>
                </c:pt>
                <c:pt idx="1316">
                  <c:v>42150</c:v>
                </c:pt>
                <c:pt idx="1317">
                  <c:v>42149</c:v>
                </c:pt>
                <c:pt idx="1318">
                  <c:v>42148</c:v>
                </c:pt>
                <c:pt idx="1319">
                  <c:v>42147</c:v>
                </c:pt>
                <c:pt idx="1320">
                  <c:v>42146</c:v>
                </c:pt>
                <c:pt idx="1321">
                  <c:v>42145</c:v>
                </c:pt>
                <c:pt idx="1322">
                  <c:v>42144</c:v>
                </c:pt>
                <c:pt idx="1323">
                  <c:v>42143</c:v>
                </c:pt>
                <c:pt idx="1324">
                  <c:v>42142</c:v>
                </c:pt>
                <c:pt idx="1325">
                  <c:v>42141</c:v>
                </c:pt>
                <c:pt idx="1326">
                  <c:v>42140</c:v>
                </c:pt>
                <c:pt idx="1327">
                  <c:v>42139</c:v>
                </c:pt>
                <c:pt idx="1328">
                  <c:v>42138</c:v>
                </c:pt>
                <c:pt idx="1329">
                  <c:v>42137</c:v>
                </c:pt>
                <c:pt idx="1330">
                  <c:v>42136</c:v>
                </c:pt>
                <c:pt idx="1331">
                  <c:v>42135</c:v>
                </c:pt>
                <c:pt idx="1332">
                  <c:v>42134</c:v>
                </c:pt>
                <c:pt idx="1333">
                  <c:v>42133</c:v>
                </c:pt>
                <c:pt idx="1334">
                  <c:v>42132</c:v>
                </c:pt>
                <c:pt idx="1335">
                  <c:v>42131</c:v>
                </c:pt>
                <c:pt idx="1336">
                  <c:v>42130</c:v>
                </c:pt>
                <c:pt idx="1337">
                  <c:v>42129</c:v>
                </c:pt>
                <c:pt idx="1338">
                  <c:v>42128</c:v>
                </c:pt>
                <c:pt idx="1339">
                  <c:v>42127</c:v>
                </c:pt>
                <c:pt idx="1340">
                  <c:v>42126</c:v>
                </c:pt>
                <c:pt idx="1341">
                  <c:v>42125</c:v>
                </c:pt>
                <c:pt idx="1342">
                  <c:v>42124</c:v>
                </c:pt>
                <c:pt idx="1343">
                  <c:v>42123</c:v>
                </c:pt>
                <c:pt idx="1344">
                  <c:v>42122</c:v>
                </c:pt>
                <c:pt idx="1345">
                  <c:v>42121</c:v>
                </c:pt>
                <c:pt idx="1346">
                  <c:v>42120</c:v>
                </c:pt>
                <c:pt idx="1347">
                  <c:v>42119</c:v>
                </c:pt>
                <c:pt idx="1348">
                  <c:v>42118</c:v>
                </c:pt>
                <c:pt idx="1349">
                  <c:v>42117</c:v>
                </c:pt>
                <c:pt idx="1350">
                  <c:v>42116</c:v>
                </c:pt>
                <c:pt idx="1351">
                  <c:v>42115</c:v>
                </c:pt>
                <c:pt idx="1352">
                  <c:v>42114</c:v>
                </c:pt>
                <c:pt idx="1353">
                  <c:v>42113</c:v>
                </c:pt>
                <c:pt idx="1354">
                  <c:v>42112</c:v>
                </c:pt>
                <c:pt idx="1355">
                  <c:v>42111</c:v>
                </c:pt>
                <c:pt idx="1356">
                  <c:v>42110</c:v>
                </c:pt>
                <c:pt idx="1357">
                  <c:v>42109</c:v>
                </c:pt>
                <c:pt idx="1358">
                  <c:v>42108</c:v>
                </c:pt>
                <c:pt idx="1359">
                  <c:v>42107</c:v>
                </c:pt>
                <c:pt idx="1360">
                  <c:v>42106</c:v>
                </c:pt>
                <c:pt idx="1361">
                  <c:v>42105</c:v>
                </c:pt>
                <c:pt idx="1362">
                  <c:v>42104</c:v>
                </c:pt>
                <c:pt idx="1363">
                  <c:v>42103</c:v>
                </c:pt>
                <c:pt idx="1364">
                  <c:v>42102</c:v>
                </c:pt>
                <c:pt idx="1365">
                  <c:v>42101</c:v>
                </c:pt>
                <c:pt idx="1366">
                  <c:v>42100</c:v>
                </c:pt>
                <c:pt idx="1367">
                  <c:v>42099</c:v>
                </c:pt>
                <c:pt idx="1368">
                  <c:v>42098</c:v>
                </c:pt>
                <c:pt idx="1369">
                  <c:v>42097</c:v>
                </c:pt>
                <c:pt idx="1370">
                  <c:v>42096</c:v>
                </c:pt>
                <c:pt idx="1371">
                  <c:v>42095</c:v>
                </c:pt>
                <c:pt idx="1372">
                  <c:v>42094</c:v>
                </c:pt>
                <c:pt idx="1373">
                  <c:v>42093</c:v>
                </c:pt>
                <c:pt idx="1374">
                  <c:v>42092</c:v>
                </c:pt>
                <c:pt idx="1375">
                  <c:v>42091</c:v>
                </c:pt>
                <c:pt idx="1376">
                  <c:v>42090</c:v>
                </c:pt>
                <c:pt idx="1377">
                  <c:v>42089</c:v>
                </c:pt>
                <c:pt idx="1378">
                  <c:v>42088</c:v>
                </c:pt>
                <c:pt idx="1379">
                  <c:v>42087</c:v>
                </c:pt>
                <c:pt idx="1380">
                  <c:v>42086</c:v>
                </c:pt>
                <c:pt idx="1381">
                  <c:v>42085</c:v>
                </c:pt>
                <c:pt idx="1382">
                  <c:v>42084</c:v>
                </c:pt>
                <c:pt idx="1383">
                  <c:v>42083</c:v>
                </c:pt>
                <c:pt idx="1384">
                  <c:v>42082</c:v>
                </c:pt>
                <c:pt idx="1385">
                  <c:v>42081</c:v>
                </c:pt>
                <c:pt idx="1386">
                  <c:v>42080</c:v>
                </c:pt>
                <c:pt idx="1387">
                  <c:v>42079</c:v>
                </c:pt>
                <c:pt idx="1388">
                  <c:v>42078</c:v>
                </c:pt>
                <c:pt idx="1389">
                  <c:v>42077</c:v>
                </c:pt>
                <c:pt idx="1390">
                  <c:v>42076</c:v>
                </c:pt>
                <c:pt idx="1391">
                  <c:v>42075</c:v>
                </c:pt>
                <c:pt idx="1392">
                  <c:v>42074</c:v>
                </c:pt>
                <c:pt idx="1393">
                  <c:v>42073</c:v>
                </c:pt>
                <c:pt idx="1394">
                  <c:v>42072</c:v>
                </c:pt>
                <c:pt idx="1395">
                  <c:v>42071</c:v>
                </c:pt>
                <c:pt idx="1396">
                  <c:v>42070</c:v>
                </c:pt>
                <c:pt idx="1397">
                  <c:v>42069</c:v>
                </c:pt>
                <c:pt idx="1398">
                  <c:v>42068</c:v>
                </c:pt>
                <c:pt idx="1399">
                  <c:v>42067</c:v>
                </c:pt>
                <c:pt idx="1400">
                  <c:v>42066</c:v>
                </c:pt>
                <c:pt idx="1401">
                  <c:v>42065</c:v>
                </c:pt>
                <c:pt idx="1402">
                  <c:v>42064</c:v>
                </c:pt>
                <c:pt idx="1403">
                  <c:v>42063</c:v>
                </c:pt>
                <c:pt idx="1404">
                  <c:v>42062</c:v>
                </c:pt>
                <c:pt idx="1405">
                  <c:v>42061</c:v>
                </c:pt>
                <c:pt idx="1406">
                  <c:v>42060</c:v>
                </c:pt>
                <c:pt idx="1407">
                  <c:v>42059</c:v>
                </c:pt>
                <c:pt idx="1408">
                  <c:v>42058</c:v>
                </c:pt>
                <c:pt idx="1409">
                  <c:v>42057</c:v>
                </c:pt>
                <c:pt idx="1410">
                  <c:v>42056</c:v>
                </c:pt>
                <c:pt idx="1411">
                  <c:v>42055</c:v>
                </c:pt>
                <c:pt idx="1412">
                  <c:v>42054</c:v>
                </c:pt>
                <c:pt idx="1413">
                  <c:v>42053</c:v>
                </c:pt>
                <c:pt idx="1414">
                  <c:v>42052</c:v>
                </c:pt>
                <c:pt idx="1415">
                  <c:v>42051</c:v>
                </c:pt>
                <c:pt idx="1416">
                  <c:v>42050</c:v>
                </c:pt>
                <c:pt idx="1417">
                  <c:v>42049</c:v>
                </c:pt>
                <c:pt idx="1418">
                  <c:v>42048</c:v>
                </c:pt>
                <c:pt idx="1419">
                  <c:v>42047</c:v>
                </c:pt>
                <c:pt idx="1420">
                  <c:v>42046</c:v>
                </c:pt>
                <c:pt idx="1421">
                  <c:v>42045</c:v>
                </c:pt>
                <c:pt idx="1422">
                  <c:v>42044</c:v>
                </c:pt>
                <c:pt idx="1423">
                  <c:v>42043</c:v>
                </c:pt>
                <c:pt idx="1424">
                  <c:v>42042</c:v>
                </c:pt>
                <c:pt idx="1425">
                  <c:v>42041</c:v>
                </c:pt>
                <c:pt idx="1426">
                  <c:v>42040</c:v>
                </c:pt>
                <c:pt idx="1427">
                  <c:v>42039</c:v>
                </c:pt>
                <c:pt idx="1428">
                  <c:v>42038</c:v>
                </c:pt>
                <c:pt idx="1429">
                  <c:v>42037</c:v>
                </c:pt>
                <c:pt idx="1430">
                  <c:v>42036</c:v>
                </c:pt>
                <c:pt idx="1431">
                  <c:v>42035</c:v>
                </c:pt>
                <c:pt idx="1432">
                  <c:v>42034</c:v>
                </c:pt>
                <c:pt idx="1433">
                  <c:v>42033</c:v>
                </c:pt>
                <c:pt idx="1434">
                  <c:v>42032</c:v>
                </c:pt>
                <c:pt idx="1435">
                  <c:v>42031</c:v>
                </c:pt>
                <c:pt idx="1436">
                  <c:v>42030</c:v>
                </c:pt>
                <c:pt idx="1437">
                  <c:v>42029</c:v>
                </c:pt>
                <c:pt idx="1438">
                  <c:v>42028</c:v>
                </c:pt>
                <c:pt idx="1439">
                  <c:v>42027</c:v>
                </c:pt>
                <c:pt idx="1440">
                  <c:v>42026</c:v>
                </c:pt>
                <c:pt idx="1441">
                  <c:v>42025</c:v>
                </c:pt>
                <c:pt idx="1442">
                  <c:v>42024</c:v>
                </c:pt>
                <c:pt idx="1443">
                  <c:v>42023</c:v>
                </c:pt>
                <c:pt idx="1444">
                  <c:v>42022</c:v>
                </c:pt>
                <c:pt idx="1445">
                  <c:v>42021</c:v>
                </c:pt>
                <c:pt idx="1446">
                  <c:v>42020</c:v>
                </c:pt>
                <c:pt idx="1447">
                  <c:v>42019</c:v>
                </c:pt>
                <c:pt idx="1448">
                  <c:v>42018</c:v>
                </c:pt>
                <c:pt idx="1449">
                  <c:v>42017</c:v>
                </c:pt>
                <c:pt idx="1450">
                  <c:v>42016</c:v>
                </c:pt>
                <c:pt idx="1451">
                  <c:v>42015</c:v>
                </c:pt>
                <c:pt idx="1452">
                  <c:v>42014</c:v>
                </c:pt>
                <c:pt idx="1453">
                  <c:v>42013</c:v>
                </c:pt>
                <c:pt idx="1454">
                  <c:v>42012</c:v>
                </c:pt>
                <c:pt idx="1455">
                  <c:v>42011</c:v>
                </c:pt>
                <c:pt idx="1456">
                  <c:v>42010</c:v>
                </c:pt>
                <c:pt idx="1457">
                  <c:v>42009</c:v>
                </c:pt>
                <c:pt idx="1458">
                  <c:v>42008</c:v>
                </c:pt>
                <c:pt idx="1459">
                  <c:v>42007</c:v>
                </c:pt>
                <c:pt idx="1460">
                  <c:v>42006</c:v>
                </c:pt>
                <c:pt idx="1461">
                  <c:v>42005</c:v>
                </c:pt>
                <c:pt idx="1462">
                  <c:v>42004</c:v>
                </c:pt>
                <c:pt idx="1463">
                  <c:v>42003</c:v>
                </c:pt>
                <c:pt idx="1464">
                  <c:v>42002</c:v>
                </c:pt>
                <c:pt idx="1465">
                  <c:v>42001</c:v>
                </c:pt>
                <c:pt idx="1466">
                  <c:v>42000</c:v>
                </c:pt>
                <c:pt idx="1467">
                  <c:v>41999</c:v>
                </c:pt>
                <c:pt idx="1468">
                  <c:v>41998</c:v>
                </c:pt>
                <c:pt idx="1469">
                  <c:v>41997</c:v>
                </c:pt>
                <c:pt idx="1470">
                  <c:v>41996</c:v>
                </c:pt>
                <c:pt idx="1471">
                  <c:v>41995</c:v>
                </c:pt>
                <c:pt idx="1472">
                  <c:v>41994</c:v>
                </c:pt>
                <c:pt idx="1473">
                  <c:v>41993</c:v>
                </c:pt>
                <c:pt idx="1474">
                  <c:v>41992</c:v>
                </c:pt>
                <c:pt idx="1475">
                  <c:v>41991</c:v>
                </c:pt>
                <c:pt idx="1476">
                  <c:v>41990</c:v>
                </c:pt>
                <c:pt idx="1477">
                  <c:v>41989</c:v>
                </c:pt>
                <c:pt idx="1478">
                  <c:v>41988</c:v>
                </c:pt>
                <c:pt idx="1479">
                  <c:v>41987</c:v>
                </c:pt>
                <c:pt idx="1480">
                  <c:v>41986</c:v>
                </c:pt>
                <c:pt idx="1481">
                  <c:v>41985</c:v>
                </c:pt>
                <c:pt idx="1482">
                  <c:v>41984</c:v>
                </c:pt>
                <c:pt idx="1483">
                  <c:v>41983</c:v>
                </c:pt>
                <c:pt idx="1484">
                  <c:v>41982</c:v>
                </c:pt>
                <c:pt idx="1485">
                  <c:v>41981</c:v>
                </c:pt>
                <c:pt idx="1486">
                  <c:v>41980</c:v>
                </c:pt>
                <c:pt idx="1487">
                  <c:v>41979</c:v>
                </c:pt>
                <c:pt idx="1488">
                  <c:v>41978</c:v>
                </c:pt>
                <c:pt idx="1489">
                  <c:v>41977</c:v>
                </c:pt>
                <c:pt idx="1490">
                  <c:v>41976</c:v>
                </c:pt>
                <c:pt idx="1491">
                  <c:v>41975</c:v>
                </c:pt>
                <c:pt idx="1492">
                  <c:v>41974</c:v>
                </c:pt>
                <c:pt idx="1493">
                  <c:v>41973</c:v>
                </c:pt>
                <c:pt idx="1494">
                  <c:v>41972</c:v>
                </c:pt>
                <c:pt idx="1495">
                  <c:v>41971</c:v>
                </c:pt>
                <c:pt idx="1496">
                  <c:v>41970</c:v>
                </c:pt>
                <c:pt idx="1497">
                  <c:v>41969</c:v>
                </c:pt>
                <c:pt idx="1498">
                  <c:v>41968</c:v>
                </c:pt>
                <c:pt idx="1499">
                  <c:v>41967</c:v>
                </c:pt>
                <c:pt idx="1500">
                  <c:v>41966</c:v>
                </c:pt>
                <c:pt idx="1501">
                  <c:v>41965</c:v>
                </c:pt>
                <c:pt idx="1502">
                  <c:v>41964</c:v>
                </c:pt>
                <c:pt idx="1503">
                  <c:v>41963</c:v>
                </c:pt>
                <c:pt idx="1504">
                  <c:v>41962</c:v>
                </c:pt>
                <c:pt idx="1505">
                  <c:v>41961</c:v>
                </c:pt>
                <c:pt idx="1506">
                  <c:v>41960</c:v>
                </c:pt>
                <c:pt idx="1507">
                  <c:v>41959</c:v>
                </c:pt>
                <c:pt idx="1508">
                  <c:v>41958</c:v>
                </c:pt>
                <c:pt idx="1509">
                  <c:v>41957</c:v>
                </c:pt>
                <c:pt idx="1510">
                  <c:v>41956</c:v>
                </c:pt>
                <c:pt idx="1511">
                  <c:v>41955</c:v>
                </c:pt>
                <c:pt idx="1512">
                  <c:v>41954</c:v>
                </c:pt>
                <c:pt idx="1513">
                  <c:v>41953</c:v>
                </c:pt>
                <c:pt idx="1514">
                  <c:v>41952</c:v>
                </c:pt>
                <c:pt idx="1515">
                  <c:v>41951</c:v>
                </c:pt>
                <c:pt idx="1516">
                  <c:v>41950</c:v>
                </c:pt>
                <c:pt idx="1517">
                  <c:v>41949</c:v>
                </c:pt>
                <c:pt idx="1518">
                  <c:v>41948</c:v>
                </c:pt>
                <c:pt idx="1519">
                  <c:v>41947</c:v>
                </c:pt>
                <c:pt idx="1520">
                  <c:v>41946</c:v>
                </c:pt>
                <c:pt idx="1521">
                  <c:v>41945</c:v>
                </c:pt>
                <c:pt idx="1522">
                  <c:v>41944</c:v>
                </c:pt>
                <c:pt idx="1523">
                  <c:v>41943</c:v>
                </c:pt>
                <c:pt idx="1524">
                  <c:v>41942</c:v>
                </c:pt>
                <c:pt idx="1525">
                  <c:v>41941</c:v>
                </c:pt>
                <c:pt idx="1526">
                  <c:v>41940</c:v>
                </c:pt>
                <c:pt idx="1527">
                  <c:v>41939</c:v>
                </c:pt>
                <c:pt idx="1528">
                  <c:v>41938</c:v>
                </c:pt>
                <c:pt idx="1529">
                  <c:v>41937</c:v>
                </c:pt>
                <c:pt idx="1530">
                  <c:v>41936</c:v>
                </c:pt>
                <c:pt idx="1531">
                  <c:v>41935</c:v>
                </c:pt>
                <c:pt idx="1532">
                  <c:v>41934</c:v>
                </c:pt>
                <c:pt idx="1533">
                  <c:v>41933</c:v>
                </c:pt>
                <c:pt idx="1534">
                  <c:v>41932</c:v>
                </c:pt>
                <c:pt idx="1535">
                  <c:v>41931</c:v>
                </c:pt>
                <c:pt idx="1536">
                  <c:v>41930</c:v>
                </c:pt>
                <c:pt idx="1537">
                  <c:v>41929</c:v>
                </c:pt>
                <c:pt idx="1538">
                  <c:v>41928</c:v>
                </c:pt>
                <c:pt idx="1539">
                  <c:v>41927</c:v>
                </c:pt>
                <c:pt idx="1540">
                  <c:v>41926</c:v>
                </c:pt>
                <c:pt idx="1541">
                  <c:v>41925</c:v>
                </c:pt>
                <c:pt idx="1542">
                  <c:v>41924</c:v>
                </c:pt>
                <c:pt idx="1543">
                  <c:v>41923</c:v>
                </c:pt>
                <c:pt idx="1544">
                  <c:v>41922</c:v>
                </c:pt>
                <c:pt idx="1545">
                  <c:v>41921</c:v>
                </c:pt>
                <c:pt idx="1546">
                  <c:v>41920</c:v>
                </c:pt>
                <c:pt idx="1547">
                  <c:v>41919</c:v>
                </c:pt>
                <c:pt idx="1548">
                  <c:v>41918</c:v>
                </c:pt>
                <c:pt idx="1549">
                  <c:v>41917</c:v>
                </c:pt>
                <c:pt idx="1550">
                  <c:v>41916</c:v>
                </c:pt>
                <c:pt idx="1551">
                  <c:v>41915</c:v>
                </c:pt>
                <c:pt idx="1552">
                  <c:v>41914</c:v>
                </c:pt>
                <c:pt idx="1553">
                  <c:v>41913</c:v>
                </c:pt>
                <c:pt idx="1554">
                  <c:v>41912</c:v>
                </c:pt>
                <c:pt idx="1555">
                  <c:v>41911</c:v>
                </c:pt>
                <c:pt idx="1556">
                  <c:v>41910</c:v>
                </c:pt>
                <c:pt idx="1557">
                  <c:v>41909</c:v>
                </c:pt>
                <c:pt idx="1558">
                  <c:v>41908</c:v>
                </c:pt>
                <c:pt idx="1559">
                  <c:v>41907</c:v>
                </c:pt>
                <c:pt idx="1560">
                  <c:v>41906</c:v>
                </c:pt>
                <c:pt idx="1561">
                  <c:v>41905</c:v>
                </c:pt>
                <c:pt idx="1562">
                  <c:v>41904</c:v>
                </c:pt>
                <c:pt idx="1563">
                  <c:v>41903</c:v>
                </c:pt>
                <c:pt idx="1564">
                  <c:v>41902</c:v>
                </c:pt>
                <c:pt idx="1565">
                  <c:v>41901</c:v>
                </c:pt>
                <c:pt idx="1566">
                  <c:v>41900</c:v>
                </c:pt>
                <c:pt idx="1567">
                  <c:v>41899</c:v>
                </c:pt>
                <c:pt idx="1568">
                  <c:v>41898</c:v>
                </c:pt>
                <c:pt idx="1569">
                  <c:v>41897</c:v>
                </c:pt>
                <c:pt idx="1570">
                  <c:v>41896</c:v>
                </c:pt>
                <c:pt idx="1571">
                  <c:v>41895</c:v>
                </c:pt>
                <c:pt idx="1572">
                  <c:v>41894</c:v>
                </c:pt>
                <c:pt idx="1573">
                  <c:v>41893</c:v>
                </c:pt>
                <c:pt idx="1574">
                  <c:v>41892</c:v>
                </c:pt>
                <c:pt idx="1575">
                  <c:v>41891</c:v>
                </c:pt>
                <c:pt idx="1576">
                  <c:v>41890</c:v>
                </c:pt>
                <c:pt idx="1577">
                  <c:v>41889</c:v>
                </c:pt>
                <c:pt idx="1578">
                  <c:v>41888</c:v>
                </c:pt>
                <c:pt idx="1579">
                  <c:v>41887</c:v>
                </c:pt>
                <c:pt idx="1580">
                  <c:v>41886</c:v>
                </c:pt>
                <c:pt idx="1581">
                  <c:v>41885</c:v>
                </c:pt>
                <c:pt idx="1582">
                  <c:v>41884</c:v>
                </c:pt>
                <c:pt idx="1583">
                  <c:v>41883</c:v>
                </c:pt>
                <c:pt idx="1584">
                  <c:v>41882</c:v>
                </c:pt>
                <c:pt idx="1585">
                  <c:v>41881</c:v>
                </c:pt>
                <c:pt idx="1586">
                  <c:v>41880</c:v>
                </c:pt>
                <c:pt idx="1587">
                  <c:v>41879</c:v>
                </c:pt>
                <c:pt idx="1588">
                  <c:v>41878</c:v>
                </c:pt>
                <c:pt idx="1589">
                  <c:v>41877</c:v>
                </c:pt>
                <c:pt idx="1590">
                  <c:v>41876</c:v>
                </c:pt>
                <c:pt idx="1591">
                  <c:v>41875</c:v>
                </c:pt>
                <c:pt idx="1592">
                  <c:v>41874</c:v>
                </c:pt>
                <c:pt idx="1593">
                  <c:v>41873</c:v>
                </c:pt>
                <c:pt idx="1594">
                  <c:v>41872</c:v>
                </c:pt>
                <c:pt idx="1595">
                  <c:v>41871</c:v>
                </c:pt>
                <c:pt idx="1596">
                  <c:v>41870</c:v>
                </c:pt>
                <c:pt idx="1597">
                  <c:v>41869</c:v>
                </c:pt>
                <c:pt idx="1598">
                  <c:v>41868</c:v>
                </c:pt>
                <c:pt idx="1599">
                  <c:v>41867</c:v>
                </c:pt>
                <c:pt idx="1600">
                  <c:v>41866</c:v>
                </c:pt>
                <c:pt idx="1601">
                  <c:v>41865</c:v>
                </c:pt>
                <c:pt idx="1602">
                  <c:v>41864</c:v>
                </c:pt>
                <c:pt idx="1603">
                  <c:v>41863</c:v>
                </c:pt>
                <c:pt idx="1604">
                  <c:v>41862</c:v>
                </c:pt>
                <c:pt idx="1605">
                  <c:v>41861</c:v>
                </c:pt>
                <c:pt idx="1606">
                  <c:v>41860</c:v>
                </c:pt>
                <c:pt idx="1607">
                  <c:v>41859</c:v>
                </c:pt>
                <c:pt idx="1608">
                  <c:v>41858</c:v>
                </c:pt>
                <c:pt idx="1609">
                  <c:v>41857</c:v>
                </c:pt>
                <c:pt idx="1610">
                  <c:v>41856</c:v>
                </c:pt>
                <c:pt idx="1611">
                  <c:v>41855</c:v>
                </c:pt>
                <c:pt idx="1612">
                  <c:v>41854</c:v>
                </c:pt>
                <c:pt idx="1613">
                  <c:v>41853</c:v>
                </c:pt>
                <c:pt idx="1614">
                  <c:v>41852</c:v>
                </c:pt>
                <c:pt idx="1615">
                  <c:v>41851</c:v>
                </c:pt>
                <c:pt idx="1616">
                  <c:v>41850</c:v>
                </c:pt>
                <c:pt idx="1617">
                  <c:v>41849</c:v>
                </c:pt>
                <c:pt idx="1618">
                  <c:v>41848</c:v>
                </c:pt>
                <c:pt idx="1619">
                  <c:v>41847</c:v>
                </c:pt>
                <c:pt idx="1620">
                  <c:v>41846</c:v>
                </c:pt>
                <c:pt idx="1621">
                  <c:v>41845</c:v>
                </c:pt>
                <c:pt idx="1622">
                  <c:v>41844</c:v>
                </c:pt>
                <c:pt idx="1623">
                  <c:v>41843</c:v>
                </c:pt>
                <c:pt idx="1624">
                  <c:v>41842</c:v>
                </c:pt>
                <c:pt idx="1625">
                  <c:v>41841</c:v>
                </c:pt>
                <c:pt idx="1626">
                  <c:v>41840</c:v>
                </c:pt>
                <c:pt idx="1627">
                  <c:v>41839</c:v>
                </c:pt>
                <c:pt idx="1628">
                  <c:v>41838</c:v>
                </c:pt>
                <c:pt idx="1629">
                  <c:v>41837</c:v>
                </c:pt>
                <c:pt idx="1630">
                  <c:v>41836</c:v>
                </c:pt>
                <c:pt idx="1631">
                  <c:v>41835</c:v>
                </c:pt>
                <c:pt idx="1632">
                  <c:v>41834</c:v>
                </c:pt>
                <c:pt idx="1633">
                  <c:v>41833</c:v>
                </c:pt>
                <c:pt idx="1634">
                  <c:v>41832</c:v>
                </c:pt>
                <c:pt idx="1635">
                  <c:v>41831</c:v>
                </c:pt>
                <c:pt idx="1636">
                  <c:v>41830</c:v>
                </c:pt>
                <c:pt idx="1637">
                  <c:v>41829</c:v>
                </c:pt>
                <c:pt idx="1638">
                  <c:v>41828</c:v>
                </c:pt>
                <c:pt idx="1639">
                  <c:v>41827</c:v>
                </c:pt>
                <c:pt idx="1640">
                  <c:v>41826</c:v>
                </c:pt>
                <c:pt idx="1641">
                  <c:v>41825</c:v>
                </c:pt>
                <c:pt idx="1642">
                  <c:v>41824</c:v>
                </c:pt>
                <c:pt idx="1643">
                  <c:v>41823</c:v>
                </c:pt>
                <c:pt idx="1644">
                  <c:v>41822</c:v>
                </c:pt>
                <c:pt idx="1645">
                  <c:v>41821</c:v>
                </c:pt>
                <c:pt idx="1646">
                  <c:v>41820</c:v>
                </c:pt>
                <c:pt idx="1647">
                  <c:v>41819</c:v>
                </c:pt>
                <c:pt idx="1648">
                  <c:v>41818</c:v>
                </c:pt>
                <c:pt idx="1649">
                  <c:v>41817</c:v>
                </c:pt>
                <c:pt idx="1650">
                  <c:v>41816</c:v>
                </c:pt>
                <c:pt idx="1651">
                  <c:v>41815</c:v>
                </c:pt>
                <c:pt idx="1652">
                  <c:v>41814</c:v>
                </c:pt>
                <c:pt idx="1653">
                  <c:v>41813</c:v>
                </c:pt>
                <c:pt idx="1654">
                  <c:v>41812</c:v>
                </c:pt>
                <c:pt idx="1655">
                  <c:v>41811</c:v>
                </c:pt>
                <c:pt idx="1656">
                  <c:v>41810</c:v>
                </c:pt>
                <c:pt idx="1657">
                  <c:v>41809</c:v>
                </c:pt>
                <c:pt idx="1658">
                  <c:v>41808</c:v>
                </c:pt>
                <c:pt idx="1659">
                  <c:v>41807</c:v>
                </c:pt>
                <c:pt idx="1660">
                  <c:v>41806</c:v>
                </c:pt>
                <c:pt idx="1661">
                  <c:v>41805</c:v>
                </c:pt>
                <c:pt idx="1662">
                  <c:v>41804</c:v>
                </c:pt>
                <c:pt idx="1663">
                  <c:v>41803</c:v>
                </c:pt>
                <c:pt idx="1664">
                  <c:v>41802</c:v>
                </c:pt>
                <c:pt idx="1665">
                  <c:v>41801</c:v>
                </c:pt>
                <c:pt idx="1666">
                  <c:v>41800</c:v>
                </c:pt>
                <c:pt idx="1667">
                  <c:v>41799</c:v>
                </c:pt>
                <c:pt idx="1668">
                  <c:v>41798</c:v>
                </c:pt>
                <c:pt idx="1669">
                  <c:v>41797</c:v>
                </c:pt>
                <c:pt idx="1670">
                  <c:v>41796</c:v>
                </c:pt>
                <c:pt idx="1671">
                  <c:v>41795</c:v>
                </c:pt>
                <c:pt idx="1672">
                  <c:v>41794</c:v>
                </c:pt>
                <c:pt idx="1673">
                  <c:v>41793</c:v>
                </c:pt>
                <c:pt idx="1674">
                  <c:v>41792</c:v>
                </c:pt>
                <c:pt idx="1675">
                  <c:v>41791</c:v>
                </c:pt>
                <c:pt idx="1676">
                  <c:v>41790</c:v>
                </c:pt>
                <c:pt idx="1677">
                  <c:v>41789</c:v>
                </c:pt>
                <c:pt idx="1678">
                  <c:v>41788</c:v>
                </c:pt>
                <c:pt idx="1679">
                  <c:v>41787</c:v>
                </c:pt>
                <c:pt idx="1680">
                  <c:v>41786</c:v>
                </c:pt>
                <c:pt idx="1681">
                  <c:v>41785</c:v>
                </c:pt>
                <c:pt idx="1682">
                  <c:v>41784</c:v>
                </c:pt>
                <c:pt idx="1683">
                  <c:v>41783</c:v>
                </c:pt>
                <c:pt idx="1684">
                  <c:v>41782</c:v>
                </c:pt>
                <c:pt idx="1685">
                  <c:v>41781</c:v>
                </c:pt>
                <c:pt idx="1686">
                  <c:v>41780</c:v>
                </c:pt>
                <c:pt idx="1687">
                  <c:v>41779</c:v>
                </c:pt>
                <c:pt idx="1688">
                  <c:v>41778</c:v>
                </c:pt>
                <c:pt idx="1689">
                  <c:v>41777</c:v>
                </c:pt>
                <c:pt idx="1690">
                  <c:v>41776</c:v>
                </c:pt>
                <c:pt idx="1691">
                  <c:v>41775</c:v>
                </c:pt>
                <c:pt idx="1692">
                  <c:v>41774</c:v>
                </c:pt>
                <c:pt idx="1693">
                  <c:v>41773</c:v>
                </c:pt>
                <c:pt idx="1694">
                  <c:v>41772</c:v>
                </c:pt>
                <c:pt idx="1695">
                  <c:v>41771</c:v>
                </c:pt>
                <c:pt idx="1696">
                  <c:v>41770</c:v>
                </c:pt>
                <c:pt idx="1697">
                  <c:v>41769</c:v>
                </c:pt>
                <c:pt idx="1698">
                  <c:v>41768</c:v>
                </c:pt>
                <c:pt idx="1699">
                  <c:v>41767</c:v>
                </c:pt>
                <c:pt idx="1700">
                  <c:v>41766</c:v>
                </c:pt>
                <c:pt idx="1701">
                  <c:v>41765</c:v>
                </c:pt>
                <c:pt idx="1702">
                  <c:v>41764</c:v>
                </c:pt>
                <c:pt idx="1703">
                  <c:v>41763</c:v>
                </c:pt>
                <c:pt idx="1704">
                  <c:v>41762</c:v>
                </c:pt>
                <c:pt idx="1705">
                  <c:v>41761</c:v>
                </c:pt>
                <c:pt idx="1706">
                  <c:v>41760</c:v>
                </c:pt>
                <c:pt idx="1707">
                  <c:v>41759</c:v>
                </c:pt>
                <c:pt idx="1708">
                  <c:v>41758</c:v>
                </c:pt>
                <c:pt idx="1709">
                  <c:v>41757</c:v>
                </c:pt>
                <c:pt idx="1710">
                  <c:v>41756</c:v>
                </c:pt>
                <c:pt idx="1711">
                  <c:v>41755</c:v>
                </c:pt>
                <c:pt idx="1712">
                  <c:v>41754</c:v>
                </c:pt>
                <c:pt idx="1713">
                  <c:v>41753</c:v>
                </c:pt>
                <c:pt idx="1714">
                  <c:v>41752</c:v>
                </c:pt>
                <c:pt idx="1715">
                  <c:v>41751</c:v>
                </c:pt>
                <c:pt idx="1716">
                  <c:v>41750</c:v>
                </c:pt>
                <c:pt idx="1717">
                  <c:v>41749</c:v>
                </c:pt>
                <c:pt idx="1718">
                  <c:v>41748</c:v>
                </c:pt>
                <c:pt idx="1719">
                  <c:v>41747</c:v>
                </c:pt>
                <c:pt idx="1720">
                  <c:v>41746</c:v>
                </c:pt>
                <c:pt idx="1721">
                  <c:v>41745</c:v>
                </c:pt>
                <c:pt idx="1722">
                  <c:v>41744</c:v>
                </c:pt>
                <c:pt idx="1723">
                  <c:v>41743</c:v>
                </c:pt>
                <c:pt idx="1724">
                  <c:v>41742</c:v>
                </c:pt>
                <c:pt idx="1725">
                  <c:v>41741</c:v>
                </c:pt>
                <c:pt idx="1726">
                  <c:v>41740</c:v>
                </c:pt>
                <c:pt idx="1727">
                  <c:v>41739</c:v>
                </c:pt>
                <c:pt idx="1728">
                  <c:v>41738</c:v>
                </c:pt>
                <c:pt idx="1729">
                  <c:v>41737</c:v>
                </c:pt>
                <c:pt idx="1730">
                  <c:v>41736</c:v>
                </c:pt>
                <c:pt idx="1731">
                  <c:v>41735</c:v>
                </c:pt>
                <c:pt idx="1732">
                  <c:v>41734</c:v>
                </c:pt>
                <c:pt idx="1733">
                  <c:v>41733</c:v>
                </c:pt>
                <c:pt idx="1734">
                  <c:v>41732</c:v>
                </c:pt>
                <c:pt idx="1735">
                  <c:v>41731</c:v>
                </c:pt>
                <c:pt idx="1736">
                  <c:v>41730</c:v>
                </c:pt>
                <c:pt idx="1737">
                  <c:v>41729</c:v>
                </c:pt>
                <c:pt idx="1738">
                  <c:v>41728</c:v>
                </c:pt>
                <c:pt idx="1739">
                  <c:v>41727</c:v>
                </c:pt>
                <c:pt idx="1740">
                  <c:v>41726</c:v>
                </c:pt>
                <c:pt idx="1741">
                  <c:v>41725</c:v>
                </c:pt>
                <c:pt idx="1742">
                  <c:v>41724</c:v>
                </c:pt>
                <c:pt idx="1743">
                  <c:v>41723</c:v>
                </c:pt>
                <c:pt idx="1744">
                  <c:v>41722</c:v>
                </c:pt>
                <c:pt idx="1745">
                  <c:v>41721</c:v>
                </c:pt>
                <c:pt idx="1746">
                  <c:v>41720</c:v>
                </c:pt>
                <c:pt idx="1747">
                  <c:v>41719</c:v>
                </c:pt>
                <c:pt idx="1748">
                  <c:v>41718</c:v>
                </c:pt>
                <c:pt idx="1749">
                  <c:v>41717</c:v>
                </c:pt>
                <c:pt idx="1750">
                  <c:v>41716</c:v>
                </c:pt>
                <c:pt idx="1751">
                  <c:v>41715</c:v>
                </c:pt>
                <c:pt idx="1752">
                  <c:v>41714</c:v>
                </c:pt>
                <c:pt idx="1753">
                  <c:v>41713</c:v>
                </c:pt>
                <c:pt idx="1754">
                  <c:v>41712</c:v>
                </c:pt>
                <c:pt idx="1755">
                  <c:v>41711</c:v>
                </c:pt>
                <c:pt idx="1756">
                  <c:v>41710</c:v>
                </c:pt>
                <c:pt idx="1757">
                  <c:v>41709</c:v>
                </c:pt>
                <c:pt idx="1758">
                  <c:v>41708</c:v>
                </c:pt>
                <c:pt idx="1759">
                  <c:v>41707</c:v>
                </c:pt>
                <c:pt idx="1760">
                  <c:v>41706</c:v>
                </c:pt>
                <c:pt idx="1761">
                  <c:v>41705</c:v>
                </c:pt>
                <c:pt idx="1762">
                  <c:v>41704</c:v>
                </c:pt>
                <c:pt idx="1763">
                  <c:v>41703</c:v>
                </c:pt>
                <c:pt idx="1764">
                  <c:v>41702</c:v>
                </c:pt>
                <c:pt idx="1765">
                  <c:v>41701</c:v>
                </c:pt>
                <c:pt idx="1766">
                  <c:v>41700</c:v>
                </c:pt>
                <c:pt idx="1767">
                  <c:v>41699</c:v>
                </c:pt>
                <c:pt idx="1768">
                  <c:v>41698</c:v>
                </c:pt>
                <c:pt idx="1769">
                  <c:v>41697</c:v>
                </c:pt>
                <c:pt idx="1770">
                  <c:v>41696</c:v>
                </c:pt>
                <c:pt idx="1771">
                  <c:v>41695</c:v>
                </c:pt>
                <c:pt idx="1772">
                  <c:v>41694</c:v>
                </c:pt>
                <c:pt idx="1773">
                  <c:v>41693</c:v>
                </c:pt>
                <c:pt idx="1774">
                  <c:v>41692</c:v>
                </c:pt>
                <c:pt idx="1775">
                  <c:v>41691</c:v>
                </c:pt>
                <c:pt idx="1776">
                  <c:v>41690</c:v>
                </c:pt>
                <c:pt idx="1777">
                  <c:v>41689</c:v>
                </c:pt>
                <c:pt idx="1778">
                  <c:v>41688</c:v>
                </c:pt>
                <c:pt idx="1779">
                  <c:v>41687</c:v>
                </c:pt>
                <c:pt idx="1780">
                  <c:v>41686</c:v>
                </c:pt>
                <c:pt idx="1781">
                  <c:v>41685</c:v>
                </c:pt>
                <c:pt idx="1782">
                  <c:v>41684</c:v>
                </c:pt>
                <c:pt idx="1783">
                  <c:v>41683</c:v>
                </c:pt>
                <c:pt idx="1784">
                  <c:v>41682</c:v>
                </c:pt>
                <c:pt idx="1785">
                  <c:v>41681</c:v>
                </c:pt>
                <c:pt idx="1786">
                  <c:v>41680</c:v>
                </c:pt>
                <c:pt idx="1787">
                  <c:v>41679</c:v>
                </c:pt>
                <c:pt idx="1788">
                  <c:v>41678</c:v>
                </c:pt>
                <c:pt idx="1789">
                  <c:v>41677</c:v>
                </c:pt>
                <c:pt idx="1790">
                  <c:v>41676</c:v>
                </c:pt>
                <c:pt idx="1791">
                  <c:v>41675</c:v>
                </c:pt>
                <c:pt idx="1792">
                  <c:v>41674</c:v>
                </c:pt>
                <c:pt idx="1793">
                  <c:v>41673</c:v>
                </c:pt>
                <c:pt idx="1794">
                  <c:v>41672</c:v>
                </c:pt>
                <c:pt idx="1795">
                  <c:v>41671</c:v>
                </c:pt>
                <c:pt idx="1796">
                  <c:v>41670</c:v>
                </c:pt>
                <c:pt idx="1797">
                  <c:v>41669</c:v>
                </c:pt>
                <c:pt idx="1798">
                  <c:v>41668</c:v>
                </c:pt>
                <c:pt idx="1799">
                  <c:v>41667</c:v>
                </c:pt>
                <c:pt idx="1800">
                  <c:v>41666</c:v>
                </c:pt>
                <c:pt idx="1801">
                  <c:v>41665</c:v>
                </c:pt>
                <c:pt idx="1802">
                  <c:v>41664</c:v>
                </c:pt>
                <c:pt idx="1803">
                  <c:v>41663</c:v>
                </c:pt>
                <c:pt idx="1804">
                  <c:v>41662</c:v>
                </c:pt>
                <c:pt idx="1805">
                  <c:v>41661</c:v>
                </c:pt>
                <c:pt idx="1806">
                  <c:v>41660</c:v>
                </c:pt>
                <c:pt idx="1807">
                  <c:v>41659</c:v>
                </c:pt>
                <c:pt idx="1808">
                  <c:v>41658</c:v>
                </c:pt>
                <c:pt idx="1809">
                  <c:v>41657</c:v>
                </c:pt>
                <c:pt idx="1810">
                  <c:v>41656</c:v>
                </c:pt>
                <c:pt idx="1811">
                  <c:v>41655</c:v>
                </c:pt>
                <c:pt idx="1812">
                  <c:v>41654</c:v>
                </c:pt>
                <c:pt idx="1813">
                  <c:v>41653</c:v>
                </c:pt>
                <c:pt idx="1814">
                  <c:v>41652</c:v>
                </c:pt>
                <c:pt idx="1815">
                  <c:v>41651</c:v>
                </c:pt>
                <c:pt idx="1816">
                  <c:v>41650</c:v>
                </c:pt>
                <c:pt idx="1817">
                  <c:v>41649</c:v>
                </c:pt>
                <c:pt idx="1818">
                  <c:v>41648</c:v>
                </c:pt>
                <c:pt idx="1819">
                  <c:v>41647</c:v>
                </c:pt>
                <c:pt idx="1820">
                  <c:v>41646</c:v>
                </c:pt>
                <c:pt idx="1821">
                  <c:v>41645</c:v>
                </c:pt>
                <c:pt idx="1822">
                  <c:v>41644</c:v>
                </c:pt>
                <c:pt idx="1823">
                  <c:v>41643</c:v>
                </c:pt>
                <c:pt idx="1824">
                  <c:v>41642</c:v>
                </c:pt>
                <c:pt idx="1825">
                  <c:v>41641</c:v>
                </c:pt>
                <c:pt idx="1826">
                  <c:v>41640</c:v>
                </c:pt>
                <c:pt idx="1827">
                  <c:v>41639</c:v>
                </c:pt>
                <c:pt idx="1828">
                  <c:v>41638</c:v>
                </c:pt>
                <c:pt idx="1829">
                  <c:v>41637</c:v>
                </c:pt>
                <c:pt idx="1830">
                  <c:v>41636</c:v>
                </c:pt>
                <c:pt idx="1831">
                  <c:v>41635</c:v>
                </c:pt>
                <c:pt idx="1832">
                  <c:v>41634</c:v>
                </c:pt>
                <c:pt idx="1833">
                  <c:v>41633</c:v>
                </c:pt>
                <c:pt idx="1834">
                  <c:v>41632</c:v>
                </c:pt>
                <c:pt idx="1835">
                  <c:v>41631</c:v>
                </c:pt>
                <c:pt idx="1836">
                  <c:v>41630</c:v>
                </c:pt>
                <c:pt idx="1837">
                  <c:v>41629</c:v>
                </c:pt>
                <c:pt idx="1838">
                  <c:v>41628</c:v>
                </c:pt>
                <c:pt idx="1839">
                  <c:v>41627</c:v>
                </c:pt>
                <c:pt idx="1840">
                  <c:v>41626</c:v>
                </c:pt>
                <c:pt idx="1841">
                  <c:v>41625</c:v>
                </c:pt>
                <c:pt idx="1842">
                  <c:v>41624</c:v>
                </c:pt>
                <c:pt idx="1843">
                  <c:v>41623</c:v>
                </c:pt>
                <c:pt idx="1844">
                  <c:v>41622</c:v>
                </c:pt>
                <c:pt idx="1845">
                  <c:v>41621</c:v>
                </c:pt>
                <c:pt idx="1846">
                  <c:v>41620</c:v>
                </c:pt>
                <c:pt idx="1847">
                  <c:v>41619</c:v>
                </c:pt>
                <c:pt idx="1848">
                  <c:v>41618</c:v>
                </c:pt>
                <c:pt idx="1849">
                  <c:v>41617</c:v>
                </c:pt>
                <c:pt idx="1850">
                  <c:v>41616</c:v>
                </c:pt>
                <c:pt idx="1851">
                  <c:v>41615</c:v>
                </c:pt>
                <c:pt idx="1852">
                  <c:v>41614</c:v>
                </c:pt>
                <c:pt idx="1853">
                  <c:v>41613</c:v>
                </c:pt>
                <c:pt idx="1854">
                  <c:v>41612</c:v>
                </c:pt>
                <c:pt idx="1855">
                  <c:v>41611</c:v>
                </c:pt>
                <c:pt idx="1856">
                  <c:v>41610</c:v>
                </c:pt>
                <c:pt idx="1857">
                  <c:v>41609</c:v>
                </c:pt>
                <c:pt idx="1858">
                  <c:v>41608</c:v>
                </c:pt>
                <c:pt idx="1859">
                  <c:v>41607</c:v>
                </c:pt>
                <c:pt idx="1860">
                  <c:v>41606</c:v>
                </c:pt>
                <c:pt idx="1861">
                  <c:v>41605</c:v>
                </c:pt>
                <c:pt idx="1862">
                  <c:v>41604</c:v>
                </c:pt>
                <c:pt idx="1863">
                  <c:v>41603</c:v>
                </c:pt>
                <c:pt idx="1864">
                  <c:v>41602</c:v>
                </c:pt>
                <c:pt idx="1865">
                  <c:v>41601</c:v>
                </c:pt>
                <c:pt idx="1866">
                  <c:v>41600</c:v>
                </c:pt>
                <c:pt idx="1867">
                  <c:v>41599</c:v>
                </c:pt>
                <c:pt idx="1868">
                  <c:v>41598</c:v>
                </c:pt>
                <c:pt idx="1869">
                  <c:v>41597</c:v>
                </c:pt>
                <c:pt idx="1870">
                  <c:v>41596</c:v>
                </c:pt>
                <c:pt idx="1871">
                  <c:v>41595</c:v>
                </c:pt>
                <c:pt idx="1872">
                  <c:v>41594</c:v>
                </c:pt>
                <c:pt idx="1873">
                  <c:v>41593</c:v>
                </c:pt>
                <c:pt idx="1874">
                  <c:v>41592</c:v>
                </c:pt>
                <c:pt idx="1875">
                  <c:v>41591</c:v>
                </c:pt>
                <c:pt idx="1876">
                  <c:v>41590</c:v>
                </c:pt>
                <c:pt idx="1877">
                  <c:v>41589</c:v>
                </c:pt>
                <c:pt idx="1878">
                  <c:v>41588</c:v>
                </c:pt>
                <c:pt idx="1879">
                  <c:v>41587</c:v>
                </c:pt>
                <c:pt idx="1880">
                  <c:v>41586</c:v>
                </c:pt>
                <c:pt idx="1881">
                  <c:v>41585</c:v>
                </c:pt>
                <c:pt idx="1882">
                  <c:v>41584</c:v>
                </c:pt>
                <c:pt idx="1883">
                  <c:v>41583</c:v>
                </c:pt>
                <c:pt idx="1884">
                  <c:v>41582</c:v>
                </c:pt>
                <c:pt idx="1885">
                  <c:v>41581</c:v>
                </c:pt>
                <c:pt idx="1886">
                  <c:v>41580</c:v>
                </c:pt>
                <c:pt idx="1887">
                  <c:v>41579</c:v>
                </c:pt>
                <c:pt idx="1888">
                  <c:v>41578</c:v>
                </c:pt>
                <c:pt idx="1889">
                  <c:v>41577</c:v>
                </c:pt>
                <c:pt idx="1890">
                  <c:v>41576</c:v>
                </c:pt>
                <c:pt idx="1891">
                  <c:v>41575</c:v>
                </c:pt>
                <c:pt idx="1892">
                  <c:v>41574</c:v>
                </c:pt>
                <c:pt idx="1893">
                  <c:v>41573</c:v>
                </c:pt>
                <c:pt idx="1894">
                  <c:v>41572</c:v>
                </c:pt>
                <c:pt idx="1895">
                  <c:v>41571</c:v>
                </c:pt>
                <c:pt idx="1896">
                  <c:v>41570</c:v>
                </c:pt>
                <c:pt idx="1897">
                  <c:v>41569</c:v>
                </c:pt>
                <c:pt idx="1898">
                  <c:v>41568</c:v>
                </c:pt>
                <c:pt idx="1899">
                  <c:v>41567</c:v>
                </c:pt>
                <c:pt idx="1900">
                  <c:v>41566</c:v>
                </c:pt>
                <c:pt idx="1901">
                  <c:v>41565</c:v>
                </c:pt>
                <c:pt idx="1902">
                  <c:v>41564</c:v>
                </c:pt>
                <c:pt idx="1903">
                  <c:v>41563</c:v>
                </c:pt>
                <c:pt idx="1904">
                  <c:v>41562</c:v>
                </c:pt>
                <c:pt idx="1905">
                  <c:v>41561</c:v>
                </c:pt>
                <c:pt idx="1906">
                  <c:v>41560</c:v>
                </c:pt>
                <c:pt idx="1907">
                  <c:v>41559</c:v>
                </c:pt>
                <c:pt idx="1908">
                  <c:v>41558</c:v>
                </c:pt>
                <c:pt idx="1909">
                  <c:v>41557</c:v>
                </c:pt>
                <c:pt idx="1910">
                  <c:v>41556</c:v>
                </c:pt>
                <c:pt idx="1911">
                  <c:v>41555</c:v>
                </c:pt>
                <c:pt idx="1912">
                  <c:v>41554</c:v>
                </c:pt>
                <c:pt idx="1913">
                  <c:v>41553</c:v>
                </c:pt>
                <c:pt idx="1914">
                  <c:v>41552</c:v>
                </c:pt>
                <c:pt idx="1915">
                  <c:v>41551</c:v>
                </c:pt>
                <c:pt idx="1916">
                  <c:v>41550</c:v>
                </c:pt>
                <c:pt idx="1917">
                  <c:v>41549</c:v>
                </c:pt>
                <c:pt idx="1918">
                  <c:v>41548</c:v>
                </c:pt>
                <c:pt idx="1919">
                  <c:v>41547</c:v>
                </c:pt>
                <c:pt idx="1920">
                  <c:v>41546</c:v>
                </c:pt>
                <c:pt idx="1921">
                  <c:v>41545</c:v>
                </c:pt>
                <c:pt idx="1922">
                  <c:v>41544</c:v>
                </c:pt>
                <c:pt idx="1923">
                  <c:v>41543</c:v>
                </c:pt>
                <c:pt idx="1924">
                  <c:v>41542</c:v>
                </c:pt>
                <c:pt idx="1925">
                  <c:v>41541</c:v>
                </c:pt>
                <c:pt idx="1926">
                  <c:v>41540</c:v>
                </c:pt>
                <c:pt idx="1927">
                  <c:v>41539</c:v>
                </c:pt>
                <c:pt idx="1928">
                  <c:v>41538</c:v>
                </c:pt>
                <c:pt idx="1929">
                  <c:v>41537</c:v>
                </c:pt>
                <c:pt idx="1930">
                  <c:v>41536</c:v>
                </c:pt>
                <c:pt idx="1931">
                  <c:v>41535</c:v>
                </c:pt>
                <c:pt idx="1932">
                  <c:v>41534</c:v>
                </c:pt>
                <c:pt idx="1933">
                  <c:v>41533</c:v>
                </c:pt>
                <c:pt idx="1934">
                  <c:v>41532</c:v>
                </c:pt>
                <c:pt idx="1935">
                  <c:v>41531</c:v>
                </c:pt>
                <c:pt idx="1936">
                  <c:v>41530</c:v>
                </c:pt>
                <c:pt idx="1937">
                  <c:v>41529</c:v>
                </c:pt>
                <c:pt idx="1938">
                  <c:v>41528</c:v>
                </c:pt>
                <c:pt idx="1939">
                  <c:v>41527</c:v>
                </c:pt>
                <c:pt idx="1940">
                  <c:v>41526</c:v>
                </c:pt>
                <c:pt idx="1941">
                  <c:v>41525</c:v>
                </c:pt>
                <c:pt idx="1942">
                  <c:v>41524</c:v>
                </c:pt>
                <c:pt idx="1943">
                  <c:v>41523</c:v>
                </c:pt>
                <c:pt idx="1944">
                  <c:v>41522</c:v>
                </c:pt>
                <c:pt idx="1945">
                  <c:v>41521</c:v>
                </c:pt>
                <c:pt idx="1946">
                  <c:v>41520</c:v>
                </c:pt>
                <c:pt idx="1947">
                  <c:v>41519</c:v>
                </c:pt>
                <c:pt idx="1948">
                  <c:v>41518</c:v>
                </c:pt>
                <c:pt idx="1949">
                  <c:v>41517</c:v>
                </c:pt>
                <c:pt idx="1950">
                  <c:v>41516</c:v>
                </c:pt>
                <c:pt idx="1951">
                  <c:v>41515</c:v>
                </c:pt>
                <c:pt idx="1952">
                  <c:v>41514</c:v>
                </c:pt>
                <c:pt idx="1953">
                  <c:v>41513</c:v>
                </c:pt>
                <c:pt idx="1954">
                  <c:v>41512</c:v>
                </c:pt>
                <c:pt idx="1955">
                  <c:v>41511</c:v>
                </c:pt>
                <c:pt idx="1956">
                  <c:v>41510</c:v>
                </c:pt>
                <c:pt idx="1957">
                  <c:v>41509</c:v>
                </c:pt>
                <c:pt idx="1958">
                  <c:v>41508</c:v>
                </c:pt>
                <c:pt idx="1959">
                  <c:v>41507</c:v>
                </c:pt>
                <c:pt idx="1960">
                  <c:v>41506</c:v>
                </c:pt>
                <c:pt idx="1961">
                  <c:v>41505</c:v>
                </c:pt>
                <c:pt idx="1962">
                  <c:v>41504</c:v>
                </c:pt>
                <c:pt idx="1963">
                  <c:v>41503</c:v>
                </c:pt>
                <c:pt idx="1964">
                  <c:v>41502</c:v>
                </c:pt>
                <c:pt idx="1965">
                  <c:v>41501</c:v>
                </c:pt>
                <c:pt idx="1966">
                  <c:v>41500</c:v>
                </c:pt>
                <c:pt idx="1967">
                  <c:v>41499</c:v>
                </c:pt>
                <c:pt idx="1968">
                  <c:v>41498</c:v>
                </c:pt>
                <c:pt idx="1969">
                  <c:v>41497</c:v>
                </c:pt>
                <c:pt idx="1970">
                  <c:v>41496</c:v>
                </c:pt>
                <c:pt idx="1971">
                  <c:v>41495</c:v>
                </c:pt>
                <c:pt idx="1972">
                  <c:v>41494</c:v>
                </c:pt>
                <c:pt idx="1973">
                  <c:v>41493</c:v>
                </c:pt>
                <c:pt idx="1974">
                  <c:v>41492</c:v>
                </c:pt>
                <c:pt idx="1975">
                  <c:v>41491</c:v>
                </c:pt>
                <c:pt idx="1976">
                  <c:v>41490</c:v>
                </c:pt>
                <c:pt idx="1977">
                  <c:v>41489</c:v>
                </c:pt>
                <c:pt idx="1978">
                  <c:v>41488</c:v>
                </c:pt>
                <c:pt idx="1979">
                  <c:v>41487</c:v>
                </c:pt>
                <c:pt idx="1980">
                  <c:v>41486</c:v>
                </c:pt>
                <c:pt idx="1981">
                  <c:v>41485</c:v>
                </c:pt>
                <c:pt idx="1982">
                  <c:v>41484</c:v>
                </c:pt>
                <c:pt idx="1983">
                  <c:v>41483</c:v>
                </c:pt>
                <c:pt idx="1984">
                  <c:v>41482</c:v>
                </c:pt>
                <c:pt idx="1985">
                  <c:v>41481</c:v>
                </c:pt>
                <c:pt idx="1986">
                  <c:v>41480</c:v>
                </c:pt>
                <c:pt idx="1987">
                  <c:v>41479</c:v>
                </c:pt>
                <c:pt idx="1988">
                  <c:v>41478</c:v>
                </c:pt>
                <c:pt idx="1989">
                  <c:v>41477</c:v>
                </c:pt>
                <c:pt idx="1990">
                  <c:v>41476</c:v>
                </c:pt>
                <c:pt idx="1991">
                  <c:v>41475</c:v>
                </c:pt>
                <c:pt idx="1992">
                  <c:v>41474</c:v>
                </c:pt>
                <c:pt idx="1993">
                  <c:v>41473</c:v>
                </c:pt>
                <c:pt idx="1994">
                  <c:v>41472</c:v>
                </c:pt>
                <c:pt idx="1995">
                  <c:v>41471</c:v>
                </c:pt>
                <c:pt idx="1996">
                  <c:v>41470</c:v>
                </c:pt>
                <c:pt idx="1997">
                  <c:v>41469</c:v>
                </c:pt>
                <c:pt idx="1998">
                  <c:v>41468</c:v>
                </c:pt>
                <c:pt idx="1999">
                  <c:v>41467</c:v>
                </c:pt>
                <c:pt idx="2000">
                  <c:v>41466</c:v>
                </c:pt>
                <c:pt idx="2001">
                  <c:v>41465</c:v>
                </c:pt>
                <c:pt idx="2002">
                  <c:v>41464</c:v>
                </c:pt>
                <c:pt idx="2003">
                  <c:v>41463</c:v>
                </c:pt>
                <c:pt idx="2004">
                  <c:v>41462</c:v>
                </c:pt>
                <c:pt idx="2005">
                  <c:v>41461</c:v>
                </c:pt>
                <c:pt idx="2006">
                  <c:v>41460</c:v>
                </c:pt>
                <c:pt idx="2007">
                  <c:v>41459</c:v>
                </c:pt>
                <c:pt idx="2008">
                  <c:v>41458</c:v>
                </c:pt>
                <c:pt idx="2009">
                  <c:v>41457</c:v>
                </c:pt>
                <c:pt idx="2010">
                  <c:v>41456</c:v>
                </c:pt>
                <c:pt idx="2011">
                  <c:v>41455</c:v>
                </c:pt>
                <c:pt idx="2012">
                  <c:v>41454</c:v>
                </c:pt>
                <c:pt idx="2013">
                  <c:v>41453</c:v>
                </c:pt>
                <c:pt idx="2014">
                  <c:v>41452</c:v>
                </c:pt>
                <c:pt idx="2015">
                  <c:v>41451</c:v>
                </c:pt>
                <c:pt idx="2016">
                  <c:v>41450</c:v>
                </c:pt>
                <c:pt idx="2017">
                  <c:v>41449</c:v>
                </c:pt>
                <c:pt idx="2018">
                  <c:v>41448</c:v>
                </c:pt>
                <c:pt idx="2019">
                  <c:v>41447</c:v>
                </c:pt>
                <c:pt idx="2020">
                  <c:v>41446</c:v>
                </c:pt>
                <c:pt idx="2021">
                  <c:v>41445</c:v>
                </c:pt>
                <c:pt idx="2022">
                  <c:v>41444</c:v>
                </c:pt>
                <c:pt idx="2023">
                  <c:v>41443</c:v>
                </c:pt>
                <c:pt idx="2024">
                  <c:v>41442</c:v>
                </c:pt>
                <c:pt idx="2025">
                  <c:v>41441</c:v>
                </c:pt>
                <c:pt idx="2026">
                  <c:v>41440</c:v>
                </c:pt>
                <c:pt idx="2027">
                  <c:v>41439</c:v>
                </c:pt>
                <c:pt idx="2028">
                  <c:v>41438</c:v>
                </c:pt>
                <c:pt idx="2029">
                  <c:v>41437</c:v>
                </c:pt>
                <c:pt idx="2030">
                  <c:v>41436</c:v>
                </c:pt>
                <c:pt idx="2031">
                  <c:v>41435</c:v>
                </c:pt>
                <c:pt idx="2032">
                  <c:v>41434</c:v>
                </c:pt>
                <c:pt idx="2033">
                  <c:v>41433</c:v>
                </c:pt>
                <c:pt idx="2034">
                  <c:v>41432</c:v>
                </c:pt>
                <c:pt idx="2035">
                  <c:v>41431</c:v>
                </c:pt>
                <c:pt idx="2036">
                  <c:v>41430</c:v>
                </c:pt>
                <c:pt idx="2037">
                  <c:v>41429</c:v>
                </c:pt>
                <c:pt idx="2038">
                  <c:v>41428</c:v>
                </c:pt>
                <c:pt idx="2039">
                  <c:v>41427</c:v>
                </c:pt>
                <c:pt idx="2040">
                  <c:v>41426</c:v>
                </c:pt>
                <c:pt idx="2041">
                  <c:v>41425</c:v>
                </c:pt>
                <c:pt idx="2042">
                  <c:v>41424</c:v>
                </c:pt>
                <c:pt idx="2043">
                  <c:v>41423</c:v>
                </c:pt>
                <c:pt idx="2044">
                  <c:v>41422</c:v>
                </c:pt>
                <c:pt idx="2045">
                  <c:v>41421</c:v>
                </c:pt>
                <c:pt idx="2046">
                  <c:v>41420</c:v>
                </c:pt>
                <c:pt idx="2047">
                  <c:v>41419</c:v>
                </c:pt>
                <c:pt idx="2048">
                  <c:v>41418</c:v>
                </c:pt>
                <c:pt idx="2049">
                  <c:v>41417</c:v>
                </c:pt>
                <c:pt idx="2050">
                  <c:v>41416</c:v>
                </c:pt>
                <c:pt idx="2051">
                  <c:v>41415</c:v>
                </c:pt>
                <c:pt idx="2052">
                  <c:v>41414</c:v>
                </c:pt>
                <c:pt idx="2053">
                  <c:v>41413</c:v>
                </c:pt>
                <c:pt idx="2054">
                  <c:v>41412</c:v>
                </c:pt>
                <c:pt idx="2055">
                  <c:v>41411</c:v>
                </c:pt>
                <c:pt idx="2056">
                  <c:v>41410</c:v>
                </c:pt>
                <c:pt idx="2057">
                  <c:v>41409</c:v>
                </c:pt>
                <c:pt idx="2058">
                  <c:v>41408</c:v>
                </c:pt>
                <c:pt idx="2059">
                  <c:v>41407</c:v>
                </c:pt>
                <c:pt idx="2060">
                  <c:v>41406</c:v>
                </c:pt>
                <c:pt idx="2061">
                  <c:v>41405</c:v>
                </c:pt>
                <c:pt idx="2062">
                  <c:v>41404</c:v>
                </c:pt>
                <c:pt idx="2063">
                  <c:v>41403</c:v>
                </c:pt>
                <c:pt idx="2064">
                  <c:v>41402</c:v>
                </c:pt>
                <c:pt idx="2065">
                  <c:v>41401</c:v>
                </c:pt>
                <c:pt idx="2066">
                  <c:v>41400</c:v>
                </c:pt>
                <c:pt idx="2067">
                  <c:v>41399</c:v>
                </c:pt>
                <c:pt idx="2068">
                  <c:v>41398</c:v>
                </c:pt>
                <c:pt idx="2069">
                  <c:v>41397</c:v>
                </c:pt>
                <c:pt idx="2070">
                  <c:v>41396</c:v>
                </c:pt>
                <c:pt idx="2071">
                  <c:v>41395</c:v>
                </c:pt>
                <c:pt idx="2072">
                  <c:v>41394</c:v>
                </c:pt>
                <c:pt idx="2073">
                  <c:v>41393</c:v>
                </c:pt>
                <c:pt idx="2074">
                  <c:v>41392</c:v>
                </c:pt>
                <c:pt idx="2075">
                  <c:v>41391</c:v>
                </c:pt>
                <c:pt idx="2076">
                  <c:v>41390</c:v>
                </c:pt>
                <c:pt idx="2077">
                  <c:v>41389</c:v>
                </c:pt>
                <c:pt idx="2078">
                  <c:v>41388</c:v>
                </c:pt>
                <c:pt idx="2079">
                  <c:v>41387</c:v>
                </c:pt>
                <c:pt idx="2080">
                  <c:v>41386</c:v>
                </c:pt>
                <c:pt idx="2081">
                  <c:v>41385</c:v>
                </c:pt>
                <c:pt idx="2082">
                  <c:v>41384</c:v>
                </c:pt>
                <c:pt idx="2083">
                  <c:v>41383</c:v>
                </c:pt>
                <c:pt idx="2084">
                  <c:v>41382</c:v>
                </c:pt>
                <c:pt idx="2085">
                  <c:v>41381</c:v>
                </c:pt>
                <c:pt idx="2086">
                  <c:v>41380</c:v>
                </c:pt>
                <c:pt idx="2087">
                  <c:v>41379</c:v>
                </c:pt>
                <c:pt idx="2088">
                  <c:v>41378</c:v>
                </c:pt>
                <c:pt idx="2089">
                  <c:v>41377</c:v>
                </c:pt>
                <c:pt idx="2090">
                  <c:v>41376</c:v>
                </c:pt>
                <c:pt idx="2091">
                  <c:v>41375</c:v>
                </c:pt>
                <c:pt idx="2092">
                  <c:v>41374</c:v>
                </c:pt>
                <c:pt idx="2093">
                  <c:v>41373</c:v>
                </c:pt>
                <c:pt idx="2094">
                  <c:v>41372</c:v>
                </c:pt>
                <c:pt idx="2095">
                  <c:v>41371</c:v>
                </c:pt>
                <c:pt idx="2096">
                  <c:v>41370</c:v>
                </c:pt>
                <c:pt idx="2097">
                  <c:v>41369</c:v>
                </c:pt>
                <c:pt idx="2098">
                  <c:v>41368</c:v>
                </c:pt>
                <c:pt idx="2099">
                  <c:v>41367</c:v>
                </c:pt>
                <c:pt idx="2100">
                  <c:v>41366</c:v>
                </c:pt>
                <c:pt idx="2101">
                  <c:v>41365</c:v>
                </c:pt>
                <c:pt idx="2102">
                  <c:v>41364</c:v>
                </c:pt>
                <c:pt idx="2103">
                  <c:v>41363</c:v>
                </c:pt>
                <c:pt idx="2104">
                  <c:v>41362</c:v>
                </c:pt>
                <c:pt idx="2105">
                  <c:v>41361</c:v>
                </c:pt>
                <c:pt idx="2106">
                  <c:v>41360</c:v>
                </c:pt>
                <c:pt idx="2107">
                  <c:v>41359</c:v>
                </c:pt>
                <c:pt idx="2108">
                  <c:v>41358</c:v>
                </c:pt>
                <c:pt idx="2109">
                  <c:v>41357</c:v>
                </c:pt>
                <c:pt idx="2110">
                  <c:v>41356</c:v>
                </c:pt>
                <c:pt idx="2111">
                  <c:v>41355</c:v>
                </c:pt>
                <c:pt idx="2112">
                  <c:v>41354</c:v>
                </c:pt>
                <c:pt idx="2113">
                  <c:v>41353</c:v>
                </c:pt>
                <c:pt idx="2114">
                  <c:v>41352</c:v>
                </c:pt>
                <c:pt idx="2115">
                  <c:v>41351</c:v>
                </c:pt>
                <c:pt idx="2116">
                  <c:v>41350</c:v>
                </c:pt>
                <c:pt idx="2117">
                  <c:v>41349</c:v>
                </c:pt>
                <c:pt idx="2118">
                  <c:v>41348</c:v>
                </c:pt>
                <c:pt idx="2119">
                  <c:v>41347</c:v>
                </c:pt>
                <c:pt idx="2120">
                  <c:v>41346</c:v>
                </c:pt>
                <c:pt idx="2121">
                  <c:v>41345</c:v>
                </c:pt>
                <c:pt idx="2122">
                  <c:v>41344</c:v>
                </c:pt>
                <c:pt idx="2123">
                  <c:v>41343</c:v>
                </c:pt>
                <c:pt idx="2124">
                  <c:v>41342</c:v>
                </c:pt>
                <c:pt idx="2125">
                  <c:v>41341</c:v>
                </c:pt>
                <c:pt idx="2126">
                  <c:v>41340</c:v>
                </c:pt>
                <c:pt idx="2127">
                  <c:v>41339</c:v>
                </c:pt>
                <c:pt idx="2128">
                  <c:v>41338</c:v>
                </c:pt>
                <c:pt idx="2129">
                  <c:v>41337</c:v>
                </c:pt>
                <c:pt idx="2130">
                  <c:v>41336</c:v>
                </c:pt>
                <c:pt idx="2131">
                  <c:v>41335</c:v>
                </c:pt>
                <c:pt idx="2132">
                  <c:v>41334</c:v>
                </c:pt>
                <c:pt idx="2133">
                  <c:v>41333</c:v>
                </c:pt>
                <c:pt idx="2134">
                  <c:v>41332</c:v>
                </c:pt>
                <c:pt idx="2135">
                  <c:v>41331</c:v>
                </c:pt>
                <c:pt idx="2136">
                  <c:v>41330</c:v>
                </c:pt>
                <c:pt idx="2137">
                  <c:v>41329</c:v>
                </c:pt>
                <c:pt idx="2138">
                  <c:v>41328</c:v>
                </c:pt>
                <c:pt idx="2139">
                  <c:v>41327</c:v>
                </c:pt>
                <c:pt idx="2140">
                  <c:v>41326</c:v>
                </c:pt>
                <c:pt idx="2141">
                  <c:v>41325</c:v>
                </c:pt>
                <c:pt idx="2142">
                  <c:v>41324</c:v>
                </c:pt>
                <c:pt idx="2143">
                  <c:v>41323</c:v>
                </c:pt>
                <c:pt idx="2144">
                  <c:v>41322</c:v>
                </c:pt>
                <c:pt idx="2145">
                  <c:v>41321</c:v>
                </c:pt>
                <c:pt idx="2146">
                  <c:v>41320</c:v>
                </c:pt>
                <c:pt idx="2147">
                  <c:v>41319</c:v>
                </c:pt>
                <c:pt idx="2148">
                  <c:v>41318</c:v>
                </c:pt>
                <c:pt idx="2149">
                  <c:v>41317</c:v>
                </c:pt>
                <c:pt idx="2150">
                  <c:v>41316</c:v>
                </c:pt>
                <c:pt idx="2151">
                  <c:v>41315</c:v>
                </c:pt>
                <c:pt idx="2152">
                  <c:v>41314</c:v>
                </c:pt>
                <c:pt idx="2153">
                  <c:v>41313</c:v>
                </c:pt>
                <c:pt idx="2154">
                  <c:v>41312</c:v>
                </c:pt>
                <c:pt idx="2155">
                  <c:v>41311</c:v>
                </c:pt>
                <c:pt idx="2156">
                  <c:v>41310</c:v>
                </c:pt>
                <c:pt idx="2157">
                  <c:v>41309</c:v>
                </c:pt>
                <c:pt idx="2158">
                  <c:v>41308</c:v>
                </c:pt>
                <c:pt idx="2159">
                  <c:v>41307</c:v>
                </c:pt>
                <c:pt idx="2160">
                  <c:v>41306</c:v>
                </c:pt>
                <c:pt idx="2161">
                  <c:v>41305</c:v>
                </c:pt>
                <c:pt idx="2162">
                  <c:v>41304</c:v>
                </c:pt>
                <c:pt idx="2163">
                  <c:v>41303</c:v>
                </c:pt>
                <c:pt idx="2164">
                  <c:v>41302</c:v>
                </c:pt>
                <c:pt idx="2165">
                  <c:v>41301</c:v>
                </c:pt>
                <c:pt idx="2166">
                  <c:v>41300</c:v>
                </c:pt>
                <c:pt idx="2167">
                  <c:v>41299</c:v>
                </c:pt>
                <c:pt idx="2168">
                  <c:v>41298</c:v>
                </c:pt>
                <c:pt idx="2169">
                  <c:v>41297</c:v>
                </c:pt>
                <c:pt idx="2170">
                  <c:v>41296</c:v>
                </c:pt>
                <c:pt idx="2171">
                  <c:v>41295</c:v>
                </c:pt>
                <c:pt idx="2172">
                  <c:v>41294</c:v>
                </c:pt>
                <c:pt idx="2173">
                  <c:v>41293</c:v>
                </c:pt>
                <c:pt idx="2174">
                  <c:v>41292</c:v>
                </c:pt>
                <c:pt idx="2175">
                  <c:v>41291</c:v>
                </c:pt>
                <c:pt idx="2176">
                  <c:v>41290</c:v>
                </c:pt>
                <c:pt idx="2177">
                  <c:v>41289</c:v>
                </c:pt>
                <c:pt idx="2178">
                  <c:v>41288</c:v>
                </c:pt>
                <c:pt idx="2179">
                  <c:v>41287</c:v>
                </c:pt>
                <c:pt idx="2180">
                  <c:v>41286</c:v>
                </c:pt>
                <c:pt idx="2181">
                  <c:v>41285</c:v>
                </c:pt>
                <c:pt idx="2182">
                  <c:v>41284</c:v>
                </c:pt>
                <c:pt idx="2183">
                  <c:v>41283</c:v>
                </c:pt>
                <c:pt idx="2184">
                  <c:v>41282</c:v>
                </c:pt>
                <c:pt idx="2185">
                  <c:v>41281</c:v>
                </c:pt>
                <c:pt idx="2186">
                  <c:v>41280</c:v>
                </c:pt>
                <c:pt idx="2187">
                  <c:v>41279</c:v>
                </c:pt>
                <c:pt idx="2188">
                  <c:v>41278</c:v>
                </c:pt>
                <c:pt idx="2189">
                  <c:v>41277</c:v>
                </c:pt>
                <c:pt idx="2190">
                  <c:v>41276</c:v>
                </c:pt>
                <c:pt idx="2191">
                  <c:v>41275</c:v>
                </c:pt>
                <c:pt idx="2192">
                  <c:v>41274</c:v>
                </c:pt>
                <c:pt idx="2193">
                  <c:v>41273</c:v>
                </c:pt>
                <c:pt idx="2194">
                  <c:v>41272</c:v>
                </c:pt>
                <c:pt idx="2195">
                  <c:v>41271</c:v>
                </c:pt>
                <c:pt idx="2196">
                  <c:v>41270</c:v>
                </c:pt>
                <c:pt idx="2197">
                  <c:v>41269</c:v>
                </c:pt>
                <c:pt idx="2198">
                  <c:v>41268</c:v>
                </c:pt>
                <c:pt idx="2199">
                  <c:v>41267</c:v>
                </c:pt>
                <c:pt idx="2200">
                  <c:v>41266</c:v>
                </c:pt>
                <c:pt idx="2201">
                  <c:v>41265</c:v>
                </c:pt>
                <c:pt idx="2202">
                  <c:v>41264</c:v>
                </c:pt>
                <c:pt idx="2203">
                  <c:v>41263</c:v>
                </c:pt>
                <c:pt idx="2204">
                  <c:v>41262</c:v>
                </c:pt>
                <c:pt idx="2205">
                  <c:v>41261</c:v>
                </c:pt>
                <c:pt idx="2206">
                  <c:v>41260</c:v>
                </c:pt>
                <c:pt idx="2207">
                  <c:v>41259</c:v>
                </c:pt>
                <c:pt idx="2208">
                  <c:v>41258</c:v>
                </c:pt>
                <c:pt idx="2209">
                  <c:v>41257</c:v>
                </c:pt>
                <c:pt idx="2210">
                  <c:v>41256</c:v>
                </c:pt>
                <c:pt idx="2211">
                  <c:v>41255</c:v>
                </c:pt>
                <c:pt idx="2212">
                  <c:v>41254</c:v>
                </c:pt>
                <c:pt idx="2213">
                  <c:v>41253</c:v>
                </c:pt>
                <c:pt idx="2214">
                  <c:v>41252</c:v>
                </c:pt>
                <c:pt idx="2215">
                  <c:v>41251</c:v>
                </c:pt>
                <c:pt idx="2216">
                  <c:v>41250</c:v>
                </c:pt>
                <c:pt idx="2217">
                  <c:v>41249</c:v>
                </c:pt>
                <c:pt idx="2218">
                  <c:v>41248</c:v>
                </c:pt>
                <c:pt idx="2219">
                  <c:v>41247</c:v>
                </c:pt>
                <c:pt idx="2220">
                  <c:v>41246</c:v>
                </c:pt>
                <c:pt idx="2221">
                  <c:v>41245</c:v>
                </c:pt>
                <c:pt idx="2222">
                  <c:v>41244</c:v>
                </c:pt>
                <c:pt idx="2223">
                  <c:v>41243</c:v>
                </c:pt>
                <c:pt idx="2224">
                  <c:v>41242</c:v>
                </c:pt>
                <c:pt idx="2225">
                  <c:v>41241</c:v>
                </c:pt>
                <c:pt idx="2226">
                  <c:v>41240</c:v>
                </c:pt>
                <c:pt idx="2227">
                  <c:v>41239</c:v>
                </c:pt>
                <c:pt idx="2228">
                  <c:v>41238</c:v>
                </c:pt>
                <c:pt idx="2229">
                  <c:v>41237</c:v>
                </c:pt>
                <c:pt idx="2230">
                  <c:v>41236</c:v>
                </c:pt>
                <c:pt idx="2231">
                  <c:v>41235</c:v>
                </c:pt>
                <c:pt idx="2232">
                  <c:v>41234</c:v>
                </c:pt>
                <c:pt idx="2233">
                  <c:v>41233</c:v>
                </c:pt>
                <c:pt idx="2234">
                  <c:v>41232</c:v>
                </c:pt>
                <c:pt idx="2235">
                  <c:v>41231</c:v>
                </c:pt>
                <c:pt idx="2236">
                  <c:v>41230</c:v>
                </c:pt>
                <c:pt idx="2237">
                  <c:v>41229</c:v>
                </c:pt>
                <c:pt idx="2238">
                  <c:v>41228</c:v>
                </c:pt>
                <c:pt idx="2239">
                  <c:v>41227</c:v>
                </c:pt>
                <c:pt idx="2240">
                  <c:v>41226</c:v>
                </c:pt>
                <c:pt idx="2241">
                  <c:v>41225</c:v>
                </c:pt>
                <c:pt idx="2242">
                  <c:v>41224</c:v>
                </c:pt>
                <c:pt idx="2243">
                  <c:v>41223</c:v>
                </c:pt>
                <c:pt idx="2244">
                  <c:v>41222</c:v>
                </c:pt>
                <c:pt idx="2245">
                  <c:v>41221</c:v>
                </c:pt>
                <c:pt idx="2246">
                  <c:v>41220</c:v>
                </c:pt>
                <c:pt idx="2247">
                  <c:v>41219</c:v>
                </c:pt>
                <c:pt idx="2248">
                  <c:v>41218</c:v>
                </c:pt>
                <c:pt idx="2249">
                  <c:v>41217</c:v>
                </c:pt>
                <c:pt idx="2250">
                  <c:v>41216</c:v>
                </c:pt>
                <c:pt idx="2251">
                  <c:v>41215</c:v>
                </c:pt>
                <c:pt idx="2252">
                  <c:v>41214</c:v>
                </c:pt>
                <c:pt idx="2253">
                  <c:v>41213</c:v>
                </c:pt>
                <c:pt idx="2254">
                  <c:v>41212</c:v>
                </c:pt>
                <c:pt idx="2255">
                  <c:v>41211</c:v>
                </c:pt>
                <c:pt idx="2256">
                  <c:v>41210</c:v>
                </c:pt>
                <c:pt idx="2257">
                  <c:v>41209</c:v>
                </c:pt>
                <c:pt idx="2258">
                  <c:v>41208</c:v>
                </c:pt>
                <c:pt idx="2259">
                  <c:v>41207</c:v>
                </c:pt>
                <c:pt idx="2260">
                  <c:v>41206</c:v>
                </c:pt>
                <c:pt idx="2261">
                  <c:v>41205</c:v>
                </c:pt>
                <c:pt idx="2262">
                  <c:v>41204</c:v>
                </c:pt>
                <c:pt idx="2263">
                  <c:v>41203</c:v>
                </c:pt>
                <c:pt idx="2264">
                  <c:v>41202</c:v>
                </c:pt>
                <c:pt idx="2265">
                  <c:v>41201</c:v>
                </c:pt>
                <c:pt idx="2266">
                  <c:v>41200</c:v>
                </c:pt>
                <c:pt idx="2267">
                  <c:v>41199</c:v>
                </c:pt>
                <c:pt idx="2268">
                  <c:v>41198</c:v>
                </c:pt>
                <c:pt idx="2269">
                  <c:v>41197</c:v>
                </c:pt>
                <c:pt idx="2270">
                  <c:v>41196</c:v>
                </c:pt>
                <c:pt idx="2271">
                  <c:v>41195</c:v>
                </c:pt>
                <c:pt idx="2272">
                  <c:v>41194</c:v>
                </c:pt>
                <c:pt idx="2273">
                  <c:v>41193</c:v>
                </c:pt>
                <c:pt idx="2274">
                  <c:v>41192</c:v>
                </c:pt>
                <c:pt idx="2275">
                  <c:v>41191</c:v>
                </c:pt>
                <c:pt idx="2276">
                  <c:v>41190</c:v>
                </c:pt>
                <c:pt idx="2277">
                  <c:v>41189</c:v>
                </c:pt>
                <c:pt idx="2278">
                  <c:v>41188</c:v>
                </c:pt>
                <c:pt idx="2279">
                  <c:v>41187</c:v>
                </c:pt>
                <c:pt idx="2280">
                  <c:v>41186</c:v>
                </c:pt>
                <c:pt idx="2281">
                  <c:v>41185</c:v>
                </c:pt>
                <c:pt idx="2282">
                  <c:v>41184</c:v>
                </c:pt>
                <c:pt idx="2283">
                  <c:v>41183</c:v>
                </c:pt>
                <c:pt idx="2284">
                  <c:v>41182</c:v>
                </c:pt>
                <c:pt idx="2285">
                  <c:v>41181</c:v>
                </c:pt>
                <c:pt idx="2286">
                  <c:v>41180</c:v>
                </c:pt>
                <c:pt idx="2287">
                  <c:v>41179</c:v>
                </c:pt>
                <c:pt idx="2288">
                  <c:v>41178</c:v>
                </c:pt>
                <c:pt idx="2289">
                  <c:v>41177</c:v>
                </c:pt>
                <c:pt idx="2290">
                  <c:v>41176</c:v>
                </c:pt>
                <c:pt idx="2291">
                  <c:v>41175</c:v>
                </c:pt>
                <c:pt idx="2292">
                  <c:v>41174</c:v>
                </c:pt>
                <c:pt idx="2293">
                  <c:v>41173</c:v>
                </c:pt>
                <c:pt idx="2294">
                  <c:v>41172</c:v>
                </c:pt>
                <c:pt idx="2295">
                  <c:v>41171</c:v>
                </c:pt>
                <c:pt idx="2296">
                  <c:v>41170</c:v>
                </c:pt>
                <c:pt idx="2297">
                  <c:v>41169</c:v>
                </c:pt>
                <c:pt idx="2298">
                  <c:v>41168</c:v>
                </c:pt>
                <c:pt idx="2299">
                  <c:v>41167</c:v>
                </c:pt>
                <c:pt idx="2300">
                  <c:v>41166</c:v>
                </c:pt>
                <c:pt idx="2301">
                  <c:v>41165</c:v>
                </c:pt>
                <c:pt idx="2302">
                  <c:v>41164</c:v>
                </c:pt>
                <c:pt idx="2303">
                  <c:v>41163</c:v>
                </c:pt>
                <c:pt idx="2304">
                  <c:v>41162</c:v>
                </c:pt>
                <c:pt idx="2305">
                  <c:v>41161</c:v>
                </c:pt>
                <c:pt idx="2306">
                  <c:v>41160</c:v>
                </c:pt>
                <c:pt idx="2307">
                  <c:v>41159</c:v>
                </c:pt>
                <c:pt idx="2308">
                  <c:v>41158</c:v>
                </c:pt>
                <c:pt idx="2309">
                  <c:v>41157</c:v>
                </c:pt>
                <c:pt idx="2310">
                  <c:v>41156</c:v>
                </c:pt>
                <c:pt idx="2311">
                  <c:v>41155</c:v>
                </c:pt>
                <c:pt idx="2312">
                  <c:v>41154</c:v>
                </c:pt>
                <c:pt idx="2313">
                  <c:v>41153</c:v>
                </c:pt>
                <c:pt idx="2314">
                  <c:v>41152</c:v>
                </c:pt>
                <c:pt idx="2315">
                  <c:v>41151</c:v>
                </c:pt>
                <c:pt idx="2316">
                  <c:v>41150</c:v>
                </c:pt>
                <c:pt idx="2317">
                  <c:v>41149</c:v>
                </c:pt>
                <c:pt idx="2318">
                  <c:v>41148</c:v>
                </c:pt>
                <c:pt idx="2319">
                  <c:v>41147</c:v>
                </c:pt>
                <c:pt idx="2320">
                  <c:v>41146</c:v>
                </c:pt>
                <c:pt idx="2321">
                  <c:v>41145</c:v>
                </c:pt>
                <c:pt idx="2322">
                  <c:v>41144</c:v>
                </c:pt>
                <c:pt idx="2323">
                  <c:v>41143</c:v>
                </c:pt>
                <c:pt idx="2324">
                  <c:v>41142</c:v>
                </c:pt>
                <c:pt idx="2325">
                  <c:v>41141</c:v>
                </c:pt>
                <c:pt idx="2326">
                  <c:v>41140</c:v>
                </c:pt>
                <c:pt idx="2327">
                  <c:v>41139</c:v>
                </c:pt>
                <c:pt idx="2328">
                  <c:v>41138</c:v>
                </c:pt>
                <c:pt idx="2329">
                  <c:v>41137</c:v>
                </c:pt>
                <c:pt idx="2330">
                  <c:v>41136</c:v>
                </c:pt>
                <c:pt idx="2331">
                  <c:v>41135</c:v>
                </c:pt>
                <c:pt idx="2332">
                  <c:v>41134</c:v>
                </c:pt>
                <c:pt idx="2333">
                  <c:v>41133</c:v>
                </c:pt>
                <c:pt idx="2334">
                  <c:v>41132</c:v>
                </c:pt>
                <c:pt idx="2335">
                  <c:v>41131</c:v>
                </c:pt>
                <c:pt idx="2336">
                  <c:v>41130</c:v>
                </c:pt>
                <c:pt idx="2337">
                  <c:v>41129</c:v>
                </c:pt>
                <c:pt idx="2338">
                  <c:v>41128</c:v>
                </c:pt>
                <c:pt idx="2339">
                  <c:v>41127</c:v>
                </c:pt>
                <c:pt idx="2340">
                  <c:v>41126</c:v>
                </c:pt>
                <c:pt idx="2341">
                  <c:v>41125</c:v>
                </c:pt>
                <c:pt idx="2342">
                  <c:v>41124</c:v>
                </c:pt>
                <c:pt idx="2343">
                  <c:v>41123</c:v>
                </c:pt>
                <c:pt idx="2344">
                  <c:v>41122</c:v>
                </c:pt>
                <c:pt idx="2345">
                  <c:v>41121</c:v>
                </c:pt>
                <c:pt idx="2346">
                  <c:v>41120</c:v>
                </c:pt>
                <c:pt idx="2347">
                  <c:v>41119</c:v>
                </c:pt>
                <c:pt idx="2348">
                  <c:v>41118</c:v>
                </c:pt>
                <c:pt idx="2349">
                  <c:v>41117</c:v>
                </c:pt>
                <c:pt idx="2350">
                  <c:v>41116</c:v>
                </c:pt>
                <c:pt idx="2351">
                  <c:v>41115</c:v>
                </c:pt>
                <c:pt idx="2352">
                  <c:v>41114</c:v>
                </c:pt>
                <c:pt idx="2353">
                  <c:v>41113</c:v>
                </c:pt>
                <c:pt idx="2354">
                  <c:v>41112</c:v>
                </c:pt>
                <c:pt idx="2355">
                  <c:v>41111</c:v>
                </c:pt>
                <c:pt idx="2356">
                  <c:v>41110</c:v>
                </c:pt>
                <c:pt idx="2357">
                  <c:v>41109</c:v>
                </c:pt>
                <c:pt idx="2358">
                  <c:v>41108</c:v>
                </c:pt>
                <c:pt idx="2359">
                  <c:v>41107</c:v>
                </c:pt>
                <c:pt idx="2360">
                  <c:v>41106</c:v>
                </c:pt>
                <c:pt idx="2361">
                  <c:v>41105</c:v>
                </c:pt>
                <c:pt idx="2362">
                  <c:v>41104</c:v>
                </c:pt>
                <c:pt idx="2363">
                  <c:v>41103</c:v>
                </c:pt>
                <c:pt idx="2364">
                  <c:v>41102</c:v>
                </c:pt>
                <c:pt idx="2365">
                  <c:v>41101</c:v>
                </c:pt>
                <c:pt idx="2366">
                  <c:v>41100</c:v>
                </c:pt>
                <c:pt idx="2367">
                  <c:v>41099</c:v>
                </c:pt>
                <c:pt idx="2368">
                  <c:v>41098</c:v>
                </c:pt>
                <c:pt idx="2369">
                  <c:v>41097</c:v>
                </c:pt>
                <c:pt idx="2370">
                  <c:v>41096</c:v>
                </c:pt>
                <c:pt idx="2371">
                  <c:v>41095</c:v>
                </c:pt>
                <c:pt idx="2372">
                  <c:v>41094</c:v>
                </c:pt>
                <c:pt idx="2373">
                  <c:v>41093</c:v>
                </c:pt>
                <c:pt idx="2374">
                  <c:v>41092</c:v>
                </c:pt>
                <c:pt idx="2375">
                  <c:v>41091</c:v>
                </c:pt>
                <c:pt idx="2376">
                  <c:v>41090</c:v>
                </c:pt>
                <c:pt idx="2377">
                  <c:v>41089</c:v>
                </c:pt>
                <c:pt idx="2378">
                  <c:v>41088</c:v>
                </c:pt>
                <c:pt idx="2379">
                  <c:v>41087</c:v>
                </c:pt>
                <c:pt idx="2380">
                  <c:v>41086</c:v>
                </c:pt>
                <c:pt idx="2381">
                  <c:v>41085</c:v>
                </c:pt>
                <c:pt idx="2382">
                  <c:v>41084</c:v>
                </c:pt>
                <c:pt idx="2383">
                  <c:v>41083</c:v>
                </c:pt>
                <c:pt idx="2384">
                  <c:v>41082</c:v>
                </c:pt>
                <c:pt idx="2385">
                  <c:v>41081</c:v>
                </c:pt>
                <c:pt idx="2386">
                  <c:v>41080</c:v>
                </c:pt>
                <c:pt idx="2387">
                  <c:v>41079</c:v>
                </c:pt>
                <c:pt idx="2388">
                  <c:v>41078</c:v>
                </c:pt>
                <c:pt idx="2389">
                  <c:v>41077</c:v>
                </c:pt>
                <c:pt idx="2390">
                  <c:v>41076</c:v>
                </c:pt>
                <c:pt idx="2391">
                  <c:v>41075</c:v>
                </c:pt>
                <c:pt idx="2392">
                  <c:v>41074</c:v>
                </c:pt>
                <c:pt idx="2393">
                  <c:v>41073</c:v>
                </c:pt>
                <c:pt idx="2394">
                  <c:v>41072</c:v>
                </c:pt>
                <c:pt idx="2395">
                  <c:v>41071</c:v>
                </c:pt>
                <c:pt idx="2396">
                  <c:v>41070</c:v>
                </c:pt>
                <c:pt idx="2397">
                  <c:v>41069</c:v>
                </c:pt>
                <c:pt idx="2398">
                  <c:v>41068</c:v>
                </c:pt>
                <c:pt idx="2399">
                  <c:v>41067</c:v>
                </c:pt>
                <c:pt idx="2400">
                  <c:v>41066</c:v>
                </c:pt>
                <c:pt idx="2401">
                  <c:v>41065</c:v>
                </c:pt>
                <c:pt idx="2402">
                  <c:v>41064</c:v>
                </c:pt>
                <c:pt idx="2403">
                  <c:v>41063</c:v>
                </c:pt>
                <c:pt idx="2404">
                  <c:v>41062</c:v>
                </c:pt>
                <c:pt idx="2405">
                  <c:v>41061</c:v>
                </c:pt>
                <c:pt idx="2406">
                  <c:v>41060</c:v>
                </c:pt>
                <c:pt idx="2407">
                  <c:v>41059</c:v>
                </c:pt>
                <c:pt idx="2408">
                  <c:v>41058</c:v>
                </c:pt>
                <c:pt idx="2409">
                  <c:v>41057</c:v>
                </c:pt>
                <c:pt idx="2410">
                  <c:v>41056</c:v>
                </c:pt>
                <c:pt idx="2411">
                  <c:v>41055</c:v>
                </c:pt>
                <c:pt idx="2412">
                  <c:v>41054</c:v>
                </c:pt>
                <c:pt idx="2413">
                  <c:v>41053</c:v>
                </c:pt>
                <c:pt idx="2414">
                  <c:v>41052</c:v>
                </c:pt>
                <c:pt idx="2415">
                  <c:v>41051</c:v>
                </c:pt>
                <c:pt idx="2416">
                  <c:v>41050</c:v>
                </c:pt>
                <c:pt idx="2417">
                  <c:v>41049</c:v>
                </c:pt>
                <c:pt idx="2418">
                  <c:v>41048</c:v>
                </c:pt>
                <c:pt idx="2419">
                  <c:v>41047</c:v>
                </c:pt>
                <c:pt idx="2420">
                  <c:v>41046</c:v>
                </c:pt>
                <c:pt idx="2421">
                  <c:v>41045</c:v>
                </c:pt>
                <c:pt idx="2422">
                  <c:v>41044</c:v>
                </c:pt>
                <c:pt idx="2423">
                  <c:v>41043</c:v>
                </c:pt>
                <c:pt idx="2424">
                  <c:v>41042</c:v>
                </c:pt>
                <c:pt idx="2425">
                  <c:v>41041</c:v>
                </c:pt>
                <c:pt idx="2426">
                  <c:v>41040</c:v>
                </c:pt>
                <c:pt idx="2427">
                  <c:v>41039</c:v>
                </c:pt>
                <c:pt idx="2428">
                  <c:v>41038</c:v>
                </c:pt>
                <c:pt idx="2429">
                  <c:v>41037</c:v>
                </c:pt>
                <c:pt idx="2430">
                  <c:v>41036</c:v>
                </c:pt>
                <c:pt idx="2431">
                  <c:v>41035</c:v>
                </c:pt>
                <c:pt idx="2432">
                  <c:v>41034</c:v>
                </c:pt>
                <c:pt idx="2433">
                  <c:v>41033</c:v>
                </c:pt>
                <c:pt idx="2434">
                  <c:v>41032</c:v>
                </c:pt>
                <c:pt idx="2435">
                  <c:v>41031</c:v>
                </c:pt>
                <c:pt idx="2436">
                  <c:v>41030</c:v>
                </c:pt>
                <c:pt idx="2437">
                  <c:v>41029</c:v>
                </c:pt>
                <c:pt idx="2438">
                  <c:v>41028</c:v>
                </c:pt>
                <c:pt idx="2439">
                  <c:v>41027</c:v>
                </c:pt>
                <c:pt idx="2440">
                  <c:v>41026</c:v>
                </c:pt>
                <c:pt idx="2441">
                  <c:v>41025</c:v>
                </c:pt>
                <c:pt idx="2442">
                  <c:v>41024</c:v>
                </c:pt>
                <c:pt idx="2443">
                  <c:v>41023</c:v>
                </c:pt>
                <c:pt idx="2444">
                  <c:v>41022</c:v>
                </c:pt>
                <c:pt idx="2445">
                  <c:v>41021</c:v>
                </c:pt>
                <c:pt idx="2446">
                  <c:v>41020</c:v>
                </c:pt>
                <c:pt idx="2447">
                  <c:v>41019</c:v>
                </c:pt>
                <c:pt idx="2448">
                  <c:v>41018</c:v>
                </c:pt>
                <c:pt idx="2449">
                  <c:v>41017</c:v>
                </c:pt>
                <c:pt idx="2450">
                  <c:v>41016</c:v>
                </c:pt>
                <c:pt idx="2451">
                  <c:v>41015</c:v>
                </c:pt>
                <c:pt idx="2452">
                  <c:v>41014</c:v>
                </c:pt>
                <c:pt idx="2453">
                  <c:v>41013</c:v>
                </c:pt>
                <c:pt idx="2454">
                  <c:v>41012</c:v>
                </c:pt>
                <c:pt idx="2455">
                  <c:v>41011</c:v>
                </c:pt>
                <c:pt idx="2456">
                  <c:v>41010</c:v>
                </c:pt>
                <c:pt idx="2457">
                  <c:v>41009</c:v>
                </c:pt>
                <c:pt idx="2458">
                  <c:v>41008</c:v>
                </c:pt>
                <c:pt idx="2459">
                  <c:v>41007</c:v>
                </c:pt>
                <c:pt idx="2460">
                  <c:v>41006</c:v>
                </c:pt>
                <c:pt idx="2461">
                  <c:v>41005</c:v>
                </c:pt>
                <c:pt idx="2462">
                  <c:v>41004</c:v>
                </c:pt>
                <c:pt idx="2463">
                  <c:v>41003</c:v>
                </c:pt>
                <c:pt idx="2464">
                  <c:v>41002</c:v>
                </c:pt>
                <c:pt idx="2465">
                  <c:v>41001</c:v>
                </c:pt>
                <c:pt idx="2466">
                  <c:v>41000</c:v>
                </c:pt>
                <c:pt idx="2467">
                  <c:v>40999</c:v>
                </c:pt>
                <c:pt idx="2468">
                  <c:v>40998</c:v>
                </c:pt>
                <c:pt idx="2469">
                  <c:v>40997</c:v>
                </c:pt>
                <c:pt idx="2470">
                  <c:v>40996</c:v>
                </c:pt>
                <c:pt idx="2471">
                  <c:v>40995</c:v>
                </c:pt>
                <c:pt idx="2472">
                  <c:v>40994</c:v>
                </c:pt>
                <c:pt idx="2473">
                  <c:v>40993</c:v>
                </c:pt>
                <c:pt idx="2474">
                  <c:v>40992</c:v>
                </c:pt>
                <c:pt idx="2475">
                  <c:v>40991</c:v>
                </c:pt>
                <c:pt idx="2476">
                  <c:v>40990</c:v>
                </c:pt>
                <c:pt idx="2477">
                  <c:v>40989</c:v>
                </c:pt>
                <c:pt idx="2478">
                  <c:v>40988</c:v>
                </c:pt>
                <c:pt idx="2479">
                  <c:v>40987</c:v>
                </c:pt>
                <c:pt idx="2480">
                  <c:v>40986</c:v>
                </c:pt>
                <c:pt idx="2481">
                  <c:v>40985</c:v>
                </c:pt>
                <c:pt idx="2482">
                  <c:v>40984</c:v>
                </c:pt>
                <c:pt idx="2483">
                  <c:v>40983</c:v>
                </c:pt>
                <c:pt idx="2484">
                  <c:v>40982</c:v>
                </c:pt>
                <c:pt idx="2485">
                  <c:v>40981</c:v>
                </c:pt>
                <c:pt idx="2486">
                  <c:v>40980</c:v>
                </c:pt>
                <c:pt idx="2487">
                  <c:v>40979</c:v>
                </c:pt>
                <c:pt idx="2488">
                  <c:v>40978</c:v>
                </c:pt>
                <c:pt idx="2489">
                  <c:v>40977</c:v>
                </c:pt>
                <c:pt idx="2490">
                  <c:v>40976</c:v>
                </c:pt>
                <c:pt idx="2491">
                  <c:v>40975</c:v>
                </c:pt>
                <c:pt idx="2492">
                  <c:v>40974</c:v>
                </c:pt>
                <c:pt idx="2493">
                  <c:v>40973</c:v>
                </c:pt>
                <c:pt idx="2494">
                  <c:v>40972</c:v>
                </c:pt>
                <c:pt idx="2495">
                  <c:v>40971</c:v>
                </c:pt>
                <c:pt idx="2496">
                  <c:v>40970</c:v>
                </c:pt>
                <c:pt idx="2497">
                  <c:v>40969</c:v>
                </c:pt>
                <c:pt idx="2498">
                  <c:v>40968</c:v>
                </c:pt>
                <c:pt idx="2499">
                  <c:v>40967</c:v>
                </c:pt>
                <c:pt idx="2500">
                  <c:v>40966</c:v>
                </c:pt>
                <c:pt idx="2501">
                  <c:v>40965</c:v>
                </c:pt>
                <c:pt idx="2502">
                  <c:v>40964</c:v>
                </c:pt>
                <c:pt idx="2503">
                  <c:v>40963</c:v>
                </c:pt>
                <c:pt idx="2504">
                  <c:v>40962</c:v>
                </c:pt>
                <c:pt idx="2505">
                  <c:v>40961</c:v>
                </c:pt>
                <c:pt idx="2506">
                  <c:v>40960</c:v>
                </c:pt>
                <c:pt idx="2507">
                  <c:v>40959</c:v>
                </c:pt>
                <c:pt idx="2508">
                  <c:v>40958</c:v>
                </c:pt>
                <c:pt idx="2509">
                  <c:v>40957</c:v>
                </c:pt>
                <c:pt idx="2510">
                  <c:v>40956</c:v>
                </c:pt>
                <c:pt idx="2511">
                  <c:v>40955</c:v>
                </c:pt>
                <c:pt idx="2512">
                  <c:v>40954</c:v>
                </c:pt>
                <c:pt idx="2513">
                  <c:v>40953</c:v>
                </c:pt>
                <c:pt idx="2514">
                  <c:v>40952</c:v>
                </c:pt>
                <c:pt idx="2515">
                  <c:v>40951</c:v>
                </c:pt>
                <c:pt idx="2516">
                  <c:v>40950</c:v>
                </c:pt>
                <c:pt idx="2517">
                  <c:v>40949</c:v>
                </c:pt>
                <c:pt idx="2518">
                  <c:v>40948</c:v>
                </c:pt>
                <c:pt idx="2519">
                  <c:v>40947</c:v>
                </c:pt>
                <c:pt idx="2520">
                  <c:v>40946</c:v>
                </c:pt>
                <c:pt idx="2521">
                  <c:v>40945</c:v>
                </c:pt>
                <c:pt idx="2522">
                  <c:v>40944</c:v>
                </c:pt>
                <c:pt idx="2523">
                  <c:v>40943</c:v>
                </c:pt>
                <c:pt idx="2524">
                  <c:v>40942</c:v>
                </c:pt>
                <c:pt idx="2525">
                  <c:v>40941</c:v>
                </c:pt>
                <c:pt idx="2526">
                  <c:v>40940</c:v>
                </c:pt>
                <c:pt idx="2527">
                  <c:v>40939</c:v>
                </c:pt>
                <c:pt idx="2528">
                  <c:v>40938</c:v>
                </c:pt>
                <c:pt idx="2529">
                  <c:v>40937</c:v>
                </c:pt>
                <c:pt idx="2530">
                  <c:v>40936</c:v>
                </c:pt>
                <c:pt idx="2531">
                  <c:v>40935</c:v>
                </c:pt>
                <c:pt idx="2532">
                  <c:v>40934</c:v>
                </c:pt>
                <c:pt idx="2533">
                  <c:v>40933</c:v>
                </c:pt>
                <c:pt idx="2534">
                  <c:v>40932</c:v>
                </c:pt>
                <c:pt idx="2535">
                  <c:v>40931</c:v>
                </c:pt>
                <c:pt idx="2536">
                  <c:v>40930</c:v>
                </c:pt>
                <c:pt idx="2537">
                  <c:v>40929</c:v>
                </c:pt>
                <c:pt idx="2538">
                  <c:v>40928</c:v>
                </c:pt>
                <c:pt idx="2539">
                  <c:v>40927</c:v>
                </c:pt>
                <c:pt idx="2540">
                  <c:v>40926</c:v>
                </c:pt>
                <c:pt idx="2541">
                  <c:v>40925</c:v>
                </c:pt>
                <c:pt idx="2542">
                  <c:v>40924</c:v>
                </c:pt>
                <c:pt idx="2543">
                  <c:v>40923</c:v>
                </c:pt>
                <c:pt idx="2544">
                  <c:v>40922</c:v>
                </c:pt>
                <c:pt idx="2545">
                  <c:v>40921</c:v>
                </c:pt>
                <c:pt idx="2546">
                  <c:v>40920</c:v>
                </c:pt>
                <c:pt idx="2547">
                  <c:v>40919</c:v>
                </c:pt>
                <c:pt idx="2548">
                  <c:v>40918</c:v>
                </c:pt>
                <c:pt idx="2549">
                  <c:v>40917</c:v>
                </c:pt>
                <c:pt idx="2550">
                  <c:v>40916</c:v>
                </c:pt>
                <c:pt idx="2551">
                  <c:v>40915</c:v>
                </c:pt>
                <c:pt idx="2552">
                  <c:v>40914</c:v>
                </c:pt>
                <c:pt idx="2553">
                  <c:v>40913</c:v>
                </c:pt>
                <c:pt idx="2554">
                  <c:v>40912</c:v>
                </c:pt>
                <c:pt idx="2555">
                  <c:v>40911</c:v>
                </c:pt>
                <c:pt idx="2556">
                  <c:v>40910</c:v>
                </c:pt>
                <c:pt idx="2557">
                  <c:v>40909</c:v>
                </c:pt>
                <c:pt idx="2558">
                  <c:v>40908</c:v>
                </c:pt>
                <c:pt idx="2559">
                  <c:v>40907</c:v>
                </c:pt>
                <c:pt idx="2560">
                  <c:v>40906</c:v>
                </c:pt>
                <c:pt idx="2561">
                  <c:v>40905</c:v>
                </c:pt>
                <c:pt idx="2562">
                  <c:v>40904</c:v>
                </c:pt>
                <c:pt idx="2563">
                  <c:v>40903</c:v>
                </c:pt>
                <c:pt idx="2564">
                  <c:v>40902</c:v>
                </c:pt>
                <c:pt idx="2565">
                  <c:v>40901</c:v>
                </c:pt>
                <c:pt idx="2566">
                  <c:v>40900</c:v>
                </c:pt>
                <c:pt idx="2567">
                  <c:v>40899</c:v>
                </c:pt>
                <c:pt idx="2568">
                  <c:v>40898</c:v>
                </c:pt>
                <c:pt idx="2569">
                  <c:v>40897</c:v>
                </c:pt>
                <c:pt idx="2570">
                  <c:v>40896</c:v>
                </c:pt>
                <c:pt idx="2571">
                  <c:v>40895</c:v>
                </c:pt>
                <c:pt idx="2572">
                  <c:v>40894</c:v>
                </c:pt>
                <c:pt idx="2573">
                  <c:v>40893</c:v>
                </c:pt>
                <c:pt idx="2574">
                  <c:v>40892</c:v>
                </c:pt>
                <c:pt idx="2575">
                  <c:v>40891</c:v>
                </c:pt>
                <c:pt idx="2576">
                  <c:v>40890</c:v>
                </c:pt>
                <c:pt idx="2577">
                  <c:v>40889</c:v>
                </c:pt>
                <c:pt idx="2578">
                  <c:v>40888</c:v>
                </c:pt>
                <c:pt idx="2579">
                  <c:v>40887</c:v>
                </c:pt>
                <c:pt idx="2580">
                  <c:v>40886</c:v>
                </c:pt>
                <c:pt idx="2581">
                  <c:v>40885</c:v>
                </c:pt>
                <c:pt idx="2582">
                  <c:v>40884</c:v>
                </c:pt>
                <c:pt idx="2583">
                  <c:v>40883</c:v>
                </c:pt>
                <c:pt idx="2584">
                  <c:v>40882</c:v>
                </c:pt>
                <c:pt idx="2585">
                  <c:v>40881</c:v>
                </c:pt>
                <c:pt idx="2586">
                  <c:v>40880</c:v>
                </c:pt>
                <c:pt idx="2587">
                  <c:v>40879</c:v>
                </c:pt>
                <c:pt idx="2588">
                  <c:v>40878</c:v>
                </c:pt>
                <c:pt idx="2589">
                  <c:v>40877</c:v>
                </c:pt>
                <c:pt idx="2590">
                  <c:v>40876</c:v>
                </c:pt>
                <c:pt idx="2591">
                  <c:v>40875</c:v>
                </c:pt>
                <c:pt idx="2592">
                  <c:v>40874</c:v>
                </c:pt>
                <c:pt idx="2593">
                  <c:v>40873</c:v>
                </c:pt>
                <c:pt idx="2594">
                  <c:v>40872</c:v>
                </c:pt>
                <c:pt idx="2595">
                  <c:v>40871</c:v>
                </c:pt>
                <c:pt idx="2596">
                  <c:v>40870</c:v>
                </c:pt>
                <c:pt idx="2597">
                  <c:v>40869</c:v>
                </c:pt>
                <c:pt idx="2598">
                  <c:v>40868</c:v>
                </c:pt>
                <c:pt idx="2599">
                  <c:v>40867</c:v>
                </c:pt>
                <c:pt idx="2600">
                  <c:v>40866</c:v>
                </c:pt>
                <c:pt idx="2601">
                  <c:v>40865</c:v>
                </c:pt>
                <c:pt idx="2602">
                  <c:v>40864</c:v>
                </c:pt>
                <c:pt idx="2603">
                  <c:v>40863</c:v>
                </c:pt>
                <c:pt idx="2604">
                  <c:v>40862</c:v>
                </c:pt>
                <c:pt idx="2605">
                  <c:v>40861</c:v>
                </c:pt>
                <c:pt idx="2606">
                  <c:v>40860</c:v>
                </c:pt>
                <c:pt idx="2607">
                  <c:v>40859</c:v>
                </c:pt>
                <c:pt idx="2608">
                  <c:v>40858</c:v>
                </c:pt>
                <c:pt idx="2609">
                  <c:v>40857</c:v>
                </c:pt>
                <c:pt idx="2610">
                  <c:v>40856</c:v>
                </c:pt>
                <c:pt idx="2611">
                  <c:v>40855</c:v>
                </c:pt>
                <c:pt idx="2612">
                  <c:v>40854</c:v>
                </c:pt>
                <c:pt idx="2613">
                  <c:v>40853</c:v>
                </c:pt>
                <c:pt idx="2614">
                  <c:v>40852</c:v>
                </c:pt>
                <c:pt idx="2615">
                  <c:v>40851</c:v>
                </c:pt>
                <c:pt idx="2616">
                  <c:v>40850</c:v>
                </c:pt>
                <c:pt idx="2617">
                  <c:v>40849</c:v>
                </c:pt>
                <c:pt idx="2618">
                  <c:v>40848</c:v>
                </c:pt>
                <c:pt idx="2619">
                  <c:v>40847</c:v>
                </c:pt>
                <c:pt idx="2620">
                  <c:v>40846</c:v>
                </c:pt>
                <c:pt idx="2621">
                  <c:v>40845</c:v>
                </c:pt>
                <c:pt idx="2622">
                  <c:v>40844</c:v>
                </c:pt>
                <c:pt idx="2623">
                  <c:v>40843</c:v>
                </c:pt>
                <c:pt idx="2624">
                  <c:v>40842</c:v>
                </c:pt>
                <c:pt idx="2625">
                  <c:v>40841</c:v>
                </c:pt>
                <c:pt idx="2626">
                  <c:v>40840</c:v>
                </c:pt>
                <c:pt idx="2627">
                  <c:v>40839</c:v>
                </c:pt>
                <c:pt idx="2628">
                  <c:v>40838</c:v>
                </c:pt>
                <c:pt idx="2629">
                  <c:v>40837</c:v>
                </c:pt>
                <c:pt idx="2630">
                  <c:v>40836</c:v>
                </c:pt>
                <c:pt idx="2631">
                  <c:v>40835</c:v>
                </c:pt>
                <c:pt idx="2632">
                  <c:v>40834</c:v>
                </c:pt>
                <c:pt idx="2633">
                  <c:v>40833</c:v>
                </c:pt>
                <c:pt idx="2634">
                  <c:v>40832</c:v>
                </c:pt>
                <c:pt idx="2635">
                  <c:v>40831</c:v>
                </c:pt>
                <c:pt idx="2636">
                  <c:v>40830</c:v>
                </c:pt>
                <c:pt idx="2637">
                  <c:v>40829</c:v>
                </c:pt>
                <c:pt idx="2638">
                  <c:v>40828</c:v>
                </c:pt>
                <c:pt idx="2639">
                  <c:v>40827</c:v>
                </c:pt>
                <c:pt idx="2640">
                  <c:v>40826</c:v>
                </c:pt>
                <c:pt idx="2641">
                  <c:v>40825</c:v>
                </c:pt>
                <c:pt idx="2642">
                  <c:v>40824</c:v>
                </c:pt>
                <c:pt idx="2643">
                  <c:v>40823</c:v>
                </c:pt>
                <c:pt idx="2644">
                  <c:v>40822</c:v>
                </c:pt>
                <c:pt idx="2645">
                  <c:v>40821</c:v>
                </c:pt>
                <c:pt idx="2646">
                  <c:v>40820</c:v>
                </c:pt>
                <c:pt idx="2647">
                  <c:v>40819</c:v>
                </c:pt>
                <c:pt idx="2648">
                  <c:v>40818</c:v>
                </c:pt>
                <c:pt idx="2649">
                  <c:v>40817</c:v>
                </c:pt>
                <c:pt idx="2650">
                  <c:v>40816</c:v>
                </c:pt>
                <c:pt idx="2651">
                  <c:v>40815</c:v>
                </c:pt>
                <c:pt idx="2652">
                  <c:v>40814</c:v>
                </c:pt>
                <c:pt idx="2653">
                  <c:v>40813</c:v>
                </c:pt>
                <c:pt idx="2654">
                  <c:v>40812</c:v>
                </c:pt>
                <c:pt idx="2655">
                  <c:v>40811</c:v>
                </c:pt>
                <c:pt idx="2656">
                  <c:v>40810</c:v>
                </c:pt>
                <c:pt idx="2657">
                  <c:v>40809</c:v>
                </c:pt>
                <c:pt idx="2658">
                  <c:v>40808</c:v>
                </c:pt>
                <c:pt idx="2659">
                  <c:v>40807</c:v>
                </c:pt>
                <c:pt idx="2660">
                  <c:v>40806</c:v>
                </c:pt>
                <c:pt idx="2661">
                  <c:v>40805</c:v>
                </c:pt>
                <c:pt idx="2662">
                  <c:v>40804</c:v>
                </c:pt>
                <c:pt idx="2663">
                  <c:v>40803</c:v>
                </c:pt>
                <c:pt idx="2664">
                  <c:v>40802</c:v>
                </c:pt>
                <c:pt idx="2665">
                  <c:v>40801</c:v>
                </c:pt>
                <c:pt idx="2666">
                  <c:v>40800</c:v>
                </c:pt>
                <c:pt idx="2667">
                  <c:v>40799</c:v>
                </c:pt>
                <c:pt idx="2668">
                  <c:v>40798</c:v>
                </c:pt>
                <c:pt idx="2669">
                  <c:v>40797</c:v>
                </c:pt>
                <c:pt idx="2670">
                  <c:v>40796</c:v>
                </c:pt>
                <c:pt idx="2671">
                  <c:v>40795</c:v>
                </c:pt>
                <c:pt idx="2672">
                  <c:v>40794</c:v>
                </c:pt>
                <c:pt idx="2673">
                  <c:v>40793</c:v>
                </c:pt>
                <c:pt idx="2674">
                  <c:v>40792</c:v>
                </c:pt>
                <c:pt idx="2675">
                  <c:v>40791</c:v>
                </c:pt>
                <c:pt idx="2676">
                  <c:v>40790</c:v>
                </c:pt>
                <c:pt idx="2677">
                  <c:v>40789</c:v>
                </c:pt>
                <c:pt idx="2678">
                  <c:v>40788</c:v>
                </c:pt>
                <c:pt idx="2679">
                  <c:v>40787</c:v>
                </c:pt>
                <c:pt idx="2680">
                  <c:v>40786</c:v>
                </c:pt>
                <c:pt idx="2681">
                  <c:v>40785</c:v>
                </c:pt>
                <c:pt idx="2682">
                  <c:v>40784</c:v>
                </c:pt>
                <c:pt idx="2683">
                  <c:v>40783</c:v>
                </c:pt>
                <c:pt idx="2684">
                  <c:v>40782</c:v>
                </c:pt>
                <c:pt idx="2685">
                  <c:v>40781</c:v>
                </c:pt>
                <c:pt idx="2686">
                  <c:v>40780</c:v>
                </c:pt>
                <c:pt idx="2687">
                  <c:v>40779</c:v>
                </c:pt>
                <c:pt idx="2688">
                  <c:v>40778</c:v>
                </c:pt>
                <c:pt idx="2689">
                  <c:v>40777</c:v>
                </c:pt>
                <c:pt idx="2690">
                  <c:v>40776</c:v>
                </c:pt>
                <c:pt idx="2691">
                  <c:v>40775</c:v>
                </c:pt>
                <c:pt idx="2692">
                  <c:v>40774</c:v>
                </c:pt>
                <c:pt idx="2693">
                  <c:v>40773</c:v>
                </c:pt>
                <c:pt idx="2694">
                  <c:v>40772</c:v>
                </c:pt>
                <c:pt idx="2695">
                  <c:v>40771</c:v>
                </c:pt>
                <c:pt idx="2696">
                  <c:v>40770</c:v>
                </c:pt>
                <c:pt idx="2697">
                  <c:v>40769</c:v>
                </c:pt>
                <c:pt idx="2698">
                  <c:v>40768</c:v>
                </c:pt>
                <c:pt idx="2699">
                  <c:v>40767</c:v>
                </c:pt>
                <c:pt idx="2700">
                  <c:v>40766</c:v>
                </c:pt>
                <c:pt idx="2701">
                  <c:v>40765</c:v>
                </c:pt>
                <c:pt idx="2702">
                  <c:v>40764</c:v>
                </c:pt>
                <c:pt idx="2703">
                  <c:v>40763</c:v>
                </c:pt>
                <c:pt idx="2704">
                  <c:v>40762</c:v>
                </c:pt>
                <c:pt idx="2705">
                  <c:v>40761</c:v>
                </c:pt>
                <c:pt idx="2706">
                  <c:v>40760</c:v>
                </c:pt>
                <c:pt idx="2707">
                  <c:v>40759</c:v>
                </c:pt>
                <c:pt idx="2708">
                  <c:v>40758</c:v>
                </c:pt>
                <c:pt idx="2709">
                  <c:v>40757</c:v>
                </c:pt>
                <c:pt idx="2710">
                  <c:v>40756</c:v>
                </c:pt>
                <c:pt idx="2711">
                  <c:v>40755</c:v>
                </c:pt>
                <c:pt idx="2712">
                  <c:v>40754</c:v>
                </c:pt>
                <c:pt idx="2713">
                  <c:v>40753</c:v>
                </c:pt>
                <c:pt idx="2714">
                  <c:v>40752</c:v>
                </c:pt>
                <c:pt idx="2715">
                  <c:v>40751</c:v>
                </c:pt>
                <c:pt idx="2716">
                  <c:v>40750</c:v>
                </c:pt>
                <c:pt idx="2717">
                  <c:v>40749</c:v>
                </c:pt>
                <c:pt idx="2718">
                  <c:v>40748</c:v>
                </c:pt>
                <c:pt idx="2719">
                  <c:v>40747</c:v>
                </c:pt>
                <c:pt idx="2720">
                  <c:v>40746</c:v>
                </c:pt>
                <c:pt idx="2721">
                  <c:v>40745</c:v>
                </c:pt>
                <c:pt idx="2722">
                  <c:v>40744</c:v>
                </c:pt>
                <c:pt idx="2723">
                  <c:v>40743</c:v>
                </c:pt>
                <c:pt idx="2724">
                  <c:v>40742</c:v>
                </c:pt>
                <c:pt idx="2725">
                  <c:v>40741</c:v>
                </c:pt>
                <c:pt idx="2726">
                  <c:v>40740</c:v>
                </c:pt>
                <c:pt idx="2727">
                  <c:v>40739</c:v>
                </c:pt>
                <c:pt idx="2728">
                  <c:v>40738</c:v>
                </c:pt>
                <c:pt idx="2729">
                  <c:v>40737</c:v>
                </c:pt>
                <c:pt idx="2730">
                  <c:v>40736</c:v>
                </c:pt>
                <c:pt idx="2731">
                  <c:v>40735</c:v>
                </c:pt>
                <c:pt idx="2732">
                  <c:v>40734</c:v>
                </c:pt>
                <c:pt idx="2733">
                  <c:v>40733</c:v>
                </c:pt>
                <c:pt idx="2734">
                  <c:v>40732</c:v>
                </c:pt>
                <c:pt idx="2735">
                  <c:v>40731</c:v>
                </c:pt>
                <c:pt idx="2736">
                  <c:v>40730</c:v>
                </c:pt>
                <c:pt idx="2737">
                  <c:v>40729</c:v>
                </c:pt>
                <c:pt idx="2738">
                  <c:v>40728</c:v>
                </c:pt>
                <c:pt idx="2739">
                  <c:v>40727</c:v>
                </c:pt>
                <c:pt idx="2740">
                  <c:v>40726</c:v>
                </c:pt>
                <c:pt idx="2741">
                  <c:v>40725</c:v>
                </c:pt>
                <c:pt idx="2742">
                  <c:v>40724</c:v>
                </c:pt>
                <c:pt idx="2743">
                  <c:v>40723</c:v>
                </c:pt>
                <c:pt idx="2744">
                  <c:v>40722</c:v>
                </c:pt>
                <c:pt idx="2745">
                  <c:v>40721</c:v>
                </c:pt>
                <c:pt idx="2746">
                  <c:v>40720</c:v>
                </c:pt>
                <c:pt idx="2747">
                  <c:v>40719</c:v>
                </c:pt>
                <c:pt idx="2748">
                  <c:v>40718</c:v>
                </c:pt>
                <c:pt idx="2749">
                  <c:v>40717</c:v>
                </c:pt>
                <c:pt idx="2750">
                  <c:v>40716</c:v>
                </c:pt>
                <c:pt idx="2751">
                  <c:v>40715</c:v>
                </c:pt>
                <c:pt idx="2752">
                  <c:v>40714</c:v>
                </c:pt>
                <c:pt idx="2753">
                  <c:v>40713</c:v>
                </c:pt>
                <c:pt idx="2754">
                  <c:v>40712</c:v>
                </c:pt>
                <c:pt idx="2755">
                  <c:v>40711</c:v>
                </c:pt>
                <c:pt idx="2756">
                  <c:v>40710</c:v>
                </c:pt>
                <c:pt idx="2757">
                  <c:v>40709</c:v>
                </c:pt>
                <c:pt idx="2758">
                  <c:v>40708</c:v>
                </c:pt>
                <c:pt idx="2759">
                  <c:v>40707</c:v>
                </c:pt>
                <c:pt idx="2760">
                  <c:v>40706</c:v>
                </c:pt>
                <c:pt idx="2761">
                  <c:v>40705</c:v>
                </c:pt>
                <c:pt idx="2762">
                  <c:v>40704</c:v>
                </c:pt>
                <c:pt idx="2763">
                  <c:v>40703</c:v>
                </c:pt>
                <c:pt idx="2764">
                  <c:v>40702</c:v>
                </c:pt>
                <c:pt idx="2765">
                  <c:v>40701</c:v>
                </c:pt>
                <c:pt idx="2766">
                  <c:v>40700</c:v>
                </c:pt>
                <c:pt idx="2767">
                  <c:v>40699</c:v>
                </c:pt>
                <c:pt idx="2768">
                  <c:v>40698</c:v>
                </c:pt>
                <c:pt idx="2769">
                  <c:v>40697</c:v>
                </c:pt>
                <c:pt idx="2770">
                  <c:v>40696</c:v>
                </c:pt>
                <c:pt idx="2771">
                  <c:v>40695</c:v>
                </c:pt>
                <c:pt idx="2772">
                  <c:v>40694</c:v>
                </c:pt>
                <c:pt idx="2773">
                  <c:v>40693</c:v>
                </c:pt>
                <c:pt idx="2774">
                  <c:v>40692</c:v>
                </c:pt>
                <c:pt idx="2775">
                  <c:v>40691</c:v>
                </c:pt>
                <c:pt idx="2776">
                  <c:v>40690</c:v>
                </c:pt>
                <c:pt idx="2777">
                  <c:v>40689</c:v>
                </c:pt>
                <c:pt idx="2778">
                  <c:v>40688</c:v>
                </c:pt>
                <c:pt idx="2779">
                  <c:v>40687</c:v>
                </c:pt>
                <c:pt idx="2780">
                  <c:v>40686</c:v>
                </c:pt>
                <c:pt idx="2781">
                  <c:v>40685</c:v>
                </c:pt>
                <c:pt idx="2782">
                  <c:v>40684</c:v>
                </c:pt>
                <c:pt idx="2783">
                  <c:v>40683</c:v>
                </c:pt>
                <c:pt idx="2784">
                  <c:v>40682</c:v>
                </c:pt>
                <c:pt idx="2785">
                  <c:v>40681</c:v>
                </c:pt>
                <c:pt idx="2786">
                  <c:v>40680</c:v>
                </c:pt>
                <c:pt idx="2787">
                  <c:v>40679</c:v>
                </c:pt>
                <c:pt idx="2788">
                  <c:v>40678</c:v>
                </c:pt>
                <c:pt idx="2789">
                  <c:v>40677</c:v>
                </c:pt>
                <c:pt idx="2790">
                  <c:v>40676</c:v>
                </c:pt>
                <c:pt idx="2791">
                  <c:v>40675</c:v>
                </c:pt>
                <c:pt idx="2792">
                  <c:v>40674</c:v>
                </c:pt>
                <c:pt idx="2793">
                  <c:v>40673</c:v>
                </c:pt>
                <c:pt idx="2794">
                  <c:v>40672</c:v>
                </c:pt>
                <c:pt idx="2795">
                  <c:v>40671</c:v>
                </c:pt>
                <c:pt idx="2796">
                  <c:v>40670</c:v>
                </c:pt>
                <c:pt idx="2797">
                  <c:v>40669</c:v>
                </c:pt>
                <c:pt idx="2798">
                  <c:v>40668</c:v>
                </c:pt>
                <c:pt idx="2799">
                  <c:v>40667</c:v>
                </c:pt>
                <c:pt idx="2800">
                  <c:v>40666</c:v>
                </c:pt>
                <c:pt idx="2801">
                  <c:v>40665</c:v>
                </c:pt>
                <c:pt idx="2802">
                  <c:v>40664</c:v>
                </c:pt>
                <c:pt idx="2803">
                  <c:v>40663</c:v>
                </c:pt>
                <c:pt idx="2804">
                  <c:v>40662</c:v>
                </c:pt>
                <c:pt idx="2805">
                  <c:v>40661</c:v>
                </c:pt>
                <c:pt idx="2806">
                  <c:v>40660</c:v>
                </c:pt>
                <c:pt idx="2807">
                  <c:v>40659</c:v>
                </c:pt>
                <c:pt idx="2808">
                  <c:v>40658</c:v>
                </c:pt>
                <c:pt idx="2809">
                  <c:v>40657</c:v>
                </c:pt>
                <c:pt idx="2810">
                  <c:v>40656</c:v>
                </c:pt>
                <c:pt idx="2811">
                  <c:v>40655</c:v>
                </c:pt>
                <c:pt idx="2812">
                  <c:v>40654</c:v>
                </c:pt>
                <c:pt idx="2813">
                  <c:v>40653</c:v>
                </c:pt>
                <c:pt idx="2814">
                  <c:v>40652</c:v>
                </c:pt>
                <c:pt idx="2815">
                  <c:v>40651</c:v>
                </c:pt>
                <c:pt idx="2816">
                  <c:v>40650</c:v>
                </c:pt>
                <c:pt idx="2817">
                  <c:v>40649</c:v>
                </c:pt>
                <c:pt idx="2818">
                  <c:v>40648</c:v>
                </c:pt>
                <c:pt idx="2819">
                  <c:v>40647</c:v>
                </c:pt>
                <c:pt idx="2820">
                  <c:v>40646</c:v>
                </c:pt>
                <c:pt idx="2821">
                  <c:v>40645</c:v>
                </c:pt>
                <c:pt idx="2822">
                  <c:v>40644</c:v>
                </c:pt>
                <c:pt idx="2823">
                  <c:v>40643</c:v>
                </c:pt>
                <c:pt idx="2824">
                  <c:v>40642</c:v>
                </c:pt>
                <c:pt idx="2825">
                  <c:v>40641</c:v>
                </c:pt>
                <c:pt idx="2826">
                  <c:v>40640</c:v>
                </c:pt>
                <c:pt idx="2827">
                  <c:v>40639</c:v>
                </c:pt>
                <c:pt idx="2828">
                  <c:v>40638</c:v>
                </c:pt>
                <c:pt idx="2829">
                  <c:v>40637</c:v>
                </c:pt>
                <c:pt idx="2830">
                  <c:v>40636</c:v>
                </c:pt>
                <c:pt idx="2831">
                  <c:v>40635</c:v>
                </c:pt>
                <c:pt idx="2832">
                  <c:v>40634</c:v>
                </c:pt>
                <c:pt idx="2833">
                  <c:v>40633</c:v>
                </c:pt>
                <c:pt idx="2834">
                  <c:v>40632</c:v>
                </c:pt>
                <c:pt idx="2835">
                  <c:v>40631</c:v>
                </c:pt>
                <c:pt idx="2836">
                  <c:v>40630</c:v>
                </c:pt>
                <c:pt idx="2837">
                  <c:v>40629</c:v>
                </c:pt>
                <c:pt idx="2838">
                  <c:v>40628</c:v>
                </c:pt>
                <c:pt idx="2839">
                  <c:v>40627</c:v>
                </c:pt>
                <c:pt idx="2840">
                  <c:v>40626</c:v>
                </c:pt>
                <c:pt idx="2841">
                  <c:v>40625</c:v>
                </c:pt>
                <c:pt idx="2842">
                  <c:v>40624</c:v>
                </c:pt>
                <c:pt idx="2843">
                  <c:v>40623</c:v>
                </c:pt>
                <c:pt idx="2844">
                  <c:v>40622</c:v>
                </c:pt>
                <c:pt idx="2845">
                  <c:v>40621</c:v>
                </c:pt>
                <c:pt idx="2846">
                  <c:v>40620</c:v>
                </c:pt>
                <c:pt idx="2847">
                  <c:v>40619</c:v>
                </c:pt>
                <c:pt idx="2848">
                  <c:v>40618</c:v>
                </c:pt>
                <c:pt idx="2849">
                  <c:v>40617</c:v>
                </c:pt>
                <c:pt idx="2850">
                  <c:v>40616</c:v>
                </c:pt>
                <c:pt idx="2851">
                  <c:v>40615</c:v>
                </c:pt>
                <c:pt idx="2852">
                  <c:v>40614</c:v>
                </c:pt>
                <c:pt idx="2853">
                  <c:v>40613</c:v>
                </c:pt>
                <c:pt idx="2854">
                  <c:v>40612</c:v>
                </c:pt>
                <c:pt idx="2855">
                  <c:v>40611</c:v>
                </c:pt>
                <c:pt idx="2856">
                  <c:v>40610</c:v>
                </c:pt>
                <c:pt idx="2857">
                  <c:v>40609</c:v>
                </c:pt>
                <c:pt idx="2858">
                  <c:v>40608</c:v>
                </c:pt>
                <c:pt idx="2859">
                  <c:v>40607</c:v>
                </c:pt>
                <c:pt idx="2860">
                  <c:v>40606</c:v>
                </c:pt>
                <c:pt idx="2861">
                  <c:v>40605</c:v>
                </c:pt>
                <c:pt idx="2862">
                  <c:v>40604</c:v>
                </c:pt>
                <c:pt idx="2863">
                  <c:v>40603</c:v>
                </c:pt>
                <c:pt idx="2864">
                  <c:v>40602</c:v>
                </c:pt>
                <c:pt idx="2865">
                  <c:v>40601</c:v>
                </c:pt>
                <c:pt idx="2866">
                  <c:v>40600</c:v>
                </c:pt>
                <c:pt idx="2867">
                  <c:v>40599</c:v>
                </c:pt>
                <c:pt idx="2868">
                  <c:v>40598</c:v>
                </c:pt>
                <c:pt idx="2869">
                  <c:v>40597</c:v>
                </c:pt>
                <c:pt idx="2870">
                  <c:v>40596</c:v>
                </c:pt>
                <c:pt idx="2871">
                  <c:v>40595</c:v>
                </c:pt>
                <c:pt idx="2872">
                  <c:v>40594</c:v>
                </c:pt>
                <c:pt idx="2873">
                  <c:v>40593</c:v>
                </c:pt>
                <c:pt idx="2874">
                  <c:v>40592</c:v>
                </c:pt>
                <c:pt idx="2875">
                  <c:v>40591</c:v>
                </c:pt>
                <c:pt idx="2876">
                  <c:v>40590</c:v>
                </c:pt>
                <c:pt idx="2877">
                  <c:v>40589</c:v>
                </c:pt>
                <c:pt idx="2878">
                  <c:v>40588</c:v>
                </c:pt>
                <c:pt idx="2879">
                  <c:v>40587</c:v>
                </c:pt>
                <c:pt idx="2880">
                  <c:v>40586</c:v>
                </c:pt>
                <c:pt idx="2881">
                  <c:v>40585</c:v>
                </c:pt>
                <c:pt idx="2882">
                  <c:v>40584</c:v>
                </c:pt>
                <c:pt idx="2883">
                  <c:v>40583</c:v>
                </c:pt>
                <c:pt idx="2884">
                  <c:v>40582</c:v>
                </c:pt>
                <c:pt idx="2885">
                  <c:v>40581</c:v>
                </c:pt>
                <c:pt idx="2886">
                  <c:v>40580</c:v>
                </c:pt>
                <c:pt idx="2887">
                  <c:v>40579</c:v>
                </c:pt>
                <c:pt idx="2888">
                  <c:v>40578</c:v>
                </c:pt>
                <c:pt idx="2889">
                  <c:v>40577</c:v>
                </c:pt>
                <c:pt idx="2890">
                  <c:v>40576</c:v>
                </c:pt>
                <c:pt idx="2891">
                  <c:v>40575</c:v>
                </c:pt>
                <c:pt idx="2892">
                  <c:v>40574</c:v>
                </c:pt>
                <c:pt idx="2893">
                  <c:v>40573</c:v>
                </c:pt>
                <c:pt idx="2894">
                  <c:v>40572</c:v>
                </c:pt>
                <c:pt idx="2895">
                  <c:v>40571</c:v>
                </c:pt>
                <c:pt idx="2896">
                  <c:v>40570</c:v>
                </c:pt>
                <c:pt idx="2897">
                  <c:v>40569</c:v>
                </c:pt>
                <c:pt idx="2898">
                  <c:v>40568</c:v>
                </c:pt>
                <c:pt idx="2899">
                  <c:v>40567</c:v>
                </c:pt>
                <c:pt idx="2900">
                  <c:v>40566</c:v>
                </c:pt>
                <c:pt idx="2901">
                  <c:v>40565</c:v>
                </c:pt>
                <c:pt idx="2902">
                  <c:v>40564</c:v>
                </c:pt>
                <c:pt idx="2903">
                  <c:v>40563</c:v>
                </c:pt>
                <c:pt idx="2904">
                  <c:v>40562</c:v>
                </c:pt>
                <c:pt idx="2905">
                  <c:v>40561</c:v>
                </c:pt>
                <c:pt idx="2906">
                  <c:v>40560</c:v>
                </c:pt>
                <c:pt idx="2907">
                  <c:v>40559</c:v>
                </c:pt>
                <c:pt idx="2908">
                  <c:v>40558</c:v>
                </c:pt>
                <c:pt idx="2909">
                  <c:v>40557</c:v>
                </c:pt>
                <c:pt idx="2910">
                  <c:v>40556</c:v>
                </c:pt>
                <c:pt idx="2911">
                  <c:v>40555</c:v>
                </c:pt>
                <c:pt idx="2912">
                  <c:v>40554</c:v>
                </c:pt>
                <c:pt idx="2913">
                  <c:v>40553</c:v>
                </c:pt>
                <c:pt idx="2914">
                  <c:v>40552</c:v>
                </c:pt>
                <c:pt idx="2915">
                  <c:v>40551</c:v>
                </c:pt>
                <c:pt idx="2916">
                  <c:v>40550</c:v>
                </c:pt>
                <c:pt idx="2917">
                  <c:v>40549</c:v>
                </c:pt>
                <c:pt idx="2918">
                  <c:v>40548</c:v>
                </c:pt>
                <c:pt idx="2919">
                  <c:v>40547</c:v>
                </c:pt>
                <c:pt idx="2920">
                  <c:v>40546</c:v>
                </c:pt>
                <c:pt idx="2921">
                  <c:v>40545</c:v>
                </c:pt>
                <c:pt idx="2922">
                  <c:v>40544</c:v>
                </c:pt>
                <c:pt idx="2923">
                  <c:v>40543</c:v>
                </c:pt>
                <c:pt idx="2924">
                  <c:v>40542</c:v>
                </c:pt>
                <c:pt idx="2925">
                  <c:v>40541</c:v>
                </c:pt>
                <c:pt idx="2926">
                  <c:v>40540</c:v>
                </c:pt>
                <c:pt idx="2927">
                  <c:v>40539</c:v>
                </c:pt>
                <c:pt idx="2928">
                  <c:v>40538</c:v>
                </c:pt>
                <c:pt idx="2929">
                  <c:v>40537</c:v>
                </c:pt>
                <c:pt idx="2930">
                  <c:v>40536</c:v>
                </c:pt>
                <c:pt idx="2931">
                  <c:v>40535</c:v>
                </c:pt>
                <c:pt idx="2932">
                  <c:v>40534</c:v>
                </c:pt>
                <c:pt idx="2933">
                  <c:v>40533</c:v>
                </c:pt>
                <c:pt idx="2934">
                  <c:v>40532</c:v>
                </c:pt>
                <c:pt idx="2935">
                  <c:v>40531</c:v>
                </c:pt>
                <c:pt idx="2936">
                  <c:v>40530</c:v>
                </c:pt>
                <c:pt idx="2937">
                  <c:v>40529</c:v>
                </c:pt>
                <c:pt idx="2938">
                  <c:v>40528</c:v>
                </c:pt>
                <c:pt idx="2939">
                  <c:v>40527</c:v>
                </c:pt>
                <c:pt idx="2940">
                  <c:v>40526</c:v>
                </c:pt>
                <c:pt idx="2941">
                  <c:v>40525</c:v>
                </c:pt>
                <c:pt idx="2942">
                  <c:v>40524</c:v>
                </c:pt>
                <c:pt idx="2943">
                  <c:v>40523</c:v>
                </c:pt>
                <c:pt idx="2944">
                  <c:v>40522</c:v>
                </c:pt>
                <c:pt idx="2945">
                  <c:v>40521</c:v>
                </c:pt>
                <c:pt idx="2946">
                  <c:v>40520</c:v>
                </c:pt>
                <c:pt idx="2947">
                  <c:v>40519</c:v>
                </c:pt>
                <c:pt idx="2948">
                  <c:v>40518</c:v>
                </c:pt>
                <c:pt idx="2949">
                  <c:v>40517</c:v>
                </c:pt>
                <c:pt idx="2950">
                  <c:v>40516</c:v>
                </c:pt>
                <c:pt idx="2951">
                  <c:v>40515</c:v>
                </c:pt>
                <c:pt idx="2952">
                  <c:v>40514</c:v>
                </c:pt>
                <c:pt idx="2953">
                  <c:v>40513</c:v>
                </c:pt>
                <c:pt idx="2954">
                  <c:v>40512</c:v>
                </c:pt>
                <c:pt idx="2955">
                  <c:v>40511</c:v>
                </c:pt>
                <c:pt idx="2956">
                  <c:v>40510</c:v>
                </c:pt>
                <c:pt idx="2957">
                  <c:v>40509</c:v>
                </c:pt>
                <c:pt idx="2958">
                  <c:v>40508</c:v>
                </c:pt>
                <c:pt idx="2959">
                  <c:v>40507</c:v>
                </c:pt>
                <c:pt idx="2960">
                  <c:v>40506</c:v>
                </c:pt>
                <c:pt idx="2961">
                  <c:v>40505</c:v>
                </c:pt>
                <c:pt idx="2962">
                  <c:v>40504</c:v>
                </c:pt>
                <c:pt idx="2963">
                  <c:v>40503</c:v>
                </c:pt>
                <c:pt idx="2964">
                  <c:v>40502</c:v>
                </c:pt>
                <c:pt idx="2965">
                  <c:v>40501</c:v>
                </c:pt>
                <c:pt idx="2966">
                  <c:v>40500</c:v>
                </c:pt>
                <c:pt idx="2967">
                  <c:v>40499</c:v>
                </c:pt>
                <c:pt idx="2968">
                  <c:v>40498</c:v>
                </c:pt>
                <c:pt idx="2969">
                  <c:v>40497</c:v>
                </c:pt>
                <c:pt idx="2970">
                  <c:v>40496</c:v>
                </c:pt>
                <c:pt idx="2971">
                  <c:v>40495</c:v>
                </c:pt>
                <c:pt idx="2972">
                  <c:v>40494</c:v>
                </c:pt>
                <c:pt idx="2973">
                  <c:v>40493</c:v>
                </c:pt>
                <c:pt idx="2974">
                  <c:v>40492</c:v>
                </c:pt>
                <c:pt idx="2975">
                  <c:v>40491</c:v>
                </c:pt>
                <c:pt idx="2976">
                  <c:v>40490</c:v>
                </c:pt>
                <c:pt idx="2977">
                  <c:v>40489</c:v>
                </c:pt>
                <c:pt idx="2978">
                  <c:v>40488</c:v>
                </c:pt>
                <c:pt idx="2979">
                  <c:v>40487</c:v>
                </c:pt>
                <c:pt idx="2980">
                  <c:v>40486</c:v>
                </c:pt>
                <c:pt idx="2981">
                  <c:v>40485</c:v>
                </c:pt>
                <c:pt idx="2982">
                  <c:v>40484</c:v>
                </c:pt>
                <c:pt idx="2983">
                  <c:v>40483</c:v>
                </c:pt>
                <c:pt idx="2984">
                  <c:v>40482</c:v>
                </c:pt>
                <c:pt idx="2985">
                  <c:v>40481</c:v>
                </c:pt>
                <c:pt idx="2986">
                  <c:v>40480</c:v>
                </c:pt>
                <c:pt idx="2987">
                  <c:v>40479</c:v>
                </c:pt>
                <c:pt idx="2988">
                  <c:v>40478</c:v>
                </c:pt>
                <c:pt idx="2989">
                  <c:v>40477</c:v>
                </c:pt>
                <c:pt idx="2990">
                  <c:v>40476</c:v>
                </c:pt>
                <c:pt idx="2991">
                  <c:v>40475</c:v>
                </c:pt>
                <c:pt idx="2992">
                  <c:v>40474</c:v>
                </c:pt>
                <c:pt idx="2993">
                  <c:v>40473</c:v>
                </c:pt>
                <c:pt idx="2994">
                  <c:v>40472</c:v>
                </c:pt>
                <c:pt idx="2995">
                  <c:v>40471</c:v>
                </c:pt>
                <c:pt idx="2996">
                  <c:v>40470</c:v>
                </c:pt>
                <c:pt idx="2997">
                  <c:v>40469</c:v>
                </c:pt>
                <c:pt idx="2998">
                  <c:v>40468</c:v>
                </c:pt>
                <c:pt idx="2999">
                  <c:v>40467</c:v>
                </c:pt>
                <c:pt idx="3000">
                  <c:v>40466</c:v>
                </c:pt>
                <c:pt idx="3001">
                  <c:v>40465</c:v>
                </c:pt>
                <c:pt idx="3002">
                  <c:v>40464</c:v>
                </c:pt>
                <c:pt idx="3003">
                  <c:v>40463</c:v>
                </c:pt>
                <c:pt idx="3004">
                  <c:v>40462</c:v>
                </c:pt>
                <c:pt idx="3005">
                  <c:v>40461</c:v>
                </c:pt>
                <c:pt idx="3006">
                  <c:v>40460</c:v>
                </c:pt>
                <c:pt idx="3007">
                  <c:v>40459</c:v>
                </c:pt>
                <c:pt idx="3008">
                  <c:v>40458</c:v>
                </c:pt>
                <c:pt idx="3009">
                  <c:v>40457</c:v>
                </c:pt>
                <c:pt idx="3010">
                  <c:v>40456</c:v>
                </c:pt>
                <c:pt idx="3011">
                  <c:v>40455</c:v>
                </c:pt>
                <c:pt idx="3012">
                  <c:v>40454</c:v>
                </c:pt>
                <c:pt idx="3013">
                  <c:v>40453</c:v>
                </c:pt>
                <c:pt idx="3014">
                  <c:v>40452</c:v>
                </c:pt>
                <c:pt idx="3015">
                  <c:v>40451</c:v>
                </c:pt>
                <c:pt idx="3016">
                  <c:v>40450</c:v>
                </c:pt>
                <c:pt idx="3017">
                  <c:v>40449</c:v>
                </c:pt>
                <c:pt idx="3018">
                  <c:v>40448</c:v>
                </c:pt>
                <c:pt idx="3019">
                  <c:v>40447</c:v>
                </c:pt>
                <c:pt idx="3020">
                  <c:v>40446</c:v>
                </c:pt>
                <c:pt idx="3021">
                  <c:v>40445</c:v>
                </c:pt>
                <c:pt idx="3022">
                  <c:v>40444</c:v>
                </c:pt>
                <c:pt idx="3023">
                  <c:v>40443</c:v>
                </c:pt>
                <c:pt idx="3024">
                  <c:v>40442</c:v>
                </c:pt>
                <c:pt idx="3025">
                  <c:v>40441</c:v>
                </c:pt>
                <c:pt idx="3026">
                  <c:v>40440</c:v>
                </c:pt>
                <c:pt idx="3027">
                  <c:v>40439</c:v>
                </c:pt>
                <c:pt idx="3028">
                  <c:v>40438</c:v>
                </c:pt>
                <c:pt idx="3029">
                  <c:v>40437</c:v>
                </c:pt>
                <c:pt idx="3030">
                  <c:v>40436</c:v>
                </c:pt>
                <c:pt idx="3031">
                  <c:v>40435</c:v>
                </c:pt>
                <c:pt idx="3032">
                  <c:v>40434</c:v>
                </c:pt>
                <c:pt idx="3033">
                  <c:v>40433</c:v>
                </c:pt>
                <c:pt idx="3034">
                  <c:v>40432</c:v>
                </c:pt>
                <c:pt idx="3035">
                  <c:v>40431</c:v>
                </c:pt>
                <c:pt idx="3036">
                  <c:v>40430</c:v>
                </c:pt>
                <c:pt idx="3037">
                  <c:v>40429</c:v>
                </c:pt>
                <c:pt idx="3038">
                  <c:v>40428</c:v>
                </c:pt>
                <c:pt idx="3039">
                  <c:v>40427</c:v>
                </c:pt>
                <c:pt idx="3040">
                  <c:v>40426</c:v>
                </c:pt>
                <c:pt idx="3041">
                  <c:v>40425</c:v>
                </c:pt>
                <c:pt idx="3042">
                  <c:v>40424</c:v>
                </c:pt>
                <c:pt idx="3043">
                  <c:v>40423</c:v>
                </c:pt>
                <c:pt idx="3044">
                  <c:v>40422</c:v>
                </c:pt>
                <c:pt idx="3045">
                  <c:v>40421</c:v>
                </c:pt>
                <c:pt idx="3046">
                  <c:v>40420</c:v>
                </c:pt>
                <c:pt idx="3047">
                  <c:v>40419</c:v>
                </c:pt>
                <c:pt idx="3048">
                  <c:v>40418</c:v>
                </c:pt>
                <c:pt idx="3049">
                  <c:v>40417</c:v>
                </c:pt>
                <c:pt idx="3050">
                  <c:v>40416</c:v>
                </c:pt>
                <c:pt idx="3051">
                  <c:v>40415</c:v>
                </c:pt>
                <c:pt idx="3052">
                  <c:v>40414</c:v>
                </c:pt>
                <c:pt idx="3053">
                  <c:v>40413</c:v>
                </c:pt>
                <c:pt idx="3054">
                  <c:v>40412</c:v>
                </c:pt>
                <c:pt idx="3055">
                  <c:v>40411</c:v>
                </c:pt>
                <c:pt idx="3056">
                  <c:v>40410</c:v>
                </c:pt>
                <c:pt idx="3057">
                  <c:v>40409</c:v>
                </c:pt>
                <c:pt idx="3058">
                  <c:v>40408</c:v>
                </c:pt>
                <c:pt idx="3059">
                  <c:v>40407</c:v>
                </c:pt>
                <c:pt idx="3060">
                  <c:v>40406</c:v>
                </c:pt>
                <c:pt idx="3061">
                  <c:v>40405</c:v>
                </c:pt>
                <c:pt idx="3062">
                  <c:v>40404</c:v>
                </c:pt>
                <c:pt idx="3063">
                  <c:v>40403</c:v>
                </c:pt>
                <c:pt idx="3064">
                  <c:v>40402</c:v>
                </c:pt>
                <c:pt idx="3065">
                  <c:v>40401</c:v>
                </c:pt>
                <c:pt idx="3066">
                  <c:v>40400</c:v>
                </c:pt>
                <c:pt idx="3067">
                  <c:v>40399</c:v>
                </c:pt>
                <c:pt idx="3068">
                  <c:v>40398</c:v>
                </c:pt>
                <c:pt idx="3069">
                  <c:v>40397</c:v>
                </c:pt>
                <c:pt idx="3070">
                  <c:v>40396</c:v>
                </c:pt>
                <c:pt idx="3071">
                  <c:v>40395</c:v>
                </c:pt>
                <c:pt idx="3072">
                  <c:v>40394</c:v>
                </c:pt>
                <c:pt idx="3073">
                  <c:v>40393</c:v>
                </c:pt>
                <c:pt idx="3074">
                  <c:v>40392</c:v>
                </c:pt>
                <c:pt idx="3075">
                  <c:v>40391</c:v>
                </c:pt>
                <c:pt idx="3076">
                  <c:v>40390</c:v>
                </c:pt>
                <c:pt idx="3077">
                  <c:v>40389</c:v>
                </c:pt>
                <c:pt idx="3078">
                  <c:v>40388</c:v>
                </c:pt>
                <c:pt idx="3079">
                  <c:v>40387</c:v>
                </c:pt>
                <c:pt idx="3080">
                  <c:v>40386</c:v>
                </c:pt>
                <c:pt idx="3081">
                  <c:v>40385</c:v>
                </c:pt>
                <c:pt idx="3082">
                  <c:v>40384</c:v>
                </c:pt>
                <c:pt idx="3083">
                  <c:v>40383</c:v>
                </c:pt>
                <c:pt idx="3084">
                  <c:v>40382</c:v>
                </c:pt>
                <c:pt idx="3085">
                  <c:v>40381</c:v>
                </c:pt>
                <c:pt idx="3086">
                  <c:v>40380</c:v>
                </c:pt>
                <c:pt idx="3087">
                  <c:v>40379</c:v>
                </c:pt>
                <c:pt idx="3088">
                  <c:v>40378</c:v>
                </c:pt>
                <c:pt idx="3089">
                  <c:v>40377</c:v>
                </c:pt>
                <c:pt idx="3090">
                  <c:v>40376</c:v>
                </c:pt>
                <c:pt idx="3091">
                  <c:v>40375</c:v>
                </c:pt>
                <c:pt idx="3092">
                  <c:v>40374</c:v>
                </c:pt>
                <c:pt idx="3093">
                  <c:v>40373</c:v>
                </c:pt>
                <c:pt idx="3094">
                  <c:v>40372</c:v>
                </c:pt>
                <c:pt idx="3095">
                  <c:v>40371</c:v>
                </c:pt>
                <c:pt idx="3096">
                  <c:v>40370</c:v>
                </c:pt>
                <c:pt idx="3097">
                  <c:v>40369</c:v>
                </c:pt>
                <c:pt idx="3098">
                  <c:v>40368</c:v>
                </c:pt>
                <c:pt idx="3099">
                  <c:v>40367</c:v>
                </c:pt>
                <c:pt idx="3100">
                  <c:v>40366</c:v>
                </c:pt>
                <c:pt idx="3101">
                  <c:v>40365</c:v>
                </c:pt>
                <c:pt idx="3102">
                  <c:v>40364</c:v>
                </c:pt>
                <c:pt idx="3103">
                  <c:v>40363</c:v>
                </c:pt>
                <c:pt idx="3104">
                  <c:v>40362</c:v>
                </c:pt>
                <c:pt idx="3105">
                  <c:v>40361</c:v>
                </c:pt>
                <c:pt idx="3106">
                  <c:v>40360</c:v>
                </c:pt>
                <c:pt idx="3107">
                  <c:v>40359</c:v>
                </c:pt>
                <c:pt idx="3108">
                  <c:v>40358</c:v>
                </c:pt>
                <c:pt idx="3109">
                  <c:v>40357</c:v>
                </c:pt>
                <c:pt idx="3110">
                  <c:v>40356</c:v>
                </c:pt>
                <c:pt idx="3111">
                  <c:v>40355</c:v>
                </c:pt>
                <c:pt idx="3112">
                  <c:v>40354</c:v>
                </c:pt>
                <c:pt idx="3113">
                  <c:v>40353</c:v>
                </c:pt>
                <c:pt idx="3114">
                  <c:v>40352</c:v>
                </c:pt>
                <c:pt idx="3115">
                  <c:v>40351</c:v>
                </c:pt>
                <c:pt idx="3116">
                  <c:v>40350</c:v>
                </c:pt>
                <c:pt idx="3117">
                  <c:v>40349</c:v>
                </c:pt>
                <c:pt idx="3118">
                  <c:v>40348</c:v>
                </c:pt>
                <c:pt idx="3119">
                  <c:v>40347</c:v>
                </c:pt>
                <c:pt idx="3120">
                  <c:v>40346</c:v>
                </c:pt>
                <c:pt idx="3121">
                  <c:v>40345</c:v>
                </c:pt>
                <c:pt idx="3122">
                  <c:v>40344</c:v>
                </c:pt>
                <c:pt idx="3123">
                  <c:v>40343</c:v>
                </c:pt>
                <c:pt idx="3124">
                  <c:v>40342</c:v>
                </c:pt>
                <c:pt idx="3125">
                  <c:v>40341</c:v>
                </c:pt>
                <c:pt idx="3126">
                  <c:v>40340</c:v>
                </c:pt>
                <c:pt idx="3127">
                  <c:v>40339</c:v>
                </c:pt>
                <c:pt idx="3128">
                  <c:v>40338</c:v>
                </c:pt>
                <c:pt idx="3129">
                  <c:v>40337</c:v>
                </c:pt>
                <c:pt idx="3130">
                  <c:v>40336</c:v>
                </c:pt>
                <c:pt idx="3131">
                  <c:v>40335</c:v>
                </c:pt>
                <c:pt idx="3132">
                  <c:v>40334</c:v>
                </c:pt>
                <c:pt idx="3133">
                  <c:v>40333</c:v>
                </c:pt>
                <c:pt idx="3134">
                  <c:v>40332</c:v>
                </c:pt>
                <c:pt idx="3135">
                  <c:v>40331</c:v>
                </c:pt>
                <c:pt idx="3136">
                  <c:v>40330</c:v>
                </c:pt>
                <c:pt idx="3137">
                  <c:v>40329</c:v>
                </c:pt>
                <c:pt idx="3138">
                  <c:v>40328</c:v>
                </c:pt>
                <c:pt idx="3139">
                  <c:v>40327</c:v>
                </c:pt>
                <c:pt idx="3140">
                  <c:v>40326</c:v>
                </c:pt>
                <c:pt idx="3141">
                  <c:v>40325</c:v>
                </c:pt>
                <c:pt idx="3142">
                  <c:v>40324</c:v>
                </c:pt>
                <c:pt idx="3143">
                  <c:v>40323</c:v>
                </c:pt>
                <c:pt idx="3144">
                  <c:v>40322</c:v>
                </c:pt>
                <c:pt idx="3145">
                  <c:v>40321</c:v>
                </c:pt>
                <c:pt idx="3146">
                  <c:v>40320</c:v>
                </c:pt>
                <c:pt idx="3147">
                  <c:v>40319</c:v>
                </c:pt>
                <c:pt idx="3148">
                  <c:v>40318</c:v>
                </c:pt>
                <c:pt idx="3149">
                  <c:v>40317</c:v>
                </c:pt>
                <c:pt idx="3150">
                  <c:v>40316</c:v>
                </c:pt>
                <c:pt idx="3151">
                  <c:v>40315</c:v>
                </c:pt>
                <c:pt idx="3152">
                  <c:v>40314</c:v>
                </c:pt>
                <c:pt idx="3153">
                  <c:v>40313</c:v>
                </c:pt>
                <c:pt idx="3154">
                  <c:v>40312</c:v>
                </c:pt>
                <c:pt idx="3155">
                  <c:v>40311</c:v>
                </c:pt>
                <c:pt idx="3156">
                  <c:v>40310</c:v>
                </c:pt>
                <c:pt idx="3157">
                  <c:v>40309</c:v>
                </c:pt>
                <c:pt idx="3158">
                  <c:v>40308</c:v>
                </c:pt>
                <c:pt idx="3159">
                  <c:v>40307</c:v>
                </c:pt>
                <c:pt idx="3160">
                  <c:v>40306</c:v>
                </c:pt>
                <c:pt idx="3161">
                  <c:v>40305</c:v>
                </c:pt>
                <c:pt idx="3162">
                  <c:v>40304</c:v>
                </c:pt>
                <c:pt idx="3163">
                  <c:v>40303</c:v>
                </c:pt>
                <c:pt idx="3164">
                  <c:v>40302</c:v>
                </c:pt>
                <c:pt idx="3165">
                  <c:v>40301</c:v>
                </c:pt>
                <c:pt idx="3166">
                  <c:v>40300</c:v>
                </c:pt>
                <c:pt idx="3167">
                  <c:v>40299</c:v>
                </c:pt>
                <c:pt idx="3168">
                  <c:v>40298</c:v>
                </c:pt>
                <c:pt idx="3169">
                  <c:v>40297</c:v>
                </c:pt>
                <c:pt idx="3170">
                  <c:v>40296</c:v>
                </c:pt>
                <c:pt idx="3171">
                  <c:v>40295</c:v>
                </c:pt>
                <c:pt idx="3172">
                  <c:v>40294</c:v>
                </c:pt>
                <c:pt idx="3173">
                  <c:v>40293</c:v>
                </c:pt>
                <c:pt idx="3174">
                  <c:v>40292</c:v>
                </c:pt>
                <c:pt idx="3175">
                  <c:v>40291</c:v>
                </c:pt>
                <c:pt idx="3176">
                  <c:v>40290</c:v>
                </c:pt>
                <c:pt idx="3177">
                  <c:v>40289</c:v>
                </c:pt>
                <c:pt idx="3178">
                  <c:v>40288</c:v>
                </c:pt>
                <c:pt idx="3179">
                  <c:v>40287</c:v>
                </c:pt>
                <c:pt idx="3180">
                  <c:v>40286</c:v>
                </c:pt>
                <c:pt idx="3181">
                  <c:v>40285</c:v>
                </c:pt>
                <c:pt idx="3182">
                  <c:v>40284</c:v>
                </c:pt>
                <c:pt idx="3183">
                  <c:v>40283</c:v>
                </c:pt>
                <c:pt idx="3184">
                  <c:v>40282</c:v>
                </c:pt>
                <c:pt idx="3185">
                  <c:v>40281</c:v>
                </c:pt>
                <c:pt idx="3186">
                  <c:v>40280</c:v>
                </c:pt>
                <c:pt idx="3187">
                  <c:v>40279</c:v>
                </c:pt>
                <c:pt idx="3188">
                  <c:v>40278</c:v>
                </c:pt>
                <c:pt idx="3189">
                  <c:v>40277</c:v>
                </c:pt>
                <c:pt idx="3190">
                  <c:v>40276</c:v>
                </c:pt>
                <c:pt idx="3191">
                  <c:v>40275</c:v>
                </c:pt>
                <c:pt idx="3192">
                  <c:v>40274</c:v>
                </c:pt>
                <c:pt idx="3193">
                  <c:v>40273</c:v>
                </c:pt>
                <c:pt idx="3194">
                  <c:v>40272</c:v>
                </c:pt>
                <c:pt idx="3195">
                  <c:v>40271</c:v>
                </c:pt>
                <c:pt idx="3196">
                  <c:v>40270</c:v>
                </c:pt>
                <c:pt idx="3197">
                  <c:v>40269</c:v>
                </c:pt>
                <c:pt idx="3198">
                  <c:v>40268</c:v>
                </c:pt>
                <c:pt idx="3199">
                  <c:v>40267</c:v>
                </c:pt>
                <c:pt idx="3200">
                  <c:v>40266</c:v>
                </c:pt>
                <c:pt idx="3201">
                  <c:v>40265</c:v>
                </c:pt>
                <c:pt idx="3202">
                  <c:v>40264</c:v>
                </c:pt>
                <c:pt idx="3203">
                  <c:v>40263</c:v>
                </c:pt>
                <c:pt idx="3204">
                  <c:v>40262</c:v>
                </c:pt>
                <c:pt idx="3205">
                  <c:v>40261</c:v>
                </c:pt>
                <c:pt idx="3206">
                  <c:v>40260</c:v>
                </c:pt>
                <c:pt idx="3207">
                  <c:v>40259</c:v>
                </c:pt>
                <c:pt idx="3208">
                  <c:v>40258</c:v>
                </c:pt>
                <c:pt idx="3209">
                  <c:v>40257</c:v>
                </c:pt>
                <c:pt idx="3210">
                  <c:v>40256</c:v>
                </c:pt>
                <c:pt idx="3211">
                  <c:v>40255</c:v>
                </c:pt>
                <c:pt idx="3212">
                  <c:v>40254</c:v>
                </c:pt>
                <c:pt idx="3213">
                  <c:v>40253</c:v>
                </c:pt>
                <c:pt idx="3214">
                  <c:v>40252</c:v>
                </c:pt>
                <c:pt idx="3215">
                  <c:v>40251</c:v>
                </c:pt>
                <c:pt idx="3216">
                  <c:v>40250</c:v>
                </c:pt>
                <c:pt idx="3217">
                  <c:v>40249</c:v>
                </c:pt>
                <c:pt idx="3218">
                  <c:v>40248</c:v>
                </c:pt>
                <c:pt idx="3219">
                  <c:v>40247</c:v>
                </c:pt>
                <c:pt idx="3220">
                  <c:v>40246</c:v>
                </c:pt>
                <c:pt idx="3221">
                  <c:v>40245</c:v>
                </c:pt>
                <c:pt idx="3222">
                  <c:v>40244</c:v>
                </c:pt>
                <c:pt idx="3223">
                  <c:v>40243</c:v>
                </c:pt>
                <c:pt idx="3224">
                  <c:v>40242</c:v>
                </c:pt>
                <c:pt idx="3225">
                  <c:v>40241</c:v>
                </c:pt>
                <c:pt idx="3226">
                  <c:v>40240</c:v>
                </c:pt>
                <c:pt idx="3227">
                  <c:v>40239</c:v>
                </c:pt>
                <c:pt idx="3228">
                  <c:v>40238</c:v>
                </c:pt>
                <c:pt idx="3229">
                  <c:v>40237</c:v>
                </c:pt>
                <c:pt idx="3230">
                  <c:v>40236</c:v>
                </c:pt>
                <c:pt idx="3231">
                  <c:v>40235</c:v>
                </c:pt>
                <c:pt idx="3232">
                  <c:v>40234</c:v>
                </c:pt>
                <c:pt idx="3233">
                  <c:v>40233</c:v>
                </c:pt>
                <c:pt idx="3234">
                  <c:v>40232</c:v>
                </c:pt>
                <c:pt idx="3235">
                  <c:v>40231</c:v>
                </c:pt>
                <c:pt idx="3236">
                  <c:v>40230</c:v>
                </c:pt>
                <c:pt idx="3237">
                  <c:v>40229</c:v>
                </c:pt>
                <c:pt idx="3238">
                  <c:v>40228</c:v>
                </c:pt>
                <c:pt idx="3239">
                  <c:v>40227</c:v>
                </c:pt>
                <c:pt idx="3240">
                  <c:v>40226</c:v>
                </c:pt>
                <c:pt idx="3241">
                  <c:v>40225</c:v>
                </c:pt>
                <c:pt idx="3242">
                  <c:v>40224</c:v>
                </c:pt>
                <c:pt idx="3243">
                  <c:v>40223</c:v>
                </c:pt>
                <c:pt idx="3244">
                  <c:v>40222</c:v>
                </c:pt>
                <c:pt idx="3245">
                  <c:v>40221</c:v>
                </c:pt>
                <c:pt idx="3246">
                  <c:v>40220</c:v>
                </c:pt>
                <c:pt idx="3247">
                  <c:v>40219</c:v>
                </c:pt>
                <c:pt idx="3248">
                  <c:v>40218</c:v>
                </c:pt>
                <c:pt idx="3249">
                  <c:v>40217</c:v>
                </c:pt>
                <c:pt idx="3250">
                  <c:v>40216</c:v>
                </c:pt>
                <c:pt idx="3251">
                  <c:v>40215</c:v>
                </c:pt>
                <c:pt idx="3252">
                  <c:v>40214</c:v>
                </c:pt>
                <c:pt idx="3253">
                  <c:v>40213</c:v>
                </c:pt>
                <c:pt idx="3254">
                  <c:v>40212</c:v>
                </c:pt>
                <c:pt idx="3255">
                  <c:v>40211</c:v>
                </c:pt>
                <c:pt idx="3256">
                  <c:v>40210</c:v>
                </c:pt>
                <c:pt idx="3257">
                  <c:v>40209</c:v>
                </c:pt>
                <c:pt idx="3258">
                  <c:v>40208</c:v>
                </c:pt>
                <c:pt idx="3259">
                  <c:v>40207</c:v>
                </c:pt>
                <c:pt idx="3260">
                  <c:v>40206</c:v>
                </c:pt>
                <c:pt idx="3261">
                  <c:v>40205</c:v>
                </c:pt>
                <c:pt idx="3262">
                  <c:v>40204</c:v>
                </c:pt>
                <c:pt idx="3263">
                  <c:v>40203</c:v>
                </c:pt>
                <c:pt idx="3264">
                  <c:v>40202</c:v>
                </c:pt>
                <c:pt idx="3265">
                  <c:v>40201</c:v>
                </c:pt>
                <c:pt idx="3266">
                  <c:v>40200</c:v>
                </c:pt>
                <c:pt idx="3267">
                  <c:v>40199</c:v>
                </c:pt>
                <c:pt idx="3268">
                  <c:v>40198</c:v>
                </c:pt>
                <c:pt idx="3269">
                  <c:v>40197</c:v>
                </c:pt>
                <c:pt idx="3270">
                  <c:v>40196</c:v>
                </c:pt>
                <c:pt idx="3271">
                  <c:v>40195</c:v>
                </c:pt>
                <c:pt idx="3272">
                  <c:v>40194</c:v>
                </c:pt>
                <c:pt idx="3273">
                  <c:v>40193</c:v>
                </c:pt>
                <c:pt idx="3274">
                  <c:v>40192</c:v>
                </c:pt>
                <c:pt idx="3275">
                  <c:v>40191</c:v>
                </c:pt>
                <c:pt idx="3276">
                  <c:v>40190</c:v>
                </c:pt>
                <c:pt idx="3277">
                  <c:v>40189</c:v>
                </c:pt>
                <c:pt idx="3278">
                  <c:v>40188</c:v>
                </c:pt>
                <c:pt idx="3279">
                  <c:v>40187</c:v>
                </c:pt>
                <c:pt idx="3280">
                  <c:v>40186</c:v>
                </c:pt>
                <c:pt idx="3281">
                  <c:v>40185</c:v>
                </c:pt>
                <c:pt idx="3282">
                  <c:v>40184</c:v>
                </c:pt>
                <c:pt idx="3283">
                  <c:v>40183</c:v>
                </c:pt>
                <c:pt idx="3284">
                  <c:v>40182</c:v>
                </c:pt>
                <c:pt idx="3285">
                  <c:v>40181</c:v>
                </c:pt>
                <c:pt idx="3286">
                  <c:v>40180</c:v>
                </c:pt>
                <c:pt idx="3287">
                  <c:v>40179</c:v>
                </c:pt>
                <c:pt idx="3288">
                  <c:v>40178</c:v>
                </c:pt>
                <c:pt idx="3289">
                  <c:v>40177</c:v>
                </c:pt>
                <c:pt idx="3290">
                  <c:v>40176</c:v>
                </c:pt>
                <c:pt idx="3291">
                  <c:v>40175</c:v>
                </c:pt>
                <c:pt idx="3292">
                  <c:v>40174</c:v>
                </c:pt>
                <c:pt idx="3293">
                  <c:v>40173</c:v>
                </c:pt>
                <c:pt idx="3294">
                  <c:v>40172</c:v>
                </c:pt>
                <c:pt idx="3295">
                  <c:v>40171</c:v>
                </c:pt>
                <c:pt idx="3296">
                  <c:v>40170</c:v>
                </c:pt>
                <c:pt idx="3297">
                  <c:v>40169</c:v>
                </c:pt>
                <c:pt idx="3298">
                  <c:v>40168</c:v>
                </c:pt>
                <c:pt idx="3299">
                  <c:v>40167</c:v>
                </c:pt>
                <c:pt idx="3300">
                  <c:v>40166</c:v>
                </c:pt>
                <c:pt idx="3301">
                  <c:v>40165</c:v>
                </c:pt>
                <c:pt idx="3302">
                  <c:v>40164</c:v>
                </c:pt>
                <c:pt idx="3303">
                  <c:v>40163</c:v>
                </c:pt>
                <c:pt idx="3304">
                  <c:v>40162</c:v>
                </c:pt>
                <c:pt idx="3305">
                  <c:v>40161</c:v>
                </c:pt>
                <c:pt idx="3306">
                  <c:v>40160</c:v>
                </c:pt>
                <c:pt idx="3307">
                  <c:v>40159</c:v>
                </c:pt>
                <c:pt idx="3308">
                  <c:v>40158</c:v>
                </c:pt>
                <c:pt idx="3309">
                  <c:v>40157</c:v>
                </c:pt>
                <c:pt idx="3310">
                  <c:v>40156</c:v>
                </c:pt>
                <c:pt idx="3311">
                  <c:v>40155</c:v>
                </c:pt>
                <c:pt idx="3312">
                  <c:v>40154</c:v>
                </c:pt>
                <c:pt idx="3313">
                  <c:v>40153</c:v>
                </c:pt>
                <c:pt idx="3314">
                  <c:v>40152</c:v>
                </c:pt>
                <c:pt idx="3315">
                  <c:v>40151</c:v>
                </c:pt>
                <c:pt idx="3316">
                  <c:v>40150</c:v>
                </c:pt>
                <c:pt idx="3317">
                  <c:v>40149</c:v>
                </c:pt>
                <c:pt idx="3318">
                  <c:v>40148</c:v>
                </c:pt>
                <c:pt idx="3319">
                  <c:v>40147</c:v>
                </c:pt>
                <c:pt idx="3320">
                  <c:v>40146</c:v>
                </c:pt>
                <c:pt idx="3321">
                  <c:v>40145</c:v>
                </c:pt>
                <c:pt idx="3322">
                  <c:v>40144</c:v>
                </c:pt>
                <c:pt idx="3323">
                  <c:v>40143</c:v>
                </c:pt>
                <c:pt idx="3324">
                  <c:v>40142</c:v>
                </c:pt>
                <c:pt idx="3325">
                  <c:v>40141</c:v>
                </c:pt>
                <c:pt idx="3326">
                  <c:v>40140</c:v>
                </c:pt>
                <c:pt idx="3327">
                  <c:v>40139</c:v>
                </c:pt>
                <c:pt idx="3328">
                  <c:v>40138</c:v>
                </c:pt>
                <c:pt idx="3329">
                  <c:v>40137</c:v>
                </c:pt>
                <c:pt idx="3330">
                  <c:v>40136</c:v>
                </c:pt>
                <c:pt idx="3331">
                  <c:v>40135</c:v>
                </c:pt>
                <c:pt idx="3332">
                  <c:v>40134</c:v>
                </c:pt>
                <c:pt idx="3333">
                  <c:v>40133</c:v>
                </c:pt>
                <c:pt idx="3334">
                  <c:v>40132</c:v>
                </c:pt>
                <c:pt idx="3335">
                  <c:v>40131</c:v>
                </c:pt>
                <c:pt idx="3336">
                  <c:v>40130</c:v>
                </c:pt>
                <c:pt idx="3337">
                  <c:v>40129</c:v>
                </c:pt>
                <c:pt idx="3338">
                  <c:v>40128</c:v>
                </c:pt>
                <c:pt idx="3339">
                  <c:v>40127</c:v>
                </c:pt>
                <c:pt idx="3340">
                  <c:v>40126</c:v>
                </c:pt>
                <c:pt idx="3341">
                  <c:v>40125</c:v>
                </c:pt>
                <c:pt idx="3342">
                  <c:v>40124</c:v>
                </c:pt>
                <c:pt idx="3343">
                  <c:v>40123</c:v>
                </c:pt>
                <c:pt idx="3344">
                  <c:v>40122</c:v>
                </c:pt>
                <c:pt idx="3345">
                  <c:v>40121</c:v>
                </c:pt>
                <c:pt idx="3346">
                  <c:v>40120</c:v>
                </c:pt>
                <c:pt idx="3347">
                  <c:v>40119</c:v>
                </c:pt>
                <c:pt idx="3348">
                  <c:v>40118</c:v>
                </c:pt>
                <c:pt idx="3349">
                  <c:v>40117</c:v>
                </c:pt>
                <c:pt idx="3350">
                  <c:v>40116</c:v>
                </c:pt>
                <c:pt idx="3351">
                  <c:v>40115</c:v>
                </c:pt>
                <c:pt idx="3352">
                  <c:v>40114</c:v>
                </c:pt>
                <c:pt idx="3353">
                  <c:v>40113</c:v>
                </c:pt>
                <c:pt idx="3354">
                  <c:v>40112</c:v>
                </c:pt>
                <c:pt idx="3355">
                  <c:v>40111</c:v>
                </c:pt>
                <c:pt idx="3356">
                  <c:v>40110</c:v>
                </c:pt>
                <c:pt idx="3357">
                  <c:v>40109</c:v>
                </c:pt>
                <c:pt idx="3358">
                  <c:v>40108</c:v>
                </c:pt>
                <c:pt idx="3359">
                  <c:v>40107</c:v>
                </c:pt>
                <c:pt idx="3360">
                  <c:v>40106</c:v>
                </c:pt>
                <c:pt idx="3361">
                  <c:v>40105</c:v>
                </c:pt>
                <c:pt idx="3362">
                  <c:v>40104</c:v>
                </c:pt>
                <c:pt idx="3363">
                  <c:v>40103</c:v>
                </c:pt>
                <c:pt idx="3364">
                  <c:v>40102</c:v>
                </c:pt>
                <c:pt idx="3365">
                  <c:v>40101</c:v>
                </c:pt>
                <c:pt idx="3366">
                  <c:v>40100</c:v>
                </c:pt>
                <c:pt idx="3367">
                  <c:v>40099</c:v>
                </c:pt>
                <c:pt idx="3368">
                  <c:v>40098</c:v>
                </c:pt>
                <c:pt idx="3369">
                  <c:v>40097</c:v>
                </c:pt>
                <c:pt idx="3370">
                  <c:v>40096</c:v>
                </c:pt>
                <c:pt idx="3371">
                  <c:v>40095</c:v>
                </c:pt>
                <c:pt idx="3372">
                  <c:v>40094</c:v>
                </c:pt>
                <c:pt idx="3373">
                  <c:v>40093</c:v>
                </c:pt>
                <c:pt idx="3374">
                  <c:v>40092</c:v>
                </c:pt>
                <c:pt idx="3375">
                  <c:v>40091</c:v>
                </c:pt>
                <c:pt idx="3376">
                  <c:v>40090</c:v>
                </c:pt>
                <c:pt idx="3377">
                  <c:v>40089</c:v>
                </c:pt>
                <c:pt idx="3378">
                  <c:v>40088</c:v>
                </c:pt>
                <c:pt idx="3379">
                  <c:v>40087</c:v>
                </c:pt>
                <c:pt idx="3380">
                  <c:v>40086</c:v>
                </c:pt>
                <c:pt idx="3381">
                  <c:v>40085</c:v>
                </c:pt>
                <c:pt idx="3382">
                  <c:v>40084</c:v>
                </c:pt>
                <c:pt idx="3383">
                  <c:v>40083</c:v>
                </c:pt>
                <c:pt idx="3384">
                  <c:v>40082</c:v>
                </c:pt>
                <c:pt idx="3385">
                  <c:v>40081</c:v>
                </c:pt>
                <c:pt idx="3386">
                  <c:v>40080</c:v>
                </c:pt>
                <c:pt idx="3387">
                  <c:v>40079</c:v>
                </c:pt>
                <c:pt idx="3388">
                  <c:v>40078</c:v>
                </c:pt>
                <c:pt idx="3389">
                  <c:v>40077</c:v>
                </c:pt>
                <c:pt idx="3390">
                  <c:v>40076</c:v>
                </c:pt>
                <c:pt idx="3391">
                  <c:v>40075</c:v>
                </c:pt>
                <c:pt idx="3392">
                  <c:v>40074</c:v>
                </c:pt>
                <c:pt idx="3393">
                  <c:v>40073</c:v>
                </c:pt>
                <c:pt idx="3394">
                  <c:v>40072</c:v>
                </c:pt>
                <c:pt idx="3395">
                  <c:v>40071</c:v>
                </c:pt>
                <c:pt idx="3396">
                  <c:v>40070</c:v>
                </c:pt>
                <c:pt idx="3397">
                  <c:v>40069</c:v>
                </c:pt>
                <c:pt idx="3398">
                  <c:v>40068</c:v>
                </c:pt>
                <c:pt idx="3399">
                  <c:v>40067</c:v>
                </c:pt>
                <c:pt idx="3400">
                  <c:v>40066</c:v>
                </c:pt>
                <c:pt idx="3401">
                  <c:v>40065</c:v>
                </c:pt>
                <c:pt idx="3402">
                  <c:v>40064</c:v>
                </c:pt>
                <c:pt idx="3403">
                  <c:v>40063</c:v>
                </c:pt>
                <c:pt idx="3404">
                  <c:v>40062</c:v>
                </c:pt>
                <c:pt idx="3405">
                  <c:v>40061</c:v>
                </c:pt>
                <c:pt idx="3406">
                  <c:v>40060</c:v>
                </c:pt>
                <c:pt idx="3407">
                  <c:v>40059</c:v>
                </c:pt>
                <c:pt idx="3408">
                  <c:v>40058</c:v>
                </c:pt>
                <c:pt idx="3409">
                  <c:v>40057</c:v>
                </c:pt>
                <c:pt idx="3410">
                  <c:v>40056</c:v>
                </c:pt>
                <c:pt idx="3411">
                  <c:v>40055</c:v>
                </c:pt>
                <c:pt idx="3412">
                  <c:v>40054</c:v>
                </c:pt>
                <c:pt idx="3413">
                  <c:v>40053</c:v>
                </c:pt>
                <c:pt idx="3414">
                  <c:v>40052</c:v>
                </c:pt>
                <c:pt idx="3415">
                  <c:v>40051</c:v>
                </c:pt>
                <c:pt idx="3416">
                  <c:v>40050</c:v>
                </c:pt>
                <c:pt idx="3417">
                  <c:v>40049</c:v>
                </c:pt>
                <c:pt idx="3418">
                  <c:v>40048</c:v>
                </c:pt>
                <c:pt idx="3419">
                  <c:v>40047</c:v>
                </c:pt>
                <c:pt idx="3420">
                  <c:v>40046</c:v>
                </c:pt>
                <c:pt idx="3421">
                  <c:v>40045</c:v>
                </c:pt>
                <c:pt idx="3422">
                  <c:v>40044</c:v>
                </c:pt>
                <c:pt idx="3423">
                  <c:v>40043</c:v>
                </c:pt>
                <c:pt idx="3424">
                  <c:v>40042</c:v>
                </c:pt>
                <c:pt idx="3425">
                  <c:v>40041</c:v>
                </c:pt>
                <c:pt idx="3426">
                  <c:v>40040</c:v>
                </c:pt>
                <c:pt idx="3427">
                  <c:v>40039</c:v>
                </c:pt>
                <c:pt idx="3428">
                  <c:v>40038</c:v>
                </c:pt>
                <c:pt idx="3429">
                  <c:v>40037</c:v>
                </c:pt>
                <c:pt idx="3430">
                  <c:v>40036</c:v>
                </c:pt>
                <c:pt idx="3431">
                  <c:v>40035</c:v>
                </c:pt>
                <c:pt idx="3432">
                  <c:v>40034</c:v>
                </c:pt>
                <c:pt idx="3433">
                  <c:v>40033</c:v>
                </c:pt>
                <c:pt idx="3434">
                  <c:v>40032</c:v>
                </c:pt>
                <c:pt idx="3435">
                  <c:v>40031</c:v>
                </c:pt>
                <c:pt idx="3436">
                  <c:v>40030</c:v>
                </c:pt>
                <c:pt idx="3437">
                  <c:v>40029</c:v>
                </c:pt>
                <c:pt idx="3438">
                  <c:v>40028</c:v>
                </c:pt>
                <c:pt idx="3439">
                  <c:v>40027</c:v>
                </c:pt>
                <c:pt idx="3440">
                  <c:v>40026</c:v>
                </c:pt>
                <c:pt idx="3441">
                  <c:v>40025</c:v>
                </c:pt>
                <c:pt idx="3442">
                  <c:v>40024</c:v>
                </c:pt>
                <c:pt idx="3443">
                  <c:v>40023</c:v>
                </c:pt>
                <c:pt idx="3444">
                  <c:v>40022</c:v>
                </c:pt>
                <c:pt idx="3445">
                  <c:v>40021</c:v>
                </c:pt>
                <c:pt idx="3446">
                  <c:v>40020</c:v>
                </c:pt>
                <c:pt idx="3447">
                  <c:v>40019</c:v>
                </c:pt>
                <c:pt idx="3448">
                  <c:v>40018</c:v>
                </c:pt>
                <c:pt idx="3449">
                  <c:v>40017</c:v>
                </c:pt>
                <c:pt idx="3450">
                  <c:v>40016</c:v>
                </c:pt>
                <c:pt idx="3451">
                  <c:v>40015</c:v>
                </c:pt>
                <c:pt idx="3452">
                  <c:v>40014</c:v>
                </c:pt>
                <c:pt idx="3453">
                  <c:v>40013</c:v>
                </c:pt>
                <c:pt idx="3454">
                  <c:v>40012</c:v>
                </c:pt>
                <c:pt idx="3455">
                  <c:v>40011</c:v>
                </c:pt>
                <c:pt idx="3456">
                  <c:v>40010</c:v>
                </c:pt>
                <c:pt idx="3457">
                  <c:v>40009</c:v>
                </c:pt>
                <c:pt idx="3458">
                  <c:v>40008</c:v>
                </c:pt>
                <c:pt idx="3459">
                  <c:v>40007</c:v>
                </c:pt>
                <c:pt idx="3460">
                  <c:v>40006</c:v>
                </c:pt>
                <c:pt idx="3461">
                  <c:v>40005</c:v>
                </c:pt>
                <c:pt idx="3462">
                  <c:v>40004</c:v>
                </c:pt>
                <c:pt idx="3463">
                  <c:v>40003</c:v>
                </c:pt>
                <c:pt idx="3464">
                  <c:v>40002</c:v>
                </c:pt>
                <c:pt idx="3465">
                  <c:v>40001</c:v>
                </c:pt>
                <c:pt idx="3466">
                  <c:v>40000</c:v>
                </c:pt>
                <c:pt idx="3467">
                  <c:v>39999</c:v>
                </c:pt>
                <c:pt idx="3468">
                  <c:v>39998</c:v>
                </c:pt>
                <c:pt idx="3469">
                  <c:v>39997</c:v>
                </c:pt>
                <c:pt idx="3470">
                  <c:v>39996</c:v>
                </c:pt>
                <c:pt idx="3471">
                  <c:v>39995</c:v>
                </c:pt>
                <c:pt idx="3472">
                  <c:v>39994</c:v>
                </c:pt>
                <c:pt idx="3473">
                  <c:v>39993</c:v>
                </c:pt>
                <c:pt idx="3474">
                  <c:v>39992</c:v>
                </c:pt>
                <c:pt idx="3475">
                  <c:v>39991</c:v>
                </c:pt>
                <c:pt idx="3476">
                  <c:v>39990</c:v>
                </c:pt>
                <c:pt idx="3477">
                  <c:v>39989</c:v>
                </c:pt>
                <c:pt idx="3478">
                  <c:v>39988</c:v>
                </c:pt>
                <c:pt idx="3479">
                  <c:v>39987</c:v>
                </c:pt>
                <c:pt idx="3480">
                  <c:v>39986</c:v>
                </c:pt>
                <c:pt idx="3481">
                  <c:v>39985</c:v>
                </c:pt>
                <c:pt idx="3482">
                  <c:v>39984</c:v>
                </c:pt>
                <c:pt idx="3483">
                  <c:v>39983</c:v>
                </c:pt>
                <c:pt idx="3484">
                  <c:v>39982</c:v>
                </c:pt>
                <c:pt idx="3485">
                  <c:v>39981</c:v>
                </c:pt>
                <c:pt idx="3486">
                  <c:v>39980</c:v>
                </c:pt>
                <c:pt idx="3487">
                  <c:v>39979</c:v>
                </c:pt>
                <c:pt idx="3488">
                  <c:v>39978</c:v>
                </c:pt>
                <c:pt idx="3489">
                  <c:v>39977</c:v>
                </c:pt>
                <c:pt idx="3490">
                  <c:v>39976</c:v>
                </c:pt>
                <c:pt idx="3491">
                  <c:v>39975</c:v>
                </c:pt>
                <c:pt idx="3492">
                  <c:v>39974</c:v>
                </c:pt>
                <c:pt idx="3493">
                  <c:v>39973</c:v>
                </c:pt>
                <c:pt idx="3494">
                  <c:v>39972</c:v>
                </c:pt>
                <c:pt idx="3495">
                  <c:v>39971</c:v>
                </c:pt>
                <c:pt idx="3496">
                  <c:v>39970</c:v>
                </c:pt>
                <c:pt idx="3497">
                  <c:v>39969</c:v>
                </c:pt>
                <c:pt idx="3498">
                  <c:v>39968</c:v>
                </c:pt>
                <c:pt idx="3499">
                  <c:v>39967</c:v>
                </c:pt>
                <c:pt idx="3500">
                  <c:v>39966</c:v>
                </c:pt>
                <c:pt idx="3501">
                  <c:v>39965</c:v>
                </c:pt>
                <c:pt idx="3502">
                  <c:v>39964</c:v>
                </c:pt>
                <c:pt idx="3503">
                  <c:v>39963</c:v>
                </c:pt>
                <c:pt idx="3504">
                  <c:v>39962</c:v>
                </c:pt>
                <c:pt idx="3505">
                  <c:v>39961</c:v>
                </c:pt>
                <c:pt idx="3506">
                  <c:v>39960</c:v>
                </c:pt>
                <c:pt idx="3507">
                  <c:v>39959</c:v>
                </c:pt>
                <c:pt idx="3508">
                  <c:v>39958</c:v>
                </c:pt>
                <c:pt idx="3509">
                  <c:v>39957</c:v>
                </c:pt>
                <c:pt idx="3510">
                  <c:v>39956</c:v>
                </c:pt>
                <c:pt idx="3511">
                  <c:v>39955</c:v>
                </c:pt>
                <c:pt idx="3512">
                  <c:v>39954</c:v>
                </c:pt>
                <c:pt idx="3513">
                  <c:v>39953</c:v>
                </c:pt>
                <c:pt idx="3514">
                  <c:v>39952</c:v>
                </c:pt>
                <c:pt idx="3515">
                  <c:v>39951</c:v>
                </c:pt>
                <c:pt idx="3516">
                  <c:v>39950</c:v>
                </c:pt>
                <c:pt idx="3517">
                  <c:v>39949</c:v>
                </c:pt>
                <c:pt idx="3518">
                  <c:v>39948</c:v>
                </c:pt>
                <c:pt idx="3519">
                  <c:v>39947</c:v>
                </c:pt>
                <c:pt idx="3520">
                  <c:v>39946</c:v>
                </c:pt>
                <c:pt idx="3521">
                  <c:v>39945</c:v>
                </c:pt>
                <c:pt idx="3522">
                  <c:v>39944</c:v>
                </c:pt>
                <c:pt idx="3523">
                  <c:v>39943</c:v>
                </c:pt>
                <c:pt idx="3524">
                  <c:v>39942</c:v>
                </c:pt>
                <c:pt idx="3525">
                  <c:v>39941</c:v>
                </c:pt>
                <c:pt idx="3526">
                  <c:v>39940</c:v>
                </c:pt>
                <c:pt idx="3527">
                  <c:v>39939</c:v>
                </c:pt>
                <c:pt idx="3528">
                  <c:v>39938</c:v>
                </c:pt>
                <c:pt idx="3529">
                  <c:v>39937</c:v>
                </c:pt>
                <c:pt idx="3530">
                  <c:v>39936</c:v>
                </c:pt>
                <c:pt idx="3531">
                  <c:v>39935</c:v>
                </c:pt>
                <c:pt idx="3532">
                  <c:v>39934</c:v>
                </c:pt>
                <c:pt idx="3533">
                  <c:v>39933</c:v>
                </c:pt>
                <c:pt idx="3534">
                  <c:v>39932</c:v>
                </c:pt>
                <c:pt idx="3535">
                  <c:v>39931</c:v>
                </c:pt>
                <c:pt idx="3536">
                  <c:v>39930</c:v>
                </c:pt>
                <c:pt idx="3537">
                  <c:v>39929</c:v>
                </c:pt>
                <c:pt idx="3538">
                  <c:v>39928</c:v>
                </c:pt>
                <c:pt idx="3539">
                  <c:v>39927</c:v>
                </c:pt>
                <c:pt idx="3540">
                  <c:v>39926</c:v>
                </c:pt>
                <c:pt idx="3541">
                  <c:v>39925</c:v>
                </c:pt>
                <c:pt idx="3542">
                  <c:v>39924</c:v>
                </c:pt>
                <c:pt idx="3543">
                  <c:v>39923</c:v>
                </c:pt>
                <c:pt idx="3544">
                  <c:v>39922</c:v>
                </c:pt>
                <c:pt idx="3545">
                  <c:v>39921</c:v>
                </c:pt>
                <c:pt idx="3546">
                  <c:v>39920</c:v>
                </c:pt>
                <c:pt idx="3547">
                  <c:v>39919</c:v>
                </c:pt>
                <c:pt idx="3548">
                  <c:v>39918</c:v>
                </c:pt>
                <c:pt idx="3549">
                  <c:v>39917</c:v>
                </c:pt>
                <c:pt idx="3550">
                  <c:v>39916</c:v>
                </c:pt>
                <c:pt idx="3551">
                  <c:v>39915</c:v>
                </c:pt>
                <c:pt idx="3552">
                  <c:v>39914</c:v>
                </c:pt>
                <c:pt idx="3553">
                  <c:v>39913</c:v>
                </c:pt>
                <c:pt idx="3554">
                  <c:v>39912</c:v>
                </c:pt>
                <c:pt idx="3555">
                  <c:v>39911</c:v>
                </c:pt>
                <c:pt idx="3556">
                  <c:v>39910</c:v>
                </c:pt>
                <c:pt idx="3557">
                  <c:v>39909</c:v>
                </c:pt>
                <c:pt idx="3558">
                  <c:v>39908</c:v>
                </c:pt>
                <c:pt idx="3559">
                  <c:v>39907</c:v>
                </c:pt>
                <c:pt idx="3560">
                  <c:v>39906</c:v>
                </c:pt>
                <c:pt idx="3561">
                  <c:v>39905</c:v>
                </c:pt>
                <c:pt idx="3562">
                  <c:v>39904</c:v>
                </c:pt>
                <c:pt idx="3563">
                  <c:v>39903</c:v>
                </c:pt>
                <c:pt idx="3564">
                  <c:v>39902</c:v>
                </c:pt>
                <c:pt idx="3565">
                  <c:v>39901</c:v>
                </c:pt>
                <c:pt idx="3566">
                  <c:v>39900</c:v>
                </c:pt>
                <c:pt idx="3567">
                  <c:v>39899</c:v>
                </c:pt>
                <c:pt idx="3568">
                  <c:v>39898</c:v>
                </c:pt>
                <c:pt idx="3569">
                  <c:v>39897</c:v>
                </c:pt>
                <c:pt idx="3570">
                  <c:v>39896</c:v>
                </c:pt>
                <c:pt idx="3571">
                  <c:v>39895</c:v>
                </c:pt>
                <c:pt idx="3572">
                  <c:v>39894</c:v>
                </c:pt>
                <c:pt idx="3573">
                  <c:v>39893</c:v>
                </c:pt>
                <c:pt idx="3574">
                  <c:v>39892</c:v>
                </c:pt>
                <c:pt idx="3575">
                  <c:v>39891</c:v>
                </c:pt>
                <c:pt idx="3576">
                  <c:v>39890</c:v>
                </c:pt>
                <c:pt idx="3577">
                  <c:v>39889</c:v>
                </c:pt>
                <c:pt idx="3578">
                  <c:v>39888</c:v>
                </c:pt>
                <c:pt idx="3579">
                  <c:v>39887</c:v>
                </c:pt>
                <c:pt idx="3580">
                  <c:v>39886</c:v>
                </c:pt>
                <c:pt idx="3581">
                  <c:v>39885</c:v>
                </c:pt>
                <c:pt idx="3582">
                  <c:v>39884</c:v>
                </c:pt>
                <c:pt idx="3583">
                  <c:v>39883</c:v>
                </c:pt>
                <c:pt idx="3584">
                  <c:v>39882</c:v>
                </c:pt>
                <c:pt idx="3585">
                  <c:v>39881</c:v>
                </c:pt>
                <c:pt idx="3586">
                  <c:v>39880</c:v>
                </c:pt>
                <c:pt idx="3587">
                  <c:v>39879</c:v>
                </c:pt>
                <c:pt idx="3588">
                  <c:v>39878</c:v>
                </c:pt>
                <c:pt idx="3589">
                  <c:v>39877</c:v>
                </c:pt>
                <c:pt idx="3590">
                  <c:v>39876</c:v>
                </c:pt>
                <c:pt idx="3591">
                  <c:v>39875</c:v>
                </c:pt>
                <c:pt idx="3592">
                  <c:v>39874</c:v>
                </c:pt>
                <c:pt idx="3593">
                  <c:v>39873</c:v>
                </c:pt>
                <c:pt idx="3594">
                  <c:v>39872</c:v>
                </c:pt>
                <c:pt idx="3595">
                  <c:v>39871</c:v>
                </c:pt>
                <c:pt idx="3596">
                  <c:v>39870</c:v>
                </c:pt>
                <c:pt idx="3597">
                  <c:v>39869</c:v>
                </c:pt>
                <c:pt idx="3598">
                  <c:v>39868</c:v>
                </c:pt>
                <c:pt idx="3599">
                  <c:v>39867</c:v>
                </c:pt>
                <c:pt idx="3600">
                  <c:v>39866</c:v>
                </c:pt>
                <c:pt idx="3601">
                  <c:v>39865</c:v>
                </c:pt>
                <c:pt idx="3602">
                  <c:v>39864</c:v>
                </c:pt>
                <c:pt idx="3603">
                  <c:v>39863</c:v>
                </c:pt>
                <c:pt idx="3604">
                  <c:v>39862</c:v>
                </c:pt>
                <c:pt idx="3605">
                  <c:v>39861</c:v>
                </c:pt>
                <c:pt idx="3606">
                  <c:v>39860</c:v>
                </c:pt>
                <c:pt idx="3607">
                  <c:v>39859</c:v>
                </c:pt>
                <c:pt idx="3608">
                  <c:v>39858</c:v>
                </c:pt>
                <c:pt idx="3609">
                  <c:v>39857</c:v>
                </c:pt>
                <c:pt idx="3610">
                  <c:v>39856</c:v>
                </c:pt>
                <c:pt idx="3611">
                  <c:v>39855</c:v>
                </c:pt>
                <c:pt idx="3612">
                  <c:v>39854</c:v>
                </c:pt>
                <c:pt idx="3613">
                  <c:v>39853</c:v>
                </c:pt>
                <c:pt idx="3614">
                  <c:v>39852</c:v>
                </c:pt>
                <c:pt idx="3615">
                  <c:v>39851</c:v>
                </c:pt>
                <c:pt idx="3616">
                  <c:v>39850</c:v>
                </c:pt>
                <c:pt idx="3617">
                  <c:v>39849</c:v>
                </c:pt>
                <c:pt idx="3618">
                  <c:v>39848</c:v>
                </c:pt>
                <c:pt idx="3619">
                  <c:v>39847</c:v>
                </c:pt>
                <c:pt idx="3620">
                  <c:v>39846</c:v>
                </c:pt>
                <c:pt idx="3621">
                  <c:v>39845</c:v>
                </c:pt>
                <c:pt idx="3622">
                  <c:v>39844</c:v>
                </c:pt>
                <c:pt idx="3623">
                  <c:v>39843</c:v>
                </c:pt>
                <c:pt idx="3624">
                  <c:v>39842</c:v>
                </c:pt>
                <c:pt idx="3625">
                  <c:v>39841</c:v>
                </c:pt>
                <c:pt idx="3626">
                  <c:v>39840</c:v>
                </c:pt>
                <c:pt idx="3627">
                  <c:v>39839</c:v>
                </c:pt>
                <c:pt idx="3628">
                  <c:v>39838</c:v>
                </c:pt>
                <c:pt idx="3629">
                  <c:v>39837</c:v>
                </c:pt>
                <c:pt idx="3630">
                  <c:v>39836</c:v>
                </c:pt>
                <c:pt idx="3631">
                  <c:v>39835</c:v>
                </c:pt>
                <c:pt idx="3632">
                  <c:v>39834</c:v>
                </c:pt>
                <c:pt idx="3633">
                  <c:v>39833</c:v>
                </c:pt>
                <c:pt idx="3634">
                  <c:v>39832</c:v>
                </c:pt>
                <c:pt idx="3635">
                  <c:v>39831</c:v>
                </c:pt>
                <c:pt idx="3636">
                  <c:v>39830</c:v>
                </c:pt>
                <c:pt idx="3637">
                  <c:v>39829</c:v>
                </c:pt>
                <c:pt idx="3638">
                  <c:v>39828</c:v>
                </c:pt>
                <c:pt idx="3639">
                  <c:v>39827</c:v>
                </c:pt>
                <c:pt idx="3640">
                  <c:v>39826</c:v>
                </c:pt>
                <c:pt idx="3641">
                  <c:v>39825</c:v>
                </c:pt>
                <c:pt idx="3642">
                  <c:v>39824</c:v>
                </c:pt>
                <c:pt idx="3643">
                  <c:v>39823</c:v>
                </c:pt>
                <c:pt idx="3644">
                  <c:v>39822</c:v>
                </c:pt>
                <c:pt idx="3645">
                  <c:v>39821</c:v>
                </c:pt>
                <c:pt idx="3646">
                  <c:v>39820</c:v>
                </c:pt>
                <c:pt idx="3647">
                  <c:v>39819</c:v>
                </c:pt>
                <c:pt idx="3648">
                  <c:v>39818</c:v>
                </c:pt>
                <c:pt idx="3649">
                  <c:v>39817</c:v>
                </c:pt>
                <c:pt idx="3650">
                  <c:v>39816</c:v>
                </c:pt>
                <c:pt idx="3651">
                  <c:v>39815</c:v>
                </c:pt>
                <c:pt idx="3652">
                  <c:v>39814</c:v>
                </c:pt>
                <c:pt idx="3653">
                  <c:v>39813</c:v>
                </c:pt>
                <c:pt idx="3654">
                  <c:v>39812</c:v>
                </c:pt>
                <c:pt idx="3655">
                  <c:v>39811</c:v>
                </c:pt>
                <c:pt idx="3656">
                  <c:v>39810</c:v>
                </c:pt>
                <c:pt idx="3657">
                  <c:v>39809</c:v>
                </c:pt>
                <c:pt idx="3658">
                  <c:v>39808</c:v>
                </c:pt>
                <c:pt idx="3659">
                  <c:v>39807</c:v>
                </c:pt>
                <c:pt idx="3660">
                  <c:v>39806</c:v>
                </c:pt>
                <c:pt idx="3661">
                  <c:v>39805</c:v>
                </c:pt>
                <c:pt idx="3662">
                  <c:v>39804</c:v>
                </c:pt>
                <c:pt idx="3663">
                  <c:v>39803</c:v>
                </c:pt>
                <c:pt idx="3664">
                  <c:v>39802</c:v>
                </c:pt>
                <c:pt idx="3665">
                  <c:v>39801</c:v>
                </c:pt>
                <c:pt idx="3666">
                  <c:v>39800</c:v>
                </c:pt>
                <c:pt idx="3667">
                  <c:v>39799</c:v>
                </c:pt>
                <c:pt idx="3668">
                  <c:v>39798</c:v>
                </c:pt>
                <c:pt idx="3669">
                  <c:v>39797</c:v>
                </c:pt>
                <c:pt idx="3670">
                  <c:v>39796</c:v>
                </c:pt>
                <c:pt idx="3671">
                  <c:v>39795</c:v>
                </c:pt>
                <c:pt idx="3672">
                  <c:v>39794</c:v>
                </c:pt>
                <c:pt idx="3673">
                  <c:v>39793</c:v>
                </c:pt>
                <c:pt idx="3674">
                  <c:v>39792</c:v>
                </c:pt>
                <c:pt idx="3675">
                  <c:v>39791</c:v>
                </c:pt>
                <c:pt idx="3676">
                  <c:v>39790</c:v>
                </c:pt>
                <c:pt idx="3677">
                  <c:v>39789</c:v>
                </c:pt>
                <c:pt idx="3678">
                  <c:v>39788</c:v>
                </c:pt>
                <c:pt idx="3679">
                  <c:v>39787</c:v>
                </c:pt>
                <c:pt idx="3680">
                  <c:v>39786</c:v>
                </c:pt>
                <c:pt idx="3681">
                  <c:v>39785</c:v>
                </c:pt>
                <c:pt idx="3682">
                  <c:v>39784</c:v>
                </c:pt>
                <c:pt idx="3683">
                  <c:v>39783</c:v>
                </c:pt>
                <c:pt idx="3684">
                  <c:v>39782</c:v>
                </c:pt>
                <c:pt idx="3685">
                  <c:v>39781</c:v>
                </c:pt>
                <c:pt idx="3686">
                  <c:v>39780</c:v>
                </c:pt>
                <c:pt idx="3687">
                  <c:v>39779</c:v>
                </c:pt>
                <c:pt idx="3688">
                  <c:v>39778</c:v>
                </c:pt>
                <c:pt idx="3689">
                  <c:v>39777</c:v>
                </c:pt>
                <c:pt idx="3690">
                  <c:v>39776</c:v>
                </c:pt>
                <c:pt idx="3691">
                  <c:v>39775</c:v>
                </c:pt>
                <c:pt idx="3692">
                  <c:v>39774</c:v>
                </c:pt>
                <c:pt idx="3693">
                  <c:v>39773</c:v>
                </c:pt>
                <c:pt idx="3694">
                  <c:v>39772</c:v>
                </c:pt>
                <c:pt idx="3695">
                  <c:v>39771</c:v>
                </c:pt>
                <c:pt idx="3696">
                  <c:v>39770</c:v>
                </c:pt>
                <c:pt idx="3697">
                  <c:v>39769</c:v>
                </c:pt>
                <c:pt idx="3698">
                  <c:v>39768</c:v>
                </c:pt>
                <c:pt idx="3699">
                  <c:v>39767</c:v>
                </c:pt>
                <c:pt idx="3700">
                  <c:v>39766</c:v>
                </c:pt>
                <c:pt idx="3701">
                  <c:v>39765</c:v>
                </c:pt>
                <c:pt idx="3702">
                  <c:v>39764</c:v>
                </c:pt>
                <c:pt idx="3703">
                  <c:v>39763</c:v>
                </c:pt>
                <c:pt idx="3704">
                  <c:v>39762</c:v>
                </c:pt>
                <c:pt idx="3705">
                  <c:v>39761</c:v>
                </c:pt>
                <c:pt idx="3706">
                  <c:v>39760</c:v>
                </c:pt>
                <c:pt idx="3707">
                  <c:v>39759</c:v>
                </c:pt>
                <c:pt idx="3708">
                  <c:v>39758</c:v>
                </c:pt>
                <c:pt idx="3709">
                  <c:v>39757</c:v>
                </c:pt>
                <c:pt idx="3710">
                  <c:v>39756</c:v>
                </c:pt>
                <c:pt idx="3711">
                  <c:v>39755</c:v>
                </c:pt>
                <c:pt idx="3712">
                  <c:v>39754</c:v>
                </c:pt>
                <c:pt idx="3713">
                  <c:v>39753</c:v>
                </c:pt>
                <c:pt idx="3714">
                  <c:v>39752</c:v>
                </c:pt>
                <c:pt idx="3715">
                  <c:v>39751</c:v>
                </c:pt>
                <c:pt idx="3716">
                  <c:v>39750</c:v>
                </c:pt>
                <c:pt idx="3717">
                  <c:v>39749</c:v>
                </c:pt>
                <c:pt idx="3718">
                  <c:v>39748</c:v>
                </c:pt>
                <c:pt idx="3719">
                  <c:v>39747</c:v>
                </c:pt>
                <c:pt idx="3720">
                  <c:v>39746</c:v>
                </c:pt>
                <c:pt idx="3721">
                  <c:v>39745</c:v>
                </c:pt>
                <c:pt idx="3722">
                  <c:v>39744</c:v>
                </c:pt>
                <c:pt idx="3723">
                  <c:v>39743</c:v>
                </c:pt>
                <c:pt idx="3724">
                  <c:v>39742</c:v>
                </c:pt>
                <c:pt idx="3725">
                  <c:v>39741</c:v>
                </c:pt>
                <c:pt idx="3726">
                  <c:v>39740</c:v>
                </c:pt>
                <c:pt idx="3727">
                  <c:v>39739</c:v>
                </c:pt>
                <c:pt idx="3728">
                  <c:v>39738</c:v>
                </c:pt>
                <c:pt idx="3729">
                  <c:v>39737</c:v>
                </c:pt>
                <c:pt idx="3730">
                  <c:v>39736</c:v>
                </c:pt>
                <c:pt idx="3731">
                  <c:v>39735</c:v>
                </c:pt>
                <c:pt idx="3732">
                  <c:v>39734</c:v>
                </c:pt>
                <c:pt idx="3733">
                  <c:v>39733</c:v>
                </c:pt>
                <c:pt idx="3734">
                  <c:v>39732</c:v>
                </c:pt>
                <c:pt idx="3735">
                  <c:v>39731</c:v>
                </c:pt>
                <c:pt idx="3736">
                  <c:v>39730</c:v>
                </c:pt>
                <c:pt idx="3737">
                  <c:v>39729</c:v>
                </c:pt>
                <c:pt idx="3738">
                  <c:v>39728</c:v>
                </c:pt>
                <c:pt idx="3739">
                  <c:v>39727</c:v>
                </c:pt>
                <c:pt idx="3740">
                  <c:v>39726</c:v>
                </c:pt>
                <c:pt idx="3741">
                  <c:v>39725</c:v>
                </c:pt>
                <c:pt idx="3742">
                  <c:v>39724</c:v>
                </c:pt>
                <c:pt idx="3743">
                  <c:v>39723</c:v>
                </c:pt>
                <c:pt idx="3744">
                  <c:v>39722</c:v>
                </c:pt>
                <c:pt idx="3745">
                  <c:v>39721</c:v>
                </c:pt>
                <c:pt idx="3746">
                  <c:v>39720</c:v>
                </c:pt>
                <c:pt idx="3747">
                  <c:v>39719</c:v>
                </c:pt>
                <c:pt idx="3748">
                  <c:v>39718</c:v>
                </c:pt>
                <c:pt idx="3749">
                  <c:v>39717</c:v>
                </c:pt>
                <c:pt idx="3750">
                  <c:v>39716</c:v>
                </c:pt>
                <c:pt idx="3751">
                  <c:v>39715</c:v>
                </c:pt>
                <c:pt idx="3752">
                  <c:v>39714</c:v>
                </c:pt>
                <c:pt idx="3753">
                  <c:v>39713</c:v>
                </c:pt>
                <c:pt idx="3754">
                  <c:v>39712</c:v>
                </c:pt>
                <c:pt idx="3755">
                  <c:v>39711</c:v>
                </c:pt>
                <c:pt idx="3756">
                  <c:v>39710</c:v>
                </c:pt>
                <c:pt idx="3757">
                  <c:v>39709</c:v>
                </c:pt>
                <c:pt idx="3758">
                  <c:v>39708</c:v>
                </c:pt>
                <c:pt idx="3759">
                  <c:v>39707</c:v>
                </c:pt>
                <c:pt idx="3760">
                  <c:v>39706</c:v>
                </c:pt>
                <c:pt idx="3761">
                  <c:v>39705</c:v>
                </c:pt>
                <c:pt idx="3762">
                  <c:v>39704</c:v>
                </c:pt>
                <c:pt idx="3763">
                  <c:v>39703</c:v>
                </c:pt>
                <c:pt idx="3764">
                  <c:v>39702</c:v>
                </c:pt>
                <c:pt idx="3765">
                  <c:v>39701</c:v>
                </c:pt>
                <c:pt idx="3766">
                  <c:v>39700</c:v>
                </c:pt>
                <c:pt idx="3767">
                  <c:v>39699</c:v>
                </c:pt>
                <c:pt idx="3768">
                  <c:v>39698</c:v>
                </c:pt>
                <c:pt idx="3769">
                  <c:v>39697</c:v>
                </c:pt>
                <c:pt idx="3770">
                  <c:v>39696</c:v>
                </c:pt>
                <c:pt idx="3771">
                  <c:v>39695</c:v>
                </c:pt>
                <c:pt idx="3772">
                  <c:v>39694</c:v>
                </c:pt>
                <c:pt idx="3773">
                  <c:v>39693</c:v>
                </c:pt>
                <c:pt idx="3774">
                  <c:v>39692</c:v>
                </c:pt>
                <c:pt idx="3775">
                  <c:v>39691</c:v>
                </c:pt>
                <c:pt idx="3776">
                  <c:v>39690</c:v>
                </c:pt>
                <c:pt idx="3777">
                  <c:v>39689</c:v>
                </c:pt>
                <c:pt idx="3778">
                  <c:v>39688</c:v>
                </c:pt>
                <c:pt idx="3779">
                  <c:v>39687</c:v>
                </c:pt>
                <c:pt idx="3780">
                  <c:v>39686</c:v>
                </c:pt>
                <c:pt idx="3781">
                  <c:v>39685</c:v>
                </c:pt>
                <c:pt idx="3782">
                  <c:v>39684</c:v>
                </c:pt>
                <c:pt idx="3783">
                  <c:v>39683</c:v>
                </c:pt>
                <c:pt idx="3784">
                  <c:v>39682</c:v>
                </c:pt>
                <c:pt idx="3785">
                  <c:v>39681</c:v>
                </c:pt>
                <c:pt idx="3786">
                  <c:v>39680</c:v>
                </c:pt>
                <c:pt idx="3787">
                  <c:v>39679</c:v>
                </c:pt>
                <c:pt idx="3788">
                  <c:v>39678</c:v>
                </c:pt>
                <c:pt idx="3789">
                  <c:v>39677</c:v>
                </c:pt>
                <c:pt idx="3790">
                  <c:v>39676</c:v>
                </c:pt>
                <c:pt idx="3791">
                  <c:v>39675</c:v>
                </c:pt>
                <c:pt idx="3792">
                  <c:v>39674</c:v>
                </c:pt>
                <c:pt idx="3793">
                  <c:v>39673</c:v>
                </c:pt>
                <c:pt idx="3794">
                  <c:v>39672</c:v>
                </c:pt>
                <c:pt idx="3795">
                  <c:v>39671</c:v>
                </c:pt>
                <c:pt idx="3796">
                  <c:v>39670</c:v>
                </c:pt>
                <c:pt idx="3797">
                  <c:v>39669</c:v>
                </c:pt>
                <c:pt idx="3798">
                  <c:v>39668</c:v>
                </c:pt>
                <c:pt idx="3799">
                  <c:v>39667</c:v>
                </c:pt>
                <c:pt idx="3800">
                  <c:v>39666</c:v>
                </c:pt>
                <c:pt idx="3801">
                  <c:v>39665</c:v>
                </c:pt>
                <c:pt idx="3802">
                  <c:v>39664</c:v>
                </c:pt>
                <c:pt idx="3803">
                  <c:v>39663</c:v>
                </c:pt>
                <c:pt idx="3804">
                  <c:v>39662</c:v>
                </c:pt>
                <c:pt idx="3805">
                  <c:v>39661</c:v>
                </c:pt>
                <c:pt idx="3806">
                  <c:v>39660</c:v>
                </c:pt>
                <c:pt idx="3807">
                  <c:v>39659</c:v>
                </c:pt>
                <c:pt idx="3808">
                  <c:v>39658</c:v>
                </c:pt>
                <c:pt idx="3809">
                  <c:v>39657</c:v>
                </c:pt>
                <c:pt idx="3810">
                  <c:v>39656</c:v>
                </c:pt>
                <c:pt idx="3811">
                  <c:v>39655</c:v>
                </c:pt>
                <c:pt idx="3812">
                  <c:v>39654</c:v>
                </c:pt>
                <c:pt idx="3813">
                  <c:v>39653</c:v>
                </c:pt>
                <c:pt idx="3814">
                  <c:v>39652</c:v>
                </c:pt>
                <c:pt idx="3815">
                  <c:v>39651</c:v>
                </c:pt>
                <c:pt idx="3816">
                  <c:v>39650</c:v>
                </c:pt>
                <c:pt idx="3817">
                  <c:v>39649</c:v>
                </c:pt>
                <c:pt idx="3818">
                  <c:v>39648</c:v>
                </c:pt>
                <c:pt idx="3819">
                  <c:v>39647</c:v>
                </c:pt>
                <c:pt idx="3820">
                  <c:v>39646</c:v>
                </c:pt>
                <c:pt idx="3821">
                  <c:v>39645</c:v>
                </c:pt>
                <c:pt idx="3822">
                  <c:v>39644</c:v>
                </c:pt>
                <c:pt idx="3823">
                  <c:v>39643</c:v>
                </c:pt>
                <c:pt idx="3824">
                  <c:v>39642</c:v>
                </c:pt>
                <c:pt idx="3825">
                  <c:v>39641</c:v>
                </c:pt>
                <c:pt idx="3826">
                  <c:v>39640</c:v>
                </c:pt>
                <c:pt idx="3827">
                  <c:v>39639</c:v>
                </c:pt>
                <c:pt idx="3828">
                  <c:v>39638</c:v>
                </c:pt>
                <c:pt idx="3829">
                  <c:v>39637</c:v>
                </c:pt>
                <c:pt idx="3830">
                  <c:v>39636</c:v>
                </c:pt>
                <c:pt idx="3831">
                  <c:v>39635</c:v>
                </c:pt>
                <c:pt idx="3832">
                  <c:v>39634</c:v>
                </c:pt>
                <c:pt idx="3833">
                  <c:v>39633</c:v>
                </c:pt>
                <c:pt idx="3834">
                  <c:v>39632</c:v>
                </c:pt>
                <c:pt idx="3835">
                  <c:v>39631</c:v>
                </c:pt>
                <c:pt idx="3836">
                  <c:v>39630</c:v>
                </c:pt>
                <c:pt idx="3837">
                  <c:v>39629</c:v>
                </c:pt>
                <c:pt idx="3838">
                  <c:v>39628</c:v>
                </c:pt>
                <c:pt idx="3839">
                  <c:v>39627</c:v>
                </c:pt>
                <c:pt idx="3840">
                  <c:v>39626</c:v>
                </c:pt>
                <c:pt idx="3841">
                  <c:v>39625</c:v>
                </c:pt>
                <c:pt idx="3842">
                  <c:v>39624</c:v>
                </c:pt>
                <c:pt idx="3843">
                  <c:v>39623</c:v>
                </c:pt>
                <c:pt idx="3844">
                  <c:v>39622</c:v>
                </c:pt>
                <c:pt idx="3845">
                  <c:v>39621</c:v>
                </c:pt>
                <c:pt idx="3846">
                  <c:v>39620</c:v>
                </c:pt>
                <c:pt idx="3847">
                  <c:v>39619</c:v>
                </c:pt>
                <c:pt idx="3848">
                  <c:v>39618</c:v>
                </c:pt>
                <c:pt idx="3849">
                  <c:v>39617</c:v>
                </c:pt>
                <c:pt idx="3850">
                  <c:v>39616</c:v>
                </c:pt>
                <c:pt idx="3851">
                  <c:v>39615</c:v>
                </c:pt>
                <c:pt idx="3852">
                  <c:v>39614</c:v>
                </c:pt>
                <c:pt idx="3853">
                  <c:v>39613</c:v>
                </c:pt>
                <c:pt idx="3854">
                  <c:v>39612</c:v>
                </c:pt>
                <c:pt idx="3855">
                  <c:v>39611</c:v>
                </c:pt>
                <c:pt idx="3856">
                  <c:v>39610</c:v>
                </c:pt>
                <c:pt idx="3857">
                  <c:v>39609</c:v>
                </c:pt>
                <c:pt idx="3858">
                  <c:v>39608</c:v>
                </c:pt>
                <c:pt idx="3859">
                  <c:v>39607</c:v>
                </c:pt>
                <c:pt idx="3860">
                  <c:v>39606</c:v>
                </c:pt>
                <c:pt idx="3861">
                  <c:v>39605</c:v>
                </c:pt>
                <c:pt idx="3862">
                  <c:v>39604</c:v>
                </c:pt>
                <c:pt idx="3863">
                  <c:v>39603</c:v>
                </c:pt>
                <c:pt idx="3864">
                  <c:v>39602</c:v>
                </c:pt>
                <c:pt idx="3865">
                  <c:v>39601</c:v>
                </c:pt>
                <c:pt idx="3866">
                  <c:v>39600</c:v>
                </c:pt>
                <c:pt idx="3867">
                  <c:v>39599</c:v>
                </c:pt>
                <c:pt idx="3868">
                  <c:v>39598</c:v>
                </c:pt>
                <c:pt idx="3869">
                  <c:v>39597</c:v>
                </c:pt>
                <c:pt idx="3870">
                  <c:v>39596</c:v>
                </c:pt>
                <c:pt idx="3871">
                  <c:v>39595</c:v>
                </c:pt>
                <c:pt idx="3872">
                  <c:v>39594</c:v>
                </c:pt>
                <c:pt idx="3873">
                  <c:v>39593</c:v>
                </c:pt>
                <c:pt idx="3874">
                  <c:v>39592</c:v>
                </c:pt>
                <c:pt idx="3875">
                  <c:v>39591</c:v>
                </c:pt>
                <c:pt idx="3876">
                  <c:v>39590</c:v>
                </c:pt>
                <c:pt idx="3877">
                  <c:v>39589</c:v>
                </c:pt>
                <c:pt idx="3878">
                  <c:v>39588</c:v>
                </c:pt>
                <c:pt idx="3879">
                  <c:v>39587</c:v>
                </c:pt>
                <c:pt idx="3880">
                  <c:v>39586</c:v>
                </c:pt>
                <c:pt idx="3881">
                  <c:v>39585</c:v>
                </c:pt>
                <c:pt idx="3882">
                  <c:v>39584</c:v>
                </c:pt>
                <c:pt idx="3883">
                  <c:v>39583</c:v>
                </c:pt>
                <c:pt idx="3884">
                  <c:v>39582</c:v>
                </c:pt>
                <c:pt idx="3885">
                  <c:v>39581</c:v>
                </c:pt>
                <c:pt idx="3886">
                  <c:v>39580</c:v>
                </c:pt>
                <c:pt idx="3887">
                  <c:v>39579</c:v>
                </c:pt>
                <c:pt idx="3888">
                  <c:v>39578</c:v>
                </c:pt>
                <c:pt idx="3889">
                  <c:v>39577</c:v>
                </c:pt>
                <c:pt idx="3890">
                  <c:v>39576</c:v>
                </c:pt>
                <c:pt idx="3891">
                  <c:v>39575</c:v>
                </c:pt>
                <c:pt idx="3892">
                  <c:v>39574</c:v>
                </c:pt>
                <c:pt idx="3893">
                  <c:v>39573</c:v>
                </c:pt>
                <c:pt idx="3894">
                  <c:v>39572</c:v>
                </c:pt>
                <c:pt idx="3895">
                  <c:v>39571</c:v>
                </c:pt>
                <c:pt idx="3896">
                  <c:v>39570</c:v>
                </c:pt>
                <c:pt idx="3897">
                  <c:v>39569</c:v>
                </c:pt>
                <c:pt idx="3898">
                  <c:v>39568</c:v>
                </c:pt>
                <c:pt idx="3899">
                  <c:v>39567</c:v>
                </c:pt>
                <c:pt idx="3900">
                  <c:v>39566</c:v>
                </c:pt>
                <c:pt idx="3901">
                  <c:v>39565</c:v>
                </c:pt>
                <c:pt idx="3902">
                  <c:v>39564</c:v>
                </c:pt>
                <c:pt idx="3903">
                  <c:v>39563</c:v>
                </c:pt>
                <c:pt idx="3904">
                  <c:v>39562</c:v>
                </c:pt>
                <c:pt idx="3905">
                  <c:v>39561</c:v>
                </c:pt>
                <c:pt idx="3906">
                  <c:v>39560</c:v>
                </c:pt>
                <c:pt idx="3907">
                  <c:v>39559</c:v>
                </c:pt>
                <c:pt idx="3908">
                  <c:v>39558</c:v>
                </c:pt>
                <c:pt idx="3909">
                  <c:v>39557</c:v>
                </c:pt>
                <c:pt idx="3910">
                  <c:v>39556</c:v>
                </c:pt>
                <c:pt idx="3911">
                  <c:v>39555</c:v>
                </c:pt>
                <c:pt idx="3912">
                  <c:v>39554</c:v>
                </c:pt>
                <c:pt idx="3913">
                  <c:v>39553</c:v>
                </c:pt>
                <c:pt idx="3914">
                  <c:v>39552</c:v>
                </c:pt>
                <c:pt idx="3915">
                  <c:v>39551</c:v>
                </c:pt>
                <c:pt idx="3916">
                  <c:v>39550</c:v>
                </c:pt>
                <c:pt idx="3917">
                  <c:v>39549</c:v>
                </c:pt>
                <c:pt idx="3918">
                  <c:v>39548</c:v>
                </c:pt>
                <c:pt idx="3919">
                  <c:v>39547</c:v>
                </c:pt>
                <c:pt idx="3920">
                  <c:v>39546</c:v>
                </c:pt>
                <c:pt idx="3921">
                  <c:v>39545</c:v>
                </c:pt>
                <c:pt idx="3922">
                  <c:v>39544</c:v>
                </c:pt>
                <c:pt idx="3923">
                  <c:v>39543</c:v>
                </c:pt>
                <c:pt idx="3924">
                  <c:v>39542</c:v>
                </c:pt>
                <c:pt idx="3925">
                  <c:v>39541</c:v>
                </c:pt>
                <c:pt idx="3926">
                  <c:v>39540</c:v>
                </c:pt>
                <c:pt idx="3927">
                  <c:v>39539</c:v>
                </c:pt>
                <c:pt idx="3928">
                  <c:v>39538</c:v>
                </c:pt>
                <c:pt idx="3929">
                  <c:v>39537</c:v>
                </c:pt>
                <c:pt idx="3930">
                  <c:v>39536</c:v>
                </c:pt>
                <c:pt idx="3931">
                  <c:v>39535</c:v>
                </c:pt>
                <c:pt idx="3932">
                  <c:v>39534</c:v>
                </c:pt>
                <c:pt idx="3933">
                  <c:v>39533</c:v>
                </c:pt>
                <c:pt idx="3934">
                  <c:v>39532</c:v>
                </c:pt>
                <c:pt idx="3935">
                  <c:v>39531</c:v>
                </c:pt>
                <c:pt idx="3936">
                  <c:v>39530</c:v>
                </c:pt>
                <c:pt idx="3937">
                  <c:v>39529</c:v>
                </c:pt>
                <c:pt idx="3938">
                  <c:v>39528</c:v>
                </c:pt>
                <c:pt idx="3939">
                  <c:v>39527</c:v>
                </c:pt>
                <c:pt idx="3940">
                  <c:v>39526</c:v>
                </c:pt>
                <c:pt idx="3941">
                  <c:v>39525</c:v>
                </c:pt>
                <c:pt idx="3942">
                  <c:v>39524</c:v>
                </c:pt>
                <c:pt idx="3943">
                  <c:v>39523</c:v>
                </c:pt>
                <c:pt idx="3944">
                  <c:v>39522</c:v>
                </c:pt>
                <c:pt idx="3945">
                  <c:v>39521</c:v>
                </c:pt>
                <c:pt idx="3946">
                  <c:v>39520</c:v>
                </c:pt>
                <c:pt idx="3947">
                  <c:v>39519</c:v>
                </c:pt>
                <c:pt idx="3948">
                  <c:v>39518</c:v>
                </c:pt>
                <c:pt idx="3949">
                  <c:v>39517</c:v>
                </c:pt>
                <c:pt idx="3950">
                  <c:v>39516</c:v>
                </c:pt>
                <c:pt idx="3951">
                  <c:v>39515</c:v>
                </c:pt>
                <c:pt idx="3952">
                  <c:v>39514</c:v>
                </c:pt>
                <c:pt idx="3953">
                  <c:v>39513</c:v>
                </c:pt>
                <c:pt idx="3954">
                  <c:v>39512</c:v>
                </c:pt>
                <c:pt idx="3955">
                  <c:v>39511</c:v>
                </c:pt>
                <c:pt idx="3956">
                  <c:v>39510</c:v>
                </c:pt>
                <c:pt idx="3957">
                  <c:v>39509</c:v>
                </c:pt>
                <c:pt idx="3958">
                  <c:v>39508</c:v>
                </c:pt>
                <c:pt idx="3959">
                  <c:v>39507</c:v>
                </c:pt>
                <c:pt idx="3960">
                  <c:v>39506</c:v>
                </c:pt>
                <c:pt idx="3961">
                  <c:v>39505</c:v>
                </c:pt>
                <c:pt idx="3962">
                  <c:v>39504</c:v>
                </c:pt>
                <c:pt idx="3963">
                  <c:v>39503</c:v>
                </c:pt>
                <c:pt idx="3964">
                  <c:v>39502</c:v>
                </c:pt>
                <c:pt idx="3965">
                  <c:v>39501</c:v>
                </c:pt>
                <c:pt idx="3966">
                  <c:v>39500</c:v>
                </c:pt>
                <c:pt idx="3967">
                  <c:v>39499</c:v>
                </c:pt>
                <c:pt idx="3968">
                  <c:v>39498</c:v>
                </c:pt>
                <c:pt idx="3969">
                  <c:v>39497</c:v>
                </c:pt>
                <c:pt idx="3970">
                  <c:v>39496</c:v>
                </c:pt>
                <c:pt idx="3971">
                  <c:v>39495</c:v>
                </c:pt>
                <c:pt idx="3972">
                  <c:v>39494</c:v>
                </c:pt>
                <c:pt idx="3973">
                  <c:v>39493</c:v>
                </c:pt>
                <c:pt idx="3974">
                  <c:v>39492</c:v>
                </c:pt>
                <c:pt idx="3975">
                  <c:v>39491</c:v>
                </c:pt>
                <c:pt idx="3976">
                  <c:v>39490</c:v>
                </c:pt>
                <c:pt idx="3977">
                  <c:v>39489</c:v>
                </c:pt>
                <c:pt idx="3978">
                  <c:v>39488</c:v>
                </c:pt>
                <c:pt idx="3979">
                  <c:v>39487</c:v>
                </c:pt>
                <c:pt idx="3980">
                  <c:v>39486</c:v>
                </c:pt>
                <c:pt idx="3981">
                  <c:v>39485</c:v>
                </c:pt>
                <c:pt idx="3982">
                  <c:v>39484</c:v>
                </c:pt>
                <c:pt idx="3983">
                  <c:v>39483</c:v>
                </c:pt>
                <c:pt idx="3984">
                  <c:v>39482</c:v>
                </c:pt>
                <c:pt idx="3985">
                  <c:v>39481</c:v>
                </c:pt>
                <c:pt idx="3986">
                  <c:v>39480</c:v>
                </c:pt>
                <c:pt idx="3987">
                  <c:v>39479</c:v>
                </c:pt>
                <c:pt idx="3988">
                  <c:v>39478</c:v>
                </c:pt>
                <c:pt idx="3989">
                  <c:v>39477</c:v>
                </c:pt>
                <c:pt idx="3990">
                  <c:v>39476</c:v>
                </c:pt>
                <c:pt idx="3991">
                  <c:v>39475</c:v>
                </c:pt>
                <c:pt idx="3992">
                  <c:v>39474</c:v>
                </c:pt>
                <c:pt idx="3993">
                  <c:v>39473</c:v>
                </c:pt>
                <c:pt idx="3994">
                  <c:v>39472</c:v>
                </c:pt>
                <c:pt idx="3995">
                  <c:v>39471</c:v>
                </c:pt>
                <c:pt idx="3996">
                  <c:v>39470</c:v>
                </c:pt>
                <c:pt idx="3997">
                  <c:v>39469</c:v>
                </c:pt>
                <c:pt idx="3998">
                  <c:v>39468</c:v>
                </c:pt>
                <c:pt idx="3999">
                  <c:v>39467</c:v>
                </c:pt>
                <c:pt idx="4000">
                  <c:v>39466</c:v>
                </c:pt>
                <c:pt idx="4001">
                  <c:v>39465</c:v>
                </c:pt>
                <c:pt idx="4002">
                  <c:v>39464</c:v>
                </c:pt>
                <c:pt idx="4003">
                  <c:v>39463</c:v>
                </c:pt>
                <c:pt idx="4004">
                  <c:v>39462</c:v>
                </c:pt>
                <c:pt idx="4005">
                  <c:v>39461</c:v>
                </c:pt>
                <c:pt idx="4006">
                  <c:v>39460</c:v>
                </c:pt>
                <c:pt idx="4007">
                  <c:v>39459</c:v>
                </c:pt>
                <c:pt idx="4008">
                  <c:v>39458</c:v>
                </c:pt>
                <c:pt idx="4009">
                  <c:v>39457</c:v>
                </c:pt>
                <c:pt idx="4010">
                  <c:v>39456</c:v>
                </c:pt>
                <c:pt idx="4011">
                  <c:v>39455</c:v>
                </c:pt>
                <c:pt idx="4012">
                  <c:v>39454</c:v>
                </c:pt>
                <c:pt idx="4013">
                  <c:v>39453</c:v>
                </c:pt>
                <c:pt idx="4014">
                  <c:v>39452</c:v>
                </c:pt>
                <c:pt idx="4015">
                  <c:v>39451</c:v>
                </c:pt>
                <c:pt idx="4016">
                  <c:v>39450</c:v>
                </c:pt>
                <c:pt idx="4017">
                  <c:v>39449</c:v>
                </c:pt>
                <c:pt idx="4018">
                  <c:v>39448</c:v>
                </c:pt>
              </c:numCache>
            </c:numRef>
          </c:cat>
          <c:val>
            <c:numRef>
              <c:f>Historical!$AZ$120:$BK$120</c:f>
            </c:numRef>
          </c:val>
          <c:smooth val="0"/>
        </c:ser>
        <c:ser>
          <c:idx val="1"/>
          <c:order val="1"/>
          <c:tx>
            <c:strRef>
              <c:f>'CA Data'!$W$1</c:f>
              <c:strCache>
                <c:ptCount val="1"/>
                <c:pt idx="0">
                  <c:v>365 Rolling Outages</c:v>
                </c:pt>
              </c:strCache>
            </c:strRef>
          </c:tx>
          <c:spPr>
            <a:ln w="28575" cap="rnd">
              <a:solidFill>
                <a:schemeClr val="accent1">
                  <a:shade val="76000"/>
                </a:schemeClr>
              </a:solidFill>
              <a:round/>
            </a:ln>
            <a:effectLst/>
          </c:spPr>
          <c:marker>
            <c:symbol val="none"/>
          </c:marker>
          <c:trendline>
            <c:spPr>
              <a:ln w="19050" cap="rnd">
                <a:solidFill>
                  <a:schemeClr val="accent1">
                    <a:shade val="76000"/>
                  </a:schemeClr>
                </a:solidFill>
                <a:prstDash val="sysDot"/>
              </a:ln>
              <a:effectLst/>
            </c:spPr>
            <c:trendlineType val="linear"/>
            <c:dispRSqr val="0"/>
            <c:dispEq val="0"/>
          </c:trendline>
          <c:cat>
            <c:numRef>
              <c:f>'CA Data'!$D$368:$D$4386</c:f>
              <c:numCache>
                <c:formatCode>m/d/yyyy</c:formatCode>
                <c:ptCount val="4019"/>
                <c:pt idx="0">
                  <c:v>43465</c:v>
                </c:pt>
                <c:pt idx="1">
                  <c:v>43464</c:v>
                </c:pt>
                <c:pt idx="2">
                  <c:v>43463</c:v>
                </c:pt>
                <c:pt idx="3">
                  <c:v>43462</c:v>
                </c:pt>
                <c:pt idx="4">
                  <c:v>43461</c:v>
                </c:pt>
                <c:pt idx="5">
                  <c:v>43460</c:v>
                </c:pt>
                <c:pt idx="6">
                  <c:v>43459</c:v>
                </c:pt>
                <c:pt idx="7">
                  <c:v>43458</c:v>
                </c:pt>
                <c:pt idx="8">
                  <c:v>43457</c:v>
                </c:pt>
                <c:pt idx="9">
                  <c:v>43456</c:v>
                </c:pt>
                <c:pt idx="10">
                  <c:v>43455</c:v>
                </c:pt>
                <c:pt idx="11">
                  <c:v>43454</c:v>
                </c:pt>
                <c:pt idx="12">
                  <c:v>43453</c:v>
                </c:pt>
                <c:pt idx="13">
                  <c:v>43452</c:v>
                </c:pt>
                <c:pt idx="14">
                  <c:v>43451</c:v>
                </c:pt>
                <c:pt idx="15">
                  <c:v>43450</c:v>
                </c:pt>
                <c:pt idx="16">
                  <c:v>43449</c:v>
                </c:pt>
                <c:pt idx="17">
                  <c:v>43448</c:v>
                </c:pt>
                <c:pt idx="18">
                  <c:v>43447</c:v>
                </c:pt>
                <c:pt idx="19">
                  <c:v>43446</c:v>
                </c:pt>
                <c:pt idx="20">
                  <c:v>43445</c:v>
                </c:pt>
                <c:pt idx="21">
                  <c:v>43444</c:v>
                </c:pt>
                <c:pt idx="22">
                  <c:v>43443</c:v>
                </c:pt>
                <c:pt idx="23">
                  <c:v>43442</c:v>
                </c:pt>
                <c:pt idx="24">
                  <c:v>43441</c:v>
                </c:pt>
                <c:pt idx="25">
                  <c:v>43440</c:v>
                </c:pt>
                <c:pt idx="26">
                  <c:v>43439</c:v>
                </c:pt>
                <c:pt idx="27">
                  <c:v>43438</c:v>
                </c:pt>
                <c:pt idx="28">
                  <c:v>43437</c:v>
                </c:pt>
                <c:pt idx="29">
                  <c:v>43436</c:v>
                </c:pt>
                <c:pt idx="30">
                  <c:v>43435</c:v>
                </c:pt>
                <c:pt idx="31">
                  <c:v>43434</c:v>
                </c:pt>
                <c:pt idx="32">
                  <c:v>43433</c:v>
                </c:pt>
                <c:pt idx="33">
                  <c:v>43432</c:v>
                </c:pt>
                <c:pt idx="34">
                  <c:v>43431</c:v>
                </c:pt>
                <c:pt idx="35">
                  <c:v>43430</c:v>
                </c:pt>
                <c:pt idx="36">
                  <c:v>43429</c:v>
                </c:pt>
                <c:pt idx="37">
                  <c:v>43428</c:v>
                </c:pt>
                <c:pt idx="38">
                  <c:v>43427</c:v>
                </c:pt>
                <c:pt idx="39">
                  <c:v>43426</c:v>
                </c:pt>
                <c:pt idx="40">
                  <c:v>43425</c:v>
                </c:pt>
                <c:pt idx="41">
                  <c:v>43424</c:v>
                </c:pt>
                <c:pt idx="42">
                  <c:v>43423</c:v>
                </c:pt>
                <c:pt idx="43">
                  <c:v>43422</c:v>
                </c:pt>
                <c:pt idx="44">
                  <c:v>43421</c:v>
                </c:pt>
                <c:pt idx="45">
                  <c:v>43420</c:v>
                </c:pt>
                <c:pt idx="46">
                  <c:v>43419</c:v>
                </c:pt>
                <c:pt idx="47">
                  <c:v>43418</c:v>
                </c:pt>
                <c:pt idx="48">
                  <c:v>43417</c:v>
                </c:pt>
                <c:pt idx="49">
                  <c:v>43416</c:v>
                </c:pt>
                <c:pt idx="50">
                  <c:v>43415</c:v>
                </c:pt>
                <c:pt idx="51">
                  <c:v>43414</c:v>
                </c:pt>
                <c:pt idx="52">
                  <c:v>43413</c:v>
                </c:pt>
                <c:pt idx="53">
                  <c:v>43412</c:v>
                </c:pt>
                <c:pt idx="54">
                  <c:v>43411</c:v>
                </c:pt>
                <c:pt idx="55">
                  <c:v>43410</c:v>
                </c:pt>
                <c:pt idx="56">
                  <c:v>43409</c:v>
                </c:pt>
                <c:pt idx="57">
                  <c:v>43408</c:v>
                </c:pt>
                <c:pt idx="58">
                  <c:v>43407</c:v>
                </c:pt>
                <c:pt idx="59">
                  <c:v>43406</c:v>
                </c:pt>
                <c:pt idx="60">
                  <c:v>43405</c:v>
                </c:pt>
                <c:pt idx="61">
                  <c:v>43404</c:v>
                </c:pt>
                <c:pt idx="62">
                  <c:v>43403</c:v>
                </c:pt>
                <c:pt idx="63">
                  <c:v>43402</c:v>
                </c:pt>
                <c:pt idx="64">
                  <c:v>43401</c:v>
                </c:pt>
                <c:pt idx="65">
                  <c:v>43400</c:v>
                </c:pt>
                <c:pt idx="66">
                  <c:v>43399</c:v>
                </c:pt>
                <c:pt idx="67">
                  <c:v>43398</c:v>
                </c:pt>
                <c:pt idx="68">
                  <c:v>43397</c:v>
                </c:pt>
                <c:pt idx="69">
                  <c:v>43396</c:v>
                </c:pt>
                <c:pt idx="70">
                  <c:v>43395</c:v>
                </c:pt>
                <c:pt idx="71">
                  <c:v>43394</c:v>
                </c:pt>
                <c:pt idx="72">
                  <c:v>43393</c:v>
                </c:pt>
                <c:pt idx="73">
                  <c:v>43392</c:v>
                </c:pt>
                <c:pt idx="74">
                  <c:v>43391</c:v>
                </c:pt>
                <c:pt idx="75">
                  <c:v>43390</c:v>
                </c:pt>
                <c:pt idx="76">
                  <c:v>43389</c:v>
                </c:pt>
                <c:pt idx="77">
                  <c:v>43388</c:v>
                </c:pt>
                <c:pt idx="78">
                  <c:v>43387</c:v>
                </c:pt>
                <c:pt idx="79">
                  <c:v>43386</c:v>
                </c:pt>
                <c:pt idx="80">
                  <c:v>43385</c:v>
                </c:pt>
                <c:pt idx="81">
                  <c:v>43384</c:v>
                </c:pt>
                <c:pt idx="82">
                  <c:v>43383</c:v>
                </c:pt>
                <c:pt idx="83">
                  <c:v>43382</c:v>
                </c:pt>
                <c:pt idx="84">
                  <c:v>43381</c:v>
                </c:pt>
                <c:pt idx="85">
                  <c:v>43380</c:v>
                </c:pt>
                <c:pt idx="86">
                  <c:v>43379</c:v>
                </c:pt>
                <c:pt idx="87">
                  <c:v>43378</c:v>
                </c:pt>
                <c:pt idx="88">
                  <c:v>43377</c:v>
                </c:pt>
                <c:pt idx="89">
                  <c:v>43376</c:v>
                </c:pt>
                <c:pt idx="90">
                  <c:v>43375</c:v>
                </c:pt>
                <c:pt idx="91">
                  <c:v>43374</c:v>
                </c:pt>
                <c:pt idx="92">
                  <c:v>43373</c:v>
                </c:pt>
                <c:pt idx="93">
                  <c:v>43372</c:v>
                </c:pt>
                <c:pt idx="94">
                  <c:v>43371</c:v>
                </c:pt>
                <c:pt idx="95">
                  <c:v>43370</c:v>
                </c:pt>
                <c:pt idx="96">
                  <c:v>43369</c:v>
                </c:pt>
                <c:pt idx="97">
                  <c:v>43368</c:v>
                </c:pt>
                <c:pt idx="98">
                  <c:v>43367</c:v>
                </c:pt>
                <c:pt idx="99">
                  <c:v>43366</c:v>
                </c:pt>
                <c:pt idx="100">
                  <c:v>43365</c:v>
                </c:pt>
                <c:pt idx="101">
                  <c:v>43364</c:v>
                </c:pt>
                <c:pt idx="102">
                  <c:v>43363</c:v>
                </c:pt>
                <c:pt idx="103">
                  <c:v>43362</c:v>
                </c:pt>
                <c:pt idx="104">
                  <c:v>43361</c:v>
                </c:pt>
                <c:pt idx="105">
                  <c:v>43360</c:v>
                </c:pt>
                <c:pt idx="106">
                  <c:v>43359</c:v>
                </c:pt>
                <c:pt idx="107">
                  <c:v>43358</c:v>
                </c:pt>
                <c:pt idx="108">
                  <c:v>43357</c:v>
                </c:pt>
                <c:pt idx="109">
                  <c:v>43356</c:v>
                </c:pt>
                <c:pt idx="110">
                  <c:v>43355</c:v>
                </c:pt>
                <c:pt idx="111">
                  <c:v>43354</c:v>
                </c:pt>
                <c:pt idx="112">
                  <c:v>43353</c:v>
                </c:pt>
                <c:pt idx="113">
                  <c:v>43352</c:v>
                </c:pt>
                <c:pt idx="114">
                  <c:v>43351</c:v>
                </c:pt>
                <c:pt idx="115">
                  <c:v>43350</c:v>
                </c:pt>
                <c:pt idx="116">
                  <c:v>43349</c:v>
                </c:pt>
                <c:pt idx="117">
                  <c:v>43348</c:v>
                </c:pt>
                <c:pt idx="118">
                  <c:v>43347</c:v>
                </c:pt>
                <c:pt idx="119">
                  <c:v>43346</c:v>
                </c:pt>
                <c:pt idx="120">
                  <c:v>43345</c:v>
                </c:pt>
                <c:pt idx="121">
                  <c:v>43344</c:v>
                </c:pt>
                <c:pt idx="122">
                  <c:v>43343</c:v>
                </c:pt>
                <c:pt idx="123">
                  <c:v>43342</c:v>
                </c:pt>
                <c:pt idx="124">
                  <c:v>43341</c:v>
                </c:pt>
                <c:pt idx="125">
                  <c:v>43340</c:v>
                </c:pt>
                <c:pt idx="126">
                  <c:v>43339</c:v>
                </c:pt>
                <c:pt idx="127">
                  <c:v>43338</c:v>
                </c:pt>
                <c:pt idx="128">
                  <c:v>43337</c:v>
                </c:pt>
                <c:pt idx="129">
                  <c:v>43336</c:v>
                </c:pt>
                <c:pt idx="130">
                  <c:v>43335</c:v>
                </c:pt>
                <c:pt idx="131">
                  <c:v>43334</c:v>
                </c:pt>
                <c:pt idx="132">
                  <c:v>43333</c:v>
                </c:pt>
                <c:pt idx="133">
                  <c:v>43332</c:v>
                </c:pt>
                <c:pt idx="134">
                  <c:v>43331</c:v>
                </c:pt>
                <c:pt idx="135">
                  <c:v>43330</c:v>
                </c:pt>
                <c:pt idx="136">
                  <c:v>43329</c:v>
                </c:pt>
                <c:pt idx="137">
                  <c:v>43328</c:v>
                </c:pt>
                <c:pt idx="138">
                  <c:v>43327</c:v>
                </c:pt>
                <c:pt idx="139">
                  <c:v>43326</c:v>
                </c:pt>
                <c:pt idx="140">
                  <c:v>43325</c:v>
                </c:pt>
                <c:pt idx="141">
                  <c:v>43324</c:v>
                </c:pt>
                <c:pt idx="142">
                  <c:v>43323</c:v>
                </c:pt>
                <c:pt idx="143">
                  <c:v>43322</c:v>
                </c:pt>
                <c:pt idx="144">
                  <c:v>43321</c:v>
                </c:pt>
                <c:pt idx="145">
                  <c:v>43320</c:v>
                </c:pt>
                <c:pt idx="146">
                  <c:v>43319</c:v>
                </c:pt>
                <c:pt idx="147">
                  <c:v>43318</c:v>
                </c:pt>
                <c:pt idx="148">
                  <c:v>43317</c:v>
                </c:pt>
                <c:pt idx="149">
                  <c:v>43316</c:v>
                </c:pt>
                <c:pt idx="150">
                  <c:v>43315</c:v>
                </c:pt>
                <c:pt idx="151">
                  <c:v>43314</c:v>
                </c:pt>
                <c:pt idx="152">
                  <c:v>43313</c:v>
                </c:pt>
                <c:pt idx="153">
                  <c:v>43312</c:v>
                </c:pt>
                <c:pt idx="154">
                  <c:v>43311</c:v>
                </c:pt>
                <c:pt idx="155">
                  <c:v>43310</c:v>
                </c:pt>
                <c:pt idx="156">
                  <c:v>43309</c:v>
                </c:pt>
                <c:pt idx="157">
                  <c:v>43308</c:v>
                </c:pt>
                <c:pt idx="158">
                  <c:v>43307</c:v>
                </c:pt>
                <c:pt idx="159">
                  <c:v>43306</c:v>
                </c:pt>
                <c:pt idx="160">
                  <c:v>43305</c:v>
                </c:pt>
                <c:pt idx="161">
                  <c:v>43304</c:v>
                </c:pt>
                <c:pt idx="162">
                  <c:v>43303</c:v>
                </c:pt>
                <c:pt idx="163">
                  <c:v>43302</c:v>
                </c:pt>
                <c:pt idx="164">
                  <c:v>43301</c:v>
                </c:pt>
                <c:pt idx="165">
                  <c:v>43300</c:v>
                </c:pt>
                <c:pt idx="166">
                  <c:v>43299</c:v>
                </c:pt>
                <c:pt idx="167">
                  <c:v>43298</c:v>
                </c:pt>
                <c:pt idx="168">
                  <c:v>43297</c:v>
                </c:pt>
                <c:pt idx="169">
                  <c:v>43296</c:v>
                </c:pt>
                <c:pt idx="170">
                  <c:v>43295</c:v>
                </c:pt>
                <c:pt idx="171">
                  <c:v>43294</c:v>
                </c:pt>
                <c:pt idx="172">
                  <c:v>43293</c:v>
                </c:pt>
                <c:pt idx="173">
                  <c:v>43292</c:v>
                </c:pt>
                <c:pt idx="174">
                  <c:v>43291</c:v>
                </c:pt>
                <c:pt idx="175">
                  <c:v>43290</c:v>
                </c:pt>
                <c:pt idx="176">
                  <c:v>43289</c:v>
                </c:pt>
                <c:pt idx="177">
                  <c:v>43288</c:v>
                </c:pt>
                <c:pt idx="178">
                  <c:v>43287</c:v>
                </c:pt>
                <c:pt idx="179">
                  <c:v>43286</c:v>
                </c:pt>
                <c:pt idx="180">
                  <c:v>43285</c:v>
                </c:pt>
                <c:pt idx="181">
                  <c:v>43284</c:v>
                </c:pt>
                <c:pt idx="182">
                  <c:v>43283</c:v>
                </c:pt>
                <c:pt idx="183">
                  <c:v>43282</c:v>
                </c:pt>
                <c:pt idx="184">
                  <c:v>43281</c:v>
                </c:pt>
                <c:pt idx="185">
                  <c:v>43280</c:v>
                </c:pt>
                <c:pt idx="186">
                  <c:v>43279</c:v>
                </c:pt>
                <c:pt idx="187">
                  <c:v>43278</c:v>
                </c:pt>
                <c:pt idx="188">
                  <c:v>43277</c:v>
                </c:pt>
                <c:pt idx="189">
                  <c:v>43276</c:v>
                </c:pt>
                <c:pt idx="190">
                  <c:v>43275</c:v>
                </c:pt>
                <c:pt idx="191">
                  <c:v>43274</c:v>
                </c:pt>
                <c:pt idx="192">
                  <c:v>43273</c:v>
                </c:pt>
                <c:pt idx="193">
                  <c:v>43272</c:v>
                </c:pt>
                <c:pt idx="194">
                  <c:v>43271</c:v>
                </c:pt>
                <c:pt idx="195">
                  <c:v>43270</c:v>
                </c:pt>
                <c:pt idx="196">
                  <c:v>43269</c:v>
                </c:pt>
                <c:pt idx="197">
                  <c:v>43268</c:v>
                </c:pt>
                <c:pt idx="198">
                  <c:v>43267</c:v>
                </c:pt>
                <c:pt idx="199">
                  <c:v>43266</c:v>
                </c:pt>
                <c:pt idx="200">
                  <c:v>43265</c:v>
                </c:pt>
                <c:pt idx="201">
                  <c:v>43264</c:v>
                </c:pt>
                <c:pt idx="202">
                  <c:v>43263</c:v>
                </c:pt>
                <c:pt idx="203">
                  <c:v>43262</c:v>
                </c:pt>
                <c:pt idx="204">
                  <c:v>43261</c:v>
                </c:pt>
                <c:pt idx="205">
                  <c:v>43260</c:v>
                </c:pt>
                <c:pt idx="206">
                  <c:v>43259</c:v>
                </c:pt>
                <c:pt idx="207">
                  <c:v>43258</c:v>
                </c:pt>
                <c:pt idx="208">
                  <c:v>43257</c:v>
                </c:pt>
                <c:pt idx="209">
                  <c:v>43256</c:v>
                </c:pt>
                <c:pt idx="210">
                  <c:v>43255</c:v>
                </c:pt>
                <c:pt idx="211">
                  <c:v>43254</c:v>
                </c:pt>
                <c:pt idx="212">
                  <c:v>43253</c:v>
                </c:pt>
                <c:pt idx="213">
                  <c:v>43252</c:v>
                </c:pt>
                <c:pt idx="214">
                  <c:v>43251</c:v>
                </c:pt>
                <c:pt idx="215">
                  <c:v>43250</c:v>
                </c:pt>
                <c:pt idx="216">
                  <c:v>43249</c:v>
                </c:pt>
                <c:pt idx="217">
                  <c:v>43248</c:v>
                </c:pt>
                <c:pt idx="218">
                  <c:v>43247</c:v>
                </c:pt>
                <c:pt idx="219">
                  <c:v>43246</c:v>
                </c:pt>
                <c:pt idx="220">
                  <c:v>43245</c:v>
                </c:pt>
                <c:pt idx="221">
                  <c:v>43244</c:v>
                </c:pt>
                <c:pt idx="222">
                  <c:v>43243</c:v>
                </c:pt>
                <c:pt idx="223">
                  <c:v>43242</c:v>
                </c:pt>
                <c:pt idx="224">
                  <c:v>43241</c:v>
                </c:pt>
                <c:pt idx="225">
                  <c:v>43240</c:v>
                </c:pt>
                <c:pt idx="226">
                  <c:v>43239</c:v>
                </c:pt>
                <c:pt idx="227">
                  <c:v>43238</c:v>
                </c:pt>
                <c:pt idx="228">
                  <c:v>43237</c:v>
                </c:pt>
                <c:pt idx="229">
                  <c:v>43236</c:v>
                </c:pt>
                <c:pt idx="230">
                  <c:v>43235</c:v>
                </c:pt>
                <c:pt idx="231">
                  <c:v>43234</c:v>
                </c:pt>
                <c:pt idx="232">
                  <c:v>43233</c:v>
                </c:pt>
                <c:pt idx="233">
                  <c:v>43232</c:v>
                </c:pt>
                <c:pt idx="234">
                  <c:v>43231</c:v>
                </c:pt>
                <c:pt idx="235">
                  <c:v>43230</c:v>
                </c:pt>
                <c:pt idx="236">
                  <c:v>43229</c:v>
                </c:pt>
                <c:pt idx="237">
                  <c:v>43228</c:v>
                </c:pt>
                <c:pt idx="238">
                  <c:v>43227</c:v>
                </c:pt>
                <c:pt idx="239">
                  <c:v>43226</c:v>
                </c:pt>
                <c:pt idx="240">
                  <c:v>43225</c:v>
                </c:pt>
                <c:pt idx="241">
                  <c:v>43224</c:v>
                </c:pt>
                <c:pt idx="242">
                  <c:v>43223</c:v>
                </c:pt>
                <c:pt idx="243">
                  <c:v>43222</c:v>
                </c:pt>
                <c:pt idx="244">
                  <c:v>43221</c:v>
                </c:pt>
                <c:pt idx="245">
                  <c:v>43220</c:v>
                </c:pt>
                <c:pt idx="246">
                  <c:v>43219</c:v>
                </c:pt>
                <c:pt idx="247">
                  <c:v>43218</c:v>
                </c:pt>
                <c:pt idx="248">
                  <c:v>43217</c:v>
                </c:pt>
                <c:pt idx="249">
                  <c:v>43216</c:v>
                </c:pt>
                <c:pt idx="250">
                  <c:v>43215</c:v>
                </c:pt>
                <c:pt idx="251">
                  <c:v>43214</c:v>
                </c:pt>
                <c:pt idx="252">
                  <c:v>43213</c:v>
                </c:pt>
                <c:pt idx="253">
                  <c:v>43212</c:v>
                </c:pt>
                <c:pt idx="254">
                  <c:v>43211</c:v>
                </c:pt>
                <c:pt idx="255">
                  <c:v>43210</c:v>
                </c:pt>
                <c:pt idx="256">
                  <c:v>43209</c:v>
                </c:pt>
                <c:pt idx="257">
                  <c:v>43208</c:v>
                </c:pt>
                <c:pt idx="258">
                  <c:v>43207</c:v>
                </c:pt>
                <c:pt idx="259">
                  <c:v>43206</c:v>
                </c:pt>
                <c:pt idx="260">
                  <c:v>43205</c:v>
                </c:pt>
                <c:pt idx="261">
                  <c:v>43204</c:v>
                </c:pt>
                <c:pt idx="262">
                  <c:v>43203</c:v>
                </c:pt>
                <c:pt idx="263">
                  <c:v>43202</c:v>
                </c:pt>
                <c:pt idx="264">
                  <c:v>43201</c:v>
                </c:pt>
                <c:pt idx="265">
                  <c:v>43200</c:v>
                </c:pt>
                <c:pt idx="266">
                  <c:v>43199</c:v>
                </c:pt>
                <c:pt idx="267">
                  <c:v>43198</c:v>
                </c:pt>
                <c:pt idx="268">
                  <c:v>43197</c:v>
                </c:pt>
                <c:pt idx="269">
                  <c:v>43196</c:v>
                </c:pt>
                <c:pt idx="270">
                  <c:v>43195</c:v>
                </c:pt>
                <c:pt idx="271">
                  <c:v>43194</c:v>
                </c:pt>
                <c:pt idx="272">
                  <c:v>43193</c:v>
                </c:pt>
                <c:pt idx="273">
                  <c:v>43192</c:v>
                </c:pt>
                <c:pt idx="274">
                  <c:v>43191</c:v>
                </c:pt>
                <c:pt idx="275">
                  <c:v>43190</c:v>
                </c:pt>
                <c:pt idx="276">
                  <c:v>43189</c:v>
                </c:pt>
                <c:pt idx="277">
                  <c:v>43188</c:v>
                </c:pt>
                <c:pt idx="278">
                  <c:v>43187</c:v>
                </c:pt>
                <c:pt idx="279">
                  <c:v>43186</c:v>
                </c:pt>
                <c:pt idx="280">
                  <c:v>43185</c:v>
                </c:pt>
                <c:pt idx="281">
                  <c:v>43184</c:v>
                </c:pt>
                <c:pt idx="282">
                  <c:v>43183</c:v>
                </c:pt>
                <c:pt idx="283">
                  <c:v>43182</c:v>
                </c:pt>
                <c:pt idx="284">
                  <c:v>43181</c:v>
                </c:pt>
                <c:pt idx="285">
                  <c:v>43180</c:v>
                </c:pt>
                <c:pt idx="286">
                  <c:v>43179</c:v>
                </c:pt>
                <c:pt idx="287">
                  <c:v>43178</c:v>
                </c:pt>
                <c:pt idx="288">
                  <c:v>43177</c:v>
                </c:pt>
                <c:pt idx="289">
                  <c:v>43176</c:v>
                </c:pt>
                <c:pt idx="290">
                  <c:v>43175</c:v>
                </c:pt>
                <c:pt idx="291">
                  <c:v>43174</c:v>
                </c:pt>
                <c:pt idx="292">
                  <c:v>43173</c:v>
                </c:pt>
                <c:pt idx="293">
                  <c:v>43172</c:v>
                </c:pt>
                <c:pt idx="294">
                  <c:v>43171</c:v>
                </c:pt>
                <c:pt idx="295">
                  <c:v>43170</c:v>
                </c:pt>
                <c:pt idx="296">
                  <c:v>43169</c:v>
                </c:pt>
                <c:pt idx="297">
                  <c:v>43168</c:v>
                </c:pt>
                <c:pt idx="298">
                  <c:v>43167</c:v>
                </c:pt>
                <c:pt idx="299">
                  <c:v>43166</c:v>
                </c:pt>
                <c:pt idx="300">
                  <c:v>43165</c:v>
                </c:pt>
                <c:pt idx="301">
                  <c:v>43164</c:v>
                </c:pt>
                <c:pt idx="302">
                  <c:v>43163</c:v>
                </c:pt>
                <c:pt idx="303">
                  <c:v>43162</c:v>
                </c:pt>
                <c:pt idx="304">
                  <c:v>43161</c:v>
                </c:pt>
                <c:pt idx="305">
                  <c:v>43160</c:v>
                </c:pt>
                <c:pt idx="306">
                  <c:v>43159</c:v>
                </c:pt>
                <c:pt idx="307">
                  <c:v>43158</c:v>
                </c:pt>
                <c:pt idx="308">
                  <c:v>43157</c:v>
                </c:pt>
                <c:pt idx="309">
                  <c:v>43156</c:v>
                </c:pt>
                <c:pt idx="310">
                  <c:v>43155</c:v>
                </c:pt>
                <c:pt idx="311">
                  <c:v>43154</c:v>
                </c:pt>
                <c:pt idx="312">
                  <c:v>43153</c:v>
                </c:pt>
                <c:pt idx="313">
                  <c:v>43152</c:v>
                </c:pt>
                <c:pt idx="314">
                  <c:v>43151</c:v>
                </c:pt>
                <c:pt idx="315">
                  <c:v>43150</c:v>
                </c:pt>
                <c:pt idx="316">
                  <c:v>43149</c:v>
                </c:pt>
                <c:pt idx="317">
                  <c:v>43148</c:v>
                </c:pt>
                <c:pt idx="318">
                  <c:v>43147</c:v>
                </c:pt>
                <c:pt idx="319">
                  <c:v>43146</c:v>
                </c:pt>
                <c:pt idx="320">
                  <c:v>43145</c:v>
                </c:pt>
                <c:pt idx="321">
                  <c:v>43144</c:v>
                </c:pt>
                <c:pt idx="322">
                  <c:v>43143</c:v>
                </c:pt>
                <c:pt idx="323">
                  <c:v>43142</c:v>
                </c:pt>
                <c:pt idx="324">
                  <c:v>43141</c:v>
                </c:pt>
                <c:pt idx="325">
                  <c:v>43140</c:v>
                </c:pt>
                <c:pt idx="326">
                  <c:v>43139</c:v>
                </c:pt>
                <c:pt idx="327">
                  <c:v>43138</c:v>
                </c:pt>
                <c:pt idx="328">
                  <c:v>43137</c:v>
                </c:pt>
                <c:pt idx="329">
                  <c:v>43136</c:v>
                </c:pt>
                <c:pt idx="330">
                  <c:v>43135</c:v>
                </c:pt>
                <c:pt idx="331">
                  <c:v>43134</c:v>
                </c:pt>
                <c:pt idx="332">
                  <c:v>43133</c:v>
                </c:pt>
                <c:pt idx="333">
                  <c:v>43132</c:v>
                </c:pt>
                <c:pt idx="334">
                  <c:v>43131</c:v>
                </c:pt>
                <c:pt idx="335">
                  <c:v>43130</c:v>
                </c:pt>
                <c:pt idx="336">
                  <c:v>43129</c:v>
                </c:pt>
                <c:pt idx="337">
                  <c:v>43128</c:v>
                </c:pt>
                <c:pt idx="338">
                  <c:v>43127</c:v>
                </c:pt>
                <c:pt idx="339">
                  <c:v>43126</c:v>
                </c:pt>
                <c:pt idx="340">
                  <c:v>43125</c:v>
                </c:pt>
                <c:pt idx="341">
                  <c:v>43124</c:v>
                </c:pt>
                <c:pt idx="342">
                  <c:v>43123</c:v>
                </c:pt>
                <c:pt idx="343">
                  <c:v>43122</c:v>
                </c:pt>
                <c:pt idx="344">
                  <c:v>43121</c:v>
                </c:pt>
                <c:pt idx="345">
                  <c:v>43120</c:v>
                </c:pt>
                <c:pt idx="346">
                  <c:v>43119</c:v>
                </c:pt>
                <c:pt idx="347">
                  <c:v>43118</c:v>
                </c:pt>
                <c:pt idx="348">
                  <c:v>43117</c:v>
                </c:pt>
                <c:pt idx="349">
                  <c:v>43116</c:v>
                </c:pt>
                <c:pt idx="350">
                  <c:v>43115</c:v>
                </c:pt>
                <c:pt idx="351">
                  <c:v>43114</c:v>
                </c:pt>
                <c:pt idx="352">
                  <c:v>43113</c:v>
                </c:pt>
                <c:pt idx="353">
                  <c:v>43112</c:v>
                </c:pt>
                <c:pt idx="354">
                  <c:v>43111</c:v>
                </c:pt>
                <c:pt idx="355">
                  <c:v>43110</c:v>
                </c:pt>
                <c:pt idx="356">
                  <c:v>43109</c:v>
                </c:pt>
                <c:pt idx="357">
                  <c:v>43108</c:v>
                </c:pt>
                <c:pt idx="358">
                  <c:v>43107</c:v>
                </c:pt>
                <c:pt idx="359">
                  <c:v>43106</c:v>
                </c:pt>
                <c:pt idx="360">
                  <c:v>43105</c:v>
                </c:pt>
                <c:pt idx="361">
                  <c:v>43104</c:v>
                </c:pt>
                <c:pt idx="362">
                  <c:v>43103</c:v>
                </c:pt>
                <c:pt idx="363">
                  <c:v>43102</c:v>
                </c:pt>
                <c:pt idx="364">
                  <c:v>43101</c:v>
                </c:pt>
                <c:pt idx="366">
                  <c:v>43100</c:v>
                </c:pt>
                <c:pt idx="367">
                  <c:v>43099</c:v>
                </c:pt>
                <c:pt idx="368">
                  <c:v>43098</c:v>
                </c:pt>
                <c:pt idx="369">
                  <c:v>43097</c:v>
                </c:pt>
                <c:pt idx="370">
                  <c:v>43096</c:v>
                </c:pt>
                <c:pt idx="371">
                  <c:v>43095</c:v>
                </c:pt>
                <c:pt idx="372">
                  <c:v>43094</c:v>
                </c:pt>
                <c:pt idx="373">
                  <c:v>43093</c:v>
                </c:pt>
                <c:pt idx="374">
                  <c:v>43092</c:v>
                </c:pt>
                <c:pt idx="375">
                  <c:v>43091</c:v>
                </c:pt>
                <c:pt idx="376">
                  <c:v>43090</c:v>
                </c:pt>
                <c:pt idx="377">
                  <c:v>43089</c:v>
                </c:pt>
                <c:pt idx="378">
                  <c:v>43088</c:v>
                </c:pt>
                <c:pt idx="379">
                  <c:v>43087</c:v>
                </c:pt>
                <c:pt idx="380">
                  <c:v>43086</c:v>
                </c:pt>
                <c:pt idx="381">
                  <c:v>43085</c:v>
                </c:pt>
                <c:pt idx="382">
                  <c:v>43084</c:v>
                </c:pt>
                <c:pt idx="383">
                  <c:v>43083</c:v>
                </c:pt>
                <c:pt idx="384">
                  <c:v>43082</c:v>
                </c:pt>
                <c:pt idx="385">
                  <c:v>43081</c:v>
                </c:pt>
                <c:pt idx="386">
                  <c:v>43080</c:v>
                </c:pt>
                <c:pt idx="387">
                  <c:v>43079</c:v>
                </c:pt>
                <c:pt idx="388">
                  <c:v>43078</c:v>
                </c:pt>
                <c:pt idx="389">
                  <c:v>43077</c:v>
                </c:pt>
                <c:pt idx="390">
                  <c:v>43076</c:v>
                </c:pt>
                <c:pt idx="391">
                  <c:v>43075</c:v>
                </c:pt>
                <c:pt idx="392">
                  <c:v>43074</c:v>
                </c:pt>
                <c:pt idx="393">
                  <c:v>43073</c:v>
                </c:pt>
                <c:pt idx="394">
                  <c:v>43072</c:v>
                </c:pt>
                <c:pt idx="395">
                  <c:v>43071</c:v>
                </c:pt>
                <c:pt idx="396">
                  <c:v>43070</c:v>
                </c:pt>
                <c:pt idx="397">
                  <c:v>43069</c:v>
                </c:pt>
                <c:pt idx="398">
                  <c:v>43068</c:v>
                </c:pt>
                <c:pt idx="399">
                  <c:v>43067</c:v>
                </c:pt>
                <c:pt idx="400">
                  <c:v>43066</c:v>
                </c:pt>
                <c:pt idx="401">
                  <c:v>43065</c:v>
                </c:pt>
                <c:pt idx="402">
                  <c:v>43064</c:v>
                </c:pt>
                <c:pt idx="403">
                  <c:v>43063</c:v>
                </c:pt>
                <c:pt idx="404">
                  <c:v>43062</c:v>
                </c:pt>
                <c:pt idx="405">
                  <c:v>43061</c:v>
                </c:pt>
                <c:pt idx="406">
                  <c:v>43060</c:v>
                </c:pt>
                <c:pt idx="407">
                  <c:v>43059</c:v>
                </c:pt>
                <c:pt idx="408">
                  <c:v>43058</c:v>
                </c:pt>
                <c:pt idx="409">
                  <c:v>43057</c:v>
                </c:pt>
                <c:pt idx="410">
                  <c:v>43056</c:v>
                </c:pt>
                <c:pt idx="411">
                  <c:v>43055</c:v>
                </c:pt>
                <c:pt idx="412">
                  <c:v>43054</c:v>
                </c:pt>
                <c:pt idx="413">
                  <c:v>43053</c:v>
                </c:pt>
                <c:pt idx="414">
                  <c:v>43052</c:v>
                </c:pt>
                <c:pt idx="415">
                  <c:v>43051</c:v>
                </c:pt>
                <c:pt idx="416">
                  <c:v>43050</c:v>
                </c:pt>
                <c:pt idx="417">
                  <c:v>43049</c:v>
                </c:pt>
                <c:pt idx="418">
                  <c:v>43048</c:v>
                </c:pt>
                <c:pt idx="419">
                  <c:v>43047</c:v>
                </c:pt>
                <c:pt idx="420">
                  <c:v>43046</c:v>
                </c:pt>
                <c:pt idx="421">
                  <c:v>43045</c:v>
                </c:pt>
                <c:pt idx="422">
                  <c:v>43044</c:v>
                </c:pt>
                <c:pt idx="423">
                  <c:v>43043</c:v>
                </c:pt>
                <c:pt idx="424">
                  <c:v>43042</c:v>
                </c:pt>
                <c:pt idx="425">
                  <c:v>43041</c:v>
                </c:pt>
                <c:pt idx="426">
                  <c:v>43040</c:v>
                </c:pt>
                <c:pt idx="427">
                  <c:v>43039</c:v>
                </c:pt>
                <c:pt idx="428">
                  <c:v>43038</c:v>
                </c:pt>
                <c:pt idx="429">
                  <c:v>43037</c:v>
                </c:pt>
                <c:pt idx="430">
                  <c:v>43036</c:v>
                </c:pt>
                <c:pt idx="431">
                  <c:v>43035</c:v>
                </c:pt>
                <c:pt idx="432">
                  <c:v>43034</c:v>
                </c:pt>
                <c:pt idx="433">
                  <c:v>43033</c:v>
                </c:pt>
                <c:pt idx="434">
                  <c:v>43032</c:v>
                </c:pt>
                <c:pt idx="435">
                  <c:v>43031</c:v>
                </c:pt>
                <c:pt idx="436">
                  <c:v>43030</c:v>
                </c:pt>
                <c:pt idx="437">
                  <c:v>43029</c:v>
                </c:pt>
                <c:pt idx="438">
                  <c:v>43028</c:v>
                </c:pt>
                <c:pt idx="439">
                  <c:v>43027</c:v>
                </c:pt>
                <c:pt idx="440">
                  <c:v>43026</c:v>
                </c:pt>
                <c:pt idx="441">
                  <c:v>43025</c:v>
                </c:pt>
                <c:pt idx="442">
                  <c:v>43024</c:v>
                </c:pt>
                <c:pt idx="443">
                  <c:v>43023</c:v>
                </c:pt>
                <c:pt idx="444">
                  <c:v>43022</c:v>
                </c:pt>
                <c:pt idx="445">
                  <c:v>43021</c:v>
                </c:pt>
                <c:pt idx="446">
                  <c:v>43020</c:v>
                </c:pt>
                <c:pt idx="447">
                  <c:v>43019</c:v>
                </c:pt>
                <c:pt idx="448">
                  <c:v>43018</c:v>
                </c:pt>
                <c:pt idx="449">
                  <c:v>43017</c:v>
                </c:pt>
                <c:pt idx="450">
                  <c:v>43016</c:v>
                </c:pt>
                <c:pt idx="451">
                  <c:v>43015</c:v>
                </c:pt>
                <c:pt idx="452">
                  <c:v>43014</c:v>
                </c:pt>
                <c:pt idx="453">
                  <c:v>43013</c:v>
                </c:pt>
                <c:pt idx="454">
                  <c:v>43012</c:v>
                </c:pt>
                <c:pt idx="455">
                  <c:v>43011</c:v>
                </c:pt>
                <c:pt idx="456">
                  <c:v>43010</c:v>
                </c:pt>
                <c:pt idx="457">
                  <c:v>43009</c:v>
                </c:pt>
                <c:pt idx="458">
                  <c:v>43008</c:v>
                </c:pt>
                <c:pt idx="459">
                  <c:v>43007</c:v>
                </c:pt>
                <c:pt idx="460">
                  <c:v>43006</c:v>
                </c:pt>
                <c:pt idx="461">
                  <c:v>43005</c:v>
                </c:pt>
                <c:pt idx="462">
                  <c:v>43004</c:v>
                </c:pt>
                <c:pt idx="463">
                  <c:v>43003</c:v>
                </c:pt>
                <c:pt idx="464">
                  <c:v>43002</c:v>
                </c:pt>
                <c:pt idx="465">
                  <c:v>43001</c:v>
                </c:pt>
                <c:pt idx="466">
                  <c:v>43000</c:v>
                </c:pt>
                <c:pt idx="467">
                  <c:v>42999</c:v>
                </c:pt>
                <c:pt idx="468">
                  <c:v>42998</c:v>
                </c:pt>
                <c:pt idx="469">
                  <c:v>42997</c:v>
                </c:pt>
                <c:pt idx="470">
                  <c:v>42996</c:v>
                </c:pt>
                <c:pt idx="471">
                  <c:v>42995</c:v>
                </c:pt>
                <c:pt idx="472">
                  <c:v>42994</c:v>
                </c:pt>
                <c:pt idx="473">
                  <c:v>42993</c:v>
                </c:pt>
                <c:pt idx="474">
                  <c:v>42992</c:v>
                </c:pt>
                <c:pt idx="475">
                  <c:v>42991</c:v>
                </c:pt>
                <c:pt idx="476">
                  <c:v>42990</c:v>
                </c:pt>
                <c:pt idx="477">
                  <c:v>42989</c:v>
                </c:pt>
                <c:pt idx="478">
                  <c:v>42988</c:v>
                </c:pt>
                <c:pt idx="479">
                  <c:v>42987</c:v>
                </c:pt>
                <c:pt idx="480">
                  <c:v>42986</c:v>
                </c:pt>
                <c:pt idx="481">
                  <c:v>42985</c:v>
                </c:pt>
                <c:pt idx="482">
                  <c:v>42984</c:v>
                </c:pt>
                <c:pt idx="483">
                  <c:v>42983</c:v>
                </c:pt>
                <c:pt idx="484">
                  <c:v>42982</c:v>
                </c:pt>
                <c:pt idx="485">
                  <c:v>42981</c:v>
                </c:pt>
                <c:pt idx="486">
                  <c:v>42980</c:v>
                </c:pt>
                <c:pt idx="487">
                  <c:v>42979</c:v>
                </c:pt>
                <c:pt idx="488">
                  <c:v>42978</c:v>
                </c:pt>
                <c:pt idx="489">
                  <c:v>42977</c:v>
                </c:pt>
                <c:pt idx="490">
                  <c:v>42976</c:v>
                </c:pt>
                <c:pt idx="491">
                  <c:v>42975</c:v>
                </c:pt>
                <c:pt idx="492">
                  <c:v>42974</c:v>
                </c:pt>
                <c:pt idx="493">
                  <c:v>42973</c:v>
                </c:pt>
                <c:pt idx="494">
                  <c:v>42972</c:v>
                </c:pt>
                <c:pt idx="495">
                  <c:v>42971</c:v>
                </c:pt>
                <c:pt idx="496">
                  <c:v>42970</c:v>
                </c:pt>
                <c:pt idx="497">
                  <c:v>42969</c:v>
                </c:pt>
                <c:pt idx="498">
                  <c:v>42968</c:v>
                </c:pt>
                <c:pt idx="499">
                  <c:v>42967</c:v>
                </c:pt>
                <c:pt idx="500">
                  <c:v>42966</c:v>
                </c:pt>
                <c:pt idx="501">
                  <c:v>42965</c:v>
                </c:pt>
                <c:pt idx="502">
                  <c:v>42964</c:v>
                </c:pt>
                <c:pt idx="503">
                  <c:v>42963</c:v>
                </c:pt>
                <c:pt idx="504">
                  <c:v>42962</c:v>
                </c:pt>
                <c:pt idx="505">
                  <c:v>42961</c:v>
                </c:pt>
                <c:pt idx="506">
                  <c:v>42960</c:v>
                </c:pt>
                <c:pt idx="507">
                  <c:v>42959</c:v>
                </c:pt>
                <c:pt idx="508">
                  <c:v>42958</c:v>
                </c:pt>
                <c:pt idx="509">
                  <c:v>42957</c:v>
                </c:pt>
                <c:pt idx="510">
                  <c:v>42956</c:v>
                </c:pt>
                <c:pt idx="511">
                  <c:v>42955</c:v>
                </c:pt>
                <c:pt idx="512">
                  <c:v>42954</c:v>
                </c:pt>
                <c:pt idx="513">
                  <c:v>42953</c:v>
                </c:pt>
                <c:pt idx="514">
                  <c:v>42952</c:v>
                </c:pt>
                <c:pt idx="515">
                  <c:v>42951</c:v>
                </c:pt>
                <c:pt idx="516">
                  <c:v>42950</c:v>
                </c:pt>
                <c:pt idx="517">
                  <c:v>42949</c:v>
                </c:pt>
                <c:pt idx="518">
                  <c:v>42948</c:v>
                </c:pt>
                <c:pt idx="519">
                  <c:v>42947</c:v>
                </c:pt>
                <c:pt idx="520">
                  <c:v>42946</c:v>
                </c:pt>
                <c:pt idx="521">
                  <c:v>42945</c:v>
                </c:pt>
                <c:pt idx="522">
                  <c:v>42944</c:v>
                </c:pt>
                <c:pt idx="523">
                  <c:v>42943</c:v>
                </c:pt>
                <c:pt idx="524">
                  <c:v>42942</c:v>
                </c:pt>
                <c:pt idx="525">
                  <c:v>42941</c:v>
                </c:pt>
                <c:pt idx="526">
                  <c:v>42940</c:v>
                </c:pt>
                <c:pt idx="527">
                  <c:v>42939</c:v>
                </c:pt>
                <c:pt idx="528">
                  <c:v>42938</c:v>
                </c:pt>
                <c:pt idx="529">
                  <c:v>42937</c:v>
                </c:pt>
                <c:pt idx="530">
                  <c:v>42936</c:v>
                </c:pt>
                <c:pt idx="531">
                  <c:v>42935</c:v>
                </c:pt>
                <c:pt idx="532">
                  <c:v>42934</c:v>
                </c:pt>
                <c:pt idx="533">
                  <c:v>42933</c:v>
                </c:pt>
                <c:pt idx="534">
                  <c:v>42932</c:v>
                </c:pt>
                <c:pt idx="535">
                  <c:v>42931</c:v>
                </c:pt>
                <c:pt idx="536">
                  <c:v>42930</c:v>
                </c:pt>
                <c:pt idx="537">
                  <c:v>42929</c:v>
                </c:pt>
                <c:pt idx="538">
                  <c:v>42928</c:v>
                </c:pt>
                <c:pt idx="539">
                  <c:v>42927</c:v>
                </c:pt>
                <c:pt idx="540">
                  <c:v>42926</c:v>
                </c:pt>
                <c:pt idx="541">
                  <c:v>42925</c:v>
                </c:pt>
                <c:pt idx="542">
                  <c:v>42924</c:v>
                </c:pt>
                <c:pt idx="543">
                  <c:v>42923</c:v>
                </c:pt>
                <c:pt idx="544">
                  <c:v>42922</c:v>
                </c:pt>
                <c:pt idx="545">
                  <c:v>42921</c:v>
                </c:pt>
                <c:pt idx="546">
                  <c:v>42920</c:v>
                </c:pt>
                <c:pt idx="547">
                  <c:v>42919</c:v>
                </c:pt>
                <c:pt idx="548">
                  <c:v>42918</c:v>
                </c:pt>
                <c:pt idx="549">
                  <c:v>42917</c:v>
                </c:pt>
                <c:pt idx="550">
                  <c:v>42916</c:v>
                </c:pt>
                <c:pt idx="551">
                  <c:v>42915</c:v>
                </c:pt>
                <c:pt idx="552">
                  <c:v>42914</c:v>
                </c:pt>
                <c:pt idx="553">
                  <c:v>42913</c:v>
                </c:pt>
                <c:pt idx="554">
                  <c:v>42912</c:v>
                </c:pt>
                <c:pt idx="555">
                  <c:v>42911</c:v>
                </c:pt>
                <c:pt idx="556">
                  <c:v>42910</c:v>
                </c:pt>
                <c:pt idx="557">
                  <c:v>42909</c:v>
                </c:pt>
                <c:pt idx="558">
                  <c:v>42908</c:v>
                </c:pt>
                <c:pt idx="559">
                  <c:v>42907</c:v>
                </c:pt>
                <c:pt idx="560">
                  <c:v>42906</c:v>
                </c:pt>
                <c:pt idx="561">
                  <c:v>42905</c:v>
                </c:pt>
                <c:pt idx="562">
                  <c:v>42904</c:v>
                </c:pt>
                <c:pt idx="563">
                  <c:v>42903</c:v>
                </c:pt>
                <c:pt idx="564">
                  <c:v>42902</c:v>
                </c:pt>
                <c:pt idx="565">
                  <c:v>42901</c:v>
                </c:pt>
                <c:pt idx="566">
                  <c:v>42900</c:v>
                </c:pt>
                <c:pt idx="567">
                  <c:v>42899</c:v>
                </c:pt>
                <c:pt idx="568">
                  <c:v>42898</c:v>
                </c:pt>
                <c:pt idx="569">
                  <c:v>42897</c:v>
                </c:pt>
                <c:pt idx="570">
                  <c:v>42896</c:v>
                </c:pt>
                <c:pt idx="571">
                  <c:v>42895</c:v>
                </c:pt>
                <c:pt idx="572">
                  <c:v>42894</c:v>
                </c:pt>
                <c:pt idx="573">
                  <c:v>42893</c:v>
                </c:pt>
                <c:pt idx="574">
                  <c:v>42892</c:v>
                </c:pt>
                <c:pt idx="575">
                  <c:v>42891</c:v>
                </c:pt>
                <c:pt idx="576">
                  <c:v>42890</c:v>
                </c:pt>
                <c:pt idx="577">
                  <c:v>42889</c:v>
                </c:pt>
                <c:pt idx="578">
                  <c:v>42888</c:v>
                </c:pt>
                <c:pt idx="579">
                  <c:v>42887</c:v>
                </c:pt>
                <c:pt idx="580">
                  <c:v>42886</c:v>
                </c:pt>
                <c:pt idx="581">
                  <c:v>42885</c:v>
                </c:pt>
                <c:pt idx="582">
                  <c:v>42884</c:v>
                </c:pt>
                <c:pt idx="583">
                  <c:v>42883</c:v>
                </c:pt>
                <c:pt idx="584">
                  <c:v>42882</c:v>
                </c:pt>
                <c:pt idx="585">
                  <c:v>42881</c:v>
                </c:pt>
                <c:pt idx="586">
                  <c:v>42880</c:v>
                </c:pt>
                <c:pt idx="587">
                  <c:v>42879</c:v>
                </c:pt>
                <c:pt idx="588">
                  <c:v>42878</c:v>
                </c:pt>
                <c:pt idx="589">
                  <c:v>42877</c:v>
                </c:pt>
                <c:pt idx="590">
                  <c:v>42876</c:v>
                </c:pt>
                <c:pt idx="591">
                  <c:v>42875</c:v>
                </c:pt>
                <c:pt idx="592">
                  <c:v>42874</c:v>
                </c:pt>
                <c:pt idx="593">
                  <c:v>42873</c:v>
                </c:pt>
                <c:pt idx="594">
                  <c:v>42872</c:v>
                </c:pt>
                <c:pt idx="595">
                  <c:v>42871</c:v>
                </c:pt>
                <c:pt idx="596">
                  <c:v>42870</c:v>
                </c:pt>
                <c:pt idx="597">
                  <c:v>42869</c:v>
                </c:pt>
                <c:pt idx="598">
                  <c:v>42868</c:v>
                </c:pt>
                <c:pt idx="599">
                  <c:v>42867</c:v>
                </c:pt>
                <c:pt idx="600">
                  <c:v>42866</c:v>
                </c:pt>
                <c:pt idx="601">
                  <c:v>42865</c:v>
                </c:pt>
                <c:pt idx="602">
                  <c:v>42864</c:v>
                </c:pt>
                <c:pt idx="603">
                  <c:v>42863</c:v>
                </c:pt>
                <c:pt idx="604">
                  <c:v>42862</c:v>
                </c:pt>
                <c:pt idx="605">
                  <c:v>42861</c:v>
                </c:pt>
                <c:pt idx="606">
                  <c:v>42860</c:v>
                </c:pt>
                <c:pt idx="607">
                  <c:v>42859</c:v>
                </c:pt>
                <c:pt idx="608">
                  <c:v>42858</c:v>
                </c:pt>
                <c:pt idx="609">
                  <c:v>42857</c:v>
                </c:pt>
                <c:pt idx="610">
                  <c:v>42856</c:v>
                </c:pt>
                <c:pt idx="611">
                  <c:v>42855</c:v>
                </c:pt>
                <c:pt idx="612">
                  <c:v>42854</c:v>
                </c:pt>
                <c:pt idx="613">
                  <c:v>42853</c:v>
                </c:pt>
                <c:pt idx="614">
                  <c:v>42852</c:v>
                </c:pt>
                <c:pt idx="615">
                  <c:v>42851</c:v>
                </c:pt>
                <c:pt idx="616">
                  <c:v>42850</c:v>
                </c:pt>
                <c:pt idx="617">
                  <c:v>42849</c:v>
                </c:pt>
                <c:pt idx="618">
                  <c:v>42848</c:v>
                </c:pt>
                <c:pt idx="619">
                  <c:v>42847</c:v>
                </c:pt>
                <c:pt idx="620">
                  <c:v>42846</c:v>
                </c:pt>
                <c:pt idx="621">
                  <c:v>42845</c:v>
                </c:pt>
                <c:pt idx="622">
                  <c:v>42844</c:v>
                </c:pt>
                <c:pt idx="623">
                  <c:v>42843</c:v>
                </c:pt>
                <c:pt idx="624">
                  <c:v>42842</c:v>
                </c:pt>
                <c:pt idx="625">
                  <c:v>42841</c:v>
                </c:pt>
                <c:pt idx="626">
                  <c:v>42840</c:v>
                </c:pt>
                <c:pt idx="627">
                  <c:v>42839</c:v>
                </c:pt>
                <c:pt idx="628">
                  <c:v>42838</c:v>
                </c:pt>
                <c:pt idx="629">
                  <c:v>42837</c:v>
                </c:pt>
                <c:pt idx="630">
                  <c:v>42836</c:v>
                </c:pt>
                <c:pt idx="631">
                  <c:v>42835</c:v>
                </c:pt>
                <c:pt idx="632">
                  <c:v>42834</c:v>
                </c:pt>
                <c:pt idx="633">
                  <c:v>42833</c:v>
                </c:pt>
                <c:pt idx="634">
                  <c:v>42832</c:v>
                </c:pt>
                <c:pt idx="635">
                  <c:v>42831</c:v>
                </c:pt>
                <c:pt idx="636">
                  <c:v>42830</c:v>
                </c:pt>
                <c:pt idx="637">
                  <c:v>42829</c:v>
                </c:pt>
                <c:pt idx="638">
                  <c:v>42828</c:v>
                </c:pt>
                <c:pt idx="639">
                  <c:v>42827</c:v>
                </c:pt>
                <c:pt idx="640">
                  <c:v>42826</c:v>
                </c:pt>
                <c:pt idx="641">
                  <c:v>42825</c:v>
                </c:pt>
                <c:pt idx="642">
                  <c:v>42824</c:v>
                </c:pt>
                <c:pt idx="643">
                  <c:v>42823</c:v>
                </c:pt>
                <c:pt idx="644">
                  <c:v>42822</c:v>
                </c:pt>
                <c:pt idx="645">
                  <c:v>42821</c:v>
                </c:pt>
                <c:pt idx="646">
                  <c:v>42820</c:v>
                </c:pt>
                <c:pt idx="647">
                  <c:v>42819</c:v>
                </c:pt>
                <c:pt idx="648">
                  <c:v>42818</c:v>
                </c:pt>
                <c:pt idx="649">
                  <c:v>42817</c:v>
                </c:pt>
                <c:pt idx="650">
                  <c:v>42816</c:v>
                </c:pt>
                <c:pt idx="651">
                  <c:v>42815</c:v>
                </c:pt>
                <c:pt idx="652">
                  <c:v>42814</c:v>
                </c:pt>
                <c:pt idx="653">
                  <c:v>42813</c:v>
                </c:pt>
                <c:pt idx="654">
                  <c:v>42812</c:v>
                </c:pt>
                <c:pt idx="655">
                  <c:v>42811</c:v>
                </c:pt>
                <c:pt idx="656">
                  <c:v>42810</c:v>
                </c:pt>
                <c:pt idx="657">
                  <c:v>42809</c:v>
                </c:pt>
                <c:pt idx="658">
                  <c:v>42808</c:v>
                </c:pt>
                <c:pt idx="659">
                  <c:v>42807</c:v>
                </c:pt>
                <c:pt idx="660">
                  <c:v>42806</c:v>
                </c:pt>
                <c:pt idx="661">
                  <c:v>42805</c:v>
                </c:pt>
                <c:pt idx="662">
                  <c:v>42804</c:v>
                </c:pt>
                <c:pt idx="663">
                  <c:v>42803</c:v>
                </c:pt>
                <c:pt idx="664">
                  <c:v>42802</c:v>
                </c:pt>
                <c:pt idx="665">
                  <c:v>42801</c:v>
                </c:pt>
                <c:pt idx="666">
                  <c:v>42800</c:v>
                </c:pt>
                <c:pt idx="667">
                  <c:v>42799</c:v>
                </c:pt>
                <c:pt idx="668">
                  <c:v>42798</c:v>
                </c:pt>
                <c:pt idx="669">
                  <c:v>42797</c:v>
                </c:pt>
                <c:pt idx="670">
                  <c:v>42796</c:v>
                </c:pt>
                <c:pt idx="671">
                  <c:v>42795</c:v>
                </c:pt>
                <c:pt idx="672">
                  <c:v>42794</c:v>
                </c:pt>
                <c:pt idx="673">
                  <c:v>42793</c:v>
                </c:pt>
                <c:pt idx="674">
                  <c:v>42792</c:v>
                </c:pt>
                <c:pt idx="675">
                  <c:v>42791</c:v>
                </c:pt>
                <c:pt idx="676">
                  <c:v>42790</c:v>
                </c:pt>
                <c:pt idx="677">
                  <c:v>42789</c:v>
                </c:pt>
                <c:pt idx="678">
                  <c:v>42788</c:v>
                </c:pt>
                <c:pt idx="679">
                  <c:v>42787</c:v>
                </c:pt>
                <c:pt idx="680">
                  <c:v>42786</c:v>
                </c:pt>
                <c:pt idx="681">
                  <c:v>42785</c:v>
                </c:pt>
                <c:pt idx="682">
                  <c:v>42784</c:v>
                </c:pt>
                <c:pt idx="683">
                  <c:v>42783</c:v>
                </c:pt>
                <c:pt idx="684">
                  <c:v>42782</c:v>
                </c:pt>
                <c:pt idx="685">
                  <c:v>42781</c:v>
                </c:pt>
                <c:pt idx="686">
                  <c:v>42780</c:v>
                </c:pt>
                <c:pt idx="687">
                  <c:v>42779</c:v>
                </c:pt>
                <c:pt idx="688">
                  <c:v>42778</c:v>
                </c:pt>
                <c:pt idx="689">
                  <c:v>42777</c:v>
                </c:pt>
                <c:pt idx="690">
                  <c:v>42776</c:v>
                </c:pt>
                <c:pt idx="691">
                  <c:v>42775</c:v>
                </c:pt>
                <c:pt idx="692">
                  <c:v>42774</c:v>
                </c:pt>
                <c:pt idx="693">
                  <c:v>42773</c:v>
                </c:pt>
                <c:pt idx="694">
                  <c:v>42772</c:v>
                </c:pt>
                <c:pt idx="695">
                  <c:v>42771</c:v>
                </c:pt>
                <c:pt idx="696">
                  <c:v>42770</c:v>
                </c:pt>
                <c:pt idx="697">
                  <c:v>42769</c:v>
                </c:pt>
                <c:pt idx="698">
                  <c:v>42768</c:v>
                </c:pt>
                <c:pt idx="699">
                  <c:v>42767</c:v>
                </c:pt>
                <c:pt idx="700">
                  <c:v>42766</c:v>
                </c:pt>
                <c:pt idx="701">
                  <c:v>42765</c:v>
                </c:pt>
                <c:pt idx="702">
                  <c:v>42764</c:v>
                </c:pt>
                <c:pt idx="703">
                  <c:v>42763</c:v>
                </c:pt>
                <c:pt idx="704">
                  <c:v>42762</c:v>
                </c:pt>
                <c:pt idx="705">
                  <c:v>42761</c:v>
                </c:pt>
                <c:pt idx="706">
                  <c:v>42760</c:v>
                </c:pt>
                <c:pt idx="707">
                  <c:v>42759</c:v>
                </c:pt>
                <c:pt idx="708">
                  <c:v>42758</c:v>
                </c:pt>
                <c:pt idx="709">
                  <c:v>42757</c:v>
                </c:pt>
                <c:pt idx="710">
                  <c:v>42756</c:v>
                </c:pt>
                <c:pt idx="711">
                  <c:v>42755</c:v>
                </c:pt>
                <c:pt idx="712">
                  <c:v>42754</c:v>
                </c:pt>
                <c:pt idx="713">
                  <c:v>42753</c:v>
                </c:pt>
                <c:pt idx="714">
                  <c:v>42752</c:v>
                </c:pt>
                <c:pt idx="715">
                  <c:v>42751</c:v>
                </c:pt>
                <c:pt idx="716">
                  <c:v>42750</c:v>
                </c:pt>
                <c:pt idx="717">
                  <c:v>42749</c:v>
                </c:pt>
                <c:pt idx="718">
                  <c:v>42748</c:v>
                </c:pt>
                <c:pt idx="719">
                  <c:v>42747</c:v>
                </c:pt>
                <c:pt idx="720">
                  <c:v>42746</c:v>
                </c:pt>
                <c:pt idx="721">
                  <c:v>42745</c:v>
                </c:pt>
                <c:pt idx="722">
                  <c:v>42744</c:v>
                </c:pt>
                <c:pt idx="723">
                  <c:v>42743</c:v>
                </c:pt>
                <c:pt idx="724">
                  <c:v>42742</c:v>
                </c:pt>
                <c:pt idx="725">
                  <c:v>42741</c:v>
                </c:pt>
                <c:pt idx="726">
                  <c:v>42740</c:v>
                </c:pt>
                <c:pt idx="727">
                  <c:v>42739</c:v>
                </c:pt>
                <c:pt idx="728">
                  <c:v>42738</c:v>
                </c:pt>
                <c:pt idx="729">
                  <c:v>42737</c:v>
                </c:pt>
                <c:pt idx="730">
                  <c:v>42736</c:v>
                </c:pt>
                <c:pt idx="731">
                  <c:v>42735</c:v>
                </c:pt>
                <c:pt idx="732">
                  <c:v>42734</c:v>
                </c:pt>
                <c:pt idx="733">
                  <c:v>42733</c:v>
                </c:pt>
                <c:pt idx="734">
                  <c:v>42732</c:v>
                </c:pt>
                <c:pt idx="735">
                  <c:v>42731</c:v>
                </c:pt>
                <c:pt idx="736">
                  <c:v>42730</c:v>
                </c:pt>
                <c:pt idx="737">
                  <c:v>42729</c:v>
                </c:pt>
                <c:pt idx="738">
                  <c:v>42728</c:v>
                </c:pt>
                <c:pt idx="739">
                  <c:v>42727</c:v>
                </c:pt>
                <c:pt idx="740">
                  <c:v>42726</c:v>
                </c:pt>
                <c:pt idx="741">
                  <c:v>42725</c:v>
                </c:pt>
                <c:pt idx="742">
                  <c:v>42724</c:v>
                </c:pt>
                <c:pt idx="743">
                  <c:v>42723</c:v>
                </c:pt>
                <c:pt idx="744">
                  <c:v>42722</c:v>
                </c:pt>
                <c:pt idx="745">
                  <c:v>42721</c:v>
                </c:pt>
                <c:pt idx="746">
                  <c:v>42720</c:v>
                </c:pt>
                <c:pt idx="747">
                  <c:v>42719</c:v>
                </c:pt>
                <c:pt idx="748">
                  <c:v>42718</c:v>
                </c:pt>
                <c:pt idx="749">
                  <c:v>42717</c:v>
                </c:pt>
                <c:pt idx="750">
                  <c:v>42716</c:v>
                </c:pt>
                <c:pt idx="751">
                  <c:v>42715</c:v>
                </c:pt>
                <c:pt idx="752">
                  <c:v>42714</c:v>
                </c:pt>
                <c:pt idx="753">
                  <c:v>42713</c:v>
                </c:pt>
                <c:pt idx="754">
                  <c:v>42712</c:v>
                </c:pt>
                <c:pt idx="755">
                  <c:v>42711</c:v>
                </c:pt>
                <c:pt idx="756">
                  <c:v>42710</c:v>
                </c:pt>
                <c:pt idx="757">
                  <c:v>42709</c:v>
                </c:pt>
                <c:pt idx="758">
                  <c:v>42708</c:v>
                </c:pt>
                <c:pt idx="759">
                  <c:v>42707</c:v>
                </c:pt>
                <c:pt idx="760">
                  <c:v>42706</c:v>
                </c:pt>
                <c:pt idx="761">
                  <c:v>42705</c:v>
                </c:pt>
                <c:pt idx="762">
                  <c:v>42704</c:v>
                </c:pt>
                <c:pt idx="763">
                  <c:v>42703</c:v>
                </c:pt>
                <c:pt idx="764">
                  <c:v>42702</c:v>
                </c:pt>
                <c:pt idx="765">
                  <c:v>42701</c:v>
                </c:pt>
                <c:pt idx="766">
                  <c:v>42700</c:v>
                </c:pt>
                <c:pt idx="767">
                  <c:v>42699</c:v>
                </c:pt>
                <c:pt idx="768">
                  <c:v>42698</c:v>
                </c:pt>
                <c:pt idx="769">
                  <c:v>42697</c:v>
                </c:pt>
                <c:pt idx="770">
                  <c:v>42696</c:v>
                </c:pt>
                <c:pt idx="771">
                  <c:v>42695</c:v>
                </c:pt>
                <c:pt idx="772">
                  <c:v>42694</c:v>
                </c:pt>
                <c:pt idx="773">
                  <c:v>42693</c:v>
                </c:pt>
                <c:pt idx="774">
                  <c:v>42692</c:v>
                </c:pt>
                <c:pt idx="775">
                  <c:v>42691</c:v>
                </c:pt>
                <c:pt idx="776">
                  <c:v>42690</c:v>
                </c:pt>
                <c:pt idx="777">
                  <c:v>42689</c:v>
                </c:pt>
                <c:pt idx="778">
                  <c:v>42688</c:v>
                </c:pt>
                <c:pt idx="779">
                  <c:v>42687</c:v>
                </c:pt>
                <c:pt idx="780">
                  <c:v>42686</c:v>
                </c:pt>
                <c:pt idx="781">
                  <c:v>42685</c:v>
                </c:pt>
                <c:pt idx="782">
                  <c:v>42684</c:v>
                </c:pt>
                <c:pt idx="783">
                  <c:v>42683</c:v>
                </c:pt>
                <c:pt idx="784">
                  <c:v>42682</c:v>
                </c:pt>
                <c:pt idx="785">
                  <c:v>42681</c:v>
                </c:pt>
                <c:pt idx="786">
                  <c:v>42680</c:v>
                </c:pt>
                <c:pt idx="787">
                  <c:v>42679</c:v>
                </c:pt>
                <c:pt idx="788">
                  <c:v>42678</c:v>
                </c:pt>
                <c:pt idx="789">
                  <c:v>42677</c:v>
                </c:pt>
                <c:pt idx="790">
                  <c:v>42676</c:v>
                </c:pt>
                <c:pt idx="791">
                  <c:v>42675</c:v>
                </c:pt>
                <c:pt idx="792">
                  <c:v>42674</c:v>
                </c:pt>
                <c:pt idx="793">
                  <c:v>42673</c:v>
                </c:pt>
                <c:pt idx="794">
                  <c:v>42672</c:v>
                </c:pt>
                <c:pt idx="795">
                  <c:v>42671</c:v>
                </c:pt>
                <c:pt idx="796">
                  <c:v>42670</c:v>
                </c:pt>
                <c:pt idx="797">
                  <c:v>42669</c:v>
                </c:pt>
                <c:pt idx="798">
                  <c:v>42668</c:v>
                </c:pt>
                <c:pt idx="799">
                  <c:v>42667</c:v>
                </c:pt>
                <c:pt idx="800">
                  <c:v>42666</c:v>
                </c:pt>
                <c:pt idx="801">
                  <c:v>42665</c:v>
                </c:pt>
                <c:pt idx="802">
                  <c:v>42664</c:v>
                </c:pt>
                <c:pt idx="803">
                  <c:v>42663</c:v>
                </c:pt>
                <c:pt idx="804">
                  <c:v>42662</c:v>
                </c:pt>
                <c:pt idx="805">
                  <c:v>42661</c:v>
                </c:pt>
                <c:pt idx="806">
                  <c:v>42660</c:v>
                </c:pt>
                <c:pt idx="807">
                  <c:v>42659</c:v>
                </c:pt>
                <c:pt idx="808">
                  <c:v>42658</c:v>
                </c:pt>
                <c:pt idx="809">
                  <c:v>42657</c:v>
                </c:pt>
                <c:pt idx="810">
                  <c:v>42656</c:v>
                </c:pt>
                <c:pt idx="811">
                  <c:v>42655</c:v>
                </c:pt>
                <c:pt idx="812">
                  <c:v>42654</c:v>
                </c:pt>
                <c:pt idx="813">
                  <c:v>42653</c:v>
                </c:pt>
                <c:pt idx="814">
                  <c:v>42652</c:v>
                </c:pt>
                <c:pt idx="815">
                  <c:v>42651</c:v>
                </c:pt>
                <c:pt idx="816">
                  <c:v>42650</c:v>
                </c:pt>
                <c:pt idx="817">
                  <c:v>42649</c:v>
                </c:pt>
                <c:pt idx="818">
                  <c:v>42648</c:v>
                </c:pt>
                <c:pt idx="819">
                  <c:v>42647</c:v>
                </c:pt>
                <c:pt idx="820">
                  <c:v>42646</c:v>
                </c:pt>
                <c:pt idx="821">
                  <c:v>42645</c:v>
                </c:pt>
                <c:pt idx="822">
                  <c:v>42644</c:v>
                </c:pt>
                <c:pt idx="823">
                  <c:v>42643</c:v>
                </c:pt>
                <c:pt idx="824">
                  <c:v>42642</c:v>
                </c:pt>
                <c:pt idx="825">
                  <c:v>42641</c:v>
                </c:pt>
                <c:pt idx="826">
                  <c:v>42640</c:v>
                </c:pt>
                <c:pt idx="827">
                  <c:v>42639</c:v>
                </c:pt>
                <c:pt idx="828">
                  <c:v>42638</c:v>
                </c:pt>
                <c:pt idx="829">
                  <c:v>42637</c:v>
                </c:pt>
                <c:pt idx="830">
                  <c:v>42636</c:v>
                </c:pt>
                <c:pt idx="831">
                  <c:v>42635</c:v>
                </c:pt>
                <c:pt idx="832">
                  <c:v>42634</c:v>
                </c:pt>
                <c:pt idx="833">
                  <c:v>42633</c:v>
                </c:pt>
                <c:pt idx="834">
                  <c:v>42632</c:v>
                </c:pt>
                <c:pt idx="835">
                  <c:v>42631</c:v>
                </c:pt>
                <c:pt idx="836">
                  <c:v>42630</c:v>
                </c:pt>
                <c:pt idx="837">
                  <c:v>42629</c:v>
                </c:pt>
                <c:pt idx="838">
                  <c:v>42628</c:v>
                </c:pt>
                <c:pt idx="839">
                  <c:v>42627</c:v>
                </c:pt>
                <c:pt idx="840">
                  <c:v>42626</c:v>
                </c:pt>
                <c:pt idx="841">
                  <c:v>42625</c:v>
                </c:pt>
                <c:pt idx="842">
                  <c:v>42624</c:v>
                </c:pt>
                <c:pt idx="843">
                  <c:v>42623</c:v>
                </c:pt>
                <c:pt idx="844">
                  <c:v>42622</c:v>
                </c:pt>
                <c:pt idx="845">
                  <c:v>42621</c:v>
                </c:pt>
                <c:pt idx="846">
                  <c:v>42620</c:v>
                </c:pt>
                <c:pt idx="847">
                  <c:v>42619</c:v>
                </c:pt>
                <c:pt idx="848">
                  <c:v>42618</c:v>
                </c:pt>
                <c:pt idx="849">
                  <c:v>42617</c:v>
                </c:pt>
                <c:pt idx="850">
                  <c:v>42616</c:v>
                </c:pt>
                <c:pt idx="851">
                  <c:v>42615</c:v>
                </c:pt>
                <c:pt idx="852">
                  <c:v>42614</c:v>
                </c:pt>
                <c:pt idx="853">
                  <c:v>42613</c:v>
                </c:pt>
                <c:pt idx="854">
                  <c:v>42612</c:v>
                </c:pt>
                <c:pt idx="855">
                  <c:v>42611</c:v>
                </c:pt>
                <c:pt idx="856">
                  <c:v>42610</c:v>
                </c:pt>
                <c:pt idx="857">
                  <c:v>42609</c:v>
                </c:pt>
                <c:pt idx="858">
                  <c:v>42608</c:v>
                </c:pt>
                <c:pt idx="859">
                  <c:v>42607</c:v>
                </c:pt>
                <c:pt idx="860">
                  <c:v>42606</c:v>
                </c:pt>
                <c:pt idx="861">
                  <c:v>42605</c:v>
                </c:pt>
                <c:pt idx="862">
                  <c:v>42604</c:v>
                </c:pt>
                <c:pt idx="863">
                  <c:v>42603</c:v>
                </c:pt>
                <c:pt idx="864">
                  <c:v>42602</c:v>
                </c:pt>
                <c:pt idx="865">
                  <c:v>42601</c:v>
                </c:pt>
                <c:pt idx="866">
                  <c:v>42600</c:v>
                </c:pt>
                <c:pt idx="867">
                  <c:v>42599</c:v>
                </c:pt>
                <c:pt idx="868">
                  <c:v>42598</c:v>
                </c:pt>
                <c:pt idx="869">
                  <c:v>42597</c:v>
                </c:pt>
                <c:pt idx="870">
                  <c:v>42596</c:v>
                </c:pt>
                <c:pt idx="871">
                  <c:v>42595</c:v>
                </c:pt>
                <c:pt idx="872">
                  <c:v>42594</c:v>
                </c:pt>
                <c:pt idx="873">
                  <c:v>42593</c:v>
                </c:pt>
                <c:pt idx="874">
                  <c:v>42592</c:v>
                </c:pt>
                <c:pt idx="875">
                  <c:v>42591</c:v>
                </c:pt>
                <c:pt idx="876">
                  <c:v>42590</c:v>
                </c:pt>
                <c:pt idx="877">
                  <c:v>42589</c:v>
                </c:pt>
                <c:pt idx="878">
                  <c:v>42588</c:v>
                </c:pt>
                <c:pt idx="879">
                  <c:v>42587</c:v>
                </c:pt>
                <c:pt idx="880">
                  <c:v>42586</c:v>
                </c:pt>
                <c:pt idx="881">
                  <c:v>42585</c:v>
                </c:pt>
                <c:pt idx="882">
                  <c:v>42584</c:v>
                </c:pt>
                <c:pt idx="883">
                  <c:v>42583</c:v>
                </c:pt>
                <c:pt idx="884">
                  <c:v>42582</c:v>
                </c:pt>
                <c:pt idx="885">
                  <c:v>42581</c:v>
                </c:pt>
                <c:pt idx="886">
                  <c:v>42580</c:v>
                </c:pt>
                <c:pt idx="887">
                  <c:v>42579</c:v>
                </c:pt>
                <c:pt idx="888">
                  <c:v>42578</c:v>
                </c:pt>
                <c:pt idx="889">
                  <c:v>42577</c:v>
                </c:pt>
                <c:pt idx="890">
                  <c:v>42576</c:v>
                </c:pt>
                <c:pt idx="891">
                  <c:v>42575</c:v>
                </c:pt>
                <c:pt idx="892">
                  <c:v>42574</c:v>
                </c:pt>
                <c:pt idx="893">
                  <c:v>42573</c:v>
                </c:pt>
                <c:pt idx="894">
                  <c:v>42572</c:v>
                </c:pt>
                <c:pt idx="895">
                  <c:v>42571</c:v>
                </c:pt>
                <c:pt idx="896">
                  <c:v>42570</c:v>
                </c:pt>
                <c:pt idx="897">
                  <c:v>42569</c:v>
                </c:pt>
                <c:pt idx="898">
                  <c:v>42568</c:v>
                </c:pt>
                <c:pt idx="899">
                  <c:v>42567</c:v>
                </c:pt>
                <c:pt idx="900">
                  <c:v>42566</c:v>
                </c:pt>
                <c:pt idx="901">
                  <c:v>42565</c:v>
                </c:pt>
                <c:pt idx="902">
                  <c:v>42564</c:v>
                </c:pt>
                <c:pt idx="903">
                  <c:v>42563</c:v>
                </c:pt>
                <c:pt idx="904">
                  <c:v>42562</c:v>
                </c:pt>
                <c:pt idx="905">
                  <c:v>42561</c:v>
                </c:pt>
                <c:pt idx="906">
                  <c:v>42560</c:v>
                </c:pt>
                <c:pt idx="907">
                  <c:v>42559</c:v>
                </c:pt>
                <c:pt idx="908">
                  <c:v>42558</c:v>
                </c:pt>
                <c:pt idx="909">
                  <c:v>42557</c:v>
                </c:pt>
                <c:pt idx="910">
                  <c:v>42556</c:v>
                </c:pt>
                <c:pt idx="911">
                  <c:v>42555</c:v>
                </c:pt>
                <c:pt idx="912">
                  <c:v>42554</c:v>
                </c:pt>
                <c:pt idx="913">
                  <c:v>42553</c:v>
                </c:pt>
                <c:pt idx="914">
                  <c:v>42552</c:v>
                </c:pt>
                <c:pt idx="915">
                  <c:v>42551</c:v>
                </c:pt>
                <c:pt idx="916">
                  <c:v>42550</c:v>
                </c:pt>
                <c:pt idx="917">
                  <c:v>42549</c:v>
                </c:pt>
                <c:pt idx="918">
                  <c:v>42548</c:v>
                </c:pt>
                <c:pt idx="919">
                  <c:v>42547</c:v>
                </c:pt>
                <c:pt idx="920">
                  <c:v>42546</c:v>
                </c:pt>
                <c:pt idx="921">
                  <c:v>42545</c:v>
                </c:pt>
                <c:pt idx="922">
                  <c:v>42544</c:v>
                </c:pt>
                <c:pt idx="923">
                  <c:v>42543</c:v>
                </c:pt>
                <c:pt idx="924">
                  <c:v>42542</c:v>
                </c:pt>
                <c:pt idx="925">
                  <c:v>42541</c:v>
                </c:pt>
                <c:pt idx="926">
                  <c:v>42540</c:v>
                </c:pt>
                <c:pt idx="927">
                  <c:v>42539</c:v>
                </c:pt>
                <c:pt idx="928">
                  <c:v>42538</c:v>
                </c:pt>
                <c:pt idx="929">
                  <c:v>42537</c:v>
                </c:pt>
                <c:pt idx="930">
                  <c:v>42536</c:v>
                </c:pt>
                <c:pt idx="931">
                  <c:v>42535</c:v>
                </c:pt>
                <c:pt idx="932">
                  <c:v>42534</c:v>
                </c:pt>
                <c:pt idx="933">
                  <c:v>42533</c:v>
                </c:pt>
                <c:pt idx="934">
                  <c:v>42532</c:v>
                </c:pt>
                <c:pt idx="935">
                  <c:v>42531</c:v>
                </c:pt>
                <c:pt idx="936">
                  <c:v>42530</c:v>
                </c:pt>
                <c:pt idx="937">
                  <c:v>42529</c:v>
                </c:pt>
                <c:pt idx="938">
                  <c:v>42528</c:v>
                </c:pt>
                <c:pt idx="939">
                  <c:v>42527</c:v>
                </c:pt>
                <c:pt idx="940">
                  <c:v>42526</c:v>
                </c:pt>
                <c:pt idx="941">
                  <c:v>42525</c:v>
                </c:pt>
                <c:pt idx="942">
                  <c:v>42524</c:v>
                </c:pt>
                <c:pt idx="943">
                  <c:v>42523</c:v>
                </c:pt>
                <c:pt idx="944">
                  <c:v>42522</c:v>
                </c:pt>
                <c:pt idx="945">
                  <c:v>42521</c:v>
                </c:pt>
                <c:pt idx="946">
                  <c:v>42520</c:v>
                </c:pt>
                <c:pt idx="947">
                  <c:v>42519</c:v>
                </c:pt>
                <c:pt idx="948">
                  <c:v>42518</c:v>
                </c:pt>
                <c:pt idx="949">
                  <c:v>42517</c:v>
                </c:pt>
                <c:pt idx="950">
                  <c:v>42516</c:v>
                </c:pt>
                <c:pt idx="951">
                  <c:v>42515</c:v>
                </c:pt>
                <c:pt idx="952">
                  <c:v>42514</c:v>
                </c:pt>
                <c:pt idx="953">
                  <c:v>42513</c:v>
                </c:pt>
                <c:pt idx="954">
                  <c:v>42512</c:v>
                </c:pt>
                <c:pt idx="955">
                  <c:v>42511</c:v>
                </c:pt>
                <c:pt idx="956">
                  <c:v>42510</c:v>
                </c:pt>
                <c:pt idx="957">
                  <c:v>42509</c:v>
                </c:pt>
                <c:pt idx="958">
                  <c:v>42508</c:v>
                </c:pt>
                <c:pt idx="959">
                  <c:v>42507</c:v>
                </c:pt>
                <c:pt idx="960">
                  <c:v>42506</c:v>
                </c:pt>
                <c:pt idx="961">
                  <c:v>42505</c:v>
                </c:pt>
                <c:pt idx="962">
                  <c:v>42504</c:v>
                </c:pt>
                <c:pt idx="963">
                  <c:v>42503</c:v>
                </c:pt>
                <c:pt idx="964">
                  <c:v>42502</c:v>
                </c:pt>
                <c:pt idx="965">
                  <c:v>42501</c:v>
                </c:pt>
                <c:pt idx="966">
                  <c:v>42500</c:v>
                </c:pt>
                <c:pt idx="967">
                  <c:v>42499</c:v>
                </c:pt>
                <c:pt idx="968">
                  <c:v>42498</c:v>
                </c:pt>
                <c:pt idx="969">
                  <c:v>42497</c:v>
                </c:pt>
                <c:pt idx="970">
                  <c:v>42496</c:v>
                </c:pt>
                <c:pt idx="971">
                  <c:v>42495</c:v>
                </c:pt>
                <c:pt idx="972">
                  <c:v>42494</c:v>
                </c:pt>
                <c:pt idx="973">
                  <c:v>42493</c:v>
                </c:pt>
                <c:pt idx="974">
                  <c:v>42492</c:v>
                </c:pt>
                <c:pt idx="975">
                  <c:v>42491</c:v>
                </c:pt>
                <c:pt idx="976">
                  <c:v>42490</c:v>
                </c:pt>
                <c:pt idx="977">
                  <c:v>42489</c:v>
                </c:pt>
                <c:pt idx="978">
                  <c:v>42488</c:v>
                </c:pt>
                <c:pt idx="979">
                  <c:v>42487</c:v>
                </c:pt>
                <c:pt idx="980">
                  <c:v>42486</c:v>
                </c:pt>
                <c:pt idx="981">
                  <c:v>42485</c:v>
                </c:pt>
                <c:pt idx="982">
                  <c:v>42484</c:v>
                </c:pt>
                <c:pt idx="983">
                  <c:v>42483</c:v>
                </c:pt>
                <c:pt idx="984">
                  <c:v>42482</c:v>
                </c:pt>
                <c:pt idx="985">
                  <c:v>42481</c:v>
                </c:pt>
                <c:pt idx="986">
                  <c:v>42480</c:v>
                </c:pt>
                <c:pt idx="987">
                  <c:v>42479</c:v>
                </c:pt>
                <c:pt idx="988">
                  <c:v>42478</c:v>
                </c:pt>
                <c:pt idx="989">
                  <c:v>42477</c:v>
                </c:pt>
                <c:pt idx="990">
                  <c:v>42476</c:v>
                </c:pt>
                <c:pt idx="991">
                  <c:v>42475</c:v>
                </c:pt>
                <c:pt idx="992">
                  <c:v>42474</c:v>
                </c:pt>
                <c:pt idx="993">
                  <c:v>42473</c:v>
                </c:pt>
                <c:pt idx="994">
                  <c:v>42472</c:v>
                </c:pt>
                <c:pt idx="995">
                  <c:v>42471</c:v>
                </c:pt>
                <c:pt idx="996">
                  <c:v>42470</c:v>
                </c:pt>
                <c:pt idx="997">
                  <c:v>42469</c:v>
                </c:pt>
                <c:pt idx="998">
                  <c:v>42468</c:v>
                </c:pt>
                <c:pt idx="999">
                  <c:v>42467</c:v>
                </c:pt>
                <c:pt idx="1000">
                  <c:v>42466</c:v>
                </c:pt>
                <c:pt idx="1001">
                  <c:v>42465</c:v>
                </c:pt>
                <c:pt idx="1002">
                  <c:v>42464</c:v>
                </c:pt>
                <c:pt idx="1003">
                  <c:v>42463</c:v>
                </c:pt>
                <c:pt idx="1004">
                  <c:v>42462</c:v>
                </c:pt>
                <c:pt idx="1005">
                  <c:v>42461</c:v>
                </c:pt>
                <c:pt idx="1006">
                  <c:v>42460</c:v>
                </c:pt>
                <c:pt idx="1007">
                  <c:v>42459</c:v>
                </c:pt>
                <c:pt idx="1008">
                  <c:v>42458</c:v>
                </c:pt>
                <c:pt idx="1009">
                  <c:v>42457</c:v>
                </c:pt>
                <c:pt idx="1010">
                  <c:v>42456</c:v>
                </c:pt>
                <c:pt idx="1011">
                  <c:v>42455</c:v>
                </c:pt>
                <c:pt idx="1012">
                  <c:v>42454</c:v>
                </c:pt>
                <c:pt idx="1013">
                  <c:v>42453</c:v>
                </c:pt>
                <c:pt idx="1014">
                  <c:v>42452</c:v>
                </c:pt>
                <c:pt idx="1015">
                  <c:v>42451</c:v>
                </c:pt>
                <c:pt idx="1016">
                  <c:v>42450</c:v>
                </c:pt>
                <c:pt idx="1017">
                  <c:v>42449</c:v>
                </c:pt>
                <c:pt idx="1018">
                  <c:v>42448</c:v>
                </c:pt>
                <c:pt idx="1019">
                  <c:v>42447</c:v>
                </c:pt>
                <c:pt idx="1020">
                  <c:v>42446</c:v>
                </c:pt>
                <c:pt idx="1021">
                  <c:v>42445</c:v>
                </c:pt>
                <c:pt idx="1022">
                  <c:v>42444</c:v>
                </c:pt>
                <c:pt idx="1023">
                  <c:v>42443</c:v>
                </c:pt>
                <c:pt idx="1024">
                  <c:v>42442</c:v>
                </c:pt>
                <c:pt idx="1025">
                  <c:v>42441</c:v>
                </c:pt>
                <c:pt idx="1026">
                  <c:v>42440</c:v>
                </c:pt>
                <c:pt idx="1027">
                  <c:v>42439</c:v>
                </c:pt>
                <c:pt idx="1028">
                  <c:v>42438</c:v>
                </c:pt>
                <c:pt idx="1029">
                  <c:v>42437</c:v>
                </c:pt>
                <c:pt idx="1030">
                  <c:v>42436</c:v>
                </c:pt>
                <c:pt idx="1031">
                  <c:v>42435</c:v>
                </c:pt>
                <c:pt idx="1032">
                  <c:v>42434</c:v>
                </c:pt>
                <c:pt idx="1033">
                  <c:v>42433</c:v>
                </c:pt>
                <c:pt idx="1034">
                  <c:v>42432</c:v>
                </c:pt>
                <c:pt idx="1035">
                  <c:v>42431</c:v>
                </c:pt>
                <c:pt idx="1036">
                  <c:v>42430</c:v>
                </c:pt>
                <c:pt idx="1037">
                  <c:v>42429</c:v>
                </c:pt>
                <c:pt idx="1038">
                  <c:v>42428</c:v>
                </c:pt>
                <c:pt idx="1039">
                  <c:v>42427</c:v>
                </c:pt>
                <c:pt idx="1040">
                  <c:v>42426</c:v>
                </c:pt>
                <c:pt idx="1041">
                  <c:v>42425</c:v>
                </c:pt>
                <c:pt idx="1042">
                  <c:v>42424</c:v>
                </c:pt>
                <c:pt idx="1043">
                  <c:v>42423</c:v>
                </c:pt>
                <c:pt idx="1044">
                  <c:v>42422</c:v>
                </c:pt>
                <c:pt idx="1045">
                  <c:v>42421</c:v>
                </c:pt>
                <c:pt idx="1046">
                  <c:v>42420</c:v>
                </c:pt>
                <c:pt idx="1047">
                  <c:v>42419</c:v>
                </c:pt>
                <c:pt idx="1048">
                  <c:v>42418</c:v>
                </c:pt>
                <c:pt idx="1049">
                  <c:v>42417</c:v>
                </c:pt>
                <c:pt idx="1050">
                  <c:v>42416</c:v>
                </c:pt>
                <c:pt idx="1051">
                  <c:v>42415</c:v>
                </c:pt>
                <c:pt idx="1052">
                  <c:v>42414</c:v>
                </c:pt>
                <c:pt idx="1053">
                  <c:v>42413</c:v>
                </c:pt>
                <c:pt idx="1054">
                  <c:v>42412</c:v>
                </c:pt>
                <c:pt idx="1055">
                  <c:v>42411</c:v>
                </c:pt>
                <c:pt idx="1056">
                  <c:v>42410</c:v>
                </c:pt>
                <c:pt idx="1057">
                  <c:v>42409</c:v>
                </c:pt>
                <c:pt idx="1058">
                  <c:v>42408</c:v>
                </c:pt>
                <c:pt idx="1059">
                  <c:v>42407</c:v>
                </c:pt>
                <c:pt idx="1060">
                  <c:v>42406</c:v>
                </c:pt>
                <c:pt idx="1061">
                  <c:v>42405</c:v>
                </c:pt>
                <c:pt idx="1062">
                  <c:v>42404</c:v>
                </c:pt>
                <c:pt idx="1063">
                  <c:v>42403</c:v>
                </c:pt>
                <c:pt idx="1064">
                  <c:v>42402</c:v>
                </c:pt>
                <c:pt idx="1065">
                  <c:v>42401</c:v>
                </c:pt>
                <c:pt idx="1066">
                  <c:v>42400</c:v>
                </c:pt>
                <c:pt idx="1067">
                  <c:v>42399</c:v>
                </c:pt>
                <c:pt idx="1068">
                  <c:v>42398</c:v>
                </c:pt>
                <c:pt idx="1069">
                  <c:v>42397</c:v>
                </c:pt>
                <c:pt idx="1070">
                  <c:v>42396</c:v>
                </c:pt>
                <c:pt idx="1071">
                  <c:v>42395</c:v>
                </c:pt>
                <c:pt idx="1072">
                  <c:v>42394</c:v>
                </c:pt>
                <c:pt idx="1073">
                  <c:v>42393</c:v>
                </c:pt>
                <c:pt idx="1074">
                  <c:v>42392</c:v>
                </c:pt>
                <c:pt idx="1075">
                  <c:v>42391</c:v>
                </c:pt>
                <c:pt idx="1076">
                  <c:v>42390</c:v>
                </c:pt>
                <c:pt idx="1077">
                  <c:v>42389</c:v>
                </c:pt>
                <c:pt idx="1078">
                  <c:v>42388</c:v>
                </c:pt>
                <c:pt idx="1079">
                  <c:v>42387</c:v>
                </c:pt>
                <c:pt idx="1080">
                  <c:v>42386</c:v>
                </c:pt>
                <c:pt idx="1081">
                  <c:v>42385</c:v>
                </c:pt>
                <c:pt idx="1082">
                  <c:v>42384</c:v>
                </c:pt>
                <c:pt idx="1083">
                  <c:v>42383</c:v>
                </c:pt>
                <c:pt idx="1084">
                  <c:v>42382</c:v>
                </c:pt>
                <c:pt idx="1085">
                  <c:v>42381</c:v>
                </c:pt>
                <c:pt idx="1086">
                  <c:v>42380</c:v>
                </c:pt>
                <c:pt idx="1087">
                  <c:v>42379</c:v>
                </c:pt>
                <c:pt idx="1088">
                  <c:v>42378</c:v>
                </c:pt>
                <c:pt idx="1089">
                  <c:v>42377</c:v>
                </c:pt>
                <c:pt idx="1090">
                  <c:v>42376</c:v>
                </c:pt>
                <c:pt idx="1091">
                  <c:v>42375</c:v>
                </c:pt>
                <c:pt idx="1092">
                  <c:v>42374</c:v>
                </c:pt>
                <c:pt idx="1093">
                  <c:v>42373</c:v>
                </c:pt>
                <c:pt idx="1094">
                  <c:v>42372</c:v>
                </c:pt>
                <c:pt idx="1095">
                  <c:v>42371</c:v>
                </c:pt>
                <c:pt idx="1097">
                  <c:v>42369</c:v>
                </c:pt>
                <c:pt idx="1098">
                  <c:v>42368</c:v>
                </c:pt>
                <c:pt idx="1099">
                  <c:v>42367</c:v>
                </c:pt>
                <c:pt idx="1100">
                  <c:v>42366</c:v>
                </c:pt>
                <c:pt idx="1101">
                  <c:v>42365</c:v>
                </c:pt>
                <c:pt idx="1102">
                  <c:v>42364</c:v>
                </c:pt>
                <c:pt idx="1103">
                  <c:v>42363</c:v>
                </c:pt>
                <c:pt idx="1104">
                  <c:v>42362</c:v>
                </c:pt>
                <c:pt idx="1105">
                  <c:v>42361</c:v>
                </c:pt>
                <c:pt idx="1106">
                  <c:v>42360</c:v>
                </c:pt>
                <c:pt idx="1107">
                  <c:v>42359</c:v>
                </c:pt>
                <c:pt idx="1108">
                  <c:v>42358</c:v>
                </c:pt>
                <c:pt idx="1109">
                  <c:v>42357</c:v>
                </c:pt>
                <c:pt idx="1110">
                  <c:v>42356</c:v>
                </c:pt>
                <c:pt idx="1111">
                  <c:v>42355</c:v>
                </c:pt>
                <c:pt idx="1112">
                  <c:v>42354</c:v>
                </c:pt>
                <c:pt idx="1113">
                  <c:v>42353</c:v>
                </c:pt>
                <c:pt idx="1114">
                  <c:v>42352</c:v>
                </c:pt>
                <c:pt idx="1115">
                  <c:v>42351</c:v>
                </c:pt>
                <c:pt idx="1116">
                  <c:v>42350</c:v>
                </c:pt>
                <c:pt idx="1117">
                  <c:v>42349</c:v>
                </c:pt>
                <c:pt idx="1118">
                  <c:v>42348</c:v>
                </c:pt>
                <c:pt idx="1119">
                  <c:v>42347</c:v>
                </c:pt>
                <c:pt idx="1120">
                  <c:v>42346</c:v>
                </c:pt>
                <c:pt idx="1121">
                  <c:v>42345</c:v>
                </c:pt>
                <c:pt idx="1122">
                  <c:v>42344</c:v>
                </c:pt>
                <c:pt idx="1123">
                  <c:v>42343</c:v>
                </c:pt>
                <c:pt idx="1124">
                  <c:v>42342</c:v>
                </c:pt>
                <c:pt idx="1125">
                  <c:v>42341</c:v>
                </c:pt>
                <c:pt idx="1126">
                  <c:v>42340</c:v>
                </c:pt>
                <c:pt idx="1127">
                  <c:v>42339</c:v>
                </c:pt>
                <c:pt idx="1128">
                  <c:v>42338</c:v>
                </c:pt>
                <c:pt idx="1129">
                  <c:v>42337</c:v>
                </c:pt>
                <c:pt idx="1130">
                  <c:v>42336</c:v>
                </c:pt>
                <c:pt idx="1131">
                  <c:v>42335</c:v>
                </c:pt>
                <c:pt idx="1132">
                  <c:v>42334</c:v>
                </c:pt>
                <c:pt idx="1133">
                  <c:v>42333</c:v>
                </c:pt>
                <c:pt idx="1134">
                  <c:v>42332</c:v>
                </c:pt>
                <c:pt idx="1135">
                  <c:v>42331</c:v>
                </c:pt>
                <c:pt idx="1136">
                  <c:v>42330</c:v>
                </c:pt>
                <c:pt idx="1137">
                  <c:v>42329</c:v>
                </c:pt>
                <c:pt idx="1138">
                  <c:v>42328</c:v>
                </c:pt>
                <c:pt idx="1139">
                  <c:v>42327</c:v>
                </c:pt>
                <c:pt idx="1140">
                  <c:v>42326</c:v>
                </c:pt>
                <c:pt idx="1141">
                  <c:v>42325</c:v>
                </c:pt>
                <c:pt idx="1142">
                  <c:v>42324</c:v>
                </c:pt>
                <c:pt idx="1143">
                  <c:v>42323</c:v>
                </c:pt>
                <c:pt idx="1144">
                  <c:v>42322</c:v>
                </c:pt>
                <c:pt idx="1145">
                  <c:v>42321</c:v>
                </c:pt>
                <c:pt idx="1146">
                  <c:v>42320</c:v>
                </c:pt>
                <c:pt idx="1147">
                  <c:v>42319</c:v>
                </c:pt>
                <c:pt idx="1148">
                  <c:v>42318</c:v>
                </c:pt>
                <c:pt idx="1149">
                  <c:v>42317</c:v>
                </c:pt>
                <c:pt idx="1150">
                  <c:v>42316</c:v>
                </c:pt>
                <c:pt idx="1151">
                  <c:v>42315</c:v>
                </c:pt>
                <c:pt idx="1152">
                  <c:v>42314</c:v>
                </c:pt>
                <c:pt idx="1153">
                  <c:v>42313</c:v>
                </c:pt>
                <c:pt idx="1154">
                  <c:v>42312</c:v>
                </c:pt>
                <c:pt idx="1155">
                  <c:v>42311</c:v>
                </c:pt>
                <c:pt idx="1156">
                  <c:v>42310</c:v>
                </c:pt>
                <c:pt idx="1157">
                  <c:v>42309</c:v>
                </c:pt>
                <c:pt idx="1158">
                  <c:v>42308</c:v>
                </c:pt>
                <c:pt idx="1159">
                  <c:v>42307</c:v>
                </c:pt>
                <c:pt idx="1160">
                  <c:v>42306</c:v>
                </c:pt>
                <c:pt idx="1161">
                  <c:v>42305</c:v>
                </c:pt>
                <c:pt idx="1162">
                  <c:v>42304</c:v>
                </c:pt>
                <c:pt idx="1163">
                  <c:v>42303</c:v>
                </c:pt>
                <c:pt idx="1164">
                  <c:v>42302</c:v>
                </c:pt>
                <c:pt idx="1165">
                  <c:v>42301</c:v>
                </c:pt>
                <c:pt idx="1166">
                  <c:v>42300</c:v>
                </c:pt>
                <c:pt idx="1167">
                  <c:v>42299</c:v>
                </c:pt>
                <c:pt idx="1168">
                  <c:v>42298</c:v>
                </c:pt>
                <c:pt idx="1169">
                  <c:v>42297</c:v>
                </c:pt>
                <c:pt idx="1170">
                  <c:v>42296</c:v>
                </c:pt>
                <c:pt idx="1171">
                  <c:v>42295</c:v>
                </c:pt>
                <c:pt idx="1172">
                  <c:v>42294</c:v>
                </c:pt>
                <c:pt idx="1173">
                  <c:v>42293</c:v>
                </c:pt>
                <c:pt idx="1174">
                  <c:v>42292</c:v>
                </c:pt>
                <c:pt idx="1175">
                  <c:v>42291</c:v>
                </c:pt>
                <c:pt idx="1176">
                  <c:v>42290</c:v>
                </c:pt>
                <c:pt idx="1177">
                  <c:v>42289</c:v>
                </c:pt>
                <c:pt idx="1178">
                  <c:v>42288</c:v>
                </c:pt>
                <c:pt idx="1179">
                  <c:v>42287</c:v>
                </c:pt>
                <c:pt idx="1180">
                  <c:v>42286</c:v>
                </c:pt>
                <c:pt idx="1181">
                  <c:v>42285</c:v>
                </c:pt>
                <c:pt idx="1182">
                  <c:v>42284</c:v>
                </c:pt>
                <c:pt idx="1183">
                  <c:v>42283</c:v>
                </c:pt>
                <c:pt idx="1184">
                  <c:v>42282</c:v>
                </c:pt>
                <c:pt idx="1185">
                  <c:v>42281</c:v>
                </c:pt>
                <c:pt idx="1186">
                  <c:v>42280</c:v>
                </c:pt>
                <c:pt idx="1187">
                  <c:v>42279</c:v>
                </c:pt>
                <c:pt idx="1188">
                  <c:v>42278</c:v>
                </c:pt>
                <c:pt idx="1189">
                  <c:v>42277</c:v>
                </c:pt>
                <c:pt idx="1190">
                  <c:v>42276</c:v>
                </c:pt>
                <c:pt idx="1191">
                  <c:v>42275</c:v>
                </c:pt>
                <c:pt idx="1192">
                  <c:v>42274</c:v>
                </c:pt>
                <c:pt idx="1193">
                  <c:v>42273</c:v>
                </c:pt>
                <c:pt idx="1194">
                  <c:v>42272</c:v>
                </c:pt>
                <c:pt idx="1195">
                  <c:v>42271</c:v>
                </c:pt>
                <c:pt idx="1196">
                  <c:v>42270</c:v>
                </c:pt>
                <c:pt idx="1197">
                  <c:v>42269</c:v>
                </c:pt>
                <c:pt idx="1198">
                  <c:v>42268</c:v>
                </c:pt>
                <c:pt idx="1199">
                  <c:v>42267</c:v>
                </c:pt>
                <c:pt idx="1200">
                  <c:v>42266</c:v>
                </c:pt>
                <c:pt idx="1201">
                  <c:v>42265</c:v>
                </c:pt>
                <c:pt idx="1202">
                  <c:v>42264</c:v>
                </c:pt>
                <c:pt idx="1203">
                  <c:v>42263</c:v>
                </c:pt>
                <c:pt idx="1204">
                  <c:v>42262</c:v>
                </c:pt>
                <c:pt idx="1205">
                  <c:v>42261</c:v>
                </c:pt>
                <c:pt idx="1206">
                  <c:v>42260</c:v>
                </c:pt>
                <c:pt idx="1207">
                  <c:v>42259</c:v>
                </c:pt>
                <c:pt idx="1208">
                  <c:v>42258</c:v>
                </c:pt>
                <c:pt idx="1209">
                  <c:v>42257</c:v>
                </c:pt>
                <c:pt idx="1210">
                  <c:v>42256</c:v>
                </c:pt>
                <c:pt idx="1211">
                  <c:v>42255</c:v>
                </c:pt>
                <c:pt idx="1212">
                  <c:v>42254</c:v>
                </c:pt>
                <c:pt idx="1213">
                  <c:v>42253</c:v>
                </c:pt>
                <c:pt idx="1214">
                  <c:v>42252</c:v>
                </c:pt>
                <c:pt idx="1215">
                  <c:v>42251</c:v>
                </c:pt>
                <c:pt idx="1216">
                  <c:v>42250</c:v>
                </c:pt>
                <c:pt idx="1217">
                  <c:v>42249</c:v>
                </c:pt>
                <c:pt idx="1218">
                  <c:v>42248</c:v>
                </c:pt>
                <c:pt idx="1219">
                  <c:v>42247</c:v>
                </c:pt>
                <c:pt idx="1220">
                  <c:v>42246</c:v>
                </c:pt>
                <c:pt idx="1221">
                  <c:v>42245</c:v>
                </c:pt>
                <c:pt idx="1222">
                  <c:v>42244</c:v>
                </c:pt>
                <c:pt idx="1223">
                  <c:v>42243</c:v>
                </c:pt>
                <c:pt idx="1224">
                  <c:v>42242</c:v>
                </c:pt>
                <c:pt idx="1225">
                  <c:v>42241</c:v>
                </c:pt>
                <c:pt idx="1226">
                  <c:v>42240</c:v>
                </c:pt>
                <c:pt idx="1227">
                  <c:v>42239</c:v>
                </c:pt>
                <c:pt idx="1228">
                  <c:v>42238</c:v>
                </c:pt>
                <c:pt idx="1229">
                  <c:v>42237</c:v>
                </c:pt>
                <c:pt idx="1230">
                  <c:v>42236</c:v>
                </c:pt>
                <c:pt idx="1231">
                  <c:v>42235</c:v>
                </c:pt>
                <c:pt idx="1232">
                  <c:v>42234</c:v>
                </c:pt>
                <c:pt idx="1233">
                  <c:v>42233</c:v>
                </c:pt>
                <c:pt idx="1234">
                  <c:v>42232</c:v>
                </c:pt>
                <c:pt idx="1235">
                  <c:v>42231</c:v>
                </c:pt>
                <c:pt idx="1236">
                  <c:v>42230</c:v>
                </c:pt>
                <c:pt idx="1237">
                  <c:v>42229</c:v>
                </c:pt>
                <c:pt idx="1238">
                  <c:v>42228</c:v>
                </c:pt>
                <c:pt idx="1239">
                  <c:v>42227</c:v>
                </c:pt>
                <c:pt idx="1240">
                  <c:v>42226</c:v>
                </c:pt>
                <c:pt idx="1241">
                  <c:v>42225</c:v>
                </c:pt>
                <c:pt idx="1242">
                  <c:v>42224</c:v>
                </c:pt>
                <c:pt idx="1243">
                  <c:v>42223</c:v>
                </c:pt>
                <c:pt idx="1244">
                  <c:v>42222</c:v>
                </c:pt>
                <c:pt idx="1245">
                  <c:v>42221</c:v>
                </c:pt>
                <c:pt idx="1246">
                  <c:v>42220</c:v>
                </c:pt>
                <c:pt idx="1247">
                  <c:v>42219</c:v>
                </c:pt>
                <c:pt idx="1248">
                  <c:v>42218</c:v>
                </c:pt>
                <c:pt idx="1249">
                  <c:v>42217</c:v>
                </c:pt>
                <c:pt idx="1250">
                  <c:v>42216</c:v>
                </c:pt>
                <c:pt idx="1251">
                  <c:v>42215</c:v>
                </c:pt>
                <c:pt idx="1252">
                  <c:v>42214</c:v>
                </c:pt>
                <c:pt idx="1253">
                  <c:v>42213</c:v>
                </c:pt>
                <c:pt idx="1254">
                  <c:v>42212</c:v>
                </c:pt>
                <c:pt idx="1255">
                  <c:v>42211</c:v>
                </c:pt>
                <c:pt idx="1256">
                  <c:v>42210</c:v>
                </c:pt>
                <c:pt idx="1257">
                  <c:v>42209</c:v>
                </c:pt>
                <c:pt idx="1258">
                  <c:v>42208</c:v>
                </c:pt>
                <c:pt idx="1259">
                  <c:v>42207</c:v>
                </c:pt>
                <c:pt idx="1260">
                  <c:v>42206</c:v>
                </c:pt>
                <c:pt idx="1261">
                  <c:v>42205</c:v>
                </c:pt>
                <c:pt idx="1262">
                  <c:v>42204</c:v>
                </c:pt>
                <c:pt idx="1263">
                  <c:v>42203</c:v>
                </c:pt>
                <c:pt idx="1264">
                  <c:v>42202</c:v>
                </c:pt>
                <c:pt idx="1265">
                  <c:v>42201</c:v>
                </c:pt>
                <c:pt idx="1266">
                  <c:v>42200</c:v>
                </c:pt>
                <c:pt idx="1267">
                  <c:v>42199</c:v>
                </c:pt>
                <c:pt idx="1268">
                  <c:v>42198</c:v>
                </c:pt>
                <c:pt idx="1269">
                  <c:v>42197</c:v>
                </c:pt>
                <c:pt idx="1270">
                  <c:v>42196</c:v>
                </c:pt>
                <c:pt idx="1271">
                  <c:v>42195</c:v>
                </c:pt>
                <c:pt idx="1272">
                  <c:v>42194</c:v>
                </c:pt>
                <c:pt idx="1273">
                  <c:v>42193</c:v>
                </c:pt>
                <c:pt idx="1274">
                  <c:v>42192</c:v>
                </c:pt>
                <c:pt idx="1275">
                  <c:v>42191</c:v>
                </c:pt>
                <c:pt idx="1276">
                  <c:v>42190</c:v>
                </c:pt>
                <c:pt idx="1277">
                  <c:v>42189</c:v>
                </c:pt>
                <c:pt idx="1278">
                  <c:v>42188</c:v>
                </c:pt>
                <c:pt idx="1279">
                  <c:v>42187</c:v>
                </c:pt>
                <c:pt idx="1280">
                  <c:v>42186</c:v>
                </c:pt>
                <c:pt idx="1281">
                  <c:v>42185</c:v>
                </c:pt>
                <c:pt idx="1282">
                  <c:v>42184</c:v>
                </c:pt>
                <c:pt idx="1283">
                  <c:v>42183</c:v>
                </c:pt>
                <c:pt idx="1284">
                  <c:v>42182</c:v>
                </c:pt>
                <c:pt idx="1285">
                  <c:v>42181</c:v>
                </c:pt>
                <c:pt idx="1286">
                  <c:v>42180</c:v>
                </c:pt>
                <c:pt idx="1287">
                  <c:v>42179</c:v>
                </c:pt>
                <c:pt idx="1288">
                  <c:v>42178</c:v>
                </c:pt>
                <c:pt idx="1289">
                  <c:v>42177</c:v>
                </c:pt>
                <c:pt idx="1290">
                  <c:v>42176</c:v>
                </c:pt>
                <c:pt idx="1291">
                  <c:v>42175</c:v>
                </c:pt>
                <c:pt idx="1292">
                  <c:v>42174</c:v>
                </c:pt>
                <c:pt idx="1293">
                  <c:v>42173</c:v>
                </c:pt>
                <c:pt idx="1294">
                  <c:v>42172</c:v>
                </c:pt>
                <c:pt idx="1295">
                  <c:v>42171</c:v>
                </c:pt>
                <c:pt idx="1296">
                  <c:v>42170</c:v>
                </c:pt>
                <c:pt idx="1297">
                  <c:v>42169</c:v>
                </c:pt>
                <c:pt idx="1298">
                  <c:v>42168</c:v>
                </c:pt>
                <c:pt idx="1299">
                  <c:v>42167</c:v>
                </c:pt>
                <c:pt idx="1300">
                  <c:v>42166</c:v>
                </c:pt>
                <c:pt idx="1301">
                  <c:v>42165</c:v>
                </c:pt>
                <c:pt idx="1302">
                  <c:v>42164</c:v>
                </c:pt>
                <c:pt idx="1303">
                  <c:v>42163</c:v>
                </c:pt>
                <c:pt idx="1304">
                  <c:v>42162</c:v>
                </c:pt>
                <c:pt idx="1305">
                  <c:v>42161</c:v>
                </c:pt>
                <c:pt idx="1306">
                  <c:v>42160</c:v>
                </c:pt>
                <c:pt idx="1307">
                  <c:v>42159</c:v>
                </c:pt>
                <c:pt idx="1308">
                  <c:v>42158</c:v>
                </c:pt>
                <c:pt idx="1309">
                  <c:v>42157</c:v>
                </c:pt>
                <c:pt idx="1310">
                  <c:v>42156</c:v>
                </c:pt>
                <c:pt idx="1311">
                  <c:v>42155</c:v>
                </c:pt>
                <c:pt idx="1312">
                  <c:v>42154</c:v>
                </c:pt>
                <c:pt idx="1313">
                  <c:v>42153</c:v>
                </c:pt>
                <c:pt idx="1314">
                  <c:v>42152</c:v>
                </c:pt>
                <c:pt idx="1315">
                  <c:v>42151</c:v>
                </c:pt>
                <c:pt idx="1316">
                  <c:v>42150</c:v>
                </c:pt>
                <c:pt idx="1317">
                  <c:v>42149</c:v>
                </c:pt>
                <c:pt idx="1318">
                  <c:v>42148</c:v>
                </c:pt>
                <c:pt idx="1319">
                  <c:v>42147</c:v>
                </c:pt>
                <c:pt idx="1320">
                  <c:v>42146</c:v>
                </c:pt>
                <c:pt idx="1321">
                  <c:v>42145</c:v>
                </c:pt>
                <c:pt idx="1322">
                  <c:v>42144</c:v>
                </c:pt>
                <c:pt idx="1323">
                  <c:v>42143</c:v>
                </c:pt>
                <c:pt idx="1324">
                  <c:v>42142</c:v>
                </c:pt>
                <c:pt idx="1325">
                  <c:v>42141</c:v>
                </c:pt>
                <c:pt idx="1326">
                  <c:v>42140</c:v>
                </c:pt>
                <c:pt idx="1327">
                  <c:v>42139</c:v>
                </c:pt>
                <c:pt idx="1328">
                  <c:v>42138</c:v>
                </c:pt>
                <c:pt idx="1329">
                  <c:v>42137</c:v>
                </c:pt>
                <c:pt idx="1330">
                  <c:v>42136</c:v>
                </c:pt>
                <c:pt idx="1331">
                  <c:v>42135</c:v>
                </c:pt>
                <c:pt idx="1332">
                  <c:v>42134</c:v>
                </c:pt>
                <c:pt idx="1333">
                  <c:v>42133</c:v>
                </c:pt>
                <c:pt idx="1334">
                  <c:v>42132</c:v>
                </c:pt>
                <c:pt idx="1335">
                  <c:v>42131</c:v>
                </c:pt>
                <c:pt idx="1336">
                  <c:v>42130</c:v>
                </c:pt>
                <c:pt idx="1337">
                  <c:v>42129</c:v>
                </c:pt>
                <c:pt idx="1338">
                  <c:v>42128</c:v>
                </c:pt>
                <c:pt idx="1339">
                  <c:v>42127</c:v>
                </c:pt>
                <c:pt idx="1340">
                  <c:v>42126</c:v>
                </c:pt>
                <c:pt idx="1341">
                  <c:v>42125</c:v>
                </c:pt>
                <c:pt idx="1342">
                  <c:v>42124</c:v>
                </c:pt>
                <c:pt idx="1343">
                  <c:v>42123</c:v>
                </c:pt>
                <c:pt idx="1344">
                  <c:v>42122</c:v>
                </c:pt>
                <c:pt idx="1345">
                  <c:v>42121</c:v>
                </c:pt>
                <c:pt idx="1346">
                  <c:v>42120</c:v>
                </c:pt>
                <c:pt idx="1347">
                  <c:v>42119</c:v>
                </c:pt>
                <c:pt idx="1348">
                  <c:v>42118</c:v>
                </c:pt>
                <c:pt idx="1349">
                  <c:v>42117</c:v>
                </c:pt>
                <c:pt idx="1350">
                  <c:v>42116</c:v>
                </c:pt>
                <c:pt idx="1351">
                  <c:v>42115</c:v>
                </c:pt>
                <c:pt idx="1352">
                  <c:v>42114</c:v>
                </c:pt>
                <c:pt idx="1353">
                  <c:v>42113</c:v>
                </c:pt>
                <c:pt idx="1354">
                  <c:v>42112</c:v>
                </c:pt>
                <c:pt idx="1355">
                  <c:v>42111</c:v>
                </c:pt>
                <c:pt idx="1356">
                  <c:v>42110</c:v>
                </c:pt>
                <c:pt idx="1357">
                  <c:v>42109</c:v>
                </c:pt>
                <c:pt idx="1358">
                  <c:v>42108</c:v>
                </c:pt>
                <c:pt idx="1359">
                  <c:v>42107</c:v>
                </c:pt>
                <c:pt idx="1360">
                  <c:v>42106</c:v>
                </c:pt>
                <c:pt idx="1361">
                  <c:v>42105</c:v>
                </c:pt>
                <c:pt idx="1362">
                  <c:v>42104</c:v>
                </c:pt>
                <c:pt idx="1363">
                  <c:v>42103</c:v>
                </c:pt>
                <c:pt idx="1364">
                  <c:v>42102</c:v>
                </c:pt>
                <c:pt idx="1365">
                  <c:v>42101</c:v>
                </c:pt>
                <c:pt idx="1366">
                  <c:v>42100</c:v>
                </c:pt>
                <c:pt idx="1367">
                  <c:v>42099</c:v>
                </c:pt>
                <c:pt idx="1368">
                  <c:v>42098</c:v>
                </c:pt>
                <c:pt idx="1369">
                  <c:v>42097</c:v>
                </c:pt>
                <c:pt idx="1370">
                  <c:v>42096</c:v>
                </c:pt>
                <c:pt idx="1371">
                  <c:v>42095</c:v>
                </c:pt>
                <c:pt idx="1372">
                  <c:v>42094</c:v>
                </c:pt>
                <c:pt idx="1373">
                  <c:v>42093</c:v>
                </c:pt>
                <c:pt idx="1374">
                  <c:v>42092</c:v>
                </c:pt>
                <c:pt idx="1375">
                  <c:v>42091</c:v>
                </c:pt>
                <c:pt idx="1376">
                  <c:v>42090</c:v>
                </c:pt>
                <c:pt idx="1377">
                  <c:v>42089</c:v>
                </c:pt>
                <c:pt idx="1378">
                  <c:v>42088</c:v>
                </c:pt>
                <c:pt idx="1379">
                  <c:v>42087</c:v>
                </c:pt>
                <c:pt idx="1380">
                  <c:v>42086</c:v>
                </c:pt>
                <c:pt idx="1381">
                  <c:v>42085</c:v>
                </c:pt>
                <c:pt idx="1382">
                  <c:v>42084</c:v>
                </c:pt>
                <c:pt idx="1383">
                  <c:v>42083</c:v>
                </c:pt>
                <c:pt idx="1384">
                  <c:v>42082</c:v>
                </c:pt>
                <c:pt idx="1385">
                  <c:v>42081</c:v>
                </c:pt>
                <c:pt idx="1386">
                  <c:v>42080</c:v>
                </c:pt>
                <c:pt idx="1387">
                  <c:v>42079</c:v>
                </c:pt>
                <c:pt idx="1388">
                  <c:v>42078</c:v>
                </c:pt>
                <c:pt idx="1389">
                  <c:v>42077</c:v>
                </c:pt>
                <c:pt idx="1390">
                  <c:v>42076</c:v>
                </c:pt>
                <c:pt idx="1391">
                  <c:v>42075</c:v>
                </c:pt>
                <c:pt idx="1392">
                  <c:v>42074</c:v>
                </c:pt>
                <c:pt idx="1393">
                  <c:v>42073</c:v>
                </c:pt>
                <c:pt idx="1394">
                  <c:v>42072</c:v>
                </c:pt>
                <c:pt idx="1395">
                  <c:v>42071</c:v>
                </c:pt>
                <c:pt idx="1396">
                  <c:v>42070</c:v>
                </c:pt>
                <c:pt idx="1397">
                  <c:v>42069</c:v>
                </c:pt>
                <c:pt idx="1398">
                  <c:v>42068</c:v>
                </c:pt>
                <c:pt idx="1399">
                  <c:v>42067</c:v>
                </c:pt>
                <c:pt idx="1400">
                  <c:v>42066</c:v>
                </c:pt>
                <c:pt idx="1401">
                  <c:v>42065</c:v>
                </c:pt>
                <c:pt idx="1402">
                  <c:v>42064</c:v>
                </c:pt>
                <c:pt idx="1403">
                  <c:v>42063</c:v>
                </c:pt>
                <c:pt idx="1404">
                  <c:v>42062</c:v>
                </c:pt>
                <c:pt idx="1405">
                  <c:v>42061</c:v>
                </c:pt>
                <c:pt idx="1406">
                  <c:v>42060</c:v>
                </c:pt>
                <c:pt idx="1407">
                  <c:v>42059</c:v>
                </c:pt>
                <c:pt idx="1408">
                  <c:v>42058</c:v>
                </c:pt>
                <c:pt idx="1409">
                  <c:v>42057</c:v>
                </c:pt>
                <c:pt idx="1410">
                  <c:v>42056</c:v>
                </c:pt>
                <c:pt idx="1411">
                  <c:v>42055</c:v>
                </c:pt>
                <c:pt idx="1412">
                  <c:v>42054</c:v>
                </c:pt>
                <c:pt idx="1413">
                  <c:v>42053</c:v>
                </c:pt>
                <c:pt idx="1414">
                  <c:v>42052</c:v>
                </c:pt>
                <c:pt idx="1415">
                  <c:v>42051</c:v>
                </c:pt>
                <c:pt idx="1416">
                  <c:v>42050</c:v>
                </c:pt>
                <c:pt idx="1417">
                  <c:v>42049</c:v>
                </c:pt>
                <c:pt idx="1418">
                  <c:v>42048</c:v>
                </c:pt>
                <c:pt idx="1419">
                  <c:v>42047</c:v>
                </c:pt>
                <c:pt idx="1420">
                  <c:v>42046</c:v>
                </c:pt>
                <c:pt idx="1421">
                  <c:v>42045</c:v>
                </c:pt>
                <c:pt idx="1422">
                  <c:v>42044</c:v>
                </c:pt>
                <c:pt idx="1423">
                  <c:v>42043</c:v>
                </c:pt>
                <c:pt idx="1424">
                  <c:v>42042</c:v>
                </c:pt>
                <c:pt idx="1425">
                  <c:v>42041</c:v>
                </c:pt>
                <c:pt idx="1426">
                  <c:v>42040</c:v>
                </c:pt>
                <c:pt idx="1427">
                  <c:v>42039</c:v>
                </c:pt>
                <c:pt idx="1428">
                  <c:v>42038</c:v>
                </c:pt>
                <c:pt idx="1429">
                  <c:v>42037</c:v>
                </c:pt>
                <c:pt idx="1430">
                  <c:v>42036</c:v>
                </c:pt>
                <c:pt idx="1431">
                  <c:v>42035</c:v>
                </c:pt>
                <c:pt idx="1432">
                  <c:v>42034</c:v>
                </c:pt>
                <c:pt idx="1433">
                  <c:v>42033</c:v>
                </c:pt>
                <c:pt idx="1434">
                  <c:v>42032</c:v>
                </c:pt>
                <c:pt idx="1435">
                  <c:v>42031</c:v>
                </c:pt>
                <c:pt idx="1436">
                  <c:v>42030</c:v>
                </c:pt>
                <c:pt idx="1437">
                  <c:v>42029</c:v>
                </c:pt>
                <c:pt idx="1438">
                  <c:v>42028</c:v>
                </c:pt>
                <c:pt idx="1439">
                  <c:v>42027</c:v>
                </c:pt>
                <c:pt idx="1440">
                  <c:v>42026</c:v>
                </c:pt>
                <c:pt idx="1441">
                  <c:v>42025</c:v>
                </c:pt>
                <c:pt idx="1442">
                  <c:v>42024</c:v>
                </c:pt>
                <c:pt idx="1443">
                  <c:v>42023</c:v>
                </c:pt>
                <c:pt idx="1444">
                  <c:v>42022</c:v>
                </c:pt>
                <c:pt idx="1445">
                  <c:v>42021</c:v>
                </c:pt>
                <c:pt idx="1446">
                  <c:v>42020</c:v>
                </c:pt>
                <c:pt idx="1447">
                  <c:v>42019</c:v>
                </c:pt>
                <c:pt idx="1448">
                  <c:v>42018</c:v>
                </c:pt>
                <c:pt idx="1449">
                  <c:v>42017</c:v>
                </c:pt>
                <c:pt idx="1450">
                  <c:v>42016</c:v>
                </c:pt>
                <c:pt idx="1451">
                  <c:v>42015</c:v>
                </c:pt>
                <c:pt idx="1452">
                  <c:v>42014</c:v>
                </c:pt>
                <c:pt idx="1453">
                  <c:v>42013</c:v>
                </c:pt>
                <c:pt idx="1454">
                  <c:v>42012</c:v>
                </c:pt>
                <c:pt idx="1455">
                  <c:v>42011</c:v>
                </c:pt>
                <c:pt idx="1456">
                  <c:v>42010</c:v>
                </c:pt>
                <c:pt idx="1457">
                  <c:v>42009</c:v>
                </c:pt>
                <c:pt idx="1458">
                  <c:v>42008</c:v>
                </c:pt>
                <c:pt idx="1459">
                  <c:v>42007</c:v>
                </c:pt>
                <c:pt idx="1460">
                  <c:v>42006</c:v>
                </c:pt>
                <c:pt idx="1461">
                  <c:v>42005</c:v>
                </c:pt>
                <c:pt idx="1462">
                  <c:v>42004</c:v>
                </c:pt>
                <c:pt idx="1463">
                  <c:v>42003</c:v>
                </c:pt>
                <c:pt idx="1464">
                  <c:v>42002</c:v>
                </c:pt>
                <c:pt idx="1465">
                  <c:v>42001</c:v>
                </c:pt>
                <c:pt idx="1466">
                  <c:v>42000</c:v>
                </c:pt>
                <c:pt idx="1467">
                  <c:v>41999</c:v>
                </c:pt>
                <c:pt idx="1468">
                  <c:v>41998</c:v>
                </c:pt>
                <c:pt idx="1469">
                  <c:v>41997</c:v>
                </c:pt>
                <c:pt idx="1470">
                  <c:v>41996</c:v>
                </c:pt>
                <c:pt idx="1471">
                  <c:v>41995</c:v>
                </c:pt>
                <c:pt idx="1472">
                  <c:v>41994</c:v>
                </c:pt>
                <c:pt idx="1473">
                  <c:v>41993</c:v>
                </c:pt>
                <c:pt idx="1474">
                  <c:v>41992</c:v>
                </c:pt>
                <c:pt idx="1475">
                  <c:v>41991</c:v>
                </c:pt>
                <c:pt idx="1476">
                  <c:v>41990</c:v>
                </c:pt>
                <c:pt idx="1477">
                  <c:v>41989</c:v>
                </c:pt>
                <c:pt idx="1478">
                  <c:v>41988</c:v>
                </c:pt>
                <c:pt idx="1479">
                  <c:v>41987</c:v>
                </c:pt>
                <c:pt idx="1480">
                  <c:v>41986</c:v>
                </c:pt>
                <c:pt idx="1481">
                  <c:v>41985</c:v>
                </c:pt>
                <c:pt idx="1482">
                  <c:v>41984</c:v>
                </c:pt>
                <c:pt idx="1483">
                  <c:v>41983</c:v>
                </c:pt>
                <c:pt idx="1484">
                  <c:v>41982</c:v>
                </c:pt>
                <c:pt idx="1485">
                  <c:v>41981</c:v>
                </c:pt>
                <c:pt idx="1486">
                  <c:v>41980</c:v>
                </c:pt>
                <c:pt idx="1487">
                  <c:v>41979</c:v>
                </c:pt>
                <c:pt idx="1488">
                  <c:v>41978</c:v>
                </c:pt>
                <c:pt idx="1489">
                  <c:v>41977</c:v>
                </c:pt>
                <c:pt idx="1490">
                  <c:v>41976</c:v>
                </c:pt>
                <c:pt idx="1491">
                  <c:v>41975</c:v>
                </c:pt>
                <c:pt idx="1492">
                  <c:v>41974</c:v>
                </c:pt>
                <c:pt idx="1493">
                  <c:v>41973</c:v>
                </c:pt>
                <c:pt idx="1494">
                  <c:v>41972</c:v>
                </c:pt>
                <c:pt idx="1495">
                  <c:v>41971</c:v>
                </c:pt>
                <c:pt idx="1496">
                  <c:v>41970</c:v>
                </c:pt>
                <c:pt idx="1497">
                  <c:v>41969</c:v>
                </c:pt>
                <c:pt idx="1498">
                  <c:v>41968</c:v>
                </c:pt>
                <c:pt idx="1499">
                  <c:v>41967</c:v>
                </c:pt>
                <c:pt idx="1500">
                  <c:v>41966</c:v>
                </c:pt>
                <c:pt idx="1501">
                  <c:v>41965</c:v>
                </c:pt>
                <c:pt idx="1502">
                  <c:v>41964</c:v>
                </c:pt>
                <c:pt idx="1503">
                  <c:v>41963</c:v>
                </c:pt>
                <c:pt idx="1504">
                  <c:v>41962</c:v>
                </c:pt>
                <c:pt idx="1505">
                  <c:v>41961</c:v>
                </c:pt>
                <c:pt idx="1506">
                  <c:v>41960</c:v>
                </c:pt>
                <c:pt idx="1507">
                  <c:v>41959</c:v>
                </c:pt>
                <c:pt idx="1508">
                  <c:v>41958</c:v>
                </c:pt>
                <c:pt idx="1509">
                  <c:v>41957</c:v>
                </c:pt>
                <c:pt idx="1510">
                  <c:v>41956</c:v>
                </c:pt>
                <c:pt idx="1511">
                  <c:v>41955</c:v>
                </c:pt>
                <c:pt idx="1512">
                  <c:v>41954</c:v>
                </c:pt>
                <c:pt idx="1513">
                  <c:v>41953</c:v>
                </c:pt>
                <c:pt idx="1514">
                  <c:v>41952</c:v>
                </c:pt>
                <c:pt idx="1515">
                  <c:v>41951</c:v>
                </c:pt>
                <c:pt idx="1516">
                  <c:v>41950</c:v>
                </c:pt>
                <c:pt idx="1517">
                  <c:v>41949</c:v>
                </c:pt>
                <c:pt idx="1518">
                  <c:v>41948</c:v>
                </c:pt>
                <c:pt idx="1519">
                  <c:v>41947</c:v>
                </c:pt>
                <c:pt idx="1520">
                  <c:v>41946</c:v>
                </c:pt>
                <c:pt idx="1521">
                  <c:v>41945</c:v>
                </c:pt>
                <c:pt idx="1522">
                  <c:v>41944</c:v>
                </c:pt>
                <c:pt idx="1523">
                  <c:v>41943</c:v>
                </c:pt>
                <c:pt idx="1524">
                  <c:v>41942</c:v>
                </c:pt>
                <c:pt idx="1525">
                  <c:v>41941</c:v>
                </c:pt>
                <c:pt idx="1526">
                  <c:v>41940</c:v>
                </c:pt>
                <c:pt idx="1527">
                  <c:v>41939</c:v>
                </c:pt>
                <c:pt idx="1528">
                  <c:v>41938</c:v>
                </c:pt>
                <c:pt idx="1529">
                  <c:v>41937</c:v>
                </c:pt>
                <c:pt idx="1530">
                  <c:v>41936</c:v>
                </c:pt>
                <c:pt idx="1531">
                  <c:v>41935</c:v>
                </c:pt>
                <c:pt idx="1532">
                  <c:v>41934</c:v>
                </c:pt>
                <c:pt idx="1533">
                  <c:v>41933</c:v>
                </c:pt>
                <c:pt idx="1534">
                  <c:v>41932</c:v>
                </c:pt>
                <c:pt idx="1535">
                  <c:v>41931</c:v>
                </c:pt>
                <c:pt idx="1536">
                  <c:v>41930</c:v>
                </c:pt>
                <c:pt idx="1537">
                  <c:v>41929</c:v>
                </c:pt>
                <c:pt idx="1538">
                  <c:v>41928</c:v>
                </c:pt>
                <c:pt idx="1539">
                  <c:v>41927</c:v>
                </c:pt>
                <c:pt idx="1540">
                  <c:v>41926</c:v>
                </c:pt>
                <c:pt idx="1541">
                  <c:v>41925</c:v>
                </c:pt>
                <c:pt idx="1542">
                  <c:v>41924</c:v>
                </c:pt>
                <c:pt idx="1543">
                  <c:v>41923</c:v>
                </c:pt>
                <c:pt idx="1544">
                  <c:v>41922</c:v>
                </c:pt>
                <c:pt idx="1545">
                  <c:v>41921</c:v>
                </c:pt>
                <c:pt idx="1546">
                  <c:v>41920</c:v>
                </c:pt>
                <c:pt idx="1547">
                  <c:v>41919</c:v>
                </c:pt>
                <c:pt idx="1548">
                  <c:v>41918</c:v>
                </c:pt>
                <c:pt idx="1549">
                  <c:v>41917</c:v>
                </c:pt>
                <c:pt idx="1550">
                  <c:v>41916</c:v>
                </c:pt>
                <c:pt idx="1551">
                  <c:v>41915</c:v>
                </c:pt>
                <c:pt idx="1552">
                  <c:v>41914</c:v>
                </c:pt>
                <c:pt idx="1553">
                  <c:v>41913</c:v>
                </c:pt>
                <c:pt idx="1554">
                  <c:v>41912</c:v>
                </c:pt>
                <c:pt idx="1555">
                  <c:v>41911</c:v>
                </c:pt>
                <c:pt idx="1556">
                  <c:v>41910</c:v>
                </c:pt>
                <c:pt idx="1557">
                  <c:v>41909</c:v>
                </c:pt>
                <c:pt idx="1558">
                  <c:v>41908</c:v>
                </c:pt>
                <c:pt idx="1559">
                  <c:v>41907</c:v>
                </c:pt>
                <c:pt idx="1560">
                  <c:v>41906</c:v>
                </c:pt>
                <c:pt idx="1561">
                  <c:v>41905</c:v>
                </c:pt>
                <c:pt idx="1562">
                  <c:v>41904</c:v>
                </c:pt>
                <c:pt idx="1563">
                  <c:v>41903</c:v>
                </c:pt>
                <c:pt idx="1564">
                  <c:v>41902</c:v>
                </c:pt>
                <c:pt idx="1565">
                  <c:v>41901</c:v>
                </c:pt>
                <c:pt idx="1566">
                  <c:v>41900</c:v>
                </c:pt>
                <c:pt idx="1567">
                  <c:v>41899</c:v>
                </c:pt>
                <c:pt idx="1568">
                  <c:v>41898</c:v>
                </c:pt>
                <c:pt idx="1569">
                  <c:v>41897</c:v>
                </c:pt>
                <c:pt idx="1570">
                  <c:v>41896</c:v>
                </c:pt>
                <c:pt idx="1571">
                  <c:v>41895</c:v>
                </c:pt>
                <c:pt idx="1572">
                  <c:v>41894</c:v>
                </c:pt>
                <c:pt idx="1573">
                  <c:v>41893</c:v>
                </c:pt>
                <c:pt idx="1574">
                  <c:v>41892</c:v>
                </c:pt>
                <c:pt idx="1575">
                  <c:v>41891</c:v>
                </c:pt>
                <c:pt idx="1576">
                  <c:v>41890</c:v>
                </c:pt>
                <c:pt idx="1577">
                  <c:v>41889</c:v>
                </c:pt>
                <c:pt idx="1578">
                  <c:v>41888</c:v>
                </c:pt>
                <c:pt idx="1579">
                  <c:v>41887</c:v>
                </c:pt>
                <c:pt idx="1580">
                  <c:v>41886</c:v>
                </c:pt>
                <c:pt idx="1581">
                  <c:v>41885</c:v>
                </c:pt>
                <c:pt idx="1582">
                  <c:v>41884</c:v>
                </c:pt>
                <c:pt idx="1583">
                  <c:v>41883</c:v>
                </c:pt>
                <c:pt idx="1584">
                  <c:v>41882</c:v>
                </c:pt>
                <c:pt idx="1585">
                  <c:v>41881</c:v>
                </c:pt>
                <c:pt idx="1586">
                  <c:v>41880</c:v>
                </c:pt>
                <c:pt idx="1587">
                  <c:v>41879</c:v>
                </c:pt>
                <c:pt idx="1588">
                  <c:v>41878</c:v>
                </c:pt>
                <c:pt idx="1589">
                  <c:v>41877</c:v>
                </c:pt>
                <c:pt idx="1590">
                  <c:v>41876</c:v>
                </c:pt>
                <c:pt idx="1591">
                  <c:v>41875</c:v>
                </c:pt>
                <c:pt idx="1592">
                  <c:v>41874</c:v>
                </c:pt>
                <c:pt idx="1593">
                  <c:v>41873</c:v>
                </c:pt>
                <c:pt idx="1594">
                  <c:v>41872</c:v>
                </c:pt>
                <c:pt idx="1595">
                  <c:v>41871</c:v>
                </c:pt>
                <c:pt idx="1596">
                  <c:v>41870</c:v>
                </c:pt>
                <c:pt idx="1597">
                  <c:v>41869</c:v>
                </c:pt>
                <c:pt idx="1598">
                  <c:v>41868</c:v>
                </c:pt>
                <c:pt idx="1599">
                  <c:v>41867</c:v>
                </c:pt>
                <c:pt idx="1600">
                  <c:v>41866</c:v>
                </c:pt>
                <c:pt idx="1601">
                  <c:v>41865</c:v>
                </c:pt>
                <c:pt idx="1602">
                  <c:v>41864</c:v>
                </c:pt>
                <c:pt idx="1603">
                  <c:v>41863</c:v>
                </c:pt>
                <c:pt idx="1604">
                  <c:v>41862</c:v>
                </c:pt>
                <c:pt idx="1605">
                  <c:v>41861</c:v>
                </c:pt>
                <c:pt idx="1606">
                  <c:v>41860</c:v>
                </c:pt>
                <c:pt idx="1607">
                  <c:v>41859</c:v>
                </c:pt>
                <c:pt idx="1608">
                  <c:v>41858</c:v>
                </c:pt>
                <c:pt idx="1609">
                  <c:v>41857</c:v>
                </c:pt>
                <c:pt idx="1610">
                  <c:v>41856</c:v>
                </c:pt>
                <c:pt idx="1611">
                  <c:v>41855</c:v>
                </c:pt>
                <c:pt idx="1612">
                  <c:v>41854</c:v>
                </c:pt>
                <c:pt idx="1613">
                  <c:v>41853</c:v>
                </c:pt>
                <c:pt idx="1614">
                  <c:v>41852</c:v>
                </c:pt>
                <c:pt idx="1615">
                  <c:v>41851</c:v>
                </c:pt>
                <c:pt idx="1616">
                  <c:v>41850</c:v>
                </c:pt>
                <c:pt idx="1617">
                  <c:v>41849</c:v>
                </c:pt>
                <c:pt idx="1618">
                  <c:v>41848</c:v>
                </c:pt>
                <c:pt idx="1619">
                  <c:v>41847</c:v>
                </c:pt>
                <c:pt idx="1620">
                  <c:v>41846</c:v>
                </c:pt>
                <c:pt idx="1621">
                  <c:v>41845</c:v>
                </c:pt>
                <c:pt idx="1622">
                  <c:v>41844</c:v>
                </c:pt>
                <c:pt idx="1623">
                  <c:v>41843</c:v>
                </c:pt>
                <c:pt idx="1624">
                  <c:v>41842</c:v>
                </c:pt>
                <c:pt idx="1625">
                  <c:v>41841</c:v>
                </c:pt>
                <c:pt idx="1626">
                  <c:v>41840</c:v>
                </c:pt>
                <c:pt idx="1627">
                  <c:v>41839</c:v>
                </c:pt>
                <c:pt idx="1628">
                  <c:v>41838</c:v>
                </c:pt>
                <c:pt idx="1629">
                  <c:v>41837</c:v>
                </c:pt>
                <c:pt idx="1630">
                  <c:v>41836</c:v>
                </c:pt>
                <c:pt idx="1631">
                  <c:v>41835</c:v>
                </c:pt>
                <c:pt idx="1632">
                  <c:v>41834</c:v>
                </c:pt>
                <c:pt idx="1633">
                  <c:v>41833</c:v>
                </c:pt>
                <c:pt idx="1634">
                  <c:v>41832</c:v>
                </c:pt>
                <c:pt idx="1635">
                  <c:v>41831</c:v>
                </c:pt>
                <c:pt idx="1636">
                  <c:v>41830</c:v>
                </c:pt>
                <c:pt idx="1637">
                  <c:v>41829</c:v>
                </c:pt>
                <c:pt idx="1638">
                  <c:v>41828</c:v>
                </c:pt>
                <c:pt idx="1639">
                  <c:v>41827</c:v>
                </c:pt>
                <c:pt idx="1640">
                  <c:v>41826</c:v>
                </c:pt>
                <c:pt idx="1641">
                  <c:v>41825</c:v>
                </c:pt>
                <c:pt idx="1642">
                  <c:v>41824</c:v>
                </c:pt>
                <c:pt idx="1643">
                  <c:v>41823</c:v>
                </c:pt>
                <c:pt idx="1644">
                  <c:v>41822</c:v>
                </c:pt>
                <c:pt idx="1645">
                  <c:v>41821</c:v>
                </c:pt>
                <c:pt idx="1646">
                  <c:v>41820</c:v>
                </c:pt>
                <c:pt idx="1647">
                  <c:v>41819</c:v>
                </c:pt>
                <c:pt idx="1648">
                  <c:v>41818</c:v>
                </c:pt>
                <c:pt idx="1649">
                  <c:v>41817</c:v>
                </c:pt>
                <c:pt idx="1650">
                  <c:v>41816</c:v>
                </c:pt>
                <c:pt idx="1651">
                  <c:v>41815</c:v>
                </c:pt>
                <c:pt idx="1652">
                  <c:v>41814</c:v>
                </c:pt>
                <c:pt idx="1653">
                  <c:v>41813</c:v>
                </c:pt>
                <c:pt idx="1654">
                  <c:v>41812</c:v>
                </c:pt>
                <c:pt idx="1655">
                  <c:v>41811</c:v>
                </c:pt>
                <c:pt idx="1656">
                  <c:v>41810</c:v>
                </c:pt>
                <c:pt idx="1657">
                  <c:v>41809</c:v>
                </c:pt>
                <c:pt idx="1658">
                  <c:v>41808</c:v>
                </c:pt>
                <c:pt idx="1659">
                  <c:v>41807</c:v>
                </c:pt>
                <c:pt idx="1660">
                  <c:v>41806</c:v>
                </c:pt>
                <c:pt idx="1661">
                  <c:v>41805</c:v>
                </c:pt>
                <c:pt idx="1662">
                  <c:v>41804</c:v>
                </c:pt>
                <c:pt idx="1663">
                  <c:v>41803</c:v>
                </c:pt>
                <c:pt idx="1664">
                  <c:v>41802</c:v>
                </c:pt>
                <c:pt idx="1665">
                  <c:v>41801</c:v>
                </c:pt>
                <c:pt idx="1666">
                  <c:v>41800</c:v>
                </c:pt>
                <c:pt idx="1667">
                  <c:v>41799</c:v>
                </c:pt>
                <c:pt idx="1668">
                  <c:v>41798</c:v>
                </c:pt>
                <c:pt idx="1669">
                  <c:v>41797</c:v>
                </c:pt>
                <c:pt idx="1670">
                  <c:v>41796</c:v>
                </c:pt>
                <c:pt idx="1671">
                  <c:v>41795</c:v>
                </c:pt>
                <c:pt idx="1672">
                  <c:v>41794</c:v>
                </c:pt>
                <c:pt idx="1673">
                  <c:v>41793</c:v>
                </c:pt>
                <c:pt idx="1674">
                  <c:v>41792</c:v>
                </c:pt>
                <c:pt idx="1675">
                  <c:v>41791</c:v>
                </c:pt>
                <c:pt idx="1676">
                  <c:v>41790</c:v>
                </c:pt>
                <c:pt idx="1677">
                  <c:v>41789</c:v>
                </c:pt>
                <c:pt idx="1678">
                  <c:v>41788</c:v>
                </c:pt>
                <c:pt idx="1679">
                  <c:v>41787</c:v>
                </c:pt>
                <c:pt idx="1680">
                  <c:v>41786</c:v>
                </c:pt>
                <c:pt idx="1681">
                  <c:v>41785</c:v>
                </c:pt>
                <c:pt idx="1682">
                  <c:v>41784</c:v>
                </c:pt>
                <c:pt idx="1683">
                  <c:v>41783</c:v>
                </c:pt>
                <c:pt idx="1684">
                  <c:v>41782</c:v>
                </c:pt>
                <c:pt idx="1685">
                  <c:v>41781</c:v>
                </c:pt>
                <c:pt idx="1686">
                  <c:v>41780</c:v>
                </c:pt>
                <c:pt idx="1687">
                  <c:v>41779</c:v>
                </c:pt>
                <c:pt idx="1688">
                  <c:v>41778</c:v>
                </c:pt>
                <c:pt idx="1689">
                  <c:v>41777</c:v>
                </c:pt>
                <c:pt idx="1690">
                  <c:v>41776</c:v>
                </c:pt>
                <c:pt idx="1691">
                  <c:v>41775</c:v>
                </c:pt>
                <c:pt idx="1692">
                  <c:v>41774</c:v>
                </c:pt>
                <c:pt idx="1693">
                  <c:v>41773</c:v>
                </c:pt>
                <c:pt idx="1694">
                  <c:v>41772</c:v>
                </c:pt>
                <c:pt idx="1695">
                  <c:v>41771</c:v>
                </c:pt>
                <c:pt idx="1696">
                  <c:v>41770</c:v>
                </c:pt>
                <c:pt idx="1697">
                  <c:v>41769</c:v>
                </c:pt>
                <c:pt idx="1698">
                  <c:v>41768</c:v>
                </c:pt>
                <c:pt idx="1699">
                  <c:v>41767</c:v>
                </c:pt>
                <c:pt idx="1700">
                  <c:v>41766</c:v>
                </c:pt>
                <c:pt idx="1701">
                  <c:v>41765</c:v>
                </c:pt>
                <c:pt idx="1702">
                  <c:v>41764</c:v>
                </c:pt>
                <c:pt idx="1703">
                  <c:v>41763</c:v>
                </c:pt>
                <c:pt idx="1704">
                  <c:v>41762</c:v>
                </c:pt>
                <c:pt idx="1705">
                  <c:v>41761</c:v>
                </c:pt>
                <c:pt idx="1706">
                  <c:v>41760</c:v>
                </c:pt>
                <c:pt idx="1707">
                  <c:v>41759</c:v>
                </c:pt>
                <c:pt idx="1708">
                  <c:v>41758</c:v>
                </c:pt>
                <c:pt idx="1709">
                  <c:v>41757</c:v>
                </c:pt>
                <c:pt idx="1710">
                  <c:v>41756</c:v>
                </c:pt>
                <c:pt idx="1711">
                  <c:v>41755</c:v>
                </c:pt>
                <c:pt idx="1712">
                  <c:v>41754</c:v>
                </c:pt>
                <c:pt idx="1713">
                  <c:v>41753</c:v>
                </c:pt>
                <c:pt idx="1714">
                  <c:v>41752</c:v>
                </c:pt>
                <c:pt idx="1715">
                  <c:v>41751</c:v>
                </c:pt>
                <c:pt idx="1716">
                  <c:v>41750</c:v>
                </c:pt>
                <c:pt idx="1717">
                  <c:v>41749</c:v>
                </c:pt>
                <c:pt idx="1718">
                  <c:v>41748</c:v>
                </c:pt>
                <c:pt idx="1719">
                  <c:v>41747</c:v>
                </c:pt>
                <c:pt idx="1720">
                  <c:v>41746</c:v>
                </c:pt>
                <c:pt idx="1721">
                  <c:v>41745</c:v>
                </c:pt>
                <c:pt idx="1722">
                  <c:v>41744</c:v>
                </c:pt>
                <c:pt idx="1723">
                  <c:v>41743</c:v>
                </c:pt>
                <c:pt idx="1724">
                  <c:v>41742</c:v>
                </c:pt>
                <c:pt idx="1725">
                  <c:v>41741</c:v>
                </c:pt>
                <c:pt idx="1726">
                  <c:v>41740</c:v>
                </c:pt>
                <c:pt idx="1727">
                  <c:v>41739</c:v>
                </c:pt>
                <c:pt idx="1728">
                  <c:v>41738</c:v>
                </c:pt>
                <c:pt idx="1729">
                  <c:v>41737</c:v>
                </c:pt>
                <c:pt idx="1730">
                  <c:v>41736</c:v>
                </c:pt>
                <c:pt idx="1731">
                  <c:v>41735</c:v>
                </c:pt>
                <c:pt idx="1732">
                  <c:v>41734</c:v>
                </c:pt>
                <c:pt idx="1733">
                  <c:v>41733</c:v>
                </c:pt>
                <c:pt idx="1734">
                  <c:v>41732</c:v>
                </c:pt>
                <c:pt idx="1735">
                  <c:v>41731</c:v>
                </c:pt>
                <c:pt idx="1736">
                  <c:v>41730</c:v>
                </c:pt>
                <c:pt idx="1737">
                  <c:v>41729</c:v>
                </c:pt>
                <c:pt idx="1738">
                  <c:v>41728</c:v>
                </c:pt>
                <c:pt idx="1739">
                  <c:v>41727</c:v>
                </c:pt>
                <c:pt idx="1740">
                  <c:v>41726</c:v>
                </c:pt>
                <c:pt idx="1741">
                  <c:v>41725</c:v>
                </c:pt>
                <c:pt idx="1742">
                  <c:v>41724</c:v>
                </c:pt>
                <c:pt idx="1743">
                  <c:v>41723</c:v>
                </c:pt>
                <c:pt idx="1744">
                  <c:v>41722</c:v>
                </c:pt>
                <c:pt idx="1745">
                  <c:v>41721</c:v>
                </c:pt>
                <c:pt idx="1746">
                  <c:v>41720</c:v>
                </c:pt>
                <c:pt idx="1747">
                  <c:v>41719</c:v>
                </c:pt>
                <c:pt idx="1748">
                  <c:v>41718</c:v>
                </c:pt>
                <c:pt idx="1749">
                  <c:v>41717</c:v>
                </c:pt>
                <c:pt idx="1750">
                  <c:v>41716</c:v>
                </c:pt>
                <c:pt idx="1751">
                  <c:v>41715</c:v>
                </c:pt>
                <c:pt idx="1752">
                  <c:v>41714</c:v>
                </c:pt>
                <c:pt idx="1753">
                  <c:v>41713</c:v>
                </c:pt>
                <c:pt idx="1754">
                  <c:v>41712</c:v>
                </c:pt>
                <c:pt idx="1755">
                  <c:v>41711</c:v>
                </c:pt>
                <c:pt idx="1756">
                  <c:v>41710</c:v>
                </c:pt>
                <c:pt idx="1757">
                  <c:v>41709</c:v>
                </c:pt>
                <c:pt idx="1758">
                  <c:v>41708</c:v>
                </c:pt>
                <c:pt idx="1759">
                  <c:v>41707</c:v>
                </c:pt>
                <c:pt idx="1760">
                  <c:v>41706</c:v>
                </c:pt>
                <c:pt idx="1761">
                  <c:v>41705</c:v>
                </c:pt>
                <c:pt idx="1762">
                  <c:v>41704</c:v>
                </c:pt>
                <c:pt idx="1763">
                  <c:v>41703</c:v>
                </c:pt>
                <c:pt idx="1764">
                  <c:v>41702</c:v>
                </c:pt>
                <c:pt idx="1765">
                  <c:v>41701</c:v>
                </c:pt>
                <c:pt idx="1766">
                  <c:v>41700</c:v>
                </c:pt>
                <c:pt idx="1767">
                  <c:v>41699</c:v>
                </c:pt>
                <c:pt idx="1768">
                  <c:v>41698</c:v>
                </c:pt>
                <c:pt idx="1769">
                  <c:v>41697</c:v>
                </c:pt>
                <c:pt idx="1770">
                  <c:v>41696</c:v>
                </c:pt>
                <c:pt idx="1771">
                  <c:v>41695</c:v>
                </c:pt>
                <c:pt idx="1772">
                  <c:v>41694</c:v>
                </c:pt>
                <c:pt idx="1773">
                  <c:v>41693</c:v>
                </c:pt>
                <c:pt idx="1774">
                  <c:v>41692</c:v>
                </c:pt>
                <c:pt idx="1775">
                  <c:v>41691</c:v>
                </c:pt>
                <c:pt idx="1776">
                  <c:v>41690</c:v>
                </c:pt>
                <c:pt idx="1777">
                  <c:v>41689</c:v>
                </c:pt>
                <c:pt idx="1778">
                  <c:v>41688</c:v>
                </c:pt>
                <c:pt idx="1779">
                  <c:v>41687</c:v>
                </c:pt>
                <c:pt idx="1780">
                  <c:v>41686</c:v>
                </c:pt>
                <c:pt idx="1781">
                  <c:v>41685</c:v>
                </c:pt>
                <c:pt idx="1782">
                  <c:v>41684</c:v>
                </c:pt>
                <c:pt idx="1783">
                  <c:v>41683</c:v>
                </c:pt>
                <c:pt idx="1784">
                  <c:v>41682</c:v>
                </c:pt>
                <c:pt idx="1785">
                  <c:v>41681</c:v>
                </c:pt>
                <c:pt idx="1786">
                  <c:v>41680</c:v>
                </c:pt>
                <c:pt idx="1787">
                  <c:v>41679</c:v>
                </c:pt>
                <c:pt idx="1788">
                  <c:v>41678</c:v>
                </c:pt>
                <c:pt idx="1789">
                  <c:v>41677</c:v>
                </c:pt>
                <c:pt idx="1790">
                  <c:v>41676</c:v>
                </c:pt>
                <c:pt idx="1791">
                  <c:v>41675</c:v>
                </c:pt>
                <c:pt idx="1792">
                  <c:v>41674</c:v>
                </c:pt>
                <c:pt idx="1793">
                  <c:v>41673</c:v>
                </c:pt>
                <c:pt idx="1794">
                  <c:v>41672</c:v>
                </c:pt>
                <c:pt idx="1795">
                  <c:v>41671</c:v>
                </c:pt>
                <c:pt idx="1796">
                  <c:v>41670</c:v>
                </c:pt>
                <c:pt idx="1797">
                  <c:v>41669</c:v>
                </c:pt>
                <c:pt idx="1798">
                  <c:v>41668</c:v>
                </c:pt>
                <c:pt idx="1799">
                  <c:v>41667</c:v>
                </c:pt>
                <c:pt idx="1800">
                  <c:v>41666</c:v>
                </c:pt>
                <c:pt idx="1801">
                  <c:v>41665</c:v>
                </c:pt>
                <c:pt idx="1802">
                  <c:v>41664</c:v>
                </c:pt>
                <c:pt idx="1803">
                  <c:v>41663</c:v>
                </c:pt>
                <c:pt idx="1804">
                  <c:v>41662</c:v>
                </c:pt>
                <c:pt idx="1805">
                  <c:v>41661</c:v>
                </c:pt>
                <c:pt idx="1806">
                  <c:v>41660</c:v>
                </c:pt>
                <c:pt idx="1807">
                  <c:v>41659</c:v>
                </c:pt>
                <c:pt idx="1808">
                  <c:v>41658</c:v>
                </c:pt>
                <c:pt idx="1809">
                  <c:v>41657</c:v>
                </c:pt>
                <c:pt idx="1810">
                  <c:v>41656</c:v>
                </c:pt>
                <c:pt idx="1811">
                  <c:v>41655</c:v>
                </c:pt>
                <c:pt idx="1812">
                  <c:v>41654</c:v>
                </c:pt>
                <c:pt idx="1813">
                  <c:v>41653</c:v>
                </c:pt>
                <c:pt idx="1814">
                  <c:v>41652</c:v>
                </c:pt>
                <c:pt idx="1815">
                  <c:v>41651</c:v>
                </c:pt>
                <c:pt idx="1816">
                  <c:v>41650</c:v>
                </c:pt>
                <c:pt idx="1817">
                  <c:v>41649</c:v>
                </c:pt>
                <c:pt idx="1818">
                  <c:v>41648</c:v>
                </c:pt>
                <c:pt idx="1819">
                  <c:v>41647</c:v>
                </c:pt>
                <c:pt idx="1820">
                  <c:v>41646</c:v>
                </c:pt>
                <c:pt idx="1821">
                  <c:v>41645</c:v>
                </c:pt>
                <c:pt idx="1822">
                  <c:v>41644</c:v>
                </c:pt>
                <c:pt idx="1823">
                  <c:v>41643</c:v>
                </c:pt>
                <c:pt idx="1824">
                  <c:v>41642</c:v>
                </c:pt>
                <c:pt idx="1825">
                  <c:v>41641</c:v>
                </c:pt>
                <c:pt idx="1826">
                  <c:v>41640</c:v>
                </c:pt>
                <c:pt idx="1827">
                  <c:v>41639</c:v>
                </c:pt>
                <c:pt idx="1828">
                  <c:v>41638</c:v>
                </c:pt>
                <c:pt idx="1829">
                  <c:v>41637</c:v>
                </c:pt>
                <c:pt idx="1830">
                  <c:v>41636</c:v>
                </c:pt>
                <c:pt idx="1831">
                  <c:v>41635</c:v>
                </c:pt>
                <c:pt idx="1832">
                  <c:v>41634</c:v>
                </c:pt>
                <c:pt idx="1833">
                  <c:v>41633</c:v>
                </c:pt>
                <c:pt idx="1834">
                  <c:v>41632</c:v>
                </c:pt>
                <c:pt idx="1835">
                  <c:v>41631</c:v>
                </c:pt>
                <c:pt idx="1836">
                  <c:v>41630</c:v>
                </c:pt>
                <c:pt idx="1837">
                  <c:v>41629</c:v>
                </c:pt>
                <c:pt idx="1838">
                  <c:v>41628</c:v>
                </c:pt>
                <c:pt idx="1839">
                  <c:v>41627</c:v>
                </c:pt>
                <c:pt idx="1840">
                  <c:v>41626</c:v>
                </c:pt>
                <c:pt idx="1841">
                  <c:v>41625</c:v>
                </c:pt>
                <c:pt idx="1842">
                  <c:v>41624</c:v>
                </c:pt>
                <c:pt idx="1843">
                  <c:v>41623</c:v>
                </c:pt>
                <c:pt idx="1844">
                  <c:v>41622</c:v>
                </c:pt>
                <c:pt idx="1845">
                  <c:v>41621</c:v>
                </c:pt>
                <c:pt idx="1846">
                  <c:v>41620</c:v>
                </c:pt>
                <c:pt idx="1847">
                  <c:v>41619</c:v>
                </c:pt>
                <c:pt idx="1848">
                  <c:v>41618</c:v>
                </c:pt>
                <c:pt idx="1849">
                  <c:v>41617</c:v>
                </c:pt>
                <c:pt idx="1850">
                  <c:v>41616</c:v>
                </c:pt>
                <c:pt idx="1851">
                  <c:v>41615</c:v>
                </c:pt>
                <c:pt idx="1852">
                  <c:v>41614</c:v>
                </c:pt>
                <c:pt idx="1853">
                  <c:v>41613</c:v>
                </c:pt>
                <c:pt idx="1854">
                  <c:v>41612</c:v>
                </c:pt>
                <c:pt idx="1855">
                  <c:v>41611</c:v>
                </c:pt>
                <c:pt idx="1856">
                  <c:v>41610</c:v>
                </c:pt>
                <c:pt idx="1857">
                  <c:v>41609</c:v>
                </c:pt>
                <c:pt idx="1858">
                  <c:v>41608</c:v>
                </c:pt>
                <c:pt idx="1859">
                  <c:v>41607</c:v>
                </c:pt>
                <c:pt idx="1860">
                  <c:v>41606</c:v>
                </c:pt>
                <c:pt idx="1861">
                  <c:v>41605</c:v>
                </c:pt>
                <c:pt idx="1862">
                  <c:v>41604</c:v>
                </c:pt>
                <c:pt idx="1863">
                  <c:v>41603</c:v>
                </c:pt>
                <c:pt idx="1864">
                  <c:v>41602</c:v>
                </c:pt>
                <c:pt idx="1865">
                  <c:v>41601</c:v>
                </c:pt>
                <c:pt idx="1866">
                  <c:v>41600</c:v>
                </c:pt>
                <c:pt idx="1867">
                  <c:v>41599</c:v>
                </c:pt>
                <c:pt idx="1868">
                  <c:v>41598</c:v>
                </c:pt>
                <c:pt idx="1869">
                  <c:v>41597</c:v>
                </c:pt>
                <c:pt idx="1870">
                  <c:v>41596</c:v>
                </c:pt>
                <c:pt idx="1871">
                  <c:v>41595</c:v>
                </c:pt>
                <c:pt idx="1872">
                  <c:v>41594</c:v>
                </c:pt>
                <c:pt idx="1873">
                  <c:v>41593</c:v>
                </c:pt>
                <c:pt idx="1874">
                  <c:v>41592</c:v>
                </c:pt>
                <c:pt idx="1875">
                  <c:v>41591</c:v>
                </c:pt>
                <c:pt idx="1876">
                  <c:v>41590</c:v>
                </c:pt>
                <c:pt idx="1877">
                  <c:v>41589</c:v>
                </c:pt>
                <c:pt idx="1878">
                  <c:v>41588</c:v>
                </c:pt>
                <c:pt idx="1879">
                  <c:v>41587</c:v>
                </c:pt>
                <c:pt idx="1880">
                  <c:v>41586</c:v>
                </c:pt>
                <c:pt idx="1881">
                  <c:v>41585</c:v>
                </c:pt>
                <c:pt idx="1882">
                  <c:v>41584</c:v>
                </c:pt>
                <c:pt idx="1883">
                  <c:v>41583</c:v>
                </c:pt>
                <c:pt idx="1884">
                  <c:v>41582</c:v>
                </c:pt>
                <c:pt idx="1885">
                  <c:v>41581</c:v>
                </c:pt>
                <c:pt idx="1886">
                  <c:v>41580</c:v>
                </c:pt>
                <c:pt idx="1887">
                  <c:v>41579</c:v>
                </c:pt>
                <c:pt idx="1888">
                  <c:v>41578</c:v>
                </c:pt>
                <c:pt idx="1889">
                  <c:v>41577</c:v>
                </c:pt>
                <c:pt idx="1890">
                  <c:v>41576</c:v>
                </c:pt>
                <c:pt idx="1891">
                  <c:v>41575</c:v>
                </c:pt>
                <c:pt idx="1892">
                  <c:v>41574</c:v>
                </c:pt>
                <c:pt idx="1893">
                  <c:v>41573</c:v>
                </c:pt>
                <c:pt idx="1894">
                  <c:v>41572</c:v>
                </c:pt>
                <c:pt idx="1895">
                  <c:v>41571</c:v>
                </c:pt>
                <c:pt idx="1896">
                  <c:v>41570</c:v>
                </c:pt>
                <c:pt idx="1897">
                  <c:v>41569</c:v>
                </c:pt>
                <c:pt idx="1898">
                  <c:v>41568</c:v>
                </c:pt>
                <c:pt idx="1899">
                  <c:v>41567</c:v>
                </c:pt>
                <c:pt idx="1900">
                  <c:v>41566</c:v>
                </c:pt>
                <c:pt idx="1901">
                  <c:v>41565</c:v>
                </c:pt>
                <c:pt idx="1902">
                  <c:v>41564</c:v>
                </c:pt>
                <c:pt idx="1903">
                  <c:v>41563</c:v>
                </c:pt>
                <c:pt idx="1904">
                  <c:v>41562</c:v>
                </c:pt>
                <c:pt idx="1905">
                  <c:v>41561</c:v>
                </c:pt>
                <c:pt idx="1906">
                  <c:v>41560</c:v>
                </c:pt>
                <c:pt idx="1907">
                  <c:v>41559</c:v>
                </c:pt>
                <c:pt idx="1908">
                  <c:v>41558</c:v>
                </c:pt>
                <c:pt idx="1909">
                  <c:v>41557</c:v>
                </c:pt>
                <c:pt idx="1910">
                  <c:v>41556</c:v>
                </c:pt>
                <c:pt idx="1911">
                  <c:v>41555</c:v>
                </c:pt>
                <c:pt idx="1912">
                  <c:v>41554</c:v>
                </c:pt>
                <c:pt idx="1913">
                  <c:v>41553</c:v>
                </c:pt>
                <c:pt idx="1914">
                  <c:v>41552</c:v>
                </c:pt>
                <c:pt idx="1915">
                  <c:v>41551</c:v>
                </c:pt>
                <c:pt idx="1916">
                  <c:v>41550</c:v>
                </c:pt>
                <c:pt idx="1917">
                  <c:v>41549</c:v>
                </c:pt>
                <c:pt idx="1918">
                  <c:v>41548</c:v>
                </c:pt>
                <c:pt idx="1919">
                  <c:v>41547</c:v>
                </c:pt>
                <c:pt idx="1920">
                  <c:v>41546</c:v>
                </c:pt>
                <c:pt idx="1921">
                  <c:v>41545</c:v>
                </c:pt>
                <c:pt idx="1922">
                  <c:v>41544</c:v>
                </c:pt>
                <c:pt idx="1923">
                  <c:v>41543</c:v>
                </c:pt>
                <c:pt idx="1924">
                  <c:v>41542</c:v>
                </c:pt>
                <c:pt idx="1925">
                  <c:v>41541</c:v>
                </c:pt>
                <c:pt idx="1926">
                  <c:v>41540</c:v>
                </c:pt>
                <c:pt idx="1927">
                  <c:v>41539</c:v>
                </c:pt>
                <c:pt idx="1928">
                  <c:v>41538</c:v>
                </c:pt>
                <c:pt idx="1929">
                  <c:v>41537</c:v>
                </c:pt>
                <c:pt idx="1930">
                  <c:v>41536</c:v>
                </c:pt>
                <c:pt idx="1931">
                  <c:v>41535</c:v>
                </c:pt>
                <c:pt idx="1932">
                  <c:v>41534</c:v>
                </c:pt>
                <c:pt idx="1933">
                  <c:v>41533</c:v>
                </c:pt>
                <c:pt idx="1934">
                  <c:v>41532</c:v>
                </c:pt>
                <c:pt idx="1935">
                  <c:v>41531</c:v>
                </c:pt>
                <c:pt idx="1936">
                  <c:v>41530</c:v>
                </c:pt>
                <c:pt idx="1937">
                  <c:v>41529</c:v>
                </c:pt>
                <c:pt idx="1938">
                  <c:v>41528</c:v>
                </c:pt>
                <c:pt idx="1939">
                  <c:v>41527</c:v>
                </c:pt>
                <c:pt idx="1940">
                  <c:v>41526</c:v>
                </c:pt>
                <c:pt idx="1941">
                  <c:v>41525</c:v>
                </c:pt>
                <c:pt idx="1942">
                  <c:v>41524</c:v>
                </c:pt>
                <c:pt idx="1943">
                  <c:v>41523</c:v>
                </c:pt>
                <c:pt idx="1944">
                  <c:v>41522</c:v>
                </c:pt>
                <c:pt idx="1945">
                  <c:v>41521</c:v>
                </c:pt>
                <c:pt idx="1946">
                  <c:v>41520</c:v>
                </c:pt>
                <c:pt idx="1947">
                  <c:v>41519</c:v>
                </c:pt>
                <c:pt idx="1948">
                  <c:v>41518</c:v>
                </c:pt>
                <c:pt idx="1949">
                  <c:v>41517</c:v>
                </c:pt>
                <c:pt idx="1950">
                  <c:v>41516</c:v>
                </c:pt>
                <c:pt idx="1951">
                  <c:v>41515</c:v>
                </c:pt>
                <c:pt idx="1952">
                  <c:v>41514</c:v>
                </c:pt>
                <c:pt idx="1953">
                  <c:v>41513</c:v>
                </c:pt>
                <c:pt idx="1954">
                  <c:v>41512</c:v>
                </c:pt>
                <c:pt idx="1955">
                  <c:v>41511</c:v>
                </c:pt>
                <c:pt idx="1956">
                  <c:v>41510</c:v>
                </c:pt>
                <c:pt idx="1957">
                  <c:v>41509</c:v>
                </c:pt>
                <c:pt idx="1958">
                  <c:v>41508</c:v>
                </c:pt>
                <c:pt idx="1959">
                  <c:v>41507</c:v>
                </c:pt>
                <c:pt idx="1960">
                  <c:v>41506</c:v>
                </c:pt>
                <c:pt idx="1961">
                  <c:v>41505</c:v>
                </c:pt>
                <c:pt idx="1962">
                  <c:v>41504</c:v>
                </c:pt>
                <c:pt idx="1963">
                  <c:v>41503</c:v>
                </c:pt>
                <c:pt idx="1964">
                  <c:v>41502</c:v>
                </c:pt>
                <c:pt idx="1965">
                  <c:v>41501</c:v>
                </c:pt>
                <c:pt idx="1966">
                  <c:v>41500</c:v>
                </c:pt>
                <c:pt idx="1967">
                  <c:v>41499</c:v>
                </c:pt>
                <c:pt idx="1968">
                  <c:v>41498</c:v>
                </c:pt>
                <c:pt idx="1969">
                  <c:v>41497</c:v>
                </c:pt>
                <c:pt idx="1970">
                  <c:v>41496</c:v>
                </c:pt>
                <c:pt idx="1971">
                  <c:v>41495</c:v>
                </c:pt>
                <c:pt idx="1972">
                  <c:v>41494</c:v>
                </c:pt>
                <c:pt idx="1973">
                  <c:v>41493</c:v>
                </c:pt>
                <c:pt idx="1974">
                  <c:v>41492</c:v>
                </c:pt>
                <c:pt idx="1975">
                  <c:v>41491</c:v>
                </c:pt>
                <c:pt idx="1976">
                  <c:v>41490</c:v>
                </c:pt>
                <c:pt idx="1977">
                  <c:v>41489</c:v>
                </c:pt>
                <c:pt idx="1978">
                  <c:v>41488</c:v>
                </c:pt>
                <c:pt idx="1979">
                  <c:v>41487</c:v>
                </c:pt>
                <c:pt idx="1980">
                  <c:v>41486</c:v>
                </c:pt>
                <c:pt idx="1981">
                  <c:v>41485</c:v>
                </c:pt>
                <c:pt idx="1982">
                  <c:v>41484</c:v>
                </c:pt>
                <c:pt idx="1983">
                  <c:v>41483</c:v>
                </c:pt>
                <c:pt idx="1984">
                  <c:v>41482</c:v>
                </c:pt>
                <c:pt idx="1985">
                  <c:v>41481</c:v>
                </c:pt>
                <c:pt idx="1986">
                  <c:v>41480</c:v>
                </c:pt>
                <c:pt idx="1987">
                  <c:v>41479</c:v>
                </c:pt>
                <c:pt idx="1988">
                  <c:v>41478</c:v>
                </c:pt>
                <c:pt idx="1989">
                  <c:v>41477</c:v>
                </c:pt>
                <c:pt idx="1990">
                  <c:v>41476</c:v>
                </c:pt>
                <c:pt idx="1991">
                  <c:v>41475</c:v>
                </c:pt>
                <c:pt idx="1992">
                  <c:v>41474</c:v>
                </c:pt>
                <c:pt idx="1993">
                  <c:v>41473</c:v>
                </c:pt>
                <c:pt idx="1994">
                  <c:v>41472</c:v>
                </c:pt>
                <c:pt idx="1995">
                  <c:v>41471</c:v>
                </c:pt>
                <c:pt idx="1996">
                  <c:v>41470</c:v>
                </c:pt>
                <c:pt idx="1997">
                  <c:v>41469</c:v>
                </c:pt>
                <c:pt idx="1998">
                  <c:v>41468</c:v>
                </c:pt>
                <c:pt idx="1999">
                  <c:v>41467</c:v>
                </c:pt>
                <c:pt idx="2000">
                  <c:v>41466</c:v>
                </c:pt>
                <c:pt idx="2001">
                  <c:v>41465</c:v>
                </c:pt>
                <c:pt idx="2002">
                  <c:v>41464</c:v>
                </c:pt>
                <c:pt idx="2003">
                  <c:v>41463</c:v>
                </c:pt>
                <c:pt idx="2004">
                  <c:v>41462</c:v>
                </c:pt>
                <c:pt idx="2005">
                  <c:v>41461</c:v>
                </c:pt>
                <c:pt idx="2006">
                  <c:v>41460</c:v>
                </c:pt>
                <c:pt idx="2007">
                  <c:v>41459</c:v>
                </c:pt>
                <c:pt idx="2008">
                  <c:v>41458</c:v>
                </c:pt>
                <c:pt idx="2009">
                  <c:v>41457</c:v>
                </c:pt>
                <c:pt idx="2010">
                  <c:v>41456</c:v>
                </c:pt>
                <c:pt idx="2011">
                  <c:v>41455</c:v>
                </c:pt>
                <c:pt idx="2012">
                  <c:v>41454</c:v>
                </c:pt>
                <c:pt idx="2013">
                  <c:v>41453</c:v>
                </c:pt>
                <c:pt idx="2014">
                  <c:v>41452</c:v>
                </c:pt>
                <c:pt idx="2015">
                  <c:v>41451</c:v>
                </c:pt>
                <c:pt idx="2016">
                  <c:v>41450</c:v>
                </c:pt>
                <c:pt idx="2017">
                  <c:v>41449</c:v>
                </c:pt>
                <c:pt idx="2018">
                  <c:v>41448</c:v>
                </c:pt>
                <c:pt idx="2019">
                  <c:v>41447</c:v>
                </c:pt>
                <c:pt idx="2020">
                  <c:v>41446</c:v>
                </c:pt>
                <c:pt idx="2021">
                  <c:v>41445</c:v>
                </c:pt>
                <c:pt idx="2022">
                  <c:v>41444</c:v>
                </c:pt>
                <c:pt idx="2023">
                  <c:v>41443</c:v>
                </c:pt>
                <c:pt idx="2024">
                  <c:v>41442</c:v>
                </c:pt>
                <c:pt idx="2025">
                  <c:v>41441</c:v>
                </c:pt>
                <c:pt idx="2026">
                  <c:v>41440</c:v>
                </c:pt>
                <c:pt idx="2027">
                  <c:v>41439</c:v>
                </c:pt>
                <c:pt idx="2028">
                  <c:v>41438</c:v>
                </c:pt>
                <c:pt idx="2029">
                  <c:v>41437</c:v>
                </c:pt>
                <c:pt idx="2030">
                  <c:v>41436</c:v>
                </c:pt>
                <c:pt idx="2031">
                  <c:v>41435</c:v>
                </c:pt>
                <c:pt idx="2032">
                  <c:v>41434</c:v>
                </c:pt>
                <c:pt idx="2033">
                  <c:v>41433</c:v>
                </c:pt>
                <c:pt idx="2034">
                  <c:v>41432</c:v>
                </c:pt>
                <c:pt idx="2035">
                  <c:v>41431</c:v>
                </c:pt>
                <c:pt idx="2036">
                  <c:v>41430</c:v>
                </c:pt>
                <c:pt idx="2037">
                  <c:v>41429</c:v>
                </c:pt>
                <c:pt idx="2038">
                  <c:v>41428</c:v>
                </c:pt>
                <c:pt idx="2039">
                  <c:v>41427</c:v>
                </c:pt>
                <c:pt idx="2040">
                  <c:v>41426</c:v>
                </c:pt>
                <c:pt idx="2041">
                  <c:v>41425</c:v>
                </c:pt>
                <c:pt idx="2042">
                  <c:v>41424</c:v>
                </c:pt>
                <c:pt idx="2043">
                  <c:v>41423</c:v>
                </c:pt>
                <c:pt idx="2044">
                  <c:v>41422</c:v>
                </c:pt>
                <c:pt idx="2045">
                  <c:v>41421</c:v>
                </c:pt>
                <c:pt idx="2046">
                  <c:v>41420</c:v>
                </c:pt>
                <c:pt idx="2047">
                  <c:v>41419</c:v>
                </c:pt>
                <c:pt idx="2048">
                  <c:v>41418</c:v>
                </c:pt>
                <c:pt idx="2049">
                  <c:v>41417</c:v>
                </c:pt>
                <c:pt idx="2050">
                  <c:v>41416</c:v>
                </c:pt>
                <c:pt idx="2051">
                  <c:v>41415</c:v>
                </c:pt>
                <c:pt idx="2052">
                  <c:v>41414</c:v>
                </c:pt>
                <c:pt idx="2053">
                  <c:v>41413</c:v>
                </c:pt>
                <c:pt idx="2054">
                  <c:v>41412</c:v>
                </c:pt>
                <c:pt idx="2055">
                  <c:v>41411</c:v>
                </c:pt>
                <c:pt idx="2056">
                  <c:v>41410</c:v>
                </c:pt>
                <c:pt idx="2057">
                  <c:v>41409</c:v>
                </c:pt>
                <c:pt idx="2058">
                  <c:v>41408</c:v>
                </c:pt>
                <c:pt idx="2059">
                  <c:v>41407</c:v>
                </c:pt>
                <c:pt idx="2060">
                  <c:v>41406</c:v>
                </c:pt>
                <c:pt idx="2061">
                  <c:v>41405</c:v>
                </c:pt>
                <c:pt idx="2062">
                  <c:v>41404</c:v>
                </c:pt>
                <c:pt idx="2063">
                  <c:v>41403</c:v>
                </c:pt>
                <c:pt idx="2064">
                  <c:v>41402</c:v>
                </c:pt>
                <c:pt idx="2065">
                  <c:v>41401</c:v>
                </c:pt>
                <c:pt idx="2066">
                  <c:v>41400</c:v>
                </c:pt>
                <c:pt idx="2067">
                  <c:v>41399</c:v>
                </c:pt>
                <c:pt idx="2068">
                  <c:v>41398</c:v>
                </c:pt>
                <c:pt idx="2069">
                  <c:v>41397</c:v>
                </c:pt>
                <c:pt idx="2070">
                  <c:v>41396</c:v>
                </c:pt>
                <c:pt idx="2071">
                  <c:v>41395</c:v>
                </c:pt>
                <c:pt idx="2072">
                  <c:v>41394</c:v>
                </c:pt>
                <c:pt idx="2073">
                  <c:v>41393</c:v>
                </c:pt>
                <c:pt idx="2074">
                  <c:v>41392</c:v>
                </c:pt>
                <c:pt idx="2075">
                  <c:v>41391</c:v>
                </c:pt>
                <c:pt idx="2076">
                  <c:v>41390</c:v>
                </c:pt>
                <c:pt idx="2077">
                  <c:v>41389</c:v>
                </c:pt>
                <c:pt idx="2078">
                  <c:v>41388</c:v>
                </c:pt>
                <c:pt idx="2079">
                  <c:v>41387</c:v>
                </c:pt>
                <c:pt idx="2080">
                  <c:v>41386</c:v>
                </c:pt>
                <c:pt idx="2081">
                  <c:v>41385</c:v>
                </c:pt>
                <c:pt idx="2082">
                  <c:v>41384</c:v>
                </c:pt>
                <c:pt idx="2083">
                  <c:v>41383</c:v>
                </c:pt>
                <c:pt idx="2084">
                  <c:v>41382</c:v>
                </c:pt>
                <c:pt idx="2085">
                  <c:v>41381</c:v>
                </c:pt>
                <c:pt idx="2086">
                  <c:v>41380</c:v>
                </c:pt>
                <c:pt idx="2087">
                  <c:v>41379</c:v>
                </c:pt>
                <c:pt idx="2088">
                  <c:v>41378</c:v>
                </c:pt>
                <c:pt idx="2089">
                  <c:v>41377</c:v>
                </c:pt>
                <c:pt idx="2090">
                  <c:v>41376</c:v>
                </c:pt>
                <c:pt idx="2091">
                  <c:v>41375</c:v>
                </c:pt>
                <c:pt idx="2092">
                  <c:v>41374</c:v>
                </c:pt>
                <c:pt idx="2093">
                  <c:v>41373</c:v>
                </c:pt>
                <c:pt idx="2094">
                  <c:v>41372</c:v>
                </c:pt>
                <c:pt idx="2095">
                  <c:v>41371</c:v>
                </c:pt>
                <c:pt idx="2096">
                  <c:v>41370</c:v>
                </c:pt>
                <c:pt idx="2097">
                  <c:v>41369</c:v>
                </c:pt>
                <c:pt idx="2098">
                  <c:v>41368</c:v>
                </c:pt>
                <c:pt idx="2099">
                  <c:v>41367</c:v>
                </c:pt>
                <c:pt idx="2100">
                  <c:v>41366</c:v>
                </c:pt>
                <c:pt idx="2101">
                  <c:v>41365</c:v>
                </c:pt>
                <c:pt idx="2102">
                  <c:v>41364</c:v>
                </c:pt>
                <c:pt idx="2103">
                  <c:v>41363</c:v>
                </c:pt>
                <c:pt idx="2104">
                  <c:v>41362</c:v>
                </c:pt>
                <c:pt idx="2105">
                  <c:v>41361</c:v>
                </c:pt>
                <c:pt idx="2106">
                  <c:v>41360</c:v>
                </c:pt>
                <c:pt idx="2107">
                  <c:v>41359</c:v>
                </c:pt>
                <c:pt idx="2108">
                  <c:v>41358</c:v>
                </c:pt>
                <c:pt idx="2109">
                  <c:v>41357</c:v>
                </c:pt>
                <c:pt idx="2110">
                  <c:v>41356</c:v>
                </c:pt>
                <c:pt idx="2111">
                  <c:v>41355</c:v>
                </c:pt>
                <c:pt idx="2112">
                  <c:v>41354</c:v>
                </c:pt>
                <c:pt idx="2113">
                  <c:v>41353</c:v>
                </c:pt>
                <c:pt idx="2114">
                  <c:v>41352</c:v>
                </c:pt>
                <c:pt idx="2115">
                  <c:v>41351</c:v>
                </c:pt>
                <c:pt idx="2116">
                  <c:v>41350</c:v>
                </c:pt>
                <c:pt idx="2117">
                  <c:v>41349</c:v>
                </c:pt>
                <c:pt idx="2118">
                  <c:v>41348</c:v>
                </c:pt>
                <c:pt idx="2119">
                  <c:v>41347</c:v>
                </c:pt>
                <c:pt idx="2120">
                  <c:v>41346</c:v>
                </c:pt>
                <c:pt idx="2121">
                  <c:v>41345</c:v>
                </c:pt>
                <c:pt idx="2122">
                  <c:v>41344</c:v>
                </c:pt>
                <c:pt idx="2123">
                  <c:v>41343</c:v>
                </c:pt>
                <c:pt idx="2124">
                  <c:v>41342</c:v>
                </c:pt>
                <c:pt idx="2125">
                  <c:v>41341</c:v>
                </c:pt>
                <c:pt idx="2126">
                  <c:v>41340</c:v>
                </c:pt>
                <c:pt idx="2127">
                  <c:v>41339</c:v>
                </c:pt>
                <c:pt idx="2128">
                  <c:v>41338</c:v>
                </c:pt>
                <c:pt idx="2129">
                  <c:v>41337</c:v>
                </c:pt>
                <c:pt idx="2130">
                  <c:v>41336</c:v>
                </c:pt>
                <c:pt idx="2131">
                  <c:v>41335</c:v>
                </c:pt>
                <c:pt idx="2132">
                  <c:v>41334</c:v>
                </c:pt>
                <c:pt idx="2133">
                  <c:v>41333</c:v>
                </c:pt>
                <c:pt idx="2134">
                  <c:v>41332</c:v>
                </c:pt>
                <c:pt idx="2135">
                  <c:v>41331</c:v>
                </c:pt>
                <c:pt idx="2136">
                  <c:v>41330</c:v>
                </c:pt>
                <c:pt idx="2137">
                  <c:v>41329</c:v>
                </c:pt>
                <c:pt idx="2138">
                  <c:v>41328</c:v>
                </c:pt>
                <c:pt idx="2139">
                  <c:v>41327</c:v>
                </c:pt>
                <c:pt idx="2140">
                  <c:v>41326</c:v>
                </c:pt>
                <c:pt idx="2141">
                  <c:v>41325</c:v>
                </c:pt>
                <c:pt idx="2142">
                  <c:v>41324</c:v>
                </c:pt>
                <c:pt idx="2143">
                  <c:v>41323</c:v>
                </c:pt>
                <c:pt idx="2144">
                  <c:v>41322</c:v>
                </c:pt>
                <c:pt idx="2145">
                  <c:v>41321</c:v>
                </c:pt>
                <c:pt idx="2146">
                  <c:v>41320</c:v>
                </c:pt>
                <c:pt idx="2147">
                  <c:v>41319</c:v>
                </c:pt>
                <c:pt idx="2148">
                  <c:v>41318</c:v>
                </c:pt>
                <c:pt idx="2149">
                  <c:v>41317</c:v>
                </c:pt>
                <c:pt idx="2150">
                  <c:v>41316</c:v>
                </c:pt>
                <c:pt idx="2151">
                  <c:v>41315</c:v>
                </c:pt>
                <c:pt idx="2152">
                  <c:v>41314</c:v>
                </c:pt>
                <c:pt idx="2153">
                  <c:v>41313</c:v>
                </c:pt>
                <c:pt idx="2154">
                  <c:v>41312</c:v>
                </c:pt>
                <c:pt idx="2155">
                  <c:v>41311</c:v>
                </c:pt>
                <c:pt idx="2156">
                  <c:v>41310</c:v>
                </c:pt>
                <c:pt idx="2157">
                  <c:v>41309</c:v>
                </c:pt>
                <c:pt idx="2158">
                  <c:v>41308</c:v>
                </c:pt>
                <c:pt idx="2159">
                  <c:v>41307</c:v>
                </c:pt>
                <c:pt idx="2160">
                  <c:v>41306</c:v>
                </c:pt>
                <c:pt idx="2161">
                  <c:v>41305</c:v>
                </c:pt>
                <c:pt idx="2162">
                  <c:v>41304</c:v>
                </c:pt>
                <c:pt idx="2163">
                  <c:v>41303</c:v>
                </c:pt>
                <c:pt idx="2164">
                  <c:v>41302</c:v>
                </c:pt>
                <c:pt idx="2165">
                  <c:v>41301</c:v>
                </c:pt>
                <c:pt idx="2166">
                  <c:v>41300</c:v>
                </c:pt>
                <c:pt idx="2167">
                  <c:v>41299</c:v>
                </c:pt>
                <c:pt idx="2168">
                  <c:v>41298</c:v>
                </c:pt>
                <c:pt idx="2169">
                  <c:v>41297</c:v>
                </c:pt>
                <c:pt idx="2170">
                  <c:v>41296</c:v>
                </c:pt>
                <c:pt idx="2171">
                  <c:v>41295</c:v>
                </c:pt>
                <c:pt idx="2172">
                  <c:v>41294</c:v>
                </c:pt>
                <c:pt idx="2173">
                  <c:v>41293</c:v>
                </c:pt>
                <c:pt idx="2174">
                  <c:v>41292</c:v>
                </c:pt>
                <c:pt idx="2175">
                  <c:v>41291</c:v>
                </c:pt>
                <c:pt idx="2176">
                  <c:v>41290</c:v>
                </c:pt>
                <c:pt idx="2177">
                  <c:v>41289</c:v>
                </c:pt>
                <c:pt idx="2178">
                  <c:v>41288</c:v>
                </c:pt>
                <c:pt idx="2179">
                  <c:v>41287</c:v>
                </c:pt>
                <c:pt idx="2180">
                  <c:v>41286</c:v>
                </c:pt>
                <c:pt idx="2181">
                  <c:v>41285</c:v>
                </c:pt>
                <c:pt idx="2182">
                  <c:v>41284</c:v>
                </c:pt>
                <c:pt idx="2183">
                  <c:v>41283</c:v>
                </c:pt>
                <c:pt idx="2184">
                  <c:v>41282</c:v>
                </c:pt>
                <c:pt idx="2185">
                  <c:v>41281</c:v>
                </c:pt>
                <c:pt idx="2186">
                  <c:v>41280</c:v>
                </c:pt>
                <c:pt idx="2187">
                  <c:v>41279</c:v>
                </c:pt>
                <c:pt idx="2188">
                  <c:v>41278</c:v>
                </c:pt>
                <c:pt idx="2189">
                  <c:v>41277</c:v>
                </c:pt>
                <c:pt idx="2190">
                  <c:v>41276</c:v>
                </c:pt>
                <c:pt idx="2191">
                  <c:v>41275</c:v>
                </c:pt>
                <c:pt idx="2192">
                  <c:v>41274</c:v>
                </c:pt>
                <c:pt idx="2193">
                  <c:v>41273</c:v>
                </c:pt>
                <c:pt idx="2194">
                  <c:v>41272</c:v>
                </c:pt>
                <c:pt idx="2195">
                  <c:v>41271</c:v>
                </c:pt>
                <c:pt idx="2196">
                  <c:v>41270</c:v>
                </c:pt>
                <c:pt idx="2197">
                  <c:v>41269</c:v>
                </c:pt>
                <c:pt idx="2198">
                  <c:v>41268</c:v>
                </c:pt>
                <c:pt idx="2199">
                  <c:v>41267</c:v>
                </c:pt>
                <c:pt idx="2200">
                  <c:v>41266</c:v>
                </c:pt>
                <c:pt idx="2201">
                  <c:v>41265</c:v>
                </c:pt>
                <c:pt idx="2202">
                  <c:v>41264</c:v>
                </c:pt>
                <c:pt idx="2203">
                  <c:v>41263</c:v>
                </c:pt>
                <c:pt idx="2204">
                  <c:v>41262</c:v>
                </c:pt>
                <c:pt idx="2205">
                  <c:v>41261</c:v>
                </c:pt>
                <c:pt idx="2206">
                  <c:v>41260</c:v>
                </c:pt>
                <c:pt idx="2207">
                  <c:v>41259</c:v>
                </c:pt>
                <c:pt idx="2208">
                  <c:v>41258</c:v>
                </c:pt>
                <c:pt idx="2209">
                  <c:v>41257</c:v>
                </c:pt>
                <c:pt idx="2210">
                  <c:v>41256</c:v>
                </c:pt>
                <c:pt idx="2211">
                  <c:v>41255</c:v>
                </c:pt>
                <c:pt idx="2212">
                  <c:v>41254</c:v>
                </c:pt>
                <c:pt idx="2213">
                  <c:v>41253</c:v>
                </c:pt>
                <c:pt idx="2214">
                  <c:v>41252</c:v>
                </c:pt>
                <c:pt idx="2215">
                  <c:v>41251</c:v>
                </c:pt>
                <c:pt idx="2216">
                  <c:v>41250</c:v>
                </c:pt>
                <c:pt idx="2217">
                  <c:v>41249</c:v>
                </c:pt>
                <c:pt idx="2218">
                  <c:v>41248</c:v>
                </c:pt>
                <c:pt idx="2219">
                  <c:v>41247</c:v>
                </c:pt>
                <c:pt idx="2220">
                  <c:v>41246</c:v>
                </c:pt>
                <c:pt idx="2221">
                  <c:v>41245</c:v>
                </c:pt>
                <c:pt idx="2222">
                  <c:v>41244</c:v>
                </c:pt>
                <c:pt idx="2223">
                  <c:v>41243</c:v>
                </c:pt>
                <c:pt idx="2224">
                  <c:v>41242</c:v>
                </c:pt>
                <c:pt idx="2225">
                  <c:v>41241</c:v>
                </c:pt>
                <c:pt idx="2226">
                  <c:v>41240</c:v>
                </c:pt>
                <c:pt idx="2227">
                  <c:v>41239</c:v>
                </c:pt>
                <c:pt idx="2228">
                  <c:v>41238</c:v>
                </c:pt>
                <c:pt idx="2229">
                  <c:v>41237</c:v>
                </c:pt>
                <c:pt idx="2230">
                  <c:v>41236</c:v>
                </c:pt>
                <c:pt idx="2231">
                  <c:v>41235</c:v>
                </c:pt>
                <c:pt idx="2232">
                  <c:v>41234</c:v>
                </c:pt>
                <c:pt idx="2233">
                  <c:v>41233</c:v>
                </c:pt>
                <c:pt idx="2234">
                  <c:v>41232</c:v>
                </c:pt>
                <c:pt idx="2235">
                  <c:v>41231</c:v>
                </c:pt>
                <c:pt idx="2236">
                  <c:v>41230</c:v>
                </c:pt>
                <c:pt idx="2237">
                  <c:v>41229</c:v>
                </c:pt>
                <c:pt idx="2238">
                  <c:v>41228</c:v>
                </c:pt>
                <c:pt idx="2239">
                  <c:v>41227</c:v>
                </c:pt>
                <c:pt idx="2240">
                  <c:v>41226</c:v>
                </c:pt>
                <c:pt idx="2241">
                  <c:v>41225</c:v>
                </c:pt>
                <c:pt idx="2242">
                  <c:v>41224</c:v>
                </c:pt>
                <c:pt idx="2243">
                  <c:v>41223</c:v>
                </c:pt>
                <c:pt idx="2244">
                  <c:v>41222</c:v>
                </c:pt>
                <c:pt idx="2245">
                  <c:v>41221</c:v>
                </c:pt>
                <c:pt idx="2246">
                  <c:v>41220</c:v>
                </c:pt>
                <c:pt idx="2247">
                  <c:v>41219</c:v>
                </c:pt>
                <c:pt idx="2248">
                  <c:v>41218</c:v>
                </c:pt>
                <c:pt idx="2249">
                  <c:v>41217</c:v>
                </c:pt>
                <c:pt idx="2250">
                  <c:v>41216</c:v>
                </c:pt>
                <c:pt idx="2251">
                  <c:v>41215</c:v>
                </c:pt>
                <c:pt idx="2252">
                  <c:v>41214</c:v>
                </c:pt>
                <c:pt idx="2253">
                  <c:v>41213</c:v>
                </c:pt>
                <c:pt idx="2254">
                  <c:v>41212</c:v>
                </c:pt>
                <c:pt idx="2255">
                  <c:v>41211</c:v>
                </c:pt>
                <c:pt idx="2256">
                  <c:v>41210</c:v>
                </c:pt>
                <c:pt idx="2257">
                  <c:v>41209</c:v>
                </c:pt>
                <c:pt idx="2258">
                  <c:v>41208</c:v>
                </c:pt>
                <c:pt idx="2259">
                  <c:v>41207</c:v>
                </c:pt>
                <c:pt idx="2260">
                  <c:v>41206</c:v>
                </c:pt>
                <c:pt idx="2261">
                  <c:v>41205</c:v>
                </c:pt>
                <c:pt idx="2262">
                  <c:v>41204</c:v>
                </c:pt>
                <c:pt idx="2263">
                  <c:v>41203</c:v>
                </c:pt>
                <c:pt idx="2264">
                  <c:v>41202</c:v>
                </c:pt>
                <c:pt idx="2265">
                  <c:v>41201</c:v>
                </c:pt>
                <c:pt idx="2266">
                  <c:v>41200</c:v>
                </c:pt>
                <c:pt idx="2267">
                  <c:v>41199</c:v>
                </c:pt>
                <c:pt idx="2268">
                  <c:v>41198</c:v>
                </c:pt>
                <c:pt idx="2269">
                  <c:v>41197</c:v>
                </c:pt>
                <c:pt idx="2270">
                  <c:v>41196</c:v>
                </c:pt>
                <c:pt idx="2271">
                  <c:v>41195</c:v>
                </c:pt>
                <c:pt idx="2272">
                  <c:v>41194</c:v>
                </c:pt>
                <c:pt idx="2273">
                  <c:v>41193</c:v>
                </c:pt>
                <c:pt idx="2274">
                  <c:v>41192</c:v>
                </c:pt>
                <c:pt idx="2275">
                  <c:v>41191</c:v>
                </c:pt>
                <c:pt idx="2276">
                  <c:v>41190</c:v>
                </c:pt>
                <c:pt idx="2277">
                  <c:v>41189</c:v>
                </c:pt>
                <c:pt idx="2278">
                  <c:v>41188</c:v>
                </c:pt>
                <c:pt idx="2279">
                  <c:v>41187</c:v>
                </c:pt>
                <c:pt idx="2280">
                  <c:v>41186</c:v>
                </c:pt>
                <c:pt idx="2281">
                  <c:v>41185</c:v>
                </c:pt>
                <c:pt idx="2282">
                  <c:v>41184</c:v>
                </c:pt>
                <c:pt idx="2283">
                  <c:v>41183</c:v>
                </c:pt>
                <c:pt idx="2284">
                  <c:v>41182</c:v>
                </c:pt>
                <c:pt idx="2285">
                  <c:v>41181</c:v>
                </c:pt>
                <c:pt idx="2286">
                  <c:v>41180</c:v>
                </c:pt>
                <c:pt idx="2287">
                  <c:v>41179</c:v>
                </c:pt>
                <c:pt idx="2288">
                  <c:v>41178</c:v>
                </c:pt>
                <c:pt idx="2289">
                  <c:v>41177</c:v>
                </c:pt>
                <c:pt idx="2290">
                  <c:v>41176</c:v>
                </c:pt>
                <c:pt idx="2291">
                  <c:v>41175</c:v>
                </c:pt>
                <c:pt idx="2292">
                  <c:v>41174</c:v>
                </c:pt>
                <c:pt idx="2293">
                  <c:v>41173</c:v>
                </c:pt>
                <c:pt idx="2294">
                  <c:v>41172</c:v>
                </c:pt>
                <c:pt idx="2295">
                  <c:v>41171</c:v>
                </c:pt>
                <c:pt idx="2296">
                  <c:v>41170</c:v>
                </c:pt>
                <c:pt idx="2297">
                  <c:v>41169</c:v>
                </c:pt>
                <c:pt idx="2298">
                  <c:v>41168</c:v>
                </c:pt>
                <c:pt idx="2299">
                  <c:v>41167</c:v>
                </c:pt>
                <c:pt idx="2300">
                  <c:v>41166</c:v>
                </c:pt>
                <c:pt idx="2301">
                  <c:v>41165</c:v>
                </c:pt>
                <c:pt idx="2302">
                  <c:v>41164</c:v>
                </c:pt>
                <c:pt idx="2303">
                  <c:v>41163</c:v>
                </c:pt>
                <c:pt idx="2304">
                  <c:v>41162</c:v>
                </c:pt>
                <c:pt idx="2305">
                  <c:v>41161</c:v>
                </c:pt>
                <c:pt idx="2306">
                  <c:v>41160</c:v>
                </c:pt>
                <c:pt idx="2307">
                  <c:v>41159</c:v>
                </c:pt>
                <c:pt idx="2308">
                  <c:v>41158</c:v>
                </c:pt>
                <c:pt idx="2309">
                  <c:v>41157</c:v>
                </c:pt>
                <c:pt idx="2310">
                  <c:v>41156</c:v>
                </c:pt>
                <c:pt idx="2311">
                  <c:v>41155</c:v>
                </c:pt>
                <c:pt idx="2312">
                  <c:v>41154</c:v>
                </c:pt>
                <c:pt idx="2313">
                  <c:v>41153</c:v>
                </c:pt>
                <c:pt idx="2314">
                  <c:v>41152</c:v>
                </c:pt>
                <c:pt idx="2315">
                  <c:v>41151</c:v>
                </c:pt>
                <c:pt idx="2316">
                  <c:v>41150</c:v>
                </c:pt>
                <c:pt idx="2317">
                  <c:v>41149</c:v>
                </c:pt>
                <c:pt idx="2318">
                  <c:v>41148</c:v>
                </c:pt>
                <c:pt idx="2319">
                  <c:v>41147</c:v>
                </c:pt>
                <c:pt idx="2320">
                  <c:v>41146</c:v>
                </c:pt>
                <c:pt idx="2321">
                  <c:v>41145</c:v>
                </c:pt>
                <c:pt idx="2322">
                  <c:v>41144</c:v>
                </c:pt>
                <c:pt idx="2323">
                  <c:v>41143</c:v>
                </c:pt>
                <c:pt idx="2324">
                  <c:v>41142</c:v>
                </c:pt>
                <c:pt idx="2325">
                  <c:v>41141</c:v>
                </c:pt>
                <c:pt idx="2326">
                  <c:v>41140</c:v>
                </c:pt>
                <c:pt idx="2327">
                  <c:v>41139</c:v>
                </c:pt>
                <c:pt idx="2328">
                  <c:v>41138</c:v>
                </c:pt>
                <c:pt idx="2329">
                  <c:v>41137</c:v>
                </c:pt>
                <c:pt idx="2330">
                  <c:v>41136</c:v>
                </c:pt>
                <c:pt idx="2331">
                  <c:v>41135</c:v>
                </c:pt>
                <c:pt idx="2332">
                  <c:v>41134</c:v>
                </c:pt>
                <c:pt idx="2333">
                  <c:v>41133</c:v>
                </c:pt>
                <c:pt idx="2334">
                  <c:v>41132</c:v>
                </c:pt>
                <c:pt idx="2335">
                  <c:v>41131</c:v>
                </c:pt>
                <c:pt idx="2336">
                  <c:v>41130</c:v>
                </c:pt>
                <c:pt idx="2337">
                  <c:v>41129</c:v>
                </c:pt>
                <c:pt idx="2338">
                  <c:v>41128</c:v>
                </c:pt>
                <c:pt idx="2339">
                  <c:v>41127</c:v>
                </c:pt>
                <c:pt idx="2340">
                  <c:v>41126</c:v>
                </c:pt>
                <c:pt idx="2341">
                  <c:v>41125</c:v>
                </c:pt>
                <c:pt idx="2342">
                  <c:v>41124</c:v>
                </c:pt>
                <c:pt idx="2343">
                  <c:v>41123</c:v>
                </c:pt>
                <c:pt idx="2344">
                  <c:v>41122</c:v>
                </c:pt>
                <c:pt idx="2345">
                  <c:v>41121</c:v>
                </c:pt>
                <c:pt idx="2346">
                  <c:v>41120</c:v>
                </c:pt>
                <c:pt idx="2347">
                  <c:v>41119</c:v>
                </c:pt>
                <c:pt idx="2348">
                  <c:v>41118</c:v>
                </c:pt>
                <c:pt idx="2349">
                  <c:v>41117</c:v>
                </c:pt>
                <c:pt idx="2350">
                  <c:v>41116</c:v>
                </c:pt>
                <c:pt idx="2351">
                  <c:v>41115</c:v>
                </c:pt>
                <c:pt idx="2352">
                  <c:v>41114</c:v>
                </c:pt>
                <c:pt idx="2353">
                  <c:v>41113</c:v>
                </c:pt>
                <c:pt idx="2354">
                  <c:v>41112</c:v>
                </c:pt>
                <c:pt idx="2355">
                  <c:v>41111</c:v>
                </c:pt>
                <c:pt idx="2356">
                  <c:v>41110</c:v>
                </c:pt>
                <c:pt idx="2357">
                  <c:v>41109</c:v>
                </c:pt>
                <c:pt idx="2358">
                  <c:v>41108</c:v>
                </c:pt>
                <c:pt idx="2359">
                  <c:v>41107</c:v>
                </c:pt>
                <c:pt idx="2360">
                  <c:v>41106</c:v>
                </c:pt>
                <c:pt idx="2361">
                  <c:v>41105</c:v>
                </c:pt>
                <c:pt idx="2362">
                  <c:v>41104</c:v>
                </c:pt>
                <c:pt idx="2363">
                  <c:v>41103</c:v>
                </c:pt>
                <c:pt idx="2364">
                  <c:v>41102</c:v>
                </c:pt>
                <c:pt idx="2365">
                  <c:v>41101</c:v>
                </c:pt>
                <c:pt idx="2366">
                  <c:v>41100</c:v>
                </c:pt>
                <c:pt idx="2367">
                  <c:v>41099</c:v>
                </c:pt>
                <c:pt idx="2368">
                  <c:v>41098</c:v>
                </c:pt>
                <c:pt idx="2369">
                  <c:v>41097</c:v>
                </c:pt>
                <c:pt idx="2370">
                  <c:v>41096</c:v>
                </c:pt>
                <c:pt idx="2371">
                  <c:v>41095</c:v>
                </c:pt>
                <c:pt idx="2372">
                  <c:v>41094</c:v>
                </c:pt>
                <c:pt idx="2373">
                  <c:v>41093</c:v>
                </c:pt>
                <c:pt idx="2374">
                  <c:v>41092</c:v>
                </c:pt>
                <c:pt idx="2375">
                  <c:v>41091</c:v>
                </c:pt>
                <c:pt idx="2376">
                  <c:v>41090</c:v>
                </c:pt>
                <c:pt idx="2377">
                  <c:v>41089</c:v>
                </c:pt>
                <c:pt idx="2378">
                  <c:v>41088</c:v>
                </c:pt>
                <c:pt idx="2379">
                  <c:v>41087</c:v>
                </c:pt>
                <c:pt idx="2380">
                  <c:v>41086</c:v>
                </c:pt>
                <c:pt idx="2381">
                  <c:v>41085</c:v>
                </c:pt>
                <c:pt idx="2382">
                  <c:v>41084</c:v>
                </c:pt>
                <c:pt idx="2383">
                  <c:v>41083</c:v>
                </c:pt>
                <c:pt idx="2384">
                  <c:v>41082</c:v>
                </c:pt>
                <c:pt idx="2385">
                  <c:v>41081</c:v>
                </c:pt>
                <c:pt idx="2386">
                  <c:v>41080</c:v>
                </c:pt>
                <c:pt idx="2387">
                  <c:v>41079</c:v>
                </c:pt>
                <c:pt idx="2388">
                  <c:v>41078</c:v>
                </c:pt>
                <c:pt idx="2389">
                  <c:v>41077</c:v>
                </c:pt>
                <c:pt idx="2390">
                  <c:v>41076</c:v>
                </c:pt>
                <c:pt idx="2391">
                  <c:v>41075</c:v>
                </c:pt>
                <c:pt idx="2392">
                  <c:v>41074</c:v>
                </c:pt>
                <c:pt idx="2393">
                  <c:v>41073</c:v>
                </c:pt>
                <c:pt idx="2394">
                  <c:v>41072</c:v>
                </c:pt>
                <c:pt idx="2395">
                  <c:v>41071</c:v>
                </c:pt>
                <c:pt idx="2396">
                  <c:v>41070</c:v>
                </c:pt>
                <c:pt idx="2397">
                  <c:v>41069</c:v>
                </c:pt>
                <c:pt idx="2398">
                  <c:v>41068</c:v>
                </c:pt>
                <c:pt idx="2399">
                  <c:v>41067</c:v>
                </c:pt>
                <c:pt idx="2400">
                  <c:v>41066</c:v>
                </c:pt>
                <c:pt idx="2401">
                  <c:v>41065</c:v>
                </c:pt>
                <c:pt idx="2402">
                  <c:v>41064</c:v>
                </c:pt>
                <c:pt idx="2403">
                  <c:v>41063</c:v>
                </c:pt>
                <c:pt idx="2404">
                  <c:v>41062</c:v>
                </c:pt>
                <c:pt idx="2405">
                  <c:v>41061</c:v>
                </c:pt>
                <c:pt idx="2406">
                  <c:v>41060</c:v>
                </c:pt>
                <c:pt idx="2407">
                  <c:v>41059</c:v>
                </c:pt>
                <c:pt idx="2408">
                  <c:v>41058</c:v>
                </c:pt>
                <c:pt idx="2409">
                  <c:v>41057</c:v>
                </c:pt>
                <c:pt idx="2410">
                  <c:v>41056</c:v>
                </c:pt>
                <c:pt idx="2411">
                  <c:v>41055</c:v>
                </c:pt>
                <c:pt idx="2412">
                  <c:v>41054</c:v>
                </c:pt>
                <c:pt idx="2413">
                  <c:v>41053</c:v>
                </c:pt>
                <c:pt idx="2414">
                  <c:v>41052</c:v>
                </c:pt>
                <c:pt idx="2415">
                  <c:v>41051</c:v>
                </c:pt>
                <c:pt idx="2416">
                  <c:v>41050</c:v>
                </c:pt>
                <c:pt idx="2417">
                  <c:v>41049</c:v>
                </c:pt>
                <c:pt idx="2418">
                  <c:v>41048</c:v>
                </c:pt>
                <c:pt idx="2419">
                  <c:v>41047</c:v>
                </c:pt>
                <c:pt idx="2420">
                  <c:v>41046</c:v>
                </c:pt>
                <c:pt idx="2421">
                  <c:v>41045</c:v>
                </c:pt>
                <c:pt idx="2422">
                  <c:v>41044</c:v>
                </c:pt>
                <c:pt idx="2423">
                  <c:v>41043</c:v>
                </c:pt>
                <c:pt idx="2424">
                  <c:v>41042</c:v>
                </c:pt>
                <c:pt idx="2425">
                  <c:v>41041</c:v>
                </c:pt>
                <c:pt idx="2426">
                  <c:v>41040</c:v>
                </c:pt>
                <c:pt idx="2427">
                  <c:v>41039</c:v>
                </c:pt>
                <c:pt idx="2428">
                  <c:v>41038</c:v>
                </c:pt>
                <c:pt idx="2429">
                  <c:v>41037</c:v>
                </c:pt>
                <c:pt idx="2430">
                  <c:v>41036</c:v>
                </c:pt>
                <c:pt idx="2431">
                  <c:v>41035</c:v>
                </c:pt>
                <c:pt idx="2432">
                  <c:v>41034</c:v>
                </c:pt>
                <c:pt idx="2433">
                  <c:v>41033</c:v>
                </c:pt>
                <c:pt idx="2434">
                  <c:v>41032</c:v>
                </c:pt>
                <c:pt idx="2435">
                  <c:v>41031</c:v>
                </c:pt>
                <c:pt idx="2436">
                  <c:v>41030</c:v>
                </c:pt>
                <c:pt idx="2437">
                  <c:v>41029</c:v>
                </c:pt>
                <c:pt idx="2438">
                  <c:v>41028</c:v>
                </c:pt>
                <c:pt idx="2439">
                  <c:v>41027</c:v>
                </c:pt>
                <c:pt idx="2440">
                  <c:v>41026</c:v>
                </c:pt>
                <c:pt idx="2441">
                  <c:v>41025</c:v>
                </c:pt>
                <c:pt idx="2442">
                  <c:v>41024</c:v>
                </c:pt>
                <c:pt idx="2443">
                  <c:v>41023</c:v>
                </c:pt>
                <c:pt idx="2444">
                  <c:v>41022</c:v>
                </c:pt>
                <c:pt idx="2445">
                  <c:v>41021</c:v>
                </c:pt>
                <c:pt idx="2446">
                  <c:v>41020</c:v>
                </c:pt>
                <c:pt idx="2447">
                  <c:v>41019</c:v>
                </c:pt>
                <c:pt idx="2448">
                  <c:v>41018</c:v>
                </c:pt>
                <c:pt idx="2449">
                  <c:v>41017</c:v>
                </c:pt>
                <c:pt idx="2450">
                  <c:v>41016</c:v>
                </c:pt>
                <c:pt idx="2451">
                  <c:v>41015</c:v>
                </c:pt>
                <c:pt idx="2452">
                  <c:v>41014</c:v>
                </c:pt>
                <c:pt idx="2453">
                  <c:v>41013</c:v>
                </c:pt>
                <c:pt idx="2454">
                  <c:v>41012</c:v>
                </c:pt>
                <c:pt idx="2455">
                  <c:v>41011</c:v>
                </c:pt>
                <c:pt idx="2456">
                  <c:v>41010</c:v>
                </c:pt>
                <c:pt idx="2457">
                  <c:v>41009</c:v>
                </c:pt>
                <c:pt idx="2458">
                  <c:v>41008</c:v>
                </c:pt>
                <c:pt idx="2459">
                  <c:v>41007</c:v>
                </c:pt>
                <c:pt idx="2460">
                  <c:v>41006</c:v>
                </c:pt>
                <c:pt idx="2461">
                  <c:v>41005</c:v>
                </c:pt>
                <c:pt idx="2462">
                  <c:v>41004</c:v>
                </c:pt>
                <c:pt idx="2463">
                  <c:v>41003</c:v>
                </c:pt>
                <c:pt idx="2464">
                  <c:v>41002</c:v>
                </c:pt>
                <c:pt idx="2465">
                  <c:v>41001</c:v>
                </c:pt>
                <c:pt idx="2466">
                  <c:v>41000</c:v>
                </c:pt>
                <c:pt idx="2467">
                  <c:v>40999</c:v>
                </c:pt>
                <c:pt idx="2468">
                  <c:v>40998</c:v>
                </c:pt>
                <c:pt idx="2469">
                  <c:v>40997</c:v>
                </c:pt>
                <c:pt idx="2470">
                  <c:v>40996</c:v>
                </c:pt>
                <c:pt idx="2471">
                  <c:v>40995</c:v>
                </c:pt>
                <c:pt idx="2472">
                  <c:v>40994</c:v>
                </c:pt>
                <c:pt idx="2473">
                  <c:v>40993</c:v>
                </c:pt>
                <c:pt idx="2474">
                  <c:v>40992</c:v>
                </c:pt>
                <c:pt idx="2475">
                  <c:v>40991</c:v>
                </c:pt>
                <c:pt idx="2476">
                  <c:v>40990</c:v>
                </c:pt>
                <c:pt idx="2477">
                  <c:v>40989</c:v>
                </c:pt>
                <c:pt idx="2478">
                  <c:v>40988</c:v>
                </c:pt>
                <c:pt idx="2479">
                  <c:v>40987</c:v>
                </c:pt>
                <c:pt idx="2480">
                  <c:v>40986</c:v>
                </c:pt>
                <c:pt idx="2481">
                  <c:v>40985</c:v>
                </c:pt>
                <c:pt idx="2482">
                  <c:v>40984</c:v>
                </c:pt>
                <c:pt idx="2483">
                  <c:v>40983</c:v>
                </c:pt>
                <c:pt idx="2484">
                  <c:v>40982</c:v>
                </c:pt>
                <c:pt idx="2485">
                  <c:v>40981</c:v>
                </c:pt>
                <c:pt idx="2486">
                  <c:v>40980</c:v>
                </c:pt>
                <c:pt idx="2487">
                  <c:v>40979</c:v>
                </c:pt>
                <c:pt idx="2488">
                  <c:v>40978</c:v>
                </c:pt>
                <c:pt idx="2489">
                  <c:v>40977</c:v>
                </c:pt>
                <c:pt idx="2490">
                  <c:v>40976</c:v>
                </c:pt>
                <c:pt idx="2491">
                  <c:v>40975</c:v>
                </c:pt>
                <c:pt idx="2492">
                  <c:v>40974</c:v>
                </c:pt>
                <c:pt idx="2493">
                  <c:v>40973</c:v>
                </c:pt>
                <c:pt idx="2494">
                  <c:v>40972</c:v>
                </c:pt>
                <c:pt idx="2495">
                  <c:v>40971</c:v>
                </c:pt>
                <c:pt idx="2496">
                  <c:v>40970</c:v>
                </c:pt>
                <c:pt idx="2497">
                  <c:v>40969</c:v>
                </c:pt>
                <c:pt idx="2498">
                  <c:v>40968</c:v>
                </c:pt>
                <c:pt idx="2499">
                  <c:v>40967</c:v>
                </c:pt>
                <c:pt idx="2500">
                  <c:v>40966</c:v>
                </c:pt>
                <c:pt idx="2501">
                  <c:v>40965</c:v>
                </c:pt>
                <c:pt idx="2502">
                  <c:v>40964</c:v>
                </c:pt>
                <c:pt idx="2503">
                  <c:v>40963</c:v>
                </c:pt>
                <c:pt idx="2504">
                  <c:v>40962</c:v>
                </c:pt>
                <c:pt idx="2505">
                  <c:v>40961</c:v>
                </c:pt>
                <c:pt idx="2506">
                  <c:v>40960</c:v>
                </c:pt>
                <c:pt idx="2507">
                  <c:v>40959</c:v>
                </c:pt>
                <c:pt idx="2508">
                  <c:v>40958</c:v>
                </c:pt>
                <c:pt idx="2509">
                  <c:v>40957</c:v>
                </c:pt>
                <c:pt idx="2510">
                  <c:v>40956</c:v>
                </c:pt>
                <c:pt idx="2511">
                  <c:v>40955</c:v>
                </c:pt>
                <c:pt idx="2512">
                  <c:v>40954</c:v>
                </c:pt>
                <c:pt idx="2513">
                  <c:v>40953</c:v>
                </c:pt>
                <c:pt idx="2514">
                  <c:v>40952</c:v>
                </c:pt>
                <c:pt idx="2515">
                  <c:v>40951</c:v>
                </c:pt>
                <c:pt idx="2516">
                  <c:v>40950</c:v>
                </c:pt>
                <c:pt idx="2517">
                  <c:v>40949</c:v>
                </c:pt>
                <c:pt idx="2518">
                  <c:v>40948</c:v>
                </c:pt>
                <c:pt idx="2519">
                  <c:v>40947</c:v>
                </c:pt>
                <c:pt idx="2520">
                  <c:v>40946</c:v>
                </c:pt>
                <c:pt idx="2521">
                  <c:v>40945</c:v>
                </c:pt>
                <c:pt idx="2522">
                  <c:v>40944</c:v>
                </c:pt>
                <c:pt idx="2523">
                  <c:v>40943</c:v>
                </c:pt>
                <c:pt idx="2524">
                  <c:v>40942</c:v>
                </c:pt>
                <c:pt idx="2525">
                  <c:v>40941</c:v>
                </c:pt>
                <c:pt idx="2526">
                  <c:v>40940</c:v>
                </c:pt>
                <c:pt idx="2527">
                  <c:v>40939</c:v>
                </c:pt>
                <c:pt idx="2528">
                  <c:v>40938</c:v>
                </c:pt>
                <c:pt idx="2529">
                  <c:v>40937</c:v>
                </c:pt>
                <c:pt idx="2530">
                  <c:v>40936</c:v>
                </c:pt>
                <c:pt idx="2531">
                  <c:v>40935</c:v>
                </c:pt>
                <c:pt idx="2532">
                  <c:v>40934</c:v>
                </c:pt>
                <c:pt idx="2533">
                  <c:v>40933</c:v>
                </c:pt>
                <c:pt idx="2534">
                  <c:v>40932</c:v>
                </c:pt>
                <c:pt idx="2535">
                  <c:v>40931</c:v>
                </c:pt>
                <c:pt idx="2536">
                  <c:v>40930</c:v>
                </c:pt>
                <c:pt idx="2537">
                  <c:v>40929</c:v>
                </c:pt>
                <c:pt idx="2538">
                  <c:v>40928</c:v>
                </c:pt>
                <c:pt idx="2539">
                  <c:v>40927</c:v>
                </c:pt>
                <c:pt idx="2540">
                  <c:v>40926</c:v>
                </c:pt>
                <c:pt idx="2541">
                  <c:v>40925</c:v>
                </c:pt>
                <c:pt idx="2542">
                  <c:v>40924</c:v>
                </c:pt>
                <c:pt idx="2543">
                  <c:v>40923</c:v>
                </c:pt>
                <c:pt idx="2544">
                  <c:v>40922</c:v>
                </c:pt>
                <c:pt idx="2545">
                  <c:v>40921</c:v>
                </c:pt>
                <c:pt idx="2546">
                  <c:v>40920</c:v>
                </c:pt>
                <c:pt idx="2547">
                  <c:v>40919</c:v>
                </c:pt>
                <c:pt idx="2548">
                  <c:v>40918</c:v>
                </c:pt>
                <c:pt idx="2549">
                  <c:v>40917</c:v>
                </c:pt>
                <c:pt idx="2550">
                  <c:v>40916</c:v>
                </c:pt>
                <c:pt idx="2551">
                  <c:v>40915</c:v>
                </c:pt>
                <c:pt idx="2552">
                  <c:v>40914</c:v>
                </c:pt>
                <c:pt idx="2553">
                  <c:v>40913</c:v>
                </c:pt>
                <c:pt idx="2554">
                  <c:v>40912</c:v>
                </c:pt>
                <c:pt idx="2555">
                  <c:v>40911</c:v>
                </c:pt>
                <c:pt idx="2556">
                  <c:v>40910</c:v>
                </c:pt>
                <c:pt idx="2557">
                  <c:v>40909</c:v>
                </c:pt>
                <c:pt idx="2558">
                  <c:v>40908</c:v>
                </c:pt>
                <c:pt idx="2559">
                  <c:v>40907</c:v>
                </c:pt>
                <c:pt idx="2560">
                  <c:v>40906</c:v>
                </c:pt>
                <c:pt idx="2561">
                  <c:v>40905</c:v>
                </c:pt>
                <c:pt idx="2562">
                  <c:v>40904</c:v>
                </c:pt>
                <c:pt idx="2563">
                  <c:v>40903</c:v>
                </c:pt>
                <c:pt idx="2564">
                  <c:v>40902</c:v>
                </c:pt>
                <c:pt idx="2565">
                  <c:v>40901</c:v>
                </c:pt>
                <c:pt idx="2566">
                  <c:v>40900</c:v>
                </c:pt>
                <c:pt idx="2567">
                  <c:v>40899</c:v>
                </c:pt>
                <c:pt idx="2568">
                  <c:v>40898</c:v>
                </c:pt>
                <c:pt idx="2569">
                  <c:v>40897</c:v>
                </c:pt>
                <c:pt idx="2570">
                  <c:v>40896</c:v>
                </c:pt>
                <c:pt idx="2571">
                  <c:v>40895</c:v>
                </c:pt>
                <c:pt idx="2572">
                  <c:v>40894</c:v>
                </c:pt>
                <c:pt idx="2573">
                  <c:v>40893</c:v>
                </c:pt>
                <c:pt idx="2574">
                  <c:v>40892</c:v>
                </c:pt>
                <c:pt idx="2575">
                  <c:v>40891</c:v>
                </c:pt>
                <c:pt idx="2576">
                  <c:v>40890</c:v>
                </c:pt>
                <c:pt idx="2577">
                  <c:v>40889</c:v>
                </c:pt>
                <c:pt idx="2578">
                  <c:v>40888</c:v>
                </c:pt>
                <c:pt idx="2579">
                  <c:v>40887</c:v>
                </c:pt>
                <c:pt idx="2580">
                  <c:v>40886</c:v>
                </c:pt>
                <c:pt idx="2581">
                  <c:v>40885</c:v>
                </c:pt>
                <c:pt idx="2582">
                  <c:v>40884</c:v>
                </c:pt>
                <c:pt idx="2583">
                  <c:v>40883</c:v>
                </c:pt>
                <c:pt idx="2584">
                  <c:v>40882</c:v>
                </c:pt>
                <c:pt idx="2585">
                  <c:v>40881</c:v>
                </c:pt>
                <c:pt idx="2586">
                  <c:v>40880</c:v>
                </c:pt>
                <c:pt idx="2587">
                  <c:v>40879</c:v>
                </c:pt>
                <c:pt idx="2588">
                  <c:v>40878</c:v>
                </c:pt>
                <c:pt idx="2589">
                  <c:v>40877</c:v>
                </c:pt>
                <c:pt idx="2590">
                  <c:v>40876</c:v>
                </c:pt>
                <c:pt idx="2591">
                  <c:v>40875</c:v>
                </c:pt>
                <c:pt idx="2592">
                  <c:v>40874</c:v>
                </c:pt>
                <c:pt idx="2593">
                  <c:v>40873</c:v>
                </c:pt>
                <c:pt idx="2594">
                  <c:v>40872</c:v>
                </c:pt>
                <c:pt idx="2595">
                  <c:v>40871</c:v>
                </c:pt>
                <c:pt idx="2596">
                  <c:v>40870</c:v>
                </c:pt>
                <c:pt idx="2597">
                  <c:v>40869</c:v>
                </c:pt>
                <c:pt idx="2598">
                  <c:v>40868</c:v>
                </c:pt>
                <c:pt idx="2599">
                  <c:v>40867</c:v>
                </c:pt>
                <c:pt idx="2600">
                  <c:v>40866</c:v>
                </c:pt>
                <c:pt idx="2601">
                  <c:v>40865</c:v>
                </c:pt>
                <c:pt idx="2602">
                  <c:v>40864</c:v>
                </c:pt>
                <c:pt idx="2603">
                  <c:v>40863</c:v>
                </c:pt>
                <c:pt idx="2604">
                  <c:v>40862</c:v>
                </c:pt>
                <c:pt idx="2605">
                  <c:v>40861</c:v>
                </c:pt>
                <c:pt idx="2606">
                  <c:v>40860</c:v>
                </c:pt>
                <c:pt idx="2607">
                  <c:v>40859</c:v>
                </c:pt>
                <c:pt idx="2608">
                  <c:v>40858</c:v>
                </c:pt>
                <c:pt idx="2609">
                  <c:v>40857</c:v>
                </c:pt>
                <c:pt idx="2610">
                  <c:v>40856</c:v>
                </c:pt>
                <c:pt idx="2611">
                  <c:v>40855</c:v>
                </c:pt>
                <c:pt idx="2612">
                  <c:v>40854</c:v>
                </c:pt>
                <c:pt idx="2613">
                  <c:v>40853</c:v>
                </c:pt>
                <c:pt idx="2614">
                  <c:v>40852</c:v>
                </c:pt>
                <c:pt idx="2615">
                  <c:v>40851</c:v>
                </c:pt>
                <c:pt idx="2616">
                  <c:v>40850</c:v>
                </c:pt>
                <c:pt idx="2617">
                  <c:v>40849</c:v>
                </c:pt>
                <c:pt idx="2618">
                  <c:v>40848</c:v>
                </c:pt>
                <c:pt idx="2619">
                  <c:v>40847</c:v>
                </c:pt>
                <c:pt idx="2620">
                  <c:v>40846</c:v>
                </c:pt>
                <c:pt idx="2621">
                  <c:v>40845</c:v>
                </c:pt>
                <c:pt idx="2622">
                  <c:v>40844</c:v>
                </c:pt>
                <c:pt idx="2623">
                  <c:v>40843</c:v>
                </c:pt>
                <c:pt idx="2624">
                  <c:v>40842</c:v>
                </c:pt>
                <c:pt idx="2625">
                  <c:v>40841</c:v>
                </c:pt>
                <c:pt idx="2626">
                  <c:v>40840</c:v>
                </c:pt>
                <c:pt idx="2627">
                  <c:v>40839</c:v>
                </c:pt>
                <c:pt idx="2628">
                  <c:v>40838</c:v>
                </c:pt>
                <c:pt idx="2629">
                  <c:v>40837</c:v>
                </c:pt>
                <c:pt idx="2630">
                  <c:v>40836</c:v>
                </c:pt>
                <c:pt idx="2631">
                  <c:v>40835</c:v>
                </c:pt>
                <c:pt idx="2632">
                  <c:v>40834</c:v>
                </c:pt>
                <c:pt idx="2633">
                  <c:v>40833</c:v>
                </c:pt>
                <c:pt idx="2634">
                  <c:v>40832</c:v>
                </c:pt>
                <c:pt idx="2635">
                  <c:v>40831</c:v>
                </c:pt>
                <c:pt idx="2636">
                  <c:v>40830</c:v>
                </c:pt>
                <c:pt idx="2637">
                  <c:v>40829</c:v>
                </c:pt>
                <c:pt idx="2638">
                  <c:v>40828</c:v>
                </c:pt>
                <c:pt idx="2639">
                  <c:v>40827</c:v>
                </c:pt>
                <c:pt idx="2640">
                  <c:v>40826</c:v>
                </c:pt>
                <c:pt idx="2641">
                  <c:v>40825</c:v>
                </c:pt>
                <c:pt idx="2642">
                  <c:v>40824</c:v>
                </c:pt>
                <c:pt idx="2643">
                  <c:v>40823</c:v>
                </c:pt>
                <c:pt idx="2644">
                  <c:v>40822</c:v>
                </c:pt>
                <c:pt idx="2645">
                  <c:v>40821</c:v>
                </c:pt>
                <c:pt idx="2646">
                  <c:v>40820</c:v>
                </c:pt>
                <c:pt idx="2647">
                  <c:v>40819</c:v>
                </c:pt>
                <c:pt idx="2648">
                  <c:v>40818</c:v>
                </c:pt>
                <c:pt idx="2649">
                  <c:v>40817</c:v>
                </c:pt>
                <c:pt idx="2650">
                  <c:v>40816</c:v>
                </c:pt>
                <c:pt idx="2651">
                  <c:v>40815</c:v>
                </c:pt>
                <c:pt idx="2652">
                  <c:v>40814</c:v>
                </c:pt>
                <c:pt idx="2653">
                  <c:v>40813</c:v>
                </c:pt>
                <c:pt idx="2654">
                  <c:v>40812</c:v>
                </c:pt>
                <c:pt idx="2655">
                  <c:v>40811</c:v>
                </c:pt>
                <c:pt idx="2656">
                  <c:v>40810</c:v>
                </c:pt>
                <c:pt idx="2657">
                  <c:v>40809</c:v>
                </c:pt>
                <c:pt idx="2658">
                  <c:v>40808</c:v>
                </c:pt>
                <c:pt idx="2659">
                  <c:v>40807</c:v>
                </c:pt>
                <c:pt idx="2660">
                  <c:v>40806</c:v>
                </c:pt>
                <c:pt idx="2661">
                  <c:v>40805</c:v>
                </c:pt>
                <c:pt idx="2662">
                  <c:v>40804</c:v>
                </c:pt>
                <c:pt idx="2663">
                  <c:v>40803</c:v>
                </c:pt>
                <c:pt idx="2664">
                  <c:v>40802</c:v>
                </c:pt>
                <c:pt idx="2665">
                  <c:v>40801</c:v>
                </c:pt>
                <c:pt idx="2666">
                  <c:v>40800</c:v>
                </c:pt>
                <c:pt idx="2667">
                  <c:v>40799</c:v>
                </c:pt>
                <c:pt idx="2668">
                  <c:v>40798</c:v>
                </c:pt>
                <c:pt idx="2669">
                  <c:v>40797</c:v>
                </c:pt>
                <c:pt idx="2670">
                  <c:v>40796</c:v>
                </c:pt>
                <c:pt idx="2671">
                  <c:v>40795</c:v>
                </c:pt>
                <c:pt idx="2672">
                  <c:v>40794</c:v>
                </c:pt>
                <c:pt idx="2673">
                  <c:v>40793</c:v>
                </c:pt>
                <c:pt idx="2674">
                  <c:v>40792</c:v>
                </c:pt>
                <c:pt idx="2675">
                  <c:v>40791</c:v>
                </c:pt>
                <c:pt idx="2676">
                  <c:v>40790</c:v>
                </c:pt>
                <c:pt idx="2677">
                  <c:v>40789</c:v>
                </c:pt>
                <c:pt idx="2678">
                  <c:v>40788</c:v>
                </c:pt>
                <c:pt idx="2679">
                  <c:v>40787</c:v>
                </c:pt>
                <c:pt idx="2680">
                  <c:v>40786</c:v>
                </c:pt>
                <c:pt idx="2681">
                  <c:v>40785</c:v>
                </c:pt>
                <c:pt idx="2682">
                  <c:v>40784</c:v>
                </c:pt>
                <c:pt idx="2683">
                  <c:v>40783</c:v>
                </c:pt>
                <c:pt idx="2684">
                  <c:v>40782</c:v>
                </c:pt>
                <c:pt idx="2685">
                  <c:v>40781</c:v>
                </c:pt>
                <c:pt idx="2686">
                  <c:v>40780</c:v>
                </c:pt>
                <c:pt idx="2687">
                  <c:v>40779</c:v>
                </c:pt>
                <c:pt idx="2688">
                  <c:v>40778</c:v>
                </c:pt>
                <c:pt idx="2689">
                  <c:v>40777</c:v>
                </c:pt>
                <c:pt idx="2690">
                  <c:v>40776</c:v>
                </c:pt>
                <c:pt idx="2691">
                  <c:v>40775</c:v>
                </c:pt>
                <c:pt idx="2692">
                  <c:v>40774</c:v>
                </c:pt>
                <c:pt idx="2693">
                  <c:v>40773</c:v>
                </c:pt>
                <c:pt idx="2694">
                  <c:v>40772</c:v>
                </c:pt>
                <c:pt idx="2695">
                  <c:v>40771</c:v>
                </c:pt>
                <c:pt idx="2696">
                  <c:v>40770</c:v>
                </c:pt>
                <c:pt idx="2697">
                  <c:v>40769</c:v>
                </c:pt>
                <c:pt idx="2698">
                  <c:v>40768</c:v>
                </c:pt>
                <c:pt idx="2699">
                  <c:v>40767</c:v>
                </c:pt>
                <c:pt idx="2700">
                  <c:v>40766</c:v>
                </c:pt>
                <c:pt idx="2701">
                  <c:v>40765</c:v>
                </c:pt>
                <c:pt idx="2702">
                  <c:v>40764</c:v>
                </c:pt>
                <c:pt idx="2703">
                  <c:v>40763</c:v>
                </c:pt>
                <c:pt idx="2704">
                  <c:v>40762</c:v>
                </c:pt>
                <c:pt idx="2705">
                  <c:v>40761</c:v>
                </c:pt>
                <c:pt idx="2706">
                  <c:v>40760</c:v>
                </c:pt>
                <c:pt idx="2707">
                  <c:v>40759</c:v>
                </c:pt>
                <c:pt idx="2708">
                  <c:v>40758</c:v>
                </c:pt>
                <c:pt idx="2709">
                  <c:v>40757</c:v>
                </c:pt>
                <c:pt idx="2710">
                  <c:v>40756</c:v>
                </c:pt>
                <c:pt idx="2711">
                  <c:v>40755</c:v>
                </c:pt>
                <c:pt idx="2712">
                  <c:v>40754</c:v>
                </c:pt>
                <c:pt idx="2713">
                  <c:v>40753</c:v>
                </c:pt>
                <c:pt idx="2714">
                  <c:v>40752</c:v>
                </c:pt>
                <c:pt idx="2715">
                  <c:v>40751</c:v>
                </c:pt>
                <c:pt idx="2716">
                  <c:v>40750</c:v>
                </c:pt>
                <c:pt idx="2717">
                  <c:v>40749</c:v>
                </c:pt>
                <c:pt idx="2718">
                  <c:v>40748</c:v>
                </c:pt>
                <c:pt idx="2719">
                  <c:v>40747</c:v>
                </c:pt>
                <c:pt idx="2720">
                  <c:v>40746</c:v>
                </c:pt>
                <c:pt idx="2721">
                  <c:v>40745</c:v>
                </c:pt>
                <c:pt idx="2722">
                  <c:v>40744</c:v>
                </c:pt>
                <c:pt idx="2723">
                  <c:v>40743</c:v>
                </c:pt>
                <c:pt idx="2724">
                  <c:v>40742</c:v>
                </c:pt>
                <c:pt idx="2725">
                  <c:v>40741</c:v>
                </c:pt>
                <c:pt idx="2726">
                  <c:v>40740</c:v>
                </c:pt>
                <c:pt idx="2727">
                  <c:v>40739</c:v>
                </c:pt>
                <c:pt idx="2728">
                  <c:v>40738</c:v>
                </c:pt>
                <c:pt idx="2729">
                  <c:v>40737</c:v>
                </c:pt>
                <c:pt idx="2730">
                  <c:v>40736</c:v>
                </c:pt>
                <c:pt idx="2731">
                  <c:v>40735</c:v>
                </c:pt>
                <c:pt idx="2732">
                  <c:v>40734</c:v>
                </c:pt>
                <c:pt idx="2733">
                  <c:v>40733</c:v>
                </c:pt>
                <c:pt idx="2734">
                  <c:v>40732</c:v>
                </c:pt>
                <c:pt idx="2735">
                  <c:v>40731</c:v>
                </c:pt>
                <c:pt idx="2736">
                  <c:v>40730</c:v>
                </c:pt>
                <c:pt idx="2737">
                  <c:v>40729</c:v>
                </c:pt>
                <c:pt idx="2738">
                  <c:v>40728</c:v>
                </c:pt>
                <c:pt idx="2739">
                  <c:v>40727</c:v>
                </c:pt>
                <c:pt idx="2740">
                  <c:v>40726</c:v>
                </c:pt>
                <c:pt idx="2741">
                  <c:v>40725</c:v>
                </c:pt>
                <c:pt idx="2742">
                  <c:v>40724</c:v>
                </c:pt>
                <c:pt idx="2743">
                  <c:v>40723</c:v>
                </c:pt>
                <c:pt idx="2744">
                  <c:v>40722</c:v>
                </c:pt>
                <c:pt idx="2745">
                  <c:v>40721</c:v>
                </c:pt>
                <c:pt idx="2746">
                  <c:v>40720</c:v>
                </c:pt>
                <c:pt idx="2747">
                  <c:v>40719</c:v>
                </c:pt>
                <c:pt idx="2748">
                  <c:v>40718</c:v>
                </c:pt>
                <c:pt idx="2749">
                  <c:v>40717</c:v>
                </c:pt>
                <c:pt idx="2750">
                  <c:v>40716</c:v>
                </c:pt>
                <c:pt idx="2751">
                  <c:v>40715</c:v>
                </c:pt>
                <c:pt idx="2752">
                  <c:v>40714</c:v>
                </c:pt>
                <c:pt idx="2753">
                  <c:v>40713</c:v>
                </c:pt>
                <c:pt idx="2754">
                  <c:v>40712</c:v>
                </c:pt>
                <c:pt idx="2755">
                  <c:v>40711</c:v>
                </c:pt>
                <c:pt idx="2756">
                  <c:v>40710</c:v>
                </c:pt>
                <c:pt idx="2757">
                  <c:v>40709</c:v>
                </c:pt>
                <c:pt idx="2758">
                  <c:v>40708</c:v>
                </c:pt>
                <c:pt idx="2759">
                  <c:v>40707</c:v>
                </c:pt>
                <c:pt idx="2760">
                  <c:v>40706</c:v>
                </c:pt>
                <c:pt idx="2761">
                  <c:v>40705</c:v>
                </c:pt>
                <c:pt idx="2762">
                  <c:v>40704</c:v>
                </c:pt>
                <c:pt idx="2763">
                  <c:v>40703</c:v>
                </c:pt>
                <c:pt idx="2764">
                  <c:v>40702</c:v>
                </c:pt>
                <c:pt idx="2765">
                  <c:v>40701</c:v>
                </c:pt>
                <c:pt idx="2766">
                  <c:v>40700</c:v>
                </c:pt>
                <c:pt idx="2767">
                  <c:v>40699</c:v>
                </c:pt>
                <c:pt idx="2768">
                  <c:v>40698</c:v>
                </c:pt>
                <c:pt idx="2769">
                  <c:v>40697</c:v>
                </c:pt>
                <c:pt idx="2770">
                  <c:v>40696</c:v>
                </c:pt>
                <c:pt idx="2771">
                  <c:v>40695</c:v>
                </c:pt>
                <c:pt idx="2772">
                  <c:v>40694</c:v>
                </c:pt>
                <c:pt idx="2773">
                  <c:v>40693</c:v>
                </c:pt>
                <c:pt idx="2774">
                  <c:v>40692</c:v>
                </c:pt>
                <c:pt idx="2775">
                  <c:v>40691</c:v>
                </c:pt>
                <c:pt idx="2776">
                  <c:v>40690</c:v>
                </c:pt>
                <c:pt idx="2777">
                  <c:v>40689</c:v>
                </c:pt>
                <c:pt idx="2778">
                  <c:v>40688</c:v>
                </c:pt>
                <c:pt idx="2779">
                  <c:v>40687</c:v>
                </c:pt>
                <c:pt idx="2780">
                  <c:v>40686</c:v>
                </c:pt>
                <c:pt idx="2781">
                  <c:v>40685</c:v>
                </c:pt>
                <c:pt idx="2782">
                  <c:v>40684</c:v>
                </c:pt>
                <c:pt idx="2783">
                  <c:v>40683</c:v>
                </c:pt>
                <c:pt idx="2784">
                  <c:v>40682</c:v>
                </c:pt>
                <c:pt idx="2785">
                  <c:v>40681</c:v>
                </c:pt>
                <c:pt idx="2786">
                  <c:v>40680</c:v>
                </c:pt>
                <c:pt idx="2787">
                  <c:v>40679</c:v>
                </c:pt>
                <c:pt idx="2788">
                  <c:v>40678</c:v>
                </c:pt>
                <c:pt idx="2789">
                  <c:v>40677</c:v>
                </c:pt>
                <c:pt idx="2790">
                  <c:v>40676</c:v>
                </c:pt>
                <c:pt idx="2791">
                  <c:v>40675</c:v>
                </c:pt>
                <c:pt idx="2792">
                  <c:v>40674</c:v>
                </c:pt>
                <c:pt idx="2793">
                  <c:v>40673</c:v>
                </c:pt>
                <c:pt idx="2794">
                  <c:v>40672</c:v>
                </c:pt>
                <c:pt idx="2795">
                  <c:v>40671</c:v>
                </c:pt>
                <c:pt idx="2796">
                  <c:v>40670</c:v>
                </c:pt>
                <c:pt idx="2797">
                  <c:v>40669</c:v>
                </c:pt>
                <c:pt idx="2798">
                  <c:v>40668</c:v>
                </c:pt>
                <c:pt idx="2799">
                  <c:v>40667</c:v>
                </c:pt>
                <c:pt idx="2800">
                  <c:v>40666</c:v>
                </c:pt>
                <c:pt idx="2801">
                  <c:v>40665</c:v>
                </c:pt>
                <c:pt idx="2802">
                  <c:v>40664</c:v>
                </c:pt>
                <c:pt idx="2803">
                  <c:v>40663</c:v>
                </c:pt>
                <c:pt idx="2804">
                  <c:v>40662</c:v>
                </c:pt>
                <c:pt idx="2805">
                  <c:v>40661</c:v>
                </c:pt>
                <c:pt idx="2806">
                  <c:v>40660</c:v>
                </c:pt>
                <c:pt idx="2807">
                  <c:v>40659</c:v>
                </c:pt>
                <c:pt idx="2808">
                  <c:v>40658</c:v>
                </c:pt>
                <c:pt idx="2809">
                  <c:v>40657</c:v>
                </c:pt>
                <c:pt idx="2810">
                  <c:v>40656</c:v>
                </c:pt>
                <c:pt idx="2811">
                  <c:v>40655</c:v>
                </c:pt>
                <c:pt idx="2812">
                  <c:v>40654</c:v>
                </c:pt>
                <c:pt idx="2813">
                  <c:v>40653</c:v>
                </c:pt>
                <c:pt idx="2814">
                  <c:v>40652</c:v>
                </c:pt>
                <c:pt idx="2815">
                  <c:v>40651</c:v>
                </c:pt>
                <c:pt idx="2816">
                  <c:v>40650</c:v>
                </c:pt>
                <c:pt idx="2817">
                  <c:v>40649</c:v>
                </c:pt>
                <c:pt idx="2818">
                  <c:v>40648</c:v>
                </c:pt>
                <c:pt idx="2819">
                  <c:v>40647</c:v>
                </c:pt>
                <c:pt idx="2820">
                  <c:v>40646</c:v>
                </c:pt>
                <c:pt idx="2821">
                  <c:v>40645</c:v>
                </c:pt>
                <c:pt idx="2822">
                  <c:v>40644</c:v>
                </c:pt>
                <c:pt idx="2823">
                  <c:v>40643</c:v>
                </c:pt>
                <c:pt idx="2824">
                  <c:v>40642</c:v>
                </c:pt>
                <c:pt idx="2825">
                  <c:v>40641</c:v>
                </c:pt>
                <c:pt idx="2826">
                  <c:v>40640</c:v>
                </c:pt>
                <c:pt idx="2827">
                  <c:v>40639</c:v>
                </c:pt>
                <c:pt idx="2828">
                  <c:v>40638</c:v>
                </c:pt>
                <c:pt idx="2829">
                  <c:v>40637</c:v>
                </c:pt>
                <c:pt idx="2830">
                  <c:v>40636</c:v>
                </c:pt>
                <c:pt idx="2831">
                  <c:v>40635</c:v>
                </c:pt>
                <c:pt idx="2832">
                  <c:v>40634</c:v>
                </c:pt>
                <c:pt idx="2833">
                  <c:v>40633</c:v>
                </c:pt>
                <c:pt idx="2834">
                  <c:v>40632</c:v>
                </c:pt>
                <c:pt idx="2835">
                  <c:v>40631</c:v>
                </c:pt>
                <c:pt idx="2836">
                  <c:v>40630</c:v>
                </c:pt>
                <c:pt idx="2837">
                  <c:v>40629</c:v>
                </c:pt>
                <c:pt idx="2838">
                  <c:v>40628</c:v>
                </c:pt>
                <c:pt idx="2839">
                  <c:v>40627</c:v>
                </c:pt>
                <c:pt idx="2840">
                  <c:v>40626</c:v>
                </c:pt>
                <c:pt idx="2841">
                  <c:v>40625</c:v>
                </c:pt>
                <c:pt idx="2842">
                  <c:v>40624</c:v>
                </c:pt>
                <c:pt idx="2843">
                  <c:v>40623</c:v>
                </c:pt>
                <c:pt idx="2844">
                  <c:v>40622</c:v>
                </c:pt>
                <c:pt idx="2845">
                  <c:v>40621</c:v>
                </c:pt>
                <c:pt idx="2846">
                  <c:v>40620</c:v>
                </c:pt>
                <c:pt idx="2847">
                  <c:v>40619</c:v>
                </c:pt>
                <c:pt idx="2848">
                  <c:v>40618</c:v>
                </c:pt>
                <c:pt idx="2849">
                  <c:v>40617</c:v>
                </c:pt>
                <c:pt idx="2850">
                  <c:v>40616</c:v>
                </c:pt>
                <c:pt idx="2851">
                  <c:v>40615</c:v>
                </c:pt>
                <c:pt idx="2852">
                  <c:v>40614</c:v>
                </c:pt>
                <c:pt idx="2853">
                  <c:v>40613</c:v>
                </c:pt>
                <c:pt idx="2854">
                  <c:v>40612</c:v>
                </c:pt>
                <c:pt idx="2855">
                  <c:v>40611</c:v>
                </c:pt>
                <c:pt idx="2856">
                  <c:v>40610</c:v>
                </c:pt>
                <c:pt idx="2857">
                  <c:v>40609</c:v>
                </c:pt>
                <c:pt idx="2858">
                  <c:v>40608</c:v>
                </c:pt>
                <c:pt idx="2859">
                  <c:v>40607</c:v>
                </c:pt>
                <c:pt idx="2860">
                  <c:v>40606</c:v>
                </c:pt>
                <c:pt idx="2861">
                  <c:v>40605</c:v>
                </c:pt>
                <c:pt idx="2862">
                  <c:v>40604</c:v>
                </c:pt>
                <c:pt idx="2863">
                  <c:v>40603</c:v>
                </c:pt>
                <c:pt idx="2864">
                  <c:v>40602</c:v>
                </c:pt>
                <c:pt idx="2865">
                  <c:v>40601</c:v>
                </c:pt>
                <c:pt idx="2866">
                  <c:v>40600</c:v>
                </c:pt>
                <c:pt idx="2867">
                  <c:v>40599</c:v>
                </c:pt>
                <c:pt idx="2868">
                  <c:v>40598</c:v>
                </c:pt>
                <c:pt idx="2869">
                  <c:v>40597</c:v>
                </c:pt>
                <c:pt idx="2870">
                  <c:v>40596</c:v>
                </c:pt>
                <c:pt idx="2871">
                  <c:v>40595</c:v>
                </c:pt>
                <c:pt idx="2872">
                  <c:v>40594</c:v>
                </c:pt>
                <c:pt idx="2873">
                  <c:v>40593</c:v>
                </c:pt>
                <c:pt idx="2874">
                  <c:v>40592</c:v>
                </c:pt>
                <c:pt idx="2875">
                  <c:v>40591</c:v>
                </c:pt>
                <c:pt idx="2876">
                  <c:v>40590</c:v>
                </c:pt>
                <c:pt idx="2877">
                  <c:v>40589</c:v>
                </c:pt>
                <c:pt idx="2878">
                  <c:v>40588</c:v>
                </c:pt>
                <c:pt idx="2879">
                  <c:v>40587</c:v>
                </c:pt>
                <c:pt idx="2880">
                  <c:v>40586</c:v>
                </c:pt>
                <c:pt idx="2881">
                  <c:v>40585</c:v>
                </c:pt>
                <c:pt idx="2882">
                  <c:v>40584</c:v>
                </c:pt>
                <c:pt idx="2883">
                  <c:v>40583</c:v>
                </c:pt>
                <c:pt idx="2884">
                  <c:v>40582</c:v>
                </c:pt>
                <c:pt idx="2885">
                  <c:v>40581</c:v>
                </c:pt>
                <c:pt idx="2886">
                  <c:v>40580</c:v>
                </c:pt>
                <c:pt idx="2887">
                  <c:v>40579</c:v>
                </c:pt>
                <c:pt idx="2888">
                  <c:v>40578</c:v>
                </c:pt>
                <c:pt idx="2889">
                  <c:v>40577</c:v>
                </c:pt>
                <c:pt idx="2890">
                  <c:v>40576</c:v>
                </c:pt>
                <c:pt idx="2891">
                  <c:v>40575</c:v>
                </c:pt>
                <c:pt idx="2892">
                  <c:v>40574</c:v>
                </c:pt>
                <c:pt idx="2893">
                  <c:v>40573</c:v>
                </c:pt>
                <c:pt idx="2894">
                  <c:v>40572</c:v>
                </c:pt>
                <c:pt idx="2895">
                  <c:v>40571</c:v>
                </c:pt>
                <c:pt idx="2896">
                  <c:v>40570</c:v>
                </c:pt>
                <c:pt idx="2897">
                  <c:v>40569</c:v>
                </c:pt>
                <c:pt idx="2898">
                  <c:v>40568</c:v>
                </c:pt>
                <c:pt idx="2899">
                  <c:v>40567</c:v>
                </c:pt>
                <c:pt idx="2900">
                  <c:v>40566</c:v>
                </c:pt>
                <c:pt idx="2901">
                  <c:v>40565</c:v>
                </c:pt>
                <c:pt idx="2902">
                  <c:v>40564</c:v>
                </c:pt>
                <c:pt idx="2903">
                  <c:v>40563</c:v>
                </c:pt>
                <c:pt idx="2904">
                  <c:v>40562</c:v>
                </c:pt>
                <c:pt idx="2905">
                  <c:v>40561</c:v>
                </c:pt>
                <c:pt idx="2906">
                  <c:v>40560</c:v>
                </c:pt>
                <c:pt idx="2907">
                  <c:v>40559</c:v>
                </c:pt>
                <c:pt idx="2908">
                  <c:v>40558</c:v>
                </c:pt>
                <c:pt idx="2909">
                  <c:v>40557</c:v>
                </c:pt>
                <c:pt idx="2910">
                  <c:v>40556</c:v>
                </c:pt>
                <c:pt idx="2911">
                  <c:v>40555</c:v>
                </c:pt>
                <c:pt idx="2912">
                  <c:v>40554</c:v>
                </c:pt>
                <c:pt idx="2913">
                  <c:v>40553</c:v>
                </c:pt>
                <c:pt idx="2914">
                  <c:v>40552</c:v>
                </c:pt>
                <c:pt idx="2915">
                  <c:v>40551</c:v>
                </c:pt>
                <c:pt idx="2916">
                  <c:v>40550</c:v>
                </c:pt>
                <c:pt idx="2917">
                  <c:v>40549</c:v>
                </c:pt>
                <c:pt idx="2918">
                  <c:v>40548</c:v>
                </c:pt>
                <c:pt idx="2919">
                  <c:v>40547</c:v>
                </c:pt>
                <c:pt idx="2920">
                  <c:v>40546</c:v>
                </c:pt>
                <c:pt idx="2921">
                  <c:v>40545</c:v>
                </c:pt>
                <c:pt idx="2922">
                  <c:v>40544</c:v>
                </c:pt>
                <c:pt idx="2923">
                  <c:v>40543</c:v>
                </c:pt>
                <c:pt idx="2924">
                  <c:v>40542</c:v>
                </c:pt>
                <c:pt idx="2925">
                  <c:v>40541</c:v>
                </c:pt>
                <c:pt idx="2926">
                  <c:v>40540</c:v>
                </c:pt>
                <c:pt idx="2927">
                  <c:v>40539</c:v>
                </c:pt>
                <c:pt idx="2928">
                  <c:v>40538</c:v>
                </c:pt>
                <c:pt idx="2929">
                  <c:v>40537</c:v>
                </c:pt>
                <c:pt idx="2930">
                  <c:v>40536</c:v>
                </c:pt>
                <c:pt idx="2931">
                  <c:v>40535</c:v>
                </c:pt>
                <c:pt idx="2932">
                  <c:v>40534</c:v>
                </c:pt>
                <c:pt idx="2933">
                  <c:v>40533</c:v>
                </c:pt>
                <c:pt idx="2934">
                  <c:v>40532</c:v>
                </c:pt>
                <c:pt idx="2935">
                  <c:v>40531</c:v>
                </c:pt>
                <c:pt idx="2936">
                  <c:v>40530</c:v>
                </c:pt>
                <c:pt idx="2937">
                  <c:v>40529</c:v>
                </c:pt>
                <c:pt idx="2938">
                  <c:v>40528</c:v>
                </c:pt>
                <c:pt idx="2939">
                  <c:v>40527</c:v>
                </c:pt>
                <c:pt idx="2940">
                  <c:v>40526</c:v>
                </c:pt>
                <c:pt idx="2941">
                  <c:v>40525</c:v>
                </c:pt>
                <c:pt idx="2942">
                  <c:v>40524</c:v>
                </c:pt>
                <c:pt idx="2943">
                  <c:v>40523</c:v>
                </c:pt>
                <c:pt idx="2944">
                  <c:v>40522</c:v>
                </c:pt>
                <c:pt idx="2945">
                  <c:v>40521</c:v>
                </c:pt>
                <c:pt idx="2946">
                  <c:v>40520</c:v>
                </c:pt>
                <c:pt idx="2947">
                  <c:v>40519</c:v>
                </c:pt>
                <c:pt idx="2948">
                  <c:v>40518</c:v>
                </c:pt>
                <c:pt idx="2949">
                  <c:v>40517</c:v>
                </c:pt>
                <c:pt idx="2950">
                  <c:v>40516</c:v>
                </c:pt>
                <c:pt idx="2951">
                  <c:v>40515</c:v>
                </c:pt>
                <c:pt idx="2952">
                  <c:v>40514</c:v>
                </c:pt>
                <c:pt idx="2953">
                  <c:v>40513</c:v>
                </c:pt>
                <c:pt idx="2954">
                  <c:v>40512</c:v>
                </c:pt>
                <c:pt idx="2955">
                  <c:v>40511</c:v>
                </c:pt>
                <c:pt idx="2956">
                  <c:v>40510</c:v>
                </c:pt>
                <c:pt idx="2957">
                  <c:v>40509</c:v>
                </c:pt>
                <c:pt idx="2958">
                  <c:v>40508</c:v>
                </c:pt>
                <c:pt idx="2959">
                  <c:v>40507</c:v>
                </c:pt>
                <c:pt idx="2960">
                  <c:v>40506</c:v>
                </c:pt>
                <c:pt idx="2961">
                  <c:v>40505</c:v>
                </c:pt>
                <c:pt idx="2962">
                  <c:v>40504</c:v>
                </c:pt>
                <c:pt idx="2963">
                  <c:v>40503</c:v>
                </c:pt>
                <c:pt idx="2964">
                  <c:v>40502</c:v>
                </c:pt>
                <c:pt idx="2965">
                  <c:v>40501</c:v>
                </c:pt>
                <c:pt idx="2966">
                  <c:v>40500</c:v>
                </c:pt>
                <c:pt idx="2967">
                  <c:v>40499</c:v>
                </c:pt>
                <c:pt idx="2968">
                  <c:v>40498</c:v>
                </c:pt>
                <c:pt idx="2969">
                  <c:v>40497</c:v>
                </c:pt>
                <c:pt idx="2970">
                  <c:v>40496</c:v>
                </c:pt>
                <c:pt idx="2971">
                  <c:v>40495</c:v>
                </c:pt>
                <c:pt idx="2972">
                  <c:v>40494</c:v>
                </c:pt>
                <c:pt idx="2973">
                  <c:v>40493</c:v>
                </c:pt>
                <c:pt idx="2974">
                  <c:v>40492</c:v>
                </c:pt>
                <c:pt idx="2975">
                  <c:v>40491</c:v>
                </c:pt>
                <c:pt idx="2976">
                  <c:v>40490</c:v>
                </c:pt>
                <c:pt idx="2977">
                  <c:v>40489</c:v>
                </c:pt>
                <c:pt idx="2978">
                  <c:v>40488</c:v>
                </c:pt>
                <c:pt idx="2979">
                  <c:v>40487</c:v>
                </c:pt>
                <c:pt idx="2980">
                  <c:v>40486</c:v>
                </c:pt>
                <c:pt idx="2981">
                  <c:v>40485</c:v>
                </c:pt>
                <c:pt idx="2982">
                  <c:v>40484</c:v>
                </c:pt>
                <c:pt idx="2983">
                  <c:v>40483</c:v>
                </c:pt>
                <c:pt idx="2984">
                  <c:v>40482</c:v>
                </c:pt>
                <c:pt idx="2985">
                  <c:v>40481</c:v>
                </c:pt>
                <c:pt idx="2986">
                  <c:v>40480</c:v>
                </c:pt>
                <c:pt idx="2987">
                  <c:v>40479</c:v>
                </c:pt>
                <c:pt idx="2988">
                  <c:v>40478</c:v>
                </c:pt>
                <c:pt idx="2989">
                  <c:v>40477</c:v>
                </c:pt>
                <c:pt idx="2990">
                  <c:v>40476</c:v>
                </c:pt>
                <c:pt idx="2991">
                  <c:v>40475</c:v>
                </c:pt>
                <c:pt idx="2992">
                  <c:v>40474</c:v>
                </c:pt>
                <c:pt idx="2993">
                  <c:v>40473</c:v>
                </c:pt>
                <c:pt idx="2994">
                  <c:v>40472</c:v>
                </c:pt>
                <c:pt idx="2995">
                  <c:v>40471</c:v>
                </c:pt>
                <c:pt idx="2996">
                  <c:v>40470</c:v>
                </c:pt>
                <c:pt idx="2997">
                  <c:v>40469</c:v>
                </c:pt>
                <c:pt idx="2998">
                  <c:v>40468</c:v>
                </c:pt>
                <c:pt idx="2999">
                  <c:v>40467</c:v>
                </c:pt>
                <c:pt idx="3000">
                  <c:v>40466</c:v>
                </c:pt>
                <c:pt idx="3001">
                  <c:v>40465</c:v>
                </c:pt>
                <c:pt idx="3002">
                  <c:v>40464</c:v>
                </c:pt>
                <c:pt idx="3003">
                  <c:v>40463</c:v>
                </c:pt>
                <c:pt idx="3004">
                  <c:v>40462</c:v>
                </c:pt>
                <c:pt idx="3005">
                  <c:v>40461</c:v>
                </c:pt>
                <c:pt idx="3006">
                  <c:v>40460</c:v>
                </c:pt>
                <c:pt idx="3007">
                  <c:v>40459</c:v>
                </c:pt>
                <c:pt idx="3008">
                  <c:v>40458</c:v>
                </c:pt>
                <c:pt idx="3009">
                  <c:v>40457</c:v>
                </c:pt>
                <c:pt idx="3010">
                  <c:v>40456</c:v>
                </c:pt>
                <c:pt idx="3011">
                  <c:v>40455</c:v>
                </c:pt>
                <c:pt idx="3012">
                  <c:v>40454</c:v>
                </c:pt>
                <c:pt idx="3013">
                  <c:v>40453</c:v>
                </c:pt>
                <c:pt idx="3014">
                  <c:v>40452</c:v>
                </c:pt>
                <c:pt idx="3015">
                  <c:v>40451</c:v>
                </c:pt>
                <c:pt idx="3016">
                  <c:v>40450</c:v>
                </c:pt>
                <c:pt idx="3017">
                  <c:v>40449</c:v>
                </c:pt>
                <c:pt idx="3018">
                  <c:v>40448</c:v>
                </c:pt>
                <c:pt idx="3019">
                  <c:v>40447</c:v>
                </c:pt>
                <c:pt idx="3020">
                  <c:v>40446</c:v>
                </c:pt>
                <c:pt idx="3021">
                  <c:v>40445</c:v>
                </c:pt>
                <c:pt idx="3022">
                  <c:v>40444</c:v>
                </c:pt>
                <c:pt idx="3023">
                  <c:v>40443</c:v>
                </c:pt>
                <c:pt idx="3024">
                  <c:v>40442</c:v>
                </c:pt>
                <c:pt idx="3025">
                  <c:v>40441</c:v>
                </c:pt>
                <c:pt idx="3026">
                  <c:v>40440</c:v>
                </c:pt>
                <c:pt idx="3027">
                  <c:v>40439</c:v>
                </c:pt>
                <c:pt idx="3028">
                  <c:v>40438</c:v>
                </c:pt>
                <c:pt idx="3029">
                  <c:v>40437</c:v>
                </c:pt>
                <c:pt idx="3030">
                  <c:v>40436</c:v>
                </c:pt>
                <c:pt idx="3031">
                  <c:v>40435</c:v>
                </c:pt>
                <c:pt idx="3032">
                  <c:v>40434</c:v>
                </c:pt>
                <c:pt idx="3033">
                  <c:v>40433</c:v>
                </c:pt>
                <c:pt idx="3034">
                  <c:v>40432</c:v>
                </c:pt>
                <c:pt idx="3035">
                  <c:v>40431</c:v>
                </c:pt>
                <c:pt idx="3036">
                  <c:v>40430</c:v>
                </c:pt>
                <c:pt idx="3037">
                  <c:v>40429</c:v>
                </c:pt>
                <c:pt idx="3038">
                  <c:v>40428</c:v>
                </c:pt>
                <c:pt idx="3039">
                  <c:v>40427</c:v>
                </c:pt>
                <c:pt idx="3040">
                  <c:v>40426</c:v>
                </c:pt>
                <c:pt idx="3041">
                  <c:v>40425</c:v>
                </c:pt>
                <c:pt idx="3042">
                  <c:v>40424</c:v>
                </c:pt>
                <c:pt idx="3043">
                  <c:v>40423</c:v>
                </c:pt>
                <c:pt idx="3044">
                  <c:v>40422</c:v>
                </c:pt>
                <c:pt idx="3045">
                  <c:v>40421</c:v>
                </c:pt>
                <c:pt idx="3046">
                  <c:v>40420</c:v>
                </c:pt>
                <c:pt idx="3047">
                  <c:v>40419</c:v>
                </c:pt>
                <c:pt idx="3048">
                  <c:v>40418</c:v>
                </c:pt>
                <c:pt idx="3049">
                  <c:v>40417</c:v>
                </c:pt>
                <c:pt idx="3050">
                  <c:v>40416</c:v>
                </c:pt>
                <c:pt idx="3051">
                  <c:v>40415</c:v>
                </c:pt>
                <c:pt idx="3052">
                  <c:v>40414</c:v>
                </c:pt>
                <c:pt idx="3053">
                  <c:v>40413</c:v>
                </c:pt>
                <c:pt idx="3054">
                  <c:v>40412</c:v>
                </c:pt>
                <c:pt idx="3055">
                  <c:v>40411</c:v>
                </c:pt>
                <c:pt idx="3056">
                  <c:v>40410</c:v>
                </c:pt>
                <c:pt idx="3057">
                  <c:v>40409</c:v>
                </c:pt>
                <c:pt idx="3058">
                  <c:v>40408</c:v>
                </c:pt>
                <c:pt idx="3059">
                  <c:v>40407</c:v>
                </c:pt>
                <c:pt idx="3060">
                  <c:v>40406</c:v>
                </c:pt>
                <c:pt idx="3061">
                  <c:v>40405</c:v>
                </c:pt>
                <c:pt idx="3062">
                  <c:v>40404</c:v>
                </c:pt>
                <c:pt idx="3063">
                  <c:v>40403</c:v>
                </c:pt>
                <c:pt idx="3064">
                  <c:v>40402</c:v>
                </c:pt>
                <c:pt idx="3065">
                  <c:v>40401</c:v>
                </c:pt>
                <c:pt idx="3066">
                  <c:v>40400</c:v>
                </c:pt>
                <c:pt idx="3067">
                  <c:v>40399</c:v>
                </c:pt>
                <c:pt idx="3068">
                  <c:v>40398</c:v>
                </c:pt>
                <c:pt idx="3069">
                  <c:v>40397</c:v>
                </c:pt>
                <c:pt idx="3070">
                  <c:v>40396</c:v>
                </c:pt>
                <c:pt idx="3071">
                  <c:v>40395</c:v>
                </c:pt>
                <c:pt idx="3072">
                  <c:v>40394</c:v>
                </c:pt>
                <c:pt idx="3073">
                  <c:v>40393</c:v>
                </c:pt>
                <c:pt idx="3074">
                  <c:v>40392</c:v>
                </c:pt>
                <c:pt idx="3075">
                  <c:v>40391</c:v>
                </c:pt>
                <c:pt idx="3076">
                  <c:v>40390</c:v>
                </c:pt>
                <c:pt idx="3077">
                  <c:v>40389</c:v>
                </c:pt>
                <c:pt idx="3078">
                  <c:v>40388</c:v>
                </c:pt>
                <c:pt idx="3079">
                  <c:v>40387</c:v>
                </c:pt>
                <c:pt idx="3080">
                  <c:v>40386</c:v>
                </c:pt>
                <c:pt idx="3081">
                  <c:v>40385</c:v>
                </c:pt>
                <c:pt idx="3082">
                  <c:v>40384</c:v>
                </c:pt>
                <c:pt idx="3083">
                  <c:v>40383</c:v>
                </c:pt>
                <c:pt idx="3084">
                  <c:v>40382</c:v>
                </c:pt>
                <c:pt idx="3085">
                  <c:v>40381</c:v>
                </c:pt>
                <c:pt idx="3086">
                  <c:v>40380</c:v>
                </c:pt>
                <c:pt idx="3087">
                  <c:v>40379</c:v>
                </c:pt>
                <c:pt idx="3088">
                  <c:v>40378</c:v>
                </c:pt>
                <c:pt idx="3089">
                  <c:v>40377</c:v>
                </c:pt>
                <c:pt idx="3090">
                  <c:v>40376</c:v>
                </c:pt>
                <c:pt idx="3091">
                  <c:v>40375</c:v>
                </c:pt>
                <c:pt idx="3092">
                  <c:v>40374</c:v>
                </c:pt>
                <c:pt idx="3093">
                  <c:v>40373</c:v>
                </c:pt>
                <c:pt idx="3094">
                  <c:v>40372</c:v>
                </c:pt>
                <c:pt idx="3095">
                  <c:v>40371</c:v>
                </c:pt>
                <c:pt idx="3096">
                  <c:v>40370</c:v>
                </c:pt>
                <c:pt idx="3097">
                  <c:v>40369</c:v>
                </c:pt>
                <c:pt idx="3098">
                  <c:v>40368</c:v>
                </c:pt>
                <c:pt idx="3099">
                  <c:v>40367</c:v>
                </c:pt>
                <c:pt idx="3100">
                  <c:v>40366</c:v>
                </c:pt>
                <c:pt idx="3101">
                  <c:v>40365</c:v>
                </c:pt>
                <c:pt idx="3102">
                  <c:v>40364</c:v>
                </c:pt>
                <c:pt idx="3103">
                  <c:v>40363</c:v>
                </c:pt>
                <c:pt idx="3104">
                  <c:v>40362</c:v>
                </c:pt>
                <c:pt idx="3105">
                  <c:v>40361</c:v>
                </c:pt>
                <c:pt idx="3106">
                  <c:v>40360</c:v>
                </c:pt>
                <c:pt idx="3107">
                  <c:v>40359</c:v>
                </c:pt>
                <c:pt idx="3108">
                  <c:v>40358</c:v>
                </c:pt>
                <c:pt idx="3109">
                  <c:v>40357</c:v>
                </c:pt>
                <c:pt idx="3110">
                  <c:v>40356</c:v>
                </c:pt>
                <c:pt idx="3111">
                  <c:v>40355</c:v>
                </c:pt>
                <c:pt idx="3112">
                  <c:v>40354</c:v>
                </c:pt>
                <c:pt idx="3113">
                  <c:v>40353</c:v>
                </c:pt>
                <c:pt idx="3114">
                  <c:v>40352</c:v>
                </c:pt>
                <c:pt idx="3115">
                  <c:v>40351</c:v>
                </c:pt>
                <c:pt idx="3116">
                  <c:v>40350</c:v>
                </c:pt>
                <c:pt idx="3117">
                  <c:v>40349</c:v>
                </c:pt>
                <c:pt idx="3118">
                  <c:v>40348</c:v>
                </c:pt>
                <c:pt idx="3119">
                  <c:v>40347</c:v>
                </c:pt>
                <c:pt idx="3120">
                  <c:v>40346</c:v>
                </c:pt>
                <c:pt idx="3121">
                  <c:v>40345</c:v>
                </c:pt>
                <c:pt idx="3122">
                  <c:v>40344</c:v>
                </c:pt>
                <c:pt idx="3123">
                  <c:v>40343</c:v>
                </c:pt>
                <c:pt idx="3124">
                  <c:v>40342</c:v>
                </c:pt>
                <c:pt idx="3125">
                  <c:v>40341</c:v>
                </c:pt>
                <c:pt idx="3126">
                  <c:v>40340</c:v>
                </c:pt>
                <c:pt idx="3127">
                  <c:v>40339</c:v>
                </c:pt>
                <c:pt idx="3128">
                  <c:v>40338</c:v>
                </c:pt>
                <c:pt idx="3129">
                  <c:v>40337</c:v>
                </c:pt>
                <c:pt idx="3130">
                  <c:v>40336</c:v>
                </c:pt>
                <c:pt idx="3131">
                  <c:v>40335</c:v>
                </c:pt>
                <c:pt idx="3132">
                  <c:v>40334</c:v>
                </c:pt>
                <c:pt idx="3133">
                  <c:v>40333</c:v>
                </c:pt>
                <c:pt idx="3134">
                  <c:v>40332</c:v>
                </c:pt>
                <c:pt idx="3135">
                  <c:v>40331</c:v>
                </c:pt>
                <c:pt idx="3136">
                  <c:v>40330</c:v>
                </c:pt>
                <c:pt idx="3137">
                  <c:v>40329</c:v>
                </c:pt>
                <c:pt idx="3138">
                  <c:v>40328</c:v>
                </c:pt>
                <c:pt idx="3139">
                  <c:v>40327</c:v>
                </c:pt>
                <c:pt idx="3140">
                  <c:v>40326</c:v>
                </c:pt>
                <c:pt idx="3141">
                  <c:v>40325</c:v>
                </c:pt>
                <c:pt idx="3142">
                  <c:v>40324</c:v>
                </c:pt>
                <c:pt idx="3143">
                  <c:v>40323</c:v>
                </c:pt>
                <c:pt idx="3144">
                  <c:v>40322</c:v>
                </c:pt>
                <c:pt idx="3145">
                  <c:v>40321</c:v>
                </c:pt>
                <c:pt idx="3146">
                  <c:v>40320</c:v>
                </c:pt>
                <c:pt idx="3147">
                  <c:v>40319</c:v>
                </c:pt>
                <c:pt idx="3148">
                  <c:v>40318</c:v>
                </c:pt>
                <c:pt idx="3149">
                  <c:v>40317</c:v>
                </c:pt>
                <c:pt idx="3150">
                  <c:v>40316</c:v>
                </c:pt>
                <c:pt idx="3151">
                  <c:v>40315</c:v>
                </c:pt>
                <c:pt idx="3152">
                  <c:v>40314</c:v>
                </c:pt>
                <c:pt idx="3153">
                  <c:v>40313</c:v>
                </c:pt>
                <c:pt idx="3154">
                  <c:v>40312</c:v>
                </c:pt>
                <c:pt idx="3155">
                  <c:v>40311</c:v>
                </c:pt>
                <c:pt idx="3156">
                  <c:v>40310</c:v>
                </c:pt>
                <c:pt idx="3157">
                  <c:v>40309</c:v>
                </c:pt>
                <c:pt idx="3158">
                  <c:v>40308</c:v>
                </c:pt>
                <c:pt idx="3159">
                  <c:v>40307</c:v>
                </c:pt>
                <c:pt idx="3160">
                  <c:v>40306</c:v>
                </c:pt>
                <c:pt idx="3161">
                  <c:v>40305</c:v>
                </c:pt>
                <c:pt idx="3162">
                  <c:v>40304</c:v>
                </c:pt>
                <c:pt idx="3163">
                  <c:v>40303</c:v>
                </c:pt>
                <c:pt idx="3164">
                  <c:v>40302</c:v>
                </c:pt>
                <c:pt idx="3165">
                  <c:v>40301</c:v>
                </c:pt>
                <c:pt idx="3166">
                  <c:v>40300</c:v>
                </c:pt>
                <c:pt idx="3167">
                  <c:v>40299</c:v>
                </c:pt>
                <c:pt idx="3168">
                  <c:v>40298</c:v>
                </c:pt>
                <c:pt idx="3169">
                  <c:v>40297</c:v>
                </c:pt>
                <c:pt idx="3170">
                  <c:v>40296</c:v>
                </c:pt>
                <c:pt idx="3171">
                  <c:v>40295</c:v>
                </c:pt>
                <c:pt idx="3172">
                  <c:v>40294</c:v>
                </c:pt>
                <c:pt idx="3173">
                  <c:v>40293</c:v>
                </c:pt>
                <c:pt idx="3174">
                  <c:v>40292</c:v>
                </c:pt>
                <c:pt idx="3175">
                  <c:v>40291</c:v>
                </c:pt>
                <c:pt idx="3176">
                  <c:v>40290</c:v>
                </c:pt>
                <c:pt idx="3177">
                  <c:v>40289</c:v>
                </c:pt>
                <c:pt idx="3178">
                  <c:v>40288</c:v>
                </c:pt>
                <c:pt idx="3179">
                  <c:v>40287</c:v>
                </c:pt>
                <c:pt idx="3180">
                  <c:v>40286</c:v>
                </c:pt>
                <c:pt idx="3181">
                  <c:v>40285</c:v>
                </c:pt>
                <c:pt idx="3182">
                  <c:v>40284</c:v>
                </c:pt>
                <c:pt idx="3183">
                  <c:v>40283</c:v>
                </c:pt>
                <c:pt idx="3184">
                  <c:v>40282</c:v>
                </c:pt>
                <c:pt idx="3185">
                  <c:v>40281</c:v>
                </c:pt>
                <c:pt idx="3186">
                  <c:v>40280</c:v>
                </c:pt>
                <c:pt idx="3187">
                  <c:v>40279</c:v>
                </c:pt>
                <c:pt idx="3188">
                  <c:v>40278</c:v>
                </c:pt>
                <c:pt idx="3189">
                  <c:v>40277</c:v>
                </c:pt>
                <c:pt idx="3190">
                  <c:v>40276</c:v>
                </c:pt>
                <c:pt idx="3191">
                  <c:v>40275</c:v>
                </c:pt>
                <c:pt idx="3192">
                  <c:v>40274</c:v>
                </c:pt>
                <c:pt idx="3193">
                  <c:v>40273</c:v>
                </c:pt>
                <c:pt idx="3194">
                  <c:v>40272</c:v>
                </c:pt>
                <c:pt idx="3195">
                  <c:v>40271</c:v>
                </c:pt>
                <c:pt idx="3196">
                  <c:v>40270</c:v>
                </c:pt>
                <c:pt idx="3197">
                  <c:v>40269</c:v>
                </c:pt>
                <c:pt idx="3198">
                  <c:v>40268</c:v>
                </c:pt>
                <c:pt idx="3199">
                  <c:v>40267</c:v>
                </c:pt>
                <c:pt idx="3200">
                  <c:v>40266</c:v>
                </c:pt>
                <c:pt idx="3201">
                  <c:v>40265</c:v>
                </c:pt>
                <c:pt idx="3202">
                  <c:v>40264</c:v>
                </c:pt>
                <c:pt idx="3203">
                  <c:v>40263</c:v>
                </c:pt>
                <c:pt idx="3204">
                  <c:v>40262</c:v>
                </c:pt>
                <c:pt idx="3205">
                  <c:v>40261</c:v>
                </c:pt>
                <c:pt idx="3206">
                  <c:v>40260</c:v>
                </c:pt>
                <c:pt idx="3207">
                  <c:v>40259</c:v>
                </c:pt>
                <c:pt idx="3208">
                  <c:v>40258</c:v>
                </c:pt>
                <c:pt idx="3209">
                  <c:v>40257</c:v>
                </c:pt>
                <c:pt idx="3210">
                  <c:v>40256</c:v>
                </c:pt>
                <c:pt idx="3211">
                  <c:v>40255</c:v>
                </c:pt>
                <c:pt idx="3212">
                  <c:v>40254</c:v>
                </c:pt>
                <c:pt idx="3213">
                  <c:v>40253</c:v>
                </c:pt>
                <c:pt idx="3214">
                  <c:v>40252</c:v>
                </c:pt>
                <c:pt idx="3215">
                  <c:v>40251</c:v>
                </c:pt>
                <c:pt idx="3216">
                  <c:v>40250</c:v>
                </c:pt>
                <c:pt idx="3217">
                  <c:v>40249</c:v>
                </c:pt>
                <c:pt idx="3218">
                  <c:v>40248</c:v>
                </c:pt>
                <c:pt idx="3219">
                  <c:v>40247</c:v>
                </c:pt>
                <c:pt idx="3220">
                  <c:v>40246</c:v>
                </c:pt>
                <c:pt idx="3221">
                  <c:v>40245</c:v>
                </c:pt>
                <c:pt idx="3222">
                  <c:v>40244</c:v>
                </c:pt>
                <c:pt idx="3223">
                  <c:v>40243</c:v>
                </c:pt>
                <c:pt idx="3224">
                  <c:v>40242</c:v>
                </c:pt>
                <c:pt idx="3225">
                  <c:v>40241</c:v>
                </c:pt>
                <c:pt idx="3226">
                  <c:v>40240</c:v>
                </c:pt>
                <c:pt idx="3227">
                  <c:v>40239</c:v>
                </c:pt>
                <c:pt idx="3228">
                  <c:v>40238</c:v>
                </c:pt>
                <c:pt idx="3229">
                  <c:v>40237</c:v>
                </c:pt>
                <c:pt idx="3230">
                  <c:v>40236</c:v>
                </c:pt>
                <c:pt idx="3231">
                  <c:v>40235</c:v>
                </c:pt>
                <c:pt idx="3232">
                  <c:v>40234</c:v>
                </c:pt>
                <c:pt idx="3233">
                  <c:v>40233</c:v>
                </c:pt>
                <c:pt idx="3234">
                  <c:v>40232</c:v>
                </c:pt>
                <c:pt idx="3235">
                  <c:v>40231</c:v>
                </c:pt>
                <c:pt idx="3236">
                  <c:v>40230</c:v>
                </c:pt>
                <c:pt idx="3237">
                  <c:v>40229</c:v>
                </c:pt>
                <c:pt idx="3238">
                  <c:v>40228</c:v>
                </c:pt>
                <c:pt idx="3239">
                  <c:v>40227</c:v>
                </c:pt>
                <c:pt idx="3240">
                  <c:v>40226</c:v>
                </c:pt>
                <c:pt idx="3241">
                  <c:v>40225</c:v>
                </c:pt>
                <c:pt idx="3242">
                  <c:v>40224</c:v>
                </c:pt>
                <c:pt idx="3243">
                  <c:v>40223</c:v>
                </c:pt>
                <c:pt idx="3244">
                  <c:v>40222</c:v>
                </c:pt>
                <c:pt idx="3245">
                  <c:v>40221</c:v>
                </c:pt>
                <c:pt idx="3246">
                  <c:v>40220</c:v>
                </c:pt>
                <c:pt idx="3247">
                  <c:v>40219</c:v>
                </c:pt>
                <c:pt idx="3248">
                  <c:v>40218</c:v>
                </c:pt>
                <c:pt idx="3249">
                  <c:v>40217</c:v>
                </c:pt>
                <c:pt idx="3250">
                  <c:v>40216</c:v>
                </c:pt>
                <c:pt idx="3251">
                  <c:v>40215</c:v>
                </c:pt>
                <c:pt idx="3252">
                  <c:v>40214</c:v>
                </c:pt>
                <c:pt idx="3253">
                  <c:v>40213</c:v>
                </c:pt>
                <c:pt idx="3254">
                  <c:v>40212</c:v>
                </c:pt>
                <c:pt idx="3255">
                  <c:v>40211</c:v>
                </c:pt>
                <c:pt idx="3256">
                  <c:v>40210</c:v>
                </c:pt>
                <c:pt idx="3257">
                  <c:v>40209</c:v>
                </c:pt>
                <c:pt idx="3258">
                  <c:v>40208</c:v>
                </c:pt>
                <c:pt idx="3259">
                  <c:v>40207</c:v>
                </c:pt>
                <c:pt idx="3260">
                  <c:v>40206</c:v>
                </c:pt>
                <c:pt idx="3261">
                  <c:v>40205</c:v>
                </c:pt>
                <c:pt idx="3262">
                  <c:v>40204</c:v>
                </c:pt>
                <c:pt idx="3263">
                  <c:v>40203</c:v>
                </c:pt>
                <c:pt idx="3264">
                  <c:v>40202</c:v>
                </c:pt>
                <c:pt idx="3265">
                  <c:v>40201</c:v>
                </c:pt>
                <c:pt idx="3266">
                  <c:v>40200</c:v>
                </c:pt>
                <c:pt idx="3267">
                  <c:v>40199</c:v>
                </c:pt>
                <c:pt idx="3268">
                  <c:v>40198</c:v>
                </c:pt>
                <c:pt idx="3269">
                  <c:v>40197</c:v>
                </c:pt>
                <c:pt idx="3270">
                  <c:v>40196</c:v>
                </c:pt>
                <c:pt idx="3271">
                  <c:v>40195</c:v>
                </c:pt>
                <c:pt idx="3272">
                  <c:v>40194</c:v>
                </c:pt>
                <c:pt idx="3273">
                  <c:v>40193</c:v>
                </c:pt>
                <c:pt idx="3274">
                  <c:v>40192</c:v>
                </c:pt>
                <c:pt idx="3275">
                  <c:v>40191</c:v>
                </c:pt>
                <c:pt idx="3276">
                  <c:v>40190</c:v>
                </c:pt>
                <c:pt idx="3277">
                  <c:v>40189</c:v>
                </c:pt>
                <c:pt idx="3278">
                  <c:v>40188</c:v>
                </c:pt>
                <c:pt idx="3279">
                  <c:v>40187</c:v>
                </c:pt>
                <c:pt idx="3280">
                  <c:v>40186</c:v>
                </c:pt>
                <c:pt idx="3281">
                  <c:v>40185</c:v>
                </c:pt>
                <c:pt idx="3282">
                  <c:v>40184</c:v>
                </c:pt>
                <c:pt idx="3283">
                  <c:v>40183</c:v>
                </c:pt>
                <c:pt idx="3284">
                  <c:v>40182</c:v>
                </c:pt>
                <c:pt idx="3285">
                  <c:v>40181</c:v>
                </c:pt>
                <c:pt idx="3286">
                  <c:v>40180</c:v>
                </c:pt>
                <c:pt idx="3287">
                  <c:v>40179</c:v>
                </c:pt>
                <c:pt idx="3288">
                  <c:v>40178</c:v>
                </c:pt>
                <c:pt idx="3289">
                  <c:v>40177</c:v>
                </c:pt>
                <c:pt idx="3290">
                  <c:v>40176</c:v>
                </c:pt>
                <c:pt idx="3291">
                  <c:v>40175</c:v>
                </c:pt>
                <c:pt idx="3292">
                  <c:v>40174</c:v>
                </c:pt>
                <c:pt idx="3293">
                  <c:v>40173</c:v>
                </c:pt>
                <c:pt idx="3294">
                  <c:v>40172</c:v>
                </c:pt>
                <c:pt idx="3295">
                  <c:v>40171</c:v>
                </c:pt>
                <c:pt idx="3296">
                  <c:v>40170</c:v>
                </c:pt>
                <c:pt idx="3297">
                  <c:v>40169</c:v>
                </c:pt>
                <c:pt idx="3298">
                  <c:v>40168</c:v>
                </c:pt>
                <c:pt idx="3299">
                  <c:v>40167</c:v>
                </c:pt>
                <c:pt idx="3300">
                  <c:v>40166</c:v>
                </c:pt>
                <c:pt idx="3301">
                  <c:v>40165</c:v>
                </c:pt>
                <c:pt idx="3302">
                  <c:v>40164</c:v>
                </c:pt>
                <c:pt idx="3303">
                  <c:v>40163</c:v>
                </c:pt>
                <c:pt idx="3304">
                  <c:v>40162</c:v>
                </c:pt>
                <c:pt idx="3305">
                  <c:v>40161</c:v>
                </c:pt>
                <c:pt idx="3306">
                  <c:v>40160</c:v>
                </c:pt>
                <c:pt idx="3307">
                  <c:v>40159</c:v>
                </c:pt>
                <c:pt idx="3308">
                  <c:v>40158</c:v>
                </c:pt>
                <c:pt idx="3309">
                  <c:v>40157</c:v>
                </c:pt>
                <c:pt idx="3310">
                  <c:v>40156</c:v>
                </c:pt>
                <c:pt idx="3311">
                  <c:v>40155</c:v>
                </c:pt>
                <c:pt idx="3312">
                  <c:v>40154</c:v>
                </c:pt>
                <c:pt idx="3313">
                  <c:v>40153</c:v>
                </c:pt>
                <c:pt idx="3314">
                  <c:v>40152</c:v>
                </c:pt>
                <c:pt idx="3315">
                  <c:v>40151</c:v>
                </c:pt>
                <c:pt idx="3316">
                  <c:v>40150</c:v>
                </c:pt>
                <c:pt idx="3317">
                  <c:v>40149</c:v>
                </c:pt>
                <c:pt idx="3318">
                  <c:v>40148</c:v>
                </c:pt>
                <c:pt idx="3319">
                  <c:v>40147</c:v>
                </c:pt>
                <c:pt idx="3320">
                  <c:v>40146</c:v>
                </c:pt>
                <c:pt idx="3321">
                  <c:v>40145</c:v>
                </c:pt>
                <c:pt idx="3322">
                  <c:v>40144</c:v>
                </c:pt>
                <c:pt idx="3323">
                  <c:v>40143</c:v>
                </c:pt>
                <c:pt idx="3324">
                  <c:v>40142</c:v>
                </c:pt>
                <c:pt idx="3325">
                  <c:v>40141</c:v>
                </c:pt>
                <c:pt idx="3326">
                  <c:v>40140</c:v>
                </c:pt>
                <c:pt idx="3327">
                  <c:v>40139</c:v>
                </c:pt>
                <c:pt idx="3328">
                  <c:v>40138</c:v>
                </c:pt>
                <c:pt idx="3329">
                  <c:v>40137</c:v>
                </c:pt>
                <c:pt idx="3330">
                  <c:v>40136</c:v>
                </c:pt>
                <c:pt idx="3331">
                  <c:v>40135</c:v>
                </c:pt>
                <c:pt idx="3332">
                  <c:v>40134</c:v>
                </c:pt>
                <c:pt idx="3333">
                  <c:v>40133</c:v>
                </c:pt>
                <c:pt idx="3334">
                  <c:v>40132</c:v>
                </c:pt>
                <c:pt idx="3335">
                  <c:v>40131</c:v>
                </c:pt>
                <c:pt idx="3336">
                  <c:v>40130</c:v>
                </c:pt>
                <c:pt idx="3337">
                  <c:v>40129</c:v>
                </c:pt>
                <c:pt idx="3338">
                  <c:v>40128</c:v>
                </c:pt>
                <c:pt idx="3339">
                  <c:v>40127</c:v>
                </c:pt>
                <c:pt idx="3340">
                  <c:v>40126</c:v>
                </c:pt>
                <c:pt idx="3341">
                  <c:v>40125</c:v>
                </c:pt>
                <c:pt idx="3342">
                  <c:v>40124</c:v>
                </c:pt>
                <c:pt idx="3343">
                  <c:v>40123</c:v>
                </c:pt>
                <c:pt idx="3344">
                  <c:v>40122</c:v>
                </c:pt>
                <c:pt idx="3345">
                  <c:v>40121</c:v>
                </c:pt>
                <c:pt idx="3346">
                  <c:v>40120</c:v>
                </c:pt>
                <c:pt idx="3347">
                  <c:v>40119</c:v>
                </c:pt>
                <c:pt idx="3348">
                  <c:v>40118</c:v>
                </c:pt>
                <c:pt idx="3349">
                  <c:v>40117</c:v>
                </c:pt>
                <c:pt idx="3350">
                  <c:v>40116</c:v>
                </c:pt>
                <c:pt idx="3351">
                  <c:v>40115</c:v>
                </c:pt>
                <c:pt idx="3352">
                  <c:v>40114</c:v>
                </c:pt>
                <c:pt idx="3353">
                  <c:v>40113</c:v>
                </c:pt>
                <c:pt idx="3354">
                  <c:v>40112</c:v>
                </c:pt>
                <c:pt idx="3355">
                  <c:v>40111</c:v>
                </c:pt>
                <c:pt idx="3356">
                  <c:v>40110</c:v>
                </c:pt>
                <c:pt idx="3357">
                  <c:v>40109</c:v>
                </c:pt>
                <c:pt idx="3358">
                  <c:v>40108</c:v>
                </c:pt>
                <c:pt idx="3359">
                  <c:v>40107</c:v>
                </c:pt>
                <c:pt idx="3360">
                  <c:v>40106</c:v>
                </c:pt>
                <c:pt idx="3361">
                  <c:v>40105</c:v>
                </c:pt>
                <c:pt idx="3362">
                  <c:v>40104</c:v>
                </c:pt>
                <c:pt idx="3363">
                  <c:v>40103</c:v>
                </c:pt>
                <c:pt idx="3364">
                  <c:v>40102</c:v>
                </c:pt>
                <c:pt idx="3365">
                  <c:v>40101</c:v>
                </c:pt>
                <c:pt idx="3366">
                  <c:v>40100</c:v>
                </c:pt>
                <c:pt idx="3367">
                  <c:v>40099</c:v>
                </c:pt>
                <c:pt idx="3368">
                  <c:v>40098</c:v>
                </c:pt>
                <c:pt idx="3369">
                  <c:v>40097</c:v>
                </c:pt>
                <c:pt idx="3370">
                  <c:v>40096</c:v>
                </c:pt>
                <c:pt idx="3371">
                  <c:v>40095</c:v>
                </c:pt>
                <c:pt idx="3372">
                  <c:v>40094</c:v>
                </c:pt>
                <c:pt idx="3373">
                  <c:v>40093</c:v>
                </c:pt>
                <c:pt idx="3374">
                  <c:v>40092</c:v>
                </c:pt>
                <c:pt idx="3375">
                  <c:v>40091</c:v>
                </c:pt>
                <c:pt idx="3376">
                  <c:v>40090</c:v>
                </c:pt>
                <c:pt idx="3377">
                  <c:v>40089</c:v>
                </c:pt>
                <c:pt idx="3378">
                  <c:v>40088</c:v>
                </c:pt>
                <c:pt idx="3379">
                  <c:v>40087</c:v>
                </c:pt>
                <c:pt idx="3380">
                  <c:v>40086</c:v>
                </c:pt>
                <c:pt idx="3381">
                  <c:v>40085</c:v>
                </c:pt>
                <c:pt idx="3382">
                  <c:v>40084</c:v>
                </c:pt>
                <c:pt idx="3383">
                  <c:v>40083</c:v>
                </c:pt>
                <c:pt idx="3384">
                  <c:v>40082</c:v>
                </c:pt>
                <c:pt idx="3385">
                  <c:v>40081</c:v>
                </c:pt>
                <c:pt idx="3386">
                  <c:v>40080</c:v>
                </c:pt>
                <c:pt idx="3387">
                  <c:v>40079</c:v>
                </c:pt>
                <c:pt idx="3388">
                  <c:v>40078</c:v>
                </c:pt>
                <c:pt idx="3389">
                  <c:v>40077</c:v>
                </c:pt>
                <c:pt idx="3390">
                  <c:v>40076</c:v>
                </c:pt>
                <c:pt idx="3391">
                  <c:v>40075</c:v>
                </c:pt>
                <c:pt idx="3392">
                  <c:v>40074</c:v>
                </c:pt>
                <c:pt idx="3393">
                  <c:v>40073</c:v>
                </c:pt>
                <c:pt idx="3394">
                  <c:v>40072</c:v>
                </c:pt>
                <c:pt idx="3395">
                  <c:v>40071</c:v>
                </c:pt>
                <c:pt idx="3396">
                  <c:v>40070</c:v>
                </c:pt>
                <c:pt idx="3397">
                  <c:v>40069</c:v>
                </c:pt>
                <c:pt idx="3398">
                  <c:v>40068</c:v>
                </c:pt>
                <c:pt idx="3399">
                  <c:v>40067</c:v>
                </c:pt>
                <c:pt idx="3400">
                  <c:v>40066</c:v>
                </c:pt>
                <c:pt idx="3401">
                  <c:v>40065</c:v>
                </c:pt>
                <c:pt idx="3402">
                  <c:v>40064</c:v>
                </c:pt>
                <c:pt idx="3403">
                  <c:v>40063</c:v>
                </c:pt>
                <c:pt idx="3404">
                  <c:v>40062</c:v>
                </c:pt>
                <c:pt idx="3405">
                  <c:v>40061</c:v>
                </c:pt>
                <c:pt idx="3406">
                  <c:v>40060</c:v>
                </c:pt>
                <c:pt idx="3407">
                  <c:v>40059</c:v>
                </c:pt>
                <c:pt idx="3408">
                  <c:v>40058</c:v>
                </c:pt>
                <c:pt idx="3409">
                  <c:v>40057</c:v>
                </c:pt>
                <c:pt idx="3410">
                  <c:v>40056</c:v>
                </c:pt>
                <c:pt idx="3411">
                  <c:v>40055</c:v>
                </c:pt>
                <c:pt idx="3412">
                  <c:v>40054</c:v>
                </c:pt>
                <c:pt idx="3413">
                  <c:v>40053</c:v>
                </c:pt>
                <c:pt idx="3414">
                  <c:v>40052</c:v>
                </c:pt>
                <c:pt idx="3415">
                  <c:v>40051</c:v>
                </c:pt>
                <c:pt idx="3416">
                  <c:v>40050</c:v>
                </c:pt>
                <c:pt idx="3417">
                  <c:v>40049</c:v>
                </c:pt>
                <c:pt idx="3418">
                  <c:v>40048</c:v>
                </c:pt>
                <c:pt idx="3419">
                  <c:v>40047</c:v>
                </c:pt>
                <c:pt idx="3420">
                  <c:v>40046</c:v>
                </c:pt>
                <c:pt idx="3421">
                  <c:v>40045</c:v>
                </c:pt>
                <c:pt idx="3422">
                  <c:v>40044</c:v>
                </c:pt>
                <c:pt idx="3423">
                  <c:v>40043</c:v>
                </c:pt>
                <c:pt idx="3424">
                  <c:v>40042</c:v>
                </c:pt>
                <c:pt idx="3425">
                  <c:v>40041</c:v>
                </c:pt>
                <c:pt idx="3426">
                  <c:v>40040</c:v>
                </c:pt>
                <c:pt idx="3427">
                  <c:v>40039</c:v>
                </c:pt>
                <c:pt idx="3428">
                  <c:v>40038</c:v>
                </c:pt>
                <c:pt idx="3429">
                  <c:v>40037</c:v>
                </c:pt>
                <c:pt idx="3430">
                  <c:v>40036</c:v>
                </c:pt>
                <c:pt idx="3431">
                  <c:v>40035</c:v>
                </c:pt>
                <c:pt idx="3432">
                  <c:v>40034</c:v>
                </c:pt>
                <c:pt idx="3433">
                  <c:v>40033</c:v>
                </c:pt>
                <c:pt idx="3434">
                  <c:v>40032</c:v>
                </c:pt>
                <c:pt idx="3435">
                  <c:v>40031</c:v>
                </c:pt>
                <c:pt idx="3436">
                  <c:v>40030</c:v>
                </c:pt>
                <c:pt idx="3437">
                  <c:v>40029</c:v>
                </c:pt>
                <c:pt idx="3438">
                  <c:v>40028</c:v>
                </c:pt>
                <c:pt idx="3439">
                  <c:v>40027</c:v>
                </c:pt>
                <c:pt idx="3440">
                  <c:v>40026</c:v>
                </c:pt>
                <c:pt idx="3441">
                  <c:v>40025</c:v>
                </c:pt>
                <c:pt idx="3442">
                  <c:v>40024</c:v>
                </c:pt>
                <c:pt idx="3443">
                  <c:v>40023</c:v>
                </c:pt>
                <c:pt idx="3444">
                  <c:v>40022</c:v>
                </c:pt>
                <c:pt idx="3445">
                  <c:v>40021</c:v>
                </c:pt>
                <c:pt idx="3446">
                  <c:v>40020</c:v>
                </c:pt>
                <c:pt idx="3447">
                  <c:v>40019</c:v>
                </c:pt>
                <c:pt idx="3448">
                  <c:v>40018</c:v>
                </c:pt>
                <c:pt idx="3449">
                  <c:v>40017</c:v>
                </c:pt>
                <c:pt idx="3450">
                  <c:v>40016</c:v>
                </c:pt>
                <c:pt idx="3451">
                  <c:v>40015</c:v>
                </c:pt>
                <c:pt idx="3452">
                  <c:v>40014</c:v>
                </c:pt>
                <c:pt idx="3453">
                  <c:v>40013</c:v>
                </c:pt>
                <c:pt idx="3454">
                  <c:v>40012</c:v>
                </c:pt>
                <c:pt idx="3455">
                  <c:v>40011</c:v>
                </c:pt>
                <c:pt idx="3456">
                  <c:v>40010</c:v>
                </c:pt>
                <c:pt idx="3457">
                  <c:v>40009</c:v>
                </c:pt>
                <c:pt idx="3458">
                  <c:v>40008</c:v>
                </c:pt>
                <c:pt idx="3459">
                  <c:v>40007</c:v>
                </c:pt>
                <c:pt idx="3460">
                  <c:v>40006</c:v>
                </c:pt>
                <c:pt idx="3461">
                  <c:v>40005</c:v>
                </c:pt>
                <c:pt idx="3462">
                  <c:v>40004</c:v>
                </c:pt>
                <c:pt idx="3463">
                  <c:v>40003</c:v>
                </c:pt>
                <c:pt idx="3464">
                  <c:v>40002</c:v>
                </c:pt>
                <c:pt idx="3465">
                  <c:v>40001</c:v>
                </c:pt>
                <c:pt idx="3466">
                  <c:v>40000</c:v>
                </c:pt>
                <c:pt idx="3467">
                  <c:v>39999</c:v>
                </c:pt>
                <c:pt idx="3468">
                  <c:v>39998</c:v>
                </c:pt>
                <c:pt idx="3469">
                  <c:v>39997</c:v>
                </c:pt>
                <c:pt idx="3470">
                  <c:v>39996</c:v>
                </c:pt>
                <c:pt idx="3471">
                  <c:v>39995</c:v>
                </c:pt>
                <c:pt idx="3472">
                  <c:v>39994</c:v>
                </c:pt>
                <c:pt idx="3473">
                  <c:v>39993</c:v>
                </c:pt>
                <c:pt idx="3474">
                  <c:v>39992</c:v>
                </c:pt>
                <c:pt idx="3475">
                  <c:v>39991</c:v>
                </c:pt>
                <c:pt idx="3476">
                  <c:v>39990</c:v>
                </c:pt>
                <c:pt idx="3477">
                  <c:v>39989</c:v>
                </c:pt>
                <c:pt idx="3478">
                  <c:v>39988</c:v>
                </c:pt>
                <c:pt idx="3479">
                  <c:v>39987</c:v>
                </c:pt>
                <c:pt idx="3480">
                  <c:v>39986</c:v>
                </c:pt>
                <c:pt idx="3481">
                  <c:v>39985</c:v>
                </c:pt>
                <c:pt idx="3482">
                  <c:v>39984</c:v>
                </c:pt>
                <c:pt idx="3483">
                  <c:v>39983</c:v>
                </c:pt>
                <c:pt idx="3484">
                  <c:v>39982</c:v>
                </c:pt>
                <c:pt idx="3485">
                  <c:v>39981</c:v>
                </c:pt>
                <c:pt idx="3486">
                  <c:v>39980</c:v>
                </c:pt>
                <c:pt idx="3487">
                  <c:v>39979</c:v>
                </c:pt>
                <c:pt idx="3488">
                  <c:v>39978</c:v>
                </c:pt>
                <c:pt idx="3489">
                  <c:v>39977</c:v>
                </c:pt>
                <c:pt idx="3490">
                  <c:v>39976</c:v>
                </c:pt>
                <c:pt idx="3491">
                  <c:v>39975</c:v>
                </c:pt>
                <c:pt idx="3492">
                  <c:v>39974</c:v>
                </c:pt>
                <c:pt idx="3493">
                  <c:v>39973</c:v>
                </c:pt>
                <c:pt idx="3494">
                  <c:v>39972</c:v>
                </c:pt>
                <c:pt idx="3495">
                  <c:v>39971</c:v>
                </c:pt>
                <c:pt idx="3496">
                  <c:v>39970</c:v>
                </c:pt>
                <c:pt idx="3497">
                  <c:v>39969</c:v>
                </c:pt>
                <c:pt idx="3498">
                  <c:v>39968</c:v>
                </c:pt>
                <c:pt idx="3499">
                  <c:v>39967</c:v>
                </c:pt>
                <c:pt idx="3500">
                  <c:v>39966</c:v>
                </c:pt>
                <c:pt idx="3501">
                  <c:v>39965</c:v>
                </c:pt>
                <c:pt idx="3502">
                  <c:v>39964</c:v>
                </c:pt>
                <c:pt idx="3503">
                  <c:v>39963</c:v>
                </c:pt>
                <c:pt idx="3504">
                  <c:v>39962</c:v>
                </c:pt>
                <c:pt idx="3505">
                  <c:v>39961</c:v>
                </c:pt>
                <c:pt idx="3506">
                  <c:v>39960</c:v>
                </c:pt>
                <c:pt idx="3507">
                  <c:v>39959</c:v>
                </c:pt>
                <c:pt idx="3508">
                  <c:v>39958</c:v>
                </c:pt>
                <c:pt idx="3509">
                  <c:v>39957</c:v>
                </c:pt>
                <c:pt idx="3510">
                  <c:v>39956</c:v>
                </c:pt>
                <c:pt idx="3511">
                  <c:v>39955</c:v>
                </c:pt>
                <c:pt idx="3512">
                  <c:v>39954</c:v>
                </c:pt>
                <c:pt idx="3513">
                  <c:v>39953</c:v>
                </c:pt>
                <c:pt idx="3514">
                  <c:v>39952</c:v>
                </c:pt>
                <c:pt idx="3515">
                  <c:v>39951</c:v>
                </c:pt>
                <c:pt idx="3516">
                  <c:v>39950</c:v>
                </c:pt>
                <c:pt idx="3517">
                  <c:v>39949</c:v>
                </c:pt>
                <c:pt idx="3518">
                  <c:v>39948</c:v>
                </c:pt>
                <c:pt idx="3519">
                  <c:v>39947</c:v>
                </c:pt>
                <c:pt idx="3520">
                  <c:v>39946</c:v>
                </c:pt>
                <c:pt idx="3521">
                  <c:v>39945</c:v>
                </c:pt>
                <c:pt idx="3522">
                  <c:v>39944</c:v>
                </c:pt>
                <c:pt idx="3523">
                  <c:v>39943</c:v>
                </c:pt>
                <c:pt idx="3524">
                  <c:v>39942</c:v>
                </c:pt>
                <c:pt idx="3525">
                  <c:v>39941</c:v>
                </c:pt>
                <c:pt idx="3526">
                  <c:v>39940</c:v>
                </c:pt>
                <c:pt idx="3527">
                  <c:v>39939</c:v>
                </c:pt>
                <c:pt idx="3528">
                  <c:v>39938</c:v>
                </c:pt>
                <c:pt idx="3529">
                  <c:v>39937</c:v>
                </c:pt>
                <c:pt idx="3530">
                  <c:v>39936</c:v>
                </c:pt>
                <c:pt idx="3531">
                  <c:v>39935</c:v>
                </c:pt>
                <c:pt idx="3532">
                  <c:v>39934</c:v>
                </c:pt>
                <c:pt idx="3533">
                  <c:v>39933</c:v>
                </c:pt>
                <c:pt idx="3534">
                  <c:v>39932</c:v>
                </c:pt>
                <c:pt idx="3535">
                  <c:v>39931</c:v>
                </c:pt>
                <c:pt idx="3536">
                  <c:v>39930</c:v>
                </c:pt>
                <c:pt idx="3537">
                  <c:v>39929</c:v>
                </c:pt>
                <c:pt idx="3538">
                  <c:v>39928</c:v>
                </c:pt>
                <c:pt idx="3539">
                  <c:v>39927</c:v>
                </c:pt>
                <c:pt idx="3540">
                  <c:v>39926</c:v>
                </c:pt>
                <c:pt idx="3541">
                  <c:v>39925</c:v>
                </c:pt>
                <c:pt idx="3542">
                  <c:v>39924</c:v>
                </c:pt>
                <c:pt idx="3543">
                  <c:v>39923</c:v>
                </c:pt>
                <c:pt idx="3544">
                  <c:v>39922</c:v>
                </c:pt>
                <c:pt idx="3545">
                  <c:v>39921</c:v>
                </c:pt>
                <c:pt idx="3546">
                  <c:v>39920</c:v>
                </c:pt>
                <c:pt idx="3547">
                  <c:v>39919</c:v>
                </c:pt>
                <c:pt idx="3548">
                  <c:v>39918</c:v>
                </c:pt>
                <c:pt idx="3549">
                  <c:v>39917</c:v>
                </c:pt>
                <c:pt idx="3550">
                  <c:v>39916</c:v>
                </c:pt>
                <c:pt idx="3551">
                  <c:v>39915</c:v>
                </c:pt>
                <c:pt idx="3552">
                  <c:v>39914</c:v>
                </c:pt>
                <c:pt idx="3553">
                  <c:v>39913</c:v>
                </c:pt>
                <c:pt idx="3554">
                  <c:v>39912</c:v>
                </c:pt>
                <c:pt idx="3555">
                  <c:v>39911</c:v>
                </c:pt>
                <c:pt idx="3556">
                  <c:v>39910</c:v>
                </c:pt>
                <c:pt idx="3557">
                  <c:v>39909</c:v>
                </c:pt>
                <c:pt idx="3558">
                  <c:v>39908</c:v>
                </c:pt>
                <c:pt idx="3559">
                  <c:v>39907</c:v>
                </c:pt>
                <c:pt idx="3560">
                  <c:v>39906</c:v>
                </c:pt>
                <c:pt idx="3561">
                  <c:v>39905</c:v>
                </c:pt>
                <c:pt idx="3562">
                  <c:v>39904</c:v>
                </c:pt>
                <c:pt idx="3563">
                  <c:v>39903</c:v>
                </c:pt>
                <c:pt idx="3564">
                  <c:v>39902</c:v>
                </c:pt>
                <c:pt idx="3565">
                  <c:v>39901</c:v>
                </c:pt>
                <c:pt idx="3566">
                  <c:v>39900</c:v>
                </c:pt>
                <c:pt idx="3567">
                  <c:v>39899</c:v>
                </c:pt>
                <c:pt idx="3568">
                  <c:v>39898</c:v>
                </c:pt>
                <c:pt idx="3569">
                  <c:v>39897</c:v>
                </c:pt>
                <c:pt idx="3570">
                  <c:v>39896</c:v>
                </c:pt>
                <c:pt idx="3571">
                  <c:v>39895</c:v>
                </c:pt>
                <c:pt idx="3572">
                  <c:v>39894</c:v>
                </c:pt>
                <c:pt idx="3573">
                  <c:v>39893</c:v>
                </c:pt>
                <c:pt idx="3574">
                  <c:v>39892</c:v>
                </c:pt>
                <c:pt idx="3575">
                  <c:v>39891</c:v>
                </c:pt>
                <c:pt idx="3576">
                  <c:v>39890</c:v>
                </c:pt>
                <c:pt idx="3577">
                  <c:v>39889</c:v>
                </c:pt>
                <c:pt idx="3578">
                  <c:v>39888</c:v>
                </c:pt>
                <c:pt idx="3579">
                  <c:v>39887</c:v>
                </c:pt>
                <c:pt idx="3580">
                  <c:v>39886</c:v>
                </c:pt>
                <c:pt idx="3581">
                  <c:v>39885</c:v>
                </c:pt>
                <c:pt idx="3582">
                  <c:v>39884</c:v>
                </c:pt>
                <c:pt idx="3583">
                  <c:v>39883</c:v>
                </c:pt>
                <c:pt idx="3584">
                  <c:v>39882</c:v>
                </c:pt>
                <c:pt idx="3585">
                  <c:v>39881</c:v>
                </c:pt>
                <c:pt idx="3586">
                  <c:v>39880</c:v>
                </c:pt>
                <c:pt idx="3587">
                  <c:v>39879</c:v>
                </c:pt>
                <c:pt idx="3588">
                  <c:v>39878</c:v>
                </c:pt>
                <c:pt idx="3589">
                  <c:v>39877</c:v>
                </c:pt>
                <c:pt idx="3590">
                  <c:v>39876</c:v>
                </c:pt>
                <c:pt idx="3591">
                  <c:v>39875</c:v>
                </c:pt>
                <c:pt idx="3592">
                  <c:v>39874</c:v>
                </c:pt>
                <c:pt idx="3593">
                  <c:v>39873</c:v>
                </c:pt>
                <c:pt idx="3594">
                  <c:v>39872</c:v>
                </c:pt>
                <c:pt idx="3595">
                  <c:v>39871</c:v>
                </c:pt>
                <c:pt idx="3596">
                  <c:v>39870</c:v>
                </c:pt>
                <c:pt idx="3597">
                  <c:v>39869</c:v>
                </c:pt>
                <c:pt idx="3598">
                  <c:v>39868</c:v>
                </c:pt>
                <c:pt idx="3599">
                  <c:v>39867</c:v>
                </c:pt>
                <c:pt idx="3600">
                  <c:v>39866</c:v>
                </c:pt>
                <c:pt idx="3601">
                  <c:v>39865</c:v>
                </c:pt>
                <c:pt idx="3602">
                  <c:v>39864</c:v>
                </c:pt>
                <c:pt idx="3603">
                  <c:v>39863</c:v>
                </c:pt>
                <c:pt idx="3604">
                  <c:v>39862</c:v>
                </c:pt>
                <c:pt idx="3605">
                  <c:v>39861</c:v>
                </c:pt>
                <c:pt idx="3606">
                  <c:v>39860</c:v>
                </c:pt>
                <c:pt idx="3607">
                  <c:v>39859</c:v>
                </c:pt>
                <c:pt idx="3608">
                  <c:v>39858</c:v>
                </c:pt>
                <c:pt idx="3609">
                  <c:v>39857</c:v>
                </c:pt>
                <c:pt idx="3610">
                  <c:v>39856</c:v>
                </c:pt>
                <c:pt idx="3611">
                  <c:v>39855</c:v>
                </c:pt>
                <c:pt idx="3612">
                  <c:v>39854</c:v>
                </c:pt>
                <c:pt idx="3613">
                  <c:v>39853</c:v>
                </c:pt>
                <c:pt idx="3614">
                  <c:v>39852</c:v>
                </c:pt>
                <c:pt idx="3615">
                  <c:v>39851</c:v>
                </c:pt>
                <c:pt idx="3616">
                  <c:v>39850</c:v>
                </c:pt>
                <c:pt idx="3617">
                  <c:v>39849</c:v>
                </c:pt>
                <c:pt idx="3618">
                  <c:v>39848</c:v>
                </c:pt>
                <c:pt idx="3619">
                  <c:v>39847</c:v>
                </c:pt>
                <c:pt idx="3620">
                  <c:v>39846</c:v>
                </c:pt>
                <c:pt idx="3621">
                  <c:v>39845</c:v>
                </c:pt>
                <c:pt idx="3622">
                  <c:v>39844</c:v>
                </c:pt>
                <c:pt idx="3623">
                  <c:v>39843</c:v>
                </c:pt>
                <c:pt idx="3624">
                  <c:v>39842</c:v>
                </c:pt>
                <c:pt idx="3625">
                  <c:v>39841</c:v>
                </c:pt>
                <c:pt idx="3626">
                  <c:v>39840</c:v>
                </c:pt>
                <c:pt idx="3627">
                  <c:v>39839</c:v>
                </c:pt>
                <c:pt idx="3628">
                  <c:v>39838</c:v>
                </c:pt>
                <c:pt idx="3629">
                  <c:v>39837</c:v>
                </c:pt>
                <c:pt idx="3630">
                  <c:v>39836</c:v>
                </c:pt>
                <c:pt idx="3631">
                  <c:v>39835</c:v>
                </c:pt>
                <c:pt idx="3632">
                  <c:v>39834</c:v>
                </c:pt>
                <c:pt idx="3633">
                  <c:v>39833</c:v>
                </c:pt>
                <c:pt idx="3634">
                  <c:v>39832</c:v>
                </c:pt>
                <c:pt idx="3635">
                  <c:v>39831</c:v>
                </c:pt>
                <c:pt idx="3636">
                  <c:v>39830</c:v>
                </c:pt>
                <c:pt idx="3637">
                  <c:v>39829</c:v>
                </c:pt>
                <c:pt idx="3638">
                  <c:v>39828</c:v>
                </c:pt>
                <c:pt idx="3639">
                  <c:v>39827</c:v>
                </c:pt>
                <c:pt idx="3640">
                  <c:v>39826</c:v>
                </c:pt>
                <c:pt idx="3641">
                  <c:v>39825</c:v>
                </c:pt>
                <c:pt idx="3642">
                  <c:v>39824</c:v>
                </c:pt>
                <c:pt idx="3643">
                  <c:v>39823</c:v>
                </c:pt>
                <c:pt idx="3644">
                  <c:v>39822</c:v>
                </c:pt>
                <c:pt idx="3645">
                  <c:v>39821</c:v>
                </c:pt>
                <c:pt idx="3646">
                  <c:v>39820</c:v>
                </c:pt>
                <c:pt idx="3647">
                  <c:v>39819</c:v>
                </c:pt>
                <c:pt idx="3648">
                  <c:v>39818</c:v>
                </c:pt>
                <c:pt idx="3649">
                  <c:v>39817</c:v>
                </c:pt>
                <c:pt idx="3650">
                  <c:v>39816</c:v>
                </c:pt>
                <c:pt idx="3651">
                  <c:v>39815</c:v>
                </c:pt>
                <c:pt idx="3652">
                  <c:v>39814</c:v>
                </c:pt>
                <c:pt idx="3653">
                  <c:v>39813</c:v>
                </c:pt>
                <c:pt idx="3654">
                  <c:v>39812</c:v>
                </c:pt>
                <c:pt idx="3655">
                  <c:v>39811</c:v>
                </c:pt>
                <c:pt idx="3656">
                  <c:v>39810</c:v>
                </c:pt>
                <c:pt idx="3657">
                  <c:v>39809</c:v>
                </c:pt>
                <c:pt idx="3658">
                  <c:v>39808</c:v>
                </c:pt>
                <c:pt idx="3659">
                  <c:v>39807</c:v>
                </c:pt>
                <c:pt idx="3660">
                  <c:v>39806</c:v>
                </c:pt>
                <c:pt idx="3661">
                  <c:v>39805</c:v>
                </c:pt>
                <c:pt idx="3662">
                  <c:v>39804</c:v>
                </c:pt>
                <c:pt idx="3663">
                  <c:v>39803</c:v>
                </c:pt>
                <c:pt idx="3664">
                  <c:v>39802</c:v>
                </c:pt>
                <c:pt idx="3665">
                  <c:v>39801</c:v>
                </c:pt>
                <c:pt idx="3666">
                  <c:v>39800</c:v>
                </c:pt>
                <c:pt idx="3667">
                  <c:v>39799</c:v>
                </c:pt>
                <c:pt idx="3668">
                  <c:v>39798</c:v>
                </c:pt>
                <c:pt idx="3669">
                  <c:v>39797</c:v>
                </c:pt>
                <c:pt idx="3670">
                  <c:v>39796</c:v>
                </c:pt>
                <c:pt idx="3671">
                  <c:v>39795</c:v>
                </c:pt>
                <c:pt idx="3672">
                  <c:v>39794</c:v>
                </c:pt>
                <c:pt idx="3673">
                  <c:v>39793</c:v>
                </c:pt>
                <c:pt idx="3674">
                  <c:v>39792</c:v>
                </c:pt>
                <c:pt idx="3675">
                  <c:v>39791</c:v>
                </c:pt>
                <c:pt idx="3676">
                  <c:v>39790</c:v>
                </c:pt>
                <c:pt idx="3677">
                  <c:v>39789</c:v>
                </c:pt>
                <c:pt idx="3678">
                  <c:v>39788</c:v>
                </c:pt>
                <c:pt idx="3679">
                  <c:v>39787</c:v>
                </c:pt>
                <c:pt idx="3680">
                  <c:v>39786</c:v>
                </c:pt>
                <c:pt idx="3681">
                  <c:v>39785</c:v>
                </c:pt>
                <c:pt idx="3682">
                  <c:v>39784</c:v>
                </c:pt>
                <c:pt idx="3683">
                  <c:v>39783</c:v>
                </c:pt>
                <c:pt idx="3684">
                  <c:v>39782</c:v>
                </c:pt>
                <c:pt idx="3685">
                  <c:v>39781</c:v>
                </c:pt>
                <c:pt idx="3686">
                  <c:v>39780</c:v>
                </c:pt>
                <c:pt idx="3687">
                  <c:v>39779</c:v>
                </c:pt>
                <c:pt idx="3688">
                  <c:v>39778</c:v>
                </c:pt>
                <c:pt idx="3689">
                  <c:v>39777</c:v>
                </c:pt>
                <c:pt idx="3690">
                  <c:v>39776</c:v>
                </c:pt>
                <c:pt idx="3691">
                  <c:v>39775</c:v>
                </c:pt>
                <c:pt idx="3692">
                  <c:v>39774</c:v>
                </c:pt>
                <c:pt idx="3693">
                  <c:v>39773</c:v>
                </c:pt>
                <c:pt idx="3694">
                  <c:v>39772</c:v>
                </c:pt>
                <c:pt idx="3695">
                  <c:v>39771</c:v>
                </c:pt>
                <c:pt idx="3696">
                  <c:v>39770</c:v>
                </c:pt>
                <c:pt idx="3697">
                  <c:v>39769</c:v>
                </c:pt>
                <c:pt idx="3698">
                  <c:v>39768</c:v>
                </c:pt>
                <c:pt idx="3699">
                  <c:v>39767</c:v>
                </c:pt>
                <c:pt idx="3700">
                  <c:v>39766</c:v>
                </c:pt>
                <c:pt idx="3701">
                  <c:v>39765</c:v>
                </c:pt>
                <c:pt idx="3702">
                  <c:v>39764</c:v>
                </c:pt>
                <c:pt idx="3703">
                  <c:v>39763</c:v>
                </c:pt>
                <c:pt idx="3704">
                  <c:v>39762</c:v>
                </c:pt>
                <c:pt idx="3705">
                  <c:v>39761</c:v>
                </c:pt>
                <c:pt idx="3706">
                  <c:v>39760</c:v>
                </c:pt>
                <c:pt idx="3707">
                  <c:v>39759</c:v>
                </c:pt>
                <c:pt idx="3708">
                  <c:v>39758</c:v>
                </c:pt>
                <c:pt idx="3709">
                  <c:v>39757</c:v>
                </c:pt>
                <c:pt idx="3710">
                  <c:v>39756</c:v>
                </c:pt>
                <c:pt idx="3711">
                  <c:v>39755</c:v>
                </c:pt>
                <c:pt idx="3712">
                  <c:v>39754</c:v>
                </c:pt>
                <c:pt idx="3713">
                  <c:v>39753</c:v>
                </c:pt>
                <c:pt idx="3714">
                  <c:v>39752</c:v>
                </c:pt>
                <c:pt idx="3715">
                  <c:v>39751</c:v>
                </c:pt>
                <c:pt idx="3716">
                  <c:v>39750</c:v>
                </c:pt>
                <c:pt idx="3717">
                  <c:v>39749</c:v>
                </c:pt>
                <c:pt idx="3718">
                  <c:v>39748</c:v>
                </c:pt>
                <c:pt idx="3719">
                  <c:v>39747</c:v>
                </c:pt>
                <c:pt idx="3720">
                  <c:v>39746</c:v>
                </c:pt>
                <c:pt idx="3721">
                  <c:v>39745</c:v>
                </c:pt>
                <c:pt idx="3722">
                  <c:v>39744</c:v>
                </c:pt>
                <c:pt idx="3723">
                  <c:v>39743</c:v>
                </c:pt>
                <c:pt idx="3724">
                  <c:v>39742</c:v>
                </c:pt>
                <c:pt idx="3725">
                  <c:v>39741</c:v>
                </c:pt>
                <c:pt idx="3726">
                  <c:v>39740</c:v>
                </c:pt>
                <c:pt idx="3727">
                  <c:v>39739</c:v>
                </c:pt>
                <c:pt idx="3728">
                  <c:v>39738</c:v>
                </c:pt>
                <c:pt idx="3729">
                  <c:v>39737</c:v>
                </c:pt>
                <c:pt idx="3730">
                  <c:v>39736</c:v>
                </c:pt>
                <c:pt idx="3731">
                  <c:v>39735</c:v>
                </c:pt>
                <c:pt idx="3732">
                  <c:v>39734</c:v>
                </c:pt>
                <c:pt idx="3733">
                  <c:v>39733</c:v>
                </c:pt>
                <c:pt idx="3734">
                  <c:v>39732</c:v>
                </c:pt>
                <c:pt idx="3735">
                  <c:v>39731</c:v>
                </c:pt>
                <c:pt idx="3736">
                  <c:v>39730</c:v>
                </c:pt>
                <c:pt idx="3737">
                  <c:v>39729</c:v>
                </c:pt>
                <c:pt idx="3738">
                  <c:v>39728</c:v>
                </c:pt>
                <c:pt idx="3739">
                  <c:v>39727</c:v>
                </c:pt>
                <c:pt idx="3740">
                  <c:v>39726</c:v>
                </c:pt>
                <c:pt idx="3741">
                  <c:v>39725</c:v>
                </c:pt>
                <c:pt idx="3742">
                  <c:v>39724</c:v>
                </c:pt>
                <c:pt idx="3743">
                  <c:v>39723</c:v>
                </c:pt>
                <c:pt idx="3744">
                  <c:v>39722</c:v>
                </c:pt>
                <c:pt idx="3745">
                  <c:v>39721</c:v>
                </c:pt>
                <c:pt idx="3746">
                  <c:v>39720</c:v>
                </c:pt>
                <c:pt idx="3747">
                  <c:v>39719</c:v>
                </c:pt>
                <c:pt idx="3748">
                  <c:v>39718</c:v>
                </c:pt>
                <c:pt idx="3749">
                  <c:v>39717</c:v>
                </c:pt>
                <c:pt idx="3750">
                  <c:v>39716</c:v>
                </c:pt>
                <c:pt idx="3751">
                  <c:v>39715</c:v>
                </c:pt>
                <c:pt idx="3752">
                  <c:v>39714</c:v>
                </c:pt>
                <c:pt idx="3753">
                  <c:v>39713</c:v>
                </c:pt>
                <c:pt idx="3754">
                  <c:v>39712</c:v>
                </c:pt>
                <c:pt idx="3755">
                  <c:v>39711</c:v>
                </c:pt>
                <c:pt idx="3756">
                  <c:v>39710</c:v>
                </c:pt>
                <c:pt idx="3757">
                  <c:v>39709</c:v>
                </c:pt>
                <c:pt idx="3758">
                  <c:v>39708</c:v>
                </c:pt>
                <c:pt idx="3759">
                  <c:v>39707</c:v>
                </c:pt>
                <c:pt idx="3760">
                  <c:v>39706</c:v>
                </c:pt>
                <c:pt idx="3761">
                  <c:v>39705</c:v>
                </c:pt>
                <c:pt idx="3762">
                  <c:v>39704</c:v>
                </c:pt>
                <c:pt idx="3763">
                  <c:v>39703</c:v>
                </c:pt>
                <c:pt idx="3764">
                  <c:v>39702</c:v>
                </c:pt>
                <c:pt idx="3765">
                  <c:v>39701</c:v>
                </c:pt>
                <c:pt idx="3766">
                  <c:v>39700</c:v>
                </c:pt>
                <c:pt idx="3767">
                  <c:v>39699</c:v>
                </c:pt>
                <c:pt idx="3768">
                  <c:v>39698</c:v>
                </c:pt>
                <c:pt idx="3769">
                  <c:v>39697</c:v>
                </c:pt>
                <c:pt idx="3770">
                  <c:v>39696</c:v>
                </c:pt>
                <c:pt idx="3771">
                  <c:v>39695</c:v>
                </c:pt>
                <c:pt idx="3772">
                  <c:v>39694</c:v>
                </c:pt>
                <c:pt idx="3773">
                  <c:v>39693</c:v>
                </c:pt>
                <c:pt idx="3774">
                  <c:v>39692</c:v>
                </c:pt>
                <c:pt idx="3775">
                  <c:v>39691</c:v>
                </c:pt>
                <c:pt idx="3776">
                  <c:v>39690</c:v>
                </c:pt>
                <c:pt idx="3777">
                  <c:v>39689</c:v>
                </c:pt>
                <c:pt idx="3778">
                  <c:v>39688</c:v>
                </c:pt>
                <c:pt idx="3779">
                  <c:v>39687</c:v>
                </c:pt>
                <c:pt idx="3780">
                  <c:v>39686</c:v>
                </c:pt>
                <c:pt idx="3781">
                  <c:v>39685</c:v>
                </c:pt>
                <c:pt idx="3782">
                  <c:v>39684</c:v>
                </c:pt>
                <c:pt idx="3783">
                  <c:v>39683</c:v>
                </c:pt>
                <c:pt idx="3784">
                  <c:v>39682</c:v>
                </c:pt>
                <c:pt idx="3785">
                  <c:v>39681</c:v>
                </c:pt>
                <c:pt idx="3786">
                  <c:v>39680</c:v>
                </c:pt>
                <c:pt idx="3787">
                  <c:v>39679</c:v>
                </c:pt>
                <c:pt idx="3788">
                  <c:v>39678</c:v>
                </c:pt>
                <c:pt idx="3789">
                  <c:v>39677</c:v>
                </c:pt>
                <c:pt idx="3790">
                  <c:v>39676</c:v>
                </c:pt>
                <c:pt idx="3791">
                  <c:v>39675</c:v>
                </c:pt>
                <c:pt idx="3792">
                  <c:v>39674</c:v>
                </c:pt>
                <c:pt idx="3793">
                  <c:v>39673</c:v>
                </c:pt>
                <c:pt idx="3794">
                  <c:v>39672</c:v>
                </c:pt>
                <c:pt idx="3795">
                  <c:v>39671</c:v>
                </c:pt>
                <c:pt idx="3796">
                  <c:v>39670</c:v>
                </c:pt>
                <c:pt idx="3797">
                  <c:v>39669</c:v>
                </c:pt>
                <c:pt idx="3798">
                  <c:v>39668</c:v>
                </c:pt>
                <c:pt idx="3799">
                  <c:v>39667</c:v>
                </c:pt>
                <c:pt idx="3800">
                  <c:v>39666</c:v>
                </c:pt>
                <c:pt idx="3801">
                  <c:v>39665</c:v>
                </c:pt>
                <c:pt idx="3802">
                  <c:v>39664</c:v>
                </c:pt>
                <c:pt idx="3803">
                  <c:v>39663</c:v>
                </c:pt>
                <c:pt idx="3804">
                  <c:v>39662</c:v>
                </c:pt>
                <c:pt idx="3805">
                  <c:v>39661</c:v>
                </c:pt>
                <c:pt idx="3806">
                  <c:v>39660</c:v>
                </c:pt>
                <c:pt idx="3807">
                  <c:v>39659</c:v>
                </c:pt>
                <c:pt idx="3808">
                  <c:v>39658</c:v>
                </c:pt>
                <c:pt idx="3809">
                  <c:v>39657</c:v>
                </c:pt>
                <c:pt idx="3810">
                  <c:v>39656</c:v>
                </c:pt>
                <c:pt idx="3811">
                  <c:v>39655</c:v>
                </c:pt>
                <c:pt idx="3812">
                  <c:v>39654</c:v>
                </c:pt>
                <c:pt idx="3813">
                  <c:v>39653</c:v>
                </c:pt>
                <c:pt idx="3814">
                  <c:v>39652</c:v>
                </c:pt>
                <c:pt idx="3815">
                  <c:v>39651</c:v>
                </c:pt>
                <c:pt idx="3816">
                  <c:v>39650</c:v>
                </c:pt>
                <c:pt idx="3817">
                  <c:v>39649</c:v>
                </c:pt>
                <c:pt idx="3818">
                  <c:v>39648</c:v>
                </c:pt>
                <c:pt idx="3819">
                  <c:v>39647</c:v>
                </c:pt>
                <c:pt idx="3820">
                  <c:v>39646</c:v>
                </c:pt>
                <c:pt idx="3821">
                  <c:v>39645</c:v>
                </c:pt>
                <c:pt idx="3822">
                  <c:v>39644</c:v>
                </c:pt>
                <c:pt idx="3823">
                  <c:v>39643</c:v>
                </c:pt>
                <c:pt idx="3824">
                  <c:v>39642</c:v>
                </c:pt>
                <c:pt idx="3825">
                  <c:v>39641</c:v>
                </c:pt>
                <c:pt idx="3826">
                  <c:v>39640</c:v>
                </c:pt>
                <c:pt idx="3827">
                  <c:v>39639</c:v>
                </c:pt>
                <c:pt idx="3828">
                  <c:v>39638</c:v>
                </c:pt>
                <c:pt idx="3829">
                  <c:v>39637</c:v>
                </c:pt>
                <c:pt idx="3830">
                  <c:v>39636</c:v>
                </c:pt>
                <c:pt idx="3831">
                  <c:v>39635</c:v>
                </c:pt>
                <c:pt idx="3832">
                  <c:v>39634</c:v>
                </c:pt>
                <c:pt idx="3833">
                  <c:v>39633</c:v>
                </c:pt>
                <c:pt idx="3834">
                  <c:v>39632</c:v>
                </c:pt>
                <c:pt idx="3835">
                  <c:v>39631</c:v>
                </c:pt>
                <c:pt idx="3836">
                  <c:v>39630</c:v>
                </c:pt>
                <c:pt idx="3837">
                  <c:v>39629</c:v>
                </c:pt>
                <c:pt idx="3838">
                  <c:v>39628</c:v>
                </c:pt>
                <c:pt idx="3839">
                  <c:v>39627</c:v>
                </c:pt>
                <c:pt idx="3840">
                  <c:v>39626</c:v>
                </c:pt>
                <c:pt idx="3841">
                  <c:v>39625</c:v>
                </c:pt>
                <c:pt idx="3842">
                  <c:v>39624</c:v>
                </c:pt>
                <c:pt idx="3843">
                  <c:v>39623</c:v>
                </c:pt>
                <c:pt idx="3844">
                  <c:v>39622</c:v>
                </c:pt>
                <c:pt idx="3845">
                  <c:v>39621</c:v>
                </c:pt>
                <c:pt idx="3846">
                  <c:v>39620</c:v>
                </c:pt>
                <c:pt idx="3847">
                  <c:v>39619</c:v>
                </c:pt>
                <c:pt idx="3848">
                  <c:v>39618</c:v>
                </c:pt>
                <c:pt idx="3849">
                  <c:v>39617</c:v>
                </c:pt>
                <c:pt idx="3850">
                  <c:v>39616</c:v>
                </c:pt>
                <c:pt idx="3851">
                  <c:v>39615</c:v>
                </c:pt>
                <c:pt idx="3852">
                  <c:v>39614</c:v>
                </c:pt>
                <c:pt idx="3853">
                  <c:v>39613</c:v>
                </c:pt>
                <c:pt idx="3854">
                  <c:v>39612</c:v>
                </c:pt>
                <c:pt idx="3855">
                  <c:v>39611</c:v>
                </c:pt>
                <c:pt idx="3856">
                  <c:v>39610</c:v>
                </c:pt>
                <c:pt idx="3857">
                  <c:v>39609</c:v>
                </c:pt>
                <c:pt idx="3858">
                  <c:v>39608</c:v>
                </c:pt>
                <c:pt idx="3859">
                  <c:v>39607</c:v>
                </c:pt>
                <c:pt idx="3860">
                  <c:v>39606</c:v>
                </c:pt>
                <c:pt idx="3861">
                  <c:v>39605</c:v>
                </c:pt>
                <c:pt idx="3862">
                  <c:v>39604</c:v>
                </c:pt>
                <c:pt idx="3863">
                  <c:v>39603</c:v>
                </c:pt>
                <c:pt idx="3864">
                  <c:v>39602</c:v>
                </c:pt>
                <c:pt idx="3865">
                  <c:v>39601</c:v>
                </c:pt>
                <c:pt idx="3866">
                  <c:v>39600</c:v>
                </c:pt>
                <c:pt idx="3867">
                  <c:v>39599</c:v>
                </c:pt>
                <c:pt idx="3868">
                  <c:v>39598</c:v>
                </c:pt>
                <c:pt idx="3869">
                  <c:v>39597</c:v>
                </c:pt>
                <c:pt idx="3870">
                  <c:v>39596</c:v>
                </c:pt>
                <c:pt idx="3871">
                  <c:v>39595</c:v>
                </c:pt>
                <c:pt idx="3872">
                  <c:v>39594</c:v>
                </c:pt>
                <c:pt idx="3873">
                  <c:v>39593</c:v>
                </c:pt>
                <c:pt idx="3874">
                  <c:v>39592</c:v>
                </c:pt>
                <c:pt idx="3875">
                  <c:v>39591</c:v>
                </c:pt>
                <c:pt idx="3876">
                  <c:v>39590</c:v>
                </c:pt>
                <c:pt idx="3877">
                  <c:v>39589</c:v>
                </c:pt>
                <c:pt idx="3878">
                  <c:v>39588</c:v>
                </c:pt>
                <c:pt idx="3879">
                  <c:v>39587</c:v>
                </c:pt>
                <c:pt idx="3880">
                  <c:v>39586</c:v>
                </c:pt>
                <c:pt idx="3881">
                  <c:v>39585</c:v>
                </c:pt>
                <c:pt idx="3882">
                  <c:v>39584</c:v>
                </c:pt>
                <c:pt idx="3883">
                  <c:v>39583</c:v>
                </c:pt>
                <c:pt idx="3884">
                  <c:v>39582</c:v>
                </c:pt>
                <c:pt idx="3885">
                  <c:v>39581</c:v>
                </c:pt>
                <c:pt idx="3886">
                  <c:v>39580</c:v>
                </c:pt>
                <c:pt idx="3887">
                  <c:v>39579</c:v>
                </c:pt>
                <c:pt idx="3888">
                  <c:v>39578</c:v>
                </c:pt>
                <c:pt idx="3889">
                  <c:v>39577</c:v>
                </c:pt>
                <c:pt idx="3890">
                  <c:v>39576</c:v>
                </c:pt>
                <c:pt idx="3891">
                  <c:v>39575</c:v>
                </c:pt>
                <c:pt idx="3892">
                  <c:v>39574</c:v>
                </c:pt>
                <c:pt idx="3893">
                  <c:v>39573</c:v>
                </c:pt>
                <c:pt idx="3894">
                  <c:v>39572</c:v>
                </c:pt>
                <c:pt idx="3895">
                  <c:v>39571</c:v>
                </c:pt>
                <c:pt idx="3896">
                  <c:v>39570</c:v>
                </c:pt>
                <c:pt idx="3897">
                  <c:v>39569</c:v>
                </c:pt>
                <c:pt idx="3898">
                  <c:v>39568</c:v>
                </c:pt>
                <c:pt idx="3899">
                  <c:v>39567</c:v>
                </c:pt>
                <c:pt idx="3900">
                  <c:v>39566</c:v>
                </c:pt>
                <c:pt idx="3901">
                  <c:v>39565</c:v>
                </c:pt>
                <c:pt idx="3902">
                  <c:v>39564</c:v>
                </c:pt>
                <c:pt idx="3903">
                  <c:v>39563</c:v>
                </c:pt>
                <c:pt idx="3904">
                  <c:v>39562</c:v>
                </c:pt>
                <c:pt idx="3905">
                  <c:v>39561</c:v>
                </c:pt>
                <c:pt idx="3906">
                  <c:v>39560</c:v>
                </c:pt>
                <c:pt idx="3907">
                  <c:v>39559</c:v>
                </c:pt>
                <c:pt idx="3908">
                  <c:v>39558</c:v>
                </c:pt>
                <c:pt idx="3909">
                  <c:v>39557</c:v>
                </c:pt>
                <c:pt idx="3910">
                  <c:v>39556</c:v>
                </c:pt>
                <c:pt idx="3911">
                  <c:v>39555</c:v>
                </c:pt>
                <c:pt idx="3912">
                  <c:v>39554</c:v>
                </c:pt>
                <c:pt idx="3913">
                  <c:v>39553</c:v>
                </c:pt>
                <c:pt idx="3914">
                  <c:v>39552</c:v>
                </c:pt>
                <c:pt idx="3915">
                  <c:v>39551</c:v>
                </c:pt>
                <c:pt idx="3916">
                  <c:v>39550</c:v>
                </c:pt>
                <c:pt idx="3917">
                  <c:v>39549</c:v>
                </c:pt>
                <c:pt idx="3918">
                  <c:v>39548</c:v>
                </c:pt>
                <c:pt idx="3919">
                  <c:v>39547</c:v>
                </c:pt>
                <c:pt idx="3920">
                  <c:v>39546</c:v>
                </c:pt>
                <c:pt idx="3921">
                  <c:v>39545</c:v>
                </c:pt>
                <c:pt idx="3922">
                  <c:v>39544</c:v>
                </c:pt>
                <c:pt idx="3923">
                  <c:v>39543</c:v>
                </c:pt>
                <c:pt idx="3924">
                  <c:v>39542</c:v>
                </c:pt>
                <c:pt idx="3925">
                  <c:v>39541</c:v>
                </c:pt>
                <c:pt idx="3926">
                  <c:v>39540</c:v>
                </c:pt>
                <c:pt idx="3927">
                  <c:v>39539</c:v>
                </c:pt>
                <c:pt idx="3928">
                  <c:v>39538</c:v>
                </c:pt>
                <c:pt idx="3929">
                  <c:v>39537</c:v>
                </c:pt>
                <c:pt idx="3930">
                  <c:v>39536</c:v>
                </c:pt>
                <c:pt idx="3931">
                  <c:v>39535</c:v>
                </c:pt>
                <c:pt idx="3932">
                  <c:v>39534</c:v>
                </c:pt>
                <c:pt idx="3933">
                  <c:v>39533</c:v>
                </c:pt>
                <c:pt idx="3934">
                  <c:v>39532</c:v>
                </c:pt>
                <c:pt idx="3935">
                  <c:v>39531</c:v>
                </c:pt>
                <c:pt idx="3936">
                  <c:v>39530</c:v>
                </c:pt>
                <c:pt idx="3937">
                  <c:v>39529</c:v>
                </c:pt>
                <c:pt idx="3938">
                  <c:v>39528</c:v>
                </c:pt>
                <c:pt idx="3939">
                  <c:v>39527</c:v>
                </c:pt>
                <c:pt idx="3940">
                  <c:v>39526</c:v>
                </c:pt>
                <c:pt idx="3941">
                  <c:v>39525</c:v>
                </c:pt>
                <c:pt idx="3942">
                  <c:v>39524</c:v>
                </c:pt>
                <c:pt idx="3943">
                  <c:v>39523</c:v>
                </c:pt>
                <c:pt idx="3944">
                  <c:v>39522</c:v>
                </c:pt>
                <c:pt idx="3945">
                  <c:v>39521</c:v>
                </c:pt>
                <c:pt idx="3946">
                  <c:v>39520</c:v>
                </c:pt>
                <c:pt idx="3947">
                  <c:v>39519</c:v>
                </c:pt>
                <c:pt idx="3948">
                  <c:v>39518</c:v>
                </c:pt>
                <c:pt idx="3949">
                  <c:v>39517</c:v>
                </c:pt>
                <c:pt idx="3950">
                  <c:v>39516</c:v>
                </c:pt>
                <c:pt idx="3951">
                  <c:v>39515</c:v>
                </c:pt>
                <c:pt idx="3952">
                  <c:v>39514</c:v>
                </c:pt>
                <c:pt idx="3953">
                  <c:v>39513</c:v>
                </c:pt>
                <c:pt idx="3954">
                  <c:v>39512</c:v>
                </c:pt>
                <c:pt idx="3955">
                  <c:v>39511</c:v>
                </c:pt>
                <c:pt idx="3956">
                  <c:v>39510</c:v>
                </c:pt>
                <c:pt idx="3957">
                  <c:v>39509</c:v>
                </c:pt>
                <c:pt idx="3958">
                  <c:v>39508</c:v>
                </c:pt>
                <c:pt idx="3959">
                  <c:v>39507</c:v>
                </c:pt>
                <c:pt idx="3960">
                  <c:v>39506</c:v>
                </c:pt>
                <c:pt idx="3961">
                  <c:v>39505</c:v>
                </c:pt>
                <c:pt idx="3962">
                  <c:v>39504</c:v>
                </c:pt>
                <c:pt idx="3963">
                  <c:v>39503</c:v>
                </c:pt>
                <c:pt idx="3964">
                  <c:v>39502</c:v>
                </c:pt>
                <c:pt idx="3965">
                  <c:v>39501</c:v>
                </c:pt>
                <c:pt idx="3966">
                  <c:v>39500</c:v>
                </c:pt>
                <c:pt idx="3967">
                  <c:v>39499</c:v>
                </c:pt>
                <c:pt idx="3968">
                  <c:v>39498</c:v>
                </c:pt>
                <c:pt idx="3969">
                  <c:v>39497</c:v>
                </c:pt>
                <c:pt idx="3970">
                  <c:v>39496</c:v>
                </c:pt>
                <c:pt idx="3971">
                  <c:v>39495</c:v>
                </c:pt>
                <c:pt idx="3972">
                  <c:v>39494</c:v>
                </c:pt>
                <c:pt idx="3973">
                  <c:v>39493</c:v>
                </c:pt>
                <c:pt idx="3974">
                  <c:v>39492</c:v>
                </c:pt>
                <c:pt idx="3975">
                  <c:v>39491</c:v>
                </c:pt>
                <c:pt idx="3976">
                  <c:v>39490</c:v>
                </c:pt>
                <c:pt idx="3977">
                  <c:v>39489</c:v>
                </c:pt>
                <c:pt idx="3978">
                  <c:v>39488</c:v>
                </c:pt>
                <c:pt idx="3979">
                  <c:v>39487</c:v>
                </c:pt>
                <c:pt idx="3980">
                  <c:v>39486</c:v>
                </c:pt>
                <c:pt idx="3981">
                  <c:v>39485</c:v>
                </c:pt>
                <c:pt idx="3982">
                  <c:v>39484</c:v>
                </c:pt>
                <c:pt idx="3983">
                  <c:v>39483</c:v>
                </c:pt>
                <c:pt idx="3984">
                  <c:v>39482</c:v>
                </c:pt>
                <c:pt idx="3985">
                  <c:v>39481</c:v>
                </c:pt>
                <c:pt idx="3986">
                  <c:v>39480</c:v>
                </c:pt>
                <c:pt idx="3987">
                  <c:v>39479</c:v>
                </c:pt>
                <c:pt idx="3988">
                  <c:v>39478</c:v>
                </c:pt>
                <c:pt idx="3989">
                  <c:v>39477</c:v>
                </c:pt>
                <c:pt idx="3990">
                  <c:v>39476</c:v>
                </c:pt>
                <c:pt idx="3991">
                  <c:v>39475</c:v>
                </c:pt>
                <c:pt idx="3992">
                  <c:v>39474</c:v>
                </c:pt>
                <c:pt idx="3993">
                  <c:v>39473</c:v>
                </c:pt>
                <c:pt idx="3994">
                  <c:v>39472</c:v>
                </c:pt>
                <c:pt idx="3995">
                  <c:v>39471</c:v>
                </c:pt>
                <c:pt idx="3996">
                  <c:v>39470</c:v>
                </c:pt>
                <c:pt idx="3997">
                  <c:v>39469</c:v>
                </c:pt>
                <c:pt idx="3998">
                  <c:v>39468</c:v>
                </c:pt>
                <c:pt idx="3999">
                  <c:v>39467</c:v>
                </c:pt>
                <c:pt idx="4000">
                  <c:v>39466</c:v>
                </c:pt>
                <c:pt idx="4001">
                  <c:v>39465</c:v>
                </c:pt>
                <c:pt idx="4002">
                  <c:v>39464</c:v>
                </c:pt>
                <c:pt idx="4003">
                  <c:v>39463</c:v>
                </c:pt>
                <c:pt idx="4004">
                  <c:v>39462</c:v>
                </c:pt>
                <c:pt idx="4005">
                  <c:v>39461</c:v>
                </c:pt>
                <c:pt idx="4006">
                  <c:v>39460</c:v>
                </c:pt>
                <c:pt idx="4007">
                  <c:v>39459</c:v>
                </c:pt>
                <c:pt idx="4008">
                  <c:v>39458</c:v>
                </c:pt>
                <c:pt idx="4009">
                  <c:v>39457</c:v>
                </c:pt>
                <c:pt idx="4010">
                  <c:v>39456</c:v>
                </c:pt>
                <c:pt idx="4011">
                  <c:v>39455</c:v>
                </c:pt>
                <c:pt idx="4012">
                  <c:v>39454</c:v>
                </c:pt>
                <c:pt idx="4013">
                  <c:v>39453</c:v>
                </c:pt>
                <c:pt idx="4014">
                  <c:v>39452</c:v>
                </c:pt>
                <c:pt idx="4015">
                  <c:v>39451</c:v>
                </c:pt>
                <c:pt idx="4016">
                  <c:v>39450</c:v>
                </c:pt>
                <c:pt idx="4017">
                  <c:v>39449</c:v>
                </c:pt>
                <c:pt idx="4018">
                  <c:v>39448</c:v>
                </c:pt>
              </c:numCache>
            </c:numRef>
          </c:cat>
          <c:val>
            <c:numRef>
              <c:f>'CA Data'!$W$368:$W$4386</c:f>
              <c:numCache>
                <c:formatCode>_(* #,##0_);_(* \(#,##0\);_(* "-"??_);_(@_)</c:formatCode>
                <c:ptCount val="4019"/>
                <c:pt idx="0">
                  <c:v>960</c:v>
                </c:pt>
                <c:pt idx="1">
                  <c:v>960</c:v>
                </c:pt>
                <c:pt idx="2">
                  <c:v>960</c:v>
                </c:pt>
                <c:pt idx="3">
                  <c:v>962</c:v>
                </c:pt>
                <c:pt idx="4">
                  <c:v>962</c:v>
                </c:pt>
                <c:pt idx="5">
                  <c:v>962</c:v>
                </c:pt>
                <c:pt idx="6">
                  <c:v>961</c:v>
                </c:pt>
                <c:pt idx="7">
                  <c:v>963</c:v>
                </c:pt>
                <c:pt idx="8">
                  <c:v>960</c:v>
                </c:pt>
                <c:pt idx="9">
                  <c:v>959</c:v>
                </c:pt>
                <c:pt idx="10">
                  <c:v>956</c:v>
                </c:pt>
                <c:pt idx="11">
                  <c:v>955</c:v>
                </c:pt>
                <c:pt idx="12">
                  <c:v>951</c:v>
                </c:pt>
                <c:pt idx="13">
                  <c:v>948</c:v>
                </c:pt>
                <c:pt idx="14">
                  <c:v>950</c:v>
                </c:pt>
                <c:pt idx="15">
                  <c:v>950</c:v>
                </c:pt>
                <c:pt idx="16">
                  <c:v>944</c:v>
                </c:pt>
                <c:pt idx="17">
                  <c:v>945</c:v>
                </c:pt>
                <c:pt idx="18">
                  <c:v>932</c:v>
                </c:pt>
                <c:pt idx="19">
                  <c:v>932</c:v>
                </c:pt>
                <c:pt idx="20">
                  <c:v>905</c:v>
                </c:pt>
                <c:pt idx="21">
                  <c:v>904</c:v>
                </c:pt>
                <c:pt idx="22">
                  <c:v>902</c:v>
                </c:pt>
                <c:pt idx="23">
                  <c:v>901</c:v>
                </c:pt>
                <c:pt idx="24">
                  <c:v>897</c:v>
                </c:pt>
                <c:pt idx="25">
                  <c:v>899</c:v>
                </c:pt>
                <c:pt idx="26">
                  <c:v>897</c:v>
                </c:pt>
                <c:pt idx="27">
                  <c:v>897</c:v>
                </c:pt>
                <c:pt idx="28">
                  <c:v>898</c:v>
                </c:pt>
                <c:pt idx="29">
                  <c:v>900</c:v>
                </c:pt>
                <c:pt idx="30">
                  <c:v>899</c:v>
                </c:pt>
                <c:pt idx="31">
                  <c:v>896</c:v>
                </c:pt>
                <c:pt idx="32">
                  <c:v>895</c:v>
                </c:pt>
                <c:pt idx="33">
                  <c:v>892</c:v>
                </c:pt>
                <c:pt idx="34">
                  <c:v>891</c:v>
                </c:pt>
                <c:pt idx="35">
                  <c:v>893</c:v>
                </c:pt>
                <c:pt idx="36">
                  <c:v>899</c:v>
                </c:pt>
                <c:pt idx="37">
                  <c:v>904</c:v>
                </c:pt>
                <c:pt idx="38">
                  <c:v>904</c:v>
                </c:pt>
                <c:pt idx="39">
                  <c:v>883</c:v>
                </c:pt>
                <c:pt idx="40">
                  <c:v>860</c:v>
                </c:pt>
                <c:pt idx="41">
                  <c:v>855</c:v>
                </c:pt>
                <c:pt idx="42">
                  <c:v>854</c:v>
                </c:pt>
                <c:pt idx="43">
                  <c:v>853</c:v>
                </c:pt>
                <c:pt idx="44">
                  <c:v>849</c:v>
                </c:pt>
                <c:pt idx="45">
                  <c:v>850</c:v>
                </c:pt>
                <c:pt idx="46">
                  <c:v>852</c:v>
                </c:pt>
                <c:pt idx="47">
                  <c:v>852</c:v>
                </c:pt>
                <c:pt idx="48">
                  <c:v>869</c:v>
                </c:pt>
                <c:pt idx="49">
                  <c:v>867</c:v>
                </c:pt>
                <c:pt idx="50">
                  <c:v>872</c:v>
                </c:pt>
                <c:pt idx="51">
                  <c:v>873</c:v>
                </c:pt>
                <c:pt idx="52">
                  <c:v>872</c:v>
                </c:pt>
                <c:pt idx="53">
                  <c:v>872</c:v>
                </c:pt>
                <c:pt idx="54">
                  <c:v>873</c:v>
                </c:pt>
                <c:pt idx="55">
                  <c:v>876</c:v>
                </c:pt>
                <c:pt idx="56">
                  <c:v>878</c:v>
                </c:pt>
                <c:pt idx="57">
                  <c:v>878</c:v>
                </c:pt>
                <c:pt idx="58">
                  <c:v>877</c:v>
                </c:pt>
                <c:pt idx="59">
                  <c:v>880</c:v>
                </c:pt>
                <c:pt idx="60">
                  <c:v>880</c:v>
                </c:pt>
                <c:pt idx="61">
                  <c:v>879</c:v>
                </c:pt>
                <c:pt idx="62">
                  <c:v>878</c:v>
                </c:pt>
                <c:pt idx="63">
                  <c:v>878</c:v>
                </c:pt>
                <c:pt idx="64">
                  <c:v>876</c:v>
                </c:pt>
                <c:pt idx="65">
                  <c:v>877</c:v>
                </c:pt>
                <c:pt idx="66">
                  <c:v>877</c:v>
                </c:pt>
                <c:pt idx="67">
                  <c:v>876</c:v>
                </c:pt>
                <c:pt idx="68">
                  <c:v>872</c:v>
                </c:pt>
                <c:pt idx="69">
                  <c:v>869</c:v>
                </c:pt>
                <c:pt idx="70">
                  <c:v>867</c:v>
                </c:pt>
                <c:pt idx="71">
                  <c:v>867</c:v>
                </c:pt>
                <c:pt idx="72">
                  <c:v>869</c:v>
                </c:pt>
                <c:pt idx="73">
                  <c:v>871</c:v>
                </c:pt>
                <c:pt idx="74">
                  <c:v>873</c:v>
                </c:pt>
                <c:pt idx="75">
                  <c:v>875</c:v>
                </c:pt>
                <c:pt idx="76">
                  <c:v>874</c:v>
                </c:pt>
                <c:pt idx="77">
                  <c:v>872</c:v>
                </c:pt>
                <c:pt idx="78">
                  <c:v>872</c:v>
                </c:pt>
                <c:pt idx="79">
                  <c:v>871</c:v>
                </c:pt>
                <c:pt idx="80">
                  <c:v>870</c:v>
                </c:pt>
                <c:pt idx="81">
                  <c:v>869</c:v>
                </c:pt>
                <c:pt idx="82">
                  <c:v>867</c:v>
                </c:pt>
                <c:pt idx="83">
                  <c:v>866</c:v>
                </c:pt>
                <c:pt idx="84">
                  <c:v>863</c:v>
                </c:pt>
                <c:pt idx="85">
                  <c:v>863</c:v>
                </c:pt>
                <c:pt idx="86">
                  <c:v>862</c:v>
                </c:pt>
                <c:pt idx="87">
                  <c:v>862</c:v>
                </c:pt>
                <c:pt idx="88">
                  <c:v>861</c:v>
                </c:pt>
                <c:pt idx="89">
                  <c:v>862</c:v>
                </c:pt>
                <c:pt idx="90">
                  <c:v>856</c:v>
                </c:pt>
                <c:pt idx="91">
                  <c:v>856</c:v>
                </c:pt>
                <c:pt idx="92">
                  <c:v>857</c:v>
                </c:pt>
                <c:pt idx="93">
                  <c:v>843</c:v>
                </c:pt>
                <c:pt idx="94">
                  <c:v>839</c:v>
                </c:pt>
                <c:pt idx="95">
                  <c:v>840</c:v>
                </c:pt>
                <c:pt idx="96">
                  <c:v>843</c:v>
                </c:pt>
                <c:pt idx="97">
                  <c:v>845</c:v>
                </c:pt>
                <c:pt idx="98">
                  <c:v>847</c:v>
                </c:pt>
                <c:pt idx="99">
                  <c:v>847</c:v>
                </c:pt>
                <c:pt idx="100">
                  <c:v>848</c:v>
                </c:pt>
                <c:pt idx="101">
                  <c:v>847</c:v>
                </c:pt>
                <c:pt idx="102">
                  <c:v>849</c:v>
                </c:pt>
                <c:pt idx="103">
                  <c:v>849</c:v>
                </c:pt>
                <c:pt idx="104">
                  <c:v>845</c:v>
                </c:pt>
                <c:pt idx="105">
                  <c:v>825</c:v>
                </c:pt>
                <c:pt idx="106">
                  <c:v>823</c:v>
                </c:pt>
                <c:pt idx="107">
                  <c:v>824</c:v>
                </c:pt>
                <c:pt idx="108">
                  <c:v>825</c:v>
                </c:pt>
                <c:pt idx="109">
                  <c:v>825</c:v>
                </c:pt>
                <c:pt idx="110">
                  <c:v>827</c:v>
                </c:pt>
                <c:pt idx="111">
                  <c:v>825</c:v>
                </c:pt>
                <c:pt idx="112">
                  <c:v>824</c:v>
                </c:pt>
                <c:pt idx="113">
                  <c:v>825</c:v>
                </c:pt>
                <c:pt idx="114">
                  <c:v>823</c:v>
                </c:pt>
                <c:pt idx="115">
                  <c:v>824</c:v>
                </c:pt>
                <c:pt idx="116">
                  <c:v>821</c:v>
                </c:pt>
                <c:pt idx="117">
                  <c:v>825</c:v>
                </c:pt>
                <c:pt idx="118">
                  <c:v>833</c:v>
                </c:pt>
                <c:pt idx="119">
                  <c:v>836</c:v>
                </c:pt>
                <c:pt idx="120">
                  <c:v>837</c:v>
                </c:pt>
                <c:pt idx="121">
                  <c:v>835</c:v>
                </c:pt>
                <c:pt idx="122">
                  <c:v>834</c:v>
                </c:pt>
                <c:pt idx="123">
                  <c:v>816</c:v>
                </c:pt>
                <c:pt idx="124">
                  <c:v>813</c:v>
                </c:pt>
                <c:pt idx="125">
                  <c:v>809</c:v>
                </c:pt>
                <c:pt idx="126">
                  <c:v>809</c:v>
                </c:pt>
                <c:pt idx="127">
                  <c:v>807</c:v>
                </c:pt>
                <c:pt idx="128">
                  <c:v>807</c:v>
                </c:pt>
                <c:pt idx="129">
                  <c:v>808</c:v>
                </c:pt>
                <c:pt idx="130">
                  <c:v>805</c:v>
                </c:pt>
                <c:pt idx="131">
                  <c:v>806</c:v>
                </c:pt>
                <c:pt idx="132">
                  <c:v>807</c:v>
                </c:pt>
                <c:pt idx="133">
                  <c:v>812</c:v>
                </c:pt>
                <c:pt idx="134">
                  <c:v>810</c:v>
                </c:pt>
                <c:pt idx="135">
                  <c:v>810</c:v>
                </c:pt>
                <c:pt idx="136">
                  <c:v>810</c:v>
                </c:pt>
                <c:pt idx="137">
                  <c:v>810</c:v>
                </c:pt>
                <c:pt idx="138">
                  <c:v>808</c:v>
                </c:pt>
                <c:pt idx="139">
                  <c:v>810</c:v>
                </c:pt>
                <c:pt idx="140">
                  <c:v>810</c:v>
                </c:pt>
                <c:pt idx="141">
                  <c:v>813</c:v>
                </c:pt>
                <c:pt idx="142">
                  <c:v>814</c:v>
                </c:pt>
                <c:pt idx="143">
                  <c:v>813</c:v>
                </c:pt>
                <c:pt idx="144">
                  <c:v>816</c:v>
                </c:pt>
                <c:pt idx="145">
                  <c:v>818</c:v>
                </c:pt>
                <c:pt idx="146">
                  <c:v>821</c:v>
                </c:pt>
                <c:pt idx="147">
                  <c:v>820</c:v>
                </c:pt>
                <c:pt idx="148">
                  <c:v>822</c:v>
                </c:pt>
                <c:pt idx="149">
                  <c:v>854</c:v>
                </c:pt>
                <c:pt idx="150">
                  <c:v>852</c:v>
                </c:pt>
                <c:pt idx="151">
                  <c:v>853</c:v>
                </c:pt>
                <c:pt idx="152">
                  <c:v>855</c:v>
                </c:pt>
                <c:pt idx="153">
                  <c:v>866</c:v>
                </c:pt>
                <c:pt idx="154">
                  <c:v>867</c:v>
                </c:pt>
                <c:pt idx="155">
                  <c:v>864</c:v>
                </c:pt>
                <c:pt idx="156">
                  <c:v>864</c:v>
                </c:pt>
                <c:pt idx="157">
                  <c:v>866</c:v>
                </c:pt>
                <c:pt idx="158">
                  <c:v>866</c:v>
                </c:pt>
                <c:pt idx="159">
                  <c:v>863</c:v>
                </c:pt>
                <c:pt idx="160">
                  <c:v>865</c:v>
                </c:pt>
                <c:pt idx="161">
                  <c:v>872</c:v>
                </c:pt>
                <c:pt idx="162">
                  <c:v>890</c:v>
                </c:pt>
                <c:pt idx="163">
                  <c:v>892</c:v>
                </c:pt>
                <c:pt idx="164">
                  <c:v>895</c:v>
                </c:pt>
                <c:pt idx="165">
                  <c:v>896</c:v>
                </c:pt>
                <c:pt idx="166">
                  <c:v>896</c:v>
                </c:pt>
                <c:pt idx="167">
                  <c:v>899</c:v>
                </c:pt>
                <c:pt idx="168">
                  <c:v>902</c:v>
                </c:pt>
                <c:pt idx="169">
                  <c:v>894</c:v>
                </c:pt>
                <c:pt idx="170">
                  <c:v>872</c:v>
                </c:pt>
                <c:pt idx="171">
                  <c:v>873</c:v>
                </c:pt>
                <c:pt idx="172">
                  <c:v>876</c:v>
                </c:pt>
                <c:pt idx="173">
                  <c:v>875</c:v>
                </c:pt>
                <c:pt idx="174">
                  <c:v>873</c:v>
                </c:pt>
                <c:pt idx="175">
                  <c:v>873</c:v>
                </c:pt>
                <c:pt idx="176">
                  <c:v>873</c:v>
                </c:pt>
                <c:pt idx="177">
                  <c:v>874</c:v>
                </c:pt>
                <c:pt idx="178">
                  <c:v>874</c:v>
                </c:pt>
                <c:pt idx="179">
                  <c:v>873</c:v>
                </c:pt>
                <c:pt idx="180">
                  <c:v>873</c:v>
                </c:pt>
                <c:pt idx="181">
                  <c:v>870</c:v>
                </c:pt>
                <c:pt idx="182">
                  <c:v>871</c:v>
                </c:pt>
                <c:pt idx="183">
                  <c:v>870</c:v>
                </c:pt>
                <c:pt idx="184">
                  <c:v>874</c:v>
                </c:pt>
                <c:pt idx="185">
                  <c:v>875</c:v>
                </c:pt>
                <c:pt idx="186">
                  <c:v>877</c:v>
                </c:pt>
                <c:pt idx="187">
                  <c:v>875</c:v>
                </c:pt>
                <c:pt idx="188">
                  <c:v>875</c:v>
                </c:pt>
                <c:pt idx="189">
                  <c:v>874</c:v>
                </c:pt>
                <c:pt idx="190">
                  <c:v>890</c:v>
                </c:pt>
                <c:pt idx="191">
                  <c:v>888</c:v>
                </c:pt>
                <c:pt idx="192">
                  <c:v>892</c:v>
                </c:pt>
                <c:pt idx="193">
                  <c:v>891</c:v>
                </c:pt>
                <c:pt idx="194">
                  <c:v>891</c:v>
                </c:pt>
                <c:pt idx="195">
                  <c:v>892</c:v>
                </c:pt>
                <c:pt idx="196">
                  <c:v>869</c:v>
                </c:pt>
                <c:pt idx="197">
                  <c:v>880</c:v>
                </c:pt>
                <c:pt idx="198">
                  <c:v>880</c:v>
                </c:pt>
                <c:pt idx="199">
                  <c:v>884</c:v>
                </c:pt>
                <c:pt idx="200">
                  <c:v>884</c:v>
                </c:pt>
                <c:pt idx="201">
                  <c:v>885</c:v>
                </c:pt>
                <c:pt idx="202">
                  <c:v>884</c:v>
                </c:pt>
                <c:pt idx="203">
                  <c:v>887</c:v>
                </c:pt>
                <c:pt idx="204">
                  <c:v>887</c:v>
                </c:pt>
                <c:pt idx="205">
                  <c:v>886</c:v>
                </c:pt>
                <c:pt idx="206">
                  <c:v>882</c:v>
                </c:pt>
                <c:pt idx="207">
                  <c:v>884</c:v>
                </c:pt>
                <c:pt idx="208">
                  <c:v>887</c:v>
                </c:pt>
                <c:pt idx="209">
                  <c:v>887</c:v>
                </c:pt>
                <c:pt idx="210">
                  <c:v>888</c:v>
                </c:pt>
                <c:pt idx="211">
                  <c:v>883</c:v>
                </c:pt>
                <c:pt idx="212">
                  <c:v>880</c:v>
                </c:pt>
                <c:pt idx="213">
                  <c:v>880</c:v>
                </c:pt>
                <c:pt idx="214">
                  <c:v>877</c:v>
                </c:pt>
                <c:pt idx="215">
                  <c:v>881</c:v>
                </c:pt>
                <c:pt idx="216">
                  <c:v>880</c:v>
                </c:pt>
                <c:pt idx="217">
                  <c:v>879</c:v>
                </c:pt>
                <c:pt idx="218">
                  <c:v>885</c:v>
                </c:pt>
                <c:pt idx="219">
                  <c:v>882</c:v>
                </c:pt>
                <c:pt idx="220">
                  <c:v>875</c:v>
                </c:pt>
                <c:pt idx="221">
                  <c:v>865</c:v>
                </c:pt>
                <c:pt idx="222">
                  <c:v>863</c:v>
                </c:pt>
                <c:pt idx="223">
                  <c:v>864</c:v>
                </c:pt>
                <c:pt idx="224">
                  <c:v>864</c:v>
                </c:pt>
                <c:pt idx="225">
                  <c:v>863</c:v>
                </c:pt>
                <c:pt idx="226">
                  <c:v>864</c:v>
                </c:pt>
                <c:pt idx="227">
                  <c:v>862</c:v>
                </c:pt>
                <c:pt idx="228">
                  <c:v>862</c:v>
                </c:pt>
                <c:pt idx="229">
                  <c:v>863</c:v>
                </c:pt>
                <c:pt idx="230">
                  <c:v>857</c:v>
                </c:pt>
                <c:pt idx="231">
                  <c:v>854</c:v>
                </c:pt>
                <c:pt idx="232">
                  <c:v>860</c:v>
                </c:pt>
                <c:pt idx="233">
                  <c:v>860</c:v>
                </c:pt>
                <c:pt idx="234">
                  <c:v>859</c:v>
                </c:pt>
                <c:pt idx="235">
                  <c:v>860</c:v>
                </c:pt>
                <c:pt idx="236">
                  <c:v>858</c:v>
                </c:pt>
                <c:pt idx="237">
                  <c:v>857</c:v>
                </c:pt>
                <c:pt idx="238">
                  <c:v>858</c:v>
                </c:pt>
                <c:pt idx="239">
                  <c:v>865</c:v>
                </c:pt>
                <c:pt idx="240">
                  <c:v>865</c:v>
                </c:pt>
                <c:pt idx="241">
                  <c:v>872</c:v>
                </c:pt>
                <c:pt idx="242">
                  <c:v>876</c:v>
                </c:pt>
                <c:pt idx="243">
                  <c:v>879</c:v>
                </c:pt>
                <c:pt idx="244">
                  <c:v>864</c:v>
                </c:pt>
                <c:pt idx="245">
                  <c:v>874</c:v>
                </c:pt>
                <c:pt idx="246">
                  <c:v>872</c:v>
                </c:pt>
                <c:pt idx="247">
                  <c:v>872</c:v>
                </c:pt>
                <c:pt idx="248">
                  <c:v>872</c:v>
                </c:pt>
                <c:pt idx="249">
                  <c:v>869</c:v>
                </c:pt>
                <c:pt idx="250">
                  <c:v>870</c:v>
                </c:pt>
                <c:pt idx="251">
                  <c:v>864</c:v>
                </c:pt>
                <c:pt idx="252">
                  <c:v>864</c:v>
                </c:pt>
                <c:pt idx="253">
                  <c:v>869</c:v>
                </c:pt>
                <c:pt idx="254">
                  <c:v>870</c:v>
                </c:pt>
                <c:pt idx="255">
                  <c:v>871</c:v>
                </c:pt>
                <c:pt idx="256">
                  <c:v>872</c:v>
                </c:pt>
                <c:pt idx="257">
                  <c:v>872</c:v>
                </c:pt>
                <c:pt idx="258">
                  <c:v>877</c:v>
                </c:pt>
                <c:pt idx="259">
                  <c:v>875</c:v>
                </c:pt>
                <c:pt idx="260">
                  <c:v>873</c:v>
                </c:pt>
                <c:pt idx="261">
                  <c:v>871</c:v>
                </c:pt>
                <c:pt idx="262">
                  <c:v>871</c:v>
                </c:pt>
                <c:pt idx="263">
                  <c:v>871</c:v>
                </c:pt>
                <c:pt idx="264">
                  <c:v>869</c:v>
                </c:pt>
                <c:pt idx="265">
                  <c:v>870</c:v>
                </c:pt>
                <c:pt idx="266">
                  <c:v>873</c:v>
                </c:pt>
                <c:pt idx="267">
                  <c:v>874</c:v>
                </c:pt>
                <c:pt idx="268">
                  <c:v>874</c:v>
                </c:pt>
                <c:pt idx="269">
                  <c:v>875</c:v>
                </c:pt>
                <c:pt idx="270">
                  <c:v>923</c:v>
                </c:pt>
                <c:pt idx="271">
                  <c:v>926</c:v>
                </c:pt>
                <c:pt idx="272">
                  <c:v>927</c:v>
                </c:pt>
                <c:pt idx="273">
                  <c:v>924</c:v>
                </c:pt>
                <c:pt idx="274">
                  <c:v>925</c:v>
                </c:pt>
                <c:pt idx="275">
                  <c:v>928</c:v>
                </c:pt>
                <c:pt idx="276">
                  <c:v>928</c:v>
                </c:pt>
                <c:pt idx="277">
                  <c:v>930</c:v>
                </c:pt>
                <c:pt idx="278">
                  <c:v>935</c:v>
                </c:pt>
                <c:pt idx="279">
                  <c:v>934</c:v>
                </c:pt>
                <c:pt idx="280">
                  <c:v>939</c:v>
                </c:pt>
                <c:pt idx="281">
                  <c:v>940</c:v>
                </c:pt>
                <c:pt idx="282">
                  <c:v>943</c:v>
                </c:pt>
                <c:pt idx="283">
                  <c:v>939</c:v>
                </c:pt>
                <c:pt idx="284">
                  <c:v>936</c:v>
                </c:pt>
                <c:pt idx="285">
                  <c:v>939</c:v>
                </c:pt>
                <c:pt idx="286">
                  <c:v>939</c:v>
                </c:pt>
                <c:pt idx="287">
                  <c:v>938</c:v>
                </c:pt>
                <c:pt idx="288">
                  <c:v>941</c:v>
                </c:pt>
                <c:pt idx="289">
                  <c:v>942</c:v>
                </c:pt>
                <c:pt idx="290">
                  <c:v>940</c:v>
                </c:pt>
                <c:pt idx="291">
                  <c:v>942</c:v>
                </c:pt>
                <c:pt idx="292">
                  <c:v>943</c:v>
                </c:pt>
                <c:pt idx="293">
                  <c:v>942</c:v>
                </c:pt>
                <c:pt idx="294">
                  <c:v>943</c:v>
                </c:pt>
                <c:pt idx="295">
                  <c:v>942</c:v>
                </c:pt>
                <c:pt idx="296">
                  <c:v>942</c:v>
                </c:pt>
                <c:pt idx="297">
                  <c:v>940</c:v>
                </c:pt>
                <c:pt idx="298">
                  <c:v>939</c:v>
                </c:pt>
                <c:pt idx="299">
                  <c:v>937</c:v>
                </c:pt>
                <c:pt idx="300">
                  <c:v>938</c:v>
                </c:pt>
                <c:pt idx="301">
                  <c:v>947</c:v>
                </c:pt>
                <c:pt idx="302">
                  <c:v>946</c:v>
                </c:pt>
                <c:pt idx="303">
                  <c:v>946</c:v>
                </c:pt>
                <c:pt idx="304">
                  <c:v>954</c:v>
                </c:pt>
                <c:pt idx="305">
                  <c:v>955</c:v>
                </c:pt>
                <c:pt idx="306">
                  <c:v>938</c:v>
                </c:pt>
                <c:pt idx="307">
                  <c:v>941</c:v>
                </c:pt>
                <c:pt idx="308">
                  <c:v>940</c:v>
                </c:pt>
                <c:pt idx="309">
                  <c:v>938</c:v>
                </c:pt>
                <c:pt idx="310">
                  <c:v>937</c:v>
                </c:pt>
                <c:pt idx="311">
                  <c:v>936</c:v>
                </c:pt>
                <c:pt idx="312">
                  <c:v>937</c:v>
                </c:pt>
                <c:pt idx="313">
                  <c:v>936</c:v>
                </c:pt>
                <c:pt idx="314">
                  <c:v>936</c:v>
                </c:pt>
                <c:pt idx="315">
                  <c:v>951</c:v>
                </c:pt>
                <c:pt idx="316">
                  <c:v>962</c:v>
                </c:pt>
                <c:pt idx="317">
                  <c:v>962</c:v>
                </c:pt>
                <c:pt idx="318">
                  <c:v>959</c:v>
                </c:pt>
                <c:pt idx="319">
                  <c:v>961</c:v>
                </c:pt>
                <c:pt idx="320">
                  <c:v>972</c:v>
                </c:pt>
                <c:pt idx="321">
                  <c:v>978</c:v>
                </c:pt>
                <c:pt idx="322">
                  <c:v>979</c:v>
                </c:pt>
                <c:pt idx="323">
                  <c:v>979</c:v>
                </c:pt>
                <c:pt idx="324">
                  <c:v>981</c:v>
                </c:pt>
                <c:pt idx="325">
                  <c:v>982</c:v>
                </c:pt>
                <c:pt idx="326">
                  <c:v>988</c:v>
                </c:pt>
                <c:pt idx="327">
                  <c:v>997</c:v>
                </c:pt>
                <c:pt idx="328">
                  <c:v>1005</c:v>
                </c:pt>
                <c:pt idx="329">
                  <c:v>1011</c:v>
                </c:pt>
                <c:pt idx="330">
                  <c:v>1016</c:v>
                </c:pt>
                <c:pt idx="331">
                  <c:v>1019</c:v>
                </c:pt>
                <c:pt idx="332">
                  <c:v>1022</c:v>
                </c:pt>
                <c:pt idx="333">
                  <c:v>1026</c:v>
                </c:pt>
                <c:pt idx="334">
                  <c:v>1028</c:v>
                </c:pt>
                <c:pt idx="335">
                  <c:v>1029</c:v>
                </c:pt>
                <c:pt idx="336">
                  <c:v>1030</c:v>
                </c:pt>
                <c:pt idx="337">
                  <c:v>1031</c:v>
                </c:pt>
                <c:pt idx="338">
                  <c:v>1028</c:v>
                </c:pt>
                <c:pt idx="339">
                  <c:v>1028</c:v>
                </c:pt>
                <c:pt idx="340">
                  <c:v>1028</c:v>
                </c:pt>
                <c:pt idx="341">
                  <c:v>1024</c:v>
                </c:pt>
                <c:pt idx="342">
                  <c:v>1014</c:v>
                </c:pt>
                <c:pt idx="343">
                  <c:v>1015</c:v>
                </c:pt>
                <c:pt idx="344">
                  <c:v>1019</c:v>
                </c:pt>
                <c:pt idx="345">
                  <c:v>1056</c:v>
                </c:pt>
                <c:pt idx="346">
                  <c:v>1067</c:v>
                </c:pt>
                <c:pt idx="347">
                  <c:v>1077</c:v>
                </c:pt>
                <c:pt idx="348">
                  <c:v>1098</c:v>
                </c:pt>
                <c:pt idx="349">
                  <c:v>1144</c:v>
                </c:pt>
                <c:pt idx="350">
                  <c:v>1143</c:v>
                </c:pt>
                <c:pt idx="351">
                  <c:v>1140</c:v>
                </c:pt>
                <c:pt idx="352">
                  <c:v>1140</c:v>
                </c:pt>
                <c:pt idx="353">
                  <c:v>1142</c:v>
                </c:pt>
                <c:pt idx="354">
                  <c:v>1146</c:v>
                </c:pt>
                <c:pt idx="355">
                  <c:v>1151</c:v>
                </c:pt>
                <c:pt idx="356">
                  <c:v>1184</c:v>
                </c:pt>
                <c:pt idx="357">
                  <c:v>1199</c:v>
                </c:pt>
                <c:pt idx="358">
                  <c:v>1215</c:v>
                </c:pt>
                <c:pt idx="359">
                  <c:v>1234</c:v>
                </c:pt>
                <c:pt idx="360">
                  <c:v>1248</c:v>
                </c:pt>
                <c:pt idx="361">
                  <c:v>1257</c:v>
                </c:pt>
                <c:pt idx="362">
                  <c:v>1276</c:v>
                </c:pt>
                <c:pt idx="363">
                  <c:v>1308</c:v>
                </c:pt>
                <c:pt idx="364">
                  <c:v>1336</c:v>
                </c:pt>
                <c:pt idx="365">
                  <c:v>1353</c:v>
                </c:pt>
                <c:pt idx="366">
                  <c:v>1353</c:v>
                </c:pt>
                <c:pt idx="367">
                  <c:v>1352</c:v>
                </c:pt>
                <c:pt idx="368">
                  <c:v>1351</c:v>
                </c:pt>
                <c:pt idx="369">
                  <c:v>1352</c:v>
                </c:pt>
                <c:pt idx="370">
                  <c:v>1355</c:v>
                </c:pt>
                <c:pt idx="371">
                  <c:v>1356</c:v>
                </c:pt>
                <c:pt idx="372">
                  <c:v>1353</c:v>
                </c:pt>
                <c:pt idx="373">
                  <c:v>1353</c:v>
                </c:pt>
                <c:pt idx="374">
                  <c:v>1356</c:v>
                </c:pt>
                <c:pt idx="375">
                  <c:v>1359</c:v>
                </c:pt>
                <c:pt idx="376">
                  <c:v>1369</c:v>
                </c:pt>
                <c:pt idx="377">
                  <c:v>1373</c:v>
                </c:pt>
                <c:pt idx="378">
                  <c:v>1376</c:v>
                </c:pt>
                <c:pt idx="379">
                  <c:v>1369</c:v>
                </c:pt>
                <c:pt idx="380">
                  <c:v>1370</c:v>
                </c:pt>
                <c:pt idx="381">
                  <c:v>1370</c:v>
                </c:pt>
                <c:pt idx="382">
                  <c:v>1373</c:v>
                </c:pt>
                <c:pt idx="383">
                  <c:v>1372</c:v>
                </c:pt>
                <c:pt idx="384">
                  <c:v>1370</c:v>
                </c:pt>
                <c:pt idx="385">
                  <c:v>1385</c:v>
                </c:pt>
                <c:pt idx="386">
                  <c:v>1386</c:v>
                </c:pt>
                <c:pt idx="387">
                  <c:v>1388</c:v>
                </c:pt>
                <c:pt idx="388">
                  <c:v>1389</c:v>
                </c:pt>
                <c:pt idx="389">
                  <c:v>1391</c:v>
                </c:pt>
                <c:pt idx="390">
                  <c:v>1392</c:v>
                </c:pt>
                <c:pt idx="391">
                  <c:v>1394</c:v>
                </c:pt>
                <c:pt idx="392">
                  <c:v>1399</c:v>
                </c:pt>
                <c:pt idx="393">
                  <c:v>1401</c:v>
                </c:pt>
                <c:pt idx="394">
                  <c:v>1399</c:v>
                </c:pt>
                <c:pt idx="395">
                  <c:v>1400</c:v>
                </c:pt>
                <c:pt idx="396">
                  <c:v>1400</c:v>
                </c:pt>
                <c:pt idx="397">
                  <c:v>1404</c:v>
                </c:pt>
                <c:pt idx="398">
                  <c:v>1404</c:v>
                </c:pt>
                <c:pt idx="399">
                  <c:v>1403</c:v>
                </c:pt>
                <c:pt idx="400">
                  <c:v>1398</c:v>
                </c:pt>
                <c:pt idx="401">
                  <c:v>1394</c:v>
                </c:pt>
                <c:pt idx="402">
                  <c:v>1388</c:v>
                </c:pt>
                <c:pt idx="403">
                  <c:v>1391</c:v>
                </c:pt>
                <c:pt idx="404">
                  <c:v>1392</c:v>
                </c:pt>
                <c:pt idx="405">
                  <c:v>1391</c:v>
                </c:pt>
                <c:pt idx="406">
                  <c:v>1393</c:v>
                </c:pt>
                <c:pt idx="407">
                  <c:v>1392</c:v>
                </c:pt>
                <c:pt idx="408">
                  <c:v>1396</c:v>
                </c:pt>
                <c:pt idx="409">
                  <c:v>1403</c:v>
                </c:pt>
                <c:pt idx="410">
                  <c:v>1405</c:v>
                </c:pt>
                <c:pt idx="411">
                  <c:v>1409</c:v>
                </c:pt>
                <c:pt idx="412">
                  <c:v>1410</c:v>
                </c:pt>
                <c:pt idx="413">
                  <c:v>1393</c:v>
                </c:pt>
                <c:pt idx="414">
                  <c:v>1397</c:v>
                </c:pt>
                <c:pt idx="415">
                  <c:v>1390</c:v>
                </c:pt>
                <c:pt idx="416">
                  <c:v>1388</c:v>
                </c:pt>
                <c:pt idx="417">
                  <c:v>1389</c:v>
                </c:pt>
                <c:pt idx="418">
                  <c:v>1389</c:v>
                </c:pt>
                <c:pt idx="419">
                  <c:v>1388</c:v>
                </c:pt>
                <c:pt idx="420">
                  <c:v>1386</c:v>
                </c:pt>
                <c:pt idx="421">
                  <c:v>1385</c:v>
                </c:pt>
                <c:pt idx="422">
                  <c:v>1384</c:v>
                </c:pt>
                <c:pt idx="423">
                  <c:v>1384</c:v>
                </c:pt>
                <c:pt idx="424">
                  <c:v>1385</c:v>
                </c:pt>
                <c:pt idx="425">
                  <c:v>1384</c:v>
                </c:pt>
                <c:pt idx="426">
                  <c:v>1385</c:v>
                </c:pt>
                <c:pt idx="427">
                  <c:v>1389</c:v>
                </c:pt>
                <c:pt idx="428">
                  <c:v>1390</c:v>
                </c:pt>
                <c:pt idx="429">
                  <c:v>1391</c:v>
                </c:pt>
                <c:pt idx="430">
                  <c:v>1392</c:v>
                </c:pt>
                <c:pt idx="431">
                  <c:v>1391</c:v>
                </c:pt>
                <c:pt idx="432">
                  <c:v>1391</c:v>
                </c:pt>
                <c:pt idx="433">
                  <c:v>1393</c:v>
                </c:pt>
                <c:pt idx="434">
                  <c:v>1394</c:v>
                </c:pt>
                <c:pt idx="435">
                  <c:v>1393</c:v>
                </c:pt>
                <c:pt idx="436">
                  <c:v>1399</c:v>
                </c:pt>
                <c:pt idx="437">
                  <c:v>1397</c:v>
                </c:pt>
                <c:pt idx="438">
                  <c:v>1395</c:v>
                </c:pt>
                <c:pt idx="439">
                  <c:v>1392</c:v>
                </c:pt>
                <c:pt idx="440">
                  <c:v>1391</c:v>
                </c:pt>
                <c:pt idx="441">
                  <c:v>1394</c:v>
                </c:pt>
                <c:pt idx="442">
                  <c:v>1396</c:v>
                </c:pt>
                <c:pt idx="443">
                  <c:v>1411</c:v>
                </c:pt>
                <c:pt idx="444">
                  <c:v>1417</c:v>
                </c:pt>
                <c:pt idx="445">
                  <c:v>1446</c:v>
                </c:pt>
                <c:pt idx="446">
                  <c:v>1452</c:v>
                </c:pt>
                <c:pt idx="447">
                  <c:v>1462</c:v>
                </c:pt>
                <c:pt idx="448">
                  <c:v>1462</c:v>
                </c:pt>
                <c:pt idx="449">
                  <c:v>1462</c:v>
                </c:pt>
                <c:pt idx="450">
                  <c:v>1464</c:v>
                </c:pt>
                <c:pt idx="451">
                  <c:v>1465</c:v>
                </c:pt>
                <c:pt idx="452">
                  <c:v>1463</c:v>
                </c:pt>
                <c:pt idx="453">
                  <c:v>1464</c:v>
                </c:pt>
                <c:pt idx="454">
                  <c:v>1460</c:v>
                </c:pt>
                <c:pt idx="455">
                  <c:v>1465</c:v>
                </c:pt>
                <c:pt idx="456">
                  <c:v>1466</c:v>
                </c:pt>
                <c:pt idx="457">
                  <c:v>1465</c:v>
                </c:pt>
                <c:pt idx="458">
                  <c:v>1464</c:v>
                </c:pt>
                <c:pt idx="459">
                  <c:v>1463</c:v>
                </c:pt>
                <c:pt idx="460">
                  <c:v>1463</c:v>
                </c:pt>
                <c:pt idx="461">
                  <c:v>1461</c:v>
                </c:pt>
                <c:pt idx="462">
                  <c:v>1459</c:v>
                </c:pt>
                <c:pt idx="463">
                  <c:v>1456</c:v>
                </c:pt>
                <c:pt idx="464">
                  <c:v>1455</c:v>
                </c:pt>
                <c:pt idx="465">
                  <c:v>1455</c:v>
                </c:pt>
                <c:pt idx="466">
                  <c:v>1457</c:v>
                </c:pt>
                <c:pt idx="467">
                  <c:v>1455</c:v>
                </c:pt>
                <c:pt idx="468">
                  <c:v>1452</c:v>
                </c:pt>
                <c:pt idx="469">
                  <c:v>1448</c:v>
                </c:pt>
                <c:pt idx="470">
                  <c:v>1450</c:v>
                </c:pt>
                <c:pt idx="471">
                  <c:v>1452</c:v>
                </c:pt>
                <c:pt idx="472">
                  <c:v>1454</c:v>
                </c:pt>
                <c:pt idx="473">
                  <c:v>1451</c:v>
                </c:pt>
                <c:pt idx="474">
                  <c:v>1451</c:v>
                </c:pt>
                <c:pt idx="475">
                  <c:v>1450</c:v>
                </c:pt>
                <c:pt idx="476">
                  <c:v>1451</c:v>
                </c:pt>
                <c:pt idx="477">
                  <c:v>1451</c:v>
                </c:pt>
                <c:pt idx="478">
                  <c:v>1450</c:v>
                </c:pt>
                <c:pt idx="479">
                  <c:v>1449</c:v>
                </c:pt>
                <c:pt idx="480">
                  <c:v>1453</c:v>
                </c:pt>
                <c:pt idx="481">
                  <c:v>1452</c:v>
                </c:pt>
                <c:pt idx="482">
                  <c:v>1447</c:v>
                </c:pt>
                <c:pt idx="483">
                  <c:v>1434</c:v>
                </c:pt>
                <c:pt idx="484">
                  <c:v>1429</c:v>
                </c:pt>
                <c:pt idx="485">
                  <c:v>1428</c:v>
                </c:pt>
                <c:pt idx="486">
                  <c:v>1428</c:v>
                </c:pt>
                <c:pt idx="487">
                  <c:v>1430</c:v>
                </c:pt>
                <c:pt idx="488">
                  <c:v>1430</c:v>
                </c:pt>
                <c:pt idx="489">
                  <c:v>1430</c:v>
                </c:pt>
                <c:pt idx="490">
                  <c:v>1432</c:v>
                </c:pt>
                <c:pt idx="491">
                  <c:v>1433</c:v>
                </c:pt>
                <c:pt idx="492">
                  <c:v>1434</c:v>
                </c:pt>
                <c:pt idx="493">
                  <c:v>1433</c:v>
                </c:pt>
                <c:pt idx="494">
                  <c:v>1432</c:v>
                </c:pt>
                <c:pt idx="495">
                  <c:v>1435</c:v>
                </c:pt>
                <c:pt idx="496">
                  <c:v>1435</c:v>
                </c:pt>
                <c:pt idx="497">
                  <c:v>1433</c:v>
                </c:pt>
                <c:pt idx="498">
                  <c:v>1427</c:v>
                </c:pt>
                <c:pt idx="499">
                  <c:v>1429</c:v>
                </c:pt>
                <c:pt idx="500">
                  <c:v>1427</c:v>
                </c:pt>
                <c:pt idx="501">
                  <c:v>1429</c:v>
                </c:pt>
                <c:pt idx="502">
                  <c:v>1427</c:v>
                </c:pt>
                <c:pt idx="503">
                  <c:v>1429</c:v>
                </c:pt>
                <c:pt idx="504">
                  <c:v>1429</c:v>
                </c:pt>
                <c:pt idx="505">
                  <c:v>1431</c:v>
                </c:pt>
                <c:pt idx="506">
                  <c:v>1432</c:v>
                </c:pt>
                <c:pt idx="507">
                  <c:v>1431</c:v>
                </c:pt>
                <c:pt idx="508">
                  <c:v>1437</c:v>
                </c:pt>
                <c:pt idx="509">
                  <c:v>1434</c:v>
                </c:pt>
                <c:pt idx="510">
                  <c:v>1429</c:v>
                </c:pt>
                <c:pt idx="511">
                  <c:v>1426</c:v>
                </c:pt>
                <c:pt idx="512">
                  <c:v>1426</c:v>
                </c:pt>
                <c:pt idx="513">
                  <c:v>1421</c:v>
                </c:pt>
                <c:pt idx="514">
                  <c:v>1388</c:v>
                </c:pt>
                <c:pt idx="515">
                  <c:v>1388</c:v>
                </c:pt>
                <c:pt idx="516">
                  <c:v>1386</c:v>
                </c:pt>
                <c:pt idx="517">
                  <c:v>1384</c:v>
                </c:pt>
                <c:pt idx="518">
                  <c:v>1374</c:v>
                </c:pt>
                <c:pt idx="519">
                  <c:v>1373</c:v>
                </c:pt>
                <c:pt idx="520">
                  <c:v>1373</c:v>
                </c:pt>
                <c:pt idx="521">
                  <c:v>1371</c:v>
                </c:pt>
                <c:pt idx="522">
                  <c:v>1369</c:v>
                </c:pt>
                <c:pt idx="523">
                  <c:v>1368</c:v>
                </c:pt>
                <c:pt idx="524">
                  <c:v>1369</c:v>
                </c:pt>
                <c:pt idx="525">
                  <c:v>1367</c:v>
                </c:pt>
                <c:pt idx="526">
                  <c:v>1358</c:v>
                </c:pt>
                <c:pt idx="527">
                  <c:v>1340</c:v>
                </c:pt>
                <c:pt idx="528">
                  <c:v>1338</c:v>
                </c:pt>
                <c:pt idx="529">
                  <c:v>1336</c:v>
                </c:pt>
                <c:pt idx="530">
                  <c:v>1336</c:v>
                </c:pt>
                <c:pt idx="531">
                  <c:v>1334</c:v>
                </c:pt>
                <c:pt idx="532">
                  <c:v>1332</c:v>
                </c:pt>
                <c:pt idx="533">
                  <c:v>1326</c:v>
                </c:pt>
                <c:pt idx="534">
                  <c:v>1328</c:v>
                </c:pt>
                <c:pt idx="535">
                  <c:v>1329</c:v>
                </c:pt>
                <c:pt idx="536">
                  <c:v>1330</c:v>
                </c:pt>
                <c:pt idx="537">
                  <c:v>1327</c:v>
                </c:pt>
                <c:pt idx="538">
                  <c:v>1326</c:v>
                </c:pt>
                <c:pt idx="539">
                  <c:v>1324</c:v>
                </c:pt>
                <c:pt idx="540">
                  <c:v>1329</c:v>
                </c:pt>
                <c:pt idx="541">
                  <c:v>1331</c:v>
                </c:pt>
                <c:pt idx="542">
                  <c:v>1332</c:v>
                </c:pt>
                <c:pt idx="543">
                  <c:v>1333</c:v>
                </c:pt>
                <c:pt idx="544">
                  <c:v>1337</c:v>
                </c:pt>
                <c:pt idx="545">
                  <c:v>1336</c:v>
                </c:pt>
                <c:pt idx="546">
                  <c:v>1337</c:v>
                </c:pt>
                <c:pt idx="547">
                  <c:v>1337</c:v>
                </c:pt>
                <c:pt idx="548">
                  <c:v>1339</c:v>
                </c:pt>
                <c:pt idx="549">
                  <c:v>1336</c:v>
                </c:pt>
                <c:pt idx="550">
                  <c:v>1338</c:v>
                </c:pt>
                <c:pt idx="551">
                  <c:v>1337</c:v>
                </c:pt>
                <c:pt idx="552">
                  <c:v>1339</c:v>
                </c:pt>
                <c:pt idx="553">
                  <c:v>1340</c:v>
                </c:pt>
                <c:pt idx="554">
                  <c:v>1338</c:v>
                </c:pt>
                <c:pt idx="555">
                  <c:v>1323</c:v>
                </c:pt>
                <c:pt idx="556">
                  <c:v>1323</c:v>
                </c:pt>
                <c:pt idx="557">
                  <c:v>1321</c:v>
                </c:pt>
                <c:pt idx="558">
                  <c:v>1326</c:v>
                </c:pt>
                <c:pt idx="559">
                  <c:v>1323</c:v>
                </c:pt>
                <c:pt idx="560">
                  <c:v>1320</c:v>
                </c:pt>
                <c:pt idx="561">
                  <c:v>1319</c:v>
                </c:pt>
                <c:pt idx="562">
                  <c:v>1313</c:v>
                </c:pt>
                <c:pt idx="563">
                  <c:v>1313</c:v>
                </c:pt>
                <c:pt idx="564">
                  <c:v>1313</c:v>
                </c:pt>
                <c:pt idx="565">
                  <c:v>1323</c:v>
                </c:pt>
                <c:pt idx="566">
                  <c:v>1321</c:v>
                </c:pt>
                <c:pt idx="567">
                  <c:v>1319</c:v>
                </c:pt>
                <c:pt idx="568">
                  <c:v>1316</c:v>
                </c:pt>
                <c:pt idx="569">
                  <c:v>1315</c:v>
                </c:pt>
                <c:pt idx="570">
                  <c:v>1315</c:v>
                </c:pt>
                <c:pt idx="571">
                  <c:v>1316</c:v>
                </c:pt>
                <c:pt idx="572">
                  <c:v>1314</c:v>
                </c:pt>
                <c:pt idx="573">
                  <c:v>1315</c:v>
                </c:pt>
                <c:pt idx="574">
                  <c:v>1315</c:v>
                </c:pt>
                <c:pt idx="575">
                  <c:v>1311</c:v>
                </c:pt>
                <c:pt idx="576">
                  <c:v>1313</c:v>
                </c:pt>
                <c:pt idx="577">
                  <c:v>1325</c:v>
                </c:pt>
                <c:pt idx="578">
                  <c:v>1326</c:v>
                </c:pt>
                <c:pt idx="579">
                  <c:v>1328</c:v>
                </c:pt>
                <c:pt idx="580">
                  <c:v>1323</c:v>
                </c:pt>
                <c:pt idx="581">
                  <c:v>1323</c:v>
                </c:pt>
                <c:pt idx="582">
                  <c:v>1323</c:v>
                </c:pt>
                <c:pt idx="583">
                  <c:v>1317</c:v>
                </c:pt>
                <c:pt idx="584">
                  <c:v>1317</c:v>
                </c:pt>
                <c:pt idx="585">
                  <c:v>1316</c:v>
                </c:pt>
                <c:pt idx="586">
                  <c:v>1316</c:v>
                </c:pt>
                <c:pt idx="587">
                  <c:v>1316</c:v>
                </c:pt>
                <c:pt idx="588">
                  <c:v>1315</c:v>
                </c:pt>
                <c:pt idx="589">
                  <c:v>1314</c:v>
                </c:pt>
                <c:pt idx="590">
                  <c:v>1313</c:v>
                </c:pt>
                <c:pt idx="591">
                  <c:v>1314</c:v>
                </c:pt>
                <c:pt idx="592">
                  <c:v>1315</c:v>
                </c:pt>
                <c:pt idx="593">
                  <c:v>1316</c:v>
                </c:pt>
                <c:pt idx="594">
                  <c:v>1318</c:v>
                </c:pt>
                <c:pt idx="595">
                  <c:v>1323</c:v>
                </c:pt>
                <c:pt idx="596">
                  <c:v>1323</c:v>
                </c:pt>
                <c:pt idx="597">
                  <c:v>1320</c:v>
                </c:pt>
                <c:pt idx="598">
                  <c:v>1320</c:v>
                </c:pt>
                <c:pt idx="599">
                  <c:v>1325</c:v>
                </c:pt>
                <c:pt idx="600">
                  <c:v>1324</c:v>
                </c:pt>
                <c:pt idx="601">
                  <c:v>1327</c:v>
                </c:pt>
                <c:pt idx="602">
                  <c:v>1328</c:v>
                </c:pt>
                <c:pt idx="603">
                  <c:v>1326</c:v>
                </c:pt>
                <c:pt idx="604">
                  <c:v>1320</c:v>
                </c:pt>
                <c:pt idx="605">
                  <c:v>1318</c:v>
                </c:pt>
                <c:pt idx="606">
                  <c:v>1311</c:v>
                </c:pt>
                <c:pt idx="607">
                  <c:v>1309</c:v>
                </c:pt>
                <c:pt idx="608">
                  <c:v>1312</c:v>
                </c:pt>
                <c:pt idx="609">
                  <c:v>1318</c:v>
                </c:pt>
                <c:pt idx="610">
                  <c:v>1307</c:v>
                </c:pt>
                <c:pt idx="611">
                  <c:v>1307</c:v>
                </c:pt>
                <c:pt idx="612">
                  <c:v>1303</c:v>
                </c:pt>
                <c:pt idx="613">
                  <c:v>1304</c:v>
                </c:pt>
                <c:pt idx="614">
                  <c:v>1304</c:v>
                </c:pt>
                <c:pt idx="615">
                  <c:v>1311</c:v>
                </c:pt>
                <c:pt idx="616">
                  <c:v>1311</c:v>
                </c:pt>
                <c:pt idx="617">
                  <c:v>1309</c:v>
                </c:pt>
                <c:pt idx="618">
                  <c:v>1307</c:v>
                </c:pt>
                <c:pt idx="619">
                  <c:v>1306</c:v>
                </c:pt>
                <c:pt idx="620">
                  <c:v>1306</c:v>
                </c:pt>
                <c:pt idx="621">
                  <c:v>1308</c:v>
                </c:pt>
                <c:pt idx="622">
                  <c:v>1309</c:v>
                </c:pt>
                <c:pt idx="623">
                  <c:v>1304</c:v>
                </c:pt>
                <c:pt idx="624">
                  <c:v>1305</c:v>
                </c:pt>
                <c:pt idx="625">
                  <c:v>1303</c:v>
                </c:pt>
                <c:pt idx="626">
                  <c:v>1303</c:v>
                </c:pt>
                <c:pt idx="627">
                  <c:v>1299</c:v>
                </c:pt>
                <c:pt idx="628">
                  <c:v>1303</c:v>
                </c:pt>
                <c:pt idx="629">
                  <c:v>1310</c:v>
                </c:pt>
                <c:pt idx="630">
                  <c:v>1319</c:v>
                </c:pt>
                <c:pt idx="631">
                  <c:v>1316</c:v>
                </c:pt>
                <c:pt idx="632">
                  <c:v>1315</c:v>
                </c:pt>
                <c:pt idx="633">
                  <c:v>1320</c:v>
                </c:pt>
                <c:pt idx="634">
                  <c:v>1317</c:v>
                </c:pt>
                <c:pt idx="635">
                  <c:v>1267</c:v>
                </c:pt>
                <c:pt idx="636">
                  <c:v>1264</c:v>
                </c:pt>
                <c:pt idx="637">
                  <c:v>1262</c:v>
                </c:pt>
                <c:pt idx="638">
                  <c:v>1264</c:v>
                </c:pt>
                <c:pt idx="639">
                  <c:v>1263</c:v>
                </c:pt>
                <c:pt idx="640">
                  <c:v>1279</c:v>
                </c:pt>
                <c:pt idx="641">
                  <c:v>1279</c:v>
                </c:pt>
                <c:pt idx="642">
                  <c:v>1276</c:v>
                </c:pt>
                <c:pt idx="643">
                  <c:v>1268</c:v>
                </c:pt>
                <c:pt idx="644">
                  <c:v>1270</c:v>
                </c:pt>
                <c:pt idx="645">
                  <c:v>1265</c:v>
                </c:pt>
                <c:pt idx="646">
                  <c:v>1266</c:v>
                </c:pt>
                <c:pt idx="647">
                  <c:v>1262</c:v>
                </c:pt>
                <c:pt idx="648">
                  <c:v>1263</c:v>
                </c:pt>
                <c:pt idx="649">
                  <c:v>1261</c:v>
                </c:pt>
                <c:pt idx="650">
                  <c:v>1256</c:v>
                </c:pt>
                <c:pt idx="651">
                  <c:v>1256</c:v>
                </c:pt>
                <c:pt idx="652">
                  <c:v>1258</c:v>
                </c:pt>
                <c:pt idx="653">
                  <c:v>1253</c:v>
                </c:pt>
                <c:pt idx="654">
                  <c:v>1253</c:v>
                </c:pt>
                <c:pt idx="655">
                  <c:v>1256</c:v>
                </c:pt>
                <c:pt idx="656">
                  <c:v>1255</c:v>
                </c:pt>
                <c:pt idx="657">
                  <c:v>1253</c:v>
                </c:pt>
                <c:pt idx="658">
                  <c:v>1251</c:v>
                </c:pt>
                <c:pt idx="659">
                  <c:v>1248</c:v>
                </c:pt>
                <c:pt idx="660">
                  <c:v>1247</c:v>
                </c:pt>
                <c:pt idx="661">
                  <c:v>1255</c:v>
                </c:pt>
                <c:pt idx="662">
                  <c:v>1255</c:v>
                </c:pt>
                <c:pt idx="663">
                  <c:v>1256</c:v>
                </c:pt>
                <c:pt idx="664">
                  <c:v>1256</c:v>
                </c:pt>
                <c:pt idx="665">
                  <c:v>1255</c:v>
                </c:pt>
                <c:pt idx="666">
                  <c:v>1247</c:v>
                </c:pt>
                <c:pt idx="667">
                  <c:v>1242</c:v>
                </c:pt>
                <c:pt idx="668">
                  <c:v>1249</c:v>
                </c:pt>
                <c:pt idx="669">
                  <c:v>1255</c:v>
                </c:pt>
                <c:pt idx="670">
                  <c:v>1250</c:v>
                </c:pt>
                <c:pt idx="671">
                  <c:v>1248</c:v>
                </c:pt>
                <c:pt idx="672">
                  <c:v>1245</c:v>
                </c:pt>
                <c:pt idx="673">
                  <c:v>1250</c:v>
                </c:pt>
                <c:pt idx="674">
                  <c:v>1248</c:v>
                </c:pt>
                <c:pt idx="675">
                  <c:v>1247</c:v>
                </c:pt>
                <c:pt idx="676">
                  <c:v>1245</c:v>
                </c:pt>
                <c:pt idx="677">
                  <c:v>1242</c:v>
                </c:pt>
                <c:pt idx="678">
                  <c:v>1243</c:v>
                </c:pt>
                <c:pt idx="679">
                  <c:v>1243</c:v>
                </c:pt>
                <c:pt idx="680">
                  <c:v>1230</c:v>
                </c:pt>
                <c:pt idx="681">
                  <c:v>1220</c:v>
                </c:pt>
                <c:pt idx="682">
                  <c:v>1219</c:v>
                </c:pt>
                <c:pt idx="683">
                  <c:v>1220</c:v>
                </c:pt>
                <c:pt idx="684">
                  <c:v>1223</c:v>
                </c:pt>
                <c:pt idx="685">
                  <c:v>1215</c:v>
                </c:pt>
                <c:pt idx="686">
                  <c:v>1229</c:v>
                </c:pt>
                <c:pt idx="687">
                  <c:v>1228</c:v>
                </c:pt>
                <c:pt idx="688">
                  <c:v>1228</c:v>
                </c:pt>
                <c:pt idx="689">
                  <c:v>1227</c:v>
                </c:pt>
                <c:pt idx="690">
                  <c:v>1226</c:v>
                </c:pt>
                <c:pt idx="691">
                  <c:v>1221</c:v>
                </c:pt>
                <c:pt idx="692">
                  <c:v>1213</c:v>
                </c:pt>
                <c:pt idx="693">
                  <c:v>1205</c:v>
                </c:pt>
                <c:pt idx="694">
                  <c:v>1204</c:v>
                </c:pt>
                <c:pt idx="695">
                  <c:v>1201</c:v>
                </c:pt>
                <c:pt idx="696">
                  <c:v>1199</c:v>
                </c:pt>
                <c:pt idx="697">
                  <c:v>1196</c:v>
                </c:pt>
                <c:pt idx="698">
                  <c:v>1208</c:v>
                </c:pt>
                <c:pt idx="699">
                  <c:v>1207</c:v>
                </c:pt>
                <c:pt idx="700">
                  <c:v>1207</c:v>
                </c:pt>
                <c:pt idx="701">
                  <c:v>1209</c:v>
                </c:pt>
                <c:pt idx="702">
                  <c:v>1207</c:v>
                </c:pt>
                <c:pt idx="703">
                  <c:v>1207</c:v>
                </c:pt>
                <c:pt idx="704">
                  <c:v>1211</c:v>
                </c:pt>
                <c:pt idx="705">
                  <c:v>1218</c:v>
                </c:pt>
                <c:pt idx="706">
                  <c:v>1218</c:v>
                </c:pt>
                <c:pt idx="707">
                  <c:v>1215</c:v>
                </c:pt>
                <c:pt idx="708">
                  <c:v>1214</c:v>
                </c:pt>
                <c:pt idx="709">
                  <c:v>1212</c:v>
                </c:pt>
                <c:pt idx="710">
                  <c:v>1173</c:v>
                </c:pt>
                <c:pt idx="711">
                  <c:v>1166</c:v>
                </c:pt>
                <c:pt idx="712">
                  <c:v>1155</c:v>
                </c:pt>
                <c:pt idx="713">
                  <c:v>1133</c:v>
                </c:pt>
                <c:pt idx="714">
                  <c:v>1088</c:v>
                </c:pt>
                <c:pt idx="715">
                  <c:v>1090</c:v>
                </c:pt>
                <c:pt idx="716">
                  <c:v>1091</c:v>
                </c:pt>
                <c:pt idx="717">
                  <c:v>1095</c:v>
                </c:pt>
                <c:pt idx="718">
                  <c:v>1096</c:v>
                </c:pt>
                <c:pt idx="719">
                  <c:v>1095</c:v>
                </c:pt>
                <c:pt idx="720">
                  <c:v>1096</c:v>
                </c:pt>
                <c:pt idx="721">
                  <c:v>1075</c:v>
                </c:pt>
                <c:pt idx="722">
                  <c:v>1068</c:v>
                </c:pt>
                <c:pt idx="723">
                  <c:v>1053</c:v>
                </c:pt>
                <c:pt idx="724">
                  <c:v>1033</c:v>
                </c:pt>
                <c:pt idx="725">
                  <c:v>1020</c:v>
                </c:pt>
                <c:pt idx="726">
                  <c:v>1009</c:v>
                </c:pt>
                <c:pt idx="727">
                  <c:v>990</c:v>
                </c:pt>
                <c:pt idx="728">
                  <c:v>959</c:v>
                </c:pt>
                <c:pt idx="729">
                  <c:v>930</c:v>
                </c:pt>
                <c:pt idx="730">
                  <c:v>913</c:v>
                </c:pt>
                <c:pt idx="731">
                  <c:v>914</c:v>
                </c:pt>
                <c:pt idx="732">
                  <c:v>912</c:v>
                </c:pt>
                <c:pt idx="733">
                  <c:v>911</c:v>
                </c:pt>
                <c:pt idx="734">
                  <c:v>907</c:v>
                </c:pt>
                <c:pt idx="735">
                  <c:v>907</c:v>
                </c:pt>
                <c:pt idx="736">
                  <c:v>911</c:v>
                </c:pt>
                <c:pt idx="737">
                  <c:v>912</c:v>
                </c:pt>
                <c:pt idx="738">
                  <c:v>910</c:v>
                </c:pt>
                <c:pt idx="739">
                  <c:v>907</c:v>
                </c:pt>
                <c:pt idx="740">
                  <c:v>924</c:v>
                </c:pt>
                <c:pt idx="741">
                  <c:v>921</c:v>
                </c:pt>
                <c:pt idx="742">
                  <c:v>927</c:v>
                </c:pt>
                <c:pt idx="743">
                  <c:v>929</c:v>
                </c:pt>
                <c:pt idx="744">
                  <c:v>936</c:v>
                </c:pt>
                <c:pt idx="745">
                  <c:v>944</c:v>
                </c:pt>
                <c:pt idx="746">
                  <c:v>940</c:v>
                </c:pt>
                <c:pt idx="747">
                  <c:v>940</c:v>
                </c:pt>
                <c:pt idx="748">
                  <c:v>944</c:v>
                </c:pt>
                <c:pt idx="749">
                  <c:v>936</c:v>
                </c:pt>
                <c:pt idx="750">
                  <c:v>940</c:v>
                </c:pt>
                <c:pt idx="751">
                  <c:v>945</c:v>
                </c:pt>
                <c:pt idx="752">
                  <c:v>946</c:v>
                </c:pt>
                <c:pt idx="753">
                  <c:v>972</c:v>
                </c:pt>
                <c:pt idx="754">
                  <c:v>984</c:v>
                </c:pt>
                <c:pt idx="755">
                  <c:v>987</c:v>
                </c:pt>
                <c:pt idx="756">
                  <c:v>1003</c:v>
                </c:pt>
                <c:pt idx="757">
                  <c:v>1013</c:v>
                </c:pt>
                <c:pt idx="758">
                  <c:v>1014</c:v>
                </c:pt>
                <c:pt idx="759">
                  <c:v>1017</c:v>
                </c:pt>
                <c:pt idx="760">
                  <c:v>1022</c:v>
                </c:pt>
                <c:pt idx="761">
                  <c:v>1022</c:v>
                </c:pt>
                <c:pt idx="762">
                  <c:v>1030</c:v>
                </c:pt>
                <c:pt idx="763">
                  <c:v>1057</c:v>
                </c:pt>
                <c:pt idx="764">
                  <c:v>1059</c:v>
                </c:pt>
                <c:pt idx="765">
                  <c:v>1057</c:v>
                </c:pt>
                <c:pt idx="766">
                  <c:v>1058</c:v>
                </c:pt>
                <c:pt idx="767">
                  <c:v>1054</c:v>
                </c:pt>
                <c:pt idx="768">
                  <c:v>1052</c:v>
                </c:pt>
                <c:pt idx="769">
                  <c:v>1056</c:v>
                </c:pt>
                <c:pt idx="770">
                  <c:v>1053</c:v>
                </c:pt>
                <c:pt idx="771">
                  <c:v>1055</c:v>
                </c:pt>
                <c:pt idx="772">
                  <c:v>1056</c:v>
                </c:pt>
                <c:pt idx="773">
                  <c:v>1051</c:v>
                </c:pt>
                <c:pt idx="774">
                  <c:v>1048</c:v>
                </c:pt>
                <c:pt idx="775">
                  <c:v>1043</c:v>
                </c:pt>
                <c:pt idx="776">
                  <c:v>1043</c:v>
                </c:pt>
                <c:pt idx="777">
                  <c:v>1046</c:v>
                </c:pt>
                <c:pt idx="778">
                  <c:v>1048</c:v>
                </c:pt>
                <c:pt idx="779">
                  <c:v>1051</c:v>
                </c:pt>
                <c:pt idx="780">
                  <c:v>1054</c:v>
                </c:pt>
                <c:pt idx="781">
                  <c:v>1060</c:v>
                </c:pt>
                <c:pt idx="782">
                  <c:v>1060</c:v>
                </c:pt>
                <c:pt idx="783">
                  <c:v>1072</c:v>
                </c:pt>
                <c:pt idx="784">
                  <c:v>1073</c:v>
                </c:pt>
                <c:pt idx="785">
                  <c:v>1075</c:v>
                </c:pt>
                <c:pt idx="786">
                  <c:v>1078</c:v>
                </c:pt>
                <c:pt idx="787">
                  <c:v>1086</c:v>
                </c:pt>
                <c:pt idx="788">
                  <c:v>1082</c:v>
                </c:pt>
                <c:pt idx="789">
                  <c:v>1079</c:v>
                </c:pt>
                <c:pt idx="790">
                  <c:v>1080</c:v>
                </c:pt>
                <c:pt idx="791">
                  <c:v>1076</c:v>
                </c:pt>
                <c:pt idx="792">
                  <c:v>1074</c:v>
                </c:pt>
                <c:pt idx="793">
                  <c:v>1087</c:v>
                </c:pt>
                <c:pt idx="794">
                  <c:v>1087</c:v>
                </c:pt>
                <c:pt idx="795">
                  <c:v>1095</c:v>
                </c:pt>
                <c:pt idx="796">
                  <c:v>1094</c:v>
                </c:pt>
                <c:pt idx="797">
                  <c:v>1094</c:v>
                </c:pt>
                <c:pt idx="798">
                  <c:v>1098</c:v>
                </c:pt>
                <c:pt idx="799">
                  <c:v>1099</c:v>
                </c:pt>
                <c:pt idx="800">
                  <c:v>1092</c:v>
                </c:pt>
                <c:pt idx="801">
                  <c:v>1091</c:v>
                </c:pt>
                <c:pt idx="802">
                  <c:v>1092</c:v>
                </c:pt>
                <c:pt idx="803">
                  <c:v>1095</c:v>
                </c:pt>
                <c:pt idx="804">
                  <c:v>1096</c:v>
                </c:pt>
                <c:pt idx="805">
                  <c:v>1093</c:v>
                </c:pt>
                <c:pt idx="806">
                  <c:v>1091</c:v>
                </c:pt>
                <c:pt idx="807">
                  <c:v>1076</c:v>
                </c:pt>
                <c:pt idx="808">
                  <c:v>1069</c:v>
                </c:pt>
                <c:pt idx="809">
                  <c:v>1042</c:v>
                </c:pt>
                <c:pt idx="810">
                  <c:v>1045</c:v>
                </c:pt>
                <c:pt idx="811">
                  <c:v>1038</c:v>
                </c:pt>
                <c:pt idx="812">
                  <c:v>1041</c:v>
                </c:pt>
                <c:pt idx="813">
                  <c:v>1042</c:v>
                </c:pt>
                <c:pt idx="814">
                  <c:v>1042</c:v>
                </c:pt>
                <c:pt idx="815">
                  <c:v>1040</c:v>
                </c:pt>
                <c:pt idx="816">
                  <c:v>1041</c:v>
                </c:pt>
                <c:pt idx="817">
                  <c:v>1040</c:v>
                </c:pt>
                <c:pt idx="818">
                  <c:v>1041</c:v>
                </c:pt>
                <c:pt idx="819">
                  <c:v>1036</c:v>
                </c:pt>
                <c:pt idx="820">
                  <c:v>1038</c:v>
                </c:pt>
                <c:pt idx="821">
                  <c:v>1038</c:v>
                </c:pt>
                <c:pt idx="822">
                  <c:v>1039</c:v>
                </c:pt>
                <c:pt idx="823">
                  <c:v>1042</c:v>
                </c:pt>
                <c:pt idx="824">
                  <c:v>1043</c:v>
                </c:pt>
                <c:pt idx="825">
                  <c:v>1043</c:v>
                </c:pt>
                <c:pt idx="826">
                  <c:v>1043</c:v>
                </c:pt>
                <c:pt idx="827">
                  <c:v>1049</c:v>
                </c:pt>
                <c:pt idx="828">
                  <c:v>1051</c:v>
                </c:pt>
                <c:pt idx="829">
                  <c:v>1056</c:v>
                </c:pt>
                <c:pt idx="830">
                  <c:v>1054</c:v>
                </c:pt>
                <c:pt idx="831">
                  <c:v>1055</c:v>
                </c:pt>
                <c:pt idx="832">
                  <c:v>1057</c:v>
                </c:pt>
                <c:pt idx="833">
                  <c:v>1057</c:v>
                </c:pt>
                <c:pt idx="834">
                  <c:v>1055</c:v>
                </c:pt>
                <c:pt idx="835">
                  <c:v>1051</c:v>
                </c:pt>
                <c:pt idx="836">
                  <c:v>1050</c:v>
                </c:pt>
                <c:pt idx="837">
                  <c:v>1052</c:v>
                </c:pt>
                <c:pt idx="838">
                  <c:v>1051</c:v>
                </c:pt>
                <c:pt idx="839">
                  <c:v>1055</c:v>
                </c:pt>
                <c:pt idx="840">
                  <c:v>1063</c:v>
                </c:pt>
                <c:pt idx="841">
                  <c:v>1062</c:v>
                </c:pt>
                <c:pt idx="842">
                  <c:v>1063</c:v>
                </c:pt>
                <c:pt idx="843">
                  <c:v>1065</c:v>
                </c:pt>
                <c:pt idx="844">
                  <c:v>1060</c:v>
                </c:pt>
                <c:pt idx="845">
                  <c:v>1063</c:v>
                </c:pt>
                <c:pt idx="846">
                  <c:v>1066</c:v>
                </c:pt>
                <c:pt idx="847">
                  <c:v>1068</c:v>
                </c:pt>
                <c:pt idx="848">
                  <c:v>1071</c:v>
                </c:pt>
                <c:pt idx="849">
                  <c:v>1074</c:v>
                </c:pt>
                <c:pt idx="850">
                  <c:v>1075</c:v>
                </c:pt>
                <c:pt idx="851">
                  <c:v>1074</c:v>
                </c:pt>
                <c:pt idx="852">
                  <c:v>1075</c:v>
                </c:pt>
                <c:pt idx="853">
                  <c:v>1077</c:v>
                </c:pt>
                <c:pt idx="854">
                  <c:v>1077</c:v>
                </c:pt>
                <c:pt idx="855">
                  <c:v>1085</c:v>
                </c:pt>
                <c:pt idx="856">
                  <c:v>1085</c:v>
                </c:pt>
                <c:pt idx="857">
                  <c:v>1087</c:v>
                </c:pt>
                <c:pt idx="858">
                  <c:v>1092</c:v>
                </c:pt>
                <c:pt idx="859">
                  <c:v>1106</c:v>
                </c:pt>
                <c:pt idx="860">
                  <c:v>1105</c:v>
                </c:pt>
                <c:pt idx="861">
                  <c:v>1110</c:v>
                </c:pt>
                <c:pt idx="862">
                  <c:v>1110</c:v>
                </c:pt>
                <c:pt idx="863">
                  <c:v>1111</c:v>
                </c:pt>
                <c:pt idx="864">
                  <c:v>1114</c:v>
                </c:pt>
                <c:pt idx="865">
                  <c:v>1113</c:v>
                </c:pt>
                <c:pt idx="866">
                  <c:v>1114</c:v>
                </c:pt>
                <c:pt idx="867">
                  <c:v>1114</c:v>
                </c:pt>
                <c:pt idx="868">
                  <c:v>1112</c:v>
                </c:pt>
                <c:pt idx="869">
                  <c:v>1110</c:v>
                </c:pt>
                <c:pt idx="870">
                  <c:v>1108</c:v>
                </c:pt>
                <c:pt idx="871">
                  <c:v>1114</c:v>
                </c:pt>
                <c:pt idx="872">
                  <c:v>1109</c:v>
                </c:pt>
                <c:pt idx="873">
                  <c:v>1111</c:v>
                </c:pt>
                <c:pt idx="874">
                  <c:v>1111</c:v>
                </c:pt>
                <c:pt idx="875">
                  <c:v>1113</c:v>
                </c:pt>
                <c:pt idx="876">
                  <c:v>1120</c:v>
                </c:pt>
                <c:pt idx="877">
                  <c:v>1121</c:v>
                </c:pt>
                <c:pt idx="878">
                  <c:v>1124</c:v>
                </c:pt>
                <c:pt idx="879">
                  <c:v>1124</c:v>
                </c:pt>
                <c:pt idx="880">
                  <c:v>1124</c:v>
                </c:pt>
                <c:pt idx="881">
                  <c:v>1125</c:v>
                </c:pt>
                <c:pt idx="882">
                  <c:v>1127</c:v>
                </c:pt>
                <c:pt idx="883">
                  <c:v>1131</c:v>
                </c:pt>
                <c:pt idx="884">
                  <c:v>1134</c:v>
                </c:pt>
                <c:pt idx="885">
                  <c:v>1137</c:v>
                </c:pt>
                <c:pt idx="886">
                  <c:v>1139</c:v>
                </c:pt>
                <c:pt idx="887">
                  <c:v>1139</c:v>
                </c:pt>
                <c:pt idx="888">
                  <c:v>1153</c:v>
                </c:pt>
                <c:pt idx="889">
                  <c:v>1159</c:v>
                </c:pt>
                <c:pt idx="890">
                  <c:v>1163</c:v>
                </c:pt>
                <c:pt idx="891">
                  <c:v>1166</c:v>
                </c:pt>
                <c:pt idx="892">
                  <c:v>1171</c:v>
                </c:pt>
                <c:pt idx="893">
                  <c:v>1172</c:v>
                </c:pt>
                <c:pt idx="894">
                  <c:v>1173</c:v>
                </c:pt>
                <c:pt idx="895">
                  <c:v>1178</c:v>
                </c:pt>
                <c:pt idx="896">
                  <c:v>1179</c:v>
                </c:pt>
                <c:pt idx="897">
                  <c:v>1185</c:v>
                </c:pt>
                <c:pt idx="898">
                  <c:v>1204</c:v>
                </c:pt>
                <c:pt idx="899">
                  <c:v>1215</c:v>
                </c:pt>
                <c:pt idx="900">
                  <c:v>1214</c:v>
                </c:pt>
                <c:pt idx="901">
                  <c:v>1214</c:v>
                </c:pt>
                <c:pt idx="902">
                  <c:v>1216</c:v>
                </c:pt>
                <c:pt idx="903">
                  <c:v>1224</c:v>
                </c:pt>
                <c:pt idx="904">
                  <c:v>1221</c:v>
                </c:pt>
                <c:pt idx="905">
                  <c:v>1230</c:v>
                </c:pt>
                <c:pt idx="906">
                  <c:v>1253</c:v>
                </c:pt>
                <c:pt idx="907">
                  <c:v>1259</c:v>
                </c:pt>
                <c:pt idx="908">
                  <c:v>1254</c:v>
                </c:pt>
                <c:pt idx="909">
                  <c:v>1260</c:v>
                </c:pt>
                <c:pt idx="910">
                  <c:v>1265</c:v>
                </c:pt>
                <c:pt idx="911">
                  <c:v>1267</c:v>
                </c:pt>
                <c:pt idx="912">
                  <c:v>1287</c:v>
                </c:pt>
                <c:pt idx="913">
                  <c:v>1287</c:v>
                </c:pt>
                <c:pt idx="914">
                  <c:v>1296</c:v>
                </c:pt>
                <c:pt idx="915">
                  <c:v>1295</c:v>
                </c:pt>
                <c:pt idx="916">
                  <c:v>1294</c:v>
                </c:pt>
                <c:pt idx="917">
                  <c:v>1298</c:v>
                </c:pt>
                <c:pt idx="918">
                  <c:v>1299</c:v>
                </c:pt>
                <c:pt idx="919">
                  <c:v>1299</c:v>
                </c:pt>
                <c:pt idx="920">
                  <c:v>1302</c:v>
                </c:pt>
                <c:pt idx="921">
                  <c:v>1301</c:v>
                </c:pt>
                <c:pt idx="922">
                  <c:v>1297</c:v>
                </c:pt>
                <c:pt idx="923">
                  <c:v>1299</c:v>
                </c:pt>
                <c:pt idx="924">
                  <c:v>1302</c:v>
                </c:pt>
                <c:pt idx="925">
                  <c:v>1303</c:v>
                </c:pt>
                <c:pt idx="926">
                  <c:v>1298</c:v>
                </c:pt>
                <c:pt idx="927">
                  <c:v>1302</c:v>
                </c:pt>
                <c:pt idx="928">
                  <c:v>1297</c:v>
                </c:pt>
                <c:pt idx="929">
                  <c:v>1289</c:v>
                </c:pt>
                <c:pt idx="930">
                  <c:v>1288</c:v>
                </c:pt>
                <c:pt idx="931">
                  <c:v>1293</c:v>
                </c:pt>
                <c:pt idx="932">
                  <c:v>1296</c:v>
                </c:pt>
                <c:pt idx="933">
                  <c:v>1299</c:v>
                </c:pt>
                <c:pt idx="934">
                  <c:v>1303</c:v>
                </c:pt>
                <c:pt idx="935">
                  <c:v>1304</c:v>
                </c:pt>
                <c:pt idx="936">
                  <c:v>1304</c:v>
                </c:pt>
                <c:pt idx="937">
                  <c:v>1301</c:v>
                </c:pt>
                <c:pt idx="938">
                  <c:v>1301</c:v>
                </c:pt>
                <c:pt idx="939">
                  <c:v>1308</c:v>
                </c:pt>
                <c:pt idx="940">
                  <c:v>1333</c:v>
                </c:pt>
                <c:pt idx="941">
                  <c:v>1326</c:v>
                </c:pt>
                <c:pt idx="942">
                  <c:v>1327</c:v>
                </c:pt>
                <c:pt idx="943">
                  <c:v>1327</c:v>
                </c:pt>
                <c:pt idx="944">
                  <c:v>1327</c:v>
                </c:pt>
                <c:pt idx="945">
                  <c:v>1327</c:v>
                </c:pt>
                <c:pt idx="946">
                  <c:v>1327</c:v>
                </c:pt>
                <c:pt idx="947">
                  <c:v>1329</c:v>
                </c:pt>
                <c:pt idx="948">
                  <c:v>1329</c:v>
                </c:pt>
                <c:pt idx="949">
                  <c:v>1328</c:v>
                </c:pt>
                <c:pt idx="950">
                  <c:v>1329</c:v>
                </c:pt>
                <c:pt idx="951">
                  <c:v>1327</c:v>
                </c:pt>
                <c:pt idx="952">
                  <c:v>1328</c:v>
                </c:pt>
                <c:pt idx="953">
                  <c:v>1329</c:v>
                </c:pt>
                <c:pt idx="954">
                  <c:v>1330</c:v>
                </c:pt>
                <c:pt idx="955">
                  <c:v>1329</c:v>
                </c:pt>
                <c:pt idx="956">
                  <c:v>1326</c:v>
                </c:pt>
                <c:pt idx="957">
                  <c:v>1326</c:v>
                </c:pt>
                <c:pt idx="958">
                  <c:v>1325</c:v>
                </c:pt>
                <c:pt idx="959">
                  <c:v>1327</c:v>
                </c:pt>
                <c:pt idx="960">
                  <c:v>1326</c:v>
                </c:pt>
                <c:pt idx="961">
                  <c:v>1328</c:v>
                </c:pt>
                <c:pt idx="962">
                  <c:v>1336</c:v>
                </c:pt>
                <c:pt idx="963">
                  <c:v>1332</c:v>
                </c:pt>
                <c:pt idx="964">
                  <c:v>1332</c:v>
                </c:pt>
                <c:pt idx="965">
                  <c:v>1331</c:v>
                </c:pt>
                <c:pt idx="966">
                  <c:v>1332</c:v>
                </c:pt>
                <c:pt idx="967">
                  <c:v>1330</c:v>
                </c:pt>
                <c:pt idx="968">
                  <c:v>1330</c:v>
                </c:pt>
                <c:pt idx="969">
                  <c:v>1337</c:v>
                </c:pt>
                <c:pt idx="970">
                  <c:v>1337</c:v>
                </c:pt>
                <c:pt idx="971">
                  <c:v>1338</c:v>
                </c:pt>
                <c:pt idx="972">
                  <c:v>1335</c:v>
                </c:pt>
                <c:pt idx="973">
                  <c:v>1332</c:v>
                </c:pt>
                <c:pt idx="974">
                  <c:v>1336</c:v>
                </c:pt>
                <c:pt idx="975">
                  <c:v>1337</c:v>
                </c:pt>
                <c:pt idx="976">
                  <c:v>1337</c:v>
                </c:pt>
                <c:pt idx="977">
                  <c:v>1336</c:v>
                </c:pt>
                <c:pt idx="978">
                  <c:v>1334</c:v>
                </c:pt>
                <c:pt idx="979">
                  <c:v>1327</c:v>
                </c:pt>
                <c:pt idx="980">
                  <c:v>1329</c:v>
                </c:pt>
                <c:pt idx="981">
                  <c:v>1332</c:v>
                </c:pt>
                <c:pt idx="982">
                  <c:v>1330</c:v>
                </c:pt>
                <c:pt idx="983">
                  <c:v>1334</c:v>
                </c:pt>
                <c:pt idx="984">
                  <c:v>1335</c:v>
                </c:pt>
                <c:pt idx="985">
                  <c:v>1338</c:v>
                </c:pt>
                <c:pt idx="986">
                  <c:v>1335</c:v>
                </c:pt>
                <c:pt idx="987">
                  <c:v>1338</c:v>
                </c:pt>
                <c:pt idx="988">
                  <c:v>1339</c:v>
                </c:pt>
                <c:pt idx="989">
                  <c:v>1343</c:v>
                </c:pt>
                <c:pt idx="990">
                  <c:v>1345</c:v>
                </c:pt>
                <c:pt idx="991">
                  <c:v>1348</c:v>
                </c:pt>
                <c:pt idx="992">
                  <c:v>1344</c:v>
                </c:pt>
                <c:pt idx="993">
                  <c:v>1336</c:v>
                </c:pt>
                <c:pt idx="994">
                  <c:v>1330</c:v>
                </c:pt>
                <c:pt idx="995">
                  <c:v>1332</c:v>
                </c:pt>
                <c:pt idx="996">
                  <c:v>1332</c:v>
                </c:pt>
                <c:pt idx="997">
                  <c:v>1330</c:v>
                </c:pt>
                <c:pt idx="998">
                  <c:v>1325</c:v>
                </c:pt>
                <c:pt idx="999">
                  <c:v>1322</c:v>
                </c:pt>
                <c:pt idx="1000">
                  <c:v>1322</c:v>
                </c:pt>
                <c:pt idx="1001">
                  <c:v>1325</c:v>
                </c:pt>
                <c:pt idx="1002">
                  <c:v>1324</c:v>
                </c:pt>
                <c:pt idx="1003">
                  <c:v>1334</c:v>
                </c:pt>
                <c:pt idx="1004">
                  <c:v>1320</c:v>
                </c:pt>
                <c:pt idx="1005">
                  <c:v>1322</c:v>
                </c:pt>
                <c:pt idx="1006">
                  <c:v>1323</c:v>
                </c:pt>
                <c:pt idx="1007">
                  <c:v>1323</c:v>
                </c:pt>
                <c:pt idx="1008">
                  <c:v>1323</c:v>
                </c:pt>
                <c:pt idx="1009">
                  <c:v>1323</c:v>
                </c:pt>
                <c:pt idx="1010">
                  <c:v>1334</c:v>
                </c:pt>
                <c:pt idx="1011">
                  <c:v>1334</c:v>
                </c:pt>
                <c:pt idx="1012">
                  <c:v>1334</c:v>
                </c:pt>
                <c:pt idx="1013">
                  <c:v>1335</c:v>
                </c:pt>
                <c:pt idx="1014">
                  <c:v>1337</c:v>
                </c:pt>
                <c:pt idx="1015">
                  <c:v>1337</c:v>
                </c:pt>
                <c:pt idx="1016">
                  <c:v>1338</c:v>
                </c:pt>
                <c:pt idx="1017">
                  <c:v>1339</c:v>
                </c:pt>
                <c:pt idx="1018">
                  <c:v>1342</c:v>
                </c:pt>
                <c:pt idx="1019">
                  <c:v>1344</c:v>
                </c:pt>
                <c:pt idx="1020">
                  <c:v>1343</c:v>
                </c:pt>
                <c:pt idx="1021">
                  <c:v>1344</c:v>
                </c:pt>
                <c:pt idx="1022">
                  <c:v>1344</c:v>
                </c:pt>
                <c:pt idx="1023">
                  <c:v>1344</c:v>
                </c:pt>
                <c:pt idx="1024">
                  <c:v>1344</c:v>
                </c:pt>
                <c:pt idx="1025">
                  <c:v>1335</c:v>
                </c:pt>
                <c:pt idx="1026">
                  <c:v>1341</c:v>
                </c:pt>
                <c:pt idx="1027">
                  <c:v>1339</c:v>
                </c:pt>
                <c:pt idx="1028">
                  <c:v>1340</c:v>
                </c:pt>
                <c:pt idx="1029">
                  <c:v>1344</c:v>
                </c:pt>
                <c:pt idx="1030">
                  <c:v>1346</c:v>
                </c:pt>
                <c:pt idx="1031">
                  <c:v>1347</c:v>
                </c:pt>
                <c:pt idx="1032">
                  <c:v>1340</c:v>
                </c:pt>
                <c:pt idx="1033">
                  <c:v>1326</c:v>
                </c:pt>
                <c:pt idx="1034">
                  <c:v>1328</c:v>
                </c:pt>
                <c:pt idx="1035">
                  <c:v>1326</c:v>
                </c:pt>
                <c:pt idx="1036">
                  <c:v>1329</c:v>
                </c:pt>
                <c:pt idx="1037">
                  <c:v>1325</c:v>
                </c:pt>
                <c:pt idx="1038">
                  <c:v>1325</c:v>
                </c:pt>
                <c:pt idx="1039">
                  <c:v>1327</c:v>
                </c:pt>
                <c:pt idx="1040">
                  <c:v>1327</c:v>
                </c:pt>
                <c:pt idx="1041">
                  <c:v>1329</c:v>
                </c:pt>
                <c:pt idx="1042">
                  <c:v>1332</c:v>
                </c:pt>
                <c:pt idx="1043">
                  <c:v>1332</c:v>
                </c:pt>
                <c:pt idx="1044">
                  <c:v>1333</c:v>
                </c:pt>
                <c:pt idx="1045">
                  <c:v>1334</c:v>
                </c:pt>
                <c:pt idx="1046">
                  <c:v>1333</c:v>
                </c:pt>
                <c:pt idx="1047">
                  <c:v>1332</c:v>
                </c:pt>
                <c:pt idx="1048">
                  <c:v>1327</c:v>
                </c:pt>
                <c:pt idx="1049">
                  <c:v>1324</c:v>
                </c:pt>
                <c:pt idx="1050">
                  <c:v>1306</c:v>
                </c:pt>
                <c:pt idx="1051">
                  <c:v>1309</c:v>
                </c:pt>
                <c:pt idx="1052">
                  <c:v>1311</c:v>
                </c:pt>
                <c:pt idx="1053">
                  <c:v>1311</c:v>
                </c:pt>
                <c:pt idx="1054">
                  <c:v>1314</c:v>
                </c:pt>
                <c:pt idx="1055">
                  <c:v>1314</c:v>
                </c:pt>
                <c:pt idx="1056">
                  <c:v>1315</c:v>
                </c:pt>
                <c:pt idx="1057">
                  <c:v>1320</c:v>
                </c:pt>
                <c:pt idx="1058">
                  <c:v>1318</c:v>
                </c:pt>
                <c:pt idx="1059">
                  <c:v>1316</c:v>
                </c:pt>
                <c:pt idx="1060">
                  <c:v>1352</c:v>
                </c:pt>
                <c:pt idx="1061">
                  <c:v>1366</c:v>
                </c:pt>
                <c:pt idx="1062">
                  <c:v>1405</c:v>
                </c:pt>
                <c:pt idx="1063">
                  <c:v>1469</c:v>
                </c:pt>
                <c:pt idx="1064">
                  <c:v>1505</c:v>
                </c:pt>
                <c:pt idx="1065">
                  <c:v>1501</c:v>
                </c:pt>
                <c:pt idx="1066">
                  <c:v>1500</c:v>
                </c:pt>
                <c:pt idx="1067">
                  <c:v>1504</c:v>
                </c:pt>
                <c:pt idx="1068">
                  <c:v>1500</c:v>
                </c:pt>
                <c:pt idx="1069">
                  <c:v>1505</c:v>
                </c:pt>
                <c:pt idx="1070">
                  <c:v>1505</c:v>
                </c:pt>
                <c:pt idx="1071">
                  <c:v>1506</c:v>
                </c:pt>
                <c:pt idx="1072">
                  <c:v>1505</c:v>
                </c:pt>
                <c:pt idx="1073">
                  <c:v>1501</c:v>
                </c:pt>
                <c:pt idx="1074">
                  <c:v>1503</c:v>
                </c:pt>
                <c:pt idx="1075">
                  <c:v>1498</c:v>
                </c:pt>
                <c:pt idx="1076">
                  <c:v>1498</c:v>
                </c:pt>
                <c:pt idx="1077">
                  <c:v>1498</c:v>
                </c:pt>
                <c:pt idx="1078">
                  <c:v>1499</c:v>
                </c:pt>
                <c:pt idx="1079">
                  <c:v>1498</c:v>
                </c:pt>
                <c:pt idx="1080">
                  <c:v>1497</c:v>
                </c:pt>
                <c:pt idx="1081">
                  <c:v>1498</c:v>
                </c:pt>
                <c:pt idx="1082">
                  <c:v>1496</c:v>
                </c:pt>
                <c:pt idx="1083">
                  <c:v>1497</c:v>
                </c:pt>
                <c:pt idx="1084">
                  <c:v>1490</c:v>
                </c:pt>
                <c:pt idx="1085">
                  <c:v>1480</c:v>
                </c:pt>
                <c:pt idx="1086">
                  <c:v>1472</c:v>
                </c:pt>
                <c:pt idx="1087">
                  <c:v>1471</c:v>
                </c:pt>
                <c:pt idx="1088">
                  <c:v>1474</c:v>
                </c:pt>
                <c:pt idx="1089">
                  <c:v>1473</c:v>
                </c:pt>
                <c:pt idx="1090">
                  <c:v>1473</c:v>
                </c:pt>
                <c:pt idx="1091">
                  <c:v>1473</c:v>
                </c:pt>
                <c:pt idx="1092">
                  <c:v>1473</c:v>
                </c:pt>
                <c:pt idx="1093">
                  <c:v>1474</c:v>
                </c:pt>
                <c:pt idx="1094">
                  <c:v>1475</c:v>
                </c:pt>
                <c:pt idx="1095">
                  <c:v>1476</c:v>
                </c:pt>
                <c:pt idx="1096">
                  <c:v>1477</c:v>
                </c:pt>
                <c:pt idx="1097">
                  <c:v>1477</c:v>
                </c:pt>
                <c:pt idx="1098">
                  <c:v>1477</c:v>
                </c:pt>
                <c:pt idx="1099">
                  <c:v>1473</c:v>
                </c:pt>
                <c:pt idx="1100">
                  <c:v>1472</c:v>
                </c:pt>
                <c:pt idx="1101">
                  <c:v>1477</c:v>
                </c:pt>
                <c:pt idx="1102">
                  <c:v>1482</c:v>
                </c:pt>
                <c:pt idx="1103">
                  <c:v>1456</c:v>
                </c:pt>
                <c:pt idx="1104">
                  <c:v>1453</c:v>
                </c:pt>
                <c:pt idx="1105">
                  <c:v>1445</c:v>
                </c:pt>
                <c:pt idx="1106">
                  <c:v>1448</c:v>
                </c:pt>
                <c:pt idx="1107">
                  <c:v>1441</c:v>
                </c:pt>
                <c:pt idx="1108">
                  <c:v>1449</c:v>
                </c:pt>
                <c:pt idx="1109">
                  <c:v>1451</c:v>
                </c:pt>
                <c:pt idx="1110">
                  <c:v>1451</c:v>
                </c:pt>
                <c:pt idx="1111">
                  <c:v>1454</c:v>
                </c:pt>
                <c:pt idx="1112">
                  <c:v>1446</c:v>
                </c:pt>
                <c:pt idx="1113">
                  <c:v>1445</c:v>
                </c:pt>
                <c:pt idx="1114">
                  <c:v>1443</c:v>
                </c:pt>
                <c:pt idx="1115">
                  <c:v>1441</c:v>
                </c:pt>
                <c:pt idx="1116">
                  <c:v>1411</c:v>
                </c:pt>
                <c:pt idx="1117">
                  <c:v>1397</c:v>
                </c:pt>
                <c:pt idx="1118">
                  <c:v>1393</c:v>
                </c:pt>
                <c:pt idx="1119">
                  <c:v>1373</c:v>
                </c:pt>
                <c:pt idx="1120">
                  <c:v>1364</c:v>
                </c:pt>
                <c:pt idx="1121">
                  <c:v>1390</c:v>
                </c:pt>
                <c:pt idx="1122">
                  <c:v>1393</c:v>
                </c:pt>
                <c:pt idx="1123">
                  <c:v>1386</c:v>
                </c:pt>
                <c:pt idx="1124">
                  <c:v>1381</c:v>
                </c:pt>
                <c:pt idx="1125">
                  <c:v>1374</c:v>
                </c:pt>
                <c:pt idx="1126">
                  <c:v>1350</c:v>
                </c:pt>
                <c:pt idx="1127">
                  <c:v>1349</c:v>
                </c:pt>
                <c:pt idx="1128">
                  <c:v>1348</c:v>
                </c:pt>
                <c:pt idx="1129">
                  <c:v>1347</c:v>
                </c:pt>
                <c:pt idx="1130">
                  <c:v>1352</c:v>
                </c:pt>
                <c:pt idx="1131">
                  <c:v>1355</c:v>
                </c:pt>
                <c:pt idx="1132">
                  <c:v>1355</c:v>
                </c:pt>
                <c:pt idx="1133">
                  <c:v>1355</c:v>
                </c:pt>
                <c:pt idx="1134">
                  <c:v>1354</c:v>
                </c:pt>
                <c:pt idx="1135">
                  <c:v>1350</c:v>
                </c:pt>
                <c:pt idx="1136">
                  <c:v>1352</c:v>
                </c:pt>
                <c:pt idx="1137">
                  <c:v>1354</c:v>
                </c:pt>
                <c:pt idx="1138">
                  <c:v>1359</c:v>
                </c:pt>
                <c:pt idx="1139">
                  <c:v>1360</c:v>
                </c:pt>
                <c:pt idx="1140">
                  <c:v>1362</c:v>
                </c:pt>
                <c:pt idx="1141">
                  <c:v>1358</c:v>
                </c:pt>
                <c:pt idx="1142">
                  <c:v>1358</c:v>
                </c:pt>
                <c:pt idx="1143">
                  <c:v>1356</c:v>
                </c:pt>
                <c:pt idx="1144">
                  <c:v>1350</c:v>
                </c:pt>
                <c:pt idx="1145">
                  <c:v>1365</c:v>
                </c:pt>
                <c:pt idx="1146">
                  <c:v>1353</c:v>
                </c:pt>
                <c:pt idx="1147">
                  <c:v>1352</c:v>
                </c:pt>
                <c:pt idx="1148">
                  <c:v>1349</c:v>
                </c:pt>
                <c:pt idx="1149">
                  <c:v>1347</c:v>
                </c:pt>
                <c:pt idx="1150">
                  <c:v>1339</c:v>
                </c:pt>
                <c:pt idx="1151">
                  <c:v>1339</c:v>
                </c:pt>
                <c:pt idx="1152">
                  <c:v>1339</c:v>
                </c:pt>
                <c:pt idx="1153">
                  <c:v>1337</c:v>
                </c:pt>
                <c:pt idx="1154">
                  <c:v>1336</c:v>
                </c:pt>
                <c:pt idx="1155">
                  <c:v>1337</c:v>
                </c:pt>
                <c:pt idx="1156">
                  <c:v>1324</c:v>
                </c:pt>
                <c:pt idx="1157">
                  <c:v>1322</c:v>
                </c:pt>
                <c:pt idx="1158">
                  <c:v>1316</c:v>
                </c:pt>
                <c:pt idx="1159">
                  <c:v>1317</c:v>
                </c:pt>
                <c:pt idx="1160">
                  <c:v>1316</c:v>
                </c:pt>
                <c:pt idx="1161">
                  <c:v>1315</c:v>
                </c:pt>
                <c:pt idx="1162">
                  <c:v>1315</c:v>
                </c:pt>
                <c:pt idx="1163">
                  <c:v>1315</c:v>
                </c:pt>
                <c:pt idx="1164">
                  <c:v>1317</c:v>
                </c:pt>
                <c:pt idx="1165">
                  <c:v>1316</c:v>
                </c:pt>
                <c:pt idx="1166">
                  <c:v>1315</c:v>
                </c:pt>
                <c:pt idx="1167">
                  <c:v>1322</c:v>
                </c:pt>
                <c:pt idx="1168">
                  <c:v>1396</c:v>
                </c:pt>
                <c:pt idx="1169">
                  <c:v>1399</c:v>
                </c:pt>
                <c:pt idx="1170">
                  <c:v>1402</c:v>
                </c:pt>
                <c:pt idx="1171">
                  <c:v>1405</c:v>
                </c:pt>
                <c:pt idx="1172">
                  <c:v>1404</c:v>
                </c:pt>
                <c:pt idx="1173">
                  <c:v>1398</c:v>
                </c:pt>
                <c:pt idx="1174">
                  <c:v>1396</c:v>
                </c:pt>
                <c:pt idx="1175">
                  <c:v>1393</c:v>
                </c:pt>
                <c:pt idx="1176">
                  <c:v>1392</c:v>
                </c:pt>
                <c:pt idx="1177">
                  <c:v>1391</c:v>
                </c:pt>
                <c:pt idx="1178">
                  <c:v>1395</c:v>
                </c:pt>
                <c:pt idx="1179">
                  <c:v>1397</c:v>
                </c:pt>
                <c:pt idx="1180">
                  <c:v>1398</c:v>
                </c:pt>
                <c:pt idx="1181">
                  <c:v>1397</c:v>
                </c:pt>
                <c:pt idx="1182">
                  <c:v>1398</c:v>
                </c:pt>
                <c:pt idx="1183">
                  <c:v>1397</c:v>
                </c:pt>
                <c:pt idx="1184">
                  <c:v>1398</c:v>
                </c:pt>
                <c:pt idx="1185">
                  <c:v>1400</c:v>
                </c:pt>
                <c:pt idx="1186">
                  <c:v>1397</c:v>
                </c:pt>
                <c:pt idx="1187">
                  <c:v>1395</c:v>
                </c:pt>
                <c:pt idx="1188">
                  <c:v>1397</c:v>
                </c:pt>
                <c:pt idx="1189">
                  <c:v>1397</c:v>
                </c:pt>
                <c:pt idx="1190">
                  <c:v>1393</c:v>
                </c:pt>
                <c:pt idx="1191">
                  <c:v>1391</c:v>
                </c:pt>
                <c:pt idx="1192">
                  <c:v>1386</c:v>
                </c:pt>
                <c:pt idx="1193">
                  <c:v>1388</c:v>
                </c:pt>
                <c:pt idx="1194">
                  <c:v>1389</c:v>
                </c:pt>
                <c:pt idx="1195">
                  <c:v>1392</c:v>
                </c:pt>
                <c:pt idx="1196">
                  <c:v>1395</c:v>
                </c:pt>
                <c:pt idx="1197">
                  <c:v>1397</c:v>
                </c:pt>
                <c:pt idx="1198">
                  <c:v>1400</c:v>
                </c:pt>
                <c:pt idx="1199">
                  <c:v>1402</c:v>
                </c:pt>
                <c:pt idx="1200">
                  <c:v>1405</c:v>
                </c:pt>
                <c:pt idx="1201">
                  <c:v>1406</c:v>
                </c:pt>
                <c:pt idx="1202">
                  <c:v>1404</c:v>
                </c:pt>
                <c:pt idx="1203">
                  <c:v>1397</c:v>
                </c:pt>
                <c:pt idx="1204">
                  <c:v>1401</c:v>
                </c:pt>
                <c:pt idx="1205">
                  <c:v>1403</c:v>
                </c:pt>
                <c:pt idx="1206">
                  <c:v>1405</c:v>
                </c:pt>
                <c:pt idx="1207">
                  <c:v>1412</c:v>
                </c:pt>
                <c:pt idx="1208">
                  <c:v>1425</c:v>
                </c:pt>
                <c:pt idx="1209">
                  <c:v>1425</c:v>
                </c:pt>
                <c:pt idx="1210">
                  <c:v>1425</c:v>
                </c:pt>
                <c:pt idx="1211">
                  <c:v>1427</c:v>
                </c:pt>
                <c:pt idx="1212">
                  <c:v>1429</c:v>
                </c:pt>
                <c:pt idx="1213">
                  <c:v>1431</c:v>
                </c:pt>
                <c:pt idx="1214">
                  <c:v>1431</c:v>
                </c:pt>
                <c:pt idx="1215">
                  <c:v>1433</c:v>
                </c:pt>
                <c:pt idx="1216">
                  <c:v>1431</c:v>
                </c:pt>
                <c:pt idx="1217">
                  <c:v>1432</c:v>
                </c:pt>
                <c:pt idx="1218">
                  <c:v>1428</c:v>
                </c:pt>
                <c:pt idx="1219">
                  <c:v>1429</c:v>
                </c:pt>
                <c:pt idx="1220">
                  <c:v>1431</c:v>
                </c:pt>
                <c:pt idx="1221">
                  <c:v>1432</c:v>
                </c:pt>
                <c:pt idx="1222">
                  <c:v>1416</c:v>
                </c:pt>
                <c:pt idx="1223">
                  <c:v>1417</c:v>
                </c:pt>
                <c:pt idx="1224">
                  <c:v>1414</c:v>
                </c:pt>
                <c:pt idx="1225">
                  <c:v>1413</c:v>
                </c:pt>
                <c:pt idx="1226">
                  <c:v>1412</c:v>
                </c:pt>
                <c:pt idx="1227">
                  <c:v>1413</c:v>
                </c:pt>
                <c:pt idx="1228">
                  <c:v>1413</c:v>
                </c:pt>
                <c:pt idx="1229">
                  <c:v>1413</c:v>
                </c:pt>
                <c:pt idx="1230">
                  <c:v>1411</c:v>
                </c:pt>
                <c:pt idx="1231">
                  <c:v>1413</c:v>
                </c:pt>
                <c:pt idx="1232">
                  <c:v>1416</c:v>
                </c:pt>
                <c:pt idx="1233">
                  <c:v>1415</c:v>
                </c:pt>
                <c:pt idx="1234">
                  <c:v>1414</c:v>
                </c:pt>
                <c:pt idx="1235">
                  <c:v>1414</c:v>
                </c:pt>
                <c:pt idx="1236">
                  <c:v>1423</c:v>
                </c:pt>
                <c:pt idx="1237">
                  <c:v>1432</c:v>
                </c:pt>
                <c:pt idx="1238">
                  <c:v>1434</c:v>
                </c:pt>
                <c:pt idx="1239">
                  <c:v>1427</c:v>
                </c:pt>
                <c:pt idx="1240">
                  <c:v>1426</c:v>
                </c:pt>
                <c:pt idx="1241">
                  <c:v>1426</c:v>
                </c:pt>
                <c:pt idx="1242">
                  <c:v>1427</c:v>
                </c:pt>
                <c:pt idx="1243">
                  <c:v>1428</c:v>
                </c:pt>
                <c:pt idx="1244">
                  <c:v>1427</c:v>
                </c:pt>
                <c:pt idx="1245">
                  <c:v>1427</c:v>
                </c:pt>
                <c:pt idx="1246">
                  <c:v>1428</c:v>
                </c:pt>
                <c:pt idx="1247">
                  <c:v>1424</c:v>
                </c:pt>
                <c:pt idx="1248">
                  <c:v>1427</c:v>
                </c:pt>
                <c:pt idx="1249">
                  <c:v>1429</c:v>
                </c:pt>
                <c:pt idx="1250">
                  <c:v>1431</c:v>
                </c:pt>
                <c:pt idx="1251">
                  <c:v>1416</c:v>
                </c:pt>
                <c:pt idx="1252">
                  <c:v>1410</c:v>
                </c:pt>
                <c:pt idx="1253">
                  <c:v>1409</c:v>
                </c:pt>
                <c:pt idx="1254">
                  <c:v>1411</c:v>
                </c:pt>
                <c:pt idx="1255">
                  <c:v>1410</c:v>
                </c:pt>
                <c:pt idx="1256">
                  <c:v>1413</c:v>
                </c:pt>
                <c:pt idx="1257">
                  <c:v>1417</c:v>
                </c:pt>
                <c:pt idx="1258">
                  <c:v>1414</c:v>
                </c:pt>
                <c:pt idx="1259">
                  <c:v>1413</c:v>
                </c:pt>
                <c:pt idx="1260">
                  <c:v>1408</c:v>
                </c:pt>
                <c:pt idx="1261">
                  <c:v>1387</c:v>
                </c:pt>
                <c:pt idx="1262">
                  <c:v>1378</c:v>
                </c:pt>
                <c:pt idx="1263">
                  <c:v>1386</c:v>
                </c:pt>
                <c:pt idx="1264">
                  <c:v>1389</c:v>
                </c:pt>
                <c:pt idx="1265">
                  <c:v>1394</c:v>
                </c:pt>
                <c:pt idx="1266">
                  <c:v>1389</c:v>
                </c:pt>
                <c:pt idx="1267">
                  <c:v>1389</c:v>
                </c:pt>
                <c:pt idx="1268">
                  <c:v>1377</c:v>
                </c:pt>
                <c:pt idx="1269">
                  <c:v>1352</c:v>
                </c:pt>
                <c:pt idx="1270">
                  <c:v>1344</c:v>
                </c:pt>
                <c:pt idx="1271">
                  <c:v>1346</c:v>
                </c:pt>
                <c:pt idx="1272">
                  <c:v>1341</c:v>
                </c:pt>
                <c:pt idx="1273">
                  <c:v>1337</c:v>
                </c:pt>
                <c:pt idx="1274">
                  <c:v>1335</c:v>
                </c:pt>
                <c:pt idx="1275">
                  <c:v>1316</c:v>
                </c:pt>
                <c:pt idx="1276">
                  <c:v>1322</c:v>
                </c:pt>
                <c:pt idx="1277">
                  <c:v>1311</c:v>
                </c:pt>
                <c:pt idx="1278">
                  <c:v>1315</c:v>
                </c:pt>
                <c:pt idx="1279">
                  <c:v>1315</c:v>
                </c:pt>
                <c:pt idx="1280">
                  <c:v>1312</c:v>
                </c:pt>
                <c:pt idx="1281">
                  <c:v>1312</c:v>
                </c:pt>
                <c:pt idx="1282">
                  <c:v>1312</c:v>
                </c:pt>
                <c:pt idx="1283">
                  <c:v>1314</c:v>
                </c:pt>
                <c:pt idx="1284">
                  <c:v>1318</c:v>
                </c:pt>
                <c:pt idx="1285">
                  <c:v>1319</c:v>
                </c:pt>
                <c:pt idx="1286">
                  <c:v>1317</c:v>
                </c:pt>
                <c:pt idx="1287">
                  <c:v>1315</c:v>
                </c:pt>
                <c:pt idx="1288">
                  <c:v>1330</c:v>
                </c:pt>
                <c:pt idx="1289">
                  <c:v>1333</c:v>
                </c:pt>
                <c:pt idx="1290">
                  <c:v>1331</c:v>
                </c:pt>
                <c:pt idx="1291">
                  <c:v>1332</c:v>
                </c:pt>
                <c:pt idx="1292">
                  <c:v>1335</c:v>
                </c:pt>
                <c:pt idx="1293">
                  <c:v>1338</c:v>
                </c:pt>
                <c:pt idx="1294">
                  <c:v>1338</c:v>
                </c:pt>
                <c:pt idx="1295">
                  <c:v>1337</c:v>
                </c:pt>
                <c:pt idx="1296">
                  <c:v>1336</c:v>
                </c:pt>
                <c:pt idx="1297">
                  <c:v>1334</c:v>
                </c:pt>
                <c:pt idx="1298">
                  <c:v>1334</c:v>
                </c:pt>
                <c:pt idx="1299">
                  <c:v>1334</c:v>
                </c:pt>
                <c:pt idx="1300">
                  <c:v>1333</c:v>
                </c:pt>
                <c:pt idx="1301">
                  <c:v>1332</c:v>
                </c:pt>
                <c:pt idx="1302">
                  <c:v>1326</c:v>
                </c:pt>
                <c:pt idx="1303">
                  <c:v>1305</c:v>
                </c:pt>
                <c:pt idx="1304">
                  <c:v>1304</c:v>
                </c:pt>
                <c:pt idx="1305">
                  <c:v>1307</c:v>
                </c:pt>
                <c:pt idx="1306">
                  <c:v>1309</c:v>
                </c:pt>
                <c:pt idx="1307">
                  <c:v>1310</c:v>
                </c:pt>
                <c:pt idx="1308">
                  <c:v>1309</c:v>
                </c:pt>
                <c:pt idx="1309">
                  <c:v>1309</c:v>
                </c:pt>
                <c:pt idx="1310">
                  <c:v>1308</c:v>
                </c:pt>
                <c:pt idx="1311">
                  <c:v>1309</c:v>
                </c:pt>
                <c:pt idx="1312">
                  <c:v>1313</c:v>
                </c:pt>
                <c:pt idx="1313">
                  <c:v>1316</c:v>
                </c:pt>
                <c:pt idx="1314">
                  <c:v>1317</c:v>
                </c:pt>
                <c:pt idx="1315">
                  <c:v>1316</c:v>
                </c:pt>
                <c:pt idx="1316">
                  <c:v>1315</c:v>
                </c:pt>
                <c:pt idx="1317">
                  <c:v>1322</c:v>
                </c:pt>
                <c:pt idx="1318">
                  <c:v>1335</c:v>
                </c:pt>
                <c:pt idx="1319">
                  <c:v>1338</c:v>
                </c:pt>
                <c:pt idx="1320">
                  <c:v>1339</c:v>
                </c:pt>
                <c:pt idx="1321">
                  <c:v>1336</c:v>
                </c:pt>
                <c:pt idx="1322">
                  <c:v>1331</c:v>
                </c:pt>
                <c:pt idx="1323">
                  <c:v>1334</c:v>
                </c:pt>
                <c:pt idx="1324">
                  <c:v>1328</c:v>
                </c:pt>
                <c:pt idx="1325">
                  <c:v>1322</c:v>
                </c:pt>
                <c:pt idx="1326">
                  <c:v>1324</c:v>
                </c:pt>
                <c:pt idx="1327">
                  <c:v>1325</c:v>
                </c:pt>
                <c:pt idx="1328">
                  <c:v>1321</c:v>
                </c:pt>
                <c:pt idx="1329">
                  <c:v>1318</c:v>
                </c:pt>
                <c:pt idx="1330">
                  <c:v>1318</c:v>
                </c:pt>
                <c:pt idx="1331">
                  <c:v>1317</c:v>
                </c:pt>
                <c:pt idx="1332">
                  <c:v>1311</c:v>
                </c:pt>
                <c:pt idx="1333">
                  <c:v>1313</c:v>
                </c:pt>
                <c:pt idx="1334">
                  <c:v>1314</c:v>
                </c:pt>
                <c:pt idx="1335">
                  <c:v>1311</c:v>
                </c:pt>
                <c:pt idx="1336">
                  <c:v>1307</c:v>
                </c:pt>
                <c:pt idx="1337">
                  <c:v>1300</c:v>
                </c:pt>
                <c:pt idx="1338">
                  <c:v>1301</c:v>
                </c:pt>
                <c:pt idx="1339">
                  <c:v>1303</c:v>
                </c:pt>
                <c:pt idx="1340">
                  <c:v>1309</c:v>
                </c:pt>
                <c:pt idx="1341">
                  <c:v>1312</c:v>
                </c:pt>
                <c:pt idx="1342">
                  <c:v>1311</c:v>
                </c:pt>
                <c:pt idx="1343">
                  <c:v>1309</c:v>
                </c:pt>
                <c:pt idx="1344">
                  <c:v>1307</c:v>
                </c:pt>
                <c:pt idx="1345">
                  <c:v>1305</c:v>
                </c:pt>
                <c:pt idx="1346">
                  <c:v>1303</c:v>
                </c:pt>
                <c:pt idx="1347">
                  <c:v>1304</c:v>
                </c:pt>
                <c:pt idx="1348">
                  <c:v>1299</c:v>
                </c:pt>
                <c:pt idx="1349">
                  <c:v>1302</c:v>
                </c:pt>
                <c:pt idx="1350">
                  <c:v>1298</c:v>
                </c:pt>
                <c:pt idx="1351">
                  <c:v>1298</c:v>
                </c:pt>
                <c:pt idx="1352">
                  <c:v>1296</c:v>
                </c:pt>
                <c:pt idx="1353">
                  <c:v>1298</c:v>
                </c:pt>
                <c:pt idx="1354">
                  <c:v>1296</c:v>
                </c:pt>
                <c:pt idx="1355">
                  <c:v>1306</c:v>
                </c:pt>
                <c:pt idx="1356">
                  <c:v>1306</c:v>
                </c:pt>
                <c:pt idx="1357">
                  <c:v>1301</c:v>
                </c:pt>
                <c:pt idx="1358">
                  <c:v>1304</c:v>
                </c:pt>
                <c:pt idx="1359">
                  <c:v>1305</c:v>
                </c:pt>
                <c:pt idx="1360">
                  <c:v>1301</c:v>
                </c:pt>
                <c:pt idx="1361">
                  <c:v>1304</c:v>
                </c:pt>
                <c:pt idx="1362">
                  <c:v>1308</c:v>
                </c:pt>
                <c:pt idx="1363">
                  <c:v>1306</c:v>
                </c:pt>
                <c:pt idx="1364">
                  <c:v>1305</c:v>
                </c:pt>
                <c:pt idx="1365">
                  <c:v>1306</c:v>
                </c:pt>
                <c:pt idx="1366">
                  <c:v>1300</c:v>
                </c:pt>
                <c:pt idx="1367">
                  <c:v>1296</c:v>
                </c:pt>
                <c:pt idx="1368">
                  <c:v>1294</c:v>
                </c:pt>
                <c:pt idx="1369">
                  <c:v>1295</c:v>
                </c:pt>
                <c:pt idx="1370">
                  <c:v>1296</c:v>
                </c:pt>
                <c:pt idx="1371">
                  <c:v>1295</c:v>
                </c:pt>
                <c:pt idx="1372">
                  <c:v>1294</c:v>
                </c:pt>
                <c:pt idx="1373">
                  <c:v>1283</c:v>
                </c:pt>
                <c:pt idx="1374">
                  <c:v>1287</c:v>
                </c:pt>
                <c:pt idx="1375">
                  <c:v>1286</c:v>
                </c:pt>
                <c:pt idx="1376">
                  <c:v>1288</c:v>
                </c:pt>
                <c:pt idx="1377">
                  <c:v>1286</c:v>
                </c:pt>
                <c:pt idx="1378">
                  <c:v>1287</c:v>
                </c:pt>
                <c:pt idx="1379">
                  <c:v>1285</c:v>
                </c:pt>
                <c:pt idx="1380">
                  <c:v>1284</c:v>
                </c:pt>
                <c:pt idx="1381">
                  <c:v>1284</c:v>
                </c:pt>
                <c:pt idx="1382">
                  <c:v>1279</c:v>
                </c:pt>
                <c:pt idx="1383">
                  <c:v>1284</c:v>
                </c:pt>
                <c:pt idx="1384">
                  <c:v>1285</c:v>
                </c:pt>
                <c:pt idx="1385">
                  <c:v>1286</c:v>
                </c:pt>
                <c:pt idx="1386">
                  <c:v>1286</c:v>
                </c:pt>
                <c:pt idx="1387">
                  <c:v>1286</c:v>
                </c:pt>
                <c:pt idx="1388">
                  <c:v>1287</c:v>
                </c:pt>
                <c:pt idx="1389">
                  <c:v>1282</c:v>
                </c:pt>
                <c:pt idx="1390">
                  <c:v>1288</c:v>
                </c:pt>
                <c:pt idx="1391">
                  <c:v>1292</c:v>
                </c:pt>
                <c:pt idx="1392">
                  <c:v>1290</c:v>
                </c:pt>
                <c:pt idx="1393">
                  <c:v>1288</c:v>
                </c:pt>
                <c:pt idx="1394">
                  <c:v>1291</c:v>
                </c:pt>
                <c:pt idx="1395">
                  <c:v>1292</c:v>
                </c:pt>
                <c:pt idx="1396">
                  <c:v>1295</c:v>
                </c:pt>
                <c:pt idx="1397">
                  <c:v>1294</c:v>
                </c:pt>
                <c:pt idx="1398">
                  <c:v>1296</c:v>
                </c:pt>
                <c:pt idx="1399">
                  <c:v>1293</c:v>
                </c:pt>
                <c:pt idx="1400">
                  <c:v>1296</c:v>
                </c:pt>
                <c:pt idx="1401">
                  <c:v>1297</c:v>
                </c:pt>
                <c:pt idx="1402">
                  <c:v>1304</c:v>
                </c:pt>
                <c:pt idx="1403">
                  <c:v>1307</c:v>
                </c:pt>
                <c:pt idx="1404">
                  <c:v>1307</c:v>
                </c:pt>
                <c:pt idx="1405">
                  <c:v>1307</c:v>
                </c:pt>
                <c:pt idx="1406">
                  <c:v>1307</c:v>
                </c:pt>
                <c:pt idx="1407">
                  <c:v>1305</c:v>
                </c:pt>
                <c:pt idx="1408">
                  <c:v>1308</c:v>
                </c:pt>
                <c:pt idx="1409">
                  <c:v>1311</c:v>
                </c:pt>
                <c:pt idx="1410">
                  <c:v>1313</c:v>
                </c:pt>
                <c:pt idx="1411">
                  <c:v>1315</c:v>
                </c:pt>
                <c:pt idx="1412">
                  <c:v>1315</c:v>
                </c:pt>
                <c:pt idx="1413">
                  <c:v>1313</c:v>
                </c:pt>
                <c:pt idx="1414">
                  <c:v>1311</c:v>
                </c:pt>
                <c:pt idx="1415">
                  <c:v>1309</c:v>
                </c:pt>
                <c:pt idx="1416">
                  <c:v>1310</c:v>
                </c:pt>
                <c:pt idx="1417">
                  <c:v>1308</c:v>
                </c:pt>
                <c:pt idx="1418">
                  <c:v>1310</c:v>
                </c:pt>
                <c:pt idx="1419">
                  <c:v>1309</c:v>
                </c:pt>
                <c:pt idx="1420">
                  <c:v>1328</c:v>
                </c:pt>
                <c:pt idx="1421">
                  <c:v>1331</c:v>
                </c:pt>
                <c:pt idx="1422">
                  <c:v>1330</c:v>
                </c:pt>
                <c:pt idx="1423">
                  <c:v>1298</c:v>
                </c:pt>
                <c:pt idx="1424">
                  <c:v>1283</c:v>
                </c:pt>
                <c:pt idx="1425">
                  <c:v>1227</c:v>
                </c:pt>
                <c:pt idx="1426">
                  <c:v>1165</c:v>
                </c:pt>
                <c:pt idx="1427">
                  <c:v>1135</c:v>
                </c:pt>
                <c:pt idx="1428">
                  <c:v>1140</c:v>
                </c:pt>
                <c:pt idx="1429">
                  <c:v>1141</c:v>
                </c:pt>
                <c:pt idx="1430">
                  <c:v>1137</c:v>
                </c:pt>
                <c:pt idx="1431">
                  <c:v>1138</c:v>
                </c:pt>
                <c:pt idx="1432">
                  <c:v>1123</c:v>
                </c:pt>
                <c:pt idx="1433">
                  <c:v>1122</c:v>
                </c:pt>
                <c:pt idx="1434">
                  <c:v>1121</c:v>
                </c:pt>
                <c:pt idx="1435">
                  <c:v>1121</c:v>
                </c:pt>
                <c:pt idx="1436">
                  <c:v>1121</c:v>
                </c:pt>
                <c:pt idx="1437">
                  <c:v>1119</c:v>
                </c:pt>
                <c:pt idx="1438">
                  <c:v>1119</c:v>
                </c:pt>
                <c:pt idx="1439">
                  <c:v>1121</c:v>
                </c:pt>
                <c:pt idx="1440">
                  <c:v>1124</c:v>
                </c:pt>
                <c:pt idx="1441">
                  <c:v>1125</c:v>
                </c:pt>
                <c:pt idx="1442">
                  <c:v>1125</c:v>
                </c:pt>
                <c:pt idx="1443">
                  <c:v>1127</c:v>
                </c:pt>
                <c:pt idx="1444">
                  <c:v>1122</c:v>
                </c:pt>
                <c:pt idx="1445">
                  <c:v>1123</c:v>
                </c:pt>
                <c:pt idx="1446">
                  <c:v>1120</c:v>
                </c:pt>
                <c:pt idx="1447">
                  <c:v>1118</c:v>
                </c:pt>
                <c:pt idx="1448">
                  <c:v>1116</c:v>
                </c:pt>
                <c:pt idx="1449">
                  <c:v>1114</c:v>
                </c:pt>
                <c:pt idx="1450">
                  <c:v>1119</c:v>
                </c:pt>
                <c:pt idx="1451">
                  <c:v>1121</c:v>
                </c:pt>
                <c:pt idx="1452">
                  <c:v>1120</c:v>
                </c:pt>
                <c:pt idx="1453">
                  <c:v>1123</c:v>
                </c:pt>
                <c:pt idx="1454">
                  <c:v>1121</c:v>
                </c:pt>
                <c:pt idx="1455">
                  <c:v>1120</c:v>
                </c:pt>
                <c:pt idx="1456">
                  <c:v>1121</c:v>
                </c:pt>
                <c:pt idx="1457">
                  <c:v>1121</c:v>
                </c:pt>
                <c:pt idx="1458">
                  <c:v>1124</c:v>
                </c:pt>
                <c:pt idx="1459">
                  <c:v>1125</c:v>
                </c:pt>
                <c:pt idx="1460">
                  <c:v>1128</c:v>
                </c:pt>
                <c:pt idx="1461">
                  <c:v>1127</c:v>
                </c:pt>
                <c:pt idx="1462">
                  <c:v>1127</c:v>
                </c:pt>
                <c:pt idx="1463">
                  <c:v>1121</c:v>
                </c:pt>
                <c:pt idx="1464">
                  <c:v>1120</c:v>
                </c:pt>
                <c:pt idx="1465">
                  <c:v>1119</c:v>
                </c:pt>
                <c:pt idx="1466">
                  <c:v>1119</c:v>
                </c:pt>
                <c:pt idx="1467">
                  <c:v>1118</c:v>
                </c:pt>
                <c:pt idx="1468">
                  <c:v>1116</c:v>
                </c:pt>
                <c:pt idx="1469">
                  <c:v>1116</c:v>
                </c:pt>
                <c:pt idx="1470">
                  <c:v>1102</c:v>
                </c:pt>
                <c:pt idx="1471">
                  <c:v>1100</c:v>
                </c:pt>
                <c:pt idx="1472">
                  <c:v>1098</c:v>
                </c:pt>
                <c:pt idx="1473">
                  <c:v>1090</c:v>
                </c:pt>
                <c:pt idx="1474">
                  <c:v>1090</c:v>
                </c:pt>
                <c:pt idx="1475">
                  <c:v>1087</c:v>
                </c:pt>
                <c:pt idx="1476">
                  <c:v>1082</c:v>
                </c:pt>
                <c:pt idx="1477">
                  <c:v>1081</c:v>
                </c:pt>
                <c:pt idx="1478">
                  <c:v>1081</c:v>
                </c:pt>
                <c:pt idx="1479">
                  <c:v>1080</c:v>
                </c:pt>
                <c:pt idx="1480">
                  <c:v>1079</c:v>
                </c:pt>
                <c:pt idx="1481">
                  <c:v>1080</c:v>
                </c:pt>
                <c:pt idx="1482">
                  <c:v>1080</c:v>
                </c:pt>
                <c:pt idx="1483">
                  <c:v>1052</c:v>
                </c:pt>
                <c:pt idx="1484">
                  <c:v>1046</c:v>
                </c:pt>
                <c:pt idx="1485">
                  <c:v>1049</c:v>
                </c:pt>
                <c:pt idx="1486">
                  <c:v>1050</c:v>
                </c:pt>
                <c:pt idx="1487">
                  <c:v>1053</c:v>
                </c:pt>
                <c:pt idx="1488">
                  <c:v>1054</c:v>
                </c:pt>
                <c:pt idx="1489">
                  <c:v>1062</c:v>
                </c:pt>
                <c:pt idx="1490">
                  <c:v>1072</c:v>
                </c:pt>
                <c:pt idx="1491">
                  <c:v>1074</c:v>
                </c:pt>
                <c:pt idx="1492">
                  <c:v>1072</c:v>
                </c:pt>
                <c:pt idx="1493">
                  <c:v>1075</c:v>
                </c:pt>
                <c:pt idx="1494">
                  <c:v>1072</c:v>
                </c:pt>
                <c:pt idx="1495">
                  <c:v>1072</c:v>
                </c:pt>
                <c:pt idx="1496">
                  <c:v>1075</c:v>
                </c:pt>
                <c:pt idx="1497">
                  <c:v>1075</c:v>
                </c:pt>
                <c:pt idx="1498">
                  <c:v>1078</c:v>
                </c:pt>
                <c:pt idx="1499">
                  <c:v>1075</c:v>
                </c:pt>
                <c:pt idx="1500">
                  <c:v>1072</c:v>
                </c:pt>
                <c:pt idx="1501">
                  <c:v>1075</c:v>
                </c:pt>
                <c:pt idx="1502">
                  <c:v>1071</c:v>
                </c:pt>
                <c:pt idx="1503">
                  <c:v>1071</c:v>
                </c:pt>
                <c:pt idx="1504">
                  <c:v>1076</c:v>
                </c:pt>
                <c:pt idx="1505">
                  <c:v>1077</c:v>
                </c:pt>
                <c:pt idx="1506">
                  <c:v>1077</c:v>
                </c:pt>
                <c:pt idx="1507">
                  <c:v>1063</c:v>
                </c:pt>
                <c:pt idx="1508">
                  <c:v>1068</c:v>
                </c:pt>
                <c:pt idx="1509">
                  <c:v>1068</c:v>
                </c:pt>
                <c:pt idx="1510">
                  <c:v>1069</c:v>
                </c:pt>
                <c:pt idx="1511">
                  <c:v>1069</c:v>
                </c:pt>
                <c:pt idx="1512">
                  <c:v>1070</c:v>
                </c:pt>
                <c:pt idx="1513">
                  <c:v>1071</c:v>
                </c:pt>
                <c:pt idx="1514">
                  <c:v>1073</c:v>
                </c:pt>
                <c:pt idx="1515">
                  <c:v>1073</c:v>
                </c:pt>
                <c:pt idx="1516">
                  <c:v>1077</c:v>
                </c:pt>
                <c:pt idx="1517">
                  <c:v>1078</c:v>
                </c:pt>
                <c:pt idx="1518">
                  <c:v>1076</c:v>
                </c:pt>
                <c:pt idx="1519">
                  <c:v>1078</c:v>
                </c:pt>
                <c:pt idx="1520">
                  <c:v>1077</c:v>
                </c:pt>
                <c:pt idx="1521">
                  <c:v>1077</c:v>
                </c:pt>
                <c:pt idx="1522">
                  <c:v>1077</c:v>
                </c:pt>
                <c:pt idx="1523">
                  <c:v>1076</c:v>
                </c:pt>
                <c:pt idx="1524">
                  <c:v>1077</c:v>
                </c:pt>
                <c:pt idx="1525">
                  <c:v>1077</c:v>
                </c:pt>
                <c:pt idx="1526">
                  <c:v>1074</c:v>
                </c:pt>
                <c:pt idx="1527">
                  <c:v>1074</c:v>
                </c:pt>
                <c:pt idx="1528">
                  <c:v>1077</c:v>
                </c:pt>
                <c:pt idx="1529">
                  <c:v>1069</c:v>
                </c:pt>
                <c:pt idx="1530">
                  <c:v>998</c:v>
                </c:pt>
                <c:pt idx="1531">
                  <c:v>998</c:v>
                </c:pt>
                <c:pt idx="1532">
                  <c:v>1010</c:v>
                </c:pt>
                <c:pt idx="1533">
                  <c:v>1007</c:v>
                </c:pt>
                <c:pt idx="1534">
                  <c:v>1009</c:v>
                </c:pt>
                <c:pt idx="1535">
                  <c:v>1007</c:v>
                </c:pt>
                <c:pt idx="1536">
                  <c:v>1007</c:v>
                </c:pt>
                <c:pt idx="1537">
                  <c:v>1009</c:v>
                </c:pt>
                <c:pt idx="1538">
                  <c:v>1009</c:v>
                </c:pt>
                <c:pt idx="1539">
                  <c:v>1008</c:v>
                </c:pt>
                <c:pt idx="1540">
                  <c:v>1005</c:v>
                </c:pt>
                <c:pt idx="1541">
                  <c:v>1003</c:v>
                </c:pt>
                <c:pt idx="1542">
                  <c:v>1002</c:v>
                </c:pt>
                <c:pt idx="1543">
                  <c:v>1004</c:v>
                </c:pt>
                <c:pt idx="1544">
                  <c:v>1009</c:v>
                </c:pt>
                <c:pt idx="1545">
                  <c:v>1007</c:v>
                </c:pt>
                <c:pt idx="1546">
                  <c:v>1009</c:v>
                </c:pt>
                <c:pt idx="1547">
                  <c:v>1007</c:v>
                </c:pt>
                <c:pt idx="1548">
                  <c:v>1007</c:v>
                </c:pt>
                <c:pt idx="1549">
                  <c:v>1006</c:v>
                </c:pt>
                <c:pt idx="1550">
                  <c:v>1006</c:v>
                </c:pt>
                <c:pt idx="1551">
                  <c:v>1007</c:v>
                </c:pt>
                <c:pt idx="1552">
                  <c:v>1009</c:v>
                </c:pt>
                <c:pt idx="1553">
                  <c:v>1023</c:v>
                </c:pt>
                <c:pt idx="1554">
                  <c:v>1022</c:v>
                </c:pt>
                <c:pt idx="1555">
                  <c:v>1022</c:v>
                </c:pt>
                <c:pt idx="1556">
                  <c:v>1023</c:v>
                </c:pt>
                <c:pt idx="1557">
                  <c:v>1022</c:v>
                </c:pt>
                <c:pt idx="1558">
                  <c:v>1021</c:v>
                </c:pt>
                <c:pt idx="1559">
                  <c:v>1024</c:v>
                </c:pt>
                <c:pt idx="1560">
                  <c:v>1033</c:v>
                </c:pt>
                <c:pt idx="1561">
                  <c:v>1035</c:v>
                </c:pt>
                <c:pt idx="1562">
                  <c:v>1031</c:v>
                </c:pt>
                <c:pt idx="1563">
                  <c:v>1035</c:v>
                </c:pt>
                <c:pt idx="1564">
                  <c:v>1038</c:v>
                </c:pt>
                <c:pt idx="1565">
                  <c:v>1039</c:v>
                </c:pt>
                <c:pt idx="1566">
                  <c:v>1034</c:v>
                </c:pt>
                <c:pt idx="1567">
                  <c:v>1030</c:v>
                </c:pt>
                <c:pt idx="1568">
                  <c:v>1029</c:v>
                </c:pt>
                <c:pt idx="1569">
                  <c:v>1033</c:v>
                </c:pt>
                <c:pt idx="1570">
                  <c:v>1018</c:v>
                </c:pt>
                <c:pt idx="1571">
                  <c:v>1015</c:v>
                </c:pt>
                <c:pt idx="1572">
                  <c:v>1019</c:v>
                </c:pt>
                <c:pt idx="1573">
                  <c:v>1014</c:v>
                </c:pt>
                <c:pt idx="1574">
                  <c:v>1012</c:v>
                </c:pt>
                <c:pt idx="1575">
                  <c:v>1011</c:v>
                </c:pt>
                <c:pt idx="1576">
                  <c:v>1009</c:v>
                </c:pt>
                <c:pt idx="1577">
                  <c:v>1007</c:v>
                </c:pt>
                <c:pt idx="1578">
                  <c:v>1011</c:v>
                </c:pt>
                <c:pt idx="1579">
                  <c:v>1008</c:v>
                </c:pt>
                <c:pt idx="1580">
                  <c:v>1003</c:v>
                </c:pt>
                <c:pt idx="1581">
                  <c:v>1001</c:v>
                </c:pt>
                <c:pt idx="1582">
                  <c:v>1000</c:v>
                </c:pt>
                <c:pt idx="1583">
                  <c:v>998</c:v>
                </c:pt>
                <c:pt idx="1584">
                  <c:v>1005</c:v>
                </c:pt>
                <c:pt idx="1585">
                  <c:v>1004</c:v>
                </c:pt>
                <c:pt idx="1586">
                  <c:v>1006</c:v>
                </c:pt>
                <c:pt idx="1587">
                  <c:v>1009</c:v>
                </c:pt>
                <c:pt idx="1588">
                  <c:v>1008</c:v>
                </c:pt>
                <c:pt idx="1589">
                  <c:v>1007</c:v>
                </c:pt>
                <c:pt idx="1590">
                  <c:v>1005</c:v>
                </c:pt>
                <c:pt idx="1591">
                  <c:v>1005</c:v>
                </c:pt>
                <c:pt idx="1592">
                  <c:v>1009</c:v>
                </c:pt>
                <c:pt idx="1593">
                  <c:v>1009</c:v>
                </c:pt>
                <c:pt idx="1594">
                  <c:v>1019</c:v>
                </c:pt>
                <c:pt idx="1595">
                  <c:v>1086</c:v>
                </c:pt>
                <c:pt idx="1596">
                  <c:v>1082</c:v>
                </c:pt>
                <c:pt idx="1597">
                  <c:v>1130</c:v>
                </c:pt>
                <c:pt idx="1598">
                  <c:v>1139</c:v>
                </c:pt>
                <c:pt idx="1599">
                  <c:v>1143</c:v>
                </c:pt>
                <c:pt idx="1600">
                  <c:v>1141</c:v>
                </c:pt>
                <c:pt idx="1601">
                  <c:v>1143</c:v>
                </c:pt>
                <c:pt idx="1602">
                  <c:v>1145</c:v>
                </c:pt>
                <c:pt idx="1603">
                  <c:v>1144</c:v>
                </c:pt>
                <c:pt idx="1604">
                  <c:v>1143</c:v>
                </c:pt>
                <c:pt idx="1605">
                  <c:v>1143</c:v>
                </c:pt>
                <c:pt idx="1606">
                  <c:v>1142</c:v>
                </c:pt>
                <c:pt idx="1607">
                  <c:v>1145</c:v>
                </c:pt>
                <c:pt idx="1608">
                  <c:v>1143</c:v>
                </c:pt>
                <c:pt idx="1609">
                  <c:v>1150</c:v>
                </c:pt>
                <c:pt idx="1610">
                  <c:v>1154</c:v>
                </c:pt>
                <c:pt idx="1611">
                  <c:v>1150</c:v>
                </c:pt>
                <c:pt idx="1612">
                  <c:v>1150</c:v>
                </c:pt>
                <c:pt idx="1613">
                  <c:v>1153</c:v>
                </c:pt>
                <c:pt idx="1614">
                  <c:v>1156</c:v>
                </c:pt>
                <c:pt idx="1615">
                  <c:v>1156</c:v>
                </c:pt>
                <c:pt idx="1616">
                  <c:v>1152</c:v>
                </c:pt>
                <c:pt idx="1617">
                  <c:v>1148</c:v>
                </c:pt>
                <c:pt idx="1618">
                  <c:v>1150</c:v>
                </c:pt>
                <c:pt idx="1619">
                  <c:v>1148</c:v>
                </c:pt>
                <c:pt idx="1620">
                  <c:v>1153</c:v>
                </c:pt>
                <c:pt idx="1621">
                  <c:v>1155</c:v>
                </c:pt>
                <c:pt idx="1622">
                  <c:v>1155</c:v>
                </c:pt>
                <c:pt idx="1623">
                  <c:v>1156</c:v>
                </c:pt>
                <c:pt idx="1624">
                  <c:v>1158</c:v>
                </c:pt>
                <c:pt idx="1625">
                  <c:v>1157</c:v>
                </c:pt>
                <c:pt idx="1626">
                  <c:v>1168</c:v>
                </c:pt>
                <c:pt idx="1627">
                  <c:v>1163</c:v>
                </c:pt>
                <c:pt idx="1628">
                  <c:v>1160</c:v>
                </c:pt>
                <c:pt idx="1629">
                  <c:v>1158</c:v>
                </c:pt>
                <c:pt idx="1630">
                  <c:v>1159</c:v>
                </c:pt>
                <c:pt idx="1631">
                  <c:v>1162</c:v>
                </c:pt>
                <c:pt idx="1632">
                  <c:v>1162</c:v>
                </c:pt>
                <c:pt idx="1633">
                  <c:v>1159</c:v>
                </c:pt>
                <c:pt idx="1634">
                  <c:v>1156</c:v>
                </c:pt>
                <c:pt idx="1635">
                  <c:v>1157</c:v>
                </c:pt>
                <c:pt idx="1636">
                  <c:v>1157</c:v>
                </c:pt>
                <c:pt idx="1637">
                  <c:v>1158</c:v>
                </c:pt>
                <c:pt idx="1638">
                  <c:v>1154</c:v>
                </c:pt>
                <c:pt idx="1639">
                  <c:v>1157</c:v>
                </c:pt>
                <c:pt idx="1640">
                  <c:v>1152</c:v>
                </c:pt>
                <c:pt idx="1641">
                  <c:v>1154</c:v>
                </c:pt>
                <c:pt idx="1642">
                  <c:v>1158</c:v>
                </c:pt>
                <c:pt idx="1643">
                  <c:v>1163</c:v>
                </c:pt>
                <c:pt idx="1644">
                  <c:v>1163</c:v>
                </c:pt>
                <c:pt idx="1645">
                  <c:v>1162</c:v>
                </c:pt>
                <c:pt idx="1646">
                  <c:v>1158</c:v>
                </c:pt>
                <c:pt idx="1647">
                  <c:v>1158</c:v>
                </c:pt>
                <c:pt idx="1648">
                  <c:v>1173</c:v>
                </c:pt>
                <c:pt idx="1649">
                  <c:v>1173</c:v>
                </c:pt>
                <c:pt idx="1650">
                  <c:v>1159</c:v>
                </c:pt>
                <c:pt idx="1651">
                  <c:v>1157</c:v>
                </c:pt>
                <c:pt idx="1652">
                  <c:v>1156</c:v>
                </c:pt>
                <c:pt idx="1653">
                  <c:v>1155</c:v>
                </c:pt>
                <c:pt idx="1654">
                  <c:v>1153</c:v>
                </c:pt>
                <c:pt idx="1655">
                  <c:v>1153</c:v>
                </c:pt>
                <c:pt idx="1656">
                  <c:v>1150</c:v>
                </c:pt>
                <c:pt idx="1657">
                  <c:v>1151</c:v>
                </c:pt>
                <c:pt idx="1658">
                  <c:v>1149</c:v>
                </c:pt>
                <c:pt idx="1659">
                  <c:v>1147</c:v>
                </c:pt>
                <c:pt idx="1660">
                  <c:v>1147</c:v>
                </c:pt>
                <c:pt idx="1661">
                  <c:v>1145</c:v>
                </c:pt>
                <c:pt idx="1662">
                  <c:v>1146</c:v>
                </c:pt>
                <c:pt idx="1663">
                  <c:v>1146</c:v>
                </c:pt>
                <c:pt idx="1664">
                  <c:v>1147</c:v>
                </c:pt>
                <c:pt idx="1665">
                  <c:v>1142</c:v>
                </c:pt>
                <c:pt idx="1666">
                  <c:v>1141</c:v>
                </c:pt>
                <c:pt idx="1667">
                  <c:v>1136</c:v>
                </c:pt>
                <c:pt idx="1668">
                  <c:v>1132</c:v>
                </c:pt>
                <c:pt idx="1669">
                  <c:v>1133</c:v>
                </c:pt>
                <c:pt idx="1670">
                  <c:v>1132</c:v>
                </c:pt>
                <c:pt idx="1671">
                  <c:v>1131</c:v>
                </c:pt>
                <c:pt idx="1672">
                  <c:v>1130</c:v>
                </c:pt>
                <c:pt idx="1673">
                  <c:v>1130</c:v>
                </c:pt>
                <c:pt idx="1674">
                  <c:v>1130</c:v>
                </c:pt>
                <c:pt idx="1675">
                  <c:v>1130</c:v>
                </c:pt>
                <c:pt idx="1676">
                  <c:v>1131</c:v>
                </c:pt>
                <c:pt idx="1677">
                  <c:v>1134</c:v>
                </c:pt>
                <c:pt idx="1678">
                  <c:v>1133</c:v>
                </c:pt>
                <c:pt idx="1679">
                  <c:v>1126</c:v>
                </c:pt>
                <c:pt idx="1680">
                  <c:v>1112</c:v>
                </c:pt>
                <c:pt idx="1681">
                  <c:v>1111</c:v>
                </c:pt>
                <c:pt idx="1682">
                  <c:v>1111</c:v>
                </c:pt>
                <c:pt idx="1683">
                  <c:v>1113</c:v>
                </c:pt>
                <c:pt idx="1684">
                  <c:v>1119</c:v>
                </c:pt>
                <c:pt idx="1685">
                  <c:v>1115</c:v>
                </c:pt>
                <c:pt idx="1686">
                  <c:v>1123</c:v>
                </c:pt>
                <c:pt idx="1687">
                  <c:v>1128</c:v>
                </c:pt>
                <c:pt idx="1688">
                  <c:v>1127</c:v>
                </c:pt>
                <c:pt idx="1689">
                  <c:v>1126</c:v>
                </c:pt>
                <c:pt idx="1690">
                  <c:v>1128</c:v>
                </c:pt>
                <c:pt idx="1691">
                  <c:v>1131</c:v>
                </c:pt>
                <c:pt idx="1692">
                  <c:v>1135</c:v>
                </c:pt>
                <c:pt idx="1693">
                  <c:v>1137</c:v>
                </c:pt>
                <c:pt idx="1694">
                  <c:v>1135</c:v>
                </c:pt>
                <c:pt idx="1695">
                  <c:v>1136</c:v>
                </c:pt>
                <c:pt idx="1696">
                  <c:v>1135</c:v>
                </c:pt>
                <c:pt idx="1697">
                  <c:v>1136</c:v>
                </c:pt>
                <c:pt idx="1698">
                  <c:v>1139</c:v>
                </c:pt>
                <c:pt idx="1699">
                  <c:v>1142</c:v>
                </c:pt>
                <c:pt idx="1700">
                  <c:v>1141</c:v>
                </c:pt>
                <c:pt idx="1701">
                  <c:v>1142</c:v>
                </c:pt>
                <c:pt idx="1702">
                  <c:v>1140</c:v>
                </c:pt>
                <c:pt idx="1703">
                  <c:v>1144</c:v>
                </c:pt>
                <c:pt idx="1704">
                  <c:v>1162</c:v>
                </c:pt>
                <c:pt idx="1705">
                  <c:v>1171</c:v>
                </c:pt>
                <c:pt idx="1706">
                  <c:v>1190</c:v>
                </c:pt>
                <c:pt idx="1707">
                  <c:v>1195</c:v>
                </c:pt>
                <c:pt idx="1708">
                  <c:v>1193</c:v>
                </c:pt>
                <c:pt idx="1709">
                  <c:v>1195</c:v>
                </c:pt>
                <c:pt idx="1710">
                  <c:v>1196</c:v>
                </c:pt>
                <c:pt idx="1711">
                  <c:v>1196</c:v>
                </c:pt>
                <c:pt idx="1712">
                  <c:v>1196</c:v>
                </c:pt>
                <c:pt idx="1713">
                  <c:v>1197</c:v>
                </c:pt>
                <c:pt idx="1714">
                  <c:v>1195</c:v>
                </c:pt>
                <c:pt idx="1715">
                  <c:v>1191</c:v>
                </c:pt>
                <c:pt idx="1716">
                  <c:v>1196</c:v>
                </c:pt>
                <c:pt idx="1717">
                  <c:v>1188</c:v>
                </c:pt>
                <c:pt idx="1718">
                  <c:v>1191</c:v>
                </c:pt>
                <c:pt idx="1719">
                  <c:v>1194</c:v>
                </c:pt>
                <c:pt idx="1720">
                  <c:v>1193</c:v>
                </c:pt>
                <c:pt idx="1721">
                  <c:v>1193</c:v>
                </c:pt>
                <c:pt idx="1722">
                  <c:v>1195</c:v>
                </c:pt>
                <c:pt idx="1723">
                  <c:v>1194</c:v>
                </c:pt>
                <c:pt idx="1724">
                  <c:v>1191</c:v>
                </c:pt>
                <c:pt idx="1725">
                  <c:v>1194</c:v>
                </c:pt>
                <c:pt idx="1726">
                  <c:v>1197</c:v>
                </c:pt>
                <c:pt idx="1727">
                  <c:v>1205</c:v>
                </c:pt>
                <c:pt idx="1728">
                  <c:v>1203</c:v>
                </c:pt>
                <c:pt idx="1729">
                  <c:v>1202</c:v>
                </c:pt>
                <c:pt idx="1730">
                  <c:v>1202</c:v>
                </c:pt>
                <c:pt idx="1731">
                  <c:v>1201</c:v>
                </c:pt>
                <c:pt idx="1732">
                  <c:v>1201</c:v>
                </c:pt>
                <c:pt idx="1733">
                  <c:v>1204</c:v>
                </c:pt>
                <c:pt idx="1734">
                  <c:v>1208</c:v>
                </c:pt>
                <c:pt idx="1735">
                  <c:v>1206</c:v>
                </c:pt>
                <c:pt idx="1736">
                  <c:v>1203</c:v>
                </c:pt>
                <c:pt idx="1737">
                  <c:v>1206</c:v>
                </c:pt>
                <c:pt idx="1738">
                  <c:v>1203</c:v>
                </c:pt>
                <c:pt idx="1739">
                  <c:v>1206</c:v>
                </c:pt>
                <c:pt idx="1740">
                  <c:v>1210</c:v>
                </c:pt>
                <c:pt idx="1741">
                  <c:v>1217</c:v>
                </c:pt>
                <c:pt idx="1742">
                  <c:v>1216</c:v>
                </c:pt>
                <c:pt idx="1743">
                  <c:v>1214</c:v>
                </c:pt>
                <c:pt idx="1744">
                  <c:v>1215</c:v>
                </c:pt>
                <c:pt idx="1745">
                  <c:v>1213</c:v>
                </c:pt>
                <c:pt idx="1746">
                  <c:v>1211</c:v>
                </c:pt>
                <c:pt idx="1747">
                  <c:v>1213</c:v>
                </c:pt>
                <c:pt idx="1748">
                  <c:v>1213</c:v>
                </c:pt>
                <c:pt idx="1749">
                  <c:v>1213</c:v>
                </c:pt>
                <c:pt idx="1750">
                  <c:v>1215</c:v>
                </c:pt>
                <c:pt idx="1751">
                  <c:v>1215</c:v>
                </c:pt>
                <c:pt idx="1752">
                  <c:v>1210</c:v>
                </c:pt>
                <c:pt idx="1753">
                  <c:v>1209</c:v>
                </c:pt>
                <c:pt idx="1754">
                  <c:v>1208</c:v>
                </c:pt>
                <c:pt idx="1755">
                  <c:v>1207</c:v>
                </c:pt>
                <c:pt idx="1756">
                  <c:v>1204</c:v>
                </c:pt>
                <c:pt idx="1757">
                  <c:v>1201</c:v>
                </c:pt>
                <c:pt idx="1758">
                  <c:v>1198</c:v>
                </c:pt>
                <c:pt idx="1759">
                  <c:v>1199</c:v>
                </c:pt>
                <c:pt idx="1760">
                  <c:v>1198</c:v>
                </c:pt>
                <c:pt idx="1761">
                  <c:v>1201</c:v>
                </c:pt>
                <c:pt idx="1762">
                  <c:v>1200</c:v>
                </c:pt>
                <c:pt idx="1763">
                  <c:v>1200</c:v>
                </c:pt>
                <c:pt idx="1764">
                  <c:v>1190</c:v>
                </c:pt>
                <c:pt idx="1765">
                  <c:v>1188</c:v>
                </c:pt>
                <c:pt idx="1766">
                  <c:v>1187</c:v>
                </c:pt>
                <c:pt idx="1767">
                  <c:v>1200</c:v>
                </c:pt>
                <c:pt idx="1768">
                  <c:v>1199</c:v>
                </c:pt>
                <c:pt idx="1769">
                  <c:v>1199</c:v>
                </c:pt>
                <c:pt idx="1770">
                  <c:v>1198</c:v>
                </c:pt>
                <c:pt idx="1771">
                  <c:v>1196</c:v>
                </c:pt>
                <c:pt idx="1772">
                  <c:v>1195</c:v>
                </c:pt>
                <c:pt idx="1773">
                  <c:v>1194</c:v>
                </c:pt>
                <c:pt idx="1774">
                  <c:v>1195</c:v>
                </c:pt>
                <c:pt idx="1775">
                  <c:v>1198</c:v>
                </c:pt>
                <c:pt idx="1776">
                  <c:v>1200</c:v>
                </c:pt>
                <c:pt idx="1777">
                  <c:v>1200</c:v>
                </c:pt>
                <c:pt idx="1778">
                  <c:v>1200</c:v>
                </c:pt>
                <c:pt idx="1779">
                  <c:v>1199</c:v>
                </c:pt>
                <c:pt idx="1780">
                  <c:v>1196</c:v>
                </c:pt>
                <c:pt idx="1781">
                  <c:v>1196</c:v>
                </c:pt>
                <c:pt idx="1782">
                  <c:v>1174</c:v>
                </c:pt>
                <c:pt idx="1783">
                  <c:v>1172</c:v>
                </c:pt>
                <c:pt idx="1784">
                  <c:v>1174</c:v>
                </c:pt>
                <c:pt idx="1785">
                  <c:v>1171</c:v>
                </c:pt>
                <c:pt idx="1786">
                  <c:v>1170</c:v>
                </c:pt>
                <c:pt idx="1787">
                  <c:v>1171</c:v>
                </c:pt>
                <c:pt idx="1788">
                  <c:v>1170</c:v>
                </c:pt>
                <c:pt idx="1789">
                  <c:v>1165</c:v>
                </c:pt>
                <c:pt idx="1790">
                  <c:v>1161</c:v>
                </c:pt>
                <c:pt idx="1791">
                  <c:v>1160</c:v>
                </c:pt>
                <c:pt idx="1792">
                  <c:v>1160</c:v>
                </c:pt>
                <c:pt idx="1793">
                  <c:v>1163</c:v>
                </c:pt>
                <c:pt idx="1794">
                  <c:v>1168</c:v>
                </c:pt>
                <c:pt idx="1795">
                  <c:v>1169</c:v>
                </c:pt>
                <c:pt idx="1796">
                  <c:v>1170</c:v>
                </c:pt>
                <c:pt idx="1797">
                  <c:v>1172</c:v>
                </c:pt>
                <c:pt idx="1798">
                  <c:v>1174</c:v>
                </c:pt>
                <c:pt idx="1799">
                  <c:v>1175</c:v>
                </c:pt>
                <c:pt idx="1800">
                  <c:v>1175</c:v>
                </c:pt>
                <c:pt idx="1801">
                  <c:v>1174</c:v>
                </c:pt>
                <c:pt idx="1802">
                  <c:v>1173</c:v>
                </c:pt>
                <c:pt idx="1803">
                  <c:v>1177</c:v>
                </c:pt>
                <c:pt idx="1804">
                  <c:v>1180</c:v>
                </c:pt>
                <c:pt idx="1805">
                  <c:v>1179</c:v>
                </c:pt>
                <c:pt idx="1806">
                  <c:v>1181</c:v>
                </c:pt>
                <c:pt idx="1807">
                  <c:v>1180</c:v>
                </c:pt>
                <c:pt idx="1808">
                  <c:v>1184</c:v>
                </c:pt>
                <c:pt idx="1809">
                  <c:v>1196</c:v>
                </c:pt>
                <c:pt idx="1810">
                  <c:v>1199</c:v>
                </c:pt>
                <c:pt idx="1811">
                  <c:v>1203</c:v>
                </c:pt>
                <c:pt idx="1812">
                  <c:v>1200</c:v>
                </c:pt>
                <c:pt idx="1813">
                  <c:v>1196</c:v>
                </c:pt>
                <c:pt idx="1814">
                  <c:v>1197</c:v>
                </c:pt>
                <c:pt idx="1815">
                  <c:v>1197</c:v>
                </c:pt>
                <c:pt idx="1816">
                  <c:v>1197</c:v>
                </c:pt>
                <c:pt idx="1817">
                  <c:v>1199</c:v>
                </c:pt>
                <c:pt idx="1818">
                  <c:v>1199</c:v>
                </c:pt>
                <c:pt idx="1819">
                  <c:v>1199</c:v>
                </c:pt>
                <c:pt idx="1820">
                  <c:v>1195</c:v>
                </c:pt>
                <c:pt idx="1821">
                  <c:v>1198</c:v>
                </c:pt>
                <c:pt idx="1822">
                  <c:v>1199</c:v>
                </c:pt>
                <c:pt idx="1823">
                  <c:v>1203</c:v>
                </c:pt>
                <c:pt idx="1824">
                  <c:v>1205</c:v>
                </c:pt>
                <c:pt idx="1825">
                  <c:v>1206</c:v>
                </c:pt>
                <c:pt idx="1826">
                  <c:v>1203</c:v>
                </c:pt>
                <c:pt idx="1827">
                  <c:v>1204</c:v>
                </c:pt>
                <c:pt idx="1828">
                  <c:v>1207</c:v>
                </c:pt>
                <c:pt idx="1829">
                  <c:v>1211</c:v>
                </c:pt>
                <c:pt idx="1830">
                  <c:v>1213</c:v>
                </c:pt>
                <c:pt idx="1831">
                  <c:v>1213</c:v>
                </c:pt>
                <c:pt idx="1832">
                  <c:v>1212</c:v>
                </c:pt>
                <c:pt idx="1833">
                  <c:v>1214</c:v>
                </c:pt>
                <c:pt idx="1834">
                  <c:v>1217</c:v>
                </c:pt>
                <c:pt idx="1835">
                  <c:v>1221</c:v>
                </c:pt>
                <c:pt idx="1836">
                  <c:v>1221</c:v>
                </c:pt>
                <c:pt idx="1837">
                  <c:v>1226</c:v>
                </c:pt>
                <c:pt idx="1838">
                  <c:v>1244</c:v>
                </c:pt>
                <c:pt idx="1839">
                  <c:v>1251</c:v>
                </c:pt>
                <c:pt idx="1840">
                  <c:v>1271</c:v>
                </c:pt>
                <c:pt idx="1841">
                  <c:v>1297</c:v>
                </c:pt>
                <c:pt idx="1842">
                  <c:v>1322</c:v>
                </c:pt>
                <c:pt idx="1843">
                  <c:v>1363</c:v>
                </c:pt>
                <c:pt idx="1844">
                  <c:v>1434</c:v>
                </c:pt>
                <c:pt idx="1845">
                  <c:v>1439</c:v>
                </c:pt>
                <c:pt idx="1846">
                  <c:v>1437</c:v>
                </c:pt>
                <c:pt idx="1847">
                  <c:v>1447</c:v>
                </c:pt>
                <c:pt idx="1848">
                  <c:v>1446</c:v>
                </c:pt>
                <c:pt idx="1849">
                  <c:v>1455</c:v>
                </c:pt>
                <c:pt idx="1850">
                  <c:v>1446</c:v>
                </c:pt>
                <c:pt idx="1851">
                  <c:v>1442</c:v>
                </c:pt>
                <c:pt idx="1852">
                  <c:v>1440</c:v>
                </c:pt>
                <c:pt idx="1853">
                  <c:v>1442</c:v>
                </c:pt>
                <c:pt idx="1854">
                  <c:v>1437</c:v>
                </c:pt>
                <c:pt idx="1855">
                  <c:v>1439</c:v>
                </c:pt>
                <c:pt idx="1856">
                  <c:v>1440</c:v>
                </c:pt>
                <c:pt idx="1857">
                  <c:v>1438</c:v>
                </c:pt>
                <c:pt idx="1858">
                  <c:v>1440</c:v>
                </c:pt>
                <c:pt idx="1859">
                  <c:v>1439</c:v>
                </c:pt>
                <c:pt idx="1860">
                  <c:v>1441</c:v>
                </c:pt>
                <c:pt idx="1861">
                  <c:v>1442</c:v>
                </c:pt>
                <c:pt idx="1862">
                  <c:v>1443</c:v>
                </c:pt>
                <c:pt idx="1863">
                  <c:v>1456</c:v>
                </c:pt>
                <c:pt idx="1864">
                  <c:v>1462</c:v>
                </c:pt>
                <c:pt idx="1865">
                  <c:v>1471</c:v>
                </c:pt>
                <c:pt idx="1866">
                  <c:v>1482</c:v>
                </c:pt>
                <c:pt idx="1867">
                  <c:v>1483</c:v>
                </c:pt>
                <c:pt idx="1868">
                  <c:v>1484</c:v>
                </c:pt>
                <c:pt idx="1869">
                  <c:v>1480</c:v>
                </c:pt>
                <c:pt idx="1870">
                  <c:v>1480</c:v>
                </c:pt>
                <c:pt idx="1871">
                  <c:v>1479</c:v>
                </c:pt>
                <c:pt idx="1872">
                  <c:v>1482</c:v>
                </c:pt>
                <c:pt idx="1873">
                  <c:v>1485</c:v>
                </c:pt>
                <c:pt idx="1874">
                  <c:v>1508</c:v>
                </c:pt>
                <c:pt idx="1875">
                  <c:v>1537</c:v>
                </c:pt>
                <c:pt idx="1876">
                  <c:v>1538</c:v>
                </c:pt>
                <c:pt idx="1877">
                  <c:v>1536</c:v>
                </c:pt>
                <c:pt idx="1878">
                  <c:v>1535</c:v>
                </c:pt>
                <c:pt idx="1879">
                  <c:v>1536</c:v>
                </c:pt>
                <c:pt idx="1880">
                  <c:v>1535</c:v>
                </c:pt>
                <c:pt idx="1881">
                  <c:v>1536</c:v>
                </c:pt>
                <c:pt idx="1882">
                  <c:v>1535</c:v>
                </c:pt>
                <c:pt idx="1883">
                  <c:v>1535</c:v>
                </c:pt>
                <c:pt idx="1884">
                  <c:v>1535</c:v>
                </c:pt>
                <c:pt idx="1885">
                  <c:v>1534</c:v>
                </c:pt>
                <c:pt idx="1886">
                  <c:v>1534</c:v>
                </c:pt>
                <c:pt idx="1887">
                  <c:v>1538</c:v>
                </c:pt>
                <c:pt idx="1888">
                  <c:v>1537</c:v>
                </c:pt>
                <c:pt idx="1889">
                  <c:v>1532</c:v>
                </c:pt>
                <c:pt idx="1890">
                  <c:v>1531</c:v>
                </c:pt>
                <c:pt idx="1891">
                  <c:v>1529</c:v>
                </c:pt>
                <c:pt idx="1892">
                  <c:v>1526</c:v>
                </c:pt>
                <c:pt idx="1893">
                  <c:v>1512</c:v>
                </c:pt>
                <c:pt idx="1894">
                  <c:v>1517</c:v>
                </c:pt>
                <c:pt idx="1895">
                  <c:v>1518</c:v>
                </c:pt>
                <c:pt idx="1896">
                  <c:v>1517</c:v>
                </c:pt>
                <c:pt idx="1897">
                  <c:v>1516</c:v>
                </c:pt>
                <c:pt idx="1898">
                  <c:v>1513</c:v>
                </c:pt>
                <c:pt idx="1899">
                  <c:v>1514</c:v>
                </c:pt>
                <c:pt idx="1900">
                  <c:v>1517</c:v>
                </c:pt>
                <c:pt idx="1901">
                  <c:v>1533</c:v>
                </c:pt>
                <c:pt idx="1902">
                  <c:v>1532</c:v>
                </c:pt>
                <c:pt idx="1903">
                  <c:v>1534</c:v>
                </c:pt>
                <c:pt idx="1904">
                  <c:v>1533</c:v>
                </c:pt>
                <c:pt idx="1905">
                  <c:v>1531</c:v>
                </c:pt>
                <c:pt idx="1906">
                  <c:v>1532</c:v>
                </c:pt>
                <c:pt idx="1907">
                  <c:v>1529</c:v>
                </c:pt>
                <c:pt idx="1908">
                  <c:v>1529</c:v>
                </c:pt>
                <c:pt idx="1909">
                  <c:v>1531</c:v>
                </c:pt>
                <c:pt idx="1910">
                  <c:v>1532</c:v>
                </c:pt>
                <c:pt idx="1911">
                  <c:v>1530</c:v>
                </c:pt>
                <c:pt idx="1912">
                  <c:v>1528</c:v>
                </c:pt>
                <c:pt idx="1913">
                  <c:v>1526</c:v>
                </c:pt>
                <c:pt idx="1914">
                  <c:v>1513</c:v>
                </c:pt>
                <c:pt idx="1915">
                  <c:v>1514</c:v>
                </c:pt>
                <c:pt idx="1916">
                  <c:v>1516</c:v>
                </c:pt>
                <c:pt idx="1917">
                  <c:v>1516</c:v>
                </c:pt>
                <c:pt idx="1918">
                  <c:v>1512</c:v>
                </c:pt>
                <c:pt idx="1919">
                  <c:v>1509</c:v>
                </c:pt>
                <c:pt idx="1920">
                  <c:v>1506</c:v>
                </c:pt>
                <c:pt idx="1921">
                  <c:v>1497</c:v>
                </c:pt>
                <c:pt idx="1922">
                  <c:v>1493</c:v>
                </c:pt>
                <c:pt idx="1923">
                  <c:v>1494</c:v>
                </c:pt>
                <c:pt idx="1924">
                  <c:v>1489</c:v>
                </c:pt>
                <c:pt idx="1925">
                  <c:v>1501</c:v>
                </c:pt>
                <c:pt idx="1926">
                  <c:v>1500</c:v>
                </c:pt>
                <c:pt idx="1927">
                  <c:v>1498</c:v>
                </c:pt>
                <c:pt idx="1928">
                  <c:v>1499</c:v>
                </c:pt>
                <c:pt idx="1929">
                  <c:v>1498</c:v>
                </c:pt>
                <c:pt idx="1930">
                  <c:v>1488</c:v>
                </c:pt>
                <c:pt idx="1931">
                  <c:v>1488</c:v>
                </c:pt>
                <c:pt idx="1932">
                  <c:v>1490</c:v>
                </c:pt>
                <c:pt idx="1933">
                  <c:v>1485</c:v>
                </c:pt>
                <c:pt idx="1934">
                  <c:v>1492</c:v>
                </c:pt>
                <c:pt idx="1935">
                  <c:v>1492</c:v>
                </c:pt>
                <c:pt idx="1936">
                  <c:v>1493</c:v>
                </c:pt>
                <c:pt idx="1937">
                  <c:v>1493</c:v>
                </c:pt>
                <c:pt idx="1938">
                  <c:v>1495</c:v>
                </c:pt>
                <c:pt idx="1939">
                  <c:v>1493</c:v>
                </c:pt>
                <c:pt idx="1940">
                  <c:v>1494</c:v>
                </c:pt>
                <c:pt idx="1941">
                  <c:v>1493</c:v>
                </c:pt>
                <c:pt idx="1942">
                  <c:v>1498</c:v>
                </c:pt>
                <c:pt idx="1943">
                  <c:v>1496</c:v>
                </c:pt>
                <c:pt idx="1944">
                  <c:v>1496</c:v>
                </c:pt>
                <c:pt idx="1945">
                  <c:v>1490</c:v>
                </c:pt>
                <c:pt idx="1946">
                  <c:v>1490</c:v>
                </c:pt>
                <c:pt idx="1947">
                  <c:v>1488</c:v>
                </c:pt>
                <c:pt idx="1948">
                  <c:v>1485</c:v>
                </c:pt>
                <c:pt idx="1949">
                  <c:v>1488</c:v>
                </c:pt>
                <c:pt idx="1950">
                  <c:v>1486</c:v>
                </c:pt>
                <c:pt idx="1951">
                  <c:v>1489</c:v>
                </c:pt>
                <c:pt idx="1952">
                  <c:v>1490</c:v>
                </c:pt>
                <c:pt idx="1953">
                  <c:v>1486</c:v>
                </c:pt>
                <c:pt idx="1954">
                  <c:v>1485</c:v>
                </c:pt>
                <c:pt idx="1955">
                  <c:v>1474</c:v>
                </c:pt>
                <c:pt idx="1956">
                  <c:v>1408</c:v>
                </c:pt>
                <c:pt idx="1957">
                  <c:v>1409</c:v>
                </c:pt>
                <c:pt idx="1958">
                  <c:v>1367</c:v>
                </c:pt>
                <c:pt idx="1959">
                  <c:v>1350</c:v>
                </c:pt>
                <c:pt idx="1960">
                  <c:v>1337</c:v>
                </c:pt>
                <c:pt idx="1961">
                  <c:v>1338</c:v>
                </c:pt>
                <c:pt idx="1962">
                  <c:v>1338</c:v>
                </c:pt>
                <c:pt idx="1963">
                  <c:v>1339</c:v>
                </c:pt>
                <c:pt idx="1964">
                  <c:v>1341</c:v>
                </c:pt>
                <c:pt idx="1965">
                  <c:v>1343</c:v>
                </c:pt>
                <c:pt idx="1966">
                  <c:v>1344</c:v>
                </c:pt>
                <c:pt idx="1967">
                  <c:v>1347</c:v>
                </c:pt>
                <c:pt idx="1968">
                  <c:v>1347</c:v>
                </c:pt>
                <c:pt idx="1969">
                  <c:v>1347</c:v>
                </c:pt>
                <c:pt idx="1970">
                  <c:v>1339</c:v>
                </c:pt>
                <c:pt idx="1971">
                  <c:v>1331</c:v>
                </c:pt>
                <c:pt idx="1972">
                  <c:v>1332</c:v>
                </c:pt>
                <c:pt idx="1973">
                  <c:v>1330</c:v>
                </c:pt>
                <c:pt idx="1974">
                  <c:v>1333</c:v>
                </c:pt>
                <c:pt idx="1975">
                  <c:v>1329</c:v>
                </c:pt>
                <c:pt idx="1976">
                  <c:v>1327</c:v>
                </c:pt>
                <c:pt idx="1977">
                  <c:v>1327</c:v>
                </c:pt>
                <c:pt idx="1978">
                  <c:v>1330</c:v>
                </c:pt>
                <c:pt idx="1979">
                  <c:v>1326</c:v>
                </c:pt>
                <c:pt idx="1980">
                  <c:v>1322</c:v>
                </c:pt>
                <c:pt idx="1981">
                  <c:v>1320</c:v>
                </c:pt>
                <c:pt idx="1982">
                  <c:v>1319</c:v>
                </c:pt>
                <c:pt idx="1983">
                  <c:v>1317</c:v>
                </c:pt>
                <c:pt idx="1984">
                  <c:v>1317</c:v>
                </c:pt>
                <c:pt idx="1985">
                  <c:v>1329</c:v>
                </c:pt>
                <c:pt idx="1986">
                  <c:v>1324</c:v>
                </c:pt>
                <c:pt idx="1987">
                  <c:v>1312</c:v>
                </c:pt>
                <c:pt idx="1988">
                  <c:v>1312</c:v>
                </c:pt>
                <c:pt idx="1989">
                  <c:v>1314</c:v>
                </c:pt>
                <c:pt idx="1990">
                  <c:v>1316</c:v>
                </c:pt>
                <c:pt idx="1991">
                  <c:v>1315</c:v>
                </c:pt>
                <c:pt idx="1992">
                  <c:v>1314</c:v>
                </c:pt>
                <c:pt idx="1993">
                  <c:v>1318</c:v>
                </c:pt>
                <c:pt idx="1994">
                  <c:v>1318</c:v>
                </c:pt>
                <c:pt idx="1995">
                  <c:v>1321</c:v>
                </c:pt>
                <c:pt idx="1996">
                  <c:v>1318</c:v>
                </c:pt>
                <c:pt idx="1997">
                  <c:v>1320</c:v>
                </c:pt>
                <c:pt idx="1998">
                  <c:v>1321</c:v>
                </c:pt>
                <c:pt idx="1999">
                  <c:v>1317</c:v>
                </c:pt>
                <c:pt idx="2000">
                  <c:v>1315</c:v>
                </c:pt>
                <c:pt idx="2001">
                  <c:v>1319</c:v>
                </c:pt>
                <c:pt idx="2002">
                  <c:v>1317</c:v>
                </c:pt>
                <c:pt idx="2003">
                  <c:v>1314</c:v>
                </c:pt>
                <c:pt idx="2004">
                  <c:v>1314</c:v>
                </c:pt>
                <c:pt idx="2005">
                  <c:v>1312</c:v>
                </c:pt>
                <c:pt idx="2006">
                  <c:v>1313</c:v>
                </c:pt>
                <c:pt idx="2007">
                  <c:v>1314</c:v>
                </c:pt>
                <c:pt idx="2008">
                  <c:v>1311</c:v>
                </c:pt>
                <c:pt idx="2009">
                  <c:v>1300</c:v>
                </c:pt>
                <c:pt idx="2010">
                  <c:v>1301</c:v>
                </c:pt>
                <c:pt idx="2011">
                  <c:v>1304</c:v>
                </c:pt>
                <c:pt idx="2012">
                  <c:v>1308</c:v>
                </c:pt>
                <c:pt idx="2013">
                  <c:v>1310</c:v>
                </c:pt>
                <c:pt idx="2014">
                  <c:v>1311</c:v>
                </c:pt>
                <c:pt idx="2015">
                  <c:v>1313</c:v>
                </c:pt>
                <c:pt idx="2016">
                  <c:v>1312</c:v>
                </c:pt>
                <c:pt idx="2017">
                  <c:v>1313</c:v>
                </c:pt>
                <c:pt idx="2018">
                  <c:v>1313</c:v>
                </c:pt>
                <c:pt idx="2019">
                  <c:v>1316</c:v>
                </c:pt>
                <c:pt idx="2020">
                  <c:v>1319</c:v>
                </c:pt>
                <c:pt idx="2021">
                  <c:v>1318</c:v>
                </c:pt>
                <c:pt idx="2022">
                  <c:v>1319</c:v>
                </c:pt>
                <c:pt idx="2023">
                  <c:v>1319</c:v>
                </c:pt>
                <c:pt idx="2024">
                  <c:v>1319</c:v>
                </c:pt>
                <c:pt idx="2025">
                  <c:v>1323</c:v>
                </c:pt>
                <c:pt idx="2026">
                  <c:v>1324</c:v>
                </c:pt>
                <c:pt idx="2027">
                  <c:v>1322</c:v>
                </c:pt>
                <c:pt idx="2028">
                  <c:v>1326</c:v>
                </c:pt>
                <c:pt idx="2029">
                  <c:v>1328</c:v>
                </c:pt>
                <c:pt idx="2030">
                  <c:v>1328</c:v>
                </c:pt>
                <c:pt idx="2031">
                  <c:v>1331</c:v>
                </c:pt>
                <c:pt idx="2032">
                  <c:v>1331</c:v>
                </c:pt>
                <c:pt idx="2033">
                  <c:v>1336</c:v>
                </c:pt>
                <c:pt idx="2034">
                  <c:v>1336</c:v>
                </c:pt>
                <c:pt idx="2035">
                  <c:v>1334</c:v>
                </c:pt>
                <c:pt idx="2036">
                  <c:v>1333</c:v>
                </c:pt>
                <c:pt idx="2037">
                  <c:v>1334</c:v>
                </c:pt>
                <c:pt idx="2038">
                  <c:v>1331</c:v>
                </c:pt>
                <c:pt idx="2039">
                  <c:v>1332</c:v>
                </c:pt>
                <c:pt idx="2040">
                  <c:v>1334</c:v>
                </c:pt>
                <c:pt idx="2041">
                  <c:v>1336</c:v>
                </c:pt>
                <c:pt idx="2042">
                  <c:v>1337</c:v>
                </c:pt>
                <c:pt idx="2043">
                  <c:v>1358</c:v>
                </c:pt>
                <c:pt idx="2044">
                  <c:v>1358</c:v>
                </c:pt>
                <c:pt idx="2045">
                  <c:v>1353</c:v>
                </c:pt>
                <c:pt idx="2046">
                  <c:v>1355</c:v>
                </c:pt>
                <c:pt idx="2047">
                  <c:v>1349</c:v>
                </c:pt>
                <c:pt idx="2048">
                  <c:v>1343</c:v>
                </c:pt>
                <c:pt idx="2049">
                  <c:v>1343</c:v>
                </c:pt>
                <c:pt idx="2050">
                  <c:v>1343</c:v>
                </c:pt>
                <c:pt idx="2051">
                  <c:v>1342</c:v>
                </c:pt>
                <c:pt idx="2052">
                  <c:v>1341</c:v>
                </c:pt>
                <c:pt idx="2053">
                  <c:v>1342</c:v>
                </c:pt>
                <c:pt idx="2054">
                  <c:v>1342</c:v>
                </c:pt>
                <c:pt idx="2055">
                  <c:v>1344</c:v>
                </c:pt>
                <c:pt idx="2056">
                  <c:v>1340</c:v>
                </c:pt>
                <c:pt idx="2057">
                  <c:v>1340</c:v>
                </c:pt>
                <c:pt idx="2058">
                  <c:v>1340</c:v>
                </c:pt>
                <c:pt idx="2059">
                  <c:v>1338</c:v>
                </c:pt>
                <c:pt idx="2060">
                  <c:v>1338</c:v>
                </c:pt>
                <c:pt idx="2061">
                  <c:v>1337</c:v>
                </c:pt>
                <c:pt idx="2062">
                  <c:v>1338</c:v>
                </c:pt>
                <c:pt idx="2063">
                  <c:v>1337</c:v>
                </c:pt>
                <c:pt idx="2064">
                  <c:v>1331</c:v>
                </c:pt>
                <c:pt idx="2065">
                  <c:v>1315</c:v>
                </c:pt>
                <c:pt idx="2066">
                  <c:v>1307</c:v>
                </c:pt>
                <c:pt idx="2067">
                  <c:v>1286</c:v>
                </c:pt>
                <c:pt idx="2068">
                  <c:v>1282</c:v>
                </c:pt>
                <c:pt idx="2069">
                  <c:v>1288</c:v>
                </c:pt>
                <c:pt idx="2070">
                  <c:v>1284</c:v>
                </c:pt>
                <c:pt idx="2071">
                  <c:v>1285</c:v>
                </c:pt>
                <c:pt idx="2072">
                  <c:v>1282</c:v>
                </c:pt>
                <c:pt idx="2073">
                  <c:v>1284</c:v>
                </c:pt>
                <c:pt idx="2074">
                  <c:v>1285</c:v>
                </c:pt>
                <c:pt idx="2075">
                  <c:v>1288</c:v>
                </c:pt>
                <c:pt idx="2076">
                  <c:v>1291</c:v>
                </c:pt>
                <c:pt idx="2077">
                  <c:v>1292</c:v>
                </c:pt>
                <c:pt idx="2078">
                  <c:v>1288</c:v>
                </c:pt>
                <c:pt idx="2079">
                  <c:v>1289</c:v>
                </c:pt>
                <c:pt idx="2080">
                  <c:v>1287</c:v>
                </c:pt>
                <c:pt idx="2081">
                  <c:v>1286</c:v>
                </c:pt>
                <c:pt idx="2082">
                  <c:v>1298</c:v>
                </c:pt>
                <c:pt idx="2083">
                  <c:v>1299</c:v>
                </c:pt>
                <c:pt idx="2084">
                  <c:v>1299</c:v>
                </c:pt>
                <c:pt idx="2085">
                  <c:v>1305</c:v>
                </c:pt>
                <c:pt idx="2086">
                  <c:v>1303</c:v>
                </c:pt>
                <c:pt idx="2087">
                  <c:v>1303</c:v>
                </c:pt>
                <c:pt idx="2088">
                  <c:v>1294</c:v>
                </c:pt>
                <c:pt idx="2089">
                  <c:v>1291</c:v>
                </c:pt>
                <c:pt idx="2090">
                  <c:v>1295</c:v>
                </c:pt>
                <c:pt idx="2091">
                  <c:v>1299</c:v>
                </c:pt>
                <c:pt idx="2092">
                  <c:v>1302</c:v>
                </c:pt>
                <c:pt idx="2093">
                  <c:v>1301</c:v>
                </c:pt>
                <c:pt idx="2094">
                  <c:v>1298</c:v>
                </c:pt>
                <c:pt idx="2095">
                  <c:v>1305</c:v>
                </c:pt>
                <c:pt idx="2096">
                  <c:v>1309</c:v>
                </c:pt>
                <c:pt idx="2097">
                  <c:v>1310</c:v>
                </c:pt>
                <c:pt idx="2098">
                  <c:v>1309</c:v>
                </c:pt>
                <c:pt idx="2099">
                  <c:v>1309</c:v>
                </c:pt>
                <c:pt idx="2100">
                  <c:v>1306</c:v>
                </c:pt>
                <c:pt idx="2101">
                  <c:v>1301</c:v>
                </c:pt>
                <c:pt idx="2102">
                  <c:v>1297</c:v>
                </c:pt>
                <c:pt idx="2103">
                  <c:v>1303</c:v>
                </c:pt>
                <c:pt idx="2104">
                  <c:v>1305</c:v>
                </c:pt>
                <c:pt idx="2105">
                  <c:v>1309</c:v>
                </c:pt>
                <c:pt idx="2106">
                  <c:v>1308</c:v>
                </c:pt>
                <c:pt idx="2107">
                  <c:v>1317</c:v>
                </c:pt>
                <c:pt idx="2108">
                  <c:v>1336</c:v>
                </c:pt>
                <c:pt idx="2109">
                  <c:v>1339</c:v>
                </c:pt>
                <c:pt idx="2110">
                  <c:v>1342</c:v>
                </c:pt>
                <c:pt idx="2111">
                  <c:v>1342</c:v>
                </c:pt>
                <c:pt idx="2112">
                  <c:v>1350</c:v>
                </c:pt>
                <c:pt idx="2113">
                  <c:v>1351</c:v>
                </c:pt>
                <c:pt idx="2114">
                  <c:v>1348</c:v>
                </c:pt>
                <c:pt idx="2115">
                  <c:v>1347</c:v>
                </c:pt>
                <c:pt idx="2116">
                  <c:v>1350</c:v>
                </c:pt>
                <c:pt idx="2117">
                  <c:v>1349</c:v>
                </c:pt>
                <c:pt idx="2118">
                  <c:v>1352</c:v>
                </c:pt>
                <c:pt idx="2119">
                  <c:v>1356</c:v>
                </c:pt>
                <c:pt idx="2120">
                  <c:v>1355</c:v>
                </c:pt>
                <c:pt idx="2121">
                  <c:v>1357</c:v>
                </c:pt>
                <c:pt idx="2122">
                  <c:v>1356</c:v>
                </c:pt>
                <c:pt idx="2123">
                  <c:v>1355</c:v>
                </c:pt>
                <c:pt idx="2124">
                  <c:v>1355</c:v>
                </c:pt>
                <c:pt idx="2125">
                  <c:v>1357</c:v>
                </c:pt>
                <c:pt idx="2126">
                  <c:v>1378</c:v>
                </c:pt>
                <c:pt idx="2127">
                  <c:v>1388</c:v>
                </c:pt>
                <c:pt idx="2128">
                  <c:v>1373</c:v>
                </c:pt>
                <c:pt idx="2129">
                  <c:v>1373</c:v>
                </c:pt>
                <c:pt idx="2130">
                  <c:v>1374</c:v>
                </c:pt>
                <c:pt idx="2131">
                  <c:v>1373</c:v>
                </c:pt>
                <c:pt idx="2132">
                  <c:v>1382</c:v>
                </c:pt>
                <c:pt idx="2133">
                  <c:v>1386</c:v>
                </c:pt>
                <c:pt idx="2134">
                  <c:v>1391</c:v>
                </c:pt>
                <c:pt idx="2135">
                  <c:v>1391</c:v>
                </c:pt>
                <c:pt idx="2136">
                  <c:v>1388</c:v>
                </c:pt>
                <c:pt idx="2137">
                  <c:v>1386</c:v>
                </c:pt>
                <c:pt idx="2138">
                  <c:v>1393</c:v>
                </c:pt>
                <c:pt idx="2139">
                  <c:v>1411</c:v>
                </c:pt>
                <c:pt idx="2140">
                  <c:v>1432</c:v>
                </c:pt>
                <c:pt idx="2141">
                  <c:v>1436</c:v>
                </c:pt>
                <c:pt idx="2142">
                  <c:v>1437</c:v>
                </c:pt>
                <c:pt idx="2143">
                  <c:v>1440</c:v>
                </c:pt>
                <c:pt idx="2144">
                  <c:v>1442</c:v>
                </c:pt>
                <c:pt idx="2145">
                  <c:v>1454</c:v>
                </c:pt>
                <c:pt idx="2146">
                  <c:v>1456</c:v>
                </c:pt>
                <c:pt idx="2147">
                  <c:v>1458</c:v>
                </c:pt>
                <c:pt idx="2148">
                  <c:v>1458</c:v>
                </c:pt>
                <c:pt idx="2149">
                  <c:v>1457</c:v>
                </c:pt>
                <c:pt idx="2150">
                  <c:v>1456</c:v>
                </c:pt>
                <c:pt idx="2151">
                  <c:v>1455</c:v>
                </c:pt>
                <c:pt idx="2152">
                  <c:v>1454</c:v>
                </c:pt>
                <c:pt idx="2153">
                  <c:v>1457</c:v>
                </c:pt>
                <c:pt idx="2154">
                  <c:v>1454</c:v>
                </c:pt>
                <c:pt idx="2155">
                  <c:v>1451</c:v>
                </c:pt>
                <c:pt idx="2156">
                  <c:v>1455</c:v>
                </c:pt>
                <c:pt idx="2157">
                  <c:v>1455</c:v>
                </c:pt>
                <c:pt idx="2158">
                  <c:v>1457</c:v>
                </c:pt>
                <c:pt idx="2159">
                  <c:v>1457</c:v>
                </c:pt>
                <c:pt idx="2160">
                  <c:v>1455</c:v>
                </c:pt>
                <c:pt idx="2161">
                  <c:v>1457</c:v>
                </c:pt>
                <c:pt idx="2162">
                  <c:v>1458</c:v>
                </c:pt>
                <c:pt idx="2163">
                  <c:v>1456</c:v>
                </c:pt>
                <c:pt idx="2164">
                  <c:v>1450</c:v>
                </c:pt>
                <c:pt idx="2165">
                  <c:v>1448</c:v>
                </c:pt>
                <c:pt idx="2166">
                  <c:v>1451</c:v>
                </c:pt>
                <c:pt idx="2167">
                  <c:v>1449</c:v>
                </c:pt>
                <c:pt idx="2168">
                  <c:v>1450</c:v>
                </c:pt>
                <c:pt idx="2169">
                  <c:v>1447</c:v>
                </c:pt>
                <c:pt idx="2170">
                  <c:v>1435</c:v>
                </c:pt>
                <c:pt idx="2171">
                  <c:v>1435</c:v>
                </c:pt>
                <c:pt idx="2172">
                  <c:v>1434</c:v>
                </c:pt>
                <c:pt idx="2173">
                  <c:v>1436</c:v>
                </c:pt>
                <c:pt idx="2174">
                  <c:v>1436</c:v>
                </c:pt>
                <c:pt idx="2175">
                  <c:v>1436</c:v>
                </c:pt>
                <c:pt idx="2176">
                  <c:v>1437</c:v>
                </c:pt>
                <c:pt idx="2177">
                  <c:v>1439</c:v>
                </c:pt>
                <c:pt idx="2178">
                  <c:v>1453</c:v>
                </c:pt>
                <c:pt idx="2179">
                  <c:v>1474</c:v>
                </c:pt>
                <c:pt idx="2180">
                  <c:v>1511</c:v>
                </c:pt>
                <c:pt idx="2181">
                  <c:v>1538</c:v>
                </c:pt>
                <c:pt idx="2182">
                  <c:v>1536</c:v>
                </c:pt>
                <c:pt idx="2183">
                  <c:v>1535</c:v>
                </c:pt>
                <c:pt idx="2184">
                  <c:v>1532</c:v>
                </c:pt>
                <c:pt idx="2185">
                  <c:v>1531</c:v>
                </c:pt>
                <c:pt idx="2186">
                  <c:v>1532</c:v>
                </c:pt>
                <c:pt idx="2187">
                  <c:v>1532</c:v>
                </c:pt>
                <c:pt idx="2188">
                  <c:v>1532</c:v>
                </c:pt>
                <c:pt idx="2189">
                  <c:v>1532</c:v>
                </c:pt>
                <c:pt idx="2190">
                  <c:v>1527</c:v>
                </c:pt>
                <c:pt idx="2191">
                  <c:v>1524</c:v>
                </c:pt>
                <c:pt idx="2192">
                  <c:v>1527</c:v>
                </c:pt>
                <c:pt idx="2193">
                  <c:v>1527</c:v>
                </c:pt>
                <c:pt idx="2194">
                  <c:v>1527</c:v>
                </c:pt>
                <c:pt idx="2195">
                  <c:v>1524</c:v>
                </c:pt>
                <c:pt idx="2196">
                  <c:v>1527</c:v>
                </c:pt>
                <c:pt idx="2197">
                  <c:v>1524</c:v>
                </c:pt>
                <c:pt idx="2198">
                  <c:v>1507</c:v>
                </c:pt>
                <c:pt idx="2199">
                  <c:v>1499</c:v>
                </c:pt>
                <c:pt idx="2200">
                  <c:v>1478</c:v>
                </c:pt>
                <c:pt idx="2201">
                  <c:v>1456</c:v>
                </c:pt>
                <c:pt idx="2202">
                  <c:v>1432</c:v>
                </c:pt>
                <c:pt idx="2203">
                  <c:v>1388</c:v>
                </c:pt>
                <c:pt idx="2204">
                  <c:v>1322</c:v>
                </c:pt>
                <c:pt idx="2205">
                  <c:v>1316</c:v>
                </c:pt>
                <c:pt idx="2206">
                  <c:v>1314</c:v>
                </c:pt>
                <c:pt idx="2207">
                  <c:v>1304</c:v>
                </c:pt>
                <c:pt idx="2208">
                  <c:v>1305</c:v>
                </c:pt>
                <c:pt idx="2209">
                  <c:v>1293</c:v>
                </c:pt>
                <c:pt idx="2210">
                  <c:v>1294</c:v>
                </c:pt>
                <c:pt idx="2211">
                  <c:v>1288</c:v>
                </c:pt>
                <c:pt idx="2212">
                  <c:v>1290</c:v>
                </c:pt>
                <c:pt idx="2213">
                  <c:v>1287</c:v>
                </c:pt>
                <c:pt idx="2214">
                  <c:v>1287</c:v>
                </c:pt>
                <c:pt idx="2215">
                  <c:v>1285</c:v>
                </c:pt>
                <c:pt idx="2216">
                  <c:v>1284</c:v>
                </c:pt>
                <c:pt idx="2217">
                  <c:v>1284</c:v>
                </c:pt>
                <c:pt idx="2218">
                  <c:v>1281</c:v>
                </c:pt>
                <c:pt idx="2219">
                  <c:v>1278</c:v>
                </c:pt>
                <c:pt idx="2220">
                  <c:v>1280</c:v>
                </c:pt>
                <c:pt idx="2221">
                  <c:v>1281</c:v>
                </c:pt>
                <c:pt idx="2222">
                  <c:v>1276</c:v>
                </c:pt>
                <c:pt idx="2223">
                  <c:v>1263</c:v>
                </c:pt>
                <c:pt idx="2224">
                  <c:v>1256</c:v>
                </c:pt>
                <c:pt idx="2225">
                  <c:v>1242</c:v>
                </c:pt>
                <c:pt idx="2226">
                  <c:v>1231</c:v>
                </c:pt>
                <c:pt idx="2227">
                  <c:v>1229</c:v>
                </c:pt>
                <c:pt idx="2228">
                  <c:v>1232</c:v>
                </c:pt>
                <c:pt idx="2229">
                  <c:v>1233</c:v>
                </c:pt>
                <c:pt idx="2230">
                  <c:v>1233</c:v>
                </c:pt>
                <c:pt idx="2231">
                  <c:v>1235</c:v>
                </c:pt>
                <c:pt idx="2232">
                  <c:v>1233</c:v>
                </c:pt>
                <c:pt idx="2233">
                  <c:v>1231</c:v>
                </c:pt>
                <c:pt idx="2234">
                  <c:v>1206</c:v>
                </c:pt>
                <c:pt idx="2235">
                  <c:v>1176</c:v>
                </c:pt>
                <c:pt idx="2236">
                  <c:v>1176</c:v>
                </c:pt>
                <c:pt idx="2237">
                  <c:v>1179</c:v>
                </c:pt>
                <c:pt idx="2238">
                  <c:v>1183</c:v>
                </c:pt>
                <c:pt idx="2239">
                  <c:v>1188</c:v>
                </c:pt>
                <c:pt idx="2240">
                  <c:v>1191</c:v>
                </c:pt>
                <c:pt idx="2241">
                  <c:v>1191</c:v>
                </c:pt>
                <c:pt idx="2242">
                  <c:v>1196</c:v>
                </c:pt>
                <c:pt idx="2243">
                  <c:v>1200</c:v>
                </c:pt>
                <c:pt idx="2244">
                  <c:v>1203</c:v>
                </c:pt>
                <c:pt idx="2245">
                  <c:v>1202</c:v>
                </c:pt>
                <c:pt idx="2246">
                  <c:v>1206</c:v>
                </c:pt>
                <c:pt idx="2247">
                  <c:v>1206</c:v>
                </c:pt>
                <c:pt idx="2248">
                  <c:v>1206</c:v>
                </c:pt>
                <c:pt idx="2249">
                  <c:v>1208</c:v>
                </c:pt>
                <c:pt idx="2250">
                  <c:v>1211</c:v>
                </c:pt>
                <c:pt idx="2251">
                  <c:v>1210</c:v>
                </c:pt>
                <c:pt idx="2252">
                  <c:v>1212</c:v>
                </c:pt>
                <c:pt idx="2253">
                  <c:v>1212</c:v>
                </c:pt>
                <c:pt idx="2254">
                  <c:v>1209</c:v>
                </c:pt>
                <c:pt idx="2255">
                  <c:v>1210</c:v>
                </c:pt>
                <c:pt idx="2256">
                  <c:v>1212</c:v>
                </c:pt>
                <c:pt idx="2257">
                  <c:v>1212</c:v>
                </c:pt>
                <c:pt idx="2258">
                  <c:v>1213</c:v>
                </c:pt>
                <c:pt idx="2259">
                  <c:v>1213</c:v>
                </c:pt>
                <c:pt idx="2260">
                  <c:v>1219</c:v>
                </c:pt>
                <c:pt idx="2261">
                  <c:v>1202</c:v>
                </c:pt>
                <c:pt idx="2262">
                  <c:v>1202</c:v>
                </c:pt>
                <c:pt idx="2263">
                  <c:v>1200</c:v>
                </c:pt>
                <c:pt idx="2264">
                  <c:v>1202</c:v>
                </c:pt>
                <c:pt idx="2265">
                  <c:v>1201</c:v>
                </c:pt>
                <c:pt idx="2266">
                  <c:v>1201</c:v>
                </c:pt>
                <c:pt idx="2267">
                  <c:v>1202</c:v>
                </c:pt>
                <c:pt idx="2268">
                  <c:v>1203</c:v>
                </c:pt>
                <c:pt idx="2269">
                  <c:v>1202</c:v>
                </c:pt>
                <c:pt idx="2270">
                  <c:v>1200</c:v>
                </c:pt>
                <c:pt idx="2271">
                  <c:v>1201</c:v>
                </c:pt>
                <c:pt idx="2272">
                  <c:v>1202</c:v>
                </c:pt>
                <c:pt idx="2273">
                  <c:v>1202</c:v>
                </c:pt>
                <c:pt idx="2274">
                  <c:v>1205</c:v>
                </c:pt>
                <c:pt idx="2275">
                  <c:v>1205</c:v>
                </c:pt>
                <c:pt idx="2276">
                  <c:v>1201</c:v>
                </c:pt>
                <c:pt idx="2277">
                  <c:v>1198</c:v>
                </c:pt>
                <c:pt idx="2278">
                  <c:v>1198</c:v>
                </c:pt>
                <c:pt idx="2279">
                  <c:v>1201</c:v>
                </c:pt>
                <c:pt idx="2280">
                  <c:v>1200</c:v>
                </c:pt>
                <c:pt idx="2281">
                  <c:v>1198</c:v>
                </c:pt>
                <c:pt idx="2282">
                  <c:v>1201</c:v>
                </c:pt>
                <c:pt idx="2283">
                  <c:v>1199</c:v>
                </c:pt>
                <c:pt idx="2284">
                  <c:v>1200</c:v>
                </c:pt>
                <c:pt idx="2285">
                  <c:v>1185</c:v>
                </c:pt>
                <c:pt idx="2286">
                  <c:v>1187</c:v>
                </c:pt>
                <c:pt idx="2287">
                  <c:v>1197</c:v>
                </c:pt>
                <c:pt idx="2288">
                  <c:v>1207</c:v>
                </c:pt>
                <c:pt idx="2289">
                  <c:v>1212</c:v>
                </c:pt>
                <c:pt idx="2290">
                  <c:v>1211</c:v>
                </c:pt>
                <c:pt idx="2291">
                  <c:v>1210</c:v>
                </c:pt>
                <c:pt idx="2292">
                  <c:v>1212</c:v>
                </c:pt>
                <c:pt idx="2293">
                  <c:v>1214</c:v>
                </c:pt>
                <c:pt idx="2294">
                  <c:v>1210</c:v>
                </c:pt>
                <c:pt idx="2295">
                  <c:v>1210</c:v>
                </c:pt>
                <c:pt idx="2296">
                  <c:v>1208</c:v>
                </c:pt>
                <c:pt idx="2297">
                  <c:v>1210</c:v>
                </c:pt>
                <c:pt idx="2298">
                  <c:v>1206</c:v>
                </c:pt>
                <c:pt idx="2299">
                  <c:v>1208</c:v>
                </c:pt>
                <c:pt idx="2300">
                  <c:v>1212</c:v>
                </c:pt>
                <c:pt idx="2301">
                  <c:v>1214</c:v>
                </c:pt>
                <c:pt idx="2302">
                  <c:v>1211</c:v>
                </c:pt>
                <c:pt idx="2303">
                  <c:v>1217</c:v>
                </c:pt>
                <c:pt idx="2304">
                  <c:v>1214</c:v>
                </c:pt>
                <c:pt idx="2305">
                  <c:v>1213</c:v>
                </c:pt>
                <c:pt idx="2306">
                  <c:v>1213</c:v>
                </c:pt>
                <c:pt idx="2307">
                  <c:v>1215</c:v>
                </c:pt>
                <c:pt idx="2308">
                  <c:v>1214</c:v>
                </c:pt>
                <c:pt idx="2309">
                  <c:v>1211</c:v>
                </c:pt>
                <c:pt idx="2310">
                  <c:v>1212</c:v>
                </c:pt>
                <c:pt idx="2311">
                  <c:v>1212</c:v>
                </c:pt>
                <c:pt idx="2312">
                  <c:v>1210</c:v>
                </c:pt>
                <c:pt idx="2313">
                  <c:v>1216</c:v>
                </c:pt>
                <c:pt idx="2314">
                  <c:v>1217</c:v>
                </c:pt>
                <c:pt idx="2315">
                  <c:v>1214</c:v>
                </c:pt>
                <c:pt idx="2316">
                  <c:v>1212</c:v>
                </c:pt>
                <c:pt idx="2317">
                  <c:v>1213</c:v>
                </c:pt>
                <c:pt idx="2318">
                  <c:v>1207</c:v>
                </c:pt>
                <c:pt idx="2319">
                  <c:v>1205</c:v>
                </c:pt>
                <c:pt idx="2320">
                  <c:v>1206</c:v>
                </c:pt>
                <c:pt idx="2321">
                  <c:v>1206</c:v>
                </c:pt>
                <c:pt idx="2322">
                  <c:v>1202</c:v>
                </c:pt>
                <c:pt idx="2323">
                  <c:v>1200</c:v>
                </c:pt>
                <c:pt idx="2324">
                  <c:v>1197</c:v>
                </c:pt>
                <c:pt idx="2325">
                  <c:v>1194</c:v>
                </c:pt>
                <c:pt idx="2326">
                  <c:v>1190</c:v>
                </c:pt>
                <c:pt idx="2327">
                  <c:v>1191</c:v>
                </c:pt>
                <c:pt idx="2328">
                  <c:v>1187</c:v>
                </c:pt>
                <c:pt idx="2329">
                  <c:v>1187</c:v>
                </c:pt>
                <c:pt idx="2330">
                  <c:v>1189</c:v>
                </c:pt>
                <c:pt idx="2331">
                  <c:v>1189</c:v>
                </c:pt>
                <c:pt idx="2332">
                  <c:v>1188</c:v>
                </c:pt>
                <c:pt idx="2333">
                  <c:v>1187</c:v>
                </c:pt>
                <c:pt idx="2334">
                  <c:v>1182</c:v>
                </c:pt>
                <c:pt idx="2335">
                  <c:v>1184</c:v>
                </c:pt>
                <c:pt idx="2336">
                  <c:v>1187</c:v>
                </c:pt>
                <c:pt idx="2337">
                  <c:v>1190</c:v>
                </c:pt>
                <c:pt idx="2338">
                  <c:v>1195</c:v>
                </c:pt>
                <c:pt idx="2339">
                  <c:v>1192</c:v>
                </c:pt>
                <c:pt idx="2340">
                  <c:v>1196</c:v>
                </c:pt>
                <c:pt idx="2341">
                  <c:v>1197</c:v>
                </c:pt>
                <c:pt idx="2342">
                  <c:v>1200</c:v>
                </c:pt>
                <c:pt idx="2343">
                  <c:v>1202</c:v>
                </c:pt>
                <c:pt idx="2344">
                  <c:v>1206</c:v>
                </c:pt>
                <c:pt idx="2345">
                  <c:v>1191</c:v>
                </c:pt>
                <c:pt idx="2346">
                  <c:v>1190</c:v>
                </c:pt>
                <c:pt idx="2347">
                  <c:v>1191</c:v>
                </c:pt>
                <c:pt idx="2348">
                  <c:v>1196</c:v>
                </c:pt>
                <c:pt idx="2349">
                  <c:v>1195</c:v>
                </c:pt>
                <c:pt idx="2350">
                  <c:v>1195</c:v>
                </c:pt>
                <c:pt idx="2351">
                  <c:v>1197</c:v>
                </c:pt>
                <c:pt idx="2352">
                  <c:v>1203</c:v>
                </c:pt>
                <c:pt idx="2353">
                  <c:v>1240</c:v>
                </c:pt>
                <c:pt idx="2354">
                  <c:v>1240</c:v>
                </c:pt>
                <c:pt idx="2355">
                  <c:v>1239</c:v>
                </c:pt>
                <c:pt idx="2356">
                  <c:v>1239</c:v>
                </c:pt>
                <c:pt idx="2357">
                  <c:v>1238</c:v>
                </c:pt>
                <c:pt idx="2358">
                  <c:v>1237</c:v>
                </c:pt>
                <c:pt idx="2359">
                  <c:v>1243</c:v>
                </c:pt>
                <c:pt idx="2360">
                  <c:v>1241</c:v>
                </c:pt>
                <c:pt idx="2361">
                  <c:v>1237</c:v>
                </c:pt>
                <c:pt idx="2362">
                  <c:v>1235</c:v>
                </c:pt>
                <c:pt idx="2363">
                  <c:v>1233</c:v>
                </c:pt>
                <c:pt idx="2364">
                  <c:v>1232</c:v>
                </c:pt>
                <c:pt idx="2365">
                  <c:v>1231</c:v>
                </c:pt>
                <c:pt idx="2366">
                  <c:v>1230</c:v>
                </c:pt>
                <c:pt idx="2367">
                  <c:v>1228</c:v>
                </c:pt>
                <c:pt idx="2368">
                  <c:v>1227</c:v>
                </c:pt>
                <c:pt idx="2369">
                  <c:v>1223</c:v>
                </c:pt>
                <c:pt idx="2370">
                  <c:v>1225</c:v>
                </c:pt>
                <c:pt idx="2371">
                  <c:v>1226</c:v>
                </c:pt>
                <c:pt idx="2372">
                  <c:v>1222</c:v>
                </c:pt>
                <c:pt idx="2373">
                  <c:v>1223</c:v>
                </c:pt>
                <c:pt idx="2374">
                  <c:v>1223</c:v>
                </c:pt>
                <c:pt idx="2375">
                  <c:v>1219</c:v>
                </c:pt>
                <c:pt idx="2376">
                  <c:v>1217</c:v>
                </c:pt>
                <c:pt idx="2377">
                  <c:v>1220</c:v>
                </c:pt>
                <c:pt idx="2378">
                  <c:v>1219</c:v>
                </c:pt>
                <c:pt idx="2379">
                  <c:v>1216</c:v>
                </c:pt>
                <c:pt idx="2380">
                  <c:v>1216</c:v>
                </c:pt>
                <c:pt idx="2381">
                  <c:v>1219</c:v>
                </c:pt>
                <c:pt idx="2382">
                  <c:v>1217</c:v>
                </c:pt>
                <c:pt idx="2383">
                  <c:v>1216</c:v>
                </c:pt>
                <c:pt idx="2384">
                  <c:v>1218</c:v>
                </c:pt>
                <c:pt idx="2385">
                  <c:v>1218</c:v>
                </c:pt>
                <c:pt idx="2386">
                  <c:v>1218</c:v>
                </c:pt>
                <c:pt idx="2387">
                  <c:v>1220</c:v>
                </c:pt>
                <c:pt idx="2388">
                  <c:v>1217</c:v>
                </c:pt>
                <c:pt idx="2389">
                  <c:v>1214</c:v>
                </c:pt>
                <c:pt idx="2390">
                  <c:v>1213</c:v>
                </c:pt>
                <c:pt idx="2391">
                  <c:v>1210</c:v>
                </c:pt>
                <c:pt idx="2392">
                  <c:v>1210</c:v>
                </c:pt>
                <c:pt idx="2393">
                  <c:v>1205</c:v>
                </c:pt>
                <c:pt idx="2394">
                  <c:v>1208</c:v>
                </c:pt>
                <c:pt idx="2395">
                  <c:v>1207</c:v>
                </c:pt>
                <c:pt idx="2396">
                  <c:v>1205</c:v>
                </c:pt>
                <c:pt idx="2397">
                  <c:v>1205</c:v>
                </c:pt>
                <c:pt idx="2398">
                  <c:v>1208</c:v>
                </c:pt>
                <c:pt idx="2399">
                  <c:v>1212</c:v>
                </c:pt>
                <c:pt idx="2400">
                  <c:v>1212</c:v>
                </c:pt>
                <c:pt idx="2401">
                  <c:v>1213</c:v>
                </c:pt>
                <c:pt idx="2402">
                  <c:v>1210</c:v>
                </c:pt>
                <c:pt idx="2403">
                  <c:v>1188</c:v>
                </c:pt>
                <c:pt idx="2404">
                  <c:v>1191</c:v>
                </c:pt>
                <c:pt idx="2405">
                  <c:v>1192</c:v>
                </c:pt>
                <c:pt idx="2406">
                  <c:v>1192</c:v>
                </c:pt>
                <c:pt idx="2407">
                  <c:v>1191</c:v>
                </c:pt>
                <c:pt idx="2408">
                  <c:v>1191</c:v>
                </c:pt>
                <c:pt idx="2409">
                  <c:v>1189</c:v>
                </c:pt>
                <c:pt idx="2410">
                  <c:v>1189</c:v>
                </c:pt>
                <c:pt idx="2411">
                  <c:v>1188</c:v>
                </c:pt>
                <c:pt idx="2412">
                  <c:v>1190</c:v>
                </c:pt>
                <c:pt idx="2413">
                  <c:v>1186</c:v>
                </c:pt>
                <c:pt idx="2414">
                  <c:v>1188</c:v>
                </c:pt>
                <c:pt idx="2415">
                  <c:v>1186</c:v>
                </c:pt>
                <c:pt idx="2416">
                  <c:v>1190</c:v>
                </c:pt>
                <c:pt idx="2417">
                  <c:v>1192</c:v>
                </c:pt>
                <c:pt idx="2418">
                  <c:v>1192</c:v>
                </c:pt>
                <c:pt idx="2419">
                  <c:v>1193</c:v>
                </c:pt>
                <c:pt idx="2420">
                  <c:v>1194</c:v>
                </c:pt>
                <c:pt idx="2421">
                  <c:v>1201</c:v>
                </c:pt>
                <c:pt idx="2422">
                  <c:v>1198</c:v>
                </c:pt>
                <c:pt idx="2423">
                  <c:v>1196</c:v>
                </c:pt>
                <c:pt idx="2424">
                  <c:v>1195</c:v>
                </c:pt>
                <c:pt idx="2425">
                  <c:v>1194</c:v>
                </c:pt>
                <c:pt idx="2426">
                  <c:v>1194</c:v>
                </c:pt>
                <c:pt idx="2427">
                  <c:v>1195</c:v>
                </c:pt>
                <c:pt idx="2428">
                  <c:v>1197</c:v>
                </c:pt>
                <c:pt idx="2429">
                  <c:v>1193</c:v>
                </c:pt>
                <c:pt idx="2430">
                  <c:v>1192</c:v>
                </c:pt>
                <c:pt idx="2431">
                  <c:v>1189</c:v>
                </c:pt>
                <c:pt idx="2432">
                  <c:v>1192</c:v>
                </c:pt>
                <c:pt idx="2433">
                  <c:v>1194</c:v>
                </c:pt>
                <c:pt idx="2434">
                  <c:v>1194</c:v>
                </c:pt>
                <c:pt idx="2435">
                  <c:v>1190</c:v>
                </c:pt>
                <c:pt idx="2436">
                  <c:v>1192</c:v>
                </c:pt>
                <c:pt idx="2437">
                  <c:v>1187</c:v>
                </c:pt>
                <c:pt idx="2438">
                  <c:v>1192</c:v>
                </c:pt>
                <c:pt idx="2439">
                  <c:v>1191</c:v>
                </c:pt>
                <c:pt idx="2440">
                  <c:v>1192</c:v>
                </c:pt>
                <c:pt idx="2441">
                  <c:v>1189</c:v>
                </c:pt>
                <c:pt idx="2442">
                  <c:v>1183</c:v>
                </c:pt>
                <c:pt idx="2443">
                  <c:v>1183</c:v>
                </c:pt>
                <c:pt idx="2444">
                  <c:v>1181</c:v>
                </c:pt>
                <c:pt idx="2445">
                  <c:v>1175</c:v>
                </c:pt>
                <c:pt idx="2446">
                  <c:v>1175</c:v>
                </c:pt>
                <c:pt idx="2447">
                  <c:v>1172</c:v>
                </c:pt>
                <c:pt idx="2448">
                  <c:v>1174</c:v>
                </c:pt>
                <c:pt idx="2449">
                  <c:v>1175</c:v>
                </c:pt>
                <c:pt idx="2450">
                  <c:v>1175</c:v>
                </c:pt>
                <c:pt idx="2451">
                  <c:v>1174</c:v>
                </c:pt>
                <c:pt idx="2452">
                  <c:v>1171</c:v>
                </c:pt>
                <c:pt idx="2453">
                  <c:v>1172</c:v>
                </c:pt>
                <c:pt idx="2454">
                  <c:v>1179</c:v>
                </c:pt>
                <c:pt idx="2455">
                  <c:v>1171</c:v>
                </c:pt>
                <c:pt idx="2456">
                  <c:v>1169</c:v>
                </c:pt>
                <c:pt idx="2457">
                  <c:v>1167</c:v>
                </c:pt>
                <c:pt idx="2458">
                  <c:v>1166</c:v>
                </c:pt>
                <c:pt idx="2459">
                  <c:v>1173</c:v>
                </c:pt>
                <c:pt idx="2460">
                  <c:v>1174</c:v>
                </c:pt>
                <c:pt idx="2461">
                  <c:v>1177</c:v>
                </c:pt>
                <c:pt idx="2462">
                  <c:v>1172</c:v>
                </c:pt>
                <c:pt idx="2463">
                  <c:v>1170</c:v>
                </c:pt>
                <c:pt idx="2464">
                  <c:v>1168</c:v>
                </c:pt>
                <c:pt idx="2465">
                  <c:v>1163</c:v>
                </c:pt>
                <c:pt idx="2466">
                  <c:v>1162</c:v>
                </c:pt>
                <c:pt idx="2467">
                  <c:v>1157</c:v>
                </c:pt>
                <c:pt idx="2468">
                  <c:v>1137</c:v>
                </c:pt>
                <c:pt idx="2469">
                  <c:v>1135</c:v>
                </c:pt>
                <c:pt idx="2470">
                  <c:v>1135</c:v>
                </c:pt>
                <c:pt idx="2471">
                  <c:v>1137</c:v>
                </c:pt>
                <c:pt idx="2472">
                  <c:v>1127</c:v>
                </c:pt>
                <c:pt idx="2473">
                  <c:v>1133</c:v>
                </c:pt>
                <c:pt idx="2474">
                  <c:v>1133</c:v>
                </c:pt>
                <c:pt idx="2475">
                  <c:v>1135</c:v>
                </c:pt>
                <c:pt idx="2476">
                  <c:v>1139</c:v>
                </c:pt>
                <c:pt idx="2477">
                  <c:v>1144</c:v>
                </c:pt>
                <c:pt idx="2478">
                  <c:v>1147</c:v>
                </c:pt>
                <c:pt idx="2479">
                  <c:v>1143</c:v>
                </c:pt>
                <c:pt idx="2480">
                  <c:v>1147</c:v>
                </c:pt>
                <c:pt idx="2481">
                  <c:v>1164</c:v>
                </c:pt>
                <c:pt idx="2482">
                  <c:v>1182</c:v>
                </c:pt>
                <c:pt idx="2483">
                  <c:v>1183</c:v>
                </c:pt>
                <c:pt idx="2484">
                  <c:v>1188</c:v>
                </c:pt>
                <c:pt idx="2485">
                  <c:v>1189</c:v>
                </c:pt>
                <c:pt idx="2486">
                  <c:v>1199</c:v>
                </c:pt>
                <c:pt idx="2487">
                  <c:v>1205</c:v>
                </c:pt>
                <c:pt idx="2488">
                  <c:v>1236</c:v>
                </c:pt>
                <c:pt idx="2489">
                  <c:v>1237</c:v>
                </c:pt>
                <c:pt idx="2490">
                  <c:v>1238</c:v>
                </c:pt>
                <c:pt idx="2491">
                  <c:v>1239</c:v>
                </c:pt>
                <c:pt idx="2492">
                  <c:v>1237</c:v>
                </c:pt>
                <c:pt idx="2493">
                  <c:v>1247</c:v>
                </c:pt>
                <c:pt idx="2494">
                  <c:v>1241</c:v>
                </c:pt>
                <c:pt idx="2495">
                  <c:v>1244</c:v>
                </c:pt>
                <c:pt idx="2496">
                  <c:v>1245</c:v>
                </c:pt>
                <c:pt idx="2497">
                  <c:v>1248</c:v>
                </c:pt>
                <c:pt idx="2498">
                  <c:v>1242</c:v>
                </c:pt>
                <c:pt idx="2499">
                  <c:v>1222</c:v>
                </c:pt>
                <c:pt idx="2500">
                  <c:v>1201</c:v>
                </c:pt>
                <c:pt idx="2501">
                  <c:v>1197</c:v>
                </c:pt>
                <c:pt idx="2502">
                  <c:v>1196</c:v>
                </c:pt>
                <c:pt idx="2503">
                  <c:v>1196</c:v>
                </c:pt>
                <c:pt idx="2504">
                  <c:v>1204</c:v>
                </c:pt>
                <c:pt idx="2505">
                  <c:v>1204</c:v>
                </c:pt>
                <c:pt idx="2506">
                  <c:v>1203</c:v>
                </c:pt>
                <c:pt idx="2507">
                  <c:v>1209</c:v>
                </c:pt>
                <c:pt idx="2508">
                  <c:v>1211</c:v>
                </c:pt>
                <c:pt idx="2509">
                  <c:v>1213</c:v>
                </c:pt>
                <c:pt idx="2510">
                  <c:v>1212</c:v>
                </c:pt>
                <c:pt idx="2511">
                  <c:v>1212</c:v>
                </c:pt>
                <c:pt idx="2512">
                  <c:v>1214</c:v>
                </c:pt>
                <c:pt idx="2513">
                  <c:v>1210</c:v>
                </c:pt>
                <c:pt idx="2514">
                  <c:v>1210</c:v>
                </c:pt>
                <c:pt idx="2515">
                  <c:v>1210</c:v>
                </c:pt>
                <c:pt idx="2516">
                  <c:v>1205</c:v>
                </c:pt>
                <c:pt idx="2517">
                  <c:v>1220</c:v>
                </c:pt>
                <c:pt idx="2518">
                  <c:v>1226</c:v>
                </c:pt>
                <c:pt idx="2519">
                  <c:v>1242</c:v>
                </c:pt>
                <c:pt idx="2520">
                  <c:v>1268</c:v>
                </c:pt>
                <c:pt idx="2521">
                  <c:v>1267</c:v>
                </c:pt>
                <c:pt idx="2522">
                  <c:v>1266</c:v>
                </c:pt>
                <c:pt idx="2523">
                  <c:v>1266</c:v>
                </c:pt>
                <c:pt idx="2524">
                  <c:v>1267</c:v>
                </c:pt>
                <c:pt idx="2525">
                  <c:v>1265</c:v>
                </c:pt>
                <c:pt idx="2526">
                  <c:v>1262</c:v>
                </c:pt>
                <c:pt idx="2527">
                  <c:v>1268</c:v>
                </c:pt>
                <c:pt idx="2528">
                  <c:v>1267</c:v>
                </c:pt>
                <c:pt idx="2529">
                  <c:v>1267</c:v>
                </c:pt>
                <c:pt idx="2530">
                  <c:v>1269</c:v>
                </c:pt>
                <c:pt idx="2531">
                  <c:v>1267</c:v>
                </c:pt>
                <c:pt idx="2532">
                  <c:v>1268</c:v>
                </c:pt>
                <c:pt idx="2533">
                  <c:v>1264</c:v>
                </c:pt>
                <c:pt idx="2534">
                  <c:v>1265</c:v>
                </c:pt>
                <c:pt idx="2535">
                  <c:v>1266</c:v>
                </c:pt>
                <c:pt idx="2536">
                  <c:v>1262</c:v>
                </c:pt>
                <c:pt idx="2537">
                  <c:v>1259</c:v>
                </c:pt>
                <c:pt idx="2538">
                  <c:v>1245</c:v>
                </c:pt>
                <c:pt idx="2539">
                  <c:v>1224</c:v>
                </c:pt>
                <c:pt idx="2540">
                  <c:v>1186</c:v>
                </c:pt>
                <c:pt idx="2541">
                  <c:v>1161</c:v>
                </c:pt>
                <c:pt idx="2542">
                  <c:v>1158</c:v>
                </c:pt>
                <c:pt idx="2543">
                  <c:v>1155</c:v>
                </c:pt>
                <c:pt idx="2544">
                  <c:v>1158</c:v>
                </c:pt>
                <c:pt idx="2545">
                  <c:v>1165</c:v>
                </c:pt>
                <c:pt idx="2546">
                  <c:v>1166</c:v>
                </c:pt>
                <c:pt idx="2547">
                  <c:v>1166</c:v>
                </c:pt>
                <c:pt idx="2548">
                  <c:v>1168</c:v>
                </c:pt>
                <c:pt idx="2549">
                  <c:v>1165</c:v>
                </c:pt>
                <c:pt idx="2550">
                  <c:v>1167</c:v>
                </c:pt>
                <c:pt idx="2551">
                  <c:v>1168</c:v>
                </c:pt>
                <c:pt idx="2552">
                  <c:v>1169</c:v>
                </c:pt>
                <c:pt idx="2553">
                  <c:v>1171</c:v>
                </c:pt>
                <c:pt idx="2554">
                  <c:v>1171</c:v>
                </c:pt>
                <c:pt idx="2555">
                  <c:v>1170</c:v>
                </c:pt>
                <c:pt idx="2556">
                  <c:v>1169</c:v>
                </c:pt>
                <c:pt idx="2557">
                  <c:v>1167</c:v>
                </c:pt>
                <c:pt idx="2558">
                  <c:v>1166</c:v>
                </c:pt>
                <c:pt idx="2559">
                  <c:v>1167</c:v>
                </c:pt>
                <c:pt idx="2560">
                  <c:v>1165</c:v>
                </c:pt>
                <c:pt idx="2561">
                  <c:v>1165</c:v>
                </c:pt>
                <c:pt idx="2562">
                  <c:v>1168</c:v>
                </c:pt>
                <c:pt idx="2563">
                  <c:v>1164</c:v>
                </c:pt>
                <c:pt idx="2564">
                  <c:v>1166</c:v>
                </c:pt>
                <c:pt idx="2565">
                  <c:v>1166</c:v>
                </c:pt>
                <c:pt idx="2566">
                  <c:v>1166</c:v>
                </c:pt>
                <c:pt idx="2567">
                  <c:v>1163</c:v>
                </c:pt>
                <c:pt idx="2568">
                  <c:v>1168</c:v>
                </c:pt>
                <c:pt idx="2569">
                  <c:v>1170</c:v>
                </c:pt>
                <c:pt idx="2570">
                  <c:v>1172</c:v>
                </c:pt>
                <c:pt idx="2571">
                  <c:v>1178</c:v>
                </c:pt>
                <c:pt idx="2572">
                  <c:v>1185</c:v>
                </c:pt>
                <c:pt idx="2573">
                  <c:v>1188</c:v>
                </c:pt>
                <c:pt idx="2574">
                  <c:v>1188</c:v>
                </c:pt>
                <c:pt idx="2575">
                  <c:v>1191</c:v>
                </c:pt>
                <c:pt idx="2576">
                  <c:v>1199</c:v>
                </c:pt>
                <c:pt idx="2577">
                  <c:v>1208</c:v>
                </c:pt>
                <c:pt idx="2578">
                  <c:v>1214</c:v>
                </c:pt>
                <c:pt idx="2579">
                  <c:v>1224</c:v>
                </c:pt>
                <c:pt idx="2580">
                  <c:v>1219</c:v>
                </c:pt>
                <c:pt idx="2581">
                  <c:v>1220</c:v>
                </c:pt>
                <c:pt idx="2582">
                  <c:v>1221</c:v>
                </c:pt>
                <c:pt idx="2583">
                  <c:v>1227</c:v>
                </c:pt>
                <c:pt idx="2584">
                  <c:v>1227</c:v>
                </c:pt>
                <c:pt idx="2585">
                  <c:v>1226</c:v>
                </c:pt>
                <c:pt idx="2586">
                  <c:v>1227</c:v>
                </c:pt>
                <c:pt idx="2587">
                  <c:v>1223</c:v>
                </c:pt>
                <c:pt idx="2588">
                  <c:v>1220</c:v>
                </c:pt>
                <c:pt idx="2589">
                  <c:v>1221</c:v>
                </c:pt>
                <c:pt idx="2590">
                  <c:v>1228</c:v>
                </c:pt>
                <c:pt idx="2591">
                  <c:v>1229</c:v>
                </c:pt>
                <c:pt idx="2592">
                  <c:v>1230</c:v>
                </c:pt>
                <c:pt idx="2593">
                  <c:v>1233</c:v>
                </c:pt>
                <c:pt idx="2594">
                  <c:v>1236</c:v>
                </c:pt>
                <c:pt idx="2595">
                  <c:v>1237</c:v>
                </c:pt>
                <c:pt idx="2596">
                  <c:v>1235</c:v>
                </c:pt>
                <c:pt idx="2597">
                  <c:v>1233</c:v>
                </c:pt>
                <c:pt idx="2598">
                  <c:v>1228</c:v>
                </c:pt>
                <c:pt idx="2599">
                  <c:v>1226</c:v>
                </c:pt>
                <c:pt idx="2600">
                  <c:v>1257</c:v>
                </c:pt>
                <c:pt idx="2601">
                  <c:v>1255</c:v>
                </c:pt>
                <c:pt idx="2602">
                  <c:v>1252</c:v>
                </c:pt>
                <c:pt idx="2603">
                  <c:v>1247</c:v>
                </c:pt>
                <c:pt idx="2604">
                  <c:v>1257</c:v>
                </c:pt>
                <c:pt idx="2605">
                  <c:v>1264</c:v>
                </c:pt>
                <c:pt idx="2606">
                  <c:v>1284</c:v>
                </c:pt>
                <c:pt idx="2607">
                  <c:v>1291</c:v>
                </c:pt>
                <c:pt idx="2608">
                  <c:v>1291</c:v>
                </c:pt>
                <c:pt idx="2609">
                  <c:v>1295</c:v>
                </c:pt>
                <c:pt idx="2610">
                  <c:v>1299</c:v>
                </c:pt>
                <c:pt idx="2611">
                  <c:v>1307</c:v>
                </c:pt>
                <c:pt idx="2612">
                  <c:v>1308</c:v>
                </c:pt>
                <c:pt idx="2613">
                  <c:v>1314</c:v>
                </c:pt>
                <c:pt idx="2614">
                  <c:v>1310</c:v>
                </c:pt>
                <c:pt idx="2615">
                  <c:v>1308</c:v>
                </c:pt>
                <c:pt idx="2616">
                  <c:v>1311</c:v>
                </c:pt>
                <c:pt idx="2617">
                  <c:v>1311</c:v>
                </c:pt>
                <c:pt idx="2618">
                  <c:v>1309</c:v>
                </c:pt>
                <c:pt idx="2619">
                  <c:v>1300</c:v>
                </c:pt>
                <c:pt idx="2620">
                  <c:v>1302</c:v>
                </c:pt>
                <c:pt idx="2621">
                  <c:v>1302</c:v>
                </c:pt>
                <c:pt idx="2622">
                  <c:v>1306</c:v>
                </c:pt>
                <c:pt idx="2623">
                  <c:v>1307</c:v>
                </c:pt>
                <c:pt idx="2624">
                  <c:v>1305</c:v>
                </c:pt>
                <c:pt idx="2625">
                  <c:v>1305</c:v>
                </c:pt>
                <c:pt idx="2626">
                  <c:v>1306</c:v>
                </c:pt>
                <c:pt idx="2627">
                  <c:v>1308</c:v>
                </c:pt>
                <c:pt idx="2628">
                  <c:v>1308</c:v>
                </c:pt>
                <c:pt idx="2629">
                  <c:v>1310</c:v>
                </c:pt>
                <c:pt idx="2630">
                  <c:v>1314</c:v>
                </c:pt>
                <c:pt idx="2631">
                  <c:v>1319</c:v>
                </c:pt>
                <c:pt idx="2632">
                  <c:v>1322</c:v>
                </c:pt>
                <c:pt idx="2633">
                  <c:v>1328</c:v>
                </c:pt>
                <c:pt idx="2634">
                  <c:v>1344</c:v>
                </c:pt>
                <c:pt idx="2635">
                  <c:v>1349</c:v>
                </c:pt>
                <c:pt idx="2636">
                  <c:v>1354</c:v>
                </c:pt>
                <c:pt idx="2637">
                  <c:v>1356</c:v>
                </c:pt>
                <c:pt idx="2638">
                  <c:v>1354</c:v>
                </c:pt>
                <c:pt idx="2639">
                  <c:v>1355</c:v>
                </c:pt>
                <c:pt idx="2640">
                  <c:v>1355</c:v>
                </c:pt>
                <c:pt idx="2641">
                  <c:v>1351</c:v>
                </c:pt>
                <c:pt idx="2642">
                  <c:v>1353</c:v>
                </c:pt>
                <c:pt idx="2643">
                  <c:v>1353</c:v>
                </c:pt>
                <c:pt idx="2644">
                  <c:v>1350</c:v>
                </c:pt>
                <c:pt idx="2645">
                  <c:v>1347</c:v>
                </c:pt>
                <c:pt idx="2646">
                  <c:v>1338</c:v>
                </c:pt>
                <c:pt idx="2647">
                  <c:v>1329</c:v>
                </c:pt>
                <c:pt idx="2648">
                  <c:v>1323</c:v>
                </c:pt>
                <c:pt idx="2649">
                  <c:v>1324</c:v>
                </c:pt>
                <c:pt idx="2650">
                  <c:v>1329</c:v>
                </c:pt>
                <c:pt idx="2651">
                  <c:v>1328</c:v>
                </c:pt>
                <c:pt idx="2652">
                  <c:v>1328</c:v>
                </c:pt>
                <c:pt idx="2653">
                  <c:v>1328</c:v>
                </c:pt>
                <c:pt idx="2654">
                  <c:v>1325</c:v>
                </c:pt>
                <c:pt idx="2655">
                  <c:v>1327</c:v>
                </c:pt>
                <c:pt idx="2656">
                  <c:v>1325</c:v>
                </c:pt>
                <c:pt idx="2657">
                  <c:v>1328</c:v>
                </c:pt>
                <c:pt idx="2658">
                  <c:v>1324</c:v>
                </c:pt>
                <c:pt idx="2659">
                  <c:v>1323</c:v>
                </c:pt>
                <c:pt idx="2660">
                  <c:v>1322</c:v>
                </c:pt>
                <c:pt idx="2661">
                  <c:v>1323</c:v>
                </c:pt>
                <c:pt idx="2662">
                  <c:v>1316</c:v>
                </c:pt>
                <c:pt idx="2663">
                  <c:v>1317</c:v>
                </c:pt>
                <c:pt idx="2664">
                  <c:v>1318</c:v>
                </c:pt>
                <c:pt idx="2665">
                  <c:v>1321</c:v>
                </c:pt>
                <c:pt idx="2666">
                  <c:v>1321</c:v>
                </c:pt>
                <c:pt idx="2667">
                  <c:v>1323</c:v>
                </c:pt>
                <c:pt idx="2668">
                  <c:v>1325</c:v>
                </c:pt>
                <c:pt idx="2669">
                  <c:v>1332</c:v>
                </c:pt>
                <c:pt idx="2670">
                  <c:v>1339</c:v>
                </c:pt>
                <c:pt idx="2671">
                  <c:v>1341</c:v>
                </c:pt>
                <c:pt idx="2672">
                  <c:v>1340</c:v>
                </c:pt>
                <c:pt idx="2673">
                  <c:v>1339</c:v>
                </c:pt>
                <c:pt idx="2674">
                  <c:v>1342</c:v>
                </c:pt>
                <c:pt idx="2675">
                  <c:v>1342</c:v>
                </c:pt>
                <c:pt idx="2676">
                  <c:v>1342</c:v>
                </c:pt>
                <c:pt idx="2677">
                  <c:v>1345</c:v>
                </c:pt>
                <c:pt idx="2678">
                  <c:v>1345</c:v>
                </c:pt>
                <c:pt idx="2679">
                  <c:v>1347</c:v>
                </c:pt>
                <c:pt idx="2680">
                  <c:v>1347</c:v>
                </c:pt>
                <c:pt idx="2681">
                  <c:v>1349</c:v>
                </c:pt>
                <c:pt idx="2682">
                  <c:v>1353</c:v>
                </c:pt>
                <c:pt idx="2683">
                  <c:v>1356</c:v>
                </c:pt>
                <c:pt idx="2684">
                  <c:v>1358</c:v>
                </c:pt>
                <c:pt idx="2685">
                  <c:v>1361</c:v>
                </c:pt>
                <c:pt idx="2686">
                  <c:v>1359</c:v>
                </c:pt>
                <c:pt idx="2687">
                  <c:v>1367</c:v>
                </c:pt>
                <c:pt idx="2688">
                  <c:v>1364</c:v>
                </c:pt>
                <c:pt idx="2689">
                  <c:v>1376</c:v>
                </c:pt>
                <c:pt idx="2690">
                  <c:v>1375</c:v>
                </c:pt>
                <c:pt idx="2691">
                  <c:v>1376</c:v>
                </c:pt>
                <c:pt idx="2692">
                  <c:v>1376</c:v>
                </c:pt>
                <c:pt idx="2693">
                  <c:v>1376</c:v>
                </c:pt>
                <c:pt idx="2694">
                  <c:v>1379</c:v>
                </c:pt>
                <c:pt idx="2695">
                  <c:v>1376</c:v>
                </c:pt>
                <c:pt idx="2696">
                  <c:v>1374</c:v>
                </c:pt>
                <c:pt idx="2697">
                  <c:v>1367</c:v>
                </c:pt>
                <c:pt idx="2698">
                  <c:v>1366</c:v>
                </c:pt>
                <c:pt idx="2699">
                  <c:v>1362</c:v>
                </c:pt>
                <c:pt idx="2700">
                  <c:v>1357</c:v>
                </c:pt>
                <c:pt idx="2701">
                  <c:v>1355</c:v>
                </c:pt>
                <c:pt idx="2702">
                  <c:v>1365</c:v>
                </c:pt>
                <c:pt idx="2703">
                  <c:v>1360</c:v>
                </c:pt>
                <c:pt idx="2704">
                  <c:v>1358</c:v>
                </c:pt>
                <c:pt idx="2705">
                  <c:v>1357</c:v>
                </c:pt>
                <c:pt idx="2706">
                  <c:v>1360</c:v>
                </c:pt>
                <c:pt idx="2707">
                  <c:v>1355</c:v>
                </c:pt>
                <c:pt idx="2708">
                  <c:v>1359</c:v>
                </c:pt>
                <c:pt idx="2709">
                  <c:v>1360</c:v>
                </c:pt>
                <c:pt idx="2710">
                  <c:v>1361</c:v>
                </c:pt>
                <c:pt idx="2711">
                  <c:v>1355</c:v>
                </c:pt>
                <c:pt idx="2712">
                  <c:v>1315</c:v>
                </c:pt>
                <c:pt idx="2713">
                  <c:v>1314</c:v>
                </c:pt>
                <c:pt idx="2714">
                  <c:v>1316</c:v>
                </c:pt>
                <c:pt idx="2715">
                  <c:v>1321</c:v>
                </c:pt>
                <c:pt idx="2716">
                  <c:v>1322</c:v>
                </c:pt>
                <c:pt idx="2717">
                  <c:v>1320</c:v>
                </c:pt>
                <c:pt idx="2718">
                  <c:v>1317</c:v>
                </c:pt>
                <c:pt idx="2719">
                  <c:v>1316</c:v>
                </c:pt>
                <c:pt idx="2720">
                  <c:v>1322</c:v>
                </c:pt>
                <c:pt idx="2721">
                  <c:v>1327</c:v>
                </c:pt>
                <c:pt idx="2722">
                  <c:v>1330</c:v>
                </c:pt>
                <c:pt idx="2723">
                  <c:v>1333</c:v>
                </c:pt>
                <c:pt idx="2724">
                  <c:v>1377</c:v>
                </c:pt>
                <c:pt idx="2725">
                  <c:v>1416</c:v>
                </c:pt>
                <c:pt idx="2726">
                  <c:v>1417</c:v>
                </c:pt>
                <c:pt idx="2727">
                  <c:v>1424</c:v>
                </c:pt>
                <c:pt idx="2728">
                  <c:v>1431</c:v>
                </c:pt>
                <c:pt idx="2729">
                  <c:v>1435</c:v>
                </c:pt>
                <c:pt idx="2730">
                  <c:v>1429</c:v>
                </c:pt>
                <c:pt idx="2731">
                  <c:v>1432</c:v>
                </c:pt>
                <c:pt idx="2732">
                  <c:v>1429</c:v>
                </c:pt>
                <c:pt idx="2733">
                  <c:v>1429</c:v>
                </c:pt>
                <c:pt idx="2734">
                  <c:v>1433</c:v>
                </c:pt>
                <c:pt idx="2735">
                  <c:v>1443</c:v>
                </c:pt>
                <c:pt idx="2736">
                  <c:v>1440</c:v>
                </c:pt>
                <c:pt idx="2737">
                  <c:v>1440</c:v>
                </c:pt>
                <c:pt idx="2738">
                  <c:v>1441</c:v>
                </c:pt>
                <c:pt idx="2739">
                  <c:v>1442</c:v>
                </c:pt>
                <c:pt idx="2740">
                  <c:v>1440</c:v>
                </c:pt>
                <c:pt idx="2741">
                  <c:v>1445</c:v>
                </c:pt>
                <c:pt idx="2742">
                  <c:v>1448</c:v>
                </c:pt>
                <c:pt idx="2743">
                  <c:v>1447</c:v>
                </c:pt>
                <c:pt idx="2744">
                  <c:v>1446</c:v>
                </c:pt>
                <c:pt idx="2745">
                  <c:v>1444</c:v>
                </c:pt>
                <c:pt idx="2746">
                  <c:v>1440</c:v>
                </c:pt>
                <c:pt idx="2747">
                  <c:v>1442</c:v>
                </c:pt>
                <c:pt idx="2748">
                  <c:v>1444</c:v>
                </c:pt>
                <c:pt idx="2749">
                  <c:v>1444</c:v>
                </c:pt>
                <c:pt idx="2750">
                  <c:v>1449</c:v>
                </c:pt>
                <c:pt idx="2751">
                  <c:v>1462</c:v>
                </c:pt>
                <c:pt idx="2752">
                  <c:v>1466</c:v>
                </c:pt>
                <c:pt idx="2753">
                  <c:v>1463</c:v>
                </c:pt>
                <c:pt idx="2754">
                  <c:v>1463</c:v>
                </c:pt>
                <c:pt idx="2755">
                  <c:v>1467</c:v>
                </c:pt>
                <c:pt idx="2756">
                  <c:v>1476</c:v>
                </c:pt>
                <c:pt idx="2757">
                  <c:v>1475</c:v>
                </c:pt>
                <c:pt idx="2758">
                  <c:v>1471</c:v>
                </c:pt>
                <c:pt idx="2759">
                  <c:v>1468</c:v>
                </c:pt>
                <c:pt idx="2760">
                  <c:v>1465</c:v>
                </c:pt>
                <c:pt idx="2761">
                  <c:v>1465</c:v>
                </c:pt>
                <c:pt idx="2762">
                  <c:v>1466</c:v>
                </c:pt>
                <c:pt idx="2763">
                  <c:v>1464</c:v>
                </c:pt>
                <c:pt idx="2764">
                  <c:v>1460</c:v>
                </c:pt>
                <c:pt idx="2765">
                  <c:v>1458</c:v>
                </c:pt>
                <c:pt idx="2766">
                  <c:v>1460</c:v>
                </c:pt>
                <c:pt idx="2767">
                  <c:v>1463</c:v>
                </c:pt>
                <c:pt idx="2768">
                  <c:v>1466</c:v>
                </c:pt>
                <c:pt idx="2769">
                  <c:v>1467</c:v>
                </c:pt>
                <c:pt idx="2770">
                  <c:v>1469</c:v>
                </c:pt>
                <c:pt idx="2771">
                  <c:v>1468</c:v>
                </c:pt>
                <c:pt idx="2772">
                  <c:v>1466</c:v>
                </c:pt>
                <c:pt idx="2773">
                  <c:v>1466</c:v>
                </c:pt>
                <c:pt idx="2774">
                  <c:v>1468</c:v>
                </c:pt>
                <c:pt idx="2775">
                  <c:v>1464</c:v>
                </c:pt>
                <c:pt idx="2776">
                  <c:v>1461</c:v>
                </c:pt>
                <c:pt idx="2777">
                  <c:v>1461</c:v>
                </c:pt>
                <c:pt idx="2778">
                  <c:v>1463</c:v>
                </c:pt>
                <c:pt idx="2779">
                  <c:v>1464</c:v>
                </c:pt>
                <c:pt idx="2780">
                  <c:v>1464</c:v>
                </c:pt>
                <c:pt idx="2781">
                  <c:v>1463</c:v>
                </c:pt>
                <c:pt idx="2782">
                  <c:v>1463</c:v>
                </c:pt>
                <c:pt idx="2783">
                  <c:v>1462</c:v>
                </c:pt>
                <c:pt idx="2784">
                  <c:v>1463</c:v>
                </c:pt>
                <c:pt idx="2785">
                  <c:v>1471</c:v>
                </c:pt>
                <c:pt idx="2786">
                  <c:v>1476</c:v>
                </c:pt>
                <c:pt idx="2787">
                  <c:v>1477</c:v>
                </c:pt>
                <c:pt idx="2788">
                  <c:v>1476</c:v>
                </c:pt>
                <c:pt idx="2789">
                  <c:v>1476</c:v>
                </c:pt>
                <c:pt idx="2790">
                  <c:v>1478</c:v>
                </c:pt>
                <c:pt idx="2791">
                  <c:v>1479</c:v>
                </c:pt>
                <c:pt idx="2792">
                  <c:v>1479</c:v>
                </c:pt>
                <c:pt idx="2793">
                  <c:v>1477</c:v>
                </c:pt>
                <c:pt idx="2794">
                  <c:v>1484</c:v>
                </c:pt>
                <c:pt idx="2795">
                  <c:v>1478</c:v>
                </c:pt>
                <c:pt idx="2796">
                  <c:v>1478</c:v>
                </c:pt>
                <c:pt idx="2797">
                  <c:v>1478</c:v>
                </c:pt>
                <c:pt idx="2798">
                  <c:v>1478</c:v>
                </c:pt>
                <c:pt idx="2799">
                  <c:v>1476</c:v>
                </c:pt>
                <c:pt idx="2800">
                  <c:v>1477</c:v>
                </c:pt>
                <c:pt idx="2801">
                  <c:v>1476</c:v>
                </c:pt>
                <c:pt idx="2802">
                  <c:v>1475</c:v>
                </c:pt>
                <c:pt idx="2803">
                  <c:v>1480</c:v>
                </c:pt>
                <c:pt idx="2804">
                  <c:v>1482</c:v>
                </c:pt>
                <c:pt idx="2805">
                  <c:v>1482</c:v>
                </c:pt>
                <c:pt idx="2806">
                  <c:v>1487</c:v>
                </c:pt>
                <c:pt idx="2807">
                  <c:v>1491</c:v>
                </c:pt>
                <c:pt idx="2808">
                  <c:v>1494</c:v>
                </c:pt>
                <c:pt idx="2809">
                  <c:v>1491</c:v>
                </c:pt>
                <c:pt idx="2810">
                  <c:v>1490</c:v>
                </c:pt>
                <c:pt idx="2811">
                  <c:v>1491</c:v>
                </c:pt>
                <c:pt idx="2812">
                  <c:v>1493</c:v>
                </c:pt>
                <c:pt idx="2813">
                  <c:v>1489</c:v>
                </c:pt>
                <c:pt idx="2814">
                  <c:v>1519</c:v>
                </c:pt>
                <c:pt idx="2815">
                  <c:v>1525</c:v>
                </c:pt>
                <c:pt idx="2816">
                  <c:v>1525</c:v>
                </c:pt>
                <c:pt idx="2817">
                  <c:v>1525</c:v>
                </c:pt>
                <c:pt idx="2818">
                  <c:v>1520</c:v>
                </c:pt>
                <c:pt idx="2819">
                  <c:v>1530</c:v>
                </c:pt>
                <c:pt idx="2820">
                  <c:v>1581</c:v>
                </c:pt>
                <c:pt idx="2821">
                  <c:v>1588</c:v>
                </c:pt>
                <c:pt idx="2822">
                  <c:v>1588</c:v>
                </c:pt>
                <c:pt idx="2823">
                  <c:v>1588</c:v>
                </c:pt>
                <c:pt idx="2824">
                  <c:v>1590</c:v>
                </c:pt>
                <c:pt idx="2825">
                  <c:v>1594</c:v>
                </c:pt>
                <c:pt idx="2826">
                  <c:v>1593</c:v>
                </c:pt>
                <c:pt idx="2827">
                  <c:v>1594</c:v>
                </c:pt>
                <c:pt idx="2828">
                  <c:v>1595</c:v>
                </c:pt>
                <c:pt idx="2829">
                  <c:v>1609</c:v>
                </c:pt>
                <c:pt idx="2830">
                  <c:v>1608</c:v>
                </c:pt>
                <c:pt idx="2831">
                  <c:v>1610</c:v>
                </c:pt>
                <c:pt idx="2832">
                  <c:v>1602</c:v>
                </c:pt>
                <c:pt idx="2833">
                  <c:v>1602</c:v>
                </c:pt>
                <c:pt idx="2834">
                  <c:v>1603</c:v>
                </c:pt>
                <c:pt idx="2835">
                  <c:v>1603</c:v>
                </c:pt>
                <c:pt idx="2836">
                  <c:v>1604</c:v>
                </c:pt>
                <c:pt idx="2837">
                  <c:v>1606</c:v>
                </c:pt>
                <c:pt idx="2838">
                  <c:v>1608</c:v>
                </c:pt>
                <c:pt idx="2839">
                  <c:v>1619</c:v>
                </c:pt>
                <c:pt idx="2840">
                  <c:v>1600</c:v>
                </c:pt>
                <c:pt idx="2841">
                  <c:v>1581</c:v>
                </c:pt>
                <c:pt idx="2842">
                  <c:v>1588</c:v>
                </c:pt>
                <c:pt idx="2843">
                  <c:v>1592</c:v>
                </c:pt>
                <c:pt idx="2844">
                  <c:v>1593</c:v>
                </c:pt>
                <c:pt idx="2845">
                  <c:v>1562</c:v>
                </c:pt>
                <c:pt idx="2846">
                  <c:v>1546</c:v>
                </c:pt>
                <c:pt idx="2847">
                  <c:v>1518</c:v>
                </c:pt>
                <c:pt idx="2848">
                  <c:v>1535</c:v>
                </c:pt>
                <c:pt idx="2849">
                  <c:v>1535</c:v>
                </c:pt>
                <c:pt idx="2850">
                  <c:v>1534</c:v>
                </c:pt>
                <c:pt idx="2851">
                  <c:v>1528</c:v>
                </c:pt>
                <c:pt idx="2852">
                  <c:v>1513</c:v>
                </c:pt>
                <c:pt idx="2853">
                  <c:v>1516</c:v>
                </c:pt>
                <c:pt idx="2854">
                  <c:v>1513</c:v>
                </c:pt>
                <c:pt idx="2855">
                  <c:v>1513</c:v>
                </c:pt>
                <c:pt idx="2856">
                  <c:v>1511</c:v>
                </c:pt>
                <c:pt idx="2857">
                  <c:v>1511</c:v>
                </c:pt>
                <c:pt idx="2858">
                  <c:v>1511</c:v>
                </c:pt>
                <c:pt idx="2859">
                  <c:v>1512</c:v>
                </c:pt>
                <c:pt idx="2860">
                  <c:v>1523</c:v>
                </c:pt>
                <c:pt idx="2861">
                  <c:v>1529</c:v>
                </c:pt>
                <c:pt idx="2862">
                  <c:v>1530</c:v>
                </c:pt>
                <c:pt idx="2863">
                  <c:v>1518</c:v>
                </c:pt>
                <c:pt idx="2864">
                  <c:v>1509</c:v>
                </c:pt>
                <c:pt idx="2865">
                  <c:v>1507</c:v>
                </c:pt>
                <c:pt idx="2866">
                  <c:v>1516</c:v>
                </c:pt>
                <c:pt idx="2867">
                  <c:v>1513</c:v>
                </c:pt>
                <c:pt idx="2868">
                  <c:v>1511</c:v>
                </c:pt>
                <c:pt idx="2869">
                  <c:v>1534</c:v>
                </c:pt>
                <c:pt idx="2870">
                  <c:v>1537</c:v>
                </c:pt>
                <c:pt idx="2871">
                  <c:v>1537</c:v>
                </c:pt>
                <c:pt idx="2872">
                  <c:v>1538</c:v>
                </c:pt>
                <c:pt idx="2873">
                  <c:v>1538</c:v>
                </c:pt>
                <c:pt idx="2874">
                  <c:v>1563</c:v>
                </c:pt>
                <c:pt idx="2875">
                  <c:v>1564</c:v>
                </c:pt>
                <c:pt idx="2876">
                  <c:v>1553</c:v>
                </c:pt>
                <c:pt idx="2877">
                  <c:v>1550</c:v>
                </c:pt>
                <c:pt idx="2878">
                  <c:v>1532</c:v>
                </c:pt>
                <c:pt idx="2879">
                  <c:v>1508</c:v>
                </c:pt>
                <c:pt idx="2880">
                  <c:v>1508</c:v>
                </c:pt>
                <c:pt idx="2881">
                  <c:v>1509</c:v>
                </c:pt>
                <c:pt idx="2882">
                  <c:v>1511</c:v>
                </c:pt>
                <c:pt idx="2883">
                  <c:v>1512</c:v>
                </c:pt>
                <c:pt idx="2884">
                  <c:v>1515</c:v>
                </c:pt>
                <c:pt idx="2885">
                  <c:v>1525</c:v>
                </c:pt>
                <c:pt idx="2886">
                  <c:v>1521</c:v>
                </c:pt>
                <c:pt idx="2887">
                  <c:v>1521</c:v>
                </c:pt>
                <c:pt idx="2888">
                  <c:v>1525</c:v>
                </c:pt>
                <c:pt idx="2889">
                  <c:v>1528</c:v>
                </c:pt>
                <c:pt idx="2890">
                  <c:v>1533</c:v>
                </c:pt>
                <c:pt idx="2891">
                  <c:v>1530</c:v>
                </c:pt>
                <c:pt idx="2892">
                  <c:v>1540</c:v>
                </c:pt>
                <c:pt idx="2893">
                  <c:v>1539</c:v>
                </c:pt>
                <c:pt idx="2894">
                  <c:v>1537</c:v>
                </c:pt>
                <c:pt idx="2895">
                  <c:v>1544</c:v>
                </c:pt>
                <c:pt idx="2896">
                  <c:v>1551</c:v>
                </c:pt>
                <c:pt idx="2897">
                  <c:v>1553</c:v>
                </c:pt>
                <c:pt idx="2898">
                  <c:v>1554</c:v>
                </c:pt>
                <c:pt idx="2899">
                  <c:v>1556</c:v>
                </c:pt>
                <c:pt idx="2900">
                  <c:v>1555</c:v>
                </c:pt>
                <c:pt idx="2901">
                  <c:v>1561</c:v>
                </c:pt>
                <c:pt idx="2902">
                  <c:v>1563</c:v>
                </c:pt>
                <c:pt idx="2903">
                  <c:v>1562</c:v>
                </c:pt>
                <c:pt idx="2904">
                  <c:v>1565</c:v>
                </c:pt>
                <c:pt idx="2905">
                  <c:v>1588</c:v>
                </c:pt>
                <c:pt idx="2906">
                  <c:v>1620</c:v>
                </c:pt>
                <c:pt idx="2907">
                  <c:v>1658</c:v>
                </c:pt>
                <c:pt idx="2908">
                  <c:v>1751</c:v>
                </c:pt>
                <c:pt idx="2909">
                  <c:v>1789</c:v>
                </c:pt>
                <c:pt idx="2910">
                  <c:v>1838</c:v>
                </c:pt>
                <c:pt idx="2911">
                  <c:v>1883</c:v>
                </c:pt>
                <c:pt idx="2912">
                  <c:v>1915</c:v>
                </c:pt>
                <c:pt idx="2913">
                  <c:v>1925</c:v>
                </c:pt>
                <c:pt idx="2914">
                  <c:v>1927</c:v>
                </c:pt>
                <c:pt idx="2915">
                  <c:v>1925</c:v>
                </c:pt>
                <c:pt idx="2916">
                  <c:v>1926</c:v>
                </c:pt>
                <c:pt idx="2917">
                  <c:v>1929</c:v>
                </c:pt>
                <c:pt idx="2918">
                  <c:v>1934</c:v>
                </c:pt>
                <c:pt idx="2919">
                  <c:v>1942</c:v>
                </c:pt>
                <c:pt idx="2920">
                  <c:v>1950</c:v>
                </c:pt>
                <c:pt idx="2921">
                  <c:v>1948</c:v>
                </c:pt>
                <c:pt idx="2922">
                  <c:v>1946</c:v>
                </c:pt>
                <c:pt idx="2923">
                  <c:v>1945</c:v>
                </c:pt>
                <c:pt idx="2924">
                  <c:v>1946</c:v>
                </c:pt>
                <c:pt idx="2925">
                  <c:v>1945</c:v>
                </c:pt>
                <c:pt idx="2926">
                  <c:v>1940</c:v>
                </c:pt>
                <c:pt idx="2927">
                  <c:v>1939</c:v>
                </c:pt>
                <c:pt idx="2928">
                  <c:v>1936</c:v>
                </c:pt>
                <c:pt idx="2929">
                  <c:v>1928</c:v>
                </c:pt>
                <c:pt idx="2930">
                  <c:v>1940</c:v>
                </c:pt>
                <c:pt idx="2931">
                  <c:v>1936</c:v>
                </c:pt>
                <c:pt idx="2932">
                  <c:v>1939</c:v>
                </c:pt>
                <c:pt idx="2933">
                  <c:v>1939</c:v>
                </c:pt>
                <c:pt idx="2934">
                  <c:v>1932</c:v>
                </c:pt>
                <c:pt idx="2935">
                  <c:v>1923</c:v>
                </c:pt>
                <c:pt idx="2936">
                  <c:v>1922</c:v>
                </c:pt>
                <c:pt idx="2937">
                  <c:v>1911</c:v>
                </c:pt>
                <c:pt idx="2938">
                  <c:v>1914</c:v>
                </c:pt>
                <c:pt idx="2939">
                  <c:v>1947</c:v>
                </c:pt>
                <c:pt idx="2940">
                  <c:v>1949</c:v>
                </c:pt>
                <c:pt idx="2941">
                  <c:v>1943</c:v>
                </c:pt>
                <c:pt idx="2942">
                  <c:v>1946</c:v>
                </c:pt>
                <c:pt idx="2943">
                  <c:v>1945</c:v>
                </c:pt>
                <c:pt idx="2944">
                  <c:v>1945</c:v>
                </c:pt>
                <c:pt idx="2945">
                  <c:v>1945</c:v>
                </c:pt>
                <c:pt idx="2946">
                  <c:v>1945</c:v>
                </c:pt>
                <c:pt idx="2947">
                  <c:v>1946</c:v>
                </c:pt>
                <c:pt idx="2948">
                  <c:v>1954</c:v>
                </c:pt>
                <c:pt idx="2949">
                  <c:v>1954</c:v>
                </c:pt>
                <c:pt idx="2950">
                  <c:v>1953</c:v>
                </c:pt>
                <c:pt idx="2951">
                  <c:v>1953</c:v>
                </c:pt>
                <c:pt idx="2952">
                  <c:v>1952</c:v>
                </c:pt>
                <c:pt idx="2953">
                  <c:v>1952</c:v>
                </c:pt>
                <c:pt idx="2954">
                  <c:v>1954</c:v>
                </c:pt>
                <c:pt idx="2955">
                  <c:v>1953</c:v>
                </c:pt>
                <c:pt idx="2956">
                  <c:v>1954</c:v>
                </c:pt>
                <c:pt idx="2957">
                  <c:v>1953</c:v>
                </c:pt>
                <c:pt idx="2958">
                  <c:v>1928</c:v>
                </c:pt>
                <c:pt idx="2959">
                  <c:v>1928</c:v>
                </c:pt>
                <c:pt idx="2960">
                  <c:v>1928</c:v>
                </c:pt>
                <c:pt idx="2961">
                  <c:v>1929</c:v>
                </c:pt>
                <c:pt idx="2962">
                  <c:v>1920</c:v>
                </c:pt>
                <c:pt idx="2963">
                  <c:v>1910</c:v>
                </c:pt>
                <c:pt idx="2964">
                  <c:v>1887</c:v>
                </c:pt>
                <c:pt idx="2965">
                  <c:v>1888</c:v>
                </c:pt>
                <c:pt idx="2966">
                  <c:v>1887</c:v>
                </c:pt>
                <c:pt idx="2967">
                  <c:v>1883</c:v>
                </c:pt>
                <c:pt idx="2968">
                  <c:v>1880</c:v>
                </c:pt>
                <c:pt idx="2969">
                  <c:v>1878</c:v>
                </c:pt>
                <c:pt idx="2970">
                  <c:v>1877</c:v>
                </c:pt>
                <c:pt idx="2971">
                  <c:v>1870</c:v>
                </c:pt>
                <c:pt idx="2972">
                  <c:v>1879</c:v>
                </c:pt>
                <c:pt idx="2973">
                  <c:v>1896</c:v>
                </c:pt>
                <c:pt idx="2974">
                  <c:v>1896</c:v>
                </c:pt>
                <c:pt idx="2975">
                  <c:v>1896</c:v>
                </c:pt>
                <c:pt idx="2976">
                  <c:v>1901</c:v>
                </c:pt>
                <c:pt idx="2977">
                  <c:v>1903</c:v>
                </c:pt>
                <c:pt idx="2978">
                  <c:v>1903</c:v>
                </c:pt>
                <c:pt idx="2979">
                  <c:v>1902</c:v>
                </c:pt>
                <c:pt idx="2980">
                  <c:v>1900</c:v>
                </c:pt>
                <c:pt idx="2981">
                  <c:v>1897</c:v>
                </c:pt>
                <c:pt idx="2982">
                  <c:v>1897</c:v>
                </c:pt>
                <c:pt idx="2983">
                  <c:v>1897</c:v>
                </c:pt>
                <c:pt idx="2984">
                  <c:v>1897</c:v>
                </c:pt>
                <c:pt idx="2985">
                  <c:v>1894</c:v>
                </c:pt>
                <c:pt idx="2986">
                  <c:v>1894</c:v>
                </c:pt>
                <c:pt idx="2987">
                  <c:v>1896</c:v>
                </c:pt>
                <c:pt idx="2988">
                  <c:v>1891</c:v>
                </c:pt>
                <c:pt idx="2989">
                  <c:v>1887</c:v>
                </c:pt>
                <c:pt idx="2990">
                  <c:v>1885</c:v>
                </c:pt>
                <c:pt idx="2991">
                  <c:v>1876</c:v>
                </c:pt>
                <c:pt idx="2992">
                  <c:v>1860</c:v>
                </c:pt>
                <c:pt idx="2993">
                  <c:v>1856</c:v>
                </c:pt>
                <c:pt idx="2994">
                  <c:v>1852</c:v>
                </c:pt>
                <c:pt idx="2995">
                  <c:v>1855</c:v>
                </c:pt>
                <c:pt idx="2996">
                  <c:v>1856</c:v>
                </c:pt>
                <c:pt idx="2997">
                  <c:v>1865</c:v>
                </c:pt>
                <c:pt idx="2998">
                  <c:v>1865</c:v>
                </c:pt>
                <c:pt idx="2999">
                  <c:v>1866</c:v>
                </c:pt>
                <c:pt idx="3000">
                  <c:v>1864</c:v>
                </c:pt>
                <c:pt idx="3001">
                  <c:v>1866</c:v>
                </c:pt>
                <c:pt idx="3002">
                  <c:v>1869</c:v>
                </c:pt>
                <c:pt idx="3003">
                  <c:v>1869</c:v>
                </c:pt>
                <c:pt idx="3004">
                  <c:v>1870</c:v>
                </c:pt>
                <c:pt idx="3005">
                  <c:v>1870</c:v>
                </c:pt>
                <c:pt idx="3006">
                  <c:v>1869</c:v>
                </c:pt>
                <c:pt idx="3007">
                  <c:v>1869</c:v>
                </c:pt>
                <c:pt idx="3008">
                  <c:v>1868</c:v>
                </c:pt>
                <c:pt idx="3009">
                  <c:v>1876</c:v>
                </c:pt>
                <c:pt idx="3010">
                  <c:v>1901</c:v>
                </c:pt>
                <c:pt idx="3011">
                  <c:v>1923</c:v>
                </c:pt>
                <c:pt idx="3012">
                  <c:v>1927</c:v>
                </c:pt>
                <c:pt idx="3013">
                  <c:v>1925</c:v>
                </c:pt>
                <c:pt idx="3014">
                  <c:v>1924</c:v>
                </c:pt>
                <c:pt idx="3015">
                  <c:v>1923</c:v>
                </c:pt>
                <c:pt idx="3016">
                  <c:v>1925</c:v>
                </c:pt>
                <c:pt idx="3017">
                  <c:v>1927</c:v>
                </c:pt>
                <c:pt idx="3018">
                  <c:v>1931</c:v>
                </c:pt>
                <c:pt idx="3019">
                  <c:v>1931</c:v>
                </c:pt>
                <c:pt idx="3020">
                  <c:v>1933</c:v>
                </c:pt>
                <c:pt idx="3021">
                  <c:v>1933</c:v>
                </c:pt>
                <c:pt idx="3022">
                  <c:v>1933</c:v>
                </c:pt>
                <c:pt idx="3023">
                  <c:v>1929</c:v>
                </c:pt>
                <c:pt idx="3024">
                  <c:v>1927</c:v>
                </c:pt>
                <c:pt idx="3025">
                  <c:v>1927</c:v>
                </c:pt>
                <c:pt idx="3026">
                  <c:v>1925</c:v>
                </c:pt>
                <c:pt idx="3027">
                  <c:v>1918</c:v>
                </c:pt>
                <c:pt idx="3028">
                  <c:v>1910</c:v>
                </c:pt>
                <c:pt idx="3029">
                  <c:v>1918</c:v>
                </c:pt>
                <c:pt idx="3030">
                  <c:v>1916</c:v>
                </c:pt>
                <c:pt idx="3031">
                  <c:v>1917</c:v>
                </c:pt>
                <c:pt idx="3032">
                  <c:v>1918</c:v>
                </c:pt>
                <c:pt idx="3033">
                  <c:v>1918</c:v>
                </c:pt>
                <c:pt idx="3034">
                  <c:v>1916</c:v>
                </c:pt>
                <c:pt idx="3035">
                  <c:v>1913</c:v>
                </c:pt>
                <c:pt idx="3036">
                  <c:v>1915</c:v>
                </c:pt>
                <c:pt idx="3037">
                  <c:v>1913</c:v>
                </c:pt>
                <c:pt idx="3038">
                  <c:v>1919</c:v>
                </c:pt>
                <c:pt idx="3039">
                  <c:v>1919</c:v>
                </c:pt>
                <c:pt idx="3040">
                  <c:v>1921</c:v>
                </c:pt>
                <c:pt idx="3041">
                  <c:v>1918</c:v>
                </c:pt>
                <c:pt idx="3042">
                  <c:v>1921</c:v>
                </c:pt>
                <c:pt idx="3043">
                  <c:v>1919</c:v>
                </c:pt>
                <c:pt idx="3044">
                  <c:v>1919</c:v>
                </c:pt>
                <c:pt idx="3045">
                  <c:v>1913</c:v>
                </c:pt>
                <c:pt idx="3046">
                  <c:v>1913</c:v>
                </c:pt>
                <c:pt idx="3047">
                  <c:v>1900</c:v>
                </c:pt>
                <c:pt idx="3048">
                  <c:v>1901</c:v>
                </c:pt>
                <c:pt idx="3049">
                  <c:v>1900</c:v>
                </c:pt>
                <c:pt idx="3050">
                  <c:v>1899</c:v>
                </c:pt>
                <c:pt idx="3051">
                  <c:v>1901</c:v>
                </c:pt>
                <c:pt idx="3052">
                  <c:v>1900</c:v>
                </c:pt>
                <c:pt idx="3053">
                  <c:v>1901</c:v>
                </c:pt>
                <c:pt idx="3054">
                  <c:v>1906</c:v>
                </c:pt>
                <c:pt idx="3055">
                  <c:v>1906</c:v>
                </c:pt>
                <c:pt idx="3056">
                  <c:v>1906</c:v>
                </c:pt>
                <c:pt idx="3057">
                  <c:v>1907</c:v>
                </c:pt>
                <c:pt idx="3058">
                  <c:v>1907</c:v>
                </c:pt>
                <c:pt idx="3059">
                  <c:v>1907</c:v>
                </c:pt>
                <c:pt idx="3060">
                  <c:v>1898</c:v>
                </c:pt>
                <c:pt idx="3061">
                  <c:v>1898</c:v>
                </c:pt>
                <c:pt idx="3062">
                  <c:v>1898</c:v>
                </c:pt>
                <c:pt idx="3063">
                  <c:v>1899</c:v>
                </c:pt>
                <c:pt idx="3064">
                  <c:v>1895</c:v>
                </c:pt>
                <c:pt idx="3065">
                  <c:v>1897</c:v>
                </c:pt>
                <c:pt idx="3066">
                  <c:v>1896</c:v>
                </c:pt>
                <c:pt idx="3067">
                  <c:v>1893</c:v>
                </c:pt>
                <c:pt idx="3068">
                  <c:v>1891</c:v>
                </c:pt>
                <c:pt idx="3069">
                  <c:v>1890</c:v>
                </c:pt>
                <c:pt idx="3070">
                  <c:v>1892</c:v>
                </c:pt>
                <c:pt idx="3071">
                  <c:v>1895</c:v>
                </c:pt>
                <c:pt idx="3072">
                  <c:v>1901</c:v>
                </c:pt>
                <c:pt idx="3073">
                  <c:v>1896</c:v>
                </c:pt>
                <c:pt idx="3074">
                  <c:v>1894</c:v>
                </c:pt>
                <c:pt idx="3075">
                  <c:v>1895</c:v>
                </c:pt>
                <c:pt idx="3076">
                  <c:v>1900</c:v>
                </c:pt>
                <c:pt idx="3077">
                  <c:v>1901</c:v>
                </c:pt>
                <c:pt idx="3078">
                  <c:v>1895</c:v>
                </c:pt>
                <c:pt idx="3079">
                  <c:v>1896</c:v>
                </c:pt>
                <c:pt idx="3080">
                  <c:v>1898</c:v>
                </c:pt>
                <c:pt idx="3081">
                  <c:v>1892</c:v>
                </c:pt>
                <c:pt idx="3082">
                  <c:v>1855</c:v>
                </c:pt>
                <c:pt idx="3083">
                  <c:v>1815</c:v>
                </c:pt>
                <c:pt idx="3084">
                  <c:v>1820</c:v>
                </c:pt>
                <c:pt idx="3085">
                  <c:v>1816</c:v>
                </c:pt>
                <c:pt idx="3086">
                  <c:v>1809</c:v>
                </c:pt>
                <c:pt idx="3087">
                  <c:v>1804</c:v>
                </c:pt>
                <c:pt idx="3088">
                  <c:v>1808</c:v>
                </c:pt>
                <c:pt idx="3089">
                  <c:v>1807</c:v>
                </c:pt>
                <c:pt idx="3090">
                  <c:v>1808</c:v>
                </c:pt>
                <c:pt idx="3091">
                  <c:v>1810</c:v>
                </c:pt>
                <c:pt idx="3092">
                  <c:v>1807</c:v>
                </c:pt>
                <c:pt idx="3093">
                  <c:v>1798</c:v>
                </c:pt>
                <c:pt idx="3094">
                  <c:v>1802</c:v>
                </c:pt>
                <c:pt idx="3095">
                  <c:v>1810</c:v>
                </c:pt>
                <c:pt idx="3096">
                  <c:v>1812</c:v>
                </c:pt>
                <c:pt idx="3097">
                  <c:v>1809</c:v>
                </c:pt>
                <c:pt idx="3098">
                  <c:v>1811</c:v>
                </c:pt>
                <c:pt idx="3099">
                  <c:v>1810</c:v>
                </c:pt>
                <c:pt idx="3100">
                  <c:v>1808</c:v>
                </c:pt>
                <c:pt idx="3101">
                  <c:v>1808</c:v>
                </c:pt>
                <c:pt idx="3102">
                  <c:v>1804</c:v>
                </c:pt>
                <c:pt idx="3103">
                  <c:v>1805</c:v>
                </c:pt>
                <c:pt idx="3104">
                  <c:v>1807</c:v>
                </c:pt>
                <c:pt idx="3105">
                  <c:v>1804</c:v>
                </c:pt>
                <c:pt idx="3106">
                  <c:v>1803</c:v>
                </c:pt>
                <c:pt idx="3107">
                  <c:v>1806</c:v>
                </c:pt>
                <c:pt idx="3108">
                  <c:v>1802</c:v>
                </c:pt>
                <c:pt idx="3109">
                  <c:v>1789</c:v>
                </c:pt>
                <c:pt idx="3110">
                  <c:v>1786</c:v>
                </c:pt>
                <c:pt idx="3111">
                  <c:v>1787</c:v>
                </c:pt>
                <c:pt idx="3112">
                  <c:v>1790</c:v>
                </c:pt>
                <c:pt idx="3113">
                  <c:v>1809</c:v>
                </c:pt>
                <c:pt idx="3114">
                  <c:v>1811</c:v>
                </c:pt>
                <c:pt idx="3115">
                  <c:v>1816</c:v>
                </c:pt>
                <c:pt idx="3116">
                  <c:v>1818</c:v>
                </c:pt>
                <c:pt idx="3117">
                  <c:v>1821</c:v>
                </c:pt>
                <c:pt idx="3118">
                  <c:v>1825</c:v>
                </c:pt>
                <c:pt idx="3119">
                  <c:v>1826</c:v>
                </c:pt>
                <c:pt idx="3120">
                  <c:v>1827</c:v>
                </c:pt>
                <c:pt idx="3121">
                  <c:v>1826</c:v>
                </c:pt>
                <c:pt idx="3122">
                  <c:v>1830</c:v>
                </c:pt>
                <c:pt idx="3123">
                  <c:v>1832</c:v>
                </c:pt>
                <c:pt idx="3124">
                  <c:v>1832</c:v>
                </c:pt>
                <c:pt idx="3125">
                  <c:v>1830</c:v>
                </c:pt>
                <c:pt idx="3126">
                  <c:v>1830</c:v>
                </c:pt>
                <c:pt idx="3127">
                  <c:v>1833</c:v>
                </c:pt>
                <c:pt idx="3128">
                  <c:v>1832</c:v>
                </c:pt>
                <c:pt idx="3129">
                  <c:v>1834</c:v>
                </c:pt>
                <c:pt idx="3130">
                  <c:v>1836</c:v>
                </c:pt>
                <c:pt idx="3131">
                  <c:v>1832</c:v>
                </c:pt>
                <c:pt idx="3132">
                  <c:v>1831</c:v>
                </c:pt>
                <c:pt idx="3133">
                  <c:v>1832</c:v>
                </c:pt>
                <c:pt idx="3134">
                  <c:v>1832</c:v>
                </c:pt>
                <c:pt idx="3135">
                  <c:v>1832</c:v>
                </c:pt>
                <c:pt idx="3136">
                  <c:v>1831</c:v>
                </c:pt>
                <c:pt idx="3137">
                  <c:v>1832</c:v>
                </c:pt>
                <c:pt idx="3138">
                  <c:v>1829</c:v>
                </c:pt>
                <c:pt idx="3139">
                  <c:v>1828</c:v>
                </c:pt>
                <c:pt idx="3140">
                  <c:v>1829</c:v>
                </c:pt>
                <c:pt idx="3141">
                  <c:v>1831</c:v>
                </c:pt>
                <c:pt idx="3142">
                  <c:v>1833</c:v>
                </c:pt>
                <c:pt idx="3143">
                  <c:v>1834</c:v>
                </c:pt>
                <c:pt idx="3144">
                  <c:v>1837</c:v>
                </c:pt>
                <c:pt idx="3145">
                  <c:v>1840</c:v>
                </c:pt>
                <c:pt idx="3146">
                  <c:v>1852</c:v>
                </c:pt>
                <c:pt idx="3147">
                  <c:v>1855</c:v>
                </c:pt>
                <c:pt idx="3148">
                  <c:v>1865</c:v>
                </c:pt>
                <c:pt idx="3149">
                  <c:v>1866</c:v>
                </c:pt>
                <c:pt idx="3150">
                  <c:v>1863</c:v>
                </c:pt>
                <c:pt idx="3151">
                  <c:v>1865</c:v>
                </c:pt>
                <c:pt idx="3152">
                  <c:v>1860</c:v>
                </c:pt>
                <c:pt idx="3153">
                  <c:v>1862</c:v>
                </c:pt>
                <c:pt idx="3154">
                  <c:v>1865</c:v>
                </c:pt>
                <c:pt idx="3155">
                  <c:v>1865</c:v>
                </c:pt>
                <c:pt idx="3156">
                  <c:v>1861</c:v>
                </c:pt>
                <c:pt idx="3157">
                  <c:v>1861</c:v>
                </c:pt>
                <c:pt idx="3158">
                  <c:v>1860</c:v>
                </c:pt>
                <c:pt idx="3159">
                  <c:v>1856</c:v>
                </c:pt>
                <c:pt idx="3160">
                  <c:v>1860</c:v>
                </c:pt>
                <c:pt idx="3161">
                  <c:v>1856</c:v>
                </c:pt>
                <c:pt idx="3162">
                  <c:v>1855</c:v>
                </c:pt>
                <c:pt idx="3163">
                  <c:v>1861</c:v>
                </c:pt>
                <c:pt idx="3164">
                  <c:v>1854</c:v>
                </c:pt>
                <c:pt idx="3165">
                  <c:v>1849</c:v>
                </c:pt>
                <c:pt idx="3166">
                  <c:v>1848</c:v>
                </c:pt>
                <c:pt idx="3167">
                  <c:v>1848</c:v>
                </c:pt>
                <c:pt idx="3168">
                  <c:v>1847</c:v>
                </c:pt>
                <c:pt idx="3169">
                  <c:v>1845</c:v>
                </c:pt>
                <c:pt idx="3170">
                  <c:v>1849</c:v>
                </c:pt>
                <c:pt idx="3171">
                  <c:v>1851</c:v>
                </c:pt>
                <c:pt idx="3172">
                  <c:v>1825</c:v>
                </c:pt>
                <c:pt idx="3173">
                  <c:v>1829</c:v>
                </c:pt>
                <c:pt idx="3174">
                  <c:v>1829</c:v>
                </c:pt>
                <c:pt idx="3175">
                  <c:v>1829</c:v>
                </c:pt>
                <c:pt idx="3176">
                  <c:v>1827</c:v>
                </c:pt>
                <c:pt idx="3177">
                  <c:v>1819</c:v>
                </c:pt>
                <c:pt idx="3178">
                  <c:v>1765</c:v>
                </c:pt>
                <c:pt idx="3179">
                  <c:v>1766</c:v>
                </c:pt>
                <c:pt idx="3180">
                  <c:v>1766</c:v>
                </c:pt>
                <c:pt idx="3181">
                  <c:v>1765</c:v>
                </c:pt>
                <c:pt idx="3182">
                  <c:v>1764</c:v>
                </c:pt>
                <c:pt idx="3183">
                  <c:v>1769</c:v>
                </c:pt>
                <c:pt idx="3184">
                  <c:v>1767</c:v>
                </c:pt>
                <c:pt idx="3185">
                  <c:v>1766</c:v>
                </c:pt>
                <c:pt idx="3186">
                  <c:v>1764</c:v>
                </c:pt>
                <c:pt idx="3187">
                  <c:v>1747</c:v>
                </c:pt>
                <c:pt idx="3188">
                  <c:v>1746</c:v>
                </c:pt>
                <c:pt idx="3189">
                  <c:v>1753</c:v>
                </c:pt>
                <c:pt idx="3190">
                  <c:v>1756</c:v>
                </c:pt>
                <c:pt idx="3191">
                  <c:v>1761</c:v>
                </c:pt>
                <c:pt idx="3192">
                  <c:v>1762</c:v>
                </c:pt>
                <c:pt idx="3193">
                  <c:v>1769</c:v>
                </c:pt>
                <c:pt idx="3194">
                  <c:v>1767</c:v>
                </c:pt>
                <c:pt idx="3195">
                  <c:v>1761</c:v>
                </c:pt>
                <c:pt idx="3196">
                  <c:v>1764</c:v>
                </c:pt>
                <c:pt idx="3197">
                  <c:v>1751</c:v>
                </c:pt>
                <c:pt idx="3198">
                  <c:v>1752</c:v>
                </c:pt>
                <c:pt idx="3199">
                  <c:v>1756</c:v>
                </c:pt>
                <c:pt idx="3200">
                  <c:v>1747</c:v>
                </c:pt>
                <c:pt idx="3201">
                  <c:v>1737</c:v>
                </c:pt>
                <c:pt idx="3202">
                  <c:v>1734</c:v>
                </c:pt>
                <c:pt idx="3203">
                  <c:v>1737</c:v>
                </c:pt>
                <c:pt idx="3204">
                  <c:v>1738</c:v>
                </c:pt>
                <c:pt idx="3205">
                  <c:v>1740</c:v>
                </c:pt>
                <c:pt idx="3206">
                  <c:v>1724</c:v>
                </c:pt>
                <c:pt idx="3207">
                  <c:v>1727</c:v>
                </c:pt>
                <c:pt idx="3208">
                  <c:v>1726</c:v>
                </c:pt>
                <c:pt idx="3209">
                  <c:v>1728</c:v>
                </c:pt>
                <c:pt idx="3210">
                  <c:v>1729</c:v>
                </c:pt>
                <c:pt idx="3211">
                  <c:v>1726</c:v>
                </c:pt>
                <c:pt idx="3212">
                  <c:v>1725</c:v>
                </c:pt>
                <c:pt idx="3213">
                  <c:v>1728</c:v>
                </c:pt>
                <c:pt idx="3214">
                  <c:v>1726</c:v>
                </c:pt>
                <c:pt idx="3215">
                  <c:v>1729</c:v>
                </c:pt>
                <c:pt idx="3216">
                  <c:v>1732</c:v>
                </c:pt>
                <c:pt idx="3217">
                  <c:v>1733</c:v>
                </c:pt>
                <c:pt idx="3218">
                  <c:v>1724</c:v>
                </c:pt>
                <c:pt idx="3219">
                  <c:v>1721</c:v>
                </c:pt>
                <c:pt idx="3220">
                  <c:v>1716</c:v>
                </c:pt>
                <c:pt idx="3221">
                  <c:v>1720</c:v>
                </c:pt>
                <c:pt idx="3222">
                  <c:v>1723</c:v>
                </c:pt>
                <c:pt idx="3223">
                  <c:v>1727</c:v>
                </c:pt>
                <c:pt idx="3224">
                  <c:v>1712</c:v>
                </c:pt>
                <c:pt idx="3225">
                  <c:v>1712</c:v>
                </c:pt>
                <c:pt idx="3226">
                  <c:v>1713</c:v>
                </c:pt>
                <c:pt idx="3227">
                  <c:v>1693</c:v>
                </c:pt>
                <c:pt idx="3228">
                  <c:v>1691</c:v>
                </c:pt>
                <c:pt idx="3229">
                  <c:v>1694</c:v>
                </c:pt>
                <c:pt idx="3230">
                  <c:v>1696</c:v>
                </c:pt>
                <c:pt idx="3231">
                  <c:v>1696</c:v>
                </c:pt>
                <c:pt idx="3232">
                  <c:v>1670</c:v>
                </c:pt>
                <c:pt idx="3233">
                  <c:v>1670</c:v>
                </c:pt>
                <c:pt idx="3234">
                  <c:v>1672</c:v>
                </c:pt>
                <c:pt idx="3235">
                  <c:v>1692</c:v>
                </c:pt>
                <c:pt idx="3236">
                  <c:v>1710</c:v>
                </c:pt>
                <c:pt idx="3237">
                  <c:v>1714</c:v>
                </c:pt>
                <c:pt idx="3238">
                  <c:v>1715</c:v>
                </c:pt>
                <c:pt idx="3239">
                  <c:v>1714</c:v>
                </c:pt>
                <c:pt idx="3240">
                  <c:v>1715</c:v>
                </c:pt>
                <c:pt idx="3241">
                  <c:v>1715</c:v>
                </c:pt>
                <c:pt idx="3242">
                  <c:v>1712</c:v>
                </c:pt>
                <c:pt idx="3243">
                  <c:v>1737</c:v>
                </c:pt>
                <c:pt idx="3244">
                  <c:v>1736</c:v>
                </c:pt>
                <c:pt idx="3245">
                  <c:v>1737</c:v>
                </c:pt>
                <c:pt idx="3246">
                  <c:v>1735</c:v>
                </c:pt>
                <c:pt idx="3247">
                  <c:v>1734</c:v>
                </c:pt>
                <c:pt idx="3248">
                  <c:v>1732</c:v>
                </c:pt>
                <c:pt idx="3249">
                  <c:v>1741</c:v>
                </c:pt>
                <c:pt idx="3250">
                  <c:v>1742</c:v>
                </c:pt>
                <c:pt idx="3251">
                  <c:v>1783</c:v>
                </c:pt>
                <c:pt idx="3252">
                  <c:v>1795</c:v>
                </c:pt>
                <c:pt idx="3253">
                  <c:v>1799</c:v>
                </c:pt>
                <c:pt idx="3254">
                  <c:v>1796</c:v>
                </c:pt>
                <c:pt idx="3255">
                  <c:v>1805</c:v>
                </c:pt>
                <c:pt idx="3256">
                  <c:v>1805</c:v>
                </c:pt>
                <c:pt idx="3257">
                  <c:v>1804</c:v>
                </c:pt>
                <c:pt idx="3258">
                  <c:v>1803</c:v>
                </c:pt>
                <c:pt idx="3259">
                  <c:v>1797</c:v>
                </c:pt>
                <c:pt idx="3260">
                  <c:v>1795</c:v>
                </c:pt>
                <c:pt idx="3261">
                  <c:v>1794</c:v>
                </c:pt>
                <c:pt idx="3262">
                  <c:v>1784</c:v>
                </c:pt>
                <c:pt idx="3263">
                  <c:v>1758</c:v>
                </c:pt>
                <c:pt idx="3264">
                  <c:v>1727</c:v>
                </c:pt>
                <c:pt idx="3265">
                  <c:v>1686</c:v>
                </c:pt>
                <c:pt idx="3266">
                  <c:v>1595</c:v>
                </c:pt>
                <c:pt idx="3267">
                  <c:v>1555</c:v>
                </c:pt>
                <c:pt idx="3268">
                  <c:v>1506</c:v>
                </c:pt>
                <c:pt idx="3269">
                  <c:v>1454</c:v>
                </c:pt>
                <c:pt idx="3270">
                  <c:v>1418</c:v>
                </c:pt>
                <c:pt idx="3271">
                  <c:v>1408</c:v>
                </c:pt>
                <c:pt idx="3272">
                  <c:v>1406</c:v>
                </c:pt>
                <c:pt idx="3273">
                  <c:v>1406</c:v>
                </c:pt>
                <c:pt idx="3274">
                  <c:v>1406</c:v>
                </c:pt>
                <c:pt idx="3275">
                  <c:v>1404</c:v>
                </c:pt>
                <c:pt idx="3276">
                  <c:v>1399</c:v>
                </c:pt>
                <c:pt idx="3277">
                  <c:v>1389</c:v>
                </c:pt>
                <c:pt idx="3278">
                  <c:v>1380</c:v>
                </c:pt>
                <c:pt idx="3279">
                  <c:v>1379</c:v>
                </c:pt>
                <c:pt idx="3280">
                  <c:v>1381</c:v>
                </c:pt>
                <c:pt idx="3281">
                  <c:v>1383</c:v>
                </c:pt>
                <c:pt idx="3282">
                  <c:v>1383</c:v>
                </c:pt>
                <c:pt idx="3283">
                  <c:v>1382</c:v>
                </c:pt>
                <c:pt idx="3284">
                  <c:v>1382</c:v>
                </c:pt>
                <c:pt idx="3285">
                  <c:v>1382</c:v>
                </c:pt>
                <c:pt idx="3286">
                  <c:v>1384</c:v>
                </c:pt>
                <c:pt idx="3287">
                  <c:v>1385</c:v>
                </c:pt>
                <c:pt idx="3288">
                  <c:v>1365</c:v>
                </c:pt>
                <c:pt idx="3289">
                  <c:v>1364</c:v>
                </c:pt>
                <c:pt idx="3290">
                  <c:v>1361</c:v>
                </c:pt>
                <c:pt idx="3291">
                  <c:v>1359</c:v>
                </c:pt>
                <c:pt idx="3292">
                  <c:v>1360</c:v>
                </c:pt>
                <c:pt idx="3293">
                  <c:v>1352</c:v>
                </c:pt>
                <c:pt idx="3294">
                  <c:v>1352</c:v>
                </c:pt>
                <c:pt idx="3295">
                  <c:v>1361</c:v>
                </c:pt>
                <c:pt idx="3296">
                  <c:v>1330</c:v>
                </c:pt>
                <c:pt idx="3297">
                  <c:v>1326</c:v>
                </c:pt>
                <c:pt idx="3298">
                  <c:v>1329</c:v>
                </c:pt>
                <c:pt idx="3299">
                  <c:v>1329</c:v>
                </c:pt>
                <c:pt idx="3300">
                  <c:v>1336</c:v>
                </c:pt>
                <c:pt idx="3301">
                  <c:v>1341</c:v>
                </c:pt>
                <c:pt idx="3302">
                  <c:v>1343</c:v>
                </c:pt>
                <c:pt idx="3303">
                  <c:v>1346</c:v>
                </c:pt>
                <c:pt idx="3304">
                  <c:v>1348</c:v>
                </c:pt>
                <c:pt idx="3305">
                  <c:v>1344</c:v>
                </c:pt>
                <c:pt idx="3306">
                  <c:v>1343</c:v>
                </c:pt>
                <c:pt idx="3307">
                  <c:v>1345</c:v>
                </c:pt>
                <c:pt idx="3308">
                  <c:v>1346</c:v>
                </c:pt>
                <c:pt idx="3309">
                  <c:v>1349</c:v>
                </c:pt>
                <c:pt idx="3310">
                  <c:v>1354</c:v>
                </c:pt>
                <c:pt idx="3311">
                  <c:v>1357</c:v>
                </c:pt>
                <c:pt idx="3312">
                  <c:v>1367</c:v>
                </c:pt>
                <c:pt idx="3313">
                  <c:v>1387</c:v>
                </c:pt>
                <c:pt idx="3314">
                  <c:v>1392</c:v>
                </c:pt>
                <c:pt idx="3315">
                  <c:v>1387</c:v>
                </c:pt>
                <c:pt idx="3316">
                  <c:v>1395</c:v>
                </c:pt>
                <c:pt idx="3317">
                  <c:v>1400</c:v>
                </c:pt>
                <c:pt idx="3318">
                  <c:v>1398</c:v>
                </c:pt>
                <c:pt idx="3319">
                  <c:v>1397</c:v>
                </c:pt>
                <c:pt idx="3320">
                  <c:v>1399</c:v>
                </c:pt>
                <c:pt idx="3321">
                  <c:v>1400</c:v>
                </c:pt>
                <c:pt idx="3322">
                  <c:v>1392</c:v>
                </c:pt>
                <c:pt idx="3323">
                  <c:v>1394</c:v>
                </c:pt>
                <c:pt idx="3324">
                  <c:v>1397</c:v>
                </c:pt>
                <c:pt idx="3325">
                  <c:v>1399</c:v>
                </c:pt>
                <c:pt idx="3326">
                  <c:v>1395</c:v>
                </c:pt>
                <c:pt idx="3327">
                  <c:v>1394</c:v>
                </c:pt>
                <c:pt idx="3328">
                  <c:v>1394</c:v>
                </c:pt>
                <c:pt idx="3329">
                  <c:v>1387</c:v>
                </c:pt>
                <c:pt idx="3330">
                  <c:v>1369</c:v>
                </c:pt>
                <c:pt idx="3331">
                  <c:v>1366</c:v>
                </c:pt>
                <c:pt idx="3332">
                  <c:v>1366</c:v>
                </c:pt>
                <c:pt idx="3333">
                  <c:v>1364</c:v>
                </c:pt>
                <c:pt idx="3334">
                  <c:v>1362</c:v>
                </c:pt>
                <c:pt idx="3335">
                  <c:v>1365</c:v>
                </c:pt>
                <c:pt idx="3336">
                  <c:v>1367</c:v>
                </c:pt>
                <c:pt idx="3337">
                  <c:v>1364</c:v>
                </c:pt>
                <c:pt idx="3338">
                  <c:v>1363</c:v>
                </c:pt>
                <c:pt idx="3339">
                  <c:v>1370</c:v>
                </c:pt>
                <c:pt idx="3340">
                  <c:v>1377</c:v>
                </c:pt>
                <c:pt idx="3341">
                  <c:v>1374</c:v>
                </c:pt>
                <c:pt idx="3342">
                  <c:v>1375</c:v>
                </c:pt>
                <c:pt idx="3343">
                  <c:v>1377</c:v>
                </c:pt>
                <c:pt idx="3344">
                  <c:v>1375</c:v>
                </c:pt>
                <c:pt idx="3345">
                  <c:v>1377</c:v>
                </c:pt>
                <c:pt idx="3346">
                  <c:v>1377</c:v>
                </c:pt>
                <c:pt idx="3347">
                  <c:v>1376</c:v>
                </c:pt>
                <c:pt idx="3348">
                  <c:v>1375</c:v>
                </c:pt>
                <c:pt idx="3349">
                  <c:v>1374</c:v>
                </c:pt>
                <c:pt idx="3350">
                  <c:v>1378</c:v>
                </c:pt>
                <c:pt idx="3351">
                  <c:v>1380</c:v>
                </c:pt>
                <c:pt idx="3352">
                  <c:v>1377</c:v>
                </c:pt>
                <c:pt idx="3353">
                  <c:v>1378</c:v>
                </c:pt>
                <c:pt idx="3354">
                  <c:v>1373</c:v>
                </c:pt>
                <c:pt idx="3355">
                  <c:v>1375</c:v>
                </c:pt>
                <c:pt idx="3356">
                  <c:v>1383</c:v>
                </c:pt>
                <c:pt idx="3357">
                  <c:v>1385</c:v>
                </c:pt>
                <c:pt idx="3358">
                  <c:v>1385</c:v>
                </c:pt>
                <c:pt idx="3359">
                  <c:v>1391</c:v>
                </c:pt>
                <c:pt idx="3360">
                  <c:v>1394</c:v>
                </c:pt>
                <c:pt idx="3361">
                  <c:v>1393</c:v>
                </c:pt>
                <c:pt idx="3362">
                  <c:v>1391</c:v>
                </c:pt>
                <c:pt idx="3363">
                  <c:v>1392</c:v>
                </c:pt>
                <c:pt idx="3364">
                  <c:v>1392</c:v>
                </c:pt>
                <c:pt idx="3365">
                  <c:v>1396</c:v>
                </c:pt>
                <c:pt idx="3366">
                  <c:v>1388</c:v>
                </c:pt>
                <c:pt idx="3367">
                  <c:v>1374</c:v>
                </c:pt>
                <c:pt idx="3368">
                  <c:v>1349</c:v>
                </c:pt>
                <c:pt idx="3369">
                  <c:v>1347</c:v>
                </c:pt>
                <c:pt idx="3370">
                  <c:v>1348</c:v>
                </c:pt>
                <c:pt idx="3371">
                  <c:v>1350</c:v>
                </c:pt>
                <c:pt idx="3372">
                  <c:v>1349</c:v>
                </c:pt>
                <c:pt idx="3373">
                  <c:v>1347</c:v>
                </c:pt>
                <c:pt idx="3374">
                  <c:v>1345</c:v>
                </c:pt>
                <c:pt idx="3375">
                  <c:v>1343</c:v>
                </c:pt>
                <c:pt idx="3376">
                  <c:v>1340</c:v>
                </c:pt>
                <c:pt idx="3377">
                  <c:v>1339</c:v>
                </c:pt>
                <c:pt idx="3378">
                  <c:v>1341</c:v>
                </c:pt>
                <c:pt idx="3379">
                  <c:v>1342</c:v>
                </c:pt>
                <c:pt idx="3380">
                  <c:v>1346</c:v>
                </c:pt>
                <c:pt idx="3381">
                  <c:v>1347</c:v>
                </c:pt>
                <c:pt idx="3382">
                  <c:v>1347</c:v>
                </c:pt>
                <c:pt idx="3383">
                  <c:v>1346</c:v>
                </c:pt>
                <c:pt idx="3384">
                  <c:v>1347</c:v>
                </c:pt>
                <c:pt idx="3385">
                  <c:v>1346</c:v>
                </c:pt>
                <c:pt idx="3386">
                  <c:v>1338</c:v>
                </c:pt>
                <c:pt idx="3387">
                  <c:v>1345</c:v>
                </c:pt>
                <c:pt idx="3388">
                  <c:v>1351</c:v>
                </c:pt>
                <c:pt idx="3389">
                  <c:v>1350</c:v>
                </c:pt>
                <c:pt idx="3390">
                  <c:v>1352</c:v>
                </c:pt>
                <c:pt idx="3391">
                  <c:v>1351</c:v>
                </c:pt>
                <c:pt idx="3392">
                  <c:v>1352</c:v>
                </c:pt>
                <c:pt idx="3393">
                  <c:v>1349</c:v>
                </c:pt>
                <c:pt idx="3394">
                  <c:v>1350</c:v>
                </c:pt>
                <c:pt idx="3395">
                  <c:v>1345</c:v>
                </c:pt>
                <c:pt idx="3396">
                  <c:v>1344</c:v>
                </c:pt>
                <c:pt idx="3397">
                  <c:v>1341</c:v>
                </c:pt>
                <c:pt idx="3398">
                  <c:v>1341</c:v>
                </c:pt>
                <c:pt idx="3399">
                  <c:v>1337</c:v>
                </c:pt>
                <c:pt idx="3400">
                  <c:v>1336</c:v>
                </c:pt>
                <c:pt idx="3401">
                  <c:v>1336</c:v>
                </c:pt>
                <c:pt idx="3402">
                  <c:v>1333</c:v>
                </c:pt>
                <c:pt idx="3403">
                  <c:v>1335</c:v>
                </c:pt>
                <c:pt idx="3404">
                  <c:v>1335</c:v>
                </c:pt>
                <c:pt idx="3405">
                  <c:v>1336</c:v>
                </c:pt>
                <c:pt idx="3406">
                  <c:v>1340</c:v>
                </c:pt>
                <c:pt idx="3407">
                  <c:v>1340</c:v>
                </c:pt>
                <c:pt idx="3408">
                  <c:v>1340</c:v>
                </c:pt>
                <c:pt idx="3409">
                  <c:v>1339</c:v>
                </c:pt>
                <c:pt idx="3410">
                  <c:v>1337</c:v>
                </c:pt>
                <c:pt idx="3411">
                  <c:v>1335</c:v>
                </c:pt>
                <c:pt idx="3412">
                  <c:v>1335</c:v>
                </c:pt>
                <c:pt idx="3413">
                  <c:v>1336</c:v>
                </c:pt>
                <c:pt idx="3414">
                  <c:v>1336</c:v>
                </c:pt>
                <c:pt idx="3415">
                  <c:v>1337</c:v>
                </c:pt>
                <c:pt idx="3416">
                  <c:v>1336</c:v>
                </c:pt>
                <c:pt idx="3417">
                  <c:v>1337</c:v>
                </c:pt>
                <c:pt idx="3418">
                  <c:v>1342</c:v>
                </c:pt>
                <c:pt idx="3419">
                  <c:v>1343</c:v>
                </c:pt>
                <c:pt idx="3420">
                  <c:v>1344</c:v>
                </c:pt>
                <c:pt idx="3421">
                  <c:v>1344</c:v>
                </c:pt>
                <c:pt idx="3422">
                  <c:v>1341</c:v>
                </c:pt>
                <c:pt idx="3423">
                  <c:v>1339</c:v>
                </c:pt>
                <c:pt idx="3424">
                  <c:v>1344</c:v>
                </c:pt>
                <c:pt idx="3425">
                  <c:v>1345</c:v>
                </c:pt>
                <c:pt idx="3426">
                  <c:v>1349</c:v>
                </c:pt>
                <c:pt idx="3427">
                  <c:v>1347</c:v>
                </c:pt>
                <c:pt idx="3428">
                  <c:v>1364</c:v>
                </c:pt>
                <c:pt idx="3429">
                  <c:v>1355</c:v>
                </c:pt>
                <c:pt idx="3430">
                  <c:v>1360</c:v>
                </c:pt>
                <c:pt idx="3431">
                  <c:v>1366</c:v>
                </c:pt>
                <c:pt idx="3432">
                  <c:v>1364</c:v>
                </c:pt>
                <c:pt idx="3433">
                  <c:v>1363</c:v>
                </c:pt>
                <c:pt idx="3434">
                  <c:v>1362</c:v>
                </c:pt>
                <c:pt idx="3435">
                  <c:v>1364</c:v>
                </c:pt>
                <c:pt idx="3436">
                  <c:v>1360</c:v>
                </c:pt>
                <c:pt idx="3437">
                  <c:v>1356</c:v>
                </c:pt>
                <c:pt idx="3438">
                  <c:v>1356</c:v>
                </c:pt>
                <c:pt idx="3439">
                  <c:v>1352</c:v>
                </c:pt>
                <c:pt idx="3440">
                  <c:v>1349</c:v>
                </c:pt>
                <c:pt idx="3441">
                  <c:v>1345</c:v>
                </c:pt>
                <c:pt idx="3442">
                  <c:v>1342</c:v>
                </c:pt>
                <c:pt idx="3443">
                  <c:v>1342</c:v>
                </c:pt>
                <c:pt idx="3444">
                  <c:v>1344</c:v>
                </c:pt>
                <c:pt idx="3445">
                  <c:v>1344</c:v>
                </c:pt>
                <c:pt idx="3446">
                  <c:v>1344</c:v>
                </c:pt>
                <c:pt idx="3447">
                  <c:v>1344</c:v>
                </c:pt>
                <c:pt idx="3448">
                  <c:v>1340</c:v>
                </c:pt>
                <c:pt idx="3449">
                  <c:v>1342</c:v>
                </c:pt>
                <c:pt idx="3450">
                  <c:v>1342</c:v>
                </c:pt>
                <c:pt idx="3451">
                  <c:v>1336</c:v>
                </c:pt>
                <c:pt idx="3452">
                  <c:v>1328</c:v>
                </c:pt>
                <c:pt idx="3453">
                  <c:v>1327</c:v>
                </c:pt>
                <c:pt idx="3454">
                  <c:v>1328</c:v>
                </c:pt>
                <c:pt idx="3455">
                  <c:v>1324</c:v>
                </c:pt>
                <c:pt idx="3456">
                  <c:v>1322</c:v>
                </c:pt>
                <c:pt idx="3457">
                  <c:v>1320</c:v>
                </c:pt>
                <c:pt idx="3458">
                  <c:v>1320</c:v>
                </c:pt>
                <c:pt idx="3459">
                  <c:v>1323</c:v>
                </c:pt>
                <c:pt idx="3460">
                  <c:v>1322</c:v>
                </c:pt>
                <c:pt idx="3461">
                  <c:v>1322</c:v>
                </c:pt>
                <c:pt idx="3462">
                  <c:v>1324</c:v>
                </c:pt>
                <c:pt idx="3463">
                  <c:v>1325</c:v>
                </c:pt>
                <c:pt idx="3464">
                  <c:v>1321</c:v>
                </c:pt>
                <c:pt idx="3465">
                  <c:v>1322</c:v>
                </c:pt>
                <c:pt idx="3466">
                  <c:v>1322</c:v>
                </c:pt>
                <c:pt idx="3467">
                  <c:v>1322</c:v>
                </c:pt>
                <c:pt idx="3468">
                  <c:v>1322</c:v>
                </c:pt>
                <c:pt idx="3469">
                  <c:v>1320</c:v>
                </c:pt>
                <c:pt idx="3470">
                  <c:v>1299</c:v>
                </c:pt>
                <c:pt idx="3471">
                  <c:v>1288</c:v>
                </c:pt>
                <c:pt idx="3472">
                  <c:v>1281</c:v>
                </c:pt>
                <c:pt idx="3473">
                  <c:v>1281</c:v>
                </c:pt>
                <c:pt idx="3474">
                  <c:v>1281</c:v>
                </c:pt>
                <c:pt idx="3475">
                  <c:v>1279</c:v>
                </c:pt>
                <c:pt idx="3476">
                  <c:v>1278</c:v>
                </c:pt>
                <c:pt idx="3477">
                  <c:v>1276</c:v>
                </c:pt>
                <c:pt idx="3478">
                  <c:v>1276</c:v>
                </c:pt>
                <c:pt idx="3479">
                  <c:v>1275</c:v>
                </c:pt>
                <c:pt idx="3480">
                  <c:v>1277</c:v>
                </c:pt>
                <c:pt idx="3481">
                  <c:v>1280</c:v>
                </c:pt>
                <c:pt idx="3482">
                  <c:v>1282</c:v>
                </c:pt>
                <c:pt idx="3483">
                  <c:v>1284</c:v>
                </c:pt>
                <c:pt idx="3484">
                  <c:v>1287</c:v>
                </c:pt>
                <c:pt idx="3485">
                  <c:v>1291</c:v>
                </c:pt>
                <c:pt idx="3486">
                  <c:v>1288</c:v>
                </c:pt>
                <c:pt idx="3487">
                  <c:v>1288</c:v>
                </c:pt>
                <c:pt idx="3488">
                  <c:v>1289</c:v>
                </c:pt>
                <c:pt idx="3489">
                  <c:v>1291</c:v>
                </c:pt>
                <c:pt idx="3490">
                  <c:v>1293</c:v>
                </c:pt>
                <c:pt idx="3491">
                  <c:v>1297</c:v>
                </c:pt>
                <c:pt idx="3492">
                  <c:v>1296</c:v>
                </c:pt>
                <c:pt idx="3493">
                  <c:v>1295</c:v>
                </c:pt>
                <c:pt idx="3494">
                  <c:v>1290</c:v>
                </c:pt>
                <c:pt idx="3495">
                  <c:v>1287</c:v>
                </c:pt>
                <c:pt idx="3496">
                  <c:v>1289</c:v>
                </c:pt>
                <c:pt idx="3497">
                  <c:v>1291</c:v>
                </c:pt>
                <c:pt idx="3498">
                  <c:v>1293</c:v>
                </c:pt>
                <c:pt idx="3499">
                  <c:v>1293</c:v>
                </c:pt>
                <c:pt idx="3500">
                  <c:v>1288</c:v>
                </c:pt>
                <c:pt idx="3501">
                  <c:v>1284</c:v>
                </c:pt>
                <c:pt idx="3502">
                  <c:v>1280</c:v>
                </c:pt>
                <c:pt idx="3503">
                  <c:v>1267</c:v>
                </c:pt>
                <c:pt idx="3504">
                  <c:v>1267</c:v>
                </c:pt>
                <c:pt idx="3505">
                  <c:v>1257</c:v>
                </c:pt>
                <c:pt idx="3506">
                  <c:v>1254</c:v>
                </c:pt>
                <c:pt idx="3507">
                  <c:v>1254</c:v>
                </c:pt>
                <c:pt idx="3508">
                  <c:v>1250</c:v>
                </c:pt>
                <c:pt idx="3509">
                  <c:v>1250</c:v>
                </c:pt>
                <c:pt idx="3510">
                  <c:v>1251</c:v>
                </c:pt>
                <c:pt idx="3511">
                  <c:v>1252</c:v>
                </c:pt>
                <c:pt idx="3512">
                  <c:v>1255</c:v>
                </c:pt>
                <c:pt idx="3513">
                  <c:v>1258</c:v>
                </c:pt>
                <c:pt idx="3514">
                  <c:v>1259</c:v>
                </c:pt>
                <c:pt idx="3515">
                  <c:v>1262</c:v>
                </c:pt>
                <c:pt idx="3516">
                  <c:v>1262</c:v>
                </c:pt>
                <c:pt idx="3517">
                  <c:v>1256</c:v>
                </c:pt>
                <c:pt idx="3518">
                  <c:v>1257</c:v>
                </c:pt>
                <c:pt idx="3519">
                  <c:v>1259</c:v>
                </c:pt>
                <c:pt idx="3520">
                  <c:v>1258</c:v>
                </c:pt>
                <c:pt idx="3521">
                  <c:v>1265</c:v>
                </c:pt>
                <c:pt idx="3522">
                  <c:v>1281</c:v>
                </c:pt>
                <c:pt idx="3523">
                  <c:v>1280</c:v>
                </c:pt>
                <c:pt idx="3524">
                  <c:v>1284</c:v>
                </c:pt>
                <c:pt idx="3525">
                  <c:v>1285</c:v>
                </c:pt>
                <c:pt idx="3526">
                  <c:v>1286</c:v>
                </c:pt>
                <c:pt idx="3527">
                  <c:v>1284</c:v>
                </c:pt>
                <c:pt idx="3528">
                  <c:v>1287</c:v>
                </c:pt>
                <c:pt idx="3529">
                  <c:v>1284</c:v>
                </c:pt>
                <c:pt idx="3530">
                  <c:v>1274</c:v>
                </c:pt>
                <c:pt idx="3531">
                  <c:v>1274</c:v>
                </c:pt>
                <c:pt idx="3532">
                  <c:v>1274</c:v>
                </c:pt>
                <c:pt idx="3533">
                  <c:v>1274</c:v>
                </c:pt>
                <c:pt idx="3534">
                  <c:v>1274</c:v>
                </c:pt>
                <c:pt idx="3535">
                  <c:v>1272</c:v>
                </c:pt>
                <c:pt idx="3536">
                  <c:v>1268</c:v>
                </c:pt>
                <c:pt idx="3537">
                  <c:v>1266</c:v>
                </c:pt>
                <c:pt idx="3538">
                  <c:v>1269</c:v>
                </c:pt>
                <c:pt idx="3539">
                  <c:v>1268</c:v>
                </c:pt>
                <c:pt idx="3540">
                  <c:v>1257</c:v>
                </c:pt>
                <c:pt idx="3541">
                  <c:v>1258</c:v>
                </c:pt>
                <c:pt idx="3542">
                  <c:v>1257</c:v>
                </c:pt>
                <c:pt idx="3543">
                  <c:v>1255</c:v>
                </c:pt>
                <c:pt idx="3544">
                  <c:v>1255</c:v>
                </c:pt>
                <c:pt idx="3545">
                  <c:v>1253</c:v>
                </c:pt>
                <c:pt idx="3546">
                  <c:v>1246</c:v>
                </c:pt>
                <c:pt idx="3547">
                  <c:v>1244</c:v>
                </c:pt>
                <c:pt idx="3548">
                  <c:v>1241</c:v>
                </c:pt>
                <c:pt idx="3549">
                  <c:v>1238</c:v>
                </c:pt>
                <c:pt idx="3550">
                  <c:v>1229</c:v>
                </c:pt>
                <c:pt idx="3551">
                  <c:v>1236</c:v>
                </c:pt>
                <c:pt idx="3552">
                  <c:v>1236</c:v>
                </c:pt>
                <c:pt idx="3553">
                  <c:v>1234</c:v>
                </c:pt>
                <c:pt idx="3554">
                  <c:v>1232</c:v>
                </c:pt>
                <c:pt idx="3555">
                  <c:v>1236</c:v>
                </c:pt>
                <c:pt idx="3556">
                  <c:v>1233</c:v>
                </c:pt>
                <c:pt idx="3557">
                  <c:v>1234</c:v>
                </c:pt>
                <c:pt idx="3558">
                  <c:v>1237</c:v>
                </c:pt>
                <c:pt idx="3559">
                  <c:v>1239</c:v>
                </c:pt>
                <c:pt idx="3560">
                  <c:v>1237</c:v>
                </c:pt>
                <c:pt idx="3561">
                  <c:v>1239</c:v>
                </c:pt>
                <c:pt idx="3562">
                  <c:v>1237</c:v>
                </c:pt>
                <c:pt idx="3563">
                  <c:v>1236</c:v>
                </c:pt>
                <c:pt idx="3564">
                  <c:v>1232</c:v>
                </c:pt>
                <c:pt idx="3565">
                  <c:v>1230</c:v>
                </c:pt>
                <c:pt idx="3566">
                  <c:v>1228</c:v>
                </c:pt>
                <c:pt idx="3567">
                  <c:v>1231</c:v>
                </c:pt>
                <c:pt idx="3568">
                  <c:v>1232</c:v>
                </c:pt>
                <c:pt idx="3569">
                  <c:v>1233</c:v>
                </c:pt>
                <c:pt idx="3570">
                  <c:v>1231</c:v>
                </c:pt>
                <c:pt idx="3571">
                  <c:v>1231</c:v>
                </c:pt>
                <c:pt idx="3572">
                  <c:v>1231</c:v>
                </c:pt>
                <c:pt idx="3573">
                  <c:v>1234</c:v>
                </c:pt>
                <c:pt idx="3574">
                  <c:v>1236</c:v>
                </c:pt>
                <c:pt idx="3575">
                  <c:v>1239</c:v>
                </c:pt>
                <c:pt idx="3576">
                  <c:v>1237</c:v>
                </c:pt>
                <c:pt idx="3577">
                  <c:v>1240</c:v>
                </c:pt>
                <c:pt idx="3578">
                  <c:v>1235</c:v>
                </c:pt>
                <c:pt idx="3579">
                  <c:v>1227</c:v>
                </c:pt>
                <c:pt idx="3580">
                  <c:v>1225</c:v>
                </c:pt>
                <c:pt idx="3581">
                  <c:v>1224</c:v>
                </c:pt>
                <c:pt idx="3582">
                  <c:v>1226</c:v>
                </c:pt>
                <c:pt idx="3583">
                  <c:v>1225</c:v>
                </c:pt>
                <c:pt idx="3584">
                  <c:v>1226</c:v>
                </c:pt>
                <c:pt idx="3585">
                  <c:v>1226</c:v>
                </c:pt>
                <c:pt idx="3586">
                  <c:v>1223</c:v>
                </c:pt>
                <c:pt idx="3587">
                  <c:v>1222</c:v>
                </c:pt>
                <c:pt idx="3588">
                  <c:v>1223</c:v>
                </c:pt>
                <c:pt idx="3589">
                  <c:v>1228</c:v>
                </c:pt>
                <c:pt idx="3590">
                  <c:v>1230</c:v>
                </c:pt>
                <c:pt idx="3591">
                  <c:v>1225</c:v>
                </c:pt>
                <c:pt idx="3592">
                  <c:v>1205</c:v>
                </c:pt>
                <c:pt idx="3593">
                  <c:v>1189</c:v>
                </c:pt>
                <c:pt idx="3594">
                  <c:v>1188</c:v>
                </c:pt>
                <c:pt idx="3595">
                  <c:v>1186</c:v>
                </c:pt>
                <c:pt idx="3596">
                  <c:v>1185</c:v>
                </c:pt>
                <c:pt idx="3597">
                  <c:v>1185</c:v>
                </c:pt>
                <c:pt idx="3598">
                  <c:v>1186</c:v>
                </c:pt>
                <c:pt idx="3599">
                  <c:v>1185</c:v>
                </c:pt>
                <c:pt idx="3600">
                  <c:v>1156</c:v>
                </c:pt>
                <c:pt idx="3601">
                  <c:v>1155</c:v>
                </c:pt>
                <c:pt idx="3602">
                  <c:v>1154</c:v>
                </c:pt>
                <c:pt idx="3603">
                  <c:v>1150</c:v>
                </c:pt>
                <c:pt idx="3604">
                  <c:v>1147</c:v>
                </c:pt>
                <c:pt idx="3605">
                  <c:v>1146</c:v>
                </c:pt>
                <c:pt idx="3606">
                  <c:v>1138</c:v>
                </c:pt>
                <c:pt idx="3607">
                  <c:v>1129</c:v>
                </c:pt>
                <c:pt idx="3608">
                  <c:v>1092</c:v>
                </c:pt>
                <c:pt idx="3609">
                  <c:v>1099</c:v>
                </c:pt>
                <c:pt idx="3610">
                  <c:v>1093</c:v>
                </c:pt>
                <c:pt idx="3611">
                  <c:v>1090</c:v>
                </c:pt>
                <c:pt idx="3612">
                  <c:v>1081</c:v>
                </c:pt>
                <c:pt idx="3613">
                  <c:v>1079</c:v>
                </c:pt>
                <c:pt idx="3614">
                  <c:v>1077</c:v>
                </c:pt>
                <c:pt idx="3615">
                  <c:v>1077</c:v>
                </c:pt>
                <c:pt idx="3616">
                  <c:v>1083</c:v>
                </c:pt>
                <c:pt idx="3617">
                  <c:v>1086</c:v>
                </c:pt>
                <c:pt idx="3618">
                  <c:v>1084</c:v>
                </c:pt>
                <c:pt idx="3619">
                  <c:v>1083</c:v>
                </c:pt>
                <c:pt idx="3620">
                  <c:v>1084</c:v>
                </c:pt>
                <c:pt idx="3621">
                  <c:v>1084</c:v>
                </c:pt>
                <c:pt idx="3622">
                  <c:v>1083</c:v>
                </c:pt>
                <c:pt idx="3623">
                  <c:v>1085</c:v>
                </c:pt>
                <c:pt idx="3624">
                  <c:v>1084</c:v>
                </c:pt>
                <c:pt idx="3625">
                  <c:v>1084</c:v>
                </c:pt>
                <c:pt idx="3626">
                  <c:v>1085</c:v>
                </c:pt>
                <c:pt idx="3627">
                  <c:v>1097</c:v>
                </c:pt>
                <c:pt idx="3628">
                  <c:v>1111</c:v>
                </c:pt>
                <c:pt idx="3629">
                  <c:v>1125</c:v>
                </c:pt>
                <c:pt idx="3630">
                  <c:v>1131</c:v>
                </c:pt>
                <c:pt idx="3631">
                  <c:v>1162</c:v>
                </c:pt>
                <c:pt idx="3632">
                  <c:v>1190</c:v>
                </c:pt>
                <c:pt idx="3633">
                  <c:v>1240</c:v>
                </c:pt>
                <c:pt idx="3634">
                  <c:v>1241</c:v>
                </c:pt>
                <c:pt idx="3635">
                  <c:v>1244</c:v>
                </c:pt>
                <c:pt idx="3636">
                  <c:v>1257</c:v>
                </c:pt>
                <c:pt idx="3637">
                  <c:v>1257</c:v>
                </c:pt>
                <c:pt idx="3638">
                  <c:v>1267</c:v>
                </c:pt>
                <c:pt idx="3639">
                  <c:v>1265</c:v>
                </c:pt>
                <c:pt idx="3640">
                  <c:v>1268</c:v>
                </c:pt>
                <c:pt idx="3641">
                  <c:v>1267</c:v>
                </c:pt>
                <c:pt idx="3642">
                  <c:v>1266</c:v>
                </c:pt>
                <c:pt idx="3643">
                  <c:v>1271</c:v>
                </c:pt>
                <c:pt idx="3644">
                  <c:v>1274</c:v>
                </c:pt>
                <c:pt idx="3645">
                  <c:v>1279</c:v>
                </c:pt>
                <c:pt idx="3646">
                  <c:v>1276</c:v>
                </c:pt>
                <c:pt idx="3647">
                  <c:v>1279</c:v>
                </c:pt>
                <c:pt idx="3648">
                  <c:v>1278</c:v>
                </c:pt>
                <c:pt idx="3649">
                  <c:v>1279</c:v>
                </c:pt>
                <c:pt idx="3650">
                  <c:v>1286</c:v>
                </c:pt>
                <c:pt idx="3651">
                  <c:v>1285</c:v>
                </c:pt>
                <c:pt idx="3652">
                  <c:v>1274</c:v>
                </c:pt>
                <c:pt idx="3653">
                  <c:v>1275</c:v>
                </c:pt>
                <c:pt idx="3654">
                  <c:v>1289</c:v>
                </c:pt>
                <c:pt idx="3655">
                  <c:v>1311</c:v>
                </c:pt>
                <c:pt idx="3656">
                  <c:v>1390</c:v>
                </c:pt>
                <c:pt idx="3657">
                  <c:v>1409</c:v>
                </c:pt>
                <c:pt idx="3658">
                  <c:v>1465</c:v>
                </c:pt>
                <c:pt idx="3659">
                  <c:v>1570</c:v>
                </c:pt>
                <c:pt idx="3660">
                  <c:v>1765</c:v>
                </c:pt>
                <c:pt idx="3661">
                  <c:v>1775</c:v>
                </c:pt>
                <c:pt idx="3662">
                  <c:v>1777</c:v>
                </c:pt>
                <c:pt idx="3663">
                  <c:v>1773</c:v>
                </c:pt>
                <c:pt idx="3664">
                  <c:v>1769</c:v>
                </c:pt>
                <c:pt idx="3665">
                  <c:v>1764</c:v>
                </c:pt>
                <c:pt idx="3666">
                  <c:v>1761</c:v>
                </c:pt>
                <c:pt idx="3667">
                  <c:v>1756</c:v>
                </c:pt>
                <c:pt idx="3668">
                  <c:v>1747</c:v>
                </c:pt>
                <c:pt idx="3669">
                  <c:v>1727</c:v>
                </c:pt>
                <c:pt idx="3670">
                  <c:v>1721</c:v>
                </c:pt>
                <c:pt idx="3671">
                  <c:v>1720</c:v>
                </c:pt>
                <c:pt idx="3672">
                  <c:v>1709</c:v>
                </c:pt>
                <c:pt idx="3673">
                  <c:v>1705</c:v>
                </c:pt>
                <c:pt idx="3674">
                  <c:v>1706</c:v>
                </c:pt>
                <c:pt idx="3675">
                  <c:v>1713</c:v>
                </c:pt>
                <c:pt idx="3676">
                  <c:v>1728</c:v>
                </c:pt>
                <c:pt idx="3677">
                  <c:v>1732</c:v>
                </c:pt>
                <c:pt idx="3678">
                  <c:v>1736</c:v>
                </c:pt>
                <c:pt idx="3679">
                  <c:v>1739</c:v>
                </c:pt>
                <c:pt idx="3680">
                  <c:v>1736</c:v>
                </c:pt>
                <c:pt idx="3681">
                  <c:v>1736</c:v>
                </c:pt>
                <c:pt idx="3682">
                  <c:v>1734</c:v>
                </c:pt>
                <c:pt idx="3683">
                  <c:v>1734</c:v>
                </c:pt>
                <c:pt idx="3684">
                  <c:v>1735</c:v>
                </c:pt>
                <c:pt idx="3685">
                  <c:v>1735</c:v>
                </c:pt>
                <c:pt idx="3686">
                  <c:v>1738</c:v>
                </c:pt>
                <c:pt idx="3687">
                  <c:v>1743</c:v>
                </c:pt>
                <c:pt idx="3688">
                  <c:v>1742</c:v>
                </c:pt>
                <c:pt idx="3689">
                  <c:v>1741</c:v>
                </c:pt>
                <c:pt idx="3690">
                  <c:v>1746</c:v>
                </c:pt>
                <c:pt idx="3691">
                  <c:v>1748</c:v>
                </c:pt>
                <c:pt idx="3692">
                  <c:v>1760</c:v>
                </c:pt>
                <c:pt idx="3693">
                  <c:v>1831</c:v>
                </c:pt>
                <c:pt idx="3694">
                  <c:v>1880</c:v>
                </c:pt>
                <c:pt idx="3695">
                  <c:v>1875</c:v>
                </c:pt>
                <c:pt idx="3696">
                  <c:v>1872</c:v>
                </c:pt>
                <c:pt idx="3697">
                  <c:v>1873</c:v>
                </c:pt>
                <c:pt idx="3698">
                  <c:v>1871</c:v>
                </c:pt>
                <c:pt idx="3699">
                  <c:v>1870</c:v>
                </c:pt>
                <c:pt idx="3700">
                  <c:v>1871</c:v>
                </c:pt>
                <c:pt idx="3701">
                  <c:v>1868</c:v>
                </c:pt>
                <c:pt idx="3702">
                  <c:v>1869</c:v>
                </c:pt>
                <c:pt idx="3703">
                  <c:v>1871</c:v>
                </c:pt>
                <c:pt idx="3704">
                  <c:v>1874</c:v>
                </c:pt>
                <c:pt idx="3705">
                  <c:v>1875</c:v>
                </c:pt>
                <c:pt idx="3706">
                  <c:v>1871</c:v>
                </c:pt>
                <c:pt idx="3707">
                  <c:v>1869</c:v>
                </c:pt>
                <c:pt idx="3708">
                  <c:v>1873</c:v>
                </c:pt>
                <c:pt idx="3709">
                  <c:v>1873</c:v>
                </c:pt>
                <c:pt idx="3710">
                  <c:v>1870</c:v>
                </c:pt>
                <c:pt idx="3711">
                  <c:v>1869</c:v>
                </c:pt>
                <c:pt idx="3712">
                  <c:v>1859</c:v>
                </c:pt>
                <c:pt idx="3713">
                  <c:v>1859</c:v>
                </c:pt>
                <c:pt idx="3714">
                  <c:v>1858</c:v>
                </c:pt>
                <c:pt idx="3715">
                  <c:v>1850</c:v>
                </c:pt>
                <c:pt idx="3716">
                  <c:v>1846</c:v>
                </c:pt>
                <c:pt idx="3717">
                  <c:v>1849</c:v>
                </c:pt>
                <c:pt idx="3718">
                  <c:v>1849</c:v>
                </c:pt>
                <c:pt idx="3719">
                  <c:v>1850</c:v>
                </c:pt>
                <c:pt idx="3720">
                  <c:v>1850</c:v>
                </c:pt>
                <c:pt idx="3721">
                  <c:v>1844</c:v>
                </c:pt>
                <c:pt idx="3722">
                  <c:v>1842</c:v>
                </c:pt>
                <c:pt idx="3723">
                  <c:v>1829</c:v>
                </c:pt>
                <c:pt idx="3724">
                  <c:v>1832</c:v>
                </c:pt>
                <c:pt idx="3725">
                  <c:v>1831</c:v>
                </c:pt>
                <c:pt idx="3726">
                  <c:v>1830</c:v>
                </c:pt>
                <c:pt idx="3727">
                  <c:v>1829</c:v>
                </c:pt>
                <c:pt idx="3728">
                  <c:v>1836</c:v>
                </c:pt>
                <c:pt idx="3729">
                  <c:v>1838</c:v>
                </c:pt>
                <c:pt idx="3730">
                  <c:v>1835</c:v>
                </c:pt>
                <c:pt idx="3731">
                  <c:v>1835</c:v>
                </c:pt>
                <c:pt idx="3732">
                  <c:v>1837</c:v>
                </c:pt>
                <c:pt idx="3733">
                  <c:v>1844</c:v>
                </c:pt>
                <c:pt idx="3734">
                  <c:v>1842</c:v>
                </c:pt>
                <c:pt idx="3735">
                  <c:v>1839</c:v>
                </c:pt>
                <c:pt idx="3736">
                  <c:v>1837</c:v>
                </c:pt>
                <c:pt idx="3737">
                  <c:v>1838</c:v>
                </c:pt>
                <c:pt idx="3738">
                  <c:v>1868</c:v>
                </c:pt>
                <c:pt idx="3739">
                  <c:v>1875</c:v>
                </c:pt>
                <c:pt idx="3740">
                  <c:v>1874</c:v>
                </c:pt>
                <c:pt idx="3741">
                  <c:v>1875</c:v>
                </c:pt>
                <c:pt idx="3742">
                  <c:v>1877</c:v>
                </c:pt>
                <c:pt idx="3743">
                  <c:v>1869</c:v>
                </c:pt>
                <c:pt idx="3744">
                  <c:v>1861</c:v>
                </c:pt>
                <c:pt idx="3745">
                  <c:v>1861</c:v>
                </c:pt>
                <c:pt idx="3746">
                  <c:v>1862</c:v>
                </c:pt>
                <c:pt idx="3747">
                  <c:v>1868</c:v>
                </c:pt>
                <c:pt idx="3748">
                  <c:v>1887</c:v>
                </c:pt>
                <c:pt idx="3749">
                  <c:v>1890</c:v>
                </c:pt>
                <c:pt idx="3750">
                  <c:v>1888</c:v>
                </c:pt>
                <c:pt idx="3751">
                  <c:v>1886</c:v>
                </c:pt>
                <c:pt idx="3752">
                  <c:v>1886</c:v>
                </c:pt>
                <c:pt idx="3753">
                  <c:v>1885</c:v>
                </c:pt>
                <c:pt idx="3754">
                  <c:v>1884</c:v>
                </c:pt>
                <c:pt idx="3755">
                  <c:v>1884</c:v>
                </c:pt>
                <c:pt idx="3756">
                  <c:v>1886</c:v>
                </c:pt>
                <c:pt idx="3757">
                  <c:v>1890</c:v>
                </c:pt>
                <c:pt idx="3758">
                  <c:v>1893</c:v>
                </c:pt>
                <c:pt idx="3759">
                  <c:v>1898</c:v>
                </c:pt>
                <c:pt idx="3760">
                  <c:v>1898</c:v>
                </c:pt>
                <c:pt idx="3761">
                  <c:v>1897</c:v>
                </c:pt>
                <c:pt idx="3762">
                  <c:v>1893</c:v>
                </c:pt>
                <c:pt idx="3763">
                  <c:v>1902</c:v>
                </c:pt>
                <c:pt idx="3764">
                  <c:v>1900</c:v>
                </c:pt>
                <c:pt idx="3765">
                  <c:v>1900</c:v>
                </c:pt>
                <c:pt idx="3766">
                  <c:v>1904</c:v>
                </c:pt>
                <c:pt idx="3767">
                  <c:v>1901</c:v>
                </c:pt>
                <c:pt idx="3768">
                  <c:v>1902</c:v>
                </c:pt>
                <c:pt idx="3769">
                  <c:v>1903</c:v>
                </c:pt>
                <c:pt idx="3770">
                  <c:v>1902</c:v>
                </c:pt>
                <c:pt idx="3771">
                  <c:v>1901</c:v>
                </c:pt>
                <c:pt idx="3772">
                  <c:v>1900</c:v>
                </c:pt>
                <c:pt idx="3773">
                  <c:v>1897</c:v>
                </c:pt>
                <c:pt idx="3774">
                  <c:v>1893</c:v>
                </c:pt>
                <c:pt idx="3775">
                  <c:v>1905</c:v>
                </c:pt>
                <c:pt idx="3776">
                  <c:v>1903</c:v>
                </c:pt>
                <c:pt idx="3777">
                  <c:v>1901</c:v>
                </c:pt>
                <c:pt idx="3778">
                  <c:v>1907</c:v>
                </c:pt>
                <c:pt idx="3779">
                  <c:v>1908</c:v>
                </c:pt>
                <c:pt idx="3780">
                  <c:v>1904</c:v>
                </c:pt>
                <c:pt idx="3781">
                  <c:v>1902</c:v>
                </c:pt>
                <c:pt idx="3782">
                  <c:v>1904</c:v>
                </c:pt>
                <c:pt idx="3783">
                  <c:v>1912</c:v>
                </c:pt>
                <c:pt idx="3784">
                  <c:v>1892</c:v>
                </c:pt>
                <c:pt idx="3785">
                  <c:v>1892</c:v>
                </c:pt>
                <c:pt idx="3786">
                  <c:v>1890</c:v>
                </c:pt>
                <c:pt idx="3787">
                  <c:v>1892</c:v>
                </c:pt>
                <c:pt idx="3788">
                  <c:v>1921</c:v>
                </c:pt>
                <c:pt idx="3789">
                  <c:v>1918</c:v>
                </c:pt>
                <c:pt idx="3790">
                  <c:v>1922</c:v>
                </c:pt>
                <c:pt idx="3791">
                  <c:v>1923</c:v>
                </c:pt>
                <c:pt idx="3792">
                  <c:v>1927</c:v>
                </c:pt>
                <c:pt idx="3793">
                  <c:v>1926</c:v>
                </c:pt>
                <c:pt idx="3794">
                  <c:v>1928</c:v>
                </c:pt>
                <c:pt idx="3795">
                  <c:v>1927</c:v>
                </c:pt>
                <c:pt idx="3796">
                  <c:v>1932</c:v>
                </c:pt>
                <c:pt idx="3797">
                  <c:v>1930</c:v>
                </c:pt>
                <c:pt idx="3798">
                  <c:v>1935</c:v>
                </c:pt>
                <c:pt idx="3799">
                  <c:v>1934</c:v>
                </c:pt>
                <c:pt idx="3800">
                  <c:v>1930</c:v>
                </c:pt>
                <c:pt idx="3801">
                  <c:v>1926</c:v>
                </c:pt>
                <c:pt idx="3802">
                  <c:v>1931</c:v>
                </c:pt>
                <c:pt idx="3803">
                  <c:v>1930</c:v>
                </c:pt>
                <c:pt idx="3804">
                  <c:v>1933</c:v>
                </c:pt>
                <c:pt idx="3805">
                  <c:v>1936</c:v>
                </c:pt>
                <c:pt idx="3806">
                  <c:v>1934</c:v>
                </c:pt>
                <c:pt idx="3807">
                  <c:v>1933</c:v>
                </c:pt>
                <c:pt idx="3808">
                  <c:v>1932</c:v>
                </c:pt>
                <c:pt idx="3809">
                  <c:v>1933</c:v>
                </c:pt>
                <c:pt idx="3810">
                  <c:v>1931</c:v>
                </c:pt>
                <c:pt idx="3811">
                  <c:v>1932</c:v>
                </c:pt>
                <c:pt idx="3812">
                  <c:v>1933</c:v>
                </c:pt>
                <c:pt idx="3813">
                  <c:v>1934</c:v>
                </c:pt>
                <c:pt idx="3814">
                  <c:v>1932</c:v>
                </c:pt>
                <c:pt idx="3815">
                  <c:v>1932</c:v>
                </c:pt>
                <c:pt idx="3816">
                  <c:v>1933</c:v>
                </c:pt>
                <c:pt idx="3817">
                  <c:v>1935</c:v>
                </c:pt>
                <c:pt idx="3818">
                  <c:v>1937</c:v>
                </c:pt>
                <c:pt idx="3819">
                  <c:v>1943</c:v>
                </c:pt>
                <c:pt idx="3820">
                  <c:v>1945</c:v>
                </c:pt>
                <c:pt idx="3821">
                  <c:v>1943</c:v>
                </c:pt>
                <c:pt idx="3822">
                  <c:v>1949</c:v>
                </c:pt>
                <c:pt idx="3823">
                  <c:v>1948</c:v>
                </c:pt>
                <c:pt idx="3824">
                  <c:v>1946</c:v>
                </c:pt>
                <c:pt idx="3825">
                  <c:v>1952</c:v>
                </c:pt>
                <c:pt idx="3826">
                  <c:v>1950</c:v>
                </c:pt>
                <c:pt idx="3827">
                  <c:v>1950</c:v>
                </c:pt>
                <c:pt idx="3828">
                  <c:v>1959</c:v>
                </c:pt>
                <c:pt idx="3829">
                  <c:v>1962</c:v>
                </c:pt>
                <c:pt idx="3830">
                  <c:v>1964</c:v>
                </c:pt>
                <c:pt idx="3831">
                  <c:v>1995</c:v>
                </c:pt>
                <c:pt idx="3832">
                  <c:v>2014</c:v>
                </c:pt>
                <c:pt idx="3833">
                  <c:v>2020</c:v>
                </c:pt>
                <c:pt idx="3834">
                  <c:v>2019</c:v>
                </c:pt>
                <c:pt idx="3835">
                  <c:v>2020</c:v>
                </c:pt>
                <c:pt idx="3836">
                  <c:v>2015</c:v>
                </c:pt>
                <c:pt idx="3837">
                  <c:v>2015</c:v>
                </c:pt>
                <c:pt idx="3838">
                  <c:v>2023</c:v>
                </c:pt>
                <c:pt idx="3839">
                  <c:v>2048</c:v>
                </c:pt>
                <c:pt idx="3840">
                  <c:v>2046</c:v>
                </c:pt>
                <c:pt idx="3841">
                  <c:v>2047</c:v>
                </c:pt>
                <c:pt idx="3842">
                  <c:v>2065</c:v>
                </c:pt>
                <c:pt idx="3843">
                  <c:v>2107</c:v>
                </c:pt>
                <c:pt idx="3844">
                  <c:v>2114</c:v>
                </c:pt>
                <c:pt idx="3845">
                  <c:v>2115</c:v>
                </c:pt>
                <c:pt idx="3846">
                  <c:v>2112</c:v>
                </c:pt>
                <c:pt idx="3847">
                  <c:v>2111</c:v>
                </c:pt>
                <c:pt idx="3848">
                  <c:v>2113</c:v>
                </c:pt>
                <c:pt idx="3849">
                  <c:v>2116</c:v>
                </c:pt>
                <c:pt idx="3850">
                  <c:v>2117</c:v>
                </c:pt>
                <c:pt idx="3851">
                  <c:v>2120</c:v>
                </c:pt>
                <c:pt idx="3852">
                  <c:v>2118</c:v>
                </c:pt>
                <c:pt idx="3853">
                  <c:v>2117</c:v>
                </c:pt>
                <c:pt idx="3854">
                  <c:v>2114</c:v>
                </c:pt>
                <c:pt idx="3855">
                  <c:v>2112</c:v>
                </c:pt>
                <c:pt idx="3856">
                  <c:v>2107</c:v>
                </c:pt>
                <c:pt idx="3857">
                  <c:v>2104</c:v>
                </c:pt>
                <c:pt idx="3858">
                  <c:v>2101</c:v>
                </c:pt>
                <c:pt idx="3859">
                  <c:v>2101</c:v>
                </c:pt>
                <c:pt idx="3860">
                  <c:v>2099</c:v>
                </c:pt>
                <c:pt idx="3861">
                  <c:v>2097</c:v>
                </c:pt>
                <c:pt idx="3862">
                  <c:v>2095</c:v>
                </c:pt>
                <c:pt idx="3863">
                  <c:v>2097</c:v>
                </c:pt>
                <c:pt idx="3864">
                  <c:v>2099</c:v>
                </c:pt>
                <c:pt idx="3865">
                  <c:v>2096</c:v>
                </c:pt>
                <c:pt idx="3866">
                  <c:v>2099</c:v>
                </c:pt>
                <c:pt idx="3867">
                  <c:v>2093</c:v>
                </c:pt>
                <c:pt idx="3868">
                  <c:v>2092</c:v>
                </c:pt>
                <c:pt idx="3869">
                  <c:v>2093</c:v>
                </c:pt>
                <c:pt idx="3870">
                  <c:v>2092</c:v>
                </c:pt>
                <c:pt idx="3871">
                  <c:v>2089</c:v>
                </c:pt>
                <c:pt idx="3872">
                  <c:v>2089</c:v>
                </c:pt>
                <c:pt idx="3873">
                  <c:v>2091</c:v>
                </c:pt>
                <c:pt idx="3874">
                  <c:v>2094</c:v>
                </c:pt>
                <c:pt idx="3875">
                  <c:v>2104</c:v>
                </c:pt>
                <c:pt idx="3876">
                  <c:v>2098</c:v>
                </c:pt>
                <c:pt idx="3877">
                  <c:v>2095</c:v>
                </c:pt>
                <c:pt idx="3878">
                  <c:v>2088</c:v>
                </c:pt>
                <c:pt idx="3879">
                  <c:v>2091</c:v>
                </c:pt>
                <c:pt idx="3880">
                  <c:v>2086</c:v>
                </c:pt>
                <c:pt idx="3881">
                  <c:v>2085</c:v>
                </c:pt>
                <c:pt idx="3882">
                  <c:v>2085</c:v>
                </c:pt>
                <c:pt idx="3883">
                  <c:v>2082</c:v>
                </c:pt>
                <c:pt idx="3884">
                  <c:v>2073</c:v>
                </c:pt>
                <c:pt idx="3885">
                  <c:v>2072</c:v>
                </c:pt>
                <c:pt idx="3886">
                  <c:v>2071</c:v>
                </c:pt>
                <c:pt idx="3887">
                  <c:v>2072</c:v>
                </c:pt>
                <c:pt idx="3888">
                  <c:v>2072</c:v>
                </c:pt>
                <c:pt idx="3889">
                  <c:v>2073</c:v>
                </c:pt>
                <c:pt idx="3890">
                  <c:v>2070</c:v>
                </c:pt>
                <c:pt idx="3891">
                  <c:v>2070</c:v>
                </c:pt>
                <c:pt idx="3892">
                  <c:v>2067</c:v>
                </c:pt>
                <c:pt idx="3893">
                  <c:v>2067</c:v>
                </c:pt>
                <c:pt idx="3894">
                  <c:v>2066</c:v>
                </c:pt>
                <c:pt idx="3895">
                  <c:v>2069</c:v>
                </c:pt>
                <c:pt idx="3896">
                  <c:v>2071</c:v>
                </c:pt>
                <c:pt idx="3897">
                  <c:v>2070</c:v>
                </c:pt>
                <c:pt idx="3898">
                  <c:v>2070</c:v>
                </c:pt>
                <c:pt idx="3899">
                  <c:v>2072</c:v>
                </c:pt>
                <c:pt idx="3900">
                  <c:v>2085</c:v>
                </c:pt>
                <c:pt idx="3901">
                  <c:v>2109</c:v>
                </c:pt>
                <c:pt idx="3902">
                  <c:v>2113</c:v>
                </c:pt>
                <c:pt idx="3903">
                  <c:v>2115</c:v>
                </c:pt>
                <c:pt idx="3904">
                  <c:v>2114</c:v>
                </c:pt>
                <c:pt idx="3905">
                  <c:v>2114</c:v>
                </c:pt>
                <c:pt idx="3906">
                  <c:v>2110</c:v>
                </c:pt>
                <c:pt idx="3907">
                  <c:v>2100</c:v>
                </c:pt>
                <c:pt idx="3908">
                  <c:v>2102</c:v>
                </c:pt>
                <c:pt idx="3909">
                  <c:v>2104</c:v>
                </c:pt>
                <c:pt idx="3910">
                  <c:v>2104</c:v>
                </c:pt>
                <c:pt idx="3911">
                  <c:v>2099</c:v>
                </c:pt>
                <c:pt idx="3912">
                  <c:v>2102</c:v>
                </c:pt>
                <c:pt idx="3913">
                  <c:v>2107</c:v>
                </c:pt>
                <c:pt idx="3914">
                  <c:v>2104</c:v>
                </c:pt>
                <c:pt idx="3915">
                  <c:v>2106</c:v>
                </c:pt>
                <c:pt idx="3916">
                  <c:v>2106</c:v>
                </c:pt>
                <c:pt idx="3917">
                  <c:v>2106</c:v>
                </c:pt>
                <c:pt idx="3918">
                  <c:v>2101</c:v>
                </c:pt>
                <c:pt idx="3919">
                  <c:v>2104</c:v>
                </c:pt>
                <c:pt idx="3920">
                  <c:v>2107</c:v>
                </c:pt>
                <c:pt idx="3921">
                  <c:v>2108</c:v>
                </c:pt>
                <c:pt idx="3922">
                  <c:v>2109</c:v>
                </c:pt>
                <c:pt idx="3923">
                  <c:v>2115</c:v>
                </c:pt>
                <c:pt idx="3924">
                  <c:v>2115</c:v>
                </c:pt>
                <c:pt idx="3925">
                  <c:v>2115</c:v>
                </c:pt>
                <c:pt idx="3926">
                  <c:v>2116</c:v>
                </c:pt>
                <c:pt idx="3927">
                  <c:v>2117</c:v>
                </c:pt>
                <c:pt idx="3928">
                  <c:v>2116</c:v>
                </c:pt>
                <c:pt idx="3929">
                  <c:v>2114</c:v>
                </c:pt>
                <c:pt idx="3930">
                  <c:v>2116</c:v>
                </c:pt>
                <c:pt idx="3931">
                  <c:v>2118</c:v>
                </c:pt>
                <c:pt idx="3932">
                  <c:v>2123</c:v>
                </c:pt>
                <c:pt idx="3933">
                  <c:v>2159</c:v>
                </c:pt>
                <c:pt idx="3934">
                  <c:v>2166</c:v>
                </c:pt>
                <c:pt idx="3935">
                  <c:v>2174</c:v>
                </c:pt>
                <c:pt idx="3936">
                  <c:v>2172</c:v>
                </c:pt>
                <c:pt idx="3937">
                  <c:v>2172</c:v>
                </c:pt>
                <c:pt idx="3938">
                  <c:v>2172</c:v>
                </c:pt>
                <c:pt idx="3939">
                  <c:v>2177</c:v>
                </c:pt>
                <c:pt idx="3940">
                  <c:v>2175</c:v>
                </c:pt>
                <c:pt idx="3941">
                  <c:v>2176</c:v>
                </c:pt>
                <c:pt idx="3942">
                  <c:v>2174</c:v>
                </c:pt>
                <c:pt idx="3943">
                  <c:v>2181</c:v>
                </c:pt>
                <c:pt idx="3944">
                  <c:v>2204</c:v>
                </c:pt>
                <c:pt idx="3945">
                  <c:v>2203</c:v>
                </c:pt>
                <c:pt idx="3946">
                  <c:v>2206</c:v>
                </c:pt>
                <c:pt idx="3947">
                  <c:v>2206</c:v>
                </c:pt>
                <c:pt idx="3948">
                  <c:v>2203</c:v>
                </c:pt>
                <c:pt idx="3949">
                  <c:v>2203</c:v>
                </c:pt>
                <c:pt idx="3950">
                  <c:v>2200</c:v>
                </c:pt>
                <c:pt idx="3951">
                  <c:v>2202</c:v>
                </c:pt>
                <c:pt idx="3952">
                  <c:v>2207</c:v>
                </c:pt>
                <c:pt idx="3953">
                  <c:v>2205</c:v>
                </c:pt>
                <c:pt idx="3954">
                  <c:v>2202</c:v>
                </c:pt>
                <c:pt idx="3955">
                  <c:v>2205</c:v>
                </c:pt>
                <c:pt idx="3956">
                  <c:v>2200</c:v>
                </c:pt>
                <c:pt idx="3957">
                  <c:v>2200</c:v>
                </c:pt>
                <c:pt idx="3958">
                  <c:v>2205</c:v>
                </c:pt>
                <c:pt idx="3959">
                  <c:v>2208</c:v>
                </c:pt>
                <c:pt idx="3960">
                  <c:v>2208</c:v>
                </c:pt>
                <c:pt idx="3961">
                  <c:v>2209</c:v>
                </c:pt>
                <c:pt idx="3962">
                  <c:v>2208</c:v>
                </c:pt>
                <c:pt idx="3963">
                  <c:v>2207</c:v>
                </c:pt>
                <c:pt idx="3964">
                  <c:v>2203</c:v>
                </c:pt>
                <c:pt idx="3965">
                  <c:v>2184</c:v>
                </c:pt>
                <c:pt idx="3966">
                  <c:v>2186</c:v>
                </c:pt>
                <c:pt idx="3967">
                  <c:v>2187</c:v>
                </c:pt>
                <c:pt idx="3968">
                  <c:v>2183</c:v>
                </c:pt>
                <c:pt idx="3969">
                  <c:v>2184</c:v>
                </c:pt>
                <c:pt idx="3970">
                  <c:v>2185</c:v>
                </c:pt>
                <c:pt idx="3971">
                  <c:v>2188</c:v>
                </c:pt>
                <c:pt idx="3972">
                  <c:v>2190</c:v>
                </c:pt>
                <c:pt idx="3973">
                  <c:v>2204</c:v>
                </c:pt>
                <c:pt idx="3974">
                  <c:v>2223</c:v>
                </c:pt>
                <c:pt idx="3975">
                  <c:v>2257</c:v>
                </c:pt>
                <c:pt idx="3976">
                  <c:v>2304</c:v>
                </c:pt>
                <c:pt idx="3977">
                  <c:v>2445</c:v>
                </c:pt>
                <c:pt idx="3978">
                  <c:v>2468</c:v>
                </c:pt>
                <c:pt idx="3979">
                  <c:v>2464</c:v>
                </c:pt>
                <c:pt idx="3980">
                  <c:v>2465</c:v>
                </c:pt>
                <c:pt idx="3981">
                  <c:v>2464</c:v>
                </c:pt>
                <c:pt idx="3982">
                  <c:v>2466</c:v>
                </c:pt>
                <c:pt idx="3983">
                  <c:v>2458</c:v>
                </c:pt>
                <c:pt idx="3984">
                  <c:v>2441</c:v>
                </c:pt>
                <c:pt idx="3985">
                  <c:v>2430</c:v>
                </c:pt>
                <c:pt idx="3986">
                  <c:v>2428</c:v>
                </c:pt>
                <c:pt idx="3987">
                  <c:v>2400</c:v>
                </c:pt>
                <c:pt idx="3988">
                  <c:v>2376</c:v>
                </c:pt>
                <c:pt idx="3989">
                  <c:v>2329</c:v>
                </c:pt>
                <c:pt idx="3990">
                  <c:v>2330</c:v>
                </c:pt>
                <c:pt idx="3991">
                  <c:v>2324</c:v>
                </c:pt>
                <c:pt idx="3992">
                  <c:v>2311</c:v>
                </c:pt>
                <c:pt idx="3993">
                  <c:v>2309</c:v>
                </c:pt>
                <c:pt idx="3994">
                  <c:v>2297</c:v>
                </c:pt>
                <c:pt idx="3995">
                  <c:v>2297</c:v>
                </c:pt>
                <c:pt idx="3996">
                  <c:v>2297</c:v>
                </c:pt>
                <c:pt idx="3997">
                  <c:v>2298</c:v>
                </c:pt>
                <c:pt idx="3998">
                  <c:v>2297</c:v>
                </c:pt>
                <c:pt idx="3999">
                  <c:v>2292</c:v>
                </c:pt>
                <c:pt idx="4000">
                  <c:v>2292</c:v>
                </c:pt>
                <c:pt idx="4001">
                  <c:v>2288</c:v>
                </c:pt>
                <c:pt idx="4002">
                  <c:v>2291</c:v>
                </c:pt>
                <c:pt idx="4003">
                  <c:v>2288</c:v>
                </c:pt>
                <c:pt idx="4004">
                  <c:v>2288</c:v>
                </c:pt>
                <c:pt idx="4005">
                  <c:v>2286</c:v>
                </c:pt>
                <c:pt idx="4006">
                  <c:v>2282</c:v>
                </c:pt>
                <c:pt idx="4007">
                  <c:v>2284</c:v>
                </c:pt>
                <c:pt idx="4008">
                  <c:v>2285</c:v>
                </c:pt>
                <c:pt idx="4009">
                  <c:v>2289</c:v>
                </c:pt>
                <c:pt idx="4010">
                  <c:v>2273</c:v>
                </c:pt>
                <c:pt idx="4011">
                  <c:v>2245</c:v>
                </c:pt>
                <c:pt idx="4012">
                  <c:v>2164</c:v>
                </c:pt>
                <c:pt idx="4013">
                  <c:v>2144</c:v>
                </c:pt>
                <c:pt idx="4014">
                  <c:v>2086</c:v>
                </c:pt>
                <c:pt idx="4015">
                  <c:v>1978</c:v>
                </c:pt>
                <c:pt idx="4016">
                  <c:v>1794</c:v>
                </c:pt>
                <c:pt idx="4017">
                  <c:v>1774</c:v>
                </c:pt>
                <c:pt idx="4018">
                  <c:v>1778</c:v>
                </c:pt>
              </c:numCache>
            </c:numRef>
          </c:val>
          <c:smooth val="0"/>
        </c:ser>
        <c:dLbls>
          <c:showLegendKey val="0"/>
          <c:showVal val="0"/>
          <c:showCatName val="0"/>
          <c:showSerName val="0"/>
          <c:showPercent val="0"/>
          <c:showBubbleSize val="0"/>
        </c:dLbls>
        <c:smooth val="0"/>
        <c:axId val="407201384"/>
        <c:axId val="407200208"/>
      </c:lineChart>
      <c:dateAx>
        <c:axId val="407201384"/>
        <c:scaling>
          <c:orientation val="minMax"/>
        </c:scaling>
        <c:delete val="0"/>
        <c:axPos val="b"/>
        <c:numFmt formatCode="m/d/yyyy"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07200208"/>
        <c:crosses val="autoZero"/>
        <c:auto val="1"/>
        <c:lblOffset val="100"/>
        <c:baseTimeUnit val="days"/>
      </c:dateAx>
      <c:valAx>
        <c:axId val="407200208"/>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100" b="1" i="0" u="none" strike="noStrike" kern="1200" baseline="0">
                    <a:solidFill>
                      <a:schemeClr val="tx1"/>
                    </a:solidFill>
                    <a:latin typeface="+mn-lt"/>
                    <a:ea typeface="+mn-ea"/>
                    <a:cs typeface="+mn-cs"/>
                  </a:defRPr>
                </a:pPr>
                <a:r>
                  <a:rPr lang="en-US" sz="1100" b="1">
                    <a:solidFill>
                      <a:schemeClr val="tx1"/>
                    </a:solidFill>
                  </a:rPr>
                  <a:t>Outages</a:t>
                </a:r>
              </a:p>
            </c:rich>
          </c:tx>
          <c:layout>
            <c:manualLayout>
              <c:xMode val="edge"/>
              <c:yMode val="edge"/>
              <c:x val="2.4757587269857708E-3"/>
              <c:y val="0.40463592053817832"/>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07201384"/>
        <c:crosses val="autoZero"/>
        <c:crossBetween val="between"/>
      </c:valAx>
      <c:spPr>
        <a:solidFill>
          <a:schemeClr val="bg1">
            <a:lumMod val="95000"/>
          </a:schemeClr>
        </a:solidFill>
        <a:ln>
          <a:solidFill>
            <a:schemeClr val="tx1">
              <a:lumMod val="50000"/>
              <a:lumOff val="50000"/>
            </a:schemeClr>
          </a:solidFill>
        </a:ln>
        <a:effectLst/>
      </c:spPr>
    </c:plotArea>
    <c:legend>
      <c:legendPos val="b"/>
      <c:layout>
        <c:manualLayout>
          <c:xMode val="edge"/>
          <c:yMode val="edge"/>
          <c:x val="0.27316198893855559"/>
          <c:y val="0.93638687986031222"/>
          <c:w val="0.46180950251884101"/>
          <c:h val="5.436850110495960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Pacific Power 2018 SAIFI Compared to Plan Ranges</a:t>
            </a:r>
          </a:p>
          <a:p>
            <a:pPr>
              <a:defRPr sz="1600"/>
            </a:pPr>
            <a:r>
              <a:rPr lang="en-US" sz="1100" b="0" i="0" u="none" strike="noStrike" baseline="0">
                <a:effectLst/>
              </a:rPr>
              <a:t>Excludes Prearranged and Customer Requested</a:t>
            </a:r>
            <a:endParaRPr lang="en-US" sz="1100"/>
          </a:p>
        </c:rich>
      </c:tx>
      <c:layout>
        <c:manualLayout>
          <c:xMode val="edge"/>
          <c:yMode val="edge"/>
          <c:x val="0.15585127370503943"/>
          <c:y val="1.3335211196859766E-2"/>
        </c:manualLayout>
      </c:layout>
      <c:overlay val="1"/>
    </c:title>
    <c:autoTitleDeleted val="0"/>
    <c:plotArea>
      <c:layout>
        <c:manualLayout>
          <c:layoutTarget val="inner"/>
          <c:xMode val="edge"/>
          <c:yMode val="edge"/>
          <c:x val="0.11886045592414733"/>
          <c:y val="0.12815725795054358"/>
          <c:w val="0.85580781406724238"/>
          <c:h val="0.699040612291143"/>
        </c:manualLayout>
      </c:layout>
      <c:areaChart>
        <c:grouping val="stacked"/>
        <c:varyColors val="0"/>
        <c:ser>
          <c:idx val="2"/>
          <c:order val="4"/>
          <c:tx>
            <c:v>Min SAIFI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5"/>
          <c:tx>
            <c:v>Max SAIFI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axId val="381490112"/>
        <c:axId val="381495208"/>
      </c:areaChart>
      <c:lineChart>
        <c:grouping val="standard"/>
        <c:varyColors val="0"/>
        <c:ser>
          <c:idx val="4"/>
          <c:order val="0"/>
          <c:tx>
            <c:strRef>
              <c:f>#REF!</c:f>
              <c:strCache>
                <c:ptCount val="1"/>
                <c:pt idx="0">
                  <c:v>#REF!</c:v>
                </c:pt>
              </c:strCache>
            </c:strRef>
          </c:tx>
          <c:marker>
            <c:symbol val="circle"/>
            <c:size val="5"/>
            <c:spPr>
              <a:solidFill>
                <a:srgbClr val="FF0000"/>
              </a:solidFill>
              <a:ln w="12700">
                <a:solidFill>
                  <a:srgbClr val="C00000"/>
                </a:solidFill>
              </a:ln>
            </c:spPr>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tx>
            <c:v>SAIFI-ME Excluded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2"/>
          <c:tx>
            <c:v>SAIFI ME Included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0"/>
          <c:order val="3"/>
          <c:tx>
            <c:v>Plan Range</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marker val="1"/>
        <c:smooth val="0"/>
        <c:axId val="381490112"/>
        <c:axId val="381495208"/>
      </c:lineChart>
      <c:dateAx>
        <c:axId val="381490112"/>
        <c:scaling>
          <c:orientation val="minMax"/>
        </c:scaling>
        <c:delete val="0"/>
        <c:axPos val="b"/>
        <c:majorGridlines>
          <c:spPr>
            <a:ln>
              <a:solidFill>
                <a:schemeClr val="bg1">
                  <a:lumMod val="85000"/>
                </a:schemeClr>
              </a:solidFill>
              <a:prstDash val="sysDash"/>
            </a:ln>
          </c:spPr>
        </c:majorGridlines>
        <c:numFmt formatCode="m/d;@" sourceLinked="0"/>
        <c:majorTickMark val="out"/>
        <c:minorTickMark val="none"/>
        <c:tickLblPos val="nextTo"/>
        <c:spPr>
          <a:noFill/>
          <a:ln>
            <a:solidFill>
              <a:schemeClr val="tx1"/>
            </a:solidFill>
          </a:ln>
        </c:spPr>
        <c:crossAx val="381495208"/>
        <c:crosses val="autoZero"/>
        <c:auto val="1"/>
        <c:lblOffset val="100"/>
        <c:baseTimeUnit val="days"/>
        <c:minorUnit val="1"/>
        <c:minorTimeUnit val="days"/>
      </c:dateAx>
      <c:valAx>
        <c:axId val="381495208"/>
        <c:scaling>
          <c:orientation val="minMax"/>
          <c:max val="1.2"/>
          <c:min val="0"/>
        </c:scaling>
        <c:delete val="0"/>
        <c:axPos val="l"/>
        <c:majorGridlines>
          <c:spPr>
            <a:ln>
              <a:solidFill>
                <a:schemeClr val="bg1">
                  <a:lumMod val="85000"/>
                </a:schemeClr>
              </a:solidFill>
              <a:prstDash val="sysDash"/>
            </a:ln>
          </c:spPr>
        </c:majorGridlines>
        <c:title>
          <c:tx>
            <c:rich>
              <a:bodyPr rot="-5400000" vert="horz"/>
              <a:lstStyle/>
              <a:p>
                <a:pPr>
                  <a:defRPr sz="1100"/>
                </a:pPr>
                <a:r>
                  <a:rPr lang="en-US" sz="1100"/>
                  <a:t>SAIFI  Events</a:t>
                </a:r>
              </a:p>
            </c:rich>
          </c:tx>
          <c:layout>
            <c:manualLayout>
              <c:xMode val="edge"/>
              <c:yMode val="edge"/>
              <c:x val="1.3157086034601187E-2"/>
              <c:y val="0.35803246529144284"/>
            </c:manualLayout>
          </c:layout>
          <c:overlay val="0"/>
        </c:title>
        <c:numFmt formatCode="0.00" sourceLinked="0"/>
        <c:majorTickMark val="out"/>
        <c:minorTickMark val="none"/>
        <c:tickLblPos val="nextTo"/>
        <c:spPr>
          <a:ln/>
        </c:spPr>
        <c:crossAx val="381490112"/>
        <c:crossesAt val="42370"/>
        <c:crossBetween val="between"/>
        <c:majorUnit val="0.1"/>
        <c:minorUnit val="5.000000000000001E-2"/>
      </c:valAx>
      <c:spPr>
        <a:solidFill>
          <a:schemeClr val="bg1">
            <a:lumMod val="95000"/>
          </a:schemeClr>
        </a:solidFill>
        <a:ln>
          <a:solidFill>
            <a:schemeClr val="tx1">
              <a:lumMod val="50000"/>
              <a:lumOff val="50000"/>
            </a:schemeClr>
          </a:solidFill>
        </a:ln>
      </c:spPr>
    </c:plotArea>
    <c:legend>
      <c:legendPos val="r"/>
      <c:legendEntry>
        <c:idx val="0"/>
        <c:delete val="1"/>
      </c:legendEntry>
      <c:legendEntry>
        <c:idx val="1"/>
        <c:delete val="1"/>
      </c:legendEntry>
      <c:layout>
        <c:manualLayout>
          <c:xMode val="edge"/>
          <c:yMode val="edge"/>
          <c:x val="1.2753671921680058E-2"/>
          <c:y val="0.89112495269433611"/>
          <c:w val="0.96777024906706233"/>
          <c:h val="6.3577827389049907E-2"/>
        </c:manualLayout>
      </c:layout>
      <c:overlay val="0"/>
    </c:legend>
    <c:plotVisOnly val="1"/>
    <c:dispBlanksAs val="span"/>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966837180912343E-2"/>
          <c:y val="0.12511515670653975"/>
          <c:w val="0.87570143006505674"/>
          <c:h val="0.69582868035564316"/>
        </c:manualLayout>
      </c:layout>
      <c:areaChart>
        <c:grouping val="stacked"/>
        <c:varyColors val="0"/>
        <c:ser>
          <c:idx val="2"/>
          <c:order val="4"/>
          <c:tx>
            <c:v>Min SAIDI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5"/>
          <c:tx>
            <c:v>Max SAIDI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axId val="381490504"/>
        <c:axId val="381493248"/>
      </c:areaChart>
      <c:lineChart>
        <c:grouping val="standard"/>
        <c:varyColors val="0"/>
        <c:ser>
          <c:idx val="4"/>
          <c:order val="0"/>
          <c:tx>
            <c:strRef>
              <c:f>#REF!</c:f>
              <c:strCache>
                <c:ptCount val="1"/>
                <c:pt idx="0">
                  <c:v>#REF!</c:v>
                </c:pt>
              </c:strCache>
            </c:strRef>
          </c:tx>
          <c:marker>
            <c:symbol val="circle"/>
            <c:size val="5"/>
            <c:spPr>
              <a:solidFill>
                <a:srgbClr val="FF0000"/>
              </a:solidFill>
              <a:ln w="12700">
                <a:solidFill>
                  <a:srgbClr val="C00000"/>
                </a:solidFill>
              </a:ln>
            </c:spPr>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tx>
            <c:v>SAIDI-ME Excluded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2"/>
          <c:tx>
            <c:v>SAIDI ME Included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0"/>
          <c:order val="3"/>
          <c:tx>
            <c:v>Plan Range</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marker val="1"/>
        <c:smooth val="0"/>
        <c:axId val="381490504"/>
        <c:axId val="381493248"/>
      </c:lineChart>
      <c:dateAx>
        <c:axId val="381490504"/>
        <c:scaling>
          <c:orientation val="minMax"/>
        </c:scaling>
        <c:delete val="0"/>
        <c:axPos val="b"/>
        <c:majorGridlines>
          <c:spPr>
            <a:ln>
              <a:solidFill>
                <a:schemeClr val="bg1">
                  <a:lumMod val="85000"/>
                </a:schemeClr>
              </a:solidFill>
              <a:prstDash val="sysDash"/>
            </a:ln>
          </c:spPr>
        </c:majorGridlines>
        <c:numFmt formatCode="m/d;@" sourceLinked="0"/>
        <c:majorTickMark val="out"/>
        <c:minorTickMark val="none"/>
        <c:tickLblPos val="nextTo"/>
        <c:spPr>
          <a:noFill/>
          <a:ln>
            <a:solidFill>
              <a:schemeClr val="tx1"/>
            </a:solidFill>
          </a:ln>
        </c:spPr>
        <c:crossAx val="381493248"/>
        <c:crosses val="autoZero"/>
        <c:auto val="1"/>
        <c:lblOffset val="100"/>
        <c:baseTimeUnit val="days"/>
        <c:minorUnit val="1"/>
        <c:minorTimeUnit val="days"/>
      </c:dateAx>
      <c:valAx>
        <c:axId val="381493248"/>
        <c:scaling>
          <c:orientation val="minMax"/>
          <c:max val="140"/>
          <c:min val="0"/>
        </c:scaling>
        <c:delete val="0"/>
        <c:axPos val="l"/>
        <c:majorGridlines>
          <c:spPr>
            <a:ln>
              <a:solidFill>
                <a:schemeClr val="bg1">
                  <a:lumMod val="85000"/>
                </a:schemeClr>
              </a:solidFill>
              <a:prstDash val="sysDash"/>
            </a:ln>
          </c:spPr>
        </c:majorGridlines>
        <c:title>
          <c:tx>
            <c:rich>
              <a:bodyPr rot="-5400000" vert="horz"/>
              <a:lstStyle/>
              <a:p>
                <a:pPr>
                  <a:defRPr sz="1100"/>
                </a:pPr>
                <a:r>
                  <a:rPr lang="en-US" sz="1100"/>
                  <a:t>SAIDI Minutes</a:t>
                </a:r>
              </a:p>
            </c:rich>
          </c:tx>
          <c:layout>
            <c:manualLayout>
              <c:xMode val="edge"/>
              <c:yMode val="edge"/>
              <c:x val="1.0934383373898788E-2"/>
              <c:y val="0.35803243821878544"/>
            </c:manualLayout>
          </c:layout>
          <c:overlay val="0"/>
        </c:title>
        <c:numFmt formatCode="0" sourceLinked="0"/>
        <c:majorTickMark val="out"/>
        <c:minorTickMark val="none"/>
        <c:tickLblPos val="nextTo"/>
        <c:spPr>
          <a:ln/>
        </c:spPr>
        <c:crossAx val="381490504"/>
        <c:crossesAt val="42370"/>
        <c:crossBetween val="between"/>
        <c:majorUnit val="10"/>
        <c:minorUnit val="10"/>
      </c:valAx>
      <c:spPr>
        <a:solidFill>
          <a:schemeClr val="bg1">
            <a:lumMod val="95000"/>
          </a:schemeClr>
        </a:solidFill>
        <a:ln>
          <a:solidFill>
            <a:schemeClr val="tx1">
              <a:lumMod val="50000"/>
              <a:lumOff val="50000"/>
            </a:schemeClr>
          </a:solidFill>
        </a:ln>
      </c:spPr>
    </c:plotArea>
    <c:legend>
      <c:legendPos val="r"/>
      <c:legendEntry>
        <c:idx val="0"/>
        <c:delete val="1"/>
      </c:legendEntry>
      <c:legendEntry>
        <c:idx val="1"/>
        <c:delete val="1"/>
      </c:legendEntry>
      <c:layout>
        <c:manualLayout>
          <c:xMode val="edge"/>
          <c:yMode val="edge"/>
          <c:x val="1.2753671921680058E-2"/>
          <c:y val="0.89425198942322914"/>
          <c:w val="0.96777024906706233"/>
          <c:h val="6.3577827389049907E-2"/>
        </c:manualLayout>
      </c:layout>
      <c:overlay val="0"/>
    </c:legend>
    <c:plotVisOnly val="1"/>
    <c:dispBlanksAs val="span"/>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86045592414733"/>
          <c:y val="0.12815725795054358"/>
          <c:w val="0.85580781406724238"/>
          <c:h val="0.699040612291143"/>
        </c:manualLayout>
      </c:layout>
      <c:areaChart>
        <c:grouping val="stacked"/>
        <c:varyColors val="0"/>
        <c:ser>
          <c:idx val="2"/>
          <c:order val="4"/>
          <c:tx>
            <c:v>Min SAIFI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5"/>
          <c:tx>
            <c:v>Max SAIFI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axId val="381497168"/>
        <c:axId val="381489720"/>
      </c:areaChart>
      <c:lineChart>
        <c:grouping val="standard"/>
        <c:varyColors val="0"/>
        <c:ser>
          <c:idx val="4"/>
          <c:order val="0"/>
          <c:tx>
            <c:strRef>
              <c:f>#REF!</c:f>
              <c:strCache>
                <c:ptCount val="1"/>
                <c:pt idx="0">
                  <c:v>#REF!</c:v>
                </c:pt>
              </c:strCache>
            </c:strRef>
          </c:tx>
          <c:marker>
            <c:symbol val="circle"/>
            <c:size val="5"/>
            <c:spPr>
              <a:solidFill>
                <a:srgbClr val="FF0000"/>
              </a:solidFill>
              <a:ln w="12700">
                <a:solidFill>
                  <a:srgbClr val="C00000"/>
                </a:solidFill>
              </a:ln>
            </c:spPr>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tx>
            <c:v>SAIFI-ME Excluded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2"/>
          <c:tx>
            <c:v>SAIFI ME Included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0"/>
          <c:order val="3"/>
          <c:tx>
            <c:v>Plan Range</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marker val="1"/>
        <c:smooth val="0"/>
        <c:axId val="381497168"/>
        <c:axId val="381489720"/>
      </c:lineChart>
      <c:dateAx>
        <c:axId val="381497168"/>
        <c:scaling>
          <c:orientation val="minMax"/>
        </c:scaling>
        <c:delete val="0"/>
        <c:axPos val="b"/>
        <c:majorGridlines>
          <c:spPr>
            <a:ln>
              <a:solidFill>
                <a:schemeClr val="bg1">
                  <a:lumMod val="85000"/>
                </a:schemeClr>
              </a:solidFill>
              <a:prstDash val="sysDash"/>
            </a:ln>
          </c:spPr>
        </c:majorGridlines>
        <c:numFmt formatCode="m/d;@" sourceLinked="0"/>
        <c:majorTickMark val="out"/>
        <c:minorTickMark val="none"/>
        <c:tickLblPos val="nextTo"/>
        <c:spPr>
          <a:noFill/>
          <a:ln>
            <a:solidFill>
              <a:schemeClr val="tx1"/>
            </a:solidFill>
          </a:ln>
        </c:spPr>
        <c:crossAx val="381489720"/>
        <c:crosses val="autoZero"/>
        <c:auto val="1"/>
        <c:lblOffset val="100"/>
        <c:baseTimeUnit val="days"/>
        <c:minorUnit val="1"/>
        <c:minorTimeUnit val="days"/>
      </c:dateAx>
      <c:valAx>
        <c:axId val="381489720"/>
        <c:scaling>
          <c:orientation val="minMax"/>
          <c:max val="1.2"/>
          <c:min val="0"/>
        </c:scaling>
        <c:delete val="0"/>
        <c:axPos val="l"/>
        <c:majorGridlines>
          <c:spPr>
            <a:ln>
              <a:solidFill>
                <a:schemeClr val="bg1">
                  <a:lumMod val="85000"/>
                </a:schemeClr>
              </a:solidFill>
              <a:prstDash val="sysDash"/>
            </a:ln>
          </c:spPr>
        </c:majorGridlines>
        <c:title>
          <c:tx>
            <c:rich>
              <a:bodyPr rot="-5400000" vert="horz"/>
              <a:lstStyle/>
              <a:p>
                <a:pPr>
                  <a:defRPr sz="1100"/>
                </a:pPr>
                <a:r>
                  <a:rPr lang="en-US" sz="1100"/>
                  <a:t>SAIFI  Events</a:t>
                </a:r>
              </a:p>
            </c:rich>
          </c:tx>
          <c:layout>
            <c:manualLayout>
              <c:xMode val="edge"/>
              <c:yMode val="edge"/>
              <c:x val="1.3157086034601187E-2"/>
              <c:y val="0.35803246529144284"/>
            </c:manualLayout>
          </c:layout>
          <c:overlay val="0"/>
        </c:title>
        <c:numFmt formatCode="0.00" sourceLinked="0"/>
        <c:majorTickMark val="out"/>
        <c:minorTickMark val="none"/>
        <c:tickLblPos val="nextTo"/>
        <c:spPr>
          <a:ln/>
        </c:spPr>
        <c:crossAx val="381497168"/>
        <c:crossesAt val="42370"/>
        <c:crossBetween val="between"/>
        <c:majorUnit val="0.1"/>
        <c:minorUnit val="5.000000000000001E-2"/>
      </c:valAx>
      <c:spPr>
        <a:solidFill>
          <a:schemeClr val="bg1">
            <a:lumMod val="95000"/>
          </a:schemeClr>
        </a:solidFill>
        <a:ln>
          <a:solidFill>
            <a:schemeClr val="tx1">
              <a:lumMod val="50000"/>
              <a:lumOff val="50000"/>
            </a:schemeClr>
          </a:solidFill>
        </a:ln>
      </c:spPr>
    </c:plotArea>
    <c:legend>
      <c:legendPos val="r"/>
      <c:legendEntry>
        <c:idx val="0"/>
        <c:delete val="1"/>
      </c:legendEntry>
      <c:legendEntry>
        <c:idx val="1"/>
        <c:delete val="1"/>
      </c:legendEntry>
      <c:layout>
        <c:manualLayout>
          <c:xMode val="edge"/>
          <c:yMode val="edge"/>
          <c:x val="1.2753671921680058E-2"/>
          <c:y val="0.89112495269433611"/>
          <c:w val="0.96777024906706233"/>
          <c:h val="6.3577827389049907E-2"/>
        </c:manualLayout>
      </c:layout>
      <c:overlay val="0"/>
    </c:legend>
    <c:plotVisOnly val="1"/>
    <c:dispBlanksAs val="span"/>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86045592414733"/>
          <c:y val="0.12815725795054358"/>
          <c:w val="0.85580781406724238"/>
          <c:h val="0.699040612291143"/>
        </c:manualLayout>
      </c:layout>
      <c:areaChart>
        <c:grouping val="stacked"/>
        <c:varyColors val="0"/>
        <c:ser>
          <c:idx val="2"/>
          <c:order val="4"/>
          <c:tx>
            <c:v>Min SAIFI Plan</c:v>
          </c:tx>
          <c:spPr>
            <a:noFill/>
            <a:ln w="25400">
              <a:noFill/>
            </a:ln>
          </c:spPr>
          <c:cat>
            <c:numRef>
              <c:f>'CA Data'!$D$368:$D$732</c:f>
              <c:numCache>
                <c:formatCode>m/d/yyyy</c:formatCode>
                <c:ptCount val="365"/>
                <c:pt idx="0">
                  <c:v>43465</c:v>
                </c:pt>
                <c:pt idx="1">
                  <c:v>43464</c:v>
                </c:pt>
                <c:pt idx="2">
                  <c:v>43463</c:v>
                </c:pt>
                <c:pt idx="3">
                  <c:v>43462</c:v>
                </c:pt>
                <c:pt idx="4">
                  <c:v>43461</c:v>
                </c:pt>
                <c:pt idx="5">
                  <c:v>43460</c:v>
                </c:pt>
                <c:pt idx="6">
                  <c:v>43459</c:v>
                </c:pt>
                <c:pt idx="7">
                  <c:v>43458</c:v>
                </c:pt>
                <c:pt idx="8">
                  <c:v>43457</c:v>
                </c:pt>
                <c:pt idx="9">
                  <c:v>43456</c:v>
                </c:pt>
                <c:pt idx="10">
                  <c:v>43455</c:v>
                </c:pt>
                <c:pt idx="11">
                  <c:v>43454</c:v>
                </c:pt>
                <c:pt idx="12">
                  <c:v>43453</c:v>
                </c:pt>
                <c:pt idx="13">
                  <c:v>43452</c:v>
                </c:pt>
                <c:pt idx="14">
                  <c:v>43451</c:v>
                </c:pt>
                <c:pt idx="15">
                  <c:v>43450</c:v>
                </c:pt>
                <c:pt idx="16">
                  <c:v>43449</c:v>
                </c:pt>
                <c:pt idx="17">
                  <c:v>43448</c:v>
                </c:pt>
                <c:pt idx="18">
                  <c:v>43447</c:v>
                </c:pt>
                <c:pt idx="19">
                  <c:v>43446</c:v>
                </c:pt>
                <c:pt idx="20">
                  <c:v>43445</c:v>
                </c:pt>
                <c:pt idx="21">
                  <c:v>43444</c:v>
                </c:pt>
                <c:pt idx="22">
                  <c:v>43443</c:v>
                </c:pt>
                <c:pt idx="23">
                  <c:v>43442</c:v>
                </c:pt>
                <c:pt idx="24">
                  <c:v>43441</c:v>
                </c:pt>
                <c:pt idx="25">
                  <c:v>43440</c:v>
                </c:pt>
                <c:pt idx="26">
                  <c:v>43439</c:v>
                </c:pt>
                <c:pt idx="27">
                  <c:v>43438</c:v>
                </c:pt>
                <c:pt idx="28">
                  <c:v>43437</c:v>
                </c:pt>
                <c:pt idx="29">
                  <c:v>43436</c:v>
                </c:pt>
                <c:pt idx="30">
                  <c:v>43435</c:v>
                </c:pt>
                <c:pt idx="31">
                  <c:v>43434</c:v>
                </c:pt>
                <c:pt idx="32">
                  <c:v>43433</c:v>
                </c:pt>
                <c:pt idx="33">
                  <c:v>43432</c:v>
                </c:pt>
                <c:pt idx="34">
                  <c:v>43431</c:v>
                </c:pt>
                <c:pt idx="35">
                  <c:v>43430</c:v>
                </c:pt>
                <c:pt idx="36">
                  <c:v>43429</c:v>
                </c:pt>
                <c:pt idx="37">
                  <c:v>43428</c:v>
                </c:pt>
                <c:pt idx="38">
                  <c:v>43427</c:v>
                </c:pt>
                <c:pt idx="39">
                  <c:v>43426</c:v>
                </c:pt>
                <c:pt idx="40">
                  <c:v>43425</c:v>
                </c:pt>
                <c:pt idx="41">
                  <c:v>43424</c:v>
                </c:pt>
                <c:pt idx="42">
                  <c:v>43423</c:v>
                </c:pt>
                <c:pt idx="43">
                  <c:v>43422</c:v>
                </c:pt>
                <c:pt idx="44">
                  <c:v>43421</c:v>
                </c:pt>
                <c:pt idx="45">
                  <c:v>43420</c:v>
                </c:pt>
                <c:pt idx="46">
                  <c:v>43419</c:v>
                </c:pt>
                <c:pt idx="47">
                  <c:v>43418</c:v>
                </c:pt>
                <c:pt idx="48">
                  <c:v>43417</c:v>
                </c:pt>
                <c:pt idx="49">
                  <c:v>43416</c:v>
                </c:pt>
                <c:pt idx="50">
                  <c:v>43415</c:v>
                </c:pt>
                <c:pt idx="51">
                  <c:v>43414</c:v>
                </c:pt>
                <c:pt idx="52">
                  <c:v>43413</c:v>
                </c:pt>
                <c:pt idx="53">
                  <c:v>43412</c:v>
                </c:pt>
                <c:pt idx="54">
                  <c:v>43411</c:v>
                </c:pt>
                <c:pt idx="55">
                  <c:v>43410</c:v>
                </c:pt>
                <c:pt idx="56">
                  <c:v>43409</c:v>
                </c:pt>
                <c:pt idx="57">
                  <c:v>43408</c:v>
                </c:pt>
                <c:pt idx="58">
                  <c:v>43407</c:v>
                </c:pt>
                <c:pt idx="59">
                  <c:v>43406</c:v>
                </c:pt>
                <c:pt idx="60">
                  <c:v>43405</c:v>
                </c:pt>
                <c:pt idx="61">
                  <c:v>43404</c:v>
                </c:pt>
                <c:pt idx="62">
                  <c:v>43403</c:v>
                </c:pt>
                <c:pt idx="63">
                  <c:v>43402</c:v>
                </c:pt>
                <c:pt idx="64">
                  <c:v>43401</c:v>
                </c:pt>
                <c:pt idx="65">
                  <c:v>43400</c:v>
                </c:pt>
                <c:pt idx="66">
                  <c:v>43399</c:v>
                </c:pt>
                <c:pt idx="67">
                  <c:v>43398</c:v>
                </c:pt>
                <c:pt idx="68">
                  <c:v>43397</c:v>
                </c:pt>
                <c:pt idx="69">
                  <c:v>43396</c:v>
                </c:pt>
                <c:pt idx="70">
                  <c:v>43395</c:v>
                </c:pt>
                <c:pt idx="71">
                  <c:v>43394</c:v>
                </c:pt>
                <c:pt idx="72">
                  <c:v>43393</c:v>
                </c:pt>
                <c:pt idx="73">
                  <c:v>43392</c:v>
                </c:pt>
                <c:pt idx="74">
                  <c:v>43391</c:v>
                </c:pt>
                <c:pt idx="75">
                  <c:v>43390</c:v>
                </c:pt>
                <c:pt idx="76">
                  <c:v>43389</c:v>
                </c:pt>
                <c:pt idx="77">
                  <c:v>43388</c:v>
                </c:pt>
                <c:pt idx="78">
                  <c:v>43387</c:v>
                </c:pt>
                <c:pt idx="79">
                  <c:v>43386</c:v>
                </c:pt>
                <c:pt idx="80">
                  <c:v>43385</c:v>
                </c:pt>
                <c:pt idx="81">
                  <c:v>43384</c:v>
                </c:pt>
                <c:pt idx="82">
                  <c:v>43383</c:v>
                </c:pt>
                <c:pt idx="83">
                  <c:v>43382</c:v>
                </c:pt>
                <c:pt idx="84">
                  <c:v>43381</c:v>
                </c:pt>
                <c:pt idx="85">
                  <c:v>43380</c:v>
                </c:pt>
                <c:pt idx="86">
                  <c:v>43379</c:v>
                </c:pt>
                <c:pt idx="87">
                  <c:v>43378</c:v>
                </c:pt>
                <c:pt idx="88">
                  <c:v>43377</c:v>
                </c:pt>
                <c:pt idx="89">
                  <c:v>43376</c:v>
                </c:pt>
                <c:pt idx="90">
                  <c:v>43375</c:v>
                </c:pt>
                <c:pt idx="91">
                  <c:v>43374</c:v>
                </c:pt>
                <c:pt idx="92">
                  <c:v>43373</c:v>
                </c:pt>
                <c:pt idx="93">
                  <c:v>43372</c:v>
                </c:pt>
                <c:pt idx="94">
                  <c:v>43371</c:v>
                </c:pt>
                <c:pt idx="95">
                  <c:v>43370</c:v>
                </c:pt>
                <c:pt idx="96">
                  <c:v>43369</c:v>
                </c:pt>
                <c:pt idx="97">
                  <c:v>43368</c:v>
                </c:pt>
                <c:pt idx="98">
                  <c:v>43367</c:v>
                </c:pt>
                <c:pt idx="99">
                  <c:v>43366</c:v>
                </c:pt>
                <c:pt idx="100">
                  <c:v>43365</c:v>
                </c:pt>
                <c:pt idx="101">
                  <c:v>43364</c:v>
                </c:pt>
                <c:pt idx="102">
                  <c:v>43363</c:v>
                </c:pt>
                <c:pt idx="103">
                  <c:v>43362</c:v>
                </c:pt>
                <c:pt idx="104">
                  <c:v>43361</c:v>
                </c:pt>
                <c:pt idx="105">
                  <c:v>43360</c:v>
                </c:pt>
                <c:pt idx="106">
                  <c:v>43359</c:v>
                </c:pt>
                <c:pt idx="107">
                  <c:v>43358</c:v>
                </c:pt>
                <c:pt idx="108">
                  <c:v>43357</c:v>
                </c:pt>
                <c:pt idx="109">
                  <c:v>43356</c:v>
                </c:pt>
                <c:pt idx="110">
                  <c:v>43355</c:v>
                </c:pt>
                <c:pt idx="111">
                  <c:v>43354</c:v>
                </c:pt>
                <c:pt idx="112">
                  <c:v>43353</c:v>
                </c:pt>
                <c:pt idx="113">
                  <c:v>43352</c:v>
                </c:pt>
                <c:pt idx="114">
                  <c:v>43351</c:v>
                </c:pt>
                <c:pt idx="115">
                  <c:v>43350</c:v>
                </c:pt>
                <c:pt idx="116">
                  <c:v>43349</c:v>
                </c:pt>
                <c:pt idx="117">
                  <c:v>43348</c:v>
                </c:pt>
                <c:pt idx="118">
                  <c:v>43347</c:v>
                </c:pt>
                <c:pt idx="119">
                  <c:v>43346</c:v>
                </c:pt>
                <c:pt idx="120">
                  <c:v>43345</c:v>
                </c:pt>
                <c:pt idx="121">
                  <c:v>43344</c:v>
                </c:pt>
                <c:pt idx="122">
                  <c:v>43343</c:v>
                </c:pt>
                <c:pt idx="123">
                  <c:v>43342</c:v>
                </c:pt>
                <c:pt idx="124">
                  <c:v>43341</c:v>
                </c:pt>
                <c:pt idx="125">
                  <c:v>43340</c:v>
                </c:pt>
                <c:pt idx="126">
                  <c:v>43339</c:v>
                </c:pt>
                <c:pt idx="127">
                  <c:v>43338</c:v>
                </c:pt>
                <c:pt idx="128">
                  <c:v>43337</c:v>
                </c:pt>
                <c:pt idx="129">
                  <c:v>43336</c:v>
                </c:pt>
                <c:pt idx="130">
                  <c:v>43335</c:v>
                </c:pt>
                <c:pt idx="131">
                  <c:v>43334</c:v>
                </c:pt>
                <c:pt idx="132">
                  <c:v>43333</c:v>
                </c:pt>
                <c:pt idx="133">
                  <c:v>43332</c:v>
                </c:pt>
                <c:pt idx="134">
                  <c:v>43331</c:v>
                </c:pt>
                <c:pt idx="135">
                  <c:v>43330</c:v>
                </c:pt>
                <c:pt idx="136">
                  <c:v>43329</c:v>
                </c:pt>
                <c:pt idx="137">
                  <c:v>43328</c:v>
                </c:pt>
                <c:pt idx="138">
                  <c:v>43327</c:v>
                </c:pt>
                <c:pt idx="139">
                  <c:v>43326</c:v>
                </c:pt>
                <c:pt idx="140">
                  <c:v>43325</c:v>
                </c:pt>
                <c:pt idx="141">
                  <c:v>43324</c:v>
                </c:pt>
                <c:pt idx="142">
                  <c:v>43323</c:v>
                </c:pt>
                <c:pt idx="143">
                  <c:v>43322</c:v>
                </c:pt>
                <c:pt idx="144">
                  <c:v>43321</c:v>
                </c:pt>
                <c:pt idx="145">
                  <c:v>43320</c:v>
                </c:pt>
                <c:pt idx="146">
                  <c:v>43319</c:v>
                </c:pt>
                <c:pt idx="147">
                  <c:v>43318</c:v>
                </c:pt>
                <c:pt idx="148">
                  <c:v>43317</c:v>
                </c:pt>
                <c:pt idx="149">
                  <c:v>43316</c:v>
                </c:pt>
                <c:pt idx="150">
                  <c:v>43315</c:v>
                </c:pt>
                <c:pt idx="151">
                  <c:v>43314</c:v>
                </c:pt>
                <c:pt idx="152">
                  <c:v>43313</c:v>
                </c:pt>
                <c:pt idx="153">
                  <c:v>43312</c:v>
                </c:pt>
                <c:pt idx="154">
                  <c:v>43311</c:v>
                </c:pt>
                <c:pt idx="155">
                  <c:v>43310</c:v>
                </c:pt>
                <c:pt idx="156">
                  <c:v>43309</c:v>
                </c:pt>
                <c:pt idx="157">
                  <c:v>43308</c:v>
                </c:pt>
                <c:pt idx="158">
                  <c:v>43307</c:v>
                </c:pt>
                <c:pt idx="159">
                  <c:v>43306</c:v>
                </c:pt>
                <c:pt idx="160">
                  <c:v>43305</c:v>
                </c:pt>
                <c:pt idx="161">
                  <c:v>43304</c:v>
                </c:pt>
                <c:pt idx="162">
                  <c:v>43303</c:v>
                </c:pt>
                <c:pt idx="163">
                  <c:v>43302</c:v>
                </c:pt>
                <c:pt idx="164">
                  <c:v>43301</c:v>
                </c:pt>
                <c:pt idx="165">
                  <c:v>43300</c:v>
                </c:pt>
                <c:pt idx="166">
                  <c:v>43299</c:v>
                </c:pt>
                <c:pt idx="167">
                  <c:v>43298</c:v>
                </c:pt>
                <c:pt idx="168">
                  <c:v>43297</c:v>
                </c:pt>
                <c:pt idx="169">
                  <c:v>43296</c:v>
                </c:pt>
                <c:pt idx="170">
                  <c:v>43295</c:v>
                </c:pt>
                <c:pt idx="171">
                  <c:v>43294</c:v>
                </c:pt>
                <c:pt idx="172">
                  <c:v>43293</c:v>
                </c:pt>
                <c:pt idx="173">
                  <c:v>43292</c:v>
                </c:pt>
                <c:pt idx="174">
                  <c:v>43291</c:v>
                </c:pt>
                <c:pt idx="175">
                  <c:v>43290</c:v>
                </c:pt>
                <c:pt idx="176">
                  <c:v>43289</c:v>
                </c:pt>
                <c:pt idx="177">
                  <c:v>43288</c:v>
                </c:pt>
                <c:pt idx="178">
                  <c:v>43287</c:v>
                </c:pt>
                <c:pt idx="179">
                  <c:v>43286</c:v>
                </c:pt>
                <c:pt idx="180">
                  <c:v>43285</c:v>
                </c:pt>
                <c:pt idx="181">
                  <c:v>43284</c:v>
                </c:pt>
                <c:pt idx="182">
                  <c:v>43283</c:v>
                </c:pt>
                <c:pt idx="183">
                  <c:v>43282</c:v>
                </c:pt>
                <c:pt idx="184">
                  <c:v>43281</c:v>
                </c:pt>
                <c:pt idx="185">
                  <c:v>43280</c:v>
                </c:pt>
                <c:pt idx="186">
                  <c:v>43279</c:v>
                </c:pt>
                <c:pt idx="187">
                  <c:v>43278</c:v>
                </c:pt>
                <c:pt idx="188">
                  <c:v>43277</c:v>
                </c:pt>
                <c:pt idx="189">
                  <c:v>43276</c:v>
                </c:pt>
                <c:pt idx="190">
                  <c:v>43275</c:v>
                </c:pt>
                <c:pt idx="191">
                  <c:v>43274</c:v>
                </c:pt>
                <c:pt idx="192">
                  <c:v>43273</c:v>
                </c:pt>
                <c:pt idx="193">
                  <c:v>43272</c:v>
                </c:pt>
                <c:pt idx="194">
                  <c:v>43271</c:v>
                </c:pt>
                <c:pt idx="195">
                  <c:v>43270</c:v>
                </c:pt>
                <c:pt idx="196">
                  <c:v>43269</c:v>
                </c:pt>
                <c:pt idx="197">
                  <c:v>43268</c:v>
                </c:pt>
                <c:pt idx="198">
                  <c:v>43267</c:v>
                </c:pt>
                <c:pt idx="199">
                  <c:v>43266</c:v>
                </c:pt>
                <c:pt idx="200">
                  <c:v>43265</c:v>
                </c:pt>
                <c:pt idx="201">
                  <c:v>43264</c:v>
                </c:pt>
                <c:pt idx="202">
                  <c:v>43263</c:v>
                </c:pt>
                <c:pt idx="203">
                  <c:v>43262</c:v>
                </c:pt>
                <c:pt idx="204">
                  <c:v>43261</c:v>
                </c:pt>
                <c:pt idx="205">
                  <c:v>43260</c:v>
                </c:pt>
                <c:pt idx="206">
                  <c:v>43259</c:v>
                </c:pt>
                <c:pt idx="207">
                  <c:v>43258</c:v>
                </c:pt>
                <c:pt idx="208">
                  <c:v>43257</c:v>
                </c:pt>
                <c:pt idx="209">
                  <c:v>43256</c:v>
                </c:pt>
                <c:pt idx="210">
                  <c:v>43255</c:v>
                </c:pt>
                <c:pt idx="211">
                  <c:v>43254</c:v>
                </c:pt>
                <c:pt idx="212">
                  <c:v>43253</c:v>
                </c:pt>
                <c:pt idx="213">
                  <c:v>43252</c:v>
                </c:pt>
                <c:pt idx="214">
                  <c:v>43251</c:v>
                </c:pt>
                <c:pt idx="215">
                  <c:v>43250</c:v>
                </c:pt>
                <c:pt idx="216">
                  <c:v>43249</c:v>
                </c:pt>
                <c:pt idx="217">
                  <c:v>43248</c:v>
                </c:pt>
                <c:pt idx="218">
                  <c:v>43247</c:v>
                </c:pt>
                <c:pt idx="219">
                  <c:v>43246</c:v>
                </c:pt>
                <c:pt idx="220">
                  <c:v>43245</c:v>
                </c:pt>
                <c:pt idx="221">
                  <c:v>43244</c:v>
                </c:pt>
                <c:pt idx="222">
                  <c:v>43243</c:v>
                </c:pt>
                <c:pt idx="223">
                  <c:v>43242</c:v>
                </c:pt>
                <c:pt idx="224">
                  <c:v>43241</c:v>
                </c:pt>
                <c:pt idx="225">
                  <c:v>43240</c:v>
                </c:pt>
                <c:pt idx="226">
                  <c:v>43239</c:v>
                </c:pt>
                <c:pt idx="227">
                  <c:v>43238</c:v>
                </c:pt>
                <c:pt idx="228">
                  <c:v>43237</c:v>
                </c:pt>
                <c:pt idx="229">
                  <c:v>43236</c:v>
                </c:pt>
                <c:pt idx="230">
                  <c:v>43235</c:v>
                </c:pt>
                <c:pt idx="231">
                  <c:v>43234</c:v>
                </c:pt>
                <c:pt idx="232">
                  <c:v>43233</c:v>
                </c:pt>
                <c:pt idx="233">
                  <c:v>43232</c:v>
                </c:pt>
                <c:pt idx="234">
                  <c:v>43231</c:v>
                </c:pt>
                <c:pt idx="235">
                  <c:v>43230</c:v>
                </c:pt>
                <c:pt idx="236">
                  <c:v>43229</c:v>
                </c:pt>
                <c:pt idx="237">
                  <c:v>43228</c:v>
                </c:pt>
                <c:pt idx="238">
                  <c:v>43227</c:v>
                </c:pt>
                <c:pt idx="239">
                  <c:v>43226</c:v>
                </c:pt>
                <c:pt idx="240">
                  <c:v>43225</c:v>
                </c:pt>
                <c:pt idx="241">
                  <c:v>43224</c:v>
                </c:pt>
                <c:pt idx="242">
                  <c:v>43223</c:v>
                </c:pt>
                <c:pt idx="243">
                  <c:v>43222</c:v>
                </c:pt>
                <c:pt idx="244">
                  <c:v>43221</c:v>
                </c:pt>
                <c:pt idx="245">
                  <c:v>43220</c:v>
                </c:pt>
                <c:pt idx="246">
                  <c:v>43219</c:v>
                </c:pt>
                <c:pt idx="247">
                  <c:v>43218</c:v>
                </c:pt>
                <c:pt idx="248">
                  <c:v>43217</c:v>
                </c:pt>
                <c:pt idx="249">
                  <c:v>43216</c:v>
                </c:pt>
                <c:pt idx="250">
                  <c:v>43215</c:v>
                </c:pt>
                <c:pt idx="251">
                  <c:v>43214</c:v>
                </c:pt>
                <c:pt idx="252">
                  <c:v>43213</c:v>
                </c:pt>
                <c:pt idx="253">
                  <c:v>43212</c:v>
                </c:pt>
                <c:pt idx="254">
                  <c:v>43211</c:v>
                </c:pt>
                <c:pt idx="255">
                  <c:v>43210</c:v>
                </c:pt>
                <c:pt idx="256">
                  <c:v>43209</c:v>
                </c:pt>
                <c:pt idx="257">
                  <c:v>43208</c:v>
                </c:pt>
                <c:pt idx="258">
                  <c:v>43207</c:v>
                </c:pt>
                <c:pt idx="259">
                  <c:v>43206</c:v>
                </c:pt>
                <c:pt idx="260">
                  <c:v>43205</c:v>
                </c:pt>
                <c:pt idx="261">
                  <c:v>43204</c:v>
                </c:pt>
                <c:pt idx="262">
                  <c:v>43203</c:v>
                </c:pt>
                <c:pt idx="263">
                  <c:v>43202</c:v>
                </c:pt>
                <c:pt idx="264">
                  <c:v>43201</c:v>
                </c:pt>
                <c:pt idx="265">
                  <c:v>43200</c:v>
                </c:pt>
                <c:pt idx="266">
                  <c:v>43199</c:v>
                </c:pt>
                <c:pt idx="267">
                  <c:v>43198</c:v>
                </c:pt>
                <c:pt idx="268">
                  <c:v>43197</c:v>
                </c:pt>
                <c:pt idx="269">
                  <c:v>43196</c:v>
                </c:pt>
                <c:pt idx="270">
                  <c:v>43195</c:v>
                </c:pt>
                <c:pt idx="271">
                  <c:v>43194</c:v>
                </c:pt>
                <c:pt idx="272">
                  <c:v>43193</c:v>
                </c:pt>
                <c:pt idx="273">
                  <c:v>43192</c:v>
                </c:pt>
                <c:pt idx="274">
                  <c:v>43191</c:v>
                </c:pt>
                <c:pt idx="275">
                  <c:v>43190</c:v>
                </c:pt>
                <c:pt idx="276">
                  <c:v>43189</c:v>
                </c:pt>
                <c:pt idx="277">
                  <c:v>43188</c:v>
                </c:pt>
                <c:pt idx="278">
                  <c:v>43187</c:v>
                </c:pt>
                <c:pt idx="279">
                  <c:v>43186</c:v>
                </c:pt>
                <c:pt idx="280">
                  <c:v>43185</c:v>
                </c:pt>
                <c:pt idx="281">
                  <c:v>43184</c:v>
                </c:pt>
                <c:pt idx="282">
                  <c:v>43183</c:v>
                </c:pt>
                <c:pt idx="283">
                  <c:v>43182</c:v>
                </c:pt>
                <c:pt idx="284">
                  <c:v>43181</c:v>
                </c:pt>
                <c:pt idx="285">
                  <c:v>43180</c:v>
                </c:pt>
                <c:pt idx="286">
                  <c:v>43179</c:v>
                </c:pt>
                <c:pt idx="287">
                  <c:v>43178</c:v>
                </c:pt>
                <c:pt idx="288">
                  <c:v>43177</c:v>
                </c:pt>
                <c:pt idx="289">
                  <c:v>43176</c:v>
                </c:pt>
                <c:pt idx="290">
                  <c:v>43175</c:v>
                </c:pt>
                <c:pt idx="291">
                  <c:v>43174</c:v>
                </c:pt>
                <c:pt idx="292">
                  <c:v>43173</c:v>
                </c:pt>
                <c:pt idx="293">
                  <c:v>43172</c:v>
                </c:pt>
                <c:pt idx="294">
                  <c:v>43171</c:v>
                </c:pt>
                <c:pt idx="295">
                  <c:v>43170</c:v>
                </c:pt>
                <c:pt idx="296">
                  <c:v>43169</c:v>
                </c:pt>
                <c:pt idx="297">
                  <c:v>43168</c:v>
                </c:pt>
                <c:pt idx="298">
                  <c:v>43167</c:v>
                </c:pt>
                <c:pt idx="299">
                  <c:v>43166</c:v>
                </c:pt>
                <c:pt idx="300">
                  <c:v>43165</c:v>
                </c:pt>
                <c:pt idx="301">
                  <c:v>43164</c:v>
                </c:pt>
                <c:pt idx="302">
                  <c:v>43163</c:v>
                </c:pt>
                <c:pt idx="303">
                  <c:v>43162</c:v>
                </c:pt>
                <c:pt idx="304">
                  <c:v>43161</c:v>
                </c:pt>
                <c:pt idx="305">
                  <c:v>43160</c:v>
                </c:pt>
                <c:pt idx="306">
                  <c:v>43159</c:v>
                </c:pt>
                <c:pt idx="307">
                  <c:v>43158</c:v>
                </c:pt>
                <c:pt idx="308">
                  <c:v>43157</c:v>
                </c:pt>
                <c:pt idx="309">
                  <c:v>43156</c:v>
                </c:pt>
                <c:pt idx="310">
                  <c:v>43155</c:v>
                </c:pt>
                <c:pt idx="311">
                  <c:v>43154</c:v>
                </c:pt>
                <c:pt idx="312">
                  <c:v>43153</c:v>
                </c:pt>
                <c:pt idx="313">
                  <c:v>43152</c:v>
                </c:pt>
                <c:pt idx="314">
                  <c:v>43151</c:v>
                </c:pt>
                <c:pt idx="315">
                  <c:v>43150</c:v>
                </c:pt>
                <c:pt idx="316">
                  <c:v>43149</c:v>
                </c:pt>
                <c:pt idx="317">
                  <c:v>43148</c:v>
                </c:pt>
                <c:pt idx="318">
                  <c:v>43147</c:v>
                </c:pt>
                <c:pt idx="319">
                  <c:v>43146</c:v>
                </c:pt>
                <c:pt idx="320">
                  <c:v>43145</c:v>
                </c:pt>
                <c:pt idx="321">
                  <c:v>43144</c:v>
                </c:pt>
                <c:pt idx="322">
                  <c:v>43143</c:v>
                </c:pt>
                <c:pt idx="323">
                  <c:v>43142</c:v>
                </c:pt>
                <c:pt idx="324">
                  <c:v>43141</c:v>
                </c:pt>
                <c:pt idx="325">
                  <c:v>43140</c:v>
                </c:pt>
                <c:pt idx="326">
                  <c:v>43139</c:v>
                </c:pt>
                <c:pt idx="327">
                  <c:v>43138</c:v>
                </c:pt>
                <c:pt idx="328">
                  <c:v>43137</c:v>
                </c:pt>
                <c:pt idx="329">
                  <c:v>43136</c:v>
                </c:pt>
                <c:pt idx="330">
                  <c:v>43135</c:v>
                </c:pt>
                <c:pt idx="331">
                  <c:v>43134</c:v>
                </c:pt>
                <c:pt idx="332">
                  <c:v>43133</c:v>
                </c:pt>
                <c:pt idx="333">
                  <c:v>43132</c:v>
                </c:pt>
                <c:pt idx="334">
                  <c:v>43131</c:v>
                </c:pt>
                <c:pt idx="335">
                  <c:v>43130</c:v>
                </c:pt>
                <c:pt idx="336">
                  <c:v>43129</c:v>
                </c:pt>
                <c:pt idx="337">
                  <c:v>43128</c:v>
                </c:pt>
                <c:pt idx="338">
                  <c:v>43127</c:v>
                </c:pt>
                <c:pt idx="339">
                  <c:v>43126</c:v>
                </c:pt>
                <c:pt idx="340">
                  <c:v>43125</c:v>
                </c:pt>
                <c:pt idx="341">
                  <c:v>43124</c:v>
                </c:pt>
                <c:pt idx="342">
                  <c:v>43123</c:v>
                </c:pt>
                <c:pt idx="343">
                  <c:v>43122</c:v>
                </c:pt>
                <c:pt idx="344">
                  <c:v>43121</c:v>
                </c:pt>
                <c:pt idx="345">
                  <c:v>43120</c:v>
                </c:pt>
                <c:pt idx="346">
                  <c:v>43119</c:v>
                </c:pt>
                <c:pt idx="347">
                  <c:v>43118</c:v>
                </c:pt>
                <c:pt idx="348">
                  <c:v>43117</c:v>
                </c:pt>
                <c:pt idx="349">
                  <c:v>43116</c:v>
                </c:pt>
                <c:pt idx="350">
                  <c:v>43115</c:v>
                </c:pt>
                <c:pt idx="351">
                  <c:v>43114</c:v>
                </c:pt>
                <c:pt idx="352">
                  <c:v>43113</c:v>
                </c:pt>
                <c:pt idx="353">
                  <c:v>43112</c:v>
                </c:pt>
                <c:pt idx="354">
                  <c:v>43111</c:v>
                </c:pt>
                <c:pt idx="355">
                  <c:v>43110</c:v>
                </c:pt>
                <c:pt idx="356">
                  <c:v>43109</c:v>
                </c:pt>
                <c:pt idx="357">
                  <c:v>43108</c:v>
                </c:pt>
                <c:pt idx="358">
                  <c:v>43107</c:v>
                </c:pt>
                <c:pt idx="359">
                  <c:v>43106</c:v>
                </c:pt>
                <c:pt idx="360">
                  <c:v>43105</c:v>
                </c:pt>
                <c:pt idx="361">
                  <c:v>43104</c:v>
                </c:pt>
                <c:pt idx="362">
                  <c:v>43103</c:v>
                </c:pt>
                <c:pt idx="363">
                  <c:v>43102</c:v>
                </c:pt>
                <c:pt idx="364">
                  <c:v>43101</c:v>
                </c:pt>
              </c:numCache>
            </c:numRef>
          </c:cat>
          <c:val>
            <c:numRef>
              <c:f>'CA Data'!$O$368:$O$732</c:f>
              <c:numCache>
                <c:formatCode>_(* #,##0.000_);_(* \(#,##0.000\);_(* "-"??_);_(@_)</c:formatCode>
                <c:ptCount val="365"/>
                <c:pt idx="0">
                  <c:v>1.2321737250032117</c:v>
                </c:pt>
                <c:pt idx="1">
                  <c:v>1.2277445779571043</c:v>
                </c:pt>
                <c:pt idx="2">
                  <c:v>1.2233154309109973</c:v>
                </c:pt>
                <c:pt idx="3">
                  <c:v>1.21888628386489</c:v>
                </c:pt>
                <c:pt idx="4">
                  <c:v>1.2144571368187826</c:v>
                </c:pt>
                <c:pt idx="5">
                  <c:v>1.2100279897726756</c:v>
                </c:pt>
                <c:pt idx="6">
                  <c:v>1.2055988427265683</c:v>
                </c:pt>
                <c:pt idx="7">
                  <c:v>1.2011696956804609</c:v>
                </c:pt>
                <c:pt idx="8">
                  <c:v>1.1967405486343539</c:v>
                </c:pt>
                <c:pt idx="9">
                  <c:v>1.1923114015882466</c:v>
                </c:pt>
                <c:pt idx="10">
                  <c:v>1.1878822545421395</c:v>
                </c:pt>
                <c:pt idx="11">
                  <c:v>1.1834531074960322</c:v>
                </c:pt>
                <c:pt idx="12">
                  <c:v>1.1790239604499249</c:v>
                </c:pt>
                <c:pt idx="13">
                  <c:v>1.1745948134038178</c:v>
                </c:pt>
                <c:pt idx="14">
                  <c:v>1.1701656663577105</c:v>
                </c:pt>
                <c:pt idx="15">
                  <c:v>1.1657365193116032</c:v>
                </c:pt>
                <c:pt idx="16">
                  <c:v>1.1613073722654961</c:v>
                </c:pt>
                <c:pt idx="17">
                  <c:v>1.1568782252193888</c:v>
                </c:pt>
                <c:pt idx="18">
                  <c:v>1.1524490781732815</c:v>
                </c:pt>
                <c:pt idx="19">
                  <c:v>1.1480199311271744</c:v>
                </c:pt>
                <c:pt idx="20">
                  <c:v>1.1435907840810671</c:v>
                </c:pt>
                <c:pt idx="21">
                  <c:v>1.1391616370349598</c:v>
                </c:pt>
                <c:pt idx="22">
                  <c:v>1.1347324899888527</c:v>
                </c:pt>
                <c:pt idx="23">
                  <c:v>1.1303033429427454</c:v>
                </c:pt>
                <c:pt idx="24">
                  <c:v>1.1258741958966383</c:v>
                </c:pt>
                <c:pt idx="25">
                  <c:v>1.121445048850531</c:v>
                </c:pt>
                <c:pt idx="26">
                  <c:v>1.1170159018044237</c:v>
                </c:pt>
                <c:pt idx="27">
                  <c:v>1.1125867547583166</c:v>
                </c:pt>
                <c:pt idx="28">
                  <c:v>1.1081576077122093</c:v>
                </c:pt>
                <c:pt idx="29">
                  <c:v>1.103728460666102</c:v>
                </c:pt>
                <c:pt idx="30">
                  <c:v>1.0992993136199949</c:v>
                </c:pt>
                <c:pt idx="31">
                  <c:v>1.0948701665738876</c:v>
                </c:pt>
                <c:pt idx="32">
                  <c:v>1.0923846529353829</c:v>
                </c:pt>
                <c:pt idx="33">
                  <c:v>1.0898991392968782</c:v>
                </c:pt>
                <c:pt idx="34">
                  <c:v>1.0874136256583735</c:v>
                </c:pt>
                <c:pt idx="35">
                  <c:v>1.0849281120198688</c:v>
                </c:pt>
                <c:pt idx="36">
                  <c:v>1.0824425983813641</c:v>
                </c:pt>
                <c:pt idx="37">
                  <c:v>1.0799570847428595</c:v>
                </c:pt>
                <c:pt idx="38">
                  <c:v>1.0774715711043548</c:v>
                </c:pt>
                <c:pt idx="39">
                  <c:v>1.0749860574658501</c:v>
                </c:pt>
                <c:pt idx="40">
                  <c:v>1.0725005438273454</c:v>
                </c:pt>
                <c:pt idx="41">
                  <c:v>1.0700150301888407</c:v>
                </c:pt>
                <c:pt idx="42">
                  <c:v>1.067529516550336</c:v>
                </c:pt>
                <c:pt idx="43">
                  <c:v>1.0650440029118313</c:v>
                </c:pt>
                <c:pt idx="44">
                  <c:v>1.0625584892733266</c:v>
                </c:pt>
                <c:pt idx="45">
                  <c:v>1.0600729756348219</c:v>
                </c:pt>
                <c:pt idx="46">
                  <c:v>1.0575874619963173</c:v>
                </c:pt>
                <c:pt idx="47">
                  <c:v>1.0551019483578126</c:v>
                </c:pt>
                <c:pt idx="48">
                  <c:v>1.0526164347193079</c:v>
                </c:pt>
                <c:pt idx="49">
                  <c:v>1.0501309210808032</c:v>
                </c:pt>
                <c:pt idx="50">
                  <c:v>1.0476454074422985</c:v>
                </c:pt>
                <c:pt idx="51">
                  <c:v>1.0451598938037938</c:v>
                </c:pt>
                <c:pt idx="52">
                  <c:v>1.0426743801652891</c:v>
                </c:pt>
                <c:pt idx="53">
                  <c:v>1.0401888665267844</c:v>
                </c:pt>
                <c:pt idx="54">
                  <c:v>1.0377033528882798</c:v>
                </c:pt>
                <c:pt idx="55">
                  <c:v>1.0352178392497751</c:v>
                </c:pt>
                <c:pt idx="56">
                  <c:v>1.0327323256112704</c:v>
                </c:pt>
                <c:pt idx="57">
                  <c:v>1.0302468119727657</c:v>
                </c:pt>
                <c:pt idx="58">
                  <c:v>1.027761298334261</c:v>
                </c:pt>
                <c:pt idx="59">
                  <c:v>1.0252757846957563</c:v>
                </c:pt>
                <c:pt idx="60">
                  <c:v>1.0227902710572516</c:v>
                </c:pt>
                <c:pt idx="61">
                  <c:v>1.0203047574187469</c:v>
                </c:pt>
                <c:pt idx="62">
                  <c:v>1.018212240082498</c:v>
                </c:pt>
                <c:pt idx="63">
                  <c:v>1.0161197227462493</c:v>
                </c:pt>
                <c:pt idx="64">
                  <c:v>1.0140272054100004</c:v>
                </c:pt>
                <c:pt idx="65">
                  <c:v>1.0119346880737516</c:v>
                </c:pt>
                <c:pt idx="66">
                  <c:v>1.0098421707375027</c:v>
                </c:pt>
                <c:pt idx="67">
                  <c:v>1.007749653401254</c:v>
                </c:pt>
                <c:pt idx="68">
                  <c:v>1.0056571360650051</c:v>
                </c:pt>
                <c:pt idx="69">
                  <c:v>1.0035646187287561</c:v>
                </c:pt>
                <c:pt idx="70">
                  <c:v>1.0014721013925074</c:v>
                </c:pt>
                <c:pt idx="71">
                  <c:v>0.99937958405625849</c:v>
                </c:pt>
                <c:pt idx="72">
                  <c:v>0.99728706672000966</c:v>
                </c:pt>
                <c:pt idx="73">
                  <c:v>0.99519454938376084</c:v>
                </c:pt>
                <c:pt idx="74">
                  <c:v>0.99310203204751202</c:v>
                </c:pt>
                <c:pt idx="75">
                  <c:v>0.9910095147112632</c:v>
                </c:pt>
                <c:pt idx="76">
                  <c:v>0.98891699737501437</c:v>
                </c:pt>
                <c:pt idx="77">
                  <c:v>0.98682448003876544</c:v>
                </c:pt>
                <c:pt idx="78">
                  <c:v>0.98473196270251662</c:v>
                </c:pt>
                <c:pt idx="79">
                  <c:v>0.98263944536626779</c:v>
                </c:pt>
                <c:pt idx="80">
                  <c:v>0.98054692803001897</c:v>
                </c:pt>
                <c:pt idx="81">
                  <c:v>0.97845441069377015</c:v>
                </c:pt>
                <c:pt idx="82">
                  <c:v>0.97636189335752133</c:v>
                </c:pt>
                <c:pt idx="83">
                  <c:v>0.97426937602127239</c:v>
                </c:pt>
                <c:pt idx="84">
                  <c:v>0.97217685868502357</c:v>
                </c:pt>
                <c:pt idx="85">
                  <c:v>0.97008434134877475</c:v>
                </c:pt>
                <c:pt idx="86">
                  <c:v>0.96799182401252593</c:v>
                </c:pt>
                <c:pt idx="87">
                  <c:v>0.9658993066762771</c:v>
                </c:pt>
                <c:pt idx="88">
                  <c:v>0.96380678934002828</c:v>
                </c:pt>
                <c:pt idx="89">
                  <c:v>0.96171427200377935</c:v>
                </c:pt>
                <c:pt idx="90">
                  <c:v>0.95962175466753052</c:v>
                </c:pt>
                <c:pt idx="91">
                  <c:v>0.9575292373312817</c:v>
                </c:pt>
                <c:pt idx="92">
                  <c:v>0.95543671999503288</c:v>
                </c:pt>
                <c:pt idx="93">
                  <c:v>0.95078534616394672</c:v>
                </c:pt>
                <c:pt idx="94">
                  <c:v>0.94613397233286056</c:v>
                </c:pt>
                <c:pt idx="95">
                  <c:v>0.94148259850177429</c:v>
                </c:pt>
                <c:pt idx="96">
                  <c:v>0.93683122467068825</c:v>
                </c:pt>
                <c:pt idx="97">
                  <c:v>0.93217985083960198</c:v>
                </c:pt>
                <c:pt idx="98">
                  <c:v>0.92752847700851582</c:v>
                </c:pt>
                <c:pt idx="99">
                  <c:v>0.92287710317742966</c:v>
                </c:pt>
                <c:pt idx="100">
                  <c:v>0.9182257293463435</c:v>
                </c:pt>
                <c:pt idx="101">
                  <c:v>0.91357435551525734</c:v>
                </c:pt>
                <c:pt idx="102">
                  <c:v>0.90892298168417118</c:v>
                </c:pt>
                <c:pt idx="103">
                  <c:v>0.90427160785308502</c:v>
                </c:pt>
                <c:pt idx="104">
                  <c:v>0.89962023402199875</c:v>
                </c:pt>
                <c:pt idx="105">
                  <c:v>0.8949688601909126</c:v>
                </c:pt>
                <c:pt idx="106">
                  <c:v>0.89031748635982644</c:v>
                </c:pt>
                <c:pt idx="107">
                  <c:v>0.88566611252874028</c:v>
                </c:pt>
                <c:pt idx="108">
                  <c:v>0.88101473869765412</c:v>
                </c:pt>
                <c:pt idx="109">
                  <c:v>0.87636336486656796</c:v>
                </c:pt>
                <c:pt idx="110">
                  <c:v>0.8717119910354818</c:v>
                </c:pt>
                <c:pt idx="111">
                  <c:v>0.86706061720439553</c:v>
                </c:pt>
                <c:pt idx="112">
                  <c:v>0.86240924337330938</c:v>
                </c:pt>
                <c:pt idx="113">
                  <c:v>0.85775786954222322</c:v>
                </c:pt>
                <c:pt idx="114">
                  <c:v>0.85310649571113706</c:v>
                </c:pt>
                <c:pt idx="115">
                  <c:v>0.8484551218800509</c:v>
                </c:pt>
                <c:pt idx="116">
                  <c:v>0.84380374804896474</c:v>
                </c:pt>
                <c:pt idx="117">
                  <c:v>0.83915237421787858</c:v>
                </c:pt>
                <c:pt idx="118">
                  <c:v>0.83450100038679242</c:v>
                </c:pt>
                <c:pt idx="119">
                  <c:v>0.82984962655570615</c:v>
                </c:pt>
                <c:pt idx="120">
                  <c:v>0.82519825272462</c:v>
                </c:pt>
                <c:pt idx="121">
                  <c:v>0.82054687889353384</c:v>
                </c:pt>
                <c:pt idx="122">
                  <c:v>0.81589550506244768</c:v>
                </c:pt>
                <c:pt idx="123">
                  <c:v>0.80977302021065756</c:v>
                </c:pt>
                <c:pt idx="124">
                  <c:v>0.80365053535886743</c:v>
                </c:pt>
                <c:pt idx="125">
                  <c:v>0.7975280505070772</c:v>
                </c:pt>
                <c:pt idx="126">
                  <c:v>0.79140556565528708</c:v>
                </c:pt>
                <c:pt idx="127">
                  <c:v>0.78528308080349696</c:v>
                </c:pt>
                <c:pt idx="128">
                  <c:v>0.77916059595170672</c:v>
                </c:pt>
                <c:pt idx="129">
                  <c:v>0.7730381110999166</c:v>
                </c:pt>
                <c:pt idx="130">
                  <c:v>0.76691562624812648</c:v>
                </c:pt>
                <c:pt idx="131">
                  <c:v>0.76079314139633636</c:v>
                </c:pt>
                <c:pt idx="132">
                  <c:v>0.75467065654454624</c:v>
                </c:pt>
                <c:pt idx="133">
                  <c:v>0.748548171692756</c:v>
                </c:pt>
                <c:pt idx="134">
                  <c:v>0.74242568684096588</c:v>
                </c:pt>
                <c:pt idx="135">
                  <c:v>0.73630320198917576</c:v>
                </c:pt>
                <c:pt idx="136">
                  <c:v>0.73018071713738553</c:v>
                </c:pt>
                <c:pt idx="137">
                  <c:v>0.7240582322855954</c:v>
                </c:pt>
                <c:pt idx="138">
                  <c:v>0.71793574743380528</c:v>
                </c:pt>
                <c:pt idx="139">
                  <c:v>0.71181326258201516</c:v>
                </c:pt>
                <c:pt idx="140">
                  <c:v>0.70569077773022493</c:v>
                </c:pt>
                <c:pt idx="141">
                  <c:v>0.69956829287843481</c:v>
                </c:pt>
                <c:pt idx="142">
                  <c:v>0.69344580802664468</c:v>
                </c:pt>
                <c:pt idx="143">
                  <c:v>0.68732332317485456</c:v>
                </c:pt>
                <c:pt idx="144">
                  <c:v>0.68120083832306433</c:v>
                </c:pt>
                <c:pt idx="145">
                  <c:v>0.67507835347127421</c:v>
                </c:pt>
                <c:pt idx="146">
                  <c:v>0.66895586861948408</c:v>
                </c:pt>
                <c:pt idx="147">
                  <c:v>0.66283338376769396</c:v>
                </c:pt>
                <c:pt idx="148">
                  <c:v>0.65671089891590373</c:v>
                </c:pt>
                <c:pt idx="149">
                  <c:v>0.65058841406411361</c:v>
                </c:pt>
                <c:pt idx="150">
                  <c:v>0.64446592921232349</c:v>
                </c:pt>
                <c:pt idx="151">
                  <c:v>0.63834344436053336</c:v>
                </c:pt>
                <c:pt idx="152">
                  <c:v>0.63222095950874313</c:v>
                </c:pt>
                <c:pt idx="153">
                  <c:v>0.62609847465695301</c:v>
                </c:pt>
                <c:pt idx="154">
                  <c:v>0.62269782621401959</c:v>
                </c:pt>
                <c:pt idx="155">
                  <c:v>0.61929717777108606</c:v>
                </c:pt>
                <c:pt idx="156">
                  <c:v>0.61589652932815264</c:v>
                </c:pt>
                <c:pt idx="157">
                  <c:v>0.61249588088521922</c:v>
                </c:pt>
                <c:pt idx="158">
                  <c:v>0.60909523244228569</c:v>
                </c:pt>
                <c:pt idx="159">
                  <c:v>0.60569458399935228</c:v>
                </c:pt>
                <c:pt idx="160">
                  <c:v>0.60229393555641886</c:v>
                </c:pt>
                <c:pt idx="161">
                  <c:v>0.59889328711348533</c:v>
                </c:pt>
                <c:pt idx="162">
                  <c:v>0.59549263867055191</c:v>
                </c:pt>
                <c:pt idx="163">
                  <c:v>0.59209199022761849</c:v>
                </c:pt>
                <c:pt idx="164">
                  <c:v>0.58869134178468507</c:v>
                </c:pt>
                <c:pt idx="165">
                  <c:v>0.58529069334175154</c:v>
                </c:pt>
                <c:pt idx="166">
                  <c:v>0.58189004489881813</c:v>
                </c:pt>
                <c:pt idx="167">
                  <c:v>0.5784893964558846</c:v>
                </c:pt>
                <c:pt idx="168">
                  <c:v>0.57508874801295118</c:v>
                </c:pt>
                <c:pt idx="169">
                  <c:v>0.57168809957001776</c:v>
                </c:pt>
                <c:pt idx="170">
                  <c:v>0.56828745112708434</c:v>
                </c:pt>
                <c:pt idx="171">
                  <c:v>0.56488680268415081</c:v>
                </c:pt>
                <c:pt idx="172">
                  <c:v>0.56148615424121739</c:v>
                </c:pt>
                <c:pt idx="173">
                  <c:v>0.55808550579828398</c:v>
                </c:pt>
                <c:pt idx="174">
                  <c:v>0.55468485735535045</c:v>
                </c:pt>
                <c:pt idx="175">
                  <c:v>0.55128420891241703</c:v>
                </c:pt>
                <c:pt idx="176">
                  <c:v>0.54788356046948361</c:v>
                </c:pt>
                <c:pt idx="177">
                  <c:v>0.54448291202655008</c:v>
                </c:pt>
                <c:pt idx="178">
                  <c:v>0.54108226358361666</c:v>
                </c:pt>
                <c:pt idx="179">
                  <c:v>0.53768161514068324</c:v>
                </c:pt>
                <c:pt idx="180">
                  <c:v>0.53428096669774972</c:v>
                </c:pt>
                <c:pt idx="181">
                  <c:v>0.5308803182548163</c:v>
                </c:pt>
                <c:pt idx="182">
                  <c:v>0.52747966981188288</c:v>
                </c:pt>
                <c:pt idx="183">
                  <c:v>0.52407902136894935</c:v>
                </c:pt>
                <c:pt idx="184">
                  <c:v>0.52067837292601593</c:v>
                </c:pt>
                <c:pt idx="185">
                  <c:v>0.51844361294183761</c:v>
                </c:pt>
                <c:pt idx="186">
                  <c:v>0.51620885295765928</c:v>
                </c:pt>
                <c:pt idx="187">
                  <c:v>0.51397409297348096</c:v>
                </c:pt>
                <c:pt idx="188">
                  <c:v>0.51173933298930263</c:v>
                </c:pt>
                <c:pt idx="189">
                  <c:v>0.50950457300512431</c:v>
                </c:pt>
                <c:pt idx="190">
                  <c:v>0.50726981302094598</c:v>
                </c:pt>
                <c:pt idx="191">
                  <c:v>0.50503505303676777</c:v>
                </c:pt>
                <c:pt idx="192">
                  <c:v>0.50280029305258944</c:v>
                </c:pt>
                <c:pt idx="193">
                  <c:v>0.50056553306841112</c:v>
                </c:pt>
                <c:pt idx="194">
                  <c:v>0.49833077308423274</c:v>
                </c:pt>
                <c:pt idx="195">
                  <c:v>0.49609601310005447</c:v>
                </c:pt>
                <c:pt idx="196">
                  <c:v>0.49386125311587614</c:v>
                </c:pt>
                <c:pt idx="197">
                  <c:v>0.49162649313169782</c:v>
                </c:pt>
                <c:pt idx="198">
                  <c:v>0.48939173314751949</c:v>
                </c:pt>
                <c:pt idx="199">
                  <c:v>0.48715697316334117</c:v>
                </c:pt>
                <c:pt idx="200">
                  <c:v>0.48492221317916284</c:v>
                </c:pt>
                <c:pt idx="201">
                  <c:v>0.48268745319498452</c:v>
                </c:pt>
                <c:pt idx="202">
                  <c:v>0.48045269321080619</c:v>
                </c:pt>
                <c:pt idx="203">
                  <c:v>0.47821793322662792</c:v>
                </c:pt>
                <c:pt idx="204">
                  <c:v>0.4759831732424496</c:v>
                </c:pt>
                <c:pt idx="205">
                  <c:v>0.47374841325827127</c:v>
                </c:pt>
                <c:pt idx="206">
                  <c:v>0.47151365327409295</c:v>
                </c:pt>
                <c:pt idx="207">
                  <c:v>0.46927889328991462</c:v>
                </c:pt>
                <c:pt idx="208">
                  <c:v>0.4670441333057363</c:v>
                </c:pt>
                <c:pt idx="209">
                  <c:v>0.46480937332155797</c:v>
                </c:pt>
                <c:pt idx="210">
                  <c:v>0.46257461333737965</c:v>
                </c:pt>
                <c:pt idx="211">
                  <c:v>0.46033985335320138</c:v>
                </c:pt>
                <c:pt idx="212">
                  <c:v>0.45810509336902305</c:v>
                </c:pt>
                <c:pt idx="213">
                  <c:v>0.45587033338484473</c:v>
                </c:pt>
                <c:pt idx="214">
                  <c:v>0.4536355734006664</c:v>
                </c:pt>
                <c:pt idx="215">
                  <c:v>0.45012529592689687</c:v>
                </c:pt>
                <c:pt idx="216">
                  <c:v>0.44661501845312729</c:v>
                </c:pt>
                <c:pt idx="217">
                  <c:v>0.44310474097935776</c:v>
                </c:pt>
                <c:pt idx="218">
                  <c:v>0.43959446350558817</c:v>
                </c:pt>
                <c:pt idx="219">
                  <c:v>0.43608418603181864</c:v>
                </c:pt>
                <c:pt idx="220">
                  <c:v>0.43257390855804911</c:v>
                </c:pt>
                <c:pt idx="221">
                  <c:v>0.42906363108427958</c:v>
                </c:pt>
                <c:pt idx="222">
                  <c:v>0.42555335361051</c:v>
                </c:pt>
                <c:pt idx="223">
                  <c:v>0.42204307613674041</c:v>
                </c:pt>
                <c:pt idx="224">
                  <c:v>0.41853279866297088</c:v>
                </c:pt>
                <c:pt idx="225">
                  <c:v>0.41502252118920135</c:v>
                </c:pt>
                <c:pt idx="226">
                  <c:v>0.41151224371543182</c:v>
                </c:pt>
                <c:pt idx="227">
                  <c:v>0.40800196624166224</c:v>
                </c:pt>
                <c:pt idx="228">
                  <c:v>0.40449168876789271</c:v>
                </c:pt>
                <c:pt idx="229">
                  <c:v>0.40098141129412312</c:v>
                </c:pt>
                <c:pt idx="230">
                  <c:v>0.39747113382035359</c:v>
                </c:pt>
                <c:pt idx="231">
                  <c:v>0.39396085634658407</c:v>
                </c:pt>
                <c:pt idx="232">
                  <c:v>0.39045057887281448</c:v>
                </c:pt>
                <c:pt idx="233">
                  <c:v>0.38694030139904495</c:v>
                </c:pt>
                <c:pt idx="234">
                  <c:v>0.38343002392527537</c:v>
                </c:pt>
                <c:pt idx="235">
                  <c:v>0.37991974645150584</c:v>
                </c:pt>
                <c:pt idx="236">
                  <c:v>0.37640946897773631</c:v>
                </c:pt>
                <c:pt idx="237">
                  <c:v>0.37289919150396672</c:v>
                </c:pt>
                <c:pt idx="238">
                  <c:v>0.36938891403019719</c:v>
                </c:pt>
                <c:pt idx="239">
                  <c:v>0.36587863655642761</c:v>
                </c:pt>
                <c:pt idx="240">
                  <c:v>0.36236835908265808</c:v>
                </c:pt>
                <c:pt idx="241">
                  <c:v>0.35885808160888855</c:v>
                </c:pt>
                <c:pt idx="242">
                  <c:v>0.35534780413511896</c:v>
                </c:pt>
                <c:pt idx="243">
                  <c:v>0.35183752666134943</c:v>
                </c:pt>
                <c:pt idx="244">
                  <c:v>0.34832724918757985</c:v>
                </c:pt>
                <c:pt idx="245">
                  <c:v>0.34481697171381032</c:v>
                </c:pt>
                <c:pt idx="246">
                  <c:v>0.343165781097727</c:v>
                </c:pt>
                <c:pt idx="247">
                  <c:v>0.34151459048164362</c:v>
                </c:pt>
                <c:pt idx="248">
                  <c:v>0.3398633998655603</c:v>
                </c:pt>
                <c:pt idx="249">
                  <c:v>0.33821220924947692</c:v>
                </c:pt>
                <c:pt idx="250">
                  <c:v>0.3365610186333936</c:v>
                </c:pt>
                <c:pt idx="251">
                  <c:v>0.33490982801731028</c:v>
                </c:pt>
                <c:pt idx="252">
                  <c:v>0.33325863740122696</c:v>
                </c:pt>
                <c:pt idx="253">
                  <c:v>0.33160744678514359</c:v>
                </c:pt>
                <c:pt idx="254">
                  <c:v>0.32995625616906027</c:v>
                </c:pt>
                <c:pt idx="255">
                  <c:v>0.32830506555297689</c:v>
                </c:pt>
                <c:pt idx="256">
                  <c:v>0.32665387493689357</c:v>
                </c:pt>
                <c:pt idx="257">
                  <c:v>0.32500268432081025</c:v>
                </c:pt>
                <c:pt idx="258">
                  <c:v>0.32335149370472688</c:v>
                </c:pt>
                <c:pt idx="259">
                  <c:v>0.32170030308864356</c:v>
                </c:pt>
                <c:pt idx="260">
                  <c:v>0.32004911247256018</c:v>
                </c:pt>
                <c:pt idx="261">
                  <c:v>0.31839792185647686</c:v>
                </c:pt>
                <c:pt idx="262">
                  <c:v>0.31674673124039354</c:v>
                </c:pt>
                <c:pt idx="263">
                  <c:v>0.31509554062431017</c:v>
                </c:pt>
                <c:pt idx="264">
                  <c:v>0.31344435000822685</c:v>
                </c:pt>
                <c:pt idx="265">
                  <c:v>0.31179315939214353</c:v>
                </c:pt>
                <c:pt idx="266">
                  <c:v>0.31014196877606015</c:v>
                </c:pt>
                <c:pt idx="267">
                  <c:v>0.30849077815997683</c:v>
                </c:pt>
                <c:pt idx="268">
                  <c:v>0.30683958754389351</c:v>
                </c:pt>
                <c:pt idx="269">
                  <c:v>0.30518839692781013</c:v>
                </c:pt>
                <c:pt idx="270">
                  <c:v>0.30353720631172681</c:v>
                </c:pt>
                <c:pt idx="271">
                  <c:v>0.30188601569564344</c:v>
                </c:pt>
                <c:pt idx="272">
                  <c:v>0.30023482507956012</c:v>
                </c:pt>
                <c:pt idx="273">
                  <c:v>0.2985836344634768</c:v>
                </c:pt>
                <c:pt idx="274">
                  <c:v>0.29693244384739342</c:v>
                </c:pt>
                <c:pt idx="275">
                  <c:v>0.2952812532313101</c:v>
                </c:pt>
                <c:pt idx="276">
                  <c:v>0.28981392053492783</c:v>
                </c:pt>
                <c:pt idx="277">
                  <c:v>0.28434658783854561</c:v>
                </c:pt>
                <c:pt idx="278">
                  <c:v>0.27887925514216327</c:v>
                </c:pt>
                <c:pt idx="279">
                  <c:v>0.27341192244578105</c:v>
                </c:pt>
                <c:pt idx="280">
                  <c:v>0.26794458974939878</c:v>
                </c:pt>
                <c:pt idx="281">
                  <c:v>0.2624772570530165</c:v>
                </c:pt>
                <c:pt idx="282">
                  <c:v>0.25700992435663428</c:v>
                </c:pt>
                <c:pt idx="283">
                  <c:v>0.251542591660252</c:v>
                </c:pt>
                <c:pt idx="284">
                  <c:v>0.24607525896386973</c:v>
                </c:pt>
                <c:pt idx="285">
                  <c:v>0.24060792626748748</c:v>
                </c:pt>
                <c:pt idx="286">
                  <c:v>0.23514059357110523</c:v>
                </c:pt>
                <c:pt idx="287">
                  <c:v>0.22967326087472295</c:v>
                </c:pt>
                <c:pt idx="288">
                  <c:v>0.2242059281783407</c:v>
                </c:pt>
                <c:pt idx="289">
                  <c:v>0.21873859548195845</c:v>
                </c:pt>
                <c:pt idx="290">
                  <c:v>0.21327126278557618</c:v>
                </c:pt>
                <c:pt idx="291">
                  <c:v>0.2078039300891939</c:v>
                </c:pt>
                <c:pt idx="292">
                  <c:v>0.20233659739281165</c:v>
                </c:pt>
                <c:pt idx="293">
                  <c:v>0.1968692646964294</c:v>
                </c:pt>
                <c:pt idx="294">
                  <c:v>0.19140193200004713</c:v>
                </c:pt>
                <c:pt idx="295">
                  <c:v>0.18593459930366488</c:v>
                </c:pt>
                <c:pt idx="296">
                  <c:v>0.18046726660728263</c:v>
                </c:pt>
                <c:pt idx="297">
                  <c:v>0.17499993391090035</c:v>
                </c:pt>
                <c:pt idx="298">
                  <c:v>0.16953260121451807</c:v>
                </c:pt>
                <c:pt idx="299">
                  <c:v>0.16406526851813583</c:v>
                </c:pt>
                <c:pt idx="300">
                  <c:v>0.15859793582175358</c:v>
                </c:pt>
                <c:pt idx="301">
                  <c:v>0.1531306031253713</c:v>
                </c:pt>
                <c:pt idx="302">
                  <c:v>0.14766327042898905</c:v>
                </c:pt>
                <c:pt idx="303">
                  <c:v>0.14219593773260678</c:v>
                </c:pt>
                <c:pt idx="304">
                  <c:v>0.13672860503622453</c:v>
                </c:pt>
                <c:pt idx="305">
                  <c:v>0.13126127233984225</c:v>
                </c:pt>
                <c:pt idx="306">
                  <c:v>0.12579393964346</c:v>
                </c:pt>
                <c:pt idx="307">
                  <c:v>0.12247908077142505</c:v>
                </c:pt>
                <c:pt idx="308">
                  <c:v>0.11916422189939008</c:v>
                </c:pt>
                <c:pt idx="309">
                  <c:v>0.11584936302735513</c:v>
                </c:pt>
                <c:pt idx="310">
                  <c:v>0.11253450415532015</c:v>
                </c:pt>
                <c:pt idx="311">
                  <c:v>0.1092196452832852</c:v>
                </c:pt>
                <c:pt idx="312">
                  <c:v>0.10590478641125026</c:v>
                </c:pt>
                <c:pt idx="313">
                  <c:v>0.10258992753921528</c:v>
                </c:pt>
                <c:pt idx="314">
                  <c:v>9.9275068667180333E-2</c:v>
                </c:pt>
                <c:pt idx="315">
                  <c:v>9.5960209795145357E-2</c:v>
                </c:pt>
                <c:pt idx="316">
                  <c:v>9.2645350923110409E-2</c:v>
                </c:pt>
                <c:pt idx="317">
                  <c:v>8.9330492051075433E-2</c:v>
                </c:pt>
                <c:pt idx="318">
                  <c:v>8.6015633179040485E-2</c:v>
                </c:pt>
                <c:pt idx="319">
                  <c:v>8.2700774307005509E-2</c:v>
                </c:pt>
                <c:pt idx="320">
                  <c:v>7.9385915434970561E-2</c:v>
                </c:pt>
                <c:pt idx="321">
                  <c:v>7.6071056562935585E-2</c:v>
                </c:pt>
                <c:pt idx="322">
                  <c:v>7.2756197690900637E-2</c:v>
                </c:pt>
                <c:pt idx="323">
                  <c:v>6.9441338818865675E-2</c:v>
                </c:pt>
                <c:pt idx="324">
                  <c:v>6.6126479946830713E-2</c:v>
                </c:pt>
                <c:pt idx="325">
                  <c:v>6.2811621074795751E-2</c:v>
                </c:pt>
                <c:pt idx="326">
                  <c:v>5.9496762202760789E-2</c:v>
                </c:pt>
                <c:pt idx="327">
                  <c:v>5.6181903330725827E-2</c:v>
                </c:pt>
                <c:pt idx="328">
                  <c:v>5.2867044458690865E-2</c:v>
                </c:pt>
                <c:pt idx="329">
                  <c:v>4.9552185586655903E-2</c:v>
                </c:pt>
                <c:pt idx="330">
                  <c:v>4.6237326714620941E-2</c:v>
                </c:pt>
                <c:pt idx="331">
                  <c:v>4.2922467842585979E-2</c:v>
                </c:pt>
                <c:pt idx="332">
                  <c:v>3.9607608970551024E-2</c:v>
                </c:pt>
                <c:pt idx="333">
                  <c:v>3.6292750098516062E-2</c:v>
                </c:pt>
                <c:pt idx="334">
                  <c:v>3.29778912264811E-2</c:v>
                </c:pt>
                <c:pt idx="335">
                  <c:v>3.0850285340901673E-2</c:v>
                </c:pt>
                <c:pt idx="336">
                  <c:v>2.978648239811196E-2</c:v>
                </c:pt>
                <c:pt idx="337">
                  <c:v>2.8722679455322246E-2</c:v>
                </c:pt>
                <c:pt idx="338">
                  <c:v>2.7658876512532533E-2</c:v>
                </c:pt>
                <c:pt idx="339">
                  <c:v>2.6595073569742819E-2</c:v>
                </c:pt>
                <c:pt idx="340">
                  <c:v>2.5531270626953109E-2</c:v>
                </c:pt>
                <c:pt idx="341">
                  <c:v>2.4467467684163396E-2</c:v>
                </c:pt>
                <c:pt idx="342">
                  <c:v>2.3403664741373682E-2</c:v>
                </c:pt>
                <c:pt idx="343">
                  <c:v>2.2339861798583969E-2</c:v>
                </c:pt>
                <c:pt idx="344">
                  <c:v>2.1276058855794255E-2</c:v>
                </c:pt>
                <c:pt idx="345">
                  <c:v>2.0212255913004542E-2</c:v>
                </c:pt>
                <c:pt idx="346">
                  <c:v>1.9148452970214832E-2</c:v>
                </c:pt>
                <c:pt idx="347">
                  <c:v>1.8084650027425118E-2</c:v>
                </c:pt>
                <c:pt idx="348">
                  <c:v>1.7020847084635405E-2</c:v>
                </c:pt>
                <c:pt idx="349">
                  <c:v>1.5957044141845692E-2</c:v>
                </c:pt>
                <c:pt idx="350">
                  <c:v>1.489324119905598E-2</c:v>
                </c:pt>
                <c:pt idx="351">
                  <c:v>1.3829438256266266E-2</c:v>
                </c:pt>
                <c:pt idx="352">
                  <c:v>1.2765635313476555E-2</c:v>
                </c:pt>
                <c:pt idx="353">
                  <c:v>1.1701832370686841E-2</c:v>
                </c:pt>
                <c:pt idx="354">
                  <c:v>1.0638029427897128E-2</c:v>
                </c:pt>
                <c:pt idx="355">
                  <c:v>9.574226485107416E-3</c:v>
                </c:pt>
                <c:pt idx="356">
                  <c:v>8.5104235423177025E-3</c:v>
                </c:pt>
                <c:pt idx="357">
                  <c:v>7.4466205995279899E-3</c:v>
                </c:pt>
                <c:pt idx="358">
                  <c:v>6.3828176567382773E-3</c:v>
                </c:pt>
                <c:pt idx="359">
                  <c:v>5.3190147139485638E-3</c:v>
                </c:pt>
                <c:pt idx="360">
                  <c:v>4.2552117711588512E-3</c:v>
                </c:pt>
                <c:pt idx="361">
                  <c:v>3.1914088283691387E-3</c:v>
                </c:pt>
                <c:pt idx="362">
                  <c:v>2.1276058855794256E-3</c:v>
                </c:pt>
                <c:pt idx="363">
                  <c:v>1.0638029427897128E-3</c:v>
                </c:pt>
                <c:pt idx="364">
                  <c:v>0</c:v>
                </c:pt>
              </c:numCache>
            </c:numRef>
          </c:val>
        </c:ser>
        <c:ser>
          <c:idx val="3"/>
          <c:order val="5"/>
          <c:tx>
            <c:v>Max SAIFI Plan</c:v>
          </c:tx>
          <c:spPr>
            <a:solidFill>
              <a:schemeClr val="accent6">
                <a:lumMod val="75000"/>
                <a:alpha val="30000"/>
              </a:schemeClr>
            </a:solidFill>
            <a:ln w="25400">
              <a:noFill/>
            </a:ln>
          </c:spPr>
          <c:cat>
            <c:numRef>
              <c:f>'CA Data'!$D$368:$D$732</c:f>
              <c:numCache>
                <c:formatCode>m/d/yyyy</c:formatCode>
                <c:ptCount val="365"/>
                <c:pt idx="0">
                  <c:v>43465</c:v>
                </c:pt>
                <c:pt idx="1">
                  <c:v>43464</c:v>
                </c:pt>
                <c:pt idx="2">
                  <c:v>43463</c:v>
                </c:pt>
                <c:pt idx="3">
                  <c:v>43462</c:v>
                </c:pt>
                <c:pt idx="4">
                  <c:v>43461</c:v>
                </c:pt>
                <c:pt idx="5">
                  <c:v>43460</c:v>
                </c:pt>
                <c:pt idx="6">
                  <c:v>43459</c:v>
                </c:pt>
                <c:pt idx="7">
                  <c:v>43458</c:v>
                </c:pt>
                <c:pt idx="8">
                  <c:v>43457</c:v>
                </c:pt>
                <c:pt idx="9">
                  <c:v>43456</c:v>
                </c:pt>
                <c:pt idx="10">
                  <c:v>43455</c:v>
                </c:pt>
                <c:pt idx="11">
                  <c:v>43454</c:v>
                </c:pt>
                <c:pt idx="12">
                  <c:v>43453</c:v>
                </c:pt>
                <c:pt idx="13">
                  <c:v>43452</c:v>
                </c:pt>
                <c:pt idx="14">
                  <c:v>43451</c:v>
                </c:pt>
                <c:pt idx="15">
                  <c:v>43450</c:v>
                </c:pt>
                <c:pt idx="16">
                  <c:v>43449</c:v>
                </c:pt>
                <c:pt idx="17">
                  <c:v>43448</c:v>
                </c:pt>
                <c:pt idx="18">
                  <c:v>43447</c:v>
                </c:pt>
                <c:pt idx="19">
                  <c:v>43446</c:v>
                </c:pt>
                <c:pt idx="20">
                  <c:v>43445</c:v>
                </c:pt>
                <c:pt idx="21">
                  <c:v>43444</c:v>
                </c:pt>
                <c:pt idx="22">
                  <c:v>43443</c:v>
                </c:pt>
                <c:pt idx="23">
                  <c:v>43442</c:v>
                </c:pt>
                <c:pt idx="24">
                  <c:v>43441</c:v>
                </c:pt>
                <c:pt idx="25">
                  <c:v>43440</c:v>
                </c:pt>
                <c:pt idx="26">
                  <c:v>43439</c:v>
                </c:pt>
                <c:pt idx="27">
                  <c:v>43438</c:v>
                </c:pt>
                <c:pt idx="28">
                  <c:v>43437</c:v>
                </c:pt>
                <c:pt idx="29">
                  <c:v>43436</c:v>
                </c:pt>
                <c:pt idx="30">
                  <c:v>43435</c:v>
                </c:pt>
                <c:pt idx="31">
                  <c:v>43434</c:v>
                </c:pt>
                <c:pt idx="32">
                  <c:v>43433</c:v>
                </c:pt>
                <c:pt idx="33">
                  <c:v>43432</c:v>
                </c:pt>
                <c:pt idx="34">
                  <c:v>43431</c:v>
                </c:pt>
                <c:pt idx="35">
                  <c:v>43430</c:v>
                </c:pt>
                <c:pt idx="36">
                  <c:v>43429</c:v>
                </c:pt>
                <c:pt idx="37">
                  <c:v>43428</c:v>
                </c:pt>
                <c:pt idx="38">
                  <c:v>43427</c:v>
                </c:pt>
                <c:pt idx="39">
                  <c:v>43426</c:v>
                </c:pt>
                <c:pt idx="40">
                  <c:v>43425</c:v>
                </c:pt>
                <c:pt idx="41">
                  <c:v>43424</c:v>
                </c:pt>
                <c:pt idx="42">
                  <c:v>43423</c:v>
                </c:pt>
                <c:pt idx="43">
                  <c:v>43422</c:v>
                </c:pt>
                <c:pt idx="44">
                  <c:v>43421</c:v>
                </c:pt>
                <c:pt idx="45">
                  <c:v>43420</c:v>
                </c:pt>
                <c:pt idx="46">
                  <c:v>43419</c:v>
                </c:pt>
                <c:pt idx="47">
                  <c:v>43418</c:v>
                </c:pt>
                <c:pt idx="48">
                  <c:v>43417</c:v>
                </c:pt>
                <c:pt idx="49">
                  <c:v>43416</c:v>
                </c:pt>
                <c:pt idx="50">
                  <c:v>43415</c:v>
                </c:pt>
                <c:pt idx="51">
                  <c:v>43414</c:v>
                </c:pt>
                <c:pt idx="52">
                  <c:v>43413</c:v>
                </c:pt>
                <c:pt idx="53">
                  <c:v>43412</c:v>
                </c:pt>
                <c:pt idx="54">
                  <c:v>43411</c:v>
                </c:pt>
                <c:pt idx="55">
                  <c:v>43410</c:v>
                </c:pt>
                <c:pt idx="56">
                  <c:v>43409</c:v>
                </c:pt>
                <c:pt idx="57">
                  <c:v>43408</c:v>
                </c:pt>
                <c:pt idx="58">
                  <c:v>43407</c:v>
                </c:pt>
                <c:pt idx="59">
                  <c:v>43406</c:v>
                </c:pt>
                <c:pt idx="60">
                  <c:v>43405</c:v>
                </c:pt>
                <c:pt idx="61">
                  <c:v>43404</c:v>
                </c:pt>
                <c:pt idx="62">
                  <c:v>43403</c:v>
                </c:pt>
                <c:pt idx="63">
                  <c:v>43402</c:v>
                </c:pt>
                <c:pt idx="64">
                  <c:v>43401</c:v>
                </c:pt>
                <c:pt idx="65">
                  <c:v>43400</c:v>
                </c:pt>
                <c:pt idx="66">
                  <c:v>43399</c:v>
                </c:pt>
                <c:pt idx="67">
                  <c:v>43398</c:v>
                </c:pt>
                <c:pt idx="68">
                  <c:v>43397</c:v>
                </c:pt>
                <c:pt idx="69">
                  <c:v>43396</c:v>
                </c:pt>
                <c:pt idx="70">
                  <c:v>43395</c:v>
                </c:pt>
                <c:pt idx="71">
                  <c:v>43394</c:v>
                </c:pt>
                <c:pt idx="72">
                  <c:v>43393</c:v>
                </c:pt>
                <c:pt idx="73">
                  <c:v>43392</c:v>
                </c:pt>
                <c:pt idx="74">
                  <c:v>43391</c:v>
                </c:pt>
                <c:pt idx="75">
                  <c:v>43390</c:v>
                </c:pt>
                <c:pt idx="76">
                  <c:v>43389</c:v>
                </c:pt>
                <c:pt idx="77">
                  <c:v>43388</c:v>
                </c:pt>
                <c:pt idx="78">
                  <c:v>43387</c:v>
                </c:pt>
                <c:pt idx="79">
                  <c:v>43386</c:v>
                </c:pt>
                <c:pt idx="80">
                  <c:v>43385</c:v>
                </c:pt>
                <c:pt idx="81">
                  <c:v>43384</c:v>
                </c:pt>
                <c:pt idx="82">
                  <c:v>43383</c:v>
                </c:pt>
                <c:pt idx="83">
                  <c:v>43382</c:v>
                </c:pt>
                <c:pt idx="84">
                  <c:v>43381</c:v>
                </c:pt>
                <c:pt idx="85">
                  <c:v>43380</c:v>
                </c:pt>
                <c:pt idx="86">
                  <c:v>43379</c:v>
                </c:pt>
                <c:pt idx="87">
                  <c:v>43378</c:v>
                </c:pt>
                <c:pt idx="88">
                  <c:v>43377</c:v>
                </c:pt>
                <c:pt idx="89">
                  <c:v>43376</c:v>
                </c:pt>
                <c:pt idx="90">
                  <c:v>43375</c:v>
                </c:pt>
                <c:pt idx="91">
                  <c:v>43374</c:v>
                </c:pt>
                <c:pt idx="92">
                  <c:v>43373</c:v>
                </c:pt>
                <c:pt idx="93">
                  <c:v>43372</c:v>
                </c:pt>
                <c:pt idx="94">
                  <c:v>43371</c:v>
                </c:pt>
                <c:pt idx="95">
                  <c:v>43370</c:v>
                </c:pt>
                <c:pt idx="96">
                  <c:v>43369</c:v>
                </c:pt>
                <c:pt idx="97">
                  <c:v>43368</c:v>
                </c:pt>
                <c:pt idx="98">
                  <c:v>43367</c:v>
                </c:pt>
                <c:pt idx="99">
                  <c:v>43366</c:v>
                </c:pt>
                <c:pt idx="100">
                  <c:v>43365</c:v>
                </c:pt>
                <c:pt idx="101">
                  <c:v>43364</c:v>
                </c:pt>
                <c:pt idx="102">
                  <c:v>43363</c:v>
                </c:pt>
                <c:pt idx="103">
                  <c:v>43362</c:v>
                </c:pt>
                <c:pt idx="104">
                  <c:v>43361</c:v>
                </c:pt>
                <c:pt idx="105">
                  <c:v>43360</c:v>
                </c:pt>
                <c:pt idx="106">
                  <c:v>43359</c:v>
                </c:pt>
                <c:pt idx="107">
                  <c:v>43358</c:v>
                </c:pt>
                <c:pt idx="108">
                  <c:v>43357</c:v>
                </c:pt>
                <c:pt idx="109">
                  <c:v>43356</c:v>
                </c:pt>
                <c:pt idx="110">
                  <c:v>43355</c:v>
                </c:pt>
                <c:pt idx="111">
                  <c:v>43354</c:v>
                </c:pt>
                <c:pt idx="112">
                  <c:v>43353</c:v>
                </c:pt>
                <c:pt idx="113">
                  <c:v>43352</c:v>
                </c:pt>
                <c:pt idx="114">
                  <c:v>43351</c:v>
                </c:pt>
                <c:pt idx="115">
                  <c:v>43350</c:v>
                </c:pt>
                <c:pt idx="116">
                  <c:v>43349</c:v>
                </c:pt>
                <c:pt idx="117">
                  <c:v>43348</c:v>
                </c:pt>
                <c:pt idx="118">
                  <c:v>43347</c:v>
                </c:pt>
                <c:pt idx="119">
                  <c:v>43346</c:v>
                </c:pt>
                <c:pt idx="120">
                  <c:v>43345</c:v>
                </c:pt>
                <c:pt idx="121">
                  <c:v>43344</c:v>
                </c:pt>
                <c:pt idx="122">
                  <c:v>43343</c:v>
                </c:pt>
                <c:pt idx="123">
                  <c:v>43342</c:v>
                </c:pt>
                <c:pt idx="124">
                  <c:v>43341</c:v>
                </c:pt>
                <c:pt idx="125">
                  <c:v>43340</c:v>
                </c:pt>
                <c:pt idx="126">
                  <c:v>43339</c:v>
                </c:pt>
                <c:pt idx="127">
                  <c:v>43338</c:v>
                </c:pt>
                <c:pt idx="128">
                  <c:v>43337</c:v>
                </c:pt>
                <c:pt idx="129">
                  <c:v>43336</c:v>
                </c:pt>
                <c:pt idx="130">
                  <c:v>43335</c:v>
                </c:pt>
                <c:pt idx="131">
                  <c:v>43334</c:v>
                </c:pt>
                <c:pt idx="132">
                  <c:v>43333</c:v>
                </c:pt>
                <c:pt idx="133">
                  <c:v>43332</c:v>
                </c:pt>
                <c:pt idx="134">
                  <c:v>43331</c:v>
                </c:pt>
                <c:pt idx="135">
                  <c:v>43330</c:v>
                </c:pt>
                <c:pt idx="136">
                  <c:v>43329</c:v>
                </c:pt>
                <c:pt idx="137">
                  <c:v>43328</c:v>
                </c:pt>
                <c:pt idx="138">
                  <c:v>43327</c:v>
                </c:pt>
                <c:pt idx="139">
                  <c:v>43326</c:v>
                </c:pt>
                <c:pt idx="140">
                  <c:v>43325</c:v>
                </c:pt>
                <c:pt idx="141">
                  <c:v>43324</c:v>
                </c:pt>
                <c:pt idx="142">
                  <c:v>43323</c:v>
                </c:pt>
                <c:pt idx="143">
                  <c:v>43322</c:v>
                </c:pt>
                <c:pt idx="144">
                  <c:v>43321</c:v>
                </c:pt>
                <c:pt idx="145">
                  <c:v>43320</c:v>
                </c:pt>
                <c:pt idx="146">
                  <c:v>43319</c:v>
                </c:pt>
                <c:pt idx="147">
                  <c:v>43318</c:v>
                </c:pt>
                <c:pt idx="148">
                  <c:v>43317</c:v>
                </c:pt>
                <c:pt idx="149">
                  <c:v>43316</c:v>
                </c:pt>
                <c:pt idx="150">
                  <c:v>43315</c:v>
                </c:pt>
                <c:pt idx="151">
                  <c:v>43314</c:v>
                </c:pt>
                <c:pt idx="152">
                  <c:v>43313</c:v>
                </c:pt>
                <c:pt idx="153">
                  <c:v>43312</c:v>
                </c:pt>
                <c:pt idx="154">
                  <c:v>43311</c:v>
                </c:pt>
                <c:pt idx="155">
                  <c:v>43310</c:v>
                </c:pt>
                <c:pt idx="156">
                  <c:v>43309</c:v>
                </c:pt>
                <c:pt idx="157">
                  <c:v>43308</c:v>
                </c:pt>
                <c:pt idx="158">
                  <c:v>43307</c:v>
                </c:pt>
                <c:pt idx="159">
                  <c:v>43306</c:v>
                </c:pt>
                <c:pt idx="160">
                  <c:v>43305</c:v>
                </c:pt>
                <c:pt idx="161">
                  <c:v>43304</c:v>
                </c:pt>
                <c:pt idx="162">
                  <c:v>43303</c:v>
                </c:pt>
                <c:pt idx="163">
                  <c:v>43302</c:v>
                </c:pt>
                <c:pt idx="164">
                  <c:v>43301</c:v>
                </c:pt>
                <c:pt idx="165">
                  <c:v>43300</c:v>
                </c:pt>
                <c:pt idx="166">
                  <c:v>43299</c:v>
                </c:pt>
                <c:pt idx="167">
                  <c:v>43298</c:v>
                </c:pt>
                <c:pt idx="168">
                  <c:v>43297</c:v>
                </c:pt>
                <c:pt idx="169">
                  <c:v>43296</c:v>
                </c:pt>
                <c:pt idx="170">
                  <c:v>43295</c:v>
                </c:pt>
                <c:pt idx="171">
                  <c:v>43294</c:v>
                </c:pt>
                <c:pt idx="172">
                  <c:v>43293</c:v>
                </c:pt>
                <c:pt idx="173">
                  <c:v>43292</c:v>
                </c:pt>
                <c:pt idx="174">
                  <c:v>43291</c:v>
                </c:pt>
                <c:pt idx="175">
                  <c:v>43290</c:v>
                </c:pt>
                <c:pt idx="176">
                  <c:v>43289</c:v>
                </c:pt>
                <c:pt idx="177">
                  <c:v>43288</c:v>
                </c:pt>
                <c:pt idx="178">
                  <c:v>43287</c:v>
                </c:pt>
                <c:pt idx="179">
                  <c:v>43286</c:v>
                </c:pt>
                <c:pt idx="180">
                  <c:v>43285</c:v>
                </c:pt>
                <c:pt idx="181">
                  <c:v>43284</c:v>
                </c:pt>
                <c:pt idx="182">
                  <c:v>43283</c:v>
                </c:pt>
                <c:pt idx="183">
                  <c:v>43282</c:v>
                </c:pt>
                <c:pt idx="184">
                  <c:v>43281</c:v>
                </c:pt>
                <c:pt idx="185">
                  <c:v>43280</c:v>
                </c:pt>
                <c:pt idx="186">
                  <c:v>43279</c:v>
                </c:pt>
                <c:pt idx="187">
                  <c:v>43278</c:v>
                </c:pt>
                <c:pt idx="188">
                  <c:v>43277</c:v>
                </c:pt>
                <c:pt idx="189">
                  <c:v>43276</c:v>
                </c:pt>
                <c:pt idx="190">
                  <c:v>43275</c:v>
                </c:pt>
                <c:pt idx="191">
                  <c:v>43274</c:v>
                </c:pt>
                <c:pt idx="192">
                  <c:v>43273</c:v>
                </c:pt>
                <c:pt idx="193">
                  <c:v>43272</c:v>
                </c:pt>
                <c:pt idx="194">
                  <c:v>43271</c:v>
                </c:pt>
                <c:pt idx="195">
                  <c:v>43270</c:v>
                </c:pt>
                <c:pt idx="196">
                  <c:v>43269</c:v>
                </c:pt>
                <c:pt idx="197">
                  <c:v>43268</c:v>
                </c:pt>
                <c:pt idx="198">
                  <c:v>43267</c:v>
                </c:pt>
                <c:pt idx="199">
                  <c:v>43266</c:v>
                </c:pt>
                <c:pt idx="200">
                  <c:v>43265</c:v>
                </c:pt>
                <c:pt idx="201">
                  <c:v>43264</c:v>
                </c:pt>
                <c:pt idx="202">
                  <c:v>43263</c:v>
                </c:pt>
                <c:pt idx="203">
                  <c:v>43262</c:v>
                </c:pt>
                <c:pt idx="204">
                  <c:v>43261</c:v>
                </c:pt>
                <c:pt idx="205">
                  <c:v>43260</c:v>
                </c:pt>
                <c:pt idx="206">
                  <c:v>43259</c:v>
                </c:pt>
                <c:pt idx="207">
                  <c:v>43258</c:v>
                </c:pt>
                <c:pt idx="208">
                  <c:v>43257</c:v>
                </c:pt>
                <c:pt idx="209">
                  <c:v>43256</c:v>
                </c:pt>
                <c:pt idx="210">
                  <c:v>43255</c:v>
                </c:pt>
                <c:pt idx="211">
                  <c:v>43254</c:v>
                </c:pt>
                <c:pt idx="212">
                  <c:v>43253</c:v>
                </c:pt>
                <c:pt idx="213">
                  <c:v>43252</c:v>
                </c:pt>
                <c:pt idx="214">
                  <c:v>43251</c:v>
                </c:pt>
                <c:pt idx="215">
                  <c:v>43250</c:v>
                </c:pt>
                <c:pt idx="216">
                  <c:v>43249</c:v>
                </c:pt>
                <c:pt idx="217">
                  <c:v>43248</c:v>
                </c:pt>
                <c:pt idx="218">
                  <c:v>43247</c:v>
                </c:pt>
                <c:pt idx="219">
                  <c:v>43246</c:v>
                </c:pt>
                <c:pt idx="220">
                  <c:v>43245</c:v>
                </c:pt>
                <c:pt idx="221">
                  <c:v>43244</c:v>
                </c:pt>
                <c:pt idx="222">
                  <c:v>43243</c:v>
                </c:pt>
                <c:pt idx="223">
                  <c:v>43242</c:v>
                </c:pt>
                <c:pt idx="224">
                  <c:v>43241</c:v>
                </c:pt>
                <c:pt idx="225">
                  <c:v>43240</c:v>
                </c:pt>
                <c:pt idx="226">
                  <c:v>43239</c:v>
                </c:pt>
                <c:pt idx="227">
                  <c:v>43238</c:v>
                </c:pt>
                <c:pt idx="228">
                  <c:v>43237</c:v>
                </c:pt>
                <c:pt idx="229">
                  <c:v>43236</c:v>
                </c:pt>
                <c:pt idx="230">
                  <c:v>43235</c:v>
                </c:pt>
                <c:pt idx="231">
                  <c:v>43234</c:v>
                </c:pt>
                <c:pt idx="232">
                  <c:v>43233</c:v>
                </c:pt>
                <c:pt idx="233">
                  <c:v>43232</c:v>
                </c:pt>
                <c:pt idx="234">
                  <c:v>43231</c:v>
                </c:pt>
                <c:pt idx="235">
                  <c:v>43230</c:v>
                </c:pt>
                <c:pt idx="236">
                  <c:v>43229</c:v>
                </c:pt>
                <c:pt idx="237">
                  <c:v>43228</c:v>
                </c:pt>
                <c:pt idx="238">
                  <c:v>43227</c:v>
                </c:pt>
                <c:pt idx="239">
                  <c:v>43226</c:v>
                </c:pt>
                <c:pt idx="240">
                  <c:v>43225</c:v>
                </c:pt>
                <c:pt idx="241">
                  <c:v>43224</c:v>
                </c:pt>
                <c:pt idx="242">
                  <c:v>43223</c:v>
                </c:pt>
                <c:pt idx="243">
                  <c:v>43222</c:v>
                </c:pt>
                <c:pt idx="244">
                  <c:v>43221</c:v>
                </c:pt>
                <c:pt idx="245">
                  <c:v>43220</c:v>
                </c:pt>
                <c:pt idx="246">
                  <c:v>43219</c:v>
                </c:pt>
                <c:pt idx="247">
                  <c:v>43218</c:v>
                </c:pt>
                <c:pt idx="248">
                  <c:v>43217</c:v>
                </c:pt>
                <c:pt idx="249">
                  <c:v>43216</c:v>
                </c:pt>
                <c:pt idx="250">
                  <c:v>43215</c:v>
                </c:pt>
                <c:pt idx="251">
                  <c:v>43214</c:v>
                </c:pt>
                <c:pt idx="252">
                  <c:v>43213</c:v>
                </c:pt>
                <c:pt idx="253">
                  <c:v>43212</c:v>
                </c:pt>
                <c:pt idx="254">
                  <c:v>43211</c:v>
                </c:pt>
                <c:pt idx="255">
                  <c:v>43210</c:v>
                </c:pt>
                <c:pt idx="256">
                  <c:v>43209</c:v>
                </c:pt>
                <c:pt idx="257">
                  <c:v>43208</c:v>
                </c:pt>
                <c:pt idx="258">
                  <c:v>43207</c:v>
                </c:pt>
                <c:pt idx="259">
                  <c:v>43206</c:v>
                </c:pt>
                <c:pt idx="260">
                  <c:v>43205</c:v>
                </c:pt>
                <c:pt idx="261">
                  <c:v>43204</c:v>
                </c:pt>
                <c:pt idx="262">
                  <c:v>43203</c:v>
                </c:pt>
                <c:pt idx="263">
                  <c:v>43202</c:v>
                </c:pt>
                <c:pt idx="264">
                  <c:v>43201</c:v>
                </c:pt>
                <c:pt idx="265">
                  <c:v>43200</c:v>
                </c:pt>
                <c:pt idx="266">
                  <c:v>43199</c:v>
                </c:pt>
                <c:pt idx="267">
                  <c:v>43198</c:v>
                </c:pt>
                <c:pt idx="268">
                  <c:v>43197</c:v>
                </c:pt>
                <c:pt idx="269">
                  <c:v>43196</c:v>
                </c:pt>
                <c:pt idx="270">
                  <c:v>43195</c:v>
                </c:pt>
                <c:pt idx="271">
                  <c:v>43194</c:v>
                </c:pt>
                <c:pt idx="272">
                  <c:v>43193</c:v>
                </c:pt>
                <c:pt idx="273">
                  <c:v>43192</c:v>
                </c:pt>
                <c:pt idx="274">
                  <c:v>43191</c:v>
                </c:pt>
                <c:pt idx="275">
                  <c:v>43190</c:v>
                </c:pt>
                <c:pt idx="276">
                  <c:v>43189</c:v>
                </c:pt>
                <c:pt idx="277">
                  <c:v>43188</c:v>
                </c:pt>
                <c:pt idx="278">
                  <c:v>43187</c:v>
                </c:pt>
                <c:pt idx="279">
                  <c:v>43186</c:v>
                </c:pt>
                <c:pt idx="280">
                  <c:v>43185</c:v>
                </c:pt>
                <c:pt idx="281">
                  <c:v>43184</c:v>
                </c:pt>
                <c:pt idx="282">
                  <c:v>43183</c:v>
                </c:pt>
                <c:pt idx="283">
                  <c:v>43182</c:v>
                </c:pt>
                <c:pt idx="284">
                  <c:v>43181</c:v>
                </c:pt>
                <c:pt idx="285">
                  <c:v>43180</c:v>
                </c:pt>
                <c:pt idx="286">
                  <c:v>43179</c:v>
                </c:pt>
                <c:pt idx="287">
                  <c:v>43178</c:v>
                </c:pt>
                <c:pt idx="288">
                  <c:v>43177</c:v>
                </c:pt>
                <c:pt idx="289">
                  <c:v>43176</c:v>
                </c:pt>
                <c:pt idx="290">
                  <c:v>43175</c:v>
                </c:pt>
                <c:pt idx="291">
                  <c:v>43174</c:v>
                </c:pt>
                <c:pt idx="292">
                  <c:v>43173</c:v>
                </c:pt>
                <c:pt idx="293">
                  <c:v>43172</c:v>
                </c:pt>
                <c:pt idx="294">
                  <c:v>43171</c:v>
                </c:pt>
                <c:pt idx="295">
                  <c:v>43170</c:v>
                </c:pt>
                <c:pt idx="296">
                  <c:v>43169</c:v>
                </c:pt>
                <c:pt idx="297">
                  <c:v>43168</c:v>
                </c:pt>
                <c:pt idx="298">
                  <c:v>43167</c:v>
                </c:pt>
                <c:pt idx="299">
                  <c:v>43166</c:v>
                </c:pt>
                <c:pt idx="300">
                  <c:v>43165</c:v>
                </c:pt>
                <c:pt idx="301">
                  <c:v>43164</c:v>
                </c:pt>
                <c:pt idx="302">
                  <c:v>43163</c:v>
                </c:pt>
                <c:pt idx="303">
                  <c:v>43162</c:v>
                </c:pt>
                <c:pt idx="304">
                  <c:v>43161</c:v>
                </c:pt>
                <c:pt idx="305">
                  <c:v>43160</c:v>
                </c:pt>
                <c:pt idx="306">
                  <c:v>43159</c:v>
                </c:pt>
                <c:pt idx="307">
                  <c:v>43158</c:v>
                </c:pt>
                <c:pt idx="308">
                  <c:v>43157</c:v>
                </c:pt>
                <c:pt idx="309">
                  <c:v>43156</c:v>
                </c:pt>
                <c:pt idx="310">
                  <c:v>43155</c:v>
                </c:pt>
                <c:pt idx="311">
                  <c:v>43154</c:v>
                </c:pt>
                <c:pt idx="312">
                  <c:v>43153</c:v>
                </c:pt>
                <c:pt idx="313">
                  <c:v>43152</c:v>
                </c:pt>
                <c:pt idx="314">
                  <c:v>43151</c:v>
                </c:pt>
                <c:pt idx="315">
                  <c:v>43150</c:v>
                </c:pt>
                <c:pt idx="316">
                  <c:v>43149</c:v>
                </c:pt>
                <c:pt idx="317">
                  <c:v>43148</c:v>
                </c:pt>
                <c:pt idx="318">
                  <c:v>43147</c:v>
                </c:pt>
                <c:pt idx="319">
                  <c:v>43146</c:v>
                </c:pt>
                <c:pt idx="320">
                  <c:v>43145</c:v>
                </c:pt>
                <c:pt idx="321">
                  <c:v>43144</c:v>
                </c:pt>
                <c:pt idx="322">
                  <c:v>43143</c:v>
                </c:pt>
                <c:pt idx="323">
                  <c:v>43142</c:v>
                </c:pt>
                <c:pt idx="324">
                  <c:v>43141</c:v>
                </c:pt>
                <c:pt idx="325">
                  <c:v>43140</c:v>
                </c:pt>
                <c:pt idx="326">
                  <c:v>43139</c:v>
                </c:pt>
                <c:pt idx="327">
                  <c:v>43138</c:v>
                </c:pt>
                <c:pt idx="328">
                  <c:v>43137</c:v>
                </c:pt>
                <c:pt idx="329">
                  <c:v>43136</c:v>
                </c:pt>
                <c:pt idx="330">
                  <c:v>43135</c:v>
                </c:pt>
                <c:pt idx="331">
                  <c:v>43134</c:v>
                </c:pt>
                <c:pt idx="332">
                  <c:v>43133</c:v>
                </c:pt>
                <c:pt idx="333">
                  <c:v>43132</c:v>
                </c:pt>
                <c:pt idx="334">
                  <c:v>43131</c:v>
                </c:pt>
                <c:pt idx="335">
                  <c:v>43130</c:v>
                </c:pt>
                <c:pt idx="336">
                  <c:v>43129</c:v>
                </c:pt>
                <c:pt idx="337">
                  <c:v>43128</c:v>
                </c:pt>
                <c:pt idx="338">
                  <c:v>43127</c:v>
                </c:pt>
                <c:pt idx="339">
                  <c:v>43126</c:v>
                </c:pt>
                <c:pt idx="340">
                  <c:v>43125</c:v>
                </c:pt>
                <c:pt idx="341">
                  <c:v>43124</c:v>
                </c:pt>
                <c:pt idx="342">
                  <c:v>43123</c:v>
                </c:pt>
                <c:pt idx="343">
                  <c:v>43122</c:v>
                </c:pt>
                <c:pt idx="344">
                  <c:v>43121</c:v>
                </c:pt>
                <c:pt idx="345">
                  <c:v>43120</c:v>
                </c:pt>
                <c:pt idx="346">
                  <c:v>43119</c:v>
                </c:pt>
                <c:pt idx="347">
                  <c:v>43118</c:v>
                </c:pt>
                <c:pt idx="348">
                  <c:v>43117</c:v>
                </c:pt>
                <c:pt idx="349">
                  <c:v>43116</c:v>
                </c:pt>
                <c:pt idx="350">
                  <c:v>43115</c:v>
                </c:pt>
                <c:pt idx="351">
                  <c:v>43114</c:v>
                </c:pt>
                <c:pt idx="352">
                  <c:v>43113</c:v>
                </c:pt>
                <c:pt idx="353">
                  <c:v>43112</c:v>
                </c:pt>
                <c:pt idx="354">
                  <c:v>43111</c:v>
                </c:pt>
                <c:pt idx="355">
                  <c:v>43110</c:v>
                </c:pt>
                <c:pt idx="356">
                  <c:v>43109</c:v>
                </c:pt>
                <c:pt idx="357">
                  <c:v>43108</c:v>
                </c:pt>
                <c:pt idx="358">
                  <c:v>43107</c:v>
                </c:pt>
                <c:pt idx="359">
                  <c:v>43106</c:v>
                </c:pt>
                <c:pt idx="360">
                  <c:v>43105</c:v>
                </c:pt>
                <c:pt idx="361">
                  <c:v>43104</c:v>
                </c:pt>
                <c:pt idx="362">
                  <c:v>43103</c:v>
                </c:pt>
                <c:pt idx="363">
                  <c:v>43102</c:v>
                </c:pt>
                <c:pt idx="364">
                  <c:v>43101</c:v>
                </c:pt>
              </c:numCache>
            </c:numRef>
          </c:cat>
          <c:val>
            <c:numRef>
              <c:f>'CA Data'!$P$368:$P$732</c:f>
              <c:numCache>
                <c:formatCode>_(* #,##0.000_);_(* \(#,##0.000\);_(* "-"??_);_(@_)</c:formatCode>
                <c:ptCount val="365"/>
                <c:pt idx="0">
                  <c:v>0.29161121611482144</c:v>
                </c:pt>
                <c:pt idx="1">
                  <c:v>0.29007936098911591</c:v>
                </c:pt>
                <c:pt idx="2">
                  <c:v>0.28854750586340994</c:v>
                </c:pt>
                <c:pt idx="3">
                  <c:v>0.28701565073770441</c:v>
                </c:pt>
                <c:pt idx="4">
                  <c:v>0.28548379561199888</c:v>
                </c:pt>
                <c:pt idx="5">
                  <c:v>0.28395194048629291</c:v>
                </c:pt>
                <c:pt idx="6">
                  <c:v>0.28242008536058738</c:v>
                </c:pt>
                <c:pt idx="7">
                  <c:v>0.28088823023488185</c:v>
                </c:pt>
                <c:pt idx="8">
                  <c:v>0.27935637510917588</c:v>
                </c:pt>
                <c:pt idx="9">
                  <c:v>0.27782451998347035</c:v>
                </c:pt>
                <c:pt idx="10">
                  <c:v>0.2762926648577646</c:v>
                </c:pt>
                <c:pt idx="11">
                  <c:v>0.27476080973205885</c:v>
                </c:pt>
                <c:pt idx="12">
                  <c:v>0.27322895460635332</c:v>
                </c:pt>
                <c:pt idx="13">
                  <c:v>0.27169709948064757</c:v>
                </c:pt>
                <c:pt idx="14">
                  <c:v>0.27016524435494182</c:v>
                </c:pt>
                <c:pt idx="15">
                  <c:v>0.2686333892292363</c:v>
                </c:pt>
                <c:pt idx="16">
                  <c:v>0.26710153410353055</c:v>
                </c:pt>
                <c:pt idx="17">
                  <c:v>0.26556967897782502</c:v>
                </c:pt>
                <c:pt idx="18">
                  <c:v>0.26403782385211927</c:v>
                </c:pt>
                <c:pt idx="19">
                  <c:v>0.26250596872641352</c:v>
                </c:pt>
                <c:pt idx="20">
                  <c:v>0.26097411360070799</c:v>
                </c:pt>
                <c:pt idx="21">
                  <c:v>0.25944225847500224</c:v>
                </c:pt>
                <c:pt idx="22">
                  <c:v>0.25791040334929649</c:v>
                </c:pt>
                <c:pt idx="23">
                  <c:v>0.25637854822359096</c:v>
                </c:pt>
                <c:pt idx="24">
                  <c:v>0.25484669309788499</c:v>
                </c:pt>
                <c:pt idx="25">
                  <c:v>0.25331483797217946</c:v>
                </c:pt>
                <c:pt idx="26">
                  <c:v>0.25178298284647394</c:v>
                </c:pt>
                <c:pt idx="27">
                  <c:v>0.25025112772076796</c:v>
                </c:pt>
                <c:pt idx="28">
                  <c:v>0.24871927259506244</c:v>
                </c:pt>
                <c:pt idx="29">
                  <c:v>0.24718741746935691</c:v>
                </c:pt>
                <c:pt idx="30">
                  <c:v>0.24565556234365094</c:v>
                </c:pt>
                <c:pt idx="31">
                  <c:v>0.24412370721794541</c:v>
                </c:pt>
                <c:pt idx="32">
                  <c:v>0.24319104637344702</c:v>
                </c:pt>
                <c:pt idx="33">
                  <c:v>0.24225838552894863</c:v>
                </c:pt>
                <c:pt idx="34">
                  <c:v>0.24132572468445046</c:v>
                </c:pt>
                <c:pt idx="35">
                  <c:v>0.24039306383995207</c:v>
                </c:pt>
                <c:pt idx="36">
                  <c:v>0.23946040299545368</c:v>
                </c:pt>
                <c:pt idx="37">
                  <c:v>0.23852774215095529</c:v>
                </c:pt>
                <c:pt idx="38">
                  <c:v>0.2375950813064569</c:v>
                </c:pt>
                <c:pt idx="39">
                  <c:v>0.23666242046195873</c:v>
                </c:pt>
                <c:pt idx="40">
                  <c:v>0.23572975961746034</c:v>
                </c:pt>
                <c:pt idx="41">
                  <c:v>0.23479709877296195</c:v>
                </c:pt>
                <c:pt idx="42">
                  <c:v>0.23386443792846356</c:v>
                </c:pt>
                <c:pt idx="43">
                  <c:v>0.23293177708396517</c:v>
                </c:pt>
                <c:pt idx="44">
                  <c:v>0.23199911623946701</c:v>
                </c:pt>
                <c:pt idx="45">
                  <c:v>0.23106645539496862</c:v>
                </c:pt>
                <c:pt idx="46">
                  <c:v>0.23013379455047023</c:v>
                </c:pt>
                <c:pt idx="47">
                  <c:v>0.22920113370597184</c:v>
                </c:pt>
                <c:pt idx="48">
                  <c:v>0.22826847286147345</c:v>
                </c:pt>
                <c:pt idx="49">
                  <c:v>0.22733581201697528</c:v>
                </c:pt>
                <c:pt idx="50">
                  <c:v>0.22640315117247689</c:v>
                </c:pt>
                <c:pt idx="51">
                  <c:v>0.2254704903279785</c:v>
                </c:pt>
                <c:pt idx="52">
                  <c:v>0.22453782948348011</c:v>
                </c:pt>
                <c:pt idx="53">
                  <c:v>0.22360516863898172</c:v>
                </c:pt>
                <c:pt idx="54">
                  <c:v>0.22267250779448355</c:v>
                </c:pt>
                <c:pt idx="55">
                  <c:v>0.22173984694998516</c:v>
                </c:pt>
                <c:pt idx="56">
                  <c:v>0.22080718610548677</c:v>
                </c:pt>
                <c:pt idx="57">
                  <c:v>0.21987452526098838</c:v>
                </c:pt>
                <c:pt idx="58">
                  <c:v>0.21894186441649</c:v>
                </c:pt>
                <c:pt idx="59">
                  <c:v>0.21800920357199183</c:v>
                </c:pt>
                <c:pt idx="60">
                  <c:v>0.21707654272749344</c:v>
                </c:pt>
                <c:pt idx="61">
                  <c:v>0.21614388188299505</c:v>
                </c:pt>
                <c:pt idx="62">
                  <c:v>0.21341056420124449</c:v>
                </c:pt>
                <c:pt idx="63">
                  <c:v>0.21067724651949393</c:v>
                </c:pt>
                <c:pt idx="64">
                  <c:v>0.20794392883774337</c:v>
                </c:pt>
                <c:pt idx="65">
                  <c:v>0.20521061115599259</c:v>
                </c:pt>
                <c:pt idx="66">
                  <c:v>0.20247729347424226</c:v>
                </c:pt>
                <c:pt idx="67">
                  <c:v>0.19974397579249148</c:v>
                </c:pt>
                <c:pt idx="68">
                  <c:v>0.19701065811074092</c:v>
                </c:pt>
                <c:pt idx="69">
                  <c:v>0.19427734042899059</c:v>
                </c:pt>
                <c:pt idx="70">
                  <c:v>0.19154402274723981</c:v>
                </c:pt>
                <c:pt idx="71">
                  <c:v>0.18881070506548925</c:v>
                </c:pt>
                <c:pt idx="72">
                  <c:v>0.1860773873837388</c:v>
                </c:pt>
                <c:pt idx="73">
                  <c:v>0.18334406970198813</c:v>
                </c:pt>
                <c:pt idx="74">
                  <c:v>0.18061075202023746</c:v>
                </c:pt>
                <c:pt idx="75">
                  <c:v>0.1778774343384868</c:v>
                </c:pt>
                <c:pt idx="76">
                  <c:v>0.17514411665673635</c:v>
                </c:pt>
                <c:pt idx="77">
                  <c:v>0.17241079897498579</c:v>
                </c:pt>
                <c:pt idx="78">
                  <c:v>0.16967748129323512</c:v>
                </c:pt>
                <c:pt idx="79">
                  <c:v>0.16694416361148467</c:v>
                </c:pt>
                <c:pt idx="80">
                  <c:v>0.16421084592973401</c:v>
                </c:pt>
                <c:pt idx="81">
                  <c:v>0.16147752824798334</c:v>
                </c:pt>
                <c:pt idx="82">
                  <c:v>0.15874421056623289</c:v>
                </c:pt>
                <c:pt idx="83">
                  <c:v>0.15601089288448233</c:v>
                </c:pt>
                <c:pt idx="84">
                  <c:v>0.15327757520273166</c:v>
                </c:pt>
                <c:pt idx="85">
                  <c:v>0.15054425752098122</c:v>
                </c:pt>
                <c:pt idx="86">
                  <c:v>0.14781093983923055</c:v>
                </c:pt>
                <c:pt idx="87">
                  <c:v>0.14507762215747988</c:v>
                </c:pt>
                <c:pt idx="88">
                  <c:v>0.14234430447572943</c:v>
                </c:pt>
                <c:pt idx="89">
                  <c:v>0.13961098679397888</c:v>
                </c:pt>
                <c:pt idx="90">
                  <c:v>0.13687766911222821</c:v>
                </c:pt>
                <c:pt idx="91">
                  <c:v>0.13414435143047776</c:v>
                </c:pt>
                <c:pt idx="92">
                  <c:v>0.13141103374872709</c:v>
                </c:pt>
                <c:pt idx="93">
                  <c:v>0.15083780372528077</c:v>
                </c:pt>
                <c:pt idx="94">
                  <c:v>0.17026457370183445</c:v>
                </c:pt>
                <c:pt idx="95">
                  <c:v>0.18969134367838825</c:v>
                </c:pt>
                <c:pt idx="96">
                  <c:v>0.20911811365494182</c:v>
                </c:pt>
                <c:pt idx="97">
                  <c:v>0.22854488363149539</c:v>
                </c:pt>
                <c:pt idx="98">
                  <c:v>0.24797165360804929</c:v>
                </c:pt>
                <c:pt idx="99">
                  <c:v>0.26739842358460275</c:v>
                </c:pt>
                <c:pt idx="100">
                  <c:v>0.28682519356115643</c:v>
                </c:pt>
                <c:pt idx="101">
                  <c:v>0.30625196353771011</c:v>
                </c:pt>
                <c:pt idx="102">
                  <c:v>0.3256787335142638</c:v>
                </c:pt>
                <c:pt idx="103">
                  <c:v>0.34510550349081748</c:v>
                </c:pt>
                <c:pt idx="104">
                  <c:v>0.36453227346737127</c:v>
                </c:pt>
                <c:pt idx="105">
                  <c:v>0.38395904344392495</c:v>
                </c:pt>
                <c:pt idx="106">
                  <c:v>0.40338581342047863</c:v>
                </c:pt>
                <c:pt idx="107">
                  <c:v>0.42281258339703232</c:v>
                </c:pt>
                <c:pt idx="108">
                  <c:v>0.44223935337358578</c:v>
                </c:pt>
                <c:pt idx="109">
                  <c:v>0.46166612335013946</c:v>
                </c:pt>
                <c:pt idx="110">
                  <c:v>0.48109289332669314</c:v>
                </c:pt>
                <c:pt idx="111">
                  <c:v>0.50051966330324693</c:v>
                </c:pt>
                <c:pt idx="112">
                  <c:v>0.51994643327980061</c:v>
                </c:pt>
                <c:pt idx="113">
                  <c:v>0.53937320325635429</c:v>
                </c:pt>
                <c:pt idx="114">
                  <c:v>0.55879997323290798</c:v>
                </c:pt>
                <c:pt idx="115">
                  <c:v>0.57822674320946166</c:v>
                </c:pt>
                <c:pt idx="116">
                  <c:v>0.59765351318601534</c:v>
                </c:pt>
                <c:pt idx="117">
                  <c:v>0.6170802831625688</c:v>
                </c:pt>
                <c:pt idx="118">
                  <c:v>0.63650705313912248</c:v>
                </c:pt>
                <c:pt idx="119">
                  <c:v>0.65593382311567627</c:v>
                </c:pt>
                <c:pt idx="120">
                  <c:v>0.67536059309222995</c:v>
                </c:pt>
                <c:pt idx="121">
                  <c:v>0.69478736306878364</c:v>
                </c:pt>
                <c:pt idx="122">
                  <c:v>0.71421413304533732</c:v>
                </c:pt>
                <c:pt idx="123">
                  <c:v>0.70581801952640688</c:v>
                </c:pt>
                <c:pt idx="124">
                  <c:v>0.69742190600747644</c:v>
                </c:pt>
                <c:pt idx="125">
                  <c:v>0.68902579248854612</c:v>
                </c:pt>
                <c:pt idx="126">
                  <c:v>0.68062967896961568</c:v>
                </c:pt>
                <c:pt idx="127">
                  <c:v>0.67223356545068524</c:v>
                </c:pt>
                <c:pt idx="128">
                  <c:v>0.66383745193175514</c:v>
                </c:pt>
                <c:pt idx="129">
                  <c:v>0.65544133841282448</c:v>
                </c:pt>
                <c:pt idx="130">
                  <c:v>0.64704522489389427</c:v>
                </c:pt>
                <c:pt idx="131">
                  <c:v>0.63864911137496361</c:v>
                </c:pt>
                <c:pt idx="132">
                  <c:v>0.63025299785603339</c:v>
                </c:pt>
                <c:pt idx="133">
                  <c:v>0.62185688433710307</c:v>
                </c:pt>
                <c:pt idx="134">
                  <c:v>0.61346077081817263</c:v>
                </c:pt>
                <c:pt idx="135">
                  <c:v>0.60506465729924219</c:v>
                </c:pt>
                <c:pt idx="136">
                  <c:v>0.59666854378031187</c:v>
                </c:pt>
                <c:pt idx="137">
                  <c:v>0.58827243026138143</c:v>
                </c:pt>
                <c:pt idx="138">
                  <c:v>0.57987631674245099</c:v>
                </c:pt>
                <c:pt idx="139">
                  <c:v>0.57148020322352056</c:v>
                </c:pt>
                <c:pt idx="140">
                  <c:v>0.56308408970459023</c:v>
                </c:pt>
                <c:pt idx="141">
                  <c:v>0.55468797618565979</c:v>
                </c:pt>
                <c:pt idx="142">
                  <c:v>0.54629186266672936</c:v>
                </c:pt>
                <c:pt idx="143">
                  <c:v>0.53789574914779892</c:v>
                </c:pt>
                <c:pt idx="144">
                  <c:v>0.52949963562886859</c:v>
                </c:pt>
                <c:pt idx="145">
                  <c:v>0.52110352210993838</c:v>
                </c:pt>
                <c:pt idx="146">
                  <c:v>0.51270740859100794</c:v>
                </c:pt>
                <c:pt idx="147">
                  <c:v>0.5043112950720775</c:v>
                </c:pt>
                <c:pt idx="148">
                  <c:v>0.49591518155314718</c:v>
                </c:pt>
                <c:pt idx="149">
                  <c:v>0.48751906803421674</c:v>
                </c:pt>
                <c:pt idx="150">
                  <c:v>0.4791229545152863</c:v>
                </c:pt>
                <c:pt idx="151">
                  <c:v>0.47072684099635587</c:v>
                </c:pt>
                <c:pt idx="152">
                  <c:v>0.46233072747742554</c:v>
                </c:pt>
                <c:pt idx="153">
                  <c:v>0.4539346139584951</c:v>
                </c:pt>
                <c:pt idx="154">
                  <c:v>0.4454533242899098</c:v>
                </c:pt>
                <c:pt idx="155">
                  <c:v>0.43697203462132439</c:v>
                </c:pt>
                <c:pt idx="156">
                  <c:v>0.42849074495273909</c:v>
                </c:pt>
                <c:pt idx="157">
                  <c:v>0.42000945528415357</c:v>
                </c:pt>
                <c:pt idx="158">
                  <c:v>0.41152816561556838</c:v>
                </c:pt>
                <c:pt idx="159">
                  <c:v>0.40304687594698307</c:v>
                </c:pt>
                <c:pt idx="160">
                  <c:v>0.39456558627839755</c:v>
                </c:pt>
                <c:pt idx="161">
                  <c:v>0.38608429660981236</c:v>
                </c:pt>
                <c:pt idx="162">
                  <c:v>0.37760300694122695</c:v>
                </c:pt>
                <c:pt idx="163">
                  <c:v>0.36912171727264154</c:v>
                </c:pt>
                <c:pt idx="164">
                  <c:v>0.36064042760405612</c:v>
                </c:pt>
                <c:pt idx="165">
                  <c:v>0.35215913793547082</c:v>
                </c:pt>
                <c:pt idx="166">
                  <c:v>0.34367784826688552</c:v>
                </c:pt>
                <c:pt idx="167">
                  <c:v>0.33519655859830022</c:v>
                </c:pt>
                <c:pt idx="168">
                  <c:v>0.32671526892971481</c:v>
                </c:pt>
                <c:pt idx="169">
                  <c:v>0.3182339792611294</c:v>
                </c:pt>
                <c:pt idx="170">
                  <c:v>0.30975268959254398</c:v>
                </c:pt>
                <c:pt idx="171">
                  <c:v>0.30127139992395879</c:v>
                </c:pt>
                <c:pt idx="172">
                  <c:v>0.29279011025537338</c:v>
                </c:pt>
                <c:pt idx="173">
                  <c:v>0.28430882058678797</c:v>
                </c:pt>
                <c:pt idx="174">
                  <c:v>0.27582753091820267</c:v>
                </c:pt>
                <c:pt idx="175">
                  <c:v>0.26734624124961726</c:v>
                </c:pt>
                <c:pt idx="176">
                  <c:v>0.25886495158103195</c:v>
                </c:pt>
                <c:pt idx="177">
                  <c:v>0.25038366191244665</c:v>
                </c:pt>
                <c:pt idx="178">
                  <c:v>0.24190237224386124</c:v>
                </c:pt>
                <c:pt idx="179">
                  <c:v>0.23342108257527583</c:v>
                </c:pt>
                <c:pt idx="180">
                  <c:v>0.22493979290669053</c:v>
                </c:pt>
                <c:pt idx="181">
                  <c:v>0.21645850323810512</c:v>
                </c:pt>
                <c:pt idx="182">
                  <c:v>0.20797721356951981</c:v>
                </c:pt>
                <c:pt idx="183">
                  <c:v>0.19949592390093451</c:v>
                </c:pt>
                <c:pt idx="184">
                  <c:v>0.1910146342323491</c:v>
                </c:pt>
                <c:pt idx="185">
                  <c:v>0.19509585221415393</c:v>
                </c:pt>
                <c:pt idx="186">
                  <c:v>0.19917707019595865</c:v>
                </c:pt>
                <c:pt idx="187">
                  <c:v>0.20325828817776348</c:v>
                </c:pt>
                <c:pt idx="188">
                  <c:v>0.20733950615956831</c:v>
                </c:pt>
                <c:pt idx="189">
                  <c:v>0.21142072414137303</c:v>
                </c:pt>
                <c:pt idx="190">
                  <c:v>0.21550194212317786</c:v>
                </c:pt>
                <c:pt idx="191">
                  <c:v>0.21958316010498247</c:v>
                </c:pt>
                <c:pt idx="192">
                  <c:v>0.2236643780867873</c:v>
                </c:pt>
                <c:pt idx="193">
                  <c:v>0.22774559606859213</c:v>
                </c:pt>
                <c:pt idx="194">
                  <c:v>0.2318268140503969</c:v>
                </c:pt>
                <c:pt idx="195">
                  <c:v>0.23590803203220168</c:v>
                </c:pt>
                <c:pt idx="196">
                  <c:v>0.23998925001400651</c:v>
                </c:pt>
                <c:pt idx="197">
                  <c:v>0.24407046799581122</c:v>
                </c:pt>
                <c:pt idx="198">
                  <c:v>0.24815168597761605</c:v>
                </c:pt>
                <c:pt idx="199">
                  <c:v>0.25223290395942088</c:v>
                </c:pt>
                <c:pt idx="200">
                  <c:v>0.2563141219412256</c:v>
                </c:pt>
                <c:pt idx="201">
                  <c:v>0.26039533992303043</c:v>
                </c:pt>
                <c:pt idx="202">
                  <c:v>0.26447655790483515</c:v>
                </c:pt>
                <c:pt idx="203">
                  <c:v>0.26855777588663993</c:v>
                </c:pt>
                <c:pt idx="204">
                  <c:v>0.27263899386844476</c:v>
                </c:pt>
                <c:pt idx="205">
                  <c:v>0.27672021185024948</c:v>
                </c:pt>
                <c:pt idx="206">
                  <c:v>0.28080142983205431</c:v>
                </c:pt>
                <c:pt idx="207">
                  <c:v>0.28488264781385914</c:v>
                </c:pt>
                <c:pt idx="208">
                  <c:v>0.28896386579566385</c:v>
                </c:pt>
                <c:pt idx="209">
                  <c:v>0.29304508377746868</c:v>
                </c:pt>
                <c:pt idx="210">
                  <c:v>0.2971263017592734</c:v>
                </c:pt>
                <c:pt idx="211">
                  <c:v>0.30120751974107818</c:v>
                </c:pt>
                <c:pt idx="212">
                  <c:v>0.30528873772288301</c:v>
                </c:pt>
                <c:pt idx="213">
                  <c:v>0.30936995570468773</c:v>
                </c:pt>
                <c:pt idx="214">
                  <c:v>0.31345117368649256</c:v>
                </c:pt>
                <c:pt idx="215">
                  <c:v>0.30873919969884223</c:v>
                </c:pt>
                <c:pt idx="216">
                  <c:v>0.30402722571119184</c:v>
                </c:pt>
                <c:pt idx="217">
                  <c:v>0.29931525172354151</c:v>
                </c:pt>
                <c:pt idx="218">
                  <c:v>0.29460327773589112</c:v>
                </c:pt>
                <c:pt idx="219">
                  <c:v>0.28989130374824079</c:v>
                </c:pt>
                <c:pt idx="220">
                  <c:v>0.28517932976059046</c:v>
                </c:pt>
                <c:pt idx="221">
                  <c:v>0.28046735577294013</c:v>
                </c:pt>
                <c:pt idx="222">
                  <c:v>0.27575538178528974</c:v>
                </c:pt>
                <c:pt idx="223">
                  <c:v>0.27104340779763936</c:v>
                </c:pt>
                <c:pt idx="224">
                  <c:v>0.26633143380998903</c:v>
                </c:pt>
                <c:pt idx="225">
                  <c:v>0.2616194598223387</c:v>
                </c:pt>
                <c:pt idx="226">
                  <c:v>0.25690748583468836</c:v>
                </c:pt>
                <c:pt idx="227">
                  <c:v>0.25219551184703798</c:v>
                </c:pt>
                <c:pt idx="228">
                  <c:v>0.24748353785938765</c:v>
                </c:pt>
                <c:pt idx="229">
                  <c:v>0.24277156387173726</c:v>
                </c:pt>
                <c:pt idx="230">
                  <c:v>0.23805958988408693</c:v>
                </c:pt>
                <c:pt idx="231">
                  <c:v>0.2333476158964366</c:v>
                </c:pt>
                <c:pt idx="232">
                  <c:v>0.22863564190878621</c:v>
                </c:pt>
                <c:pt idx="233">
                  <c:v>0.22392366792113588</c:v>
                </c:pt>
                <c:pt idx="234">
                  <c:v>0.2192116939334855</c:v>
                </c:pt>
                <c:pt idx="235">
                  <c:v>0.21449971994583517</c:v>
                </c:pt>
                <c:pt idx="236">
                  <c:v>0.20978774595818483</c:v>
                </c:pt>
                <c:pt idx="237">
                  <c:v>0.20507577197053445</c:v>
                </c:pt>
                <c:pt idx="238">
                  <c:v>0.20036379798288412</c:v>
                </c:pt>
                <c:pt idx="239">
                  <c:v>0.19565182399523373</c:v>
                </c:pt>
                <c:pt idx="240">
                  <c:v>0.1909398500075834</c:v>
                </c:pt>
                <c:pt idx="241">
                  <c:v>0.18622787601993307</c:v>
                </c:pt>
                <c:pt idx="242">
                  <c:v>0.18151590203228268</c:v>
                </c:pt>
                <c:pt idx="243">
                  <c:v>0.17680392804463235</c:v>
                </c:pt>
                <c:pt idx="244">
                  <c:v>0.17209195405698197</c:v>
                </c:pt>
                <c:pt idx="245">
                  <c:v>0.16737998006933164</c:v>
                </c:pt>
                <c:pt idx="246">
                  <c:v>0.17621279198205009</c:v>
                </c:pt>
                <c:pt idx="247">
                  <c:v>0.1850456038947686</c:v>
                </c:pt>
                <c:pt idx="248">
                  <c:v>0.19387841580748705</c:v>
                </c:pt>
                <c:pt idx="249">
                  <c:v>0.20271122772020556</c:v>
                </c:pt>
                <c:pt idx="250">
                  <c:v>0.21154403963292401</c:v>
                </c:pt>
                <c:pt idx="251">
                  <c:v>0.22037685154564246</c:v>
                </c:pt>
                <c:pt idx="252">
                  <c:v>0.22920966345836091</c:v>
                </c:pt>
                <c:pt idx="253">
                  <c:v>0.23804247537107942</c:v>
                </c:pt>
                <c:pt idx="254">
                  <c:v>0.24687528728379787</c:v>
                </c:pt>
                <c:pt idx="255">
                  <c:v>0.25570809919651638</c:v>
                </c:pt>
                <c:pt idx="256">
                  <c:v>0.26454091110923483</c:v>
                </c:pt>
                <c:pt idx="257">
                  <c:v>0.27337372302195329</c:v>
                </c:pt>
                <c:pt idx="258">
                  <c:v>0.28220653493467179</c:v>
                </c:pt>
                <c:pt idx="259">
                  <c:v>0.29103934684739025</c:v>
                </c:pt>
                <c:pt idx="260">
                  <c:v>0.29987215876010875</c:v>
                </c:pt>
                <c:pt idx="261">
                  <c:v>0.30870497067282721</c:v>
                </c:pt>
                <c:pt idx="262">
                  <c:v>0.31753778258554566</c:v>
                </c:pt>
                <c:pt idx="263">
                  <c:v>0.32637059449826417</c:v>
                </c:pt>
                <c:pt idx="264">
                  <c:v>0.33520340641098262</c:v>
                </c:pt>
                <c:pt idx="265">
                  <c:v>0.34403621832370107</c:v>
                </c:pt>
                <c:pt idx="266">
                  <c:v>0.35286903023641958</c:v>
                </c:pt>
                <c:pt idx="267">
                  <c:v>0.36170184214913803</c:v>
                </c:pt>
                <c:pt idx="268">
                  <c:v>0.37053465406185648</c:v>
                </c:pt>
                <c:pt idx="269">
                  <c:v>0.37936746597457499</c:v>
                </c:pt>
                <c:pt idx="270">
                  <c:v>0.38820027788729344</c:v>
                </c:pt>
                <c:pt idx="271">
                  <c:v>0.39703308980001195</c:v>
                </c:pt>
                <c:pt idx="272">
                  <c:v>0.4058659017127304</c:v>
                </c:pt>
                <c:pt idx="273">
                  <c:v>0.41469871362544886</c:v>
                </c:pt>
                <c:pt idx="274">
                  <c:v>0.42353152553816736</c:v>
                </c:pt>
                <c:pt idx="275">
                  <c:v>0.43236433745088582</c:v>
                </c:pt>
                <c:pt idx="276">
                  <c:v>0.4312100943544751</c:v>
                </c:pt>
                <c:pt idx="277">
                  <c:v>0.43005585125806445</c:v>
                </c:pt>
                <c:pt idx="278">
                  <c:v>0.4289016081616539</c:v>
                </c:pt>
                <c:pt idx="279">
                  <c:v>0.42774736506524313</c:v>
                </c:pt>
                <c:pt idx="280">
                  <c:v>0.42659312196883242</c:v>
                </c:pt>
                <c:pt idx="281">
                  <c:v>0.42543887887242182</c:v>
                </c:pt>
                <c:pt idx="282">
                  <c:v>0.42428463577601117</c:v>
                </c:pt>
                <c:pt idx="283">
                  <c:v>0.42313039267960045</c:v>
                </c:pt>
                <c:pt idx="284">
                  <c:v>0.42197614958318974</c:v>
                </c:pt>
                <c:pt idx="285">
                  <c:v>0.42082190648677908</c:v>
                </c:pt>
                <c:pt idx="286">
                  <c:v>0.41966766339036837</c:v>
                </c:pt>
                <c:pt idx="287">
                  <c:v>0.41851342029395777</c:v>
                </c:pt>
                <c:pt idx="288">
                  <c:v>0.417359177197547</c:v>
                </c:pt>
                <c:pt idx="289">
                  <c:v>0.4162049341011364</c:v>
                </c:pt>
                <c:pt idx="290">
                  <c:v>0.41505069100472569</c:v>
                </c:pt>
                <c:pt idx="291">
                  <c:v>0.41389644790831509</c:v>
                </c:pt>
                <c:pt idx="292">
                  <c:v>0.41274220481190438</c:v>
                </c:pt>
                <c:pt idx="293">
                  <c:v>0.41158796171549372</c:v>
                </c:pt>
                <c:pt idx="294">
                  <c:v>0.41043371861908301</c:v>
                </c:pt>
                <c:pt idx="295">
                  <c:v>0.40927947552267241</c:v>
                </c:pt>
                <c:pt idx="296">
                  <c:v>0.40812523242626164</c:v>
                </c:pt>
                <c:pt idx="297">
                  <c:v>0.40697098932985104</c:v>
                </c:pt>
                <c:pt idx="298">
                  <c:v>0.40581674623344033</c:v>
                </c:pt>
                <c:pt idx="299">
                  <c:v>0.40466250313702967</c:v>
                </c:pt>
                <c:pt idx="300">
                  <c:v>0.40350826004061896</c:v>
                </c:pt>
                <c:pt idx="301">
                  <c:v>0.40235401694420836</c:v>
                </c:pt>
                <c:pt idx="302">
                  <c:v>0.40119977384779759</c:v>
                </c:pt>
                <c:pt idx="303">
                  <c:v>0.40004553075138705</c:v>
                </c:pt>
                <c:pt idx="304">
                  <c:v>0.39889128765497628</c:v>
                </c:pt>
                <c:pt idx="305">
                  <c:v>0.39773704455856568</c:v>
                </c:pt>
                <c:pt idx="306">
                  <c:v>0.39658280146215497</c:v>
                </c:pt>
                <c:pt idx="307">
                  <c:v>0.38802763159541415</c:v>
                </c:pt>
                <c:pt idx="308">
                  <c:v>0.37947246172867338</c:v>
                </c:pt>
                <c:pt idx="309">
                  <c:v>0.37091729186193256</c:v>
                </c:pt>
                <c:pt idx="310">
                  <c:v>0.3623621219951918</c:v>
                </c:pt>
                <c:pt idx="311">
                  <c:v>0.35380695212845104</c:v>
                </c:pt>
                <c:pt idx="312">
                  <c:v>0.34525178226171016</c:v>
                </c:pt>
                <c:pt idx="313">
                  <c:v>0.33669661239496951</c:v>
                </c:pt>
                <c:pt idx="314">
                  <c:v>0.32814144252822863</c:v>
                </c:pt>
                <c:pt idx="315">
                  <c:v>0.31958627266148787</c:v>
                </c:pt>
                <c:pt idx="316">
                  <c:v>0.31103110279474711</c:v>
                </c:pt>
                <c:pt idx="317">
                  <c:v>0.30247593292800623</c:v>
                </c:pt>
                <c:pt idx="318">
                  <c:v>0.29392076306126547</c:v>
                </c:pt>
                <c:pt idx="319">
                  <c:v>0.2853655931945247</c:v>
                </c:pt>
                <c:pt idx="320">
                  <c:v>0.27681042332778394</c:v>
                </c:pt>
                <c:pt idx="321">
                  <c:v>0.26825525346104317</c:v>
                </c:pt>
                <c:pt idx="322">
                  <c:v>0.25970008359430236</c:v>
                </c:pt>
                <c:pt idx="323">
                  <c:v>0.25114491372756159</c:v>
                </c:pt>
                <c:pt idx="324">
                  <c:v>0.2425897438608208</c:v>
                </c:pt>
                <c:pt idx="325">
                  <c:v>0.23403457399408001</c:v>
                </c:pt>
                <c:pt idx="326">
                  <c:v>0.22547940412733919</c:v>
                </c:pt>
                <c:pt idx="327">
                  <c:v>0.21692423426059843</c:v>
                </c:pt>
                <c:pt idx="328">
                  <c:v>0.20836906439385763</c:v>
                </c:pt>
                <c:pt idx="329">
                  <c:v>0.19981389452711684</c:v>
                </c:pt>
                <c:pt idx="330">
                  <c:v>0.19125872466037605</c:v>
                </c:pt>
                <c:pt idx="331">
                  <c:v>0.18270355479363526</c:v>
                </c:pt>
                <c:pt idx="332">
                  <c:v>0.1741483849268945</c:v>
                </c:pt>
                <c:pt idx="333">
                  <c:v>0.16559321506015368</c:v>
                </c:pt>
                <c:pt idx="334">
                  <c:v>0.15703804519341291</c:v>
                </c:pt>
                <c:pt idx="335">
                  <c:v>0.14690655840674111</c:v>
                </c:pt>
                <c:pt idx="336">
                  <c:v>0.1418408150134052</c:v>
                </c:pt>
                <c:pt idx="337">
                  <c:v>0.1367750716200693</c:v>
                </c:pt>
                <c:pt idx="338">
                  <c:v>0.1317093282267334</c:v>
                </c:pt>
                <c:pt idx="339">
                  <c:v>0.12664358483339749</c:v>
                </c:pt>
                <c:pt idx="340">
                  <c:v>0.1215778414400616</c:v>
                </c:pt>
                <c:pt idx="341">
                  <c:v>0.1165120980467257</c:v>
                </c:pt>
                <c:pt idx="342">
                  <c:v>0.11144635465338981</c:v>
                </c:pt>
                <c:pt idx="343">
                  <c:v>0.10638061126005391</c:v>
                </c:pt>
                <c:pt idx="344">
                  <c:v>0.10131486786671801</c:v>
                </c:pt>
                <c:pt idx="345">
                  <c:v>9.6249124473382103E-2</c:v>
                </c:pt>
                <c:pt idx="346">
                  <c:v>9.11833810800462E-2</c:v>
                </c:pt>
                <c:pt idx="347">
                  <c:v>8.6117637686710297E-2</c:v>
                </c:pt>
                <c:pt idx="348">
                  <c:v>8.1051894293374407E-2</c:v>
                </c:pt>
                <c:pt idx="349">
                  <c:v>7.5986150900038504E-2</c:v>
                </c:pt>
                <c:pt idx="350">
                  <c:v>7.0920407506702601E-2</c:v>
                </c:pt>
                <c:pt idx="351">
                  <c:v>6.5854664113366698E-2</c:v>
                </c:pt>
                <c:pt idx="352">
                  <c:v>6.0788920720030802E-2</c:v>
                </c:pt>
                <c:pt idx="353">
                  <c:v>5.5723177326694906E-2</c:v>
                </c:pt>
                <c:pt idx="354">
                  <c:v>5.0657433933359003E-2</c:v>
                </c:pt>
                <c:pt idx="355">
                  <c:v>4.55916905400231E-2</c:v>
                </c:pt>
                <c:pt idx="356">
                  <c:v>4.0525947146687204E-2</c:v>
                </c:pt>
                <c:pt idx="357">
                  <c:v>3.5460203753351301E-2</c:v>
                </c:pt>
                <c:pt idx="358">
                  <c:v>3.0394460360015401E-2</c:v>
                </c:pt>
                <c:pt idx="359">
                  <c:v>2.5328716966679501E-2</c:v>
                </c:pt>
                <c:pt idx="360">
                  <c:v>2.0262973573343602E-2</c:v>
                </c:pt>
                <c:pt idx="361">
                  <c:v>1.5197230180007701E-2</c:v>
                </c:pt>
                <c:pt idx="362">
                  <c:v>1.0131486786671801E-2</c:v>
                </c:pt>
                <c:pt idx="363">
                  <c:v>5.0657433933359005E-3</c:v>
                </c:pt>
                <c:pt idx="364">
                  <c:v>0</c:v>
                </c:pt>
              </c:numCache>
            </c:numRef>
          </c:val>
        </c:ser>
        <c:dLbls>
          <c:showLegendKey val="0"/>
          <c:showVal val="0"/>
          <c:showCatName val="0"/>
          <c:showSerName val="0"/>
          <c:showPercent val="0"/>
          <c:showBubbleSize val="0"/>
        </c:dLbls>
        <c:axId val="381492072"/>
        <c:axId val="381492464"/>
      </c:areaChart>
      <c:lineChart>
        <c:grouping val="standard"/>
        <c:varyColors val="0"/>
        <c:ser>
          <c:idx val="4"/>
          <c:order val="0"/>
          <c:tx>
            <c:strRef>
              <c:f>'CA Data'!$H$2</c:f>
              <c:strCache>
                <c:ptCount val="1"/>
                <c:pt idx="0">
                  <c:v>Operating Plan SAIFI</c:v>
                </c:pt>
              </c:strCache>
            </c:strRef>
          </c:tx>
          <c:spPr>
            <a:ln>
              <a:solidFill>
                <a:srgbClr val="C00000"/>
              </a:solidFill>
            </a:ln>
          </c:spPr>
          <c:marker>
            <c:symbol val="circle"/>
            <c:size val="5"/>
            <c:spPr>
              <a:solidFill>
                <a:srgbClr val="FF0000"/>
              </a:solidFill>
              <a:ln w="12700">
                <a:solidFill>
                  <a:srgbClr val="C00000"/>
                </a:solidFill>
              </a:ln>
            </c:spPr>
          </c:marker>
          <c:dLbls>
            <c:dLbl>
              <c:idx val="0"/>
              <c:delete val="1"/>
              <c:extLst>
                <c:ext xmlns:c15="http://schemas.microsoft.com/office/drawing/2012/chart" uri="{CE6537A1-D6FC-4f65-9D91-7224C49458BB}"/>
              </c:extLst>
            </c:dLbl>
            <c:dLbl>
              <c:idx val="30"/>
              <c:layout>
                <c:manualLayout>
                  <c:x val="-5.5708625116395932E-2"/>
                  <c:y val="-3.48631527669913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8"/>
              <c:layout>
                <c:manualLayout>
                  <c:x val="-5.5708625116395932E-2"/>
                  <c:y val="-3.16937752427194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9"/>
              <c:layout>
                <c:manualLayout>
                  <c:x val="-5.3480280111740094E-2"/>
                  <c:y val="-2.85243977184474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9"/>
              <c:layout>
                <c:manualLayout>
                  <c:x val="-5.5708625116395891E-2"/>
                  <c:y val="-3.16937752427194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0"/>
              <c:layout>
                <c:manualLayout>
                  <c:x val="-5.7821107630175728E-2"/>
                  <c:y val="-2.53549860711888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0"/>
              <c:layout>
                <c:manualLayout>
                  <c:x val="-4.0197010551910099E-2"/>
                  <c:y val="-3.4687772797598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1"/>
              <c:layout>
                <c:manualLayout>
                  <c:x val="-5.7936970121051853E-2"/>
                  <c:y val="-2.21856426699035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42"/>
              <c:layout>
                <c:manualLayout>
                  <c:x val="-7.048626947238225E-3"/>
                  <c:y val="2.31650219486755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72"/>
              <c:layout>
                <c:manualLayout>
                  <c:x val="-2.4861692425671315E-2"/>
                  <c:y val="3.21257263693566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03"/>
              <c:layout>
                <c:manualLayout>
                  <c:x val="-6.0165315125707608E-2"/>
                  <c:y val="-2.21856426699035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33"/>
              <c:layout>
                <c:manualLayout>
                  <c:x val="-6.2393660130363446E-2"/>
                  <c:y val="-2.21856426699036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64"/>
              <c:layout>
                <c:manualLayout>
                  <c:x val="-2.6740140055870047E-2"/>
                  <c:y val="-2.2185642669903589E-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0" sourceLinked="0"/>
            <c:spPr>
              <a:noFill/>
              <a:ln>
                <a:noFill/>
              </a:ln>
              <a:effectLst/>
            </c:spPr>
            <c:txPr>
              <a:bodyPr wrap="square" lIns="38100" tIns="19050" rIns="38100" bIns="19050" anchor="ctr">
                <a:spAutoFit/>
              </a:bodyPr>
              <a:lstStyle/>
              <a:p>
                <a:pPr>
                  <a:defRPr b="1">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'CA Data'!$D$368:$D$1098</c:f>
              <c:numCache>
                <c:formatCode>m/d/yyyy</c:formatCode>
                <c:ptCount val="731"/>
                <c:pt idx="0">
                  <c:v>43465</c:v>
                </c:pt>
                <c:pt idx="1">
                  <c:v>43464</c:v>
                </c:pt>
                <c:pt idx="2">
                  <c:v>43463</c:v>
                </c:pt>
                <c:pt idx="3">
                  <c:v>43462</c:v>
                </c:pt>
                <c:pt idx="4">
                  <c:v>43461</c:v>
                </c:pt>
                <c:pt idx="5">
                  <c:v>43460</c:v>
                </c:pt>
                <c:pt idx="6">
                  <c:v>43459</c:v>
                </c:pt>
                <c:pt idx="7">
                  <c:v>43458</c:v>
                </c:pt>
                <c:pt idx="8">
                  <c:v>43457</c:v>
                </c:pt>
                <c:pt idx="9">
                  <c:v>43456</c:v>
                </c:pt>
                <c:pt idx="10">
                  <c:v>43455</c:v>
                </c:pt>
                <c:pt idx="11">
                  <c:v>43454</c:v>
                </c:pt>
                <c:pt idx="12">
                  <c:v>43453</c:v>
                </c:pt>
                <c:pt idx="13">
                  <c:v>43452</c:v>
                </c:pt>
                <c:pt idx="14">
                  <c:v>43451</c:v>
                </c:pt>
                <c:pt idx="15">
                  <c:v>43450</c:v>
                </c:pt>
                <c:pt idx="16">
                  <c:v>43449</c:v>
                </c:pt>
                <c:pt idx="17">
                  <c:v>43448</c:v>
                </c:pt>
                <c:pt idx="18">
                  <c:v>43447</c:v>
                </c:pt>
                <c:pt idx="19">
                  <c:v>43446</c:v>
                </c:pt>
                <c:pt idx="20">
                  <c:v>43445</c:v>
                </c:pt>
                <c:pt idx="21">
                  <c:v>43444</c:v>
                </c:pt>
                <c:pt idx="22">
                  <c:v>43443</c:v>
                </c:pt>
                <c:pt idx="23">
                  <c:v>43442</c:v>
                </c:pt>
                <c:pt idx="24">
                  <c:v>43441</c:v>
                </c:pt>
                <c:pt idx="25">
                  <c:v>43440</c:v>
                </c:pt>
                <c:pt idx="26">
                  <c:v>43439</c:v>
                </c:pt>
                <c:pt idx="27">
                  <c:v>43438</c:v>
                </c:pt>
                <c:pt idx="28">
                  <c:v>43437</c:v>
                </c:pt>
                <c:pt idx="29">
                  <c:v>43436</c:v>
                </c:pt>
                <c:pt idx="30">
                  <c:v>43435</c:v>
                </c:pt>
                <c:pt idx="31">
                  <c:v>43434</c:v>
                </c:pt>
                <c:pt idx="32">
                  <c:v>43433</c:v>
                </c:pt>
                <c:pt idx="33">
                  <c:v>43432</c:v>
                </c:pt>
                <c:pt idx="34">
                  <c:v>43431</c:v>
                </c:pt>
                <c:pt idx="35">
                  <c:v>43430</c:v>
                </c:pt>
                <c:pt idx="36">
                  <c:v>43429</c:v>
                </c:pt>
                <c:pt idx="37">
                  <c:v>43428</c:v>
                </c:pt>
                <c:pt idx="38">
                  <c:v>43427</c:v>
                </c:pt>
                <c:pt idx="39">
                  <c:v>43426</c:v>
                </c:pt>
                <c:pt idx="40">
                  <c:v>43425</c:v>
                </c:pt>
                <c:pt idx="41">
                  <c:v>43424</c:v>
                </c:pt>
                <c:pt idx="42">
                  <c:v>43423</c:v>
                </c:pt>
                <c:pt idx="43">
                  <c:v>43422</c:v>
                </c:pt>
                <c:pt idx="44">
                  <c:v>43421</c:v>
                </c:pt>
                <c:pt idx="45">
                  <c:v>43420</c:v>
                </c:pt>
                <c:pt idx="46">
                  <c:v>43419</c:v>
                </c:pt>
                <c:pt idx="47">
                  <c:v>43418</c:v>
                </c:pt>
                <c:pt idx="48">
                  <c:v>43417</c:v>
                </c:pt>
                <c:pt idx="49">
                  <c:v>43416</c:v>
                </c:pt>
                <c:pt idx="50">
                  <c:v>43415</c:v>
                </c:pt>
                <c:pt idx="51">
                  <c:v>43414</c:v>
                </c:pt>
                <c:pt idx="52">
                  <c:v>43413</c:v>
                </c:pt>
                <c:pt idx="53">
                  <c:v>43412</c:v>
                </c:pt>
                <c:pt idx="54">
                  <c:v>43411</c:v>
                </c:pt>
                <c:pt idx="55">
                  <c:v>43410</c:v>
                </c:pt>
                <c:pt idx="56">
                  <c:v>43409</c:v>
                </c:pt>
                <c:pt idx="57">
                  <c:v>43408</c:v>
                </c:pt>
                <c:pt idx="58">
                  <c:v>43407</c:v>
                </c:pt>
                <c:pt idx="59">
                  <c:v>43406</c:v>
                </c:pt>
                <c:pt idx="60">
                  <c:v>43405</c:v>
                </c:pt>
                <c:pt idx="61">
                  <c:v>43404</c:v>
                </c:pt>
                <c:pt idx="62">
                  <c:v>43403</c:v>
                </c:pt>
                <c:pt idx="63">
                  <c:v>43402</c:v>
                </c:pt>
                <c:pt idx="64">
                  <c:v>43401</c:v>
                </c:pt>
                <c:pt idx="65">
                  <c:v>43400</c:v>
                </c:pt>
                <c:pt idx="66">
                  <c:v>43399</c:v>
                </c:pt>
                <c:pt idx="67">
                  <c:v>43398</c:v>
                </c:pt>
                <c:pt idx="68">
                  <c:v>43397</c:v>
                </c:pt>
                <c:pt idx="69">
                  <c:v>43396</c:v>
                </c:pt>
                <c:pt idx="70">
                  <c:v>43395</c:v>
                </c:pt>
                <c:pt idx="71">
                  <c:v>43394</c:v>
                </c:pt>
                <c:pt idx="72">
                  <c:v>43393</c:v>
                </c:pt>
                <c:pt idx="73">
                  <c:v>43392</c:v>
                </c:pt>
                <c:pt idx="74">
                  <c:v>43391</c:v>
                </c:pt>
                <c:pt idx="75">
                  <c:v>43390</c:v>
                </c:pt>
                <c:pt idx="76">
                  <c:v>43389</c:v>
                </c:pt>
                <c:pt idx="77">
                  <c:v>43388</c:v>
                </c:pt>
                <c:pt idx="78">
                  <c:v>43387</c:v>
                </c:pt>
                <c:pt idx="79">
                  <c:v>43386</c:v>
                </c:pt>
                <c:pt idx="80">
                  <c:v>43385</c:v>
                </c:pt>
                <c:pt idx="81">
                  <c:v>43384</c:v>
                </c:pt>
                <c:pt idx="82">
                  <c:v>43383</c:v>
                </c:pt>
                <c:pt idx="83">
                  <c:v>43382</c:v>
                </c:pt>
                <c:pt idx="84">
                  <c:v>43381</c:v>
                </c:pt>
                <c:pt idx="85">
                  <c:v>43380</c:v>
                </c:pt>
                <c:pt idx="86">
                  <c:v>43379</c:v>
                </c:pt>
                <c:pt idx="87">
                  <c:v>43378</c:v>
                </c:pt>
                <c:pt idx="88">
                  <c:v>43377</c:v>
                </c:pt>
                <c:pt idx="89">
                  <c:v>43376</c:v>
                </c:pt>
                <c:pt idx="90">
                  <c:v>43375</c:v>
                </c:pt>
                <c:pt idx="91">
                  <c:v>43374</c:v>
                </c:pt>
                <c:pt idx="92">
                  <c:v>43373</c:v>
                </c:pt>
                <c:pt idx="93">
                  <c:v>43372</c:v>
                </c:pt>
                <c:pt idx="94">
                  <c:v>43371</c:v>
                </c:pt>
                <c:pt idx="95">
                  <c:v>43370</c:v>
                </c:pt>
                <c:pt idx="96">
                  <c:v>43369</c:v>
                </c:pt>
                <c:pt idx="97">
                  <c:v>43368</c:v>
                </c:pt>
                <c:pt idx="98">
                  <c:v>43367</c:v>
                </c:pt>
                <c:pt idx="99">
                  <c:v>43366</c:v>
                </c:pt>
                <c:pt idx="100">
                  <c:v>43365</c:v>
                </c:pt>
                <c:pt idx="101">
                  <c:v>43364</c:v>
                </c:pt>
                <c:pt idx="102">
                  <c:v>43363</c:v>
                </c:pt>
                <c:pt idx="103">
                  <c:v>43362</c:v>
                </c:pt>
                <c:pt idx="104">
                  <c:v>43361</c:v>
                </c:pt>
                <c:pt idx="105">
                  <c:v>43360</c:v>
                </c:pt>
                <c:pt idx="106">
                  <c:v>43359</c:v>
                </c:pt>
                <c:pt idx="107">
                  <c:v>43358</c:v>
                </c:pt>
                <c:pt idx="108">
                  <c:v>43357</c:v>
                </c:pt>
                <c:pt idx="109">
                  <c:v>43356</c:v>
                </c:pt>
                <c:pt idx="110">
                  <c:v>43355</c:v>
                </c:pt>
                <c:pt idx="111">
                  <c:v>43354</c:v>
                </c:pt>
                <c:pt idx="112">
                  <c:v>43353</c:v>
                </c:pt>
                <c:pt idx="113">
                  <c:v>43352</c:v>
                </c:pt>
                <c:pt idx="114">
                  <c:v>43351</c:v>
                </c:pt>
                <c:pt idx="115">
                  <c:v>43350</c:v>
                </c:pt>
                <c:pt idx="116">
                  <c:v>43349</c:v>
                </c:pt>
                <c:pt idx="117">
                  <c:v>43348</c:v>
                </c:pt>
                <c:pt idx="118">
                  <c:v>43347</c:v>
                </c:pt>
                <c:pt idx="119">
                  <c:v>43346</c:v>
                </c:pt>
                <c:pt idx="120">
                  <c:v>43345</c:v>
                </c:pt>
                <c:pt idx="121">
                  <c:v>43344</c:v>
                </c:pt>
                <c:pt idx="122">
                  <c:v>43343</c:v>
                </c:pt>
                <c:pt idx="123">
                  <c:v>43342</c:v>
                </c:pt>
                <c:pt idx="124">
                  <c:v>43341</c:v>
                </c:pt>
                <c:pt idx="125">
                  <c:v>43340</c:v>
                </c:pt>
                <c:pt idx="126">
                  <c:v>43339</c:v>
                </c:pt>
                <c:pt idx="127">
                  <c:v>43338</c:v>
                </c:pt>
                <c:pt idx="128">
                  <c:v>43337</c:v>
                </c:pt>
                <c:pt idx="129">
                  <c:v>43336</c:v>
                </c:pt>
                <c:pt idx="130">
                  <c:v>43335</c:v>
                </c:pt>
                <c:pt idx="131">
                  <c:v>43334</c:v>
                </c:pt>
                <c:pt idx="132">
                  <c:v>43333</c:v>
                </c:pt>
                <c:pt idx="133">
                  <c:v>43332</c:v>
                </c:pt>
                <c:pt idx="134">
                  <c:v>43331</c:v>
                </c:pt>
                <c:pt idx="135">
                  <c:v>43330</c:v>
                </c:pt>
                <c:pt idx="136">
                  <c:v>43329</c:v>
                </c:pt>
                <c:pt idx="137">
                  <c:v>43328</c:v>
                </c:pt>
                <c:pt idx="138">
                  <c:v>43327</c:v>
                </c:pt>
                <c:pt idx="139">
                  <c:v>43326</c:v>
                </c:pt>
                <c:pt idx="140">
                  <c:v>43325</c:v>
                </c:pt>
                <c:pt idx="141">
                  <c:v>43324</c:v>
                </c:pt>
                <c:pt idx="142">
                  <c:v>43323</c:v>
                </c:pt>
                <c:pt idx="143">
                  <c:v>43322</c:v>
                </c:pt>
                <c:pt idx="144">
                  <c:v>43321</c:v>
                </c:pt>
                <c:pt idx="145">
                  <c:v>43320</c:v>
                </c:pt>
                <c:pt idx="146">
                  <c:v>43319</c:v>
                </c:pt>
                <c:pt idx="147">
                  <c:v>43318</c:v>
                </c:pt>
                <c:pt idx="148">
                  <c:v>43317</c:v>
                </c:pt>
                <c:pt idx="149">
                  <c:v>43316</c:v>
                </c:pt>
                <c:pt idx="150">
                  <c:v>43315</c:v>
                </c:pt>
                <c:pt idx="151">
                  <c:v>43314</c:v>
                </c:pt>
                <c:pt idx="152">
                  <c:v>43313</c:v>
                </c:pt>
                <c:pt idx="153">
                  <c:v>43312</c:v>
                </c:pt>
                <c:pt idx="154">
                  <c:v>43311</c:v>
                </c:pt>
                <c:pt idx="155">
                  <c:v>43310</c:v>
                </c:pt>
                <c:pt idx="156">
                  <c:v>43309</c:v>
                </c:pt>
                <c:pt idx="157">
                  <c:v>43308</c:v>
                </c:pt>
                <c:pt idx="158">
                  <c:v>43307</c:v>
                </c:pt>
                <c:pt idx="159">
                  <c:v>43306</c:v>
                </c:pt>
                <c:pt idx="160">
                  <c:v>43305</c:v>
                </c:pt>
                <c:pt idx="161">
                  <c:v>43304</c:v>
                </c:pt>
                <c:pt idx="162">
                  <c:v>43303</c:v>
                </c:pt>
                <c:pt idx="163">
                  <c:v>43302</c:v>
                </c:pt>
                <c:pt idx="164">
                  <c:v>43301</c:v>
                </c:pt>
                <c:pt idx="165">
                  <c:v>43300</c:v>
                </c:pt>
                <c:pt idx="166">
                  <c:v>43299</c:v>
                </c:pt>
                <c:pt idx="167">
                  <c:v>43298</c:v>
                </c:pt>
                <c:pt idx="168">
                  <c:v>43297</c:v>
                </c:pt>
                <c:pt idx="169">
                  <c:v>43296</c:v>
                </c:pt>
                <c:pt idx="170">
                  <c:v>43295</c:v>
                </c:pt>
                <c:pt idx="171">
                  <c:v>43294</c:v>
                </c:pt>
                <c:pt idx="172">
                  <c:v>43293</c:v>
                </c:pt>
                <c:pt idx="173">
                  <c:v>43292</c:v>
                </c:pt>
                <c:pt idx="174">
                  <c:v>43291</c:v>
                </c:pt>
                <c:pt idx="175">
                  <c:v>43290</c:v>
                </c:pt>
                <c:pt idx="176">
                  <c:v>43289</c:v>
                </c:pt>
                <c:pt idx="177">
                  <c:v>43288</c:v>
                </c:pt>
                <c:pt idx="178">
                  <c:v>43287</c:v>
                </c:pt>
                <c:pt idx="179">
                  <c:v>43286</c:v>
                </c:pt>
                <c:pt idx="180">
                  <c:v>43285</c:v>
                </c:pt>
                <c:pt idx="181">
                  <c:v>43284</c:v>
                </c:pt>
                <c:pt idx="182">
                  <c:v>43283</c:v>
                </c:pt>
                <c:pt idx="183">
                  <c:v>43282</c:v>
                </c:pt>
                <c:pt idx="184">
                  <c:v>43281</c:v>
                </c:pt>
                <c:pt idx="185">
                  <c:v>43280</c:v>
                </c:pt>
                <c:pt idx="186">
                  <c:v>43279</c:v>
                </c:pt>
                <c:pt idx="187">
                  <c:v>43278</c:v>
                </c:pt>
                <c:pt idx="188">
                  <c:v>43277</c:v>
                </c:pt>
                <c:pt idx="189">
                  <c:v>43276</c:v>
                </c:pt>
                <c:pt idx="190">
                  <c:v>43275</c:v>
                </c:pt>
                <c:pt idx="191">
                  <c:v>43274</c:v>
                </c:pt>
                <c:pt idx="192">
                  <c:v>43273</c:v>
                </c:pt>
                <c:pt idx="193">
                  <c:v>43272</c:v>
                </c:pt>
                <c:pt idx="194">
                  <c:v>43271</c:v>
                </c:pt>
                <c:pt idx="195">
                  <c:v>43270</c:v>
                </c:pt>
                <c:pt idx="196">
                  <c:v>43269</c:v>
                </c:pt>
                <c:pt idx="197">
                  <c:v>43268</c:v>
                </c:pt>
                <c:pt idx="198">
                  <c:v>43267</c:v>
                </c:pt>
                <c:pt idx="199">
                  <c:v>43266</c:v>
                </c:pt>
                <c:pt idx="200">
                  <c:v>43265</c:v>
                </c:pt>
                <c:pt idx="201">
                  <c:v>43264</c:v>
                </c:pt>
                <c:pt idx="202">
                  <c:v>43263</c:v>
                </c:pt>
                <c:pt idx="203">
                  <c:v>43262</c:v>
                </c:pt>
                <c:pt idx="204">
                  <c:v>43261</c:v>
                </c:pt>
                <c:pt idx="205">
                  <c:v>43260</c:v>
                </c:pt>
                <c:pt idx="206">
                  <c:v>43259</c:v>
                </c:pt>
                <c:pt idx="207">
                  <c:v>43258</c:v>
                </c:pt>
                <c:pt idx="208">
                  <c:v>43257</c:v>
                </c:pt>
                <c:pt idx="209">
                  <c:v>43256</c:v>
                </c:pt>
                <c:pt idx="210">
                  <c:v>43255</c:v>
                </c:pt>
                <c:pt idx="211">
                  <c:v>43254</c:v>
                </c:pt>
                <c:pt idx="212">
                  <c:v>43253</c:v>
                </c:pt>
                <c:pt idx="213">
                  <c:v>43252</c:v>
                </c:pt>
                <c:pt idx="214">
                  <c:v>43251</c:v>
                </c:pt>
                <c:pt idx="215">
                  <c:v>43250</c:v>
                </c:pt>
                <c:pt idx="216">
                  <c:v>43249</c:v>
                </c:pt>
                <c:pt idx="217">
                  <c:v>43248</c:v>
                </c:pt>
                <c:pt idx="218">
                  <c:v>43247</c:v>
                </c:pt>
                <c:pt idx="219">
                  <c:v>43246</c:v>
                </c:pt>
                <c:pt idx="220">
                  <c:v>43245</c:v>
                </c:pt>
                <c:pt idx="221">
                  <c:v>43244</c:v>
                </c:pt>
                <c:pt idx="222">
                  <c:v>43243</c:v>
                </c:pt>
                <c:pt idx="223">
                  <c:v>43242</c:v>
                </c:pt>
                <c:pt idx="224">
                  <c:v>43241</c:v>
                </c:pt>
                <c:pt idx="225">
                  <c:v>43240</c:v>
                </c:pt>
                <c:pt idx="226">
                  <c:v>43239</c:v>
                </c:pt>
                <c:pt idx="227">
                  <c:v>43238</c:v>
                </c:pt>
                <c:pt idx="228">
                  <c:v>43237</c:v>
                </c:pt>
                <c:pt idx="229">
                  <c:v>43236</c:v>
                </c:pt>
                <c:pt idx="230">
                  <c:v>43235</c:v>
                </c:pt>
                <c:pt idx="231">
                  <c:v>43234</c:v>
                </c:pt>
                <c:pt idx="232">
                  <c:v>43233</c:v>
                </c:pt>
                <c:pt idx="233">
                  <c:v>43232</c:v>
                </c:pt>
                <c:pt idx="234">
                  <c:v>43231</c:v>
                </c:pt>
                <c:pt idx="235">
                  <c:v>43230</c:v>
                </c:pt>
                <c:pt idx="236">
                  <c:v>43229</c:v>
                </c:pt>
                <c:pt idx="237">
                  <c:v>43228</c:v>
                </c:pt>
                <c:pt idx="238">
                  <c:v>43227</c:v>
                </c:pt>
                <c:pt idx="239">
                  <c:v>43226</c:v>
                </c:pt>
                <c:pt idx="240">
                  <c:v>43225</c:v>
                </c:pt>
                <c:pt idx="241">
                  <c:v>43224</c:v>
                </c:pt>
                <c:pt idx="242">
                  <c:v>43223</c:v>
                </c:pt>
                <c:pt idx="243">
                  <c:v>43222</c:v>
                </c:pt>
                <c:pt idx="244">
                  <c:v>43221</c:v>
                </c:pt>
                <c:pt idx="245">
                  <c:v>43220</c:v>
                </c:pt>
                <c:pt idx="246">
                  <c:v>43219</c:v>
                </c:pt>
                <c:pt idx="247">
                  <c:v>43218</c:v>
                </c:pt>
                <c:pt idx="248">
                  <c:v>43217</c:v>
                </c:pt>
                <c:pt idx="249">
                  <c:v>43216</c:v>
                </c:pt>
                <c:pt idx="250">
                  <c:v>43215</c:v>
                </c:pt>
                <c:pt idx="251">
                  <c:v>43214</c:v>
                </c:pt>
                <c:pt idx="252">
                  <c:v>43213</c:v>
                </c:pt>
                <c:pt idx="253">
                  <c:v>43212</c:v>
                </c:pt>
                <c:pt idx="254">
                  <c:v>43211</c:v>
                </c:pt>
                <c:pt idx="255">
                  <c:v>43210</c:v>
                </c:pt>
                <c:pt idx="256">
                  <c:v>43209</c:v>
                </c:pt>
                <c:pt idx="257">
                  <c:v>43208</c:v>
                </c:pt>
                <c:pt idx="258">
                  <c:v>43207</c:v>
                </c:pt>
                <c:pt idx="259">
                  <c:v>43206</c:v>
                </c:pt>
                <c:pt idx="260">
                  <c:v>43205</c:v>
                </c:pt>
                <c:pt idx="261">
                  <c:v>43204</c:v>
                </c:pt>
                <c:pt idx="262">
                  <c:v>43203</c:v>
                </c:pt>
                <c:pt idx="263">
                  <c:v>43202</c:v>
                </c:pt>
                <c:pt idx="264">
                  <c:v>43201</c:v>
                </c:pt>
                <c:pt idx="265">
                  <c:v>43200</c:v>
                </c:pt>
                <c:pt idx="266">
                  <c:v>43199</c:v>
                </c:pt>
                <c:pt idx="267">
                  <c:v>43198</c:v>
                </c:pt>
                <c:pt idx="268">
                  <c:v>43197</c:v>
                </c:pt>
                <c:pt idx="269">
                  <c:v>43196</c:v>
                </c:pt>
                <c:pt idx="270">
                  <c:v>43195</c:v>
                </c:pt>
                <c:pt idx="271">
                  <c:v>43194</c:v>
                </c:pt>
                <c:pt idx="272">
                  <c:v>43193</c:v>
                </c:pt>
                <c:pt idx="273">
                  <c:v>43192</c:v>
                </c:pt>
                <c:pt idx="274">
                  <c:v>43191</c:v>
                </c:pt>
                <c:pt idx="275">
                  <c:v>43190</c:v>
                </c:pt>
                <c:pt idx="276">
                  <c:v>43189</c:v>
                </c:pt>
                <c:pt idx="277">
                  <c:v>43188</c:v>
                </c:pt>
                <c:pt idx="278">
                  <c:v>43187</c:v>
                </c:pt>
                <c:pt idx="279">
                  <c:v>43186</c:v>
                </c:pt>
                <c:pt idx="280">
                  <c:v>43185</c:v>
                </c:pt>
                <c:pt idx="281">
                  <c:v>43184</c:v>
                </c:pt>
                <c:pt idx="282">
                  <c:v>43183</c:v>
                </c:pt>
                <c:pt idx="283">
                  <c:v>43182</c:v>
                </c:pt>
                <c:pt idx="284">
                  <c:v>43181</c:v>
                </c:pt>
                <c:pt idx="285">
                  <c:v>43180</c:v>
                </c:pt>
                <c:pt idx="286">
                  <c:v>43179</c:v>
                </c:pt>
                <c:pt idx="287">
                  <c:v>43178</c:v>
                </c:pt>
                <c:pt idx="288">
                  <c:v>43177</c:v>
                </c:pt>
                <c:pt idx="289">
                  <c:v>43176</c:v>
                </c:pt>
                <c:pt idx="290">
                  <c:v>43175</c:v>
                </c:pt>
                <c:pt idx="291">
                  <c:v>43174</c:v>
                </c:pt>
                <c:pt idx="292">
                  <c:v>43173</c:v>
                </c:pt>
                <c:pt idx="293">
                  <c:v>43172</c:v>
                </c:pt>
                <c:pt idx="294">
                  <c:v>43171</c:v>
                </c:pt>
                <c:pt idx="295">
                  <c:v>43170</c:v>
                </c:pt>
                <c:pt idx="296">
                  <c:v>43169</c:v>
                </c:pt>
                <c:pt idx="297">
                  <c:v>43168</c:v>
                </c:pt>
                <c:pt idx="298">
                  <c:v>43167</c:v>
                </c:pt>
                <c:pt idx="299">
                  <c:v>43166</c:v>
                </c:pt>
                <c:pt idx="300">
                  <c:v>43165</c:v>
                </c:pt>
                <c:pt idx="301">
                  <c:v>43164</c:v>
                </c:pt>
                <c:pt idx="302">
                  <c:v>43163</c:v>
                </c:pt>
                <c:pt idx="303">
                  <c:v>43162</c:v>
                </c:pt>
                <c:pt idx="304">
                  <c:v>43161</c:v>
                </c:pt>
                <c:pt idx="305">
                  <c:v>43160</c:v>
                </c:pt>
                <c:pt idx="306">
                  <c:v>43159</c:v>
                </c:pt>
                <c:pt idx="307">
                  <c:v>43158</c:v>
                </c:pt>
                <c:pt idx="308">
                  <c:v>43157</c:v>
                </c:pt>
                <c:pt idx="309">
                  <c:v>43156</c:v>
                </c:pt>
                <c:pt idx="310">
                  <c:v>43155</c:v>
                </c:pt>
                <c:pt idx="311">
                  <c:v>43154</c:v>
                </c:pt>
                <c:pt idx="312">
                  <c:v>43153</c:v>
                </c:pt>
                <c:pt idx="313">
                  <c:v>43152</c:v>
                </c:pt>
                <c:pt idx="314">
                  <c:v>43151</c:v>
                </c:pt>
                <c:pt idx="315">
                  <c:v>43150</c:v>
                </c:pt>
                <c:pt idx="316">
                  <c:v>43149</c:v>
                </c:pt>
                <c:pt idx="317">
                  <c:v>43148</c:v>
                </c:pt>
                <c:pt idx="318">
                  <c:v>43147</c:v>
                </c:pt>
                <c:pt idx="319">
                  <c:v>43146</c:v>
                </c:pt>
                <c:pt idx="320">
                  <c:v>43145</c:v>
                </c:pt>
                <c:pt idx="321">
                  <c:v>43144</c:v>
                </c:pt>
                <c:pt idx="322">
                  <c:v>43143</c:v>
                </c:pt>
                <c:pt idx="323">
                  <c:v>43142</c:v>
                </c:pt>
                <c:pt idx="324">
                  <c:v>43141</c:v>
                </c:pt>
                <c:pt idx="325">
                  <c:v>43140</c:v>
                </c:pt>
                <c:pt idx="326">
                  <c:v>43139</c:v>
                </c:pt>
                <c:pt idx="327">
                  <c:v>43138</c:v>
                </c:pt>
                <c:pt idx="328">
                  <c:v>43137</c:v>
                </c:pt>
                <c:pt idx="329">
                  <c:v>43136</c:v>
                </c:pt>
                <c:pt idx="330">
                  <c:v>43135</c:v>
                </c:pt>
                <c:pt idx="331">
                  <c:v>43134</c:v>
                </c:pt>
                <c:pt idx="332">
                  <c:v>43133</c:v>
                </c:pt>
                <c:pt idx="333">
                  <c:v>43132</c:v>
                </c:pt>
                <c:pt idx="334">
                  <c:v>43131</c:v>
                </c:pt>
                <c:pt idx="335">
                  <c:v>43130</c:v>
                </c:pt>
                <c:pt idx="336">
                  <c:v>43129</c:v>
                </c:pt>
                <c:pt idx="337">
                  <c:v>43128</c:v>
                </c:pt>
                <c:pt idx="338">
                  <c:v>43127</c:v>
                </c:pt>
                <c:pt idx="339">
                  <c:v>43126</c:v>
                </c:pt>
                <c:pt idx="340">
                  <c:v>43125</c:v>
                </c:pt>
                <c:pt idx="341">
                  <c:v>43124</c:v>
                </c:pt>
                <c:pt idx="342">
                  <c:v>43123</c:v>
                </c:pt>
                <c:pt idx="343">
                  <c:v>43122</c:v>
                </c:pt>
                <c:pt idx="344">
                  <c:v>43121</c:v>
                </c:pt>
                <c:pt idx="345">
                  <c:v>43120</c:v>
                </c:pt>
                <c:pt idx="346">
                  <c:v>43119</c:v>
                </c:pt>
                <c:pt idx="347">
                  <c:v>43118</c:v>
                </c:pt>
                <c:pt idx="348">
                  <c:v>43117</c:v>
                </c:pt>
                <c:pt idx="349">
                  <c:v>43116</c:v>
                </c:pt>
                <c:pt idx="350">
                  <c:v>43115</c:v>
                </c:pt>
                <c:pt idx="351">
                  <c:v>43114</c:v>
                </c:pt>
                <c:pt idx="352">
                  <c:v>43113</c:v>
                </c:pt>
                <c:pt idx="353">
                  <c:v>43112</c:v>
                </c:pt>
                <c:pt idx="354">
                  <c:v>43111</c:v>
                </c:pt>
                <c:pt idx="355">
                  <c:v>43110</c:v>
                </c:pt>
                <c:pt idx="356">
                  <c:v>43109</c:v>
                </c:pt>
                <c:pt idx="357">
                  <c:v>43108</c:v>
                </c:pt>
                <c:pt idx="358">
                  <c:v>43107</c:v>
                </c:pt>
                <c:pt idx="359">
                  <c:v>43106</c:v>
                </c:pt>
                <c:pt idx="360">
                  <c:v>43105</c:v>
                </c:pt>
                <c:pt idx="361">
                  <c:v>43104</c:v>
                </c:pt>
                <c:pt idx="362">
                  <c:v>43103</c:v>
                </c:pt>
                <c:pt idx="363">
                  <c:v>43102</c:v>
                </c:pt>
                <c:pt idx="364">
                  <c:v>43101</c:v>
                </c:pt>
                <c:pt idx="366">
                  <c:v>43100</c:v>
                </c:pt>
                <c:pt idx="367">
                  <c:v>43099</c:v>
                </c:pt>
                <c:pt idx="368">
                  <c:v>43098</c:v>
                </c:pt>
                <c:pt idx="369">
                  <c:v>43097</c:v>
                </c:pt>
                <c:pt idx="370">
                  <c:v>43096</c:v>
                </c:pt>
                <c:pt idx="371">
                  <c:v>43095</c:v>
                </c:pt>
                <c:pt idx="372">
                  <c:v>43094</c:v>
                </c:pt>
                <c:pt idx="373">
                  <c:v>43093</c:v>
                </c:pt>
                <c:pt idx="374">
                  <c:v>43092</c:v>
                </c:pt>
                <c:pt idx="375">
                  <c:v>43091</c:v>
                </c:pt>
                <c:pt idx="376">
                  <c:v>43090</c:v>
                </c:pt>
                <c:pt idx="377">
                  <c:v>43089</c:v>
                </c:pt>
                <c:pt idx="378">
                  <c:v>43088</c:v>
                </c:pt>
                <c:pt idx="379">
                  <c:v>43087</c:v>
                </c:pt>
                <c:pt idx="380">
                  <c:v>43086</c:v>
                </c:pt>
                <c:pt idx="381">
                  <c:v>43085</c:v>
                </c:pt>
                <c:pt idx="382">
                  <c:v>43084</c:v>
                </c:pt>
                <c:pt idx="383">
                  <c:v>43083</c:v>
                </c:pt>
                <c:pt idx="384">
                  <c:v>43082</c:v>
                </c:pt>
                <c:pt idx="385">
                  <c:v>43081</c:v>
                </c:pt>
                <c:pt idx="386">
                  <c:v>43080</c:v>
                </c:pt>
                <c:pt idx="387">
                  <c:v>43079</c:v>
                </c:pt>
                <c:pt idx="388">
                  <c:v>43078</c:v>
                </c:pt>
                <c:pt idx="389">
                  <c:v>43077</c:v>
                </c:pt>
                <c:pt idx="390">
                  <c:v>43076</c:v>
                </c:pt>
                <c:pt idx="391">
                  <c:v>43075</c:v>
                </c:pt>
                <c:pt idx="392">
                  <c:v>43074</c:v>
                </c:pt>
                <c:pt idx="393">
                  <c:v>43073</c:v>
                </c:pt>
                <c:pt idx="394">
                  <c:v>43072</c:v>
                </c:pt>
                <c:pt idx="395">
                  <c:v>43071</c:v>
                </c:pt>
                <c:pt idx="396">
                  <c:v>43070</c:v>
                </c:pt>
                <c:pt idx="397">
                  <c:v>43069</c:v>
                </c:pt>
                <c:pt idx="398">
                  <c:v>43068</c:v>
                </c:pt>
                <c:pt idx="399">
                  <c:v>43067</c:v>
                </c:pt>
                <c:pt idx="400">
                  <c:v>43066</c:v>
                </c:pt>
                <c:pt idx="401">
                  <c:v>43065</c:v>
                </c:pt>
                <c:pt idx="402">
                  <c:v>43064</c:v>
                </c:pt>
                <c:pt idx="403">
                  <c:v>43063</c:v>
                </c:pt>
                <c:pt idx="404">
                  <c:v>43062</c:v>
                </c:pt>
                <c:pt idx="405">
                  <c:v>43061</c:v>
                </c:pt>
                <c:pt idx="406">
                  <c:v>43060</c:v>
                </c:pt>
                <c:pt idx="407">
                  <c:v>43059</c:v>
                </c:pt>
                <c:pt idx="408">
                  <c:v>43058</c:v>
                </c:pt>
                <c:pt idx="409">
                  <c:v>43057</c:v>
                </c:pt>
                <c:pt idx="410">
                  <c:v>43056</c:v>
                </c:pt>
                <c:pt idx="411">
                  <c:v>43055</c:v>
                </c:pt>
                <c:pt idx="412">
                  <c:v>43054</c:v>
                </c:pt>
                <c:pt idx="413">
                  <c:v>43053</c:v>
                </c:pt>
                <c:pt idx="414">
                  <c:v>43052</c:v>
                </c:pt>
                <c:pt idx="415">
                  <c:v>43051</c:v>
                </c:pt>
                <c:pt idx="416">
                  <c:v>43050</c:v>
                </c:pt>
                <c:pt idx="417">
                  <c:v>43049</c:v>
                </c:pt>
                <c:pt idx="418">
                  <c:v>43048</c:v>
                </c:pt>
                <c:pt idx="419">
                  <c:v>43047</c:v>
                </c:pt>
                <c:pt idx="420">
                  <c:v>43046</c:v>
                </c:pt>
                <c:pt idx="421">
                  <c:v>43045</c:v>
                </c:pt>
                <c:pt idx="422">
                  <c:v>43044</c:v>
                </c:pt>
                <c:pt idx="423">
                  <c:v>43043</c:v>
                </c:pt>
                <c:pt idx="424">
                  <c:v>43042</c:v>
                </c:pt>
                <c:pt idx="425">
                  <c:v>43041</c:v>
                </c:pt>
                <c:pt idx="426">
                  <c:v>43040</c:v>
                </c:pt>
                <c:pt idx="427">
                  <c:v>43039</c:v>
                </c:pt>
                <c:pt idx="428">
                  <c:v>43038</c:v>
                </c:pt>
                <c:pt idx="429">
                  <c:v>43037</c:v>
                </c:pt>
                <c:pt idx="430">
                  <c:v>43036</c:v>
                </c:pt>
                <c:pt idx="431">
                  <c:v>43035</c:v>
                </c:pt>
                <c:pt idx="432">
                  <c:v>43034</c:v>
                </c:pt>
                <c:pt idx="433">
                  <c:v>43033</c:v>
                </c:pt>
                <c:pt idx="434">
                  <c:v>43032</c:v>
                </c:pt>
                <c:pt idx="435">
                  <c:v>43031</c:v>
                </c:pt>
                <c:pt idx="436">
                  <c:v>43030</c:v>
                </c:pt>
                <c:pt idx="437">
                  <c:v>43029</c:v>
                </c:pt>
                <c:pt idx="438">
                  <c:v>43028</c:v>
                </c:pt>
                <c:pt idx="439">
                  <c:v>43027</c:v>
                </c:pt>
                <c:pt idx="440">
                  <c:v>43026</c:v>
                </c:pt>
                <c:pt idx="441">
                  <c:v>43025</c:v>
                </c:pt>
                <c:pt idx="442">
                  <c:v>43024</c:v>
                </c:pt>
                <c:pt idx="443">
                  <c:v>43023</c:v>
                </c:pt>
                <c:pt idx="444">
                  <c:v>43022</c:v>
                </c:pt>
                <c:pt idx="445">
                  <c:v>43021</c:v>
                </c:pt>
                <c:pt idx="446">
                  <c:v>43020</c:v>
                </c:pt>
                <c:pt idx="447">
                  <c:v>43019</c:v>
                </c:pt>
                <c:pt idx="448">
                  <c:v>43018</c:v>
                </c:pt>
                <c:pt idx="449">
                  <c:v>43017</c:v>
                </c:pt>
                <c:pt idx="450">
                  <c:v>43016</c:v>
                </c:pt>
                <c:pt idx="451">
                  <c:v>43015</c:v>
                </c:pt>
                <c:pt idx="452">
                  <c:v>43014</c:v>
                </c:pt>
                <c:pt idx="453">
                  <c:v>43013</c:v>
                </c:pt>
                <c:pt idx="454">
                  <c:v>43012</c:v>
                </c:pt>
                <c:pt idx="455">
                  <c:v>43011</c:v>
                </c:pt>
                <c:pt idx="456">
                  <c:v>43010</c:v>
                </c:pt>
                <c:pt idx="457">
                  <c:v>43009</c:v>
                </c:pt>
                <c:pt idx="458">
                  <c:v>43008</c:v>
                </c:pt>
                <c:pt idx="459">
                  <c:v>43007</c:v>
                </c:pt>
                <c:pt idx="460">
                  <c:v>43006</c:v>
                </c:pt>
                <c:pt idx="461">
                  <c:v>43005</c:v>
                </c:pt>
                <c:pt idx="462">
                  <c:v>43004</c:v>
                </c:pt>
                <c:pt idx="463">
                  <c:v>43003</c:v>
                </c:pt>
                <c:pt idx="464">
                  <c:v>43002</c:v>
                </c:pt>
                <c:pt idx="465">
                  <c:v>43001</c:v>
                </c:pt>
                <c:pt idx="466">
                  <c:v>43000</c:v>
                </c:pt>
                <c:pt idx="467">
                  <c:v>42999</c:v>
                </c:pt>
                <c:pt idx="468">
                  <c:v>42998</c:v>
                </c:pt>
                <c:pt idx="469">
                  <c:v>42997</c:v>
                </c:pt>
                <c:pt idx="470">
                  <c:v>42996</c:v>
                </c:pt>
                <c:pt idx="471">
                  <c:v>42995</c:v>
                </c:pt>
                <c:pt idx="472">
                  <c:v>42994</c:v>
                </c:pt>
                <c:pt idx="473">
                  <c:v>42993</c:v>
                </c:pt>
                <c:pt idx="474">
                  <c:v>42992</c:v>
                </c:pt>
                <c:pt idx="475">
                  <c:v>42991</c:v>
                </c:pt>
                <c:pt idx="476">
                  <c:v>42990</c:v>
                </c:pt>
                <c:pt idx="477">
                  <c:v>42989</c:v>
                </c:pt>
                <c:pt idx="478">
                  <c:v>42988</c:v>
                </c:pt>
                <c:pt idx="479">
                  <c:v>42987</c:v>
                </c:pt>
                <c:pt idx="480">
                  <c:v>42986</c:v>
                </c:pt>
                <c:pt idx="481">
                  <c:v>42985</c:v>
                </c:pt>
                <c:pt idx="482">
                  <c:v>42984</c:v>
                </c:pt>
                <c:pt idx="483">
                  <c:v>42983</c:v>
                </c:pt>
                <c:pt idx="484">
                  <c:v>42982</c:v>
                </c:pt>
                <c:pt idx="485">
                  <c:v>42981</c:v>
                </c:pt>
                <c:pt idx="486">
                  <c:v>42980</c:v>
                </c:pt>
                <c:pt idx="487">
                  <c:v>42979</c:v>
                </c:pt>
                <c:pt idx="488">
                  <c:v>42978</c:v>
                </c:pt>
                <c:pt idx="489">
                  <c:v>42977</c:v>
                </c:pt>
                <c:pt idx="490">
                  <c:v>42976</c:v>
                </c:pt>
                <c:pt idx="491">
                  <c:v>42975</c:v>
                </c:pt>
                <c:pt idx="492">
                  <c:v>42974</c:v>
                </c:pt>
                <c:pt idx="493">
                  <c:v>42973</c:v>
                </c:pt>
                <c:pt idx="494">
                  <c:v>42972</c:v>
                </c:pt>
                <c:pt idx="495">
                  <c:v>42971</c:v>
                </c:pt>
                <c:pt idx="496">
                  <c:v>42970</c:v>
                </c:pt>
                <c:pt idx="497">
                  <c:v>42969</c:v>
                </c:pt>
                <c:pt idx="498">
                  <c:v>42968</c:v>
                </c:pt>
                <c:pt idx="499">
                  <c:v>42967</c:v>
                </c:pt>
                <c:pt idx="500">
                  <c:v>42966</c:v>
                </c:pt>
                <c:pt idx="501">
                  <c:v>42965</c:v>
                </c:pt>
                <c:pt idx="502">
                  <c:v>42964</c:v>
                </c:pt>
                <c:pt idx="503">
                  <c:v>42963</c:v>
                </c:pt>
                <c:pt idx="504">
                  <c:v>42962</c:v>
                </c:pt>
                <c:pt idx="505">
                  <c:v>42961</c:v>
                </c:pt>
                <c:pt idx="506">
                  <c:v>42960</c:v>
                </c:pt>
                <c:pt idx="507">
                  <c:v>42959</c:v>
                </c:pt>
                <c:pt idx="508">
                  <c:v>42958</c:v>
                </c:pt>
                <c:pt idx="509">
                  <c:v>42957</c:v>
                </c:pt>
                <c:pt idx="510">
                  <c:v>42956</c:v>
                </c:pt>
                <c:pt idx="511">
                  <c:v>42955</c:v>
                </c:pt>
                <c:pt idx="512">
                  <c:v>42954</c:v>
                </c:pt>
                <c:pt idx="513">
                  <c:v>42953</c:v>
                </c:pt>
                <c:pt idx="514">
                  <c:v>42952</c:v>
                </c:pt>
                <c:pt idx="515">
                  <c:v>42951</c:v>
                </c:pt>
                <c:pt idx="516">
                  <c:v>42950</c:v>
                </c:pt>
                <c:pt idx="517">
                  <c:v>42949</c:v>
                </c:pt>
                <c:pt idx="518">
                  <c:v>42948</c:v>
                </c:pt>
                <c:pt idx="519">
                  <c:v>42947</c:v>
                </c:pt>
                <c:pt idx="520">
                  <c:v>42946</c:v>
                </c:pt>
                <c:pt idx="521">
                  <c:v>42945</c:v>
                </c:pt>
                <c:pt idx="522">
                  <c:v>42944</c:v>
                </c:pt>
                <c:pt idx="523">
                  <c:v>42943</c:v>
                </c:pt>
                <c:pt idx="524">
                  <c:v>42942</c:v>
                </c:pt>
                <c:pt idx="525">
                  <c:v>42941</c:v>
                </c:pt>
                <c:pt idx="526">
                  <c:v>42940</c:v>
                </c:pt>
                <c:pt idx="527">
                  <c:v>42939</c:v>
                </c:pt>
                <c:pt idx="528">
                  <c:v>42938</c:v>
                </c:pt>
                <c:pt idx="529">
                  <c:v>42937</c:v>
                </c:pt>
                <c:pt idx="530">
                  <c:v>42936</c:v>
                </c:pt>
                <c:pt idx="531">
                  <c:v>42935</c:v>
                </c:pt>
                <c:pt idx="532">
                  <c:v>42934</c:v>
                </c:pt>
                <c:pt idx="533">
                  <c:v>42933</c:v>
                </c:pt>
                <c:pt idx="534">
                  <c:v>42932</c:v>
                </c:pt>
                <c:pt idx="535">
                  <c:v>42931</c:v>
                </c:pt>
                <c:pt idx="536">
                  <c:v>42930</c:v>
                </c:pt>
                <c:pt idx="537">
                  <c:v>42929</c:v>
                </c:pt>
                <c:pt idx="538">
                  <c:v>42928</c:v>
                </c:pt>
                <c:pt idx="539">
                  <c:v>42927</c:v>
                </c:pt>
                <c:pt idx="540">
                  <c:v>42926</c:v>
                </c:pt>
                <c:pt idx="541">
                  <c:v>42925</c:v>
                </c:pt>
                <c:pt idx="542">
                  <c:v>42924</c:v>
                </c:pt>
                <c:pt idx="543">
                  <c:v>42923</c:v>
                </c:pt>
                <c:pt idx="544">
                  <c:v>42922</c:v>
                </c:pt>
                <c:pt idx="545">
                  <c:v>42921</c:v>
                </c:pt>
                <c:pt idx="546">
                  <c:v>42920</c:v>
                </c:pt>
                <c:pt idx="547">
                  <c:v>42919</c:v>
                </c:pt>
                <c:pt idx="548">
                  <c:v>42918</c:v>
                </c:pt>
                <c:pt idx="549">
                  <c:v>42917</c:v>
                </c:pt>
                <c:pt idx="550">
                  <c:v>42916</c:v>
                </c:pt>
                <c:pt idx="551">
                  <c:v>42915</c:v>
                </c:pt>
                <c:pt idx="552">
                  <c:v>42914</c:v>
                </c:pt>
                <c:pt idx="553">
                  <c:v>42913</c:v>
                </c:pt>
                <c:pt idx="554">
                  <c:v>42912</c:v>
                </c:pt>
                <c:pt idx="555">
                  <c:v>42911</c:v>
                </c:pt>
                <c:pt idx="556">
                  <c:v>42910</c:v>
                </c:pt>
                <c:pt idx="557">
                  <c:v>42909</c:v>
                </c:pt>
                <c:pt idx="558">
                  <c:v>42908</c:v>
                </c:pt>
                <c:pt idx="559">
                  <c:v>42907</c:v>
                </c:pt>
                <c:pt idx="560">
                  <c:v>42906</c:v>
                </c:pt>
                <c:pt idx="561">
                  <c:v>42905</c:v>
                </c:pt>
                <c:pt idx="562">
                  <c:v>42904</c:v>
                </c:pt>
                <c:pt idx="563">
                  <c:v>42903</c:v>
                </c:pt>
                <c:pt idx="564">
                  <c:v>42902</c:v>
                </c:pt>
                <c:pt idx="565">
                  <c:v>42901</c:v>
                </c:pt>
                <c:pt idx="566">
                  <c:v>42900</c:v>
                </c:pt>
                <c:pt idx="567">
                  <c:v>42899</c:v>
                </c:pt>
                <c:pt idx="568">
                  <c:v>42898</c:v>
                </c:pt>
                <c:pt idx="569">
                  <c:v>42897</c:v>
                </c:pt>
                <c:pt idx="570">
                  <c:v>42896</c:v>
                </c:pt>
                <c:pt idx="571">
                  <c:v>42895</c:v>
                </c:pt>
                <c:pt idx="572">
                  <c:v>42894</c:v>
                </c:pt>
                <c:pt idx="573">
                  <c:v>42893</c:v>
                </c:pt>
                <c:pt idx="574">
                  <c:v>42892</c:v>
                </c:pt>
                <c:pt idx="575">
                  <c:v>42891</c:v>
                </c:pt>
                <c:pt idx="576">
                  <c:v>42890</c:v>
                </c:pt>
                <c:pt idx="577">
                  <c:v>42889</c:v>
                </c:pt>
                <c:pt idx="578">
                  <c:v>42888</c:v>
                </c:pt>
                <c:pt idx="579">
                  <c:v>42887</c:v>
                </c:pt>
                <c:pt idx="580">
                  <c:v>42886</c:v>
                </c:pt>
                <c:pt idx="581">
                  <c:v>42885</c:v>
                </c:pt>
                <c:pt idx="582">
                  <c:v>42884</c:v>
                </c:pt>
                <c:pt idx="583">
                  <c:v>42883</c:v>
                </c:pt>
                <c:pt idx="584">
                  <c:v>42882</c:v>
                </c:pt>
                <c:pt idx="585">
                  <c:v>42881</c:v>
                </c:pt>
                <c:pt idx="586">
                  <c:v>42880</c:v>
                </c:pt>
                <c:pt idx="587">
                  <c:v>42879</c:v>
                </c:pt>
                <c:pt idx="588">
                  <c:v>42878</c:v>
                </c:pt>
                <c:pt idx="589">
                  <c:v>42877</c:v>
                </c:pt>
                <c:pt idx="590">
                  <c:v>42876</c:v>
                </c:pt>
                <c:pt idx="591">
                  <c:v>42875</c:v>
                </c:pt>
                <c:pt idx="592">
                  <c:v>42874</c:v>
                </c:pt>
                <c:pt idx="593">
                  <c:v>42873</c:v>
                </c:pt>
                <c:pt idx="594">
                  <c:v>42872</c:v>
                </c:pt>
                <c:pt idx="595">
                  <c:v>42871</c:v>
                </c:pt>
                <c:pt idx="596">
                  <c:v>42870</c:v>
                </c:pt>
                <c:pt idx="597">
                  <c:v>42869</c:v>
                </c:pt>
                <c:pt idx="598">
                  <c:v>42868</c:v>
                </c:pt>
                <c:pt idx="599">
                  <c:v>42867</c:v>
                </c:pt>
                <c:pt idx="600">
                  <c:v>42866</c:v>
                </c:pt>
                <c:pt idx="601">
                  <c:v>42865</c:v>
                </c:pt>
                <c:pt idx="602">
                  <c:v>42864</c:v>
                </c:pt>
                <c:pt idx="603">
                  <c:v>42863</c:v>
                </c:pt>
                <c:pt idx="604">
                  <c:v>42862</c:v>
                </c:pt>
                <c:pt idx="605">
                  <c:v>42861</c:v>
                </c:pt>
                <c:pt idx="606">
                  <c:v>42860</c:v>
                </c:pt>
                <c:pt idx="607">
                  <c:v>42859</c:v>
                </c:pt>
                <c:pt idx="608">
                  <c:v>42858</c:v>
                </c:pt>
                <c:pt idx="609">
                  <c:v>42857</c:v>
                </c:pt>
                <c:pt idx="610">
                  <c:v>42856</c:v>
                </c:pt>
                <c:pt idx="611">
                  <c:v>42855</c:v>
                </c:pt>
                <c:pt idx="612">
                  <c:v>42854</c:v>
                </c:pt>
                <c:pt idx="613">
                  <c:v>42853</c:v>
                </c:pt>
                <c:pt idx="614">
                  <c:v>42852</c:v>
                </c:pt>
                <c:pt idx="615">
                  <c:v>42851</c:v>
                </c:pt>
                <c:pt idx="616">
                  <c:v>42850</c:v>
                </c:pt>
                <c:pt idx="617">
                  <c:v>42849</c:v>
                </c:pt>
                <c:pt idx="618">
                  <c:v>42848</c:v>
                </c:pt>
                <c:pt idx="619">
                  <c:v>42847</c:v>
                </c:pt>
                <c:pt idx="620">
                  <c:v>42846</c:v>
                </c:pt>
                <c:pt idx="621">
                  <c:v>42845</c:v>
                </c:pt>
                <c:pt idx="622">
                  <c:v>42844</c:v>
                </c:pt>
                <c:pt idx="623">
                  <c:v>42843</c:v>
                </c:pt>
                <c:pt idx="624">
                  <c:v>42842</c:v>
                </c:pt>
                <c:pt idx="625">
                  <c:v>42841</c:v>
                </c:pt>
                <c:pt idx="626">
                  <c:v>42840</c:v>
                </c:pt>
                <c:pt idx="627">
                  <c:v>42839</c:v>
                </c:pt>
                <c:pt idx="628">
                  <c:v>42838</c:v>
                </c:pt>
                <c:pt idx="629">
                  <c:v>42837</c:v>
                </c:pt>
                <c:pt idx="630">
                  <c:v>42836</c:v>
                </c:pt>
                <c:pt idx="631">
                  <c:v>42835</c:v>
                </c:pt>
                <c:pt idx="632">
                  <c:v>42834</c:v>
                </c:pt>
                <c:pt idx="633">
                  <c:v>42833</c:v>
                </c:pt>
                <c:pt idx="634">
                  <c:v>42832</c:v>
                </c:pt>
                <c:pt idx="635">
                  <c:v>42831</c:v>
                </c:pt>
                <c:pt idx="636">
                  <c:v>42830</c:v>
                </c:pt>
                <c:pt idx="637">
                  <c:v>42829</c:v>
                </c:pt>
                <c:pt idx="638">
                  <c:v>42828</c:v>
                </c:pt>
                <c:pt idx="639">
                  <c:v>42827</c:v>
                </c:pt>
                <c:pt idx="640">
                  <c:v>42826</c:v>
                </c:pt>
                <c:pt idx="641">
                  <c:v>42825</c:v>
                </c:pt>
                <c:pt idx="642">
                  <c:v>42824</c:v>
                </c:pt>
                <c:pt idx="643">
                  <c:v>42823</c:v>
                </c:pt>
                <c:pt idx="644">
                  <c:v>42822</c:v>
                </c:pt>
                <c:pt idx="645">
                  <c:v>42821</c:v>
                </c:pt>
                <c:pt idx="646">
                  <c:v>42820</c:v>
                </c:pt>
                <c:pt idx="647">
                  <c:v>42819</c:v>
                </c:pt>
                <c:pt idx="648">
                  <c:v>42818</c:v>
                </c:pt>
                <c:pt idx="649">
                  <c:v>42817</c:v>
                </c:pt>
                <c:pt idx="650">
                  <c:v>42816</c:v>
                </c:pt>
                <c:pt idx="651">
                  <c:v>42815</c:v>
                </c:pt>
                <c:pt idx="652">
                  <c:v>42814</c:v>
                </c:pt>
                <c:pt idx="653">
                  <c:v>42813</c:v>
                </c:pt>
                <c:pt idx="654">
                  <c:v>42812</c:v>
                </c:pt>
                <c:pt idx="655">
                  <c:v>42811</c:v>
                </c:pt>
                <c:pt idx="656">
                  <c:v>42810</c:v>
                </c:pt>
                <c:pt idx="657">
                  <c:v>42809</c:v>
                </c:pt>
                <c:pt idx="658">
                  <c:v>42808</c:v>
                </c:pt>
                <c:pt idx="659">
                  <c:v>42807</c:v>
                </c:pt>
                <c:pt idx="660">
                  <c:v>42806</c:v>
                </c:pt>
                <c:pt idx="661">
                  <c:v>42805</c:v>
                </c:pt>
                <c:pt idx="662">
                  <c:v>42804</c:v>
                </c:pt>
                <c:pt idx="663">
                  <c:v>42803</c:v>
                </c:pt>
                <c:pt idx="664">
                  <c:v>42802</c:v>
                </c:pt>
                <c:pt idx="665">
                  <c:v>42801</c:v>
                </c:pt>
                <c:pt idx="666">
                  <c:v>42800</c:v>
                </c:pt>
                <c:pt idx="667">
                  <c:v>42799</c:v>
                </c:pt>
                <c:pt idx="668">
                  <c:v>42798</c:v>
                </c:pt>
                <c:pt idx="669">
                  <c:v>42797</c:v>
                </c:pt>
                <c:pt idx="670">
                  <c:v>42796</c:v>
                </c:pt>
                <c:pt idx="671">
                  <c:v>42795</c:v>
                </c:pt>
                <c:pt idx="672">
                  <c:v>42794</c:v>
                </c:pt>
                <c:pt idx="673">
                  <c:v>42793</c:v>
                </c:pt>
                <c:pt idx="674">
                  <c:v>42792</c:v>
                </c:pt>
                <c:pt idx="675">
                  <c:v>42791</c:v>
                </c:pt>
                <c:pt idx="676">
                  <c:v>42790</c:v>
                </c:pt>
                <c:pt idx="677">
                  <c:v>42789</c:v>
                </c:pt>
                <c:pt idx="678">
                  <c:v>42788</c:v>
                </c:pt>
                <c:pt idx="679">
                  <c:v>42787</c:v>
                </c:pt>
                <c:pt idx="680">
                  <c:v>42786</c:v>
                </c:pt>
                <c:pt idx="681">
                  <c:v>42785</c:v>
                </c:pt>
                <c:pt idx="682">
                  <c:v>42784</c:v>
                </c:pt>
                <c:pt idx="683">
                  <c:v>42783</c:v>
                </c:pt>
                <c:pt idx="684">
                  <c:v>42782</c:v>
                </c:pt>
                <c:pt idx="685">
                  <c:v>42781</c:v>
                </c:pt>
                <c:pt idx="686">
                  <c:v>42780</c:v>
                </c:pt>
                <c:pt idx="687">
                  <c:v>42779</c:v>
                </c:pt>
                <c:pt idx="688">
                  <c:v>42778</c:v>
                </c:pt>
                <c:pt idx="689">
                  <c:v>42777</c:v>
                </c:pt>
                <c:pt idx="690">
                  <c:v>42776</c:v>
                </c:pt>
                <c:pt idx="691">
                  <c:v>42775</c:v>
                </c:pt>
                <c:pt idx="692">
                  <c:v>42774</c:v>
                </c:pt>
                <c:pt idx="693">
                  <c:v>42773</c:v>
                </c:pt>
                <c:pt idx="694">
                  <c:v>42772</c:v>
                </c:pt>
                <c:pt idx="695">
                  <c:v>42771</c:v>
                </c:pt>
                <c:pt idx="696">
                  <c:v>42770</c:v>
                </c:pt>
                <c:pt idx="697">
                  <c:v>42769</c:v>
                </c:pt>
                <c:pt idx="698">
                  <c:v>42768</c:v>
                </c:pt>
                <c:pt idx="699">
                  <c:v>42767</c:v>
                </c:pt>
                <c:pt idx="700">
                  <c:v>42766</c:v>
                </c:pt>
                <c:pt idx="701">
                  <c:v>42765</c:v>
                </c:pt>
                <c:pt idx="702">
                  <c:v>42764</c:v>
                </c:pt>
                <c:pt idx="703">
                  <c:v>42763</c:v>
                </c:pt>
                <c:pt idx="704">
                  <c:v>42762</c:v>
                </c:pt>
                <c:pt idx="705">
                  <c:v>42761</c:v>
                </c:pt>
                <c:pt idx="706">
                  <c:v>42760</c:v>
                </c:pt>
                <c:pt idx="707">
                  <c:v>42759</c:v>
                </c:pt>
                <c:pt idx="708">
                  <c:v>42758</c:v>
                </c:pt>
                <c:pt idx="709">
                  <c:v>42757</c:v>
                </c:pt>
                <c:pt idx="710">
                  <c:v>42756</c:v>
                </c:pt>
                <c:pt idx="711">
                  <c:v>42755</c:v>
                </c:pt>
                <c:pt idx="712">
                  <c:v>42754</c:v>
                </c:pt>
                <c:pt idx="713">
                  <c:v>42753</c:v>
                </c:pt>
                <c:pt idx="714">
                  <c:v>42752</c:v>
                </c:pt>
                <c:pt idx="715">
                  <c:v>42751</c:v>
                </c:pt>
                <c:pt idx="716">
                  <c:v>42750</c:v>
                </c:pt>
                <c:pt idx="717">
                  <c:v>42749</c:v>
                </c:pt>
                <c:pt idx="718">
                  <c:v>42748</c:v>
                </c:pt>
                <c:pt idx="719">
                  <c:v>42747</c:v>
                </c:pt>
                <c:pt idx="720">
                  <c:v>42746</c:v>
                </c:pt>
                <c:pt idx="721">
                  <c:v>42745</c:v>
                </c:pt>
                <c:pt idx="722">
                  <c:v>42744</c:v>
                </c:pt>
                <c:pt idx="723">
                  <c:v>42743</c:v>
                </c:pt>
                <c:pt idx="724">
                  <c:v>42742</c:v>
                </c:pt>
                <c:pt idx="725">
                  <c:v>42741</c:v>
                </c:pt>
                <c:pt idx="726">
                  <c:v>42740</c:v>
                </c:pt>
                <c:pt idx="727">
                  <c:v>42739</c:v>
                </c:pt>
                <c:pt idx="728">
                  <c:v>42738</c:v>
                </c:pt>
                <c:pt idx="729">
                  <c:v>42737</c:v>
                </c:pt>
                <c:pt idx="730">
                  <c:v>42736</c:v>
                </c:pt>
              </c:numCache>
            </c:numRef>
          </c:cat>
          <c:val>
            <c:numRef>
              <c:f>'CA Data'!$H$368:$H$732</c:f>
              <c:numCache>
                <c:formatCode>_(* #,##0.000_);_(* \(#,##0.000\);_(* "-"??_);_(@_)</c:formatCode>
                <c:ptCount val="365"/>
                <c:pt idx="0">
                  <c:v>1.38</c:v>
                </c:pt>
                <c:pt idx="31">
                  <c:v>1.2010000000000001</c:v>
                </c:pt>
                <c:pt idx="61">
                  <c:v>1.0509999999999999</c:v>
                </c:pt>
                <c:pt idx="92">
                  <c:v>1.0089999999999999</c:v>
                </c:pt>
                <c:pt idx="122">
                  <c:v>0.90800000000000003</c:v>
                </c:pt>
                <c:pt idx="153">
                  <c:v>0.79700000000000004</c:v>
                </c:pt>
                <c:pt idx="184">
                  <c:v>0.6</c:v>
                </c:pt>
                <c:pt idx="214">
                  <c:v>0.51300000000000001</c:v>
                </c:pt>
                <c:pt idx="245">
                  <c:v>0.43</c:v>
                </c:pt>
                <c:pt idx="275">
                  <c:v>0.31</c:v>
                </c:pt>
                <c:pt idx="306">
                  <c:v>0.215</c:v>
                </c:pt>
                <c:pt idx="334">
                  <c:v>8.1000000000000003E-2</c:v>
                </c:pt>
                <c:pt idx="364">
                  <c:v>0</c:v>
                </c:pt>
              </c:numCache>
            </c:numRef>
          </c:val>
          <c:smooth val="0"/>
        </c:ser>
        <c:ser>
          <c:idx val="1"/>
          <c:order val="1"/>
          <c:tx>
            <c:v>SAIFI-ME Excluded</c:v>
          </c:tx>
          <c:spPr>
            <a:ln w="25400">
              <a:solidFill>
                <a:schemeClr val="tx1"/>
              </a:solidFill>
            </a:ln>
          </c:spPr>
          <c:marker>
            <c:symbol val="none"/>
          </c:marker>
          <c:cat>
            <c:numRef>
              <c:f>'CA Data'!$D$368:$D$1098</c:f>
              <c:numCache>
                <c:formatCode>m/d/yyyy</c:formatCode>
                <c:ptCount val="731"/>
                <c:pt idx="0">
                  <c:v>43465</c:v>
                </c:pt>
                <c:pt idx="1">
                  <c:v>43464</c:v>
                </c:pt>
                <c:pt idx="2">
                  <c:v>43463</c:v>
                </c:pt>
                <c:pt idx="3">
                  <c:v>43462</c:v>
                </c:pt>
                <c:pt idx="4">
                  <c:v>43461</c:v>
                </c:pt>
                <c:pt idx="5">
                  <c:v>43460</c:v>
                </c:pt>
                <c:pt idx="6">
                  <c:v>43459</c:v>
                </c:pt>
                <c:pt idx="7">
                  <c:v>43458</c:v>
                </c:pt>
                <c:pt idx="8">
                  <c:v>43457</c:v>
                </c:pt>
                <c:pt idx="9">
                  <c:v>43456</c:v>
                </c:pt>
                <c:pt idx="10">
                  <c:v>43455</c:v>
                </c:pt>
                <c:pt idx="11">
                  <c:v>43454</c:v>
                </c:pt>
                <c:pt idx="12">
                  <c:v>43453</c:v>
                </c:pt>
                <c:pt idx="13">
                  <c:v>43452</c:v>
                </c:pt>
                <c:pt idx="14">
                  <c:v>43451</c:v>
                </c:pt>
                <c:pt idx="15">
                  <c:v>43450</c:v>
                </c:pt>
                <c:pt idx="16">
                  <c:v>43449</c:v>
                </c:pt>
                <c:pt idx="17">
                  <c:v>43448</c:v>
                </c:pt>
                <c:pt idx="18">
                  <c:v>43447</c:v>
                </c:pt>
                <c:pt idx="19">
                  <c:v>43446</c:v>
                </c:pt>
                <c:pt idx="20">
                  <c:v>43445</c:v>
                </c:pt>
                <c:pt idx="21">
                  <c:v>43444</c:v>
                </c:pt>
                <c:pt idx="22">
                  <c:v>43443</c:v>
                </c:pt>
                <c:pt idx="23">
                  <c:v>43442</c:v>
                </c:pt>
                <c:pt idx="24">
                  <c:v>43441</c:v>
                </c:pt>
                <c:pt idx="25">
                  <c:v>43440</c:v>
                </c:pt>
                <c:pt idx="26">
                  <c:v>43439</c:v>
                </c:pt>
                <c:pt idx="27">
                  <c:v>43438</c:v>
                </c:pt>
                <c:pt idx="28">
                  <c:v>43437</c:v>
                </c:pt>
                <c:pt idx="29">
                  <c:v>43436</c:v>
                </c:pt>
                <c:pt idx="30">
                  <c:v>43435</c:v>
                </c:pt>
                <c:pt idx="31">
                  <c:v>43434</c:v>
                </c:pt>
                <c:pt idx="32">
                  <c:v>43433</c:v>
                </c:pt>
                <c:pt idx="33">
                  <c:v>43432</c:v>
                </c:pt>
                <c:pt idx="34">
                  <c:v>43431</c:v>
                </c:pt>
                <c:pt idx="35">
                  <c:v>43430</c:v>
                </c:pt>
                <c:pt idx="36">
                  <c:v>43429</c:v>
                </c:pt>
                <c:pt idx="37">
                  <c:v>43428</c:v>
                </c:pt>
                <c:pt idx="38">
                  <c:v>43427</c:v>
                </c:pt>
                <c:pt idx="39">
                  <c:v>43426</c:v>
                </c:pt>
                <c:pt idx="40">
                  <c:v>43425</c:v>
                </c:pt>
                <c:pt idx="41">
                  <c:v>43424</c:v>
                </c:pt>
                <c:pt idx="42">
                  <c:v>43423</c:v>
                </c:pt>
                <c:pt idx="43">
                  <c:v>43422</c:v>
                </c:pt>
                <c:pt idx="44">
                  <c:v>43421</c:v>
                </c:pt>
                <c:pt idx="45">
                  <c:v>43420</c:v>
                </c:pt>
                <c:pt idx="46">
                  <c:v>43419</c:v>
                </c:pt>
                <c:pt idx="47">
                  <c:v>43418</c:v>
                </c:pt>
                <c:pt idx="48">
                  <c:v>43417</c:v>
                </c:pt>
                <c:pt idx="49">
                  <c:v>43416</c:v>
                </c:pt>
                <c:pt idx="50">
                  <c:v>43415</c:v>
                </c:pt>
                <c:pt idx="51">
                  <c:v>43414</c:v>
                </c:pt>
                <c:pt idx="52">
                  <c:v>43413</c:v>
                </c:pt>
                <c:pt idx="53">
                  <c:v>43412</c:v>
                </c:pt>
                <c:pt idx="54">
                  <c:v>43411</c:v>
                </c:pt>
                <c:pt idx="55">
                  <c:v>43410</c:v>
                </c:pt>
                <c:pt idx="56">
                  <c:v>43409</c:v>
                </c:pt>
                <c:pt idx="57">
                  <c:v>43408</c:v>
                </c:pt>
                <c:pt idx="58">
                  <c:v>43407</c:v>
                </c:pt>
                <c:pt idx="59">
                  <c:v>43406</c:v>
                </c:pt>
                <c:pt idx="60">
                  <c:v>43405</c:v>
                </c:pt>
                <c:pt idx="61">
                  <c:v>43404</c:v>
                </c:pt>
                <c:pt idx="62">
                  <c:v>43403</c:v>
                </c:pt>
                <c:pt idx="63">
                  <c:v>43402</c:v>
                </c:pt>
                <c:pt idx="64">
                  <c:v>43401</c:v>
                </c:pt>
                <c:pt idx="65">
                  <c:v>43400</c:v>
                </c:pt>
                <c:pt idx="66">
                  <c:v>43399</c:v>
                </c:pt>
                <c:pt idx="67">
                  <c:v>43398</c:v>
                </c:pt>
                <c:pt idx="68">
                  <c:v>43397</c:v>
                </c:pt>
                <c:pt idx="69">
                  <c:v>43396</c:v>
                </c:pt>
                <c:pt idx="70">
                  <c:v>43395</c:v>
                </c:pt>
                <c:pt idx="71">
                  <c:v>43394</c:v>
                </c:pt>
                <c:pt idx="72">
                  <c:v>43393</c:v>
                </c:pt>
                <c:pt idx="73">
                  <c:v>43392</c:v>
                </c:pt>
                <c:pt idx="74">
                  <c:v>43391</c:v>
                </c:pt>
                <c:pt idx="75">
                  <c:v>43390</c:v>
                </c:pt>
                <c:pt idx="76">
                  <c:v>43389</c:v>
                </c:pt>
                <c:pt idx="77">
                  <c:v>43388</c:v>
                </c:pt>
                <c:pt idx="78">
                  <c:v>43387</c:v>
                </c:pt>
                <c:pt idx="79">
                  <c:v>43386</c:v>
                </c:pt>
                <c:pt idx="80">
                  <c:v>43385</c:v>
                </c:pt>
                <c:pt idx="81">
                  <c:v>43384</c:v>
                </c:pt>
                <c:pt idx="82">
                  <c:v>43383</c:v>
                </c:pt>
                <c:pt idx="83">
                  <c:v>43382</c:v>
                </c:pt>
                <c:pt idx="84">
                  <c:v>43381</c:v>
                </c:pt>
                <c:pt idx="85">
                  <c:v>43380</c:v>
                </c:pt>
                <c:pt idx="86">
                  <c:v>43379</c:v>
                </c:pt>
                <c:pt idx="87">
                  <c:v>43378</c:v>
                </c:pt>
                <c:pt idx="88">
                  <c:v>43377</c:v>
                </c:pt>
                <c:pt idx="89">
                  <c:v>43376</c:v>
                </c:pt>
                <c:pt idx="90">
                  <c:v>43375</c:v>
                </c:pt>
                <c:pt idx="91">
                  <c:v>43374</c:v>
                </c:pt>
                <c:pt idx="92">
                  <c:v>43373</c:v>
                </c:pt>
                <c:pt idx="93">
                  <c:v>43372</c:v>
                </c:pt>
                <c:pt idx="94">
                  <c:v>43371</c:v>
                </c:pt>
                <c:pt idx="95">
                  <c:v>43370</c:v>
                </c:pt>
                <c:pt idx="96">
                  <c:v>43369</c:v>
                </c:pt>
                <c:pt idx="97">
                  <c:v>43368</c:v>
                </c:pt>
                <c:pt idx="98">
                  <c:v>43367</c:v>
                </c:pt>
                <c:pt idx="99">
                  <c:v>43366</c:v>
                </c:pt>
                <c:pt idx="100">
                  <c:v>43365</c:v>
                </c:pt>
                <c:pt idx="101">
                  <c:v>43364</c:v>
                </c:pt>
                <c:pt idx="102">
                  <c:v>43363</c:v>
                </c:pt>
                <c:pt idx="103">
                  <c:v>43362</c:v>
                </c:pt>
                <c:pt idx="104">
                  <c:v>43361</c:v>
                </c:pt>
                <c:pt idx="105">
                  <c:v>43360</c:v>
                </c:pt>
                <c:pt idx="106">
                  <c:v>43359</c:v>
                </c:pt>
                <c:pt idx="107">
                  <c:v>43358</c:v>
                </c:pt>
                <c:pt idx="108">
                  <c:v>43357</c:v>
                </c:pt>
                <c:pt idx="109">
                  <c:v>43356</c:v>
                </c:pt>
                <c:pt idx="110">
                  <c:v>43355</c:v>
                </c:pt>
                <c:pt idx="111">
                  <c:v>43354</c:v>
                </c:pt>
                <c:pt idx="112">
                  <c:v>43353</c:v>
                </c:pt>
                <c:pt idx="113">
                  <c:v>43352</c:v>
                </c:pt>
                <c:pt idx="114">
                  <c:v>43351</c:v>
                </c:pt>
                <c:pt idx="115">
                  <c:v>43350</c:v>
                </c:pt>
                <c:pt idx="116">
                  <c:v>43349</c:v>
                </c:pt>
                <c:pt idx="117">
                  <c:v>43348</c:v>
                </c:pt>
                <c:pt idx="118">
                  <c:v>43347</c:v>
                </c:pt>
                <c:pt idx="119">
                  <c:v>43346</c:v>
                </c:pt>
                <c:pt idx="120">
                  <c:v>43345</c:v>
                </c:pt>
                <c:pt idx="121">
                  <c:v>43344</c:v>
                </c:pt>
                <c:pt idx="122">
                  <c:v>43343</c:v>
                </c:pt>
                <c:pt idx="123">
                  <c:v>43342</c:v>
                </c:pt>
                <c:pt idx="124">
                  <c:v>43341</c:v>
                </c:pt>
                <c:pt idx="125">
                  <c:v>43340</c:v>
                </c:pt>
                <c:pt idx="126">
                  <c:v>43339</c:v>
                </c:pt>
                <c:pt idx="127">
                  <c:v>43338</c:v>
                </c:pt>
                <c:pt idx="128">
                  <c:v>43337</c:v>
                </c:pt>
                <c:pt idx="129">
                  <c:v>43336</c:v>
                </c:pt>
                <c:pt idx="130">
                  <c:v>43335</c:v>
                </c:pt>
                <c:pt idx="131">
                  <c:v>43334</c:v>
                </c:pt>
                <c:pt idx="132">
                  <c:v>43333</c:v>
                </c:pt>
                <c:pt idx="133">
                  <c:v>43332</c:v>
                </c:pt>
                <c:pt idx="134">
                  <c:v>43331</c:v>
                </c:pt>
                <c:pt idx="135">
                  <c:v>43330</c:v>
                </c:pt>
                <c:pt idx="136">
                  <c:v>43329</c:v>
                </c:pt>
                <c:pt idx="137">
                  <c:v>43328</c:v>
                </c:pt>
                <c:pt idx="138">
                  <c:v>43327</c:v>
                </c:pt>
                <c:pt idx="139">
                  <c:v>43326</c:v>
                </c:pt>
                <c:pt idx="140">
                  <c:v>43325</c:v>
                </c:pt>
                <c:pt idx="141">
                  <c:v>43324</c:v>
                </c:pt>
                <c:pt idx="142">
                  <c:v>43323</c:v>
                </c:pt>
                <c:pt idx="143">
                  <c:v>43322</c:v>
                </c:pt>
                <c:pt idx="144">
                  <c:v>43321</c:v>
                </c:pt>
                <c:pt idx="145">
                  <c:v>43320</c:v>
                </c:pt>
                <c:pt idx="146">
                  <c:v>43319</c:v>
                </c:pt>
                <c:pt idx="147">
                  <c:v>43318</c:v>
                </c:pt>
                <c:pt idx="148">
                  <c:v>43317</c:v>
                </c:pt>
                <c:pt idx="149">
                  <c:v>43316</c:v>
                </c:pt>
                <c:pt idx="150">
                  <c:v>43315</c:v>
                </c:pt>
                <c:pt idx="151">
                  <c:v>43314</c:v>
                </c:pt>
                <c:pt idx="152">
                  <c:v>43313</c:v>
                </c:pt>
                <c:pt idx="153">
                  <c:v>43312</c:v>
                </c:pt>
                <c:pt idx="154">
                  <c:v>43311</c:v>
                </c:pt>
                <c:pt idx="155">
                  <c:v>43310</c:v>
                </c:pt>
                <c:pt idx="156">
                  <c:v>43309</c:v>
                </c:pt>
                <c:pt idx="157">
                  <c:v>43308</c:v>
                </c:pt>
                <c:pt idx="158">
                  <c:v>43307</c:v>
                </c:pt>
                <c:pt idx="159">
                  <c:v>43306</c:v>
                </c:pt>
                <c:pt idx="160">
                  <c:v>43305</c:v>
                </c:pt>
                <c:pt idx="161">
                  <c:v>43304</c:v>
                </c:pt>
                <c:pt idx="162">
                  <c:v>43303</c:v>
                </c:pt>
                <c:pt idx="163">
                  <c:v>43302</c:v>
                </c:pt>
                <c:pt idx="164">
                  <c:v>43301</c:v>
                </c:pt>
                <c:pt idx="165">
                  <c:v>43300</c:v>
                </c:pt>
                <c:pt idx="166">
                  <c:v>43299</c:v>
                </c:pt>
                <c:pt idx="167">
                  <c:v>43298</c:v>
                </c:pt>
                <c:pt idx="168">
                  <c:v>43297</c:v>
                </c:pt>
                <c:pt idx="169">
                  <c:v>43296</c:v>
                </c:pt>
                <c:pt idx="170">
                  <c:v>43295</c:v>
                </c:pt>
                <c:pt idx="171">
                  <c:v>43294</c:v>
                </c:pt>
                <c:pt idx="172">
                  <c:v>43293</c:v>
                </c:pt>
                <c:pt idx="173">
                  <c:v>43292</c:v>
                </c:pt>
                <c:pt idx="174">
                  <c:v>43291</c:v>
                </c:pt>
                <c:pt idx="175">
                  <c:v>43290</c:v>
                </c:pt>
                <c:pt idx="176">
                  <c:v>43289</c:v>
                </c:pt>
                <c:pt idx="177">
                  <c:v>43288</c:v>
                </c:pt>
                <c:pt idx="178">
                  <c:v>43287</c:v>
                </c:pt>
                <c:pt idx="179">
                  <c:v>43286</c:v>
                </c:pt>
                <c:pt idx="180">
                  <c:v>43285</c:v>
                </c:pt>
                <c:pt idx="181">
                  <c:v>43284</c:v>
                </c:pt>
                <c:pt idx="182">
                  <c:v>43283</c:v>
                </c:pt>
                <c:pt idx="183">
                  <c:v>43282</c:v>
                </c:pt>
                <c:pt idx="184">
                  <c:v>43281</c:v>
                </c:pt>
                <c:pt idx="185">
                  <c:v>43280</c:v>
                </c:pt>
                <c:pt idx="186">
                  <c:v>43279</c:v>
                </c:pt>
                <c:pt idx="187">
                  <c:v>43278</c:v>
                </c:pt>
                <c:pt idx="188">
                  <c:v>43277</c:v>
                </c:pt>
                <c:pt idx="189">
                  <c:v>43276</c:v>
                </c:pt>
                <c:pt idx="190">
                  <c:v>43275</c:v>
                </c:pt>
                <c:pt idx="191">
                  <c:v>43274</c:v>
                </c:pt>
                <c:pt idx="192">
                  <c:v>43273</c:v>
                </c:pt>
                <c:pt idx="193">
                  <c:v>43272</c:v>
                </c:pt>
                <c:pt idx="194">
                  <c:v>43271</c:v>
                </c:pt>
                <c:pt idx="195">
                  <c:v>43270</c:v>
                </c:pt>
                <c:pt idx="196">
                  <c:v>43269</c:v>
                </c:pt>
                <c:pt idx="197">
                  <c:v>43268</c:v>
                </c:pt>
                <c:pt idx="198">
                  <c:v>43267</c:v>
                </c:pt>
                <c:pt idx="199">
                  <c:v>43266</c:v>
                </c:pt>
                <c:pt idx="200">
                  <c:v>43265</c:v>
                </c:pt>
                <c:pt idx="201">
                  <c:v>43264</c:v>
                </c:pt>
                <c:pt idx="202">
                  <c:v>43263</c:v>
                </c:pt>
                <c:pt idx="203">
                  <c:v>43262</c:v>
                </c:pt>
                <c:pt idx="204">
                  <c:v>43261</c:v>
                </c:pt>
                <c:pt idx="205">
                  <c:v>43260</c:v>
                </c:pt>
                <c:pt idx="206">
                  <c:v>43259</c:v>
                </c:pt>
                <c:pt idx="207">
                  <c:v>43258</c:v>
                </c:pt>
                <c:pt idx="208">
                  <c:v>43257</c:v>
                </c:pt>
                <c:pt idx="209">
                  <c:v>43256</c:v>
                </c:pt>
                <c:pt idx="210">
                  <c:v>43255</c:v>
                </c:pt>
                <c:pt idx="211">
                  <c:v>43254</c:v>
                </c:pt>
                <c:pt idx="212">
                  <c:v>43253</c:v>
                </c:pt>
                <c:pt idx="213">
                  <c:v>43252</c:v>
                </c:pt>
                <c:pt idx="214">
                  <c:v>43251</c:v>
                </c:pt>
                <c:pt idx="215">
                  <c:v>43250</c:v>
                </c:pt>
                <c:pt idx="216">
                  <c:v>43249</c:v>
                </c:pt>
                <c:pt idx="217">
                  <c:v>43248</c:v>
                </c:pt>
                <c:pt idx="218">
                  <c:v>43247</c:v>
                </c:pt>
                <c:pt idx="219">
                  <c:v>43246</c:v>
                </c:pt>
                <c:pt idx="220">
                  <c:v>43245</c:v>
                </c:pt>
                <c:pt idx="221">
                  <c:v>43244</c:v>
                </c:pt>
                <c:pt idx="222">
                  <c:v>43243</c:v>
                </c:pt>
                <c:pt idx="223">
                  <c:v>43242</c:v>
                </c:pt>
                <c:pt idx="224">
                  <c:v>43241</c:v>
                </c:pt>
                <c:pt idx="225">
                  <c:v>43240</c:v>
                </c:pt>
                <c:pt idx="226">
                  <c:v>43239</c:v>
                </c:pt>
                <c:pt idx="227">
                  <c:v>43238</c:v>
                </c:pt>
                <c:pt idx="228">
                  <c:v>43237</c:v>
                </c:pt>
                <c:pt idx="229">
                  <c:v>43236</c:v>
                </c:pt>
                <c:pt idx="230">
                  <c:v>43235</c:v>
                </c:pt>
                <c:pt idx="231">
                  <c:v>43234</c:v>
                </c:pt>
                <c:pt idx="232">
                  <c:v>43233</c:v>
                </c:pt>
                <c:pt idx="233">
                  <c:v>43232</c:v>
                </c:pt>
                <c:pt idx="234">
                  <c:v>43231</c:v>
                </c:pt>
                <c:pt idx="235">
                  <c:v>43230</c:v>
                </c:pt>
                <c:pt idx="236">
                  <c:v>43229</c:v>
                </c:pt>
                <c:pt idx="237">
                  <c:v>43228</c:v>
                </c:pt>
                <c:pt idx="238">
                  <c:v>43227</c:v>
                </c:pt>
                <c:pt idx="239">
                  <c:v>43226</c:v>
                </c:pt>
                <c:pt idx="240">
                  <c:v>43225</c:v>
                </c:pt>
                <c:pt idx="241">
                  <c:v>43224</c:v>
                </c:pt>
                <c:pt idx="242">
                  <c:v>43223</c:v>
                </c:pt>
                <c:pt idx="243">
                  <c:v>43222</c:v>
                </c:pt>
                <c:pt idx="244">
                  <c:v>43221</c:v>
                </c:pt>
                <c:pt idx="245">
                  <c:v>43220</c:v>
                </c:pt>
                <c:pt idx="246">
                  <c:v>43219</c:v>
                </c:pt>
                <c:pt idx="247">
                  <c:v>43218</c:v>
                </c:pt>
                <c:pt idx="248">
                  <c:v>43217</c:v>
                </c:pt>
                <c:pt idx="249">
                  <c:v>43216</c:v>
                </c:pt>
                <c:pt idx="250">
                  <c:v>43215</c:v>
                </c:pt>
                <c:pt idx="251">
                  <c:v>43214</c:v>
                </c:pt>
                <c:pt idx="252">
                  <c:v>43213</c:v>
                </c:pt>
                <c:pt idx="253">
                  <c:v>43212</c:v>
                </c:pt>
                <c:pt idx="254">
                  <c:v>43211</c:v>
                </c:pt>
                <c:pt idx="255">
                  <c:v>43210</c:v>
                </c:pt>
                <c:pt idx="256">
                  <c:v>43209</c:v>
                </c:pt>
                <c:pt idx="257">
                  <c:v>43208</c:v>
                </c:pt>
                <c:pt idx="258">
                  <c:v>43207</c:v>
                </c:pt>
                <c:pt idx="259">
                  <c:v>43206</c:v>
                </c:pt>
                <c:pt idx="260">
                  <c:v>43205</c:v>
                </c:pt>
                <c:pt idx="261">
                  <c:v>43204</c:v>
                </c:pt>
                <c:pt idx="262">
                  <c:v>43203</c:v>
                </c:pt>
                <c:pt idx="263">
                  <c:v>43202</c:v>
                </c:pt>
                <c:pt idx="264">
                  <c:v>43201</c:v>
                </c:pt>
                <c:pt idx="265">
                  <c:v>43200</c:v>
                </c:pt>
                <c:pt idx="266">
                  <c:v>43199</c:v>
                </c:pt>
                <c:pt idx="267">
                  <c:v>43198</c:v>
                </c:pt>
                <c:pt idx="268">
                  <c:v>43197</c:v>
                </c:pt>
                <c:pt idx="269">
                  <c:v>43196</c:v>
                </c:pt>
                <c:pt idx="270">
                  <c:v>43195</c:v>
                </c:pt>
                <c:pt idx="271">
                  <c:v>43194</c:v>
                </c:pt>
                <c:pt idx="272">
                  <c:v>43193</c:v>
                </c:pt>
                <c:pt idx="273">
                  <c:v>43192</c:v>
                </c:pt>
                <c:pt idx="274">
                  <c:v>43191</c:v>
                </c:pt>
                <c:pt idx="275">
                  <c:v>43190</c:v>
                </c:pt>
                <c:pt idx="276">
                  <c:v>43189</c:v>
                </c:pt>
                <c:pt idx="277">
                  <c:v>43188</c:v>
                </c:pt>
                <c:pt idx="278">
                  <c:v>43187</c:v>
                </c:pt>
                <c:pt idx="279">
                  <c:v>43186</c:v>
                </c:pt>
                <c:pt idx="280">
                  <c:v>43185</c:v>
                </c:pt>
                <c:pt idx="281">
                  <c:v>43184</c:v>
                </c:pt>
                <c:pt idx="282">
                  <c:v>43183</c:v>
                </c:pt>
                <c:pt idx="283">
                  <c:v>43182</c:v>
                </c:pt>
                <c:pt idx="284">
                  <c:v>43181</c:v>
                </c:pt>
                <c:pt idx="285">
                  <c:v>43180</c:v>
                </c:pt>
                <c:pt idx="286">
                  <c:v>43179</c:v>
                </c:pt>
                <c:pt idx="287">
                  <c:v>43178</c:v>
                </c:pt>
                <c:pt idx="288">
                  <c:v>43177</c:v>
                </c:pt>
                <c:pt idx="289">
                  <c:v>43176</c:v>
                </c:pt>
                <c:pt idx="290">
                  <c:v>43175</c:v>
                </c:pt>
                <c:pt idx="291">
                  <c:v>43174</c:v>
                </c:pt>
                <c:pt idx="292">
                  <c:v>43173</c:v>
                </c:pt>
                <c:pt idx="293">
                  <c:v>43172</c:v>
                </c:pt>
                <c:pt idx="294">
                  <c:v>43171</c:v>
                </c:pt>
                <c:pt idx="295">
                  <c:v>43170</c:v>
                </c:pt>
                <c:pt idx="296">
                  <c:v>43169</c:v>
                </c:pt>
                <c:pt idx="297">
                  <c:v>43168</c:v>
                </c:pt>
                <c:pt idx="298">
                  <c:v>43167</c:v>
                </c:pt>
                <c:pt idx="299">
                  <c:v>43166</c:v>
                </c:pt>
                <c:pt idx="300">
                  <c:v>43165</c:v>
                </c:pt>
                <c:pt idx="301">
                  <c:v>43164</c:v>
                </c:pt>
                <c:pt idx="302">
                  <c:v>43163</c:v>
                </c:pt>
                <c:pt idx="303">
                  <c:v>43162</c:v>
                </c:pt>
                <c:pt idx="304">
                  <c:v>43161</c:v>
                </c:pt>
                <c:pt idx="305">
                  <c:v>43160</c:v>
                </c:pt>
                <c:pt idx="306">
                  <c:v>43159</c:v>
                </c:pt>
                <c:pt idx="307">
                  <c:v>43158</c:v>
                </c:pt>
                <c:pt idx="308">
                  <c:v>43157</c:v>
                </c:pt>
                <c:pt idx="309">
                  <c:v>43156</c:v>
                </c:pt>
                <c:pt idx="310">
                  <c:v>43155</c:v>
                </c:pt>
                <c:pt idx="311">
                  <c:v>43154</c:v>
                </c:pt>
                <c:pt idx="312">
                  <c:v>43153</c:v>
                </c:pt>
                <c:pt idx="313">
                  <c:v>43152</c:v>
                </c:pt>
                <c:pt idx="314">
                  <c:v>43151</c:v>
                </c:pt>
                <c:pt idx="315">
                  <c:v>43150</c:v>
                </c:pt>
                <c:pt idx="316">
                  <c:v>43149</c:v>
                </c:pt>
                <c:pt idx="317">
                  <c:v>43148</c:v>
                </c:pt>
                <c:pt idx="318">
                  <c:v>43147</c:v>
                </c:pt>
                <c:pt idx="319">
                  <c:v>43146</c:v>
                </c:pt>
                <c:pt idx="320">
                  <c:v>43145</c:v>
                </c:pt>
                <c:pt idx="321">
                  <c:v>43144</c:v>
                </c:pt>
                <c:pt idx="322">
                  <c:v>43143</c:v>
                </c:pt>
                <c:pt idx="323">
                  <c:v>43142</c:v>
                </c:pt>
                <c:pt idx="324">
                  <c:v>43141</c:v>
                </c:pt>
                <c:pt idx="325">
                  <c:v>43140</c:v>
                </c:pt>
                <c:pt idx="326">
                  <c:v>43139</c:v>
                </c:pt>
                <c:pt idx="327">
                  <c:v>43138</c:v>
                </c:pt>
                <c:pt idx="328">
                  <c:v>43137</c:v>
                </c:pt>
                <c:pt idx="329">
                  <c:v>43136</c:v>
                </c:pt>
                <c:pt idx="330">
                  <c:v>43135</c:v>
                </c:pt>
                <c:pt idx="331">
                  <c:v>43134</c:v>
                </c:pt>
                <c:pt idx="332">
                  <c:v>43133</c:v>
                </c:pt>
                <c:pt idx="333">
                  <c:v>43132</c:v>
                </c:pt>
                <c:pt idx="334">
                  <c:v>43131</c:v>
                </c:pt>
                <c:pt idx="335">
                  <c:v>43130</c:v>
                </c:pt>
                <c:pt idx="336">
                  <c:v>43129</c:v>
                </c:pt>
                <c:pt idx="337">
                  <c:v>43128</c:v>
                </c:pt>
                <c:pt idx="338">
                  <c:v>43127</c:v>
                </c:pt>
                <c:pt idx="339">
                  <c:v>43126</c:v>
                </c:pt>
                <c:pt idx="340">
                  <c:v>43125</c:v>
                </c:pt>
                <c:pt idx="341">
                  <c:v>43124</c:v>
                </c:pt>
                <c:pt idx="342">
                  <c:v>43123</c:v>
                </c:pt>
                <c:pt idx="343">
                  <c:v>43122</c:v>
                </c:pt>
                <c:pt idx="344">
                  <c:v>43121</c:v>
                </c:pt>
                <c:pt idx="345">
                  <c:v>43120</c:v>
                </c:pt>
                <c:pt idx="346">
                  <c:v>43119</c:v>
                </c:pt>
                <c:pt idx="347">
                  <c:v>43118</c:v>
                </c:pt>
                <c:pt idx="348">
                  <c:v>43117</c:v>
                </c:pt>
                <c:pt idx="349">
                  <c:v>43116</c:v>
                </c:pt>
                <c:pt idx="350">
                  <c:v>43115</c:v>
                </c:pt>
                <c:pt idx="351">
                  <c:v>43114</c:v>
                </c:pt>
                <c:pt idx="352">
                  <c:v>43113</c:v>
                </c:pt>
                <c:pt idx="353">
                  <c:v>43112</c:v>
                </c:pt>
                <c:pt idx="354">
                  <c:v>43111</c:v>
                </c:pt>
                <c:pt idx="355">
                  <c:v>43110</c:v>
                </c:pt>
                <c:pt idx="356">
                  <c:v>43109</c:v>
                </c:pt>
                <c:pt idx="357">
                  <c:v>43108</c:v>
                </c:pt>
                <c:pt idx="358">
                  <c:v>43107</c:v>
                </c:pt>
                <c:pt idx="359">
                  <c:v>43106</c:v>
                </c:pt>
                <c:pt idx="360">
                  <c:v>43105</c:v>
                </c:pt>
                <c:pt idx="361">
                  <c:v>43104</c:v>
                </c:pt>
                <c:pt idx="362">
                  <c:v>43103</c:v>
                </c:pt>
                <c:pt idx="363">
                  <c:v>43102</c:v>
                </c:pt>
                <c:pt idx="364">
                  <c:v>43101</c:v>
                </c:pt>
                <c:pt idx="366">
                  <c:v>43100</c:v>
                </c:pt>
                <c:pt idx="367">
                  <c:v>43099</c:v>
                </c:pt>
                <c:pt idx="368">
                  <c:v>43098</c:v>
                </c:pt>
                <c:pt idx="369">
                  <c:v>43097</c:v>
                </c:pt>
                <c:pt idx="370">
                  <c:v>43096</c:v>
                </c:pt>
                <c:pt idx="371">
                  <c:v>43095</c:v>
                </c:pt>
                <c:pt idx="372">
                  <c:v>43094</c:v>
                </c:pt>
                <c:pt idx="373">
                  <c:v>43093</c:v>
                </c:pt>
                <c:pt idx="374">
                  <c:v>43092</c:v>
                </c:pt>
                <c:pt idx="375">
                  <c:v>43091</c:v>
                </c:pt>
                <c:pt idx="376">
                  <c:v>43090</c:v>
                </c:pt>
                <c:pt idx="377">
                  <c:v>43089</c:v>
                </c:pt>
                <c:pt idx="378">
                  <c:v>43088</c:v>
                </c:pt>
                <c:pt idx="379">
                  <c:v>43087</c:v>
                </c:pt>
                <c:pt idx="380">
                  <c:v>43086</c:v>
                </c:pt>
                <c:pt idx="381">
                  <c:v>43085</c:v>
                </c:pt>
                <c:pt idx="382">
                  <c:v>43084</c:v>
                </c:pt>
                <c:pt idx="383">
                  <c:v>43083</c:v>
                </c:pt>
                <c:pt idx="384">
                  <c:v>43082</c:v>
                </c:pt>
                <c:pt idx="385">
                  <c:v>43081</c:v>
                </c:pt>
                <c:pt idx="386">
                  <c:v>43080</c:v>
                </c:pt>
                <c:pt idx="387">
                  <c:v>43079</c:v>
                </c:pt>
                <c:pt idx="388">
                  <c:v>43078</c:v>
                </c:pt>
                <c:pt idx="389">
                  <c:v>43077</c:v>
                </c:pt>
                <c:pt idx="390">
                  <c:v>43076</c:v>
                </c:pt>
                <c:pt idx="391">
                  <c:v>43075</c:v>
                </c:pt>
                <c:pt idx="392">
                  <c:v>43074</c:v>
                </c:pt>
                <c:pt idx="393">
                  <c:v>43073</c:v>
                </c:pt>
                <c:pt idx="394">
                  <c:v>43072</c:v>
                </c:pt>
                <c:pt idx="395">
                  <c:v>43071</c:v>
                </c:pt>
                <c:pt idx="396">
                  <c:v>43070</c:v>
                </c:pt>
                <c:pt idx="397">
                  <c:v>43069</c:v>
                </c:pt>
                <c:pt idx="398">
                  <c:v>43068</c:v>
                </c:pt>
                <c:pt idx="399">
                  <c:v>43067</c:v>
                </c:pt>
                <c:pt idx="400">
                  <c:v>43066</c:v>
                </c:pt>
                <c:pt idx="401">
                  <c:v>43065</c:v>
                </c:pt>
                <c:pt idx="402">
                  <c:v>43064</c:v>
                </c:pt>
                <c:pt idx="403">
                  <c:v>43063</c:v>
                </c:pt>
                <c:pt idx="404">
                  <c:v>43062</c:v>
                </c:pt>
                <c:pt idx="405">
                  <c:v>43061</c:v>
                </c:pt>
                <c:pt idx="406">
                  <c:v>43060</c:v>
                </c:pt>
                <c:pt idx="407">
                  <c:v>43059</c:v>
                </c:pt>
                <c:pt idx="408">
                  <c:v>43058</c:v>
                </c:pt>
                <c:pt idx="409">
                  <c:v>43057</c:v>
                </c:pt>
                <c:pt idx="410">
                  <c:v>43056</c:v>
                </c:pt>
                <c:pt idx="411">
                  <c:v>43055</c:v>
                </c:pt>
                <c:pt idx="412">
                  <c:v>43054</c:v>
                </c:pt>
                <c:pt idx="413">
                  <c:v>43053</c:v>
                </c:pt>
                <c:pt idx="414">
                  <c:v>43052</c:v>
                </c:pt>
                <c:pt idx="415">
                  <c:v>43051</c:v>
                </c:pt>
                <c:pt idx="416">
                  <c:v>43050</c:v>
                </c:pt>
                <c:pt idx="417">
                  <c:v>43049</c:v>
                </c:pt>
                <c:pt idx="418">
                  <c:v>43048</c:v>
                </c:pt>
                <c:pt idx="419">
                  <c:v>43047</c:v>
                </c:pt>
                <c:pt idx="420">
                  <c:v>43046</c:v>
                </c:pt>
                <c:pt idx="421">
                  <c:v>43045</c:v>
                </c:pt>
                <c:pt idx="422">
                  <c:v>43044</c:v>
                </c:pt>
                <c:pt idx="423">
                  <c:v>43043</c:v>
                </c:pt>
                <c:pt idx="424">
                  <c:v>43042</c:v>
                </c:pt>
                <c:pt idx="425">
                  <c:v>43041</c:v>
                </c:pt>
                <c:pt idx="426">
                  <c:v>43040</c:v>
                </c:pt>
                <c:pt idx="427">
                  <c:v>43039</c:v>
                </c:pt>
                <c:pt idx="428">
                  <c:v>43038</c:v>
                </c:pt>
                <c:pt idx="429">
                  <c:v>43037</c:v>
                </c:pt>
                <c:pt idx="430">
                  <c:v>43036</c:v>
                </c:pt>
                <c:pt idx="431">
                  <c:v>43035</c:v>
                </c:pt>
                <c:pt idx="432">
                  <c:v>43034</c:v>
                </c:pt>
                <c:pt idx="433">
                  <c:v>43033</c:v>
                </c:pt>
                <c:pt idx="434">
                  <c:v>43032</c:v>
                </c:pt>
                <c:pt idx="435">
                  <c:v>43031</c:v>
                </c:pt>
                <c:pt idx="436">
                  <c:v>43030</c:v>
                </c:pt>
                <c:pt idx="437">
                  <c:v>43029</c:v>
                </c:pt>
                <c:pt idx="438">
                  <c:v>43028</c:v>
                </c:pt>
                <c:pt idx="439">
                  <c:v>43027</c:v>
                </c:pt>
                <c:pt idx="440">
                  <c:v>43026</c:v>
                </c:pt>
                <c:pt idx="441">
                  <c:v>43025</c:v>
                </c:pt>
                <c:pt idx="442">
                  <c:v>43024</c:v>
                </c:pt>
                <c:pt idx="443">
                  <c:v>43023</c:v>
                </c:pt>
                <c:pt idx="444">
                  <c:v>43022</c:v>
                </c:pt>
                <c:pt idx="445">
                  <c:v>43021</c:v>
                </c:pt>
                <c:pt idx="446">
                  <c:v>43020</c:v>
                </c:pt>
                <c:pt idx="447">
                  <c:v>43019</c:v>
                </c:pt>
                <c:pt idx="448">
                  <c:v>43018</c:v>
                </c:pt>
                <c:pt idx="449">
                  <c:v>43017</c:v>
                </c:pt>
                <c:pt idx="450">
                  <c:v>43016</c:v>
                </c:pt>
                <c:pt idx="451">
                  <c:v>43015</c:v>
                </c:pt>
                <c:pt idx="452">
                  <c:v>43014</c:v>
                </c:pt>
                <c:pt idx="453">
                  <c:v>43013</c:v>
                </c:pt>
                <c:pt idx="454">
                  <c:v>43012</c:v>
                </c:pt>
                <c:pt idx="455">
                  <c:v>43011</c:v>
                </c:pt>
                <c:pt idx="456">
                  <c:v>43010</c:v>
                </c:pt>
                <c:pt idx="457">
                  <c:v>43009</c:v>
                </c:pt>
                <c:pt idx="458">
                  <c:v>43008</c:v>
                </c:pt>
                <c:pt idx="459">
                  <c:v>43007</c:v>
                </c:pt>
                <c:pt idx="460">
                  <c:v>43006</c:v>
                </c:pt>
                <c:pt idx="461">
                  <c:v>43005</c:v>
                </c:pt>
                <c:pt idx="462">
                  <c:v>43004</c:v>
                </c:pt>
                <c:pt idx="463">
                  <c:v>43003</c:v>
                </c:pt>
                <c:pt idx="464">
                  <c:v>43002</c:v>
                </c:pt>
                <c:pt idx="465">
                  <c:v>43001</c:v>
                </c:pt>
                <c:pt idx="466">
                  <c:v>43000</c:v>
                </c:pt>
                <c:pt idx="467">
                  <c:v>42999</c:v>
                </c:pt>
                <c:pt idx="468">
                  <c:v>42998</c:v>
                </c:pt>
                <c:pt idx="469">
                  <c:v>42997</c:v>
                </c:pt>
                <c:pt idx="470">
                  <c:v>42996</c:v>
                </c:pt>
                <c:pt idx="471">
                  <c:v>42995</c:v>
                </c:pt>
                <c:pt idx="472">
                  <c:v>42994</c:v>
                </c:pt>
                <c:pt idx="473">
                  <c:v>42993</c:v>
                </c:pt>
                <c:pt idx="474">
                  <c:v>42992</c:v>
                </c:pt>
                <c:pt idx="475">
                  <c:v>42991</c:v>
                </c:pt>
                <c:pt idx="476">
                  <c:v>42990</c:v>
                </c:pt>
                <c:pt idx="477">
                  <c:v>42989</c:v>
                </c:pt>
                <c:pt idx="478">
                  <c:v>42988</c:v>
                </c:pt>
                <c:pt idx="479">
                  <c:v>42987</c:v>
                </c:pt>
                <c:pt idx="480">
                  <c:v>42986</c:v>
                </c:pt>
                <c:pt idx="481">
                  <c:v>42985</c:v>
                </c:pt>
                <c:pt idx="482">
                  <c:v>42984</c:v>
                </c:pt>
                <c:pt idx="483">
                  <c:v>42983</c:v>
                </c:pt>
                <c:pt idx="484">
                  <c:v>42982</c:v>
                </c:pt>
                <c:pt idx="485">
                  <c:v>42981</c:v>
                </c:pt>
                <c:pt idx="486">
                  <c:v>42980</c:v>
                </c:pt>
                <c:pt idx="487">
                  <c:v>42979</c:v>
                </c:pt>
                <c:pt idx="488">
                  <c:v>42978</c:v>
                </c:pt>
                <c:pt idx="489">
                  <c:v>42977</c:v>
                </c:pt>
                <c:pt idx="490">
                  <c:v>42976</c:v>
                </c:pt>
                <c:pt idx="491">
                  <c:v>42975</c:v>
                </c:pt>
                <c:pt idx="492">
                  <c:v>42974</c:v>
                </c:pt>
                <c:pt idx="493">
                  <c:v>42973</c:v>
                </c:pt>
                <c:pt idx="494">
                  <c:v>42972</c:v>
                </c:pt>
                <c:pt idx="495">
                  <c:v>42971</c:v>
                </c:pt>
                <c:pt idx="496">
                  <c:v>42970</c:v>
                </c:pt>
                <c:pt idx="497">
                  <c:v>42969</c:v>
                </c:pt>
                <c:pt idx="498">
                  <c:v>42968</c:v>
                </c:pt>
                <c:pt idx="499">
                  <c:v>42967</c:v>
                </c:pt>
                <c:pt idx="500">
                  <c:v>42966</c:v>
                </c:pt>
                <c:pt idx="501">
                  <c:v>42965</c:v>
                </c:pt>
                <c:pt idx="502">
                  <c:v>42964</c:v>
                </c:pt>
                <c:pt idx="503">
                  <c:v>42963</c:v>
                </c:pt>
                <c:pt idx="504">
                  <c:v>42962</c:v>
                </c:pt>
                <c:pt idx="505">
                  <c:v>42961</c:v>
                </c:pt>
                <c:pt idx="506">
                  <c:v>42960</c:v>
                </c:pt>
                <c:pt idx="507">
                  <c:v>42959</c:v>
                </c:pt>
                <c:pt idx="508">
                  <c:v>42958</c:v>
                </c:pt>
                <c:pt idx="509">
                  <c:v>42957</c:v>
                </c:pt>
                <c:pt idx="510">
                  <c:v>42956</c:v>
                </c:pt>
                <c:pt idx="511">
                  <c:v>42955</c:v>
                </c:pt>
                <c:pt idx="512">
                  <c:v>42954</c:v>
                </c:pt>
                <c:pt idx="513">
                  <c:v>42953</c:v>
                </c:pt>
                <c:pt idx="514">
                  <c:v>42952</c:v>
                </c:pt>
                <c:pt idx="515">
                  <c:v>42951</c:v>
                </c:pt>
                <c:pt idx="516">
                  <c:v>42950</c:v>
                </c:pt>
                <c:pt idx="517">
                  <c:v>42949</c:v>
                </c:pt>
                <c:pt idx="518">
                  <c:v>42948</c:v>
                </c:pt>
                <c:pt idx="519">
                  <c:v>42947</c:v>
                </c:pt>
                <c:pt idx="520">
                  <c:v>42946</c:v>
                </c:pt>
                <c:pt idx="521">
                  <c:v>42945</c:v>
                </c:pt>
                <c:pt idx="522">
                  <c:v>42944</c:v>
                </c:pt>
                <c:pt idx="523">
                  <c:v>42943</c:v>
                </c:pt>
                <c:pt idx="524">
                  <c:v>42942</c:v>
                </c:pt>
                <c:pt idx="525">
                  <c:v>42941</c:v>
                </c:pt>
                <c:pt idx="526">
                  <c:v>42940</c:v>
                </c:pt>
                <c:pt idx="527">
                  <c:v>42939</c:v>
                </c:pt>
                <c:pt idx="528">
                  <c:v>42938</c:v>
                </c:pt>
                <c:pt idx="529">
                  <c:v>42937</c:v>
                </c:pt>
                <c:pt idx="530">
                  <c:v>42936</c:v>
                </c:pt>
                <c:pt idx="531">
                  <c:v>42935</c:v>
                </c:pt>
                <c:pt idx="532">
                  <c:v>42934</c:v>
                </c:pt>
                <c:pt idx="533">
                  <c:v>42933</c:v>
                </c:pt>
                <c:pt idx="534">
                  <c:v>42932</c:v>
                </c:pt>
                <c:pt idx="535">
                  <c:v>42931</c:v>
                </c:pt>
                <c:pt idx="536">
                  <c:v>42930</c:v>
                </c:pt>
                <c:pt idx="537">
                  <c:v>42929</c:v>
                </c:pt>
                <c:pt idx="538">
                  <c:v>42928</c:v>
                </c:pt>
                <c:pt idx="539">
                  <c:v>42927</c:v>
                </c:pt>
                <c:pt idx="540">
                  <c:v>42926</c:v>
                </c:pt>
                <c:pt idx="541">
                  <c:v>42925</c:v>
                </c:pt>
                <c:pt idx="542">
                  <c:v>42924</c:v>
                </c:pt>
                <c:pt idx="543">
                  <c:v>42923</c:v>
                </c:pt>
                <c:pt idx="544">
                  <c:v>42922</c:v>
                </c:pt>
                <c:pt idx="545">
                  <c:v>42921</c:v>
                </c:pt>
                <c:pt idx="546">
                  <c:v>42920</c:v>
                </c:pt>
                <c:pt idx="547">
                  <c:v>42919</c:v>
                </c:pt>
                <c:pt idx="548">
                  <c:v>42918</c:v>
                </c:pt>
                <c:pt idx="549">
                  <c:v>42917</c:v>
                </c:pt>
                <c:pt idx="550">
                  <c:v>42916</c:v>
                </c:pt>
                <c:pt idx="551">
                  <c:v>42915</c:v>
                </c:pt>
                <c:pt idx="552">
                  <c:v>42914</c:v>
                </c:pt>
                <c:pt idx="553">
                  <c:v>42913</c:v>
                </c:pt>
                <c:pt idx="554">
                  <c:v>42912</c:v>
                </c:pt>
                <c:pt idx="555">
                  <c:v>42911</c:v>
                </c:pt>
                <c:pt idx="556">
                  <c:v>42910</c:v>
                </c:pt>
                <c:pt idx="557">
                  <c:v>42909</c:v>
                </c:pt>
                <c:pt idx="558">
                  <c:v>42908</c:v>
                </c:pt>
                <c:pt idx="559">
                  <c:v>42907</c:v>
                </c:pt>
                <c:pt idx="560">
                  <c:v>42906</c:v>
                </c:pt>
                <c:pt idx="561">
                  <c:v>42905</c:v>
                </c:pt>
                <c:pt idx="562">
                  <c:v>42904</c:v>
                </c:pt>
                <c:pt idx="563">
                  <c:v>42903</c:v>
                </c:pt>
                <c:pt idx="564">
                  <c:v>42902</c:v>
                </c:pt>
                <c:pt idx="565">
                  <c:v>42901</c:v>
                </c:pt>
                <c:pt idx="566">
                  <c:v>42900</c:v>
                </c:pt>
                <c:pt idx="567">
                  <c:v>42899</c:v>
                </c:pt>
                <c:pt idx="568">
                  <c:v>42898</c:v>
                </c:pt>
                <c:pt idx="569">
                  <c:v>42897</c:v>
                </c:pt>
                <c:pt idx="570">
                  <c:v>42896</c:v>
                </c:pt>
                <c:pt idx="571">
                  <c:v>42895</c:v>
                </c:pt>
                <c:pt idx="572">
                  <c:v>42894</c:v>
                </c:pt>
                <c:pt idx="573">
                  <c:v>42893</c:v>
                </c:pt>
                <c:pt idx="574">
                  <c:v>42892</c:v>
                </c:pt>
                <c:pt idx="575">
                  <c:v>42891</c:v>
                </c:pt>
                <c:pt idx="576">
                  <c:v>42890</c:v>
                </c:pt>
                <c:pt idx="577">
                  <c:v>42889</c:v>
                </c:pt>
                <c:pt idx="578">
                  <c:v>42888</c:v>
                </c:pt>
                <c:pt idx="579">
                  <c:v>42887</c:v>
                </c:pt>
                <c:pt idx="580">
                  <c:v>42886</c:v>
                </c:pt>
                <c:pt idx="581">
                  <c:v>42885</c:v>
                </c:pt>
                <c:pt idx="582">
                  <c:v>42884</c:v>
                </c:pt>
                <c:pt idx="583">
                  <c:v>42883</c:v>
                </c:pt>
                <c:pt idx="584">
                  <c:v>42882</c:v>
                </c:pt>
                <c:pt idx="585">
                  <c:v>42881</c:v>
                </c:pt>
                <c:pt idx="586">
                  <c:v>42880</c:v>
                </c:pt>
                <c:pt idx="587">
                  <c:v>42879</c:v>
                </c:pt>
                <c:pt idx="588">
                  <c:v>42878</c:v>
                </c:pt>
                <c:pt idx="589">
                  <c:v>42877</c:v>
                </c:pt>
                <c:pt idx="590">
                  <c:v>42876</c:v>
                </c:pt>
                <c:pt idx="591">
                  <c:v>42875</c:v>
                </c:pt>
                <c:pt idx="592">
                  <c:v>42874</c:v>
                </c:pt>
                <c:pt idx="593">
                  <c:v>42873</c:v>
                </c:pt>
                <c:pt idx="594">
                  <c:v>42872</c:v>
                </c:pt>
                <c:pt idx="595">
                  <c:v>42871</c:v>
                </c:pt>
                <c:pt idx="596">
                  <c:v>42870</c:v>
                </c:pt>
                <c:pt idx="597">
                  <c:v>42869</c:v>
                </c:pt>
                <c:pt idx="598">
                  <c:v>42868</c:v>
                </c:pt>
                <c:pt idx="599">
                  <c:v>42867</c:v>
                </c:pt>
                <c:pt idx="600">
                  <c:v>42866</c:v>
                </c:pt>
                <c:pt idx="601">
                  <c:v>42865</c:v>
                </c:pt>
                <c:pt idx="602">
                  <c:v>42864</c:v>
                </c:pt>
                <c:pt idx="603">
                  <c:v>42863</c:v>
                </c:pt>
                <c:pt idx="604">
                  <c:v>42862</c:v>
                </c:pt>
                <c:pt idx="605">
                  <c:v>42861</c:v>
                </c:pt>
                <c:pt idx="606">
                  <c:v>42860</c:v>
                </c:pt>
                <c:pt idx="607">
                  <c:v>42859</c:v>
                </c:pt>
                <c:pt idx="608">
                  <c:v>42858</c:v>
                </c:pt>
                <c:pt idx="609">
                  <c:v>42857</c:v>
                </c:pt>
                <c:pt idx="610">
                  <c:v>42856</c:v>
                </c:pt>
                <c:pt idx="611">
                  <c:v>42855</c:v>
                </c:pt>
                <c:pt idx="612">
                  <c:v>42854</c:v>
                </c:pt>
                <c:pt idx="613">
                  <c:v>42853</c:v>
                </c:pt>
                <c:pt idx="614">
                  <c:v>42852</c:v>
                </c:pt>
                <c:pt idx="615">
                  <c:v>42851</c:v>
                </c:pt>
                <c:pt idx="616">
                  <c:v>42850</c:v>
                </c:pt>
                <c:pt idx="617">
                  <c:v>42849</c:v>
                </c:pt>
                <c:pt idx="618">
                  <c:v>42848</c:v>
                </c:pt>
                <c:pt idx="619">
                  <c:v>42847</c:v>
                </c:pt>
                <c:pt idx="620">
                  <c:v>42846</c:v>
                </c:pt>
                <c:pt idx="621">
                  <c:v>42845</c:v>
                </c:pt>
                <c:pt idx="622">
                  <c:v>42844</c:v>
                </c:pt>
                <c:pt idx="623">
                  <c:v>42843</c:v>
                </c:pt>
                <c:pt idx="624">
                  <c:v>42842</c:v>
                </c:pt>
                <c:pt idx="625">
                  <c:v>42841</c:v>
                </c:pt>
                <c:pt idx="626">
                  <c:v>42840</c:v>
                </c:pt>
                <c:pt idx="627">
                  <c:v>42839</c:v>
                </c:pt>
                <c:pt idx="628">
                  <c:v>42838</c:v>
                </c:pt>
                <c:pt idx="629">
                  <c:v>42837</c:v>
                </c:pt>
                <c:pt idx="630">
                  <c:v>42836</c:v>
                </c:pt>
                <c:pt idx="631">
                  <c:v>42835</c:v>
                </c:pt>
                <c:pt idx="632">
                  <c:v>42834</c:v>
                </c:pt>
                <c:pt idx="633">
                  <c:v>42833</c:v>
                </c:pt>
                <c:pt idx="634">
                  <c:v>42832</c:v>
                </c:pt>
                <c:pt idx="635">
                  <c:v>42831</c:v>
                </c:pt>
                <c:pt idx="636">
                  <c:v>42830</c:v>
                </c:pt>
                <c:pt idx="637">
                  <c:v>42829</c:v>
                </c:pt>
                <c:pt idx="638">
                  <c:v>42828</c:v>
                </c:pt>
                <c:pt idx="639">
                  <c:v>42827</c:v>
                </c:pt>
                <c:pt idx="640">
                  <c:v>42826</c:v>
                </c:pt>
                <c:pt idx="641">
                  <c:v>42825</c:v>
                </c:pt>
                <c:pt idx="642">
                  <c:v>42824</c:v>
                </c:pt>
                <c:pt idx="643">
                  <c:v>42823</c:v>
                </c:pt>
                <c:pt idx="644">
                  <c:v>42822</c:v>
                </c:pt>
                <c:pt idx="645">
                  <c:v>42821</c:v>
                </c:pt>
                <c:pt idx="646">
                  <c:v>42820</c:v>
                </c:pt>
                <c:pt idx="647">
                  <c:v>42819</c:v>
                </c:pt>
                <c:pt idx="648">
                  <c:v>42818</c:v>
                </c:pt>
                <c:pt idx="649">
                  <c:v>42817</c:v>
                </c:pt>
                <c:pt idx="650">
                  <c:v>42816</c:v>
                </c:pt>
                <c:pt idx="651">
                  <c:v>42815</c:v>
                </c:pt>
                <c:pt idx="652">
                  <c:v>42814</c:v>
                </c:pt>
                <c:pt idx="653">
                  <c:v>42813</c:v>
                </c:pt>
                <c:pt idx="654">
                  <c:v>42812</c:v>
                </c:pt>
                <c:pt idx="655">
                  <c:v>42811</c:v>
                </c:pt>
                <c:pt idx="656">
                  <c:v>42810</c:v>
                </c:pt>
                <c:pt idx="657">
                  <c:v>42809</c:v>
                </c:pt>
                <c:pt idx="658">
                  <c:v>42808</c:v>
                </c:pt>
                <c:pt idx="659">
                  <c:v>42807</c:v>
                </c:pt>
                <c:pt idx="660">
                  <c:v>42806</c:v>
                </c:pt>
                <c:pt idx="661">
                  <c:v>42805</c:v>
                </c:pt>
                <c:pt idx="662">
                  <c:v>42804</c:v>
                </c:pt>
                <c:pt idx="663">
                  <c:v>42803</c:v>
                </c:pt>
                <c:pt idx="664">
                  <c:v>42802</c:v>
                </c:pt>
                <c:pt idx="665">
                  <c:v>42801</c:v>
                </c:pt>
                <c:pt idx="666">
                  <c:v>42800</c:v>
                </c:pt>
                <c:pt idx="667">
                  <c:v>42799</c:v>
                </c:pt>
                <c:pt idx="668">
                  <c:v>42798</c:v>
                </c:pt>
                <c:pt idx="669">
                  <c:v>42797</c:v>
                </c:pt>
                <c:pt idx="670">
                  <c:v>42796</c:v>
                </c:pt>
                <c:pt idx="671">
                  <c:v>42795</c:v>
                </c:pt>
                <c:pt idx="672">
                  <c:v>42794</c:v>
                </c:pt>
                <c:pt idx="673">
                  <c:v>42793</c:v>
                </c:pt>
                <c:pt idx="674">
                  <c:v>42792</c:v>
                </c:pt>
                <c:pt idx="675">
                  <c:v>42791</c:v>
                </c:pt>
                <c:pt idx="676">
                  <c:v>42790</c:v>
                </c:pt>
                <c:pt idx="677">
                  <c:v>42789</c:v>
                </c:pt>
                <c:pt idx="678">
                  <c:v>42788</c:v>
                </c:pt>
                <c:pt idx="679">
                  <c:v>42787</c:v>
                </c:pt>
                <c:pt idx="680">
                  <c:v>42786</c:v>
                </c:pt>
                <c:pt idx="681">
                  <c:v>42785</c:v>
                </c:pt>
                <c:pt idx="682">
                  <c:v>42784</c:v>
                </c:pt>
                <c:pt idx="683">
                  <c:v>42783</c:v>
                </c:pt>
                <c:pt idx="684">
                  <c:v>42782</c:v>
                </c:pt>
                <c:pt idx="685">
                  <c:v>42781</c:v>
                </c:pt>
                <c:pt idx="686">
                  <c:v>42780</c:v>
                </c:pt>
                <c:pt idx="687">
                  <c:v>42779</c:v>
                </c:pt>
                <c:pt idx="688">
                  <c:v>42778</c:v>
                </c:pt>
                <c:pt idx="689">
                  <c:v>42777</c:v>
                </c:pt>
                <c:pt idx="690">
                  <c:v>42776</c:v>
                </c:pt>
                <c:pt idx="691">
                  <c:v>42775</c:v>
                </c:pt>
                <c:pt idx="692">
                  <c:v>42774</c:v>
                </c:pt>
                <c:pt idx="693">
                  <c:v>42773</c:v>
                </c:pt>
                <c:pt idx="694">
                  <c:v>42772</c:v>
                </c:pt>
                <c:pt idx="695">
                  <c:v>42771</c:v>
                </c:pt>
                <c:pt idx="696">
                  <c:v>42770</c:v>
                </c:pt>
                <c:pt idx="697">
                  <c:v>42769</c:v>
                </c:pt>
                <c:pt idx="698">
                  <c:v>42768</c:v>
                </c:pt>
                <c:pt idx="699">
                  <c:v>42767</c:v>
                </c:pt>
                <c:pt idx="700">
                  <c:v>42766</c:v>
                </c:pt>
                <c:pt idx="701">
                  <c:v>42765</c:v>
                </c:pt>
                <c:pt idx="702">
                  <c:v>42764</c:v>
                </c:pt>
                <c:pt idx="703">
                  <c:v>42763</c:v>
                </c:pt>
                <c:pt idx="704">
                  <c:v>42762</c:v>
                </c:pt>
                <c:pt idx="705">
                  <c:v>42761</c:v>
                </c:pt>
                <c:pt idx="706">
                  <c:v>42760</c:v>
                </c:pt>
                <c:pt idx="707">
                  <c:v>42759</c:v>
                </c:pt>
                <c:pt idx="708">
                  <c:v>42758</c:v>
                </c:pt>
                <c:pt idx="709">
                  <c:v>42757</c:v>
                </c:pt>
                <c:pt idx="710">
                  <c:v>42756</c:v>
                </c:pt>
                <c:pt idx="711">
                  <c:v>42755</c:v>
                </c:pt>
                <c:pt idx="712">
                  <c:v>42754</c:v>
                </c:pt>
                <c:pt idx="713">
                  <c:v>42753</c:v>
                </c:pt>
                <c:pt idx="714">
                  <c:v>42752</c:v>
                </c:pt>
                <c:pt idx="715">
                  <c:v>42751</c:v>
                </c:pt>
                <c:pt idx="716">
                  <c:v>42750</c:v>
                </c:pt>
                <c:pt idx="717">
                  <c:v>42749</c:v>
                </c:pt>
                <c:pt idx="718">
                  <c:v>42748</c:v>
                </c:pt>
                <c:pt idx="719">
                  <c:v>42747</c:v>
                </c:pt>
                <c:pt idx="720">
                  <c:v>42746</c:v>
                </c:pt>
                <c:pt idx="721">
                  <c:v>42745</c:v>
                </c:pt>
                <c:pt idx="722">
                  <c:v>42744</c:v>
                </c:pt>
                <c:pt idx="723">
                  <c:v>42743</c:v>
                </c:pt>
                <c:pt idx="724">
                  <c:v>42742</c:v>
                </c:pt>
                <c:pt idx="725">
                  <c:v>42741</c:v>
                </c:pt>
                <c:pt idx="726">
                  <c:v>42740</c:v>
                </c:pt>
                <c:pt idx="727">
                  <c:v>42739</c:v>
                </c:pt>
                <c:pt idx="728">
                  <c:v>42738</c:v>
                </c:pt>
                <c:pt idx="729">
                  <c:v>42737</c:v>
                </c:pt>
                <c:pt idx="730">
                  <c:v>42736</c:v>
                </c:pt>
              </c:numCache>
            </c:numRef>
          </c:cat>
          <c:val>
            <c:numRef>
              <c:f>'CA Data'!$AJ$368:$AJ$732</c:f>
              <c:numCache>
                <c:formatCode>_(* #,##0.000_);_(* \(#,##0.000\);_(* "-"??_);_(@_)</c:formatCode>
                <c:ptCount val="365"/>
                <c:pt idx="0">
                  <c:v>1.962970048678865</c:v>
                </c:pt>
                <c:pt idx="1">
                  <c:v>1.962970048678865</c:v>
                </c:pt>
                <c:pt idx="2">
                  <c:v>1.9628850200880015</c:v>
                </c:pt>
                <c:pt idx="3">
                  <c:v>1.9626724486108422</c:v>
                </c:pt>
                <c:pt idx="4">
                  <c:v>1.9626724486108422</c:v>
                </c:pt>
                <c:pt idx="5">
                  <c:v>1.9625874200199787</c:v>
                </c:pt>
                <c:pt idx="6">
                  <c:v>1.9625449057245468</c:v>
                </c:pt>
                <c:pt idx="7">
                  <c:v>1.9618434198499215</c:v>
                </c:pt>
                <c:pt idx="8">
                  <c:v>1.9614607911910349</c:v>
                </c:pt>
                <c:pt idx="9">
                  <c:v>1.9612907340093075</c:v>
                </c:pt>
                <c:pt idx="10">
                  <c:v>1.961205705418444</c:v>
                </c:pt>
                <c:pt idx="11">
                  <c:v>1.9609081053504211</c:v>
                </c:pt>
                <c:pt idx="12">
                  <c:v>1.9545522181833612</c:v>
                </c:pt>
                <c:pt idx="13">
                  <c:v>1.9544671895924977</c:v>
                </c:pt>
                <c:pt idx="14">
                  <c:v>1.9544246752970658</c:v>
                </c:pt>
                <c:pt idx="15">
                  <c:v>1.9544246752970658</c:v>
                </c:pt>
                <c:pt idx="16">
                  <c:v>1.9389282146121605</c:v>
                </c:pt>
                <c:pt idx="17">
                  <c:v>1.9388431860212969</c:v>
                </c:pt>
                <c:pt idx="18">
                  <c:v>1.9214548391896749</c:v>
                </c:pt>
                <c:pt idx="19">
                  <c:v>1.9047467210849622</c:v>
                </c:pt>
                <c:pt idx="20">
                  <c:v>1.5925217354335368</c:v>
                </c:pt>
                <c:pt idx="21">
                  <c:v>1.592500478285821</c:v>
                </c:pt>
                <c:pt idx="22">
                  <c:v>1.5916289352294684</c:v>
                </c:pt>
                <c:pt idx="23">
                  <c:v>1.5915864209340365</c:v>
                </c:pt>
                <c:pt idx="24">
                  <c:v>1.591182535127434</c:v>
                </c:pt>
                <c:pt idx="25">
                  <c:v>1.5911187636842863</c:v>
                </c:pt>
                <c:pt idx="26">
                  <c:v>1.5907786493208316</c:v>
                </c:pt>
                <c:pt idx="27">
                  <c:v>1.5907573921731157</c:v>
                </c:pt>
                <c:pt idx="28">
                  <c:v>1.5892693918330014</c:v>
                </c:pt>
                <c:pt idx="29">
                  <c:v>1.5892268775375695</c:v>
                </c:pt>
                <c:pt idx="30">
                  <c:v>1.5877388771974552</c:v>
                </c:pt>
                <c:pt idx="31">
                  <c:v>1.5864421911867841</c:v>
                </c:pt>
                <c:pt idx="32">
                  <c:v>1.5862933911527726</c:v>
                </c:pt>
                <c:pt idx="33">
                  <c:v>1.5857407053121586</c:v>
                </c:pt>
                <c:pt idx="34">
                  <c:v>1.5852092766192607</c:v>
                </c:pt>
                <c:pt idx="35">
                  <c:v>1.5843377335629081</c:v>
                </c:pt>
                <c:pt idx="36">
                  <c:v>1.5842527049720445</c:v>
                </c:pt>
                <c:pt idx="37">
                  <c:v>1.5841464192334649</c:v>
                </c:pt>
                <c:pt idx="38">
                  <c:v>1.5841251620857491</c:v>
                </c:pt>
                <c:pt idx="39">
                  <c:v>1.5841251620857491</c:v>
                </c:pt>
                <c:pt idx="40">
                  <c:v>1.5533660693408136</c:v>
                </c:pt>
                <c:pt idx="41">
                  <c:v>1.5368067512701122</c:v>
                </c:pt>
                <c:pt idx="42">
                  <c:v>1.5366366940883849</c:v>
                </c:pt>
                <c:pt idx="43">
                  <c:v>1.5365516654975213</c:v>
                </c:pt>
                <c:pt idx="44">
                  <c:v>1.4847054822183936</c:v>
                </c:pt>
                <c:pt idx="45">
                  <c:v>1.4846842250706778</c:v>
                </c:pt>
                <c:pt idx="46">
                  <c:v>1.4846842250706778</c:v>
                </c:pt>
                <c:pt idx="47">
                  <c:v>1.4846842250706778</c:v>
                </c:pt>
                <c:pt idx="48">
                  <c:v>1.4846842250706778</c:v>
                </c:pt>
                <c:pt idx="49">
                  <c:v>1.4846417107752459</c:v>
                </c:pt>
                <c:pt idx="50">
                  <c:v>1.484599196479814</c:v>
                </c:pt>
                <c:pt idx="51">
                  <c:v>1.4845779393320981</c:v>
                </c:pt>
                <c:pt idx="52">
                  <c:v>1.4845141678889504</c:v>
                </c:pt>
                <c:pt idx="53">
                  <c:v>1.4844929107412346</c:v>
                </c:pt>
                <c:pt idx="54">
                  <c:v>1.4844716535935187</c:v>
                </c:pt>
                <c:pt idx="55">
                  <c:v>1.4844503964458029</c:v>
                </c:pt>
                <c:pt idx="56">
                  <c:v>1.4844503964458029</c:v>
                </c:pt>
                <c:pt idx="57">
                  <c:v>1.4844291392980871</c:v>
                </c:pt>
                <c:pt idx="58">
                  <c:v>1.4841102820823482</c:v>
                </c:pt>
                <c:pt idx="59">
                  <c:v>1.4840890249346324</c:v>
                </c:pt>
                <c:pt idx="60">
                  <c:v>1.4831111961397001</c:v>
                </c:pt>
                <c:pt idx="61">
                  <c:v>1.4830686818442682</c:v>
                </c:pt>
                <c:pt idx="62">
                  <c:v>1.4830049104011205</c:v>
                </c:pt>
                <c:pt idx="63">
                  <c:v>1.4828135960716773</c:v>
                </c:pt>
                <c:pt idx="64">
                  <c:v>1.4826435388899499</c:v>
                </c:pt>
                <c:pt idx="65">
                  <c:v>1.4826435388899499</c:v>
                </c:pt>
                <c:pt idx="66">
                  <c:v>1.4825585102990864</c:v>
                </c:pt>
                <c:pt idx="67">
                  <c:v>1.4825159960036545</c:v>
                </c:pt>
                <c:pt idx="68">
                  <c:v>1.4820695959016201</c:v>
                </c:pt>
                <c:pt idx="69">
                  <c:v>1.4819633101630405</c:v>
                </c:pt>
                <c:pt idx="70">
                  <c:v>1.4807516527432332</c:v>
                </c:pt>
                <c:pt idx="71">
                  <c:v>1.4805390812660739</c:v>
                </c:pt>
                <c:pt idx="72">
                  <c:v>1.4803690240843466</c:v>
                </c:pt>
                <c:pt idx="73">
                  <c:v>1.4798801096868803</c:v>
                </c:pt>
                <c:pt idx="74">
                  <c:v>1.4798588525391645</c:v>
                </c:pt>
                <c:pt idx="75">
                  <c:v>1.4798588525391645</c:v>
                </c:pt>
                <c:pt idx="76">
                  <c:v>1.4798375953914487</c:v>
                </c:pt>
                <c:pt idx="77">
                  <c:v>1.4797738239483009</c:v>
                </c:pt>
                <c:pt idx="78">
                  <c:v>1.4791361095168234</c:v>
                </c:pt>
                <c:pt idx="79">
                  <c:v>1.4789873094828119</c:v>
                </c:pt>
                <c:pt idx="80">
                  <c:v>1.4780732521310274</c:v>
                </c:pt>
                <c:pt idx="81">
                  <c:v>1.4777331377675726</c:v>
                </c:pt>
                <c:pt idx="82">
                  <c:v>1.4772229662223906</c:v>
                </c:pt>
                <c:pt idx="83">
                  <c:v>1.4761175945411629</c:v>
                </c:pt>
                <c:pt idx="84">
                  <c:v>1.4662755351486922</c:v>
                </c:pt>
                <c:pt idx="85">
                  <c:v>1.4659566779329534</c:v>
                </c:pt>
                <c:pt idx="86">
                  <c:v>1.4655527921263509</c:v>
                </c:pt>
                <c:pt idx="87">
                  <c:v>1.4647662776608619</c:v>
                </c:pt>
                <c:pt idx="88">
                  <c:v>1.461854048423781</c:v>
                </c:pt>
                <c:pt idx="89">
                  <c:v>1.4617902769806332</c:v>
                </c:pt>
                <c:pt idx="90">
                  <c:v>1.3851795166124594</c:v>
                </c:pt>
                <c:pt idx="91">
                  <c:v>1.3851795166124594</c:v>
                </c:pt>
                <c:pt idx="92">
                  <c:v>1.385051973726164</c:v>
                </c:pt>
                <c:pt idx="93">
                  <c:v>1.3351189337414691</c:v>
                </c:pt>
                <c:pt idx="94">
                  <c:v>1.3252343600535665</c:v>
                </c:pt>
                <c:pt idx="95">
                  <c:v>1.3250217885764073</c:v>
                </c:pt>
                <c:pt idx="96">
                  <c:v>1.3250217885764073</c:v>
                </c:pt>
                <c:pt idx="97">
                  <c:v>1.3250005314286915</c:v>
                </c:pt>
                <c:pt idx="98">
                  <c:v>1.3249155028378279</c:v>
                </c:pt>
                <c:pt idx="99">
                  <c:v>1.3177731012052789</c:v>
                </c:pt>
                <c:pt idx="100">
                  <c:v>1.3177731012052789</c:v>
                </c:pt>
                <c:pt idx="101">
                  <c:v>1.3176455583189834</c:v>
                </c:pt>
                <c:pt idx="102">
                  <c:v>1.3176243011712676</c:v>
                </c:pt>
                <c:pt idx="103">
                  <c:v>1.3174329868418244</c:v>
                </c:pt>
                <c:pt idx="104">
                  <c:v>1.2388240545883542</c:v>
                </c:pt>
                <c:pt idx="105">
                  <c:v>0.97072890759517771</c:v>
                </c:pt>
                <c:pt idx="106">
                  <c:v>0.97006993601598424</c:v>
                </c:pt>
                <c:pt idx="107">
                  <c:v>0.97006993601598424</c:v>
                </c:pt>
                <c:pt idx="108">
                  <c:v>0.9700061645728365</c:v>
                </c:pt>
                <c:pt idx="109">
                  <c:v>0.96970856450481369</c:v>
                </c:pt>
                <c:pt idx="110">
                  <c:v>0.96970856450481369</c:v>
                </c:pt>
                <c:pt idx="111">
                  <c:v>0.96964479306166595</c:v>
                </c:pt>
                <c:pt idx="112">
                  <c:v>0.96186467699763945</c:v>
                </c:pt>
                <c:pt idx="113">
                  <c:v>0.9618434198499235</c:v>
                </c:pt>
                <c:pt idx="114">
                  <c:v>0.96175839125905982</c:v>
                </c:pt>
                <c:pt idx="115">
                  <c:v>0.96175839125905982</c:v>
                </c:pt>
                <c:pt idx="116">
                  <c:v>0.96090810535042304</c:v>
                </c:pt>
                <c:pt idx="117">
                  <c:v>0.96084433390727531</c:v>
                </c:pt>
                <c:pt idx="118">
                  <c:v>0.96084433390727531</c:v>
                </c:pt>
                <c:pt idx="119">
                  <c:v>0.9606955338732639</c:v>
                </c:pt>
                <c:pt idx="120">
                  <c:v>0.9606955338732639</c:v>
                </c:pt>
                <c:pt idx="121">
                  <c:v>0.95918627638543363</c:v>
                </c:pt>
                <c:pt idx="122">
                  <c:v>0.95863359054481978</c:v>
                </c:pt>
                <c:pt idx="123">
                  <c:v>0.68813638585974435</c:v>
                </c:pt>
                <c:pt idx="124">
                  <c:v>0.68730735709882351</c:v>
                </c:pt>
                <c:pt idx="125">
                  <c:v>0.68717981421252805</c:v>
                </c:pt>
                <c:pt idx="126">
                  <c:v>0.68713729991709627</c:v>
                </c:pt>
                <c:pt idx="127">
                  <c:v>0.68709478562166448</c:v>
                </c:pt>
                <c:pt idx="128">
                  <c:v>0.68696724273536902</c:v>
                </c:pt>
                <c:pt idx="129">
                  <c:v>0.68696724273536902</c:v>
                </c:pt>
                <c:pt idx="130">
                  <c:v>0.68545798524753876</c:v>
                </c:pt>
                <c:pt idx="131">
                  <c:v>0.68543672809982281</c:v>
                </c:pt>
                <c:pt idx="132">
                  <c:v>0.68530918521352735</c:v>
                </c:pt>
                <c:pt idx="133">
                  <c:v>0.68522415662266367</c:v>
                </c:pt>
                <c:pt idx="134">
                  <c:v>0.68507535658865226</c:v>
                </c:pt>
                <c:pt idx="135">
                  <c:v>0.68499032799778858</c:v>
                </c:pt>
                <c:pt idx="136">
                  <c:v>0.6849478137023568</c:v>
                </c:pt>
                <c:pt idx="137">
                  <c:v>0.67193843930021413</c:v>
                </c:pt>
                <c:pt idx="138">
                  <c:v>0.67166209637990715</c:v>
                </c:pt>
                <c:pt idx="139">
                  <c:v>0.67166209637990715</c:v>
                </c:pt>
                <c:pt idx="140">
                  <c:v>0.67123695342558876</c:v>
                </c:pt>
                <c:pt idx="141">
                  <c:v>0.67100312480071367</c:v>
                </c:pt>
                <c:pt idx="142">
                  <c:v>0.67100312480071367</c:v>
                </c:pt>
                <c:pt idx="143">
                  <c:v>0.67098186765299772</c:v>
                </c:pt>
                <c:pt idx="144">
                  <c:v>0.67098186765299772</c:v>
                </c:pt>
                <c:pt idx="145">
                  <c:v>0.66981272452862217</c:v>
                </c:pt>
                <c:pt idx="146">
                  <c:v>0.66981272452862217</c:v>
                </c:pt>
                <c:pt idx="147">
                  <c:v>0.66977021023319039</c:v>
                </c:pt>
                <c:pt idx="148">
                  <c:v>0.66968518164232671</c:v>
                </c:pt>
                <c:pt idx="149">
                  <c:v>0.66883489573368993</c:v>
                </c:pt>
                <c:pt idx="150">
                  <c:v>0.66813340985906455</c:v>
                </c:pt>
                <c:pt idx="151">
                  <c:v>0.66751695257530286</c:v>
                </c:pt>
                <c:pt idx="152">
                  <c:v>0.66736815254129145</c:v>
                </c:pt>
                <c:pt idx="153">
                  <c:v>0.66736815254129145</c:v>
                </c:pt>
                <c:pt idx="154">
                  <c:v>0.6673468953935755</c:v>
                </c:pt>
                <c:pt idx="155">
                  <c:v>0.66315923729353932</c:v>
                </c:pt>
                <c:pt idx="156">
                  <c:v>0.66307420870267564</c:v>
                </c:pt>
                <c:pt idx="157">
                  <c:v>0.66305295155495969</c:v>
                </c:pt>
                <c:pt idx="158">
                  <c:v>0.66286163722551639</c:v>
                </c:pt>
                <c:pt idx="159">
                  <c:v>0.66260655145292535</c:v>
                </c:pt>
                <c:pt idx="160">
                  <c:v>0.66254278000977762</c:v>
                </c:pt>
                <c:pt idx="161">
                  <c:v>0.66156495121484538</c:v>
                </c:pt>
                <c:pt idx="162">
                  <c:v>0.66156495121484538</c:v>
                </c:pt>
                <c:pt idx="163">
                  <c:v>0.66156495121484538</c:v>
                </c:pt>
                <c:pt idx="164">
                  <c:v>0.66139489403311802</c:v>
                </c:pt>
                <c:pt idx="165">
                  <c:v>0.66128860829453839</c:v>
                </c:pt>
                <c:pt idx="166">
                  <c:v>0.66124609399910661</c:v>
                </c:pt>
                <c:pt idx="167">
                  <c:v>0.66124609399910661</c:v>
                </c:pt>
                <c:pt idx="168">
                  <c:v>0.66105477966966331</c:v>
                </c:pt>
                <c:pt idx="169">
                  <c:v>0.65873775056862804</c:v>
                </c:pt>
                <c:pt idx="170">
                  <c:v>0.62396105690538373</c:v>
                </c:pt>
                <c:pt idx="171">
                  <c:v>0.62272814233786045</c:v>
                </c:pt>
                <c:pt idx="172">
                  <c:v>0.6227068851901445</c:v>
                </c:pt>
                <c:pt idx="173">
                  <c:v>0.62266437089471272</c:v>
                </c:pt>
                <c:pt idx="174">
                  <c:v>0.61968837021448397</c:v>
                </c:pt>
                <c:pt idx="175">
                  <c:v>0.61964585591905219</c:v>
                </c:pt>
                <c:pt idx="176">
                  <c:v>0.61909317007843834</c:v>
                </c:pt>
                <c:pt idx="177">
                  <c:v>0.61909317007843834</c:v>
                </c:pt>
                <c:pt idx="178">
                  <c:v>0.61907191293072239</c:v>
                </c:pt>
                <c:pt idx="179">
                  <c:v>0.61773271262461948</c:v>
                </c:pt>
                <c:pt idx="180">
                  <c:v>0.60376676657526041</c:v>
                </c:pt>
                <c:pt idx="181">
                  <c:v>0.60310779499606693</c:v>
                </c:pt>
                <c:pt idx="182">
                  <c:v>0.60310779499606693</c:v>
                </c:pt>
                <c:pt idx="183">
                  <c:v>0.60308653784835098</c:v>
                </c:pt>
                <c:pt idx="184">
                  <c:v>0.60302276640520325</c:v>
                </c:pt>
                <c:pt idx="185">
                  <c:v>0.60295899496205552</c:v>
                </c:pt>
                <c:pt idx="186">
                  <c:v>0.60221499479199836</c:v>
                </c:pt>
                <c:pt idx="187">
                  <c:v>0.60178985183767997</c:v>
                </c:pt>
                <c:pt idx="188">
                  <c:v>0.60178985183767997</c:v>
                </c:pt>
                <c:pt idx="189">
                  <c:v>0.60170482324681629</c:v>
                </c:pt>
                <c:pt idx="190">
                  <c:v>0.60157728036052083</c:v>
                </c:pt>
                <c:pt idx="191">
                  <c:v>0.60149225176965715</c:v>
                </c:pt>
                <c:pt idx="192">
                  <c:v>0.6014709946219412</c:v>
                </c:pt>
                <c:pt idx="193">
                  <c:v>0.58784516293603684</c:v>
                </c:pt>
                <c:pt idx="194">
                  <c:v>0.58769636290202543</c:v>
                </c:pt>
                <c:pt idx="195">
                  <c:v>0.58765384860659364</c:v>
                </c:pt>
                <c:pt idx="196">
                  <c:v>0.56990413026380093</c:v>
                </c:pt>
                <c:pt idx="197">
                  <c:v>0.56990413026380093</c:v>
                </c:pt>
                <c:pt idx="198">
                  <c:v>0.56990413026380093</c:v>
                </c:pt>
                <c:pt idx="199">
                  <c:v>0.56488744340284391</c:v>
                </c:pt>
                <c:pt idx="200">
                  <c:v>0.56488744340284391</c:v>
                </c:pt>
                <c:pt idx="201">
                  <c:v>0.56461110048253693</c:v>
                </c:pt>
                <c:pt idx="202">
                  <c:v>0.5639733860510594</c:v>
                </c:pt>
                <c:pt idx="203">
                  <c:v>0.5639733860510594</c:v>
                </c:pt>
                <c:pt idx="204">
                  <c:v>0.56390961460791167</c:v>
                </c:pt>
                <c:pt idx="205">
                  <c:v>0.56384584316476394</c:v>
                </c:pt>
                <c:pt idx="206">
                  <c:v>0.5375507514401715</c:v>
                </c:pt>
                <c:pt idx="207">
                  <c:v>0.53691303700869397</c:v>
                </c:pt>
                <c:pt idx="208">
                  <c:v>0.53689177986097802</c:v>
                </c:pt>
                <c:pt idx="209">
                  <c:v>0.53667920838381888</c:v>
                </c:pt>
                <c:pt idx="210">
                  <c:v>0.53650915120209153</c:v>
                </c:pt>
                <c:pt idx="211">
                  <c:v>0.5354462938162956</c:v>
                </c:pt>
                <c:pt idx="212">
                  <c:v>0.53378823629445393</c:v>
                </c:pt>
                <c:pt idx="213">
                  <c:v>0.53378823629445393</c:v>
                </c:pt>
                <c:pt idx="214">
                  <c:v>0.53164126437514603</c:v>
                </c:pt>
                <c:pt idx="215">
                  <c:v>0.5315349786365664</c:v>
                </c:pt>
                <c:pt idx="216">
                  <c:v>0.52945177816040634</c:v>
                </c:pt>
                <c:pt idx="217">
                  <c:v>0.529005378058372</c:v>
                </c:pt>
                <c:pt idx="218">
                  <c:v>0.51952469017707192</c:v>
                </c:pt>
                <c:pt idx="219">
                  <c:v>0.51926960440448089</c:v>
                </c:pt>
                <c:pt idx="220">
                  <c:v>0.51786663265523025</c:v>
                </c:pt>
                <c:pt idx="221">
                  <c:v>0.50109474310736979</c:v>
                </c:pt>
                <c:pt idx="222">
                  <c:v>0.4942074272474119</c:v>
                </c:pt>
                <c:pt idx="223">
                  <c:v>0.49418617009969601</c:v>
                </c:pt>
                <c:pt idx="224">
                  <c:v>0.49225176965754736</c:v>
                </c:pt>
                <c:pt idx="225">
                  <c:v>0.48778776863720424</c:v>
                </c:pt>
                <c:pt idx="226">
                  <c:v>0.48778776863720424</c:v>
                </c:pt>
                <c:pt idx="227">
                  <c:v>0.48506685372956654</c:v>
                </c:pt>
                <c:pt idx="228">
                  <c:v>0.48506685372956654</c:v>
                </c:pt>
                <c:pt idx="229">
                  <c:v>0.48504559658185065</c:v>
                </c:pt>
                <c:pt idx="230">
                  <c:v>0.48472673936611188</c:v>
                </c:pt>
                <c:pt idx="231">
                  <c:v>0.48334502476457714</c:v>
                </c:pt>
                <c:pt idx="232">
                  <c:v>0.48325999617371346</c:v>
                </c:pt>
                <c:pt idx="233">
                  <c:v>0.48325999617371346</c:v>
                </c:pt>
                <c:pt idx="234">
                  <c:v>0.48323873902599757</c:v>
                </c:pt>
                <c:pt idx="235">
                  <c:v>0.48315371043513389</c:v>
                </c:pt>
                <c:pt idx="236">
                  <c:v>0.48028399549348477</c:v>
                </c:pt>
                <c:pt idx="237">
                  <c:v>0.47990136683459822</c:v>
                </c:pt>
                <c:pt idx="238">
                  <c:v>0.46984673596496829</c:v>
                </c:pt>
                <c:pt idx="239">
                  <c:v>0.46980422166953645</c:v>
                </c:pt>
                <c:pt idx="240">
                  <c:v>0.46697702102331917</c:v>
                </c:pt>
                <c:pt idx="241">
                  <c:v>0.46693450672788733</c:v>
                </c:pt>
                <c:pt idx="242">
                  <c:v>0.46693450672788733</c:v>
                </c:pt>
                <c:pt idx="243">
                  <c:v>0.46691324958017144</c:v>
                </c:pt>
                <c:pt idx="244">
                  <c:v>0.34768190804157911</c:v>
                </c:pt>
                <c:pt idx="245">
                  <c:v>0.34751185085985176</c:v>
                </c:pt>
                <c:pt idx="246">
                  <c:v>0.34691665072380601</c:v>
                </c:pt>
                <c:pt idx="247">
                  <c:v>0.30387092659906906</c:v>
                </c:pt>
                <c:pt idx="248">
                  <c:v>0.30387092659906906</c:v>
                </c:pt>
                <c:pt idx="249">
                  <c:v>0.25451182960270402</c:v>
                </c:pt>
                <c:pt idx="250">
                  <c:v>0.25451182960270402</c:v>
                </c:pt>
                <c:pt idx="251">
                  <c:v>0.23765491146397988</c:v>
                </c:pt>
                <c:pt idx="252">
                  <c:v>0.23616691112386551</c:v>
                </c:pt>
                <c:pt idx="253">
                  <c:v>0.23610313968071775</c:v>
                </c:pt>
                <c:pt idx="254">
                  <c:v>0.23586931105584263</c:v>
                </c:pt>
                <c:pt idx="255">
                  <c:v>0.23499776799948993</c:v>
                </c:pt>
                <c:pt idx="256">
                  <c:v>0.23491273940862625</c:v>
                </c:pt>
                <c:pt idx="257">
                  <c:v>0.23431753927258051</c:v>
                </c:pt>
                <c:pt idx="258">
                  <c:v>0.23429628212486459</c:v>
                </c:pt>
                <c:pt idx="259">
                  <c:v>0.23425376782943275</c:v>
                </c:pt>
                <c:pt idx="260">
                  <c:v>0.23202176731926119</c:v>
                </c:pt>
                <c:pt idx="261">
                  <c:v>0.23089513849031745</c:v>
                </c:pt>
                <c:pt idx="262">
                  <c:v>0.23068256701315826</c:v>
                </c:pt>
                <c:pt idx="263">
                  <c:v>0.23021490976340803</c:v>
                </c:pt>
                <c:pt idx="264">
                  <c:v>0.22509193716387144</c:v>
                </c:pt>
                <c:pt idx="265">
                  <c:v>0.22494313712986</c:v>
                </c:pt>
                <c:pt idx="266">
                  <c:v>0.22494313712986</c:v>
                </c:pt>
                <c:pt idx="267">
                  <c:v>0.22109559339327858</c:v>
                </c:pt>
                <c:pt idx="268">
                  <c:v>0.22103182195013082</c:v>
                </c:pt>
                <c:pt idx="269">
                  <c:v>0.21384690602215004</c:v>
                </c:pt>
                <c:pt idx="270">
                  <c:v>0.21178496269370584</c:v>
                </c:pt>
                <c:pt idx="271">
                  <c:v>0.21167867695512624</c:v>
                </c:pt>
                <c:pt idx="272">
                  <c:v>0.2116361626596944</c:v>
                </c:pt>
                <c:pt idx="273">
                  <c:v>0.21002061943328451</c:v>
                </c:pt>
                <c:pt idx="274">
                  <c:v>0.20685330442361252</c:v>
                </c:pt>
                <c:pt idx="275">
                  <c:v>0.2068320472758966</c:v>
                </c:pt>
                <c:pt idx="276">
                  <c:v>0.2068320472758966</c:v>
                </c:pt>
                <c:pt idx="277">
                  <c:v>0.20632187573071453</c:v>
                </c:pt>
                <c:pt idx="278">
                  <c:v>0.20602427566269166</c:v>
                </c:pt>
                <c:pt idx="279">
                  <c:v>0.20587547562868022</c:v>
                </c:pt>
                <c:pt idx="280">
                  <c:v>0.20581170418553246</c:v>
                </c:pt>
                <c:pt idx="281">
                  <c:v>0.20521650404948671</c:v>
                </c:pt>
                <c:pt idx="282">
                  <c:v>0.20517398975405488</c:v>
                </c:pt>
                <c:pt idx="283">
                  <c:v>0.20396233233424746</c:v>
                </c:pt>
                <c:pt idx="284">
                  <c:v>0.19046404353463858</c:v>
                </c:pt>
                <c:pt idx="285">
                  <c:v>0.19023021490976347</c:v>
                </c:pt>
                <c:pt idx="286">
                  <c:v>0.19016644346661571</c:v>
                </c:pt>
                <c:pt idx="287">
                  <c:v>0.18989010054630875</c:v>
                </c:pt>
                <c:pt idx="288">
                  <c:v>0.18948621473970628</c:v>
                </c:pt>
                <c:pt idx="289">
                  <c:v>0.18948621473970628</c:v>
                </c:pt>
                <c:pt idx="290">
                  <c:v>0.18944370044427444</c:v>
                </c:pt>
                <c:pt idx="291">
                  <c:v>0.1894011861488426</c:v>
                </c:pt>
                <c:pt idx="292">
                  <c:v>0.18920987181939933</c:v>
                </c:pt>
                <c:pt idx="293">
                  <c:v>0.18855090024020582</c:v>
                </c:pt>
                <c:pt idx="294">
                  <c:v>0.18697787130922777</c:v>
                </c:pt>
                <c:pt idx="295">
                  <c:v>0.18651021405947754</c:v>
                </c:pt>
                <c:pt idx="296">
                  <c:v>0.18640392832089794</c:v>
                </c:pt>
                <c:pt idx="297">
                  <c:v>0.18623387113917059</c:v>
                </c:pt>
                <c:pt idx="298">
                  <c:v>0.18561741385540892</c:v>
                </c:pt>
                <c:pt idx="299">
                  <c:v>0.18412941351529455</c:v>
                </c:pt>
                <c:pt idx="300">
                  <c:v>0.18406564207214679</c:v>
                </c:pt>
                <c:pt idx="301">
                  <c:v>0.18406564207214679</c:v>
                </c:pt>
                <c:pt idx="302">
                  <c:v>0.18323661331122593</c:v>
                </c:pt>
                <c:pt idx="303">
                  <c:v>0.18319409901579409</c:v>
                </c:pt>
                <c:pt idx="304">
                  <c:v>0.18319409901579409</c:v>
                </c:pt>
                <c:pt idx="305">
                  <c:v>0.16699615245626345</c:v>
                </c:pt>
                <c:pt idx="306">
                  <c:v>0.11874242714112623</c:v>
                </c:pt>
                <c:pt idx="307">
                  <c:v>0.11857236995939888</c:v>
                </c:pt>
                <c:pt idx="308">
                  <c:v>0.11855111281168296</c:v>
                </c:pt>
                <c:pt idx="309">
                  <c:v>0.10384116659226668</c:v>
                </c:pt>
                <c:pt idx="310">
                  <c:v>0.10379865229683484</c:v>
                </c:pt>
                <c:pt idx="311">
                  <c:v>8.0543332695618933E-2</c:v>
                </c:pt>
                <c:pt idx="312">
                  <c:v>8.0437046957039335E-2</c:v>
                </c:pt>
                <c:pt idx="313">
                  <c:v>8.0415789809323415E-2</c:v>
                </c:pt>
                <c:pt idx="314">
                  <c:v>8.0352018366175657E-2</c:v>
                </c:pt>
                <c:pt idx="315">
                  <c:v>8.0352018366175657E-2</c:v>
                </c:pt>
                <c:pt idx="316">
                  <c:v>8.0352018366175657E-2</c:v>
                </c:pt>
                <c:pt idx="317">
                  <c:v>8.0203218332164219E-2</c:v>
                </c:pt>
                <c:pt idx="318">
                  <c:v>7.7609846310822045E-2</c:v>
                </c:pt>
                <c:pt idx="319">
                  <c:v>7.6759560402185262E-2</c:v>
                </c:pt>
                <c:pt idx="320">
                  <c:v>7.6738303254469342E-2</c:v>
                </c:pt>
                <c:pt idx="321">
                  <c:v>7.6738303254469342E-2</c:v>
                </c:pt>
                <c:pt idx="322">
                  <c:v>7.6717046106753423E-2</c:v>
                </c:pt>
                <c:pt idx="323">
                  <c:v>7.6695788959037503E-2</c:v>
                </c:pt>
                <c:pt idx="324">
                  <c:v>7.6695788959037503E-2</c:v>
                </c:pt>
                <c:pt idx="325">
                  <c:v>7.6695788959037503E-2</c:v>
                </c:pt>
                <c:pt idx="326">
                  <c:v>7.6695788959037503E-2</c:v>
                </c:pt>
                <c:pt idx="327">
                  <c:v>7.6695788959037503E-2</c:v>
                </c:pt>
                <c:pt idx="328">
                  <c:v>7.6695788959037503E-2</c:v>
                </c:pt>
                <c:pt idx="329">
                  <c:v>7.6695788959037503E-2</c:v>
                </c:pt>
                <c:pt idx="330">
                  <c:v>7.6674531811321583E-2</c:v>
                </c:pt>
                <c:pt idx="331">
                  <c:v>7.6674531811321583E-2</c:v>
                </c:pt>
                <c:pt idx="332">
                  <c:v>7.6546988925026066E-2</c:v>
                </c:pt>
                <c:pt idx="333">
                  <c:v>7.6440703186446468E-2</c:v>
                </c:pt>
                <c:pt idx="334">
                  <c:v>7.6440703186446468E-2</c:v>
                </c:pt>
                <c:pt idx="335">
                  <c:v>7.6440703186446468E-2</c:v>
                </c:pt>
                <c:pt idx="336">
                  <c:v>7.6419446038730549E-2</c:v>
                </c:pt>
                <c:pt idx="337">
                  <c:v>7.6206874561571353E-2</c:v>
                </c:pt>
                <c:pt idx="338">
                  <c:v>7.1891673575239692E-2</c:v>
                </c:pt>
                <c:pt idx="339">
                  <c:v>7.1891673575239692E-2</c:v>
                </c:pt>
                <c:pt idx="340">
                  <c:v>7.1785387836660094E-2</c:v>
                </c:pt>
                <c:pt idx="341">
                  <c:v>7.1594073507216818E-2</c:v>
                </c:pt>
                <c:pt idx="342">
                  <c:v>6.7257615373169238E-2</c:v>
                </c:pt>
                <c:pt idx="343">
                  <c:v>6.7215101077737399E-2</c:v>
                </c:pt>
                <c:pt idx="344">
                  <c:v>6.6747443827987168E-2</c:v>
                </c:pt>
                <c:pt idx="345">
                  <c:v>5.0103097166422216E-2</c:v>
                </c:pt>
                <c:pt idx="346">
                  <c:v>5.0081840018706296E-2</c:v>
                </c:pt>
                <c:pt idx="347">
                  <c:v>4.2641838318134478E-2</c:v>
                </c:pt>
                <c:pt idx="348">
                  <c:v>4.2620581170418559E-2</c:v>
                </c:pt>
                <c:pt idx="349">
                  <c:v>4.2620581170418559E-2</c:v>
                </c:pt>
                <c:pt idx="350">
                  <c:v>4.2450523988691202E-2</c:v>
                </c:pt>
                <c:pt idx="351">
                  <c:v>3.7965265820632192E-2</c:v>
                </c:pt>
                <c:pt idx="352">
                  <c:v>3.7965265820632192E-2</c:v>
                </c:pt>
                <c:pt idx="353">
                  <c:v>3.7965265820632192E-2</c:v>
                </c:pt>
                <c:pt idx="354">
                  <c:v>3.7965265820632192E-2</c:v>
                </c:pt>
                <c:pt idx="355">
                  <c:v>2.5210977191080505E-2</c:v>
                </c:pt>
                <c:pt idx="356">
                  <c:v>2.5210977191080505E-2</c:v>
                </c:pt>
                <c:pt idx="357">
                  <c:v>1.9875433114384715E-2</c:v>
                </c:pt>
                <c:pt idx="358">
                  <c:v>1.9875433114384715E-2</c:v>
                </c:pt>
                <c:pt idx="359">
                  <c:v>7.9714303934698052E-3</c:v>
                </c:pt>
                <c:pt idx="360">
                  <c:v>7.9076589503220465E-3</c:v>
                </c:pt>
                <c:pt idx="361">
                  <c:v>6.3771443147758429E-4</c:v>
                </c:pt>
                <c:pt idx="362">
                  <c:v>1.7005718172735581E-4</c:v>
                </c:pt>
                <c:pt idx="363">
                  <c:v>1.7005718172735581E-4</c:v>
                </c:pt>
                <c:pt idx="364">
                  <c:v>1.4880003401143634E-4</c:v>
                </c:pt>
              </c:numCache>
            </c:numRef>
          </c:val>
          <c:smooth val="0"/>
        </c:ser>
        <c:ser>
          <c:idx val="5"/>
          <c:order val="2"/>
          <c:tx>
            <c:v>SAIFI ME Included</c:v>
          </c:tx>
          <c:spPr>
            <a:ln>
              <a:solidFill>
                <a:schemeClr val="tx1"/>
              </a:solidFill>
              <a:prstDash val="sysDot"/>
            </a:ln>
          </c:spPr>
          <c:marker>
            <c:symbol val="none"/>
          </c:marker>
          <c:cat>
            <c:numRef>
              <c:f>'CA Data'!$D$368:$D$1098</c:f>
              <c:numCache>
                <c:formatCode>m/d/yyyy</c:formatCode>
                <c:ptCount val="731"/>
                <c:pt idx="0">
                  <c:v>43465</c:v>
                </c:pt>
                <c:pt idx="1">
                  <c:v>43464</c:v>
                </c:pt>
                <c:pt idx="2">
                  <c:v>43463</c:v>
                </c:pt>
                <c:pt idx="3">
                  <c:v>43462</c:v>
                </c:pt>
                <c:pt idx="4">
                  <c:v>43461</c:v>
                </c:pt>
                <c:pt idx="5">
                  <c:v>43460</c:v>
                </c:pt>
                <c:pt idx="6">
                  <c:v>43459</c:v>
                </c:pt>
                <c:pt idx="7">
                  <c:v>43458</c:v>
                </c:pt>
                <c:pt idx="8">
                  <c:v>43457</c:v>
                </c:pt>
                <c:pt idx="9">
                  <c:v>43456</c:v>
                </c:pt>
                <c:pt idx="10">
                  <c:v>43455</c:v>
                </c:pt>
                <c:pt idx="11">
                  <c:v>43454</c:v>
                </c:pt>
                <c:pt idx="12">
                  <c:v>43453</c:v>
                </c:pt>
                <c:pt idx="13">
                  <c:v>43452</c:v>
                </c:pt>
                <c:pt idx="14">
                  <c:v>43451</c:v>
                </c:pt>
                <c:pt idx="15">
                  <c:v>43450</c:v>
                </c:pt>
                <c:pt idx="16">
                  <c:v>43449</c:v>
                </c:pt>
                <c:pt idx="17">
                  <c:v>43448</c:v>
                </c:pt>
                <c:pt idx="18">
                  <c:v>43447</c:v>
                </c:pt>
                <c:pt idx="19">
                  <c:v>43446</c:v>
                </c:pt>
                <c:pt idx="20">
                  <c:v>43445</c:v>
                </c:pt>
                <c:pt idx="21">
                  <c:v>43444</c:v>
                </c:pt>
                <c:pt idx="22">
                  <c:v>43443</c:v>
                </c:pt>
                <c:pt idx="23">
                  <c:v>43442</c:v>
                </c:pt>
                <c:pt idx="24">
                  <c:v>43441</c:v>
                </c:pt>
                <c:pt idx="25">
                  <c:v>43440</c:v>
                </c:pt>
                <c:pt idx="26">
                  <c:v>43439</c:v>
                </c:pt>
                <c:pt idx="27">
                  <c:v>43438</c:v>
                </c:pt>
                <c:pt idx="28">
                  <c:v>43437</c:v>
                </c:pt>
                <c:pt idx="29">
                  <c:v>43436</c:v>
                </c:pt>
                <c:pt idx="30">
                  <c:v>43435</c:v>
                </c:pt>
                <c:pt idx="31">
                  <c:v>43434</c:v>
                </c:pt>
                <c:pt idx="32">
                  <c:v>43433</c:v>
                </c:pt>
                <c:pt idx="33">
                  <c:v>43432</c:v>
                </c:pt>
                <c:pt idx="34">
                  <c:v>43431</c:v>
                </c:pt>
                <c:pt idx="35">
                  <c:v>43430</c:v>
                </c:pt>
                <c:pt idx="36">
                  <c:v>43429</c:v>
                </c:pt>
                <c:pt idx="37">
                  <c:v>43428</c:v>
                </c:pt>
                <c:pt idx="38">
                  <c:v>43427</c:v>
                </c:pt>
                <c:pt idx="39">
                  <c:v>43426</c:v>
                </c:pt>
                <c:pt idx="40">
                  <c:v>43425</c:v>
                </c:pt>
                <c:pt idx="41">
                  <c:v>43424</c:v>
                </c:pt>
                <c:pt idx="42">
                  <c:v>43423</c:v>
                </c:pt>
                <c:pt idx="43">
                  <c:v>43422</c:v>
                </c:pt>
                <c:pt idx="44">
                  <c:v>43421</c:v>
                </c:pt>
                <c:pt idx="45">
                  <c:v>43420</c:v>
                </c:pt>
                <c:pt idx="46">
                  <c:v>43419</c:v>
                </c:pt>
                <c:pt idx="47">
                  <c:v>43418</c:v>
                </c:pt>
                <c:pt idx="48">
                  <c:v>43417</c:v>
                </c:pt>
                <c:pt idx="49">
                  <c:v>43416</c:v>
                </c:pt>
                <c:pt idx="50">
                  <c:v>43415</c:v>
                </c:pt>
                <c:pt idx="51">
                  <c:v>43414</c:v>
                </c:pt>
                <c:pt idx="52">
                  <c:v>43413</c:v>
                </c:pt>
                <c:pt idx="53">
                  <c:v>43412</c:v>
                </c:pt>
                <c:pt idx="54">
                  <c:v>43411</c:v>
                </c:pt>
                <c:pt idx="55">
                  <c:v>43410</c:v>
                </c:pt>
                <c:pt idx="56">
                  <c:v>43409</c:v>
                </c:pt>
                <c:pt idx="57">
                  <c:v>43408</c:v>
                </c:pt>
                <c:pt idx="58">
                  <c:v>43407</c:v>
                </c:pt>
                <c:pt idx="59">
                  <c:v>43406</c:v>
                </c:pt>
                <c:pt idx="60">
                  <c:v>43405</c:v>
                </c:pt>
                <c:pt idx="61">
                  <c:v>43404</c:v>
                </c:pt>
                <c:pt idx="62">
                  <c:v>43403</c:v>
                </c:pt>
                <c:pt idx="63">
                  <c:v>43402</c:v>
                </c:pt>
                <c:pt idx="64">
                  <c:v>43401</c:v>
                </c:pt>
                <c:pt idx="65">
                  <c:v>43400</c:v>
                </c:pt>
                <c:pt idx="66">
                  <c:v>43399</c:v>
                </c:pt>
                <c:pt idx="67">
                  <c:v>43398</c:v>
                </c:pt>
                <c:pt idx="68">
                  <c:v>43397</c:v>
                </c:pt>
                <c:pt idx="69">
                  <c:v>43396</c:v>
                </c:pt>
                <c:pt idx="70">
                  <c:v>43395</c:v>
                </c:pt>
                <c:pt idx="71">
                  <c:v>43394</c:v>
                </c:pt>
                <c:pt idx="72">
                  <c:v>43393</c:v>
                </c:pt>
                <c:pt idx="73">
                  <c:v>43392</c:v>
                </c:pt>
                <c:pt idx="74">
                  <c:v>43391</c:v>
                </c:pt>
                <c:pt idx="75">
                  <c:v>43390</c:v>
                </c:pt>
                <c:pt idx="76">
                  <c:v>43389</c:v>
                </c:pt>
                <c:pt idx="77">
                  <c:v>43388</c:v>
                </c:pt>
                <c:pt idx="78">
                  <c:v>43387</c:v>
                </c:pt>
                <c:pt idx="79">
                  <c:v>43386</c:v>
                </c:pt>
                <c:pt idx="80">
                  <c:v>43385</c:v>
                </c:pt>
                <c:pt idx="81">
                  <c:v>43384</c:v>
                </c:pt>
                <c:pt idx="82">
                  <c:v>43383</c:v>
                </c:pt>
                <c:pt idx="83">
                  <c:v>43382</c:v>
                </c:pt>
                <c:pt idx="84">
                  <c:v>43381</c:v>
                </c:pt>
                <c:pt idx="85">
                  <c:v>43380</c:v>
                </c:pt>
                <c:pt idx="86">
                  <c:v>43379</c:v>
                </c:pt>
                <c:pt idx="87">
                  <c:v>43378</c:v>
                </c:pt>
                <c:pt idx="88">
                  <c:v>43377</c:v>
                </c:pt>
                <c:pt idx="89">
                  <c:v>43376</c:v>
                </c:pt>
                <c:pt idx="90">
                  <c:v>43375</c:v>
                </c:pt>
                <c:pt idx="91">
                  <c:v>43374</c:v>
                </c:pt>
                <c:pt idx="92">
                  <c:v>43373</c:v>
                </c:pt>
                <c:pt idx="93">
                  <c:v>43372</c:v>
                </c:pt>
                <c:pt idx="94">
                  <c:v>43371</c:v>
                </c:pt>
                <c:pt idx="95">
                  <c:v>43370</c:v>
                </c:pt>
                <c:pt idx="96">
                  <c:v>43369</c:v>
                </c:pt>
                <c:pt idx="97">
                  <c:v>43368</c:v>
                </c:pt>
                <c:pt idx="98">
                  <c:v>43367</c:v>
                </c:pt>
                <c:pt idx="99">
                  <c:v>43366</c:v>
                </c:pt>
                <c:pt idx="100">
                  <c:v>43365</c:v>
                </c:pt>
                <c:pt idx="101">
                  <c:v>43364</c:v>
                </c:pt>
                <c:pt idx="102">
                  <c:v>43363</c:v>
                </c:pt>
                <c:pt idx="103">
                  <c:v>43362</c:v>
                </c:pt>
                <c:pt idx="104">
                  <c:v>43361</c:v>
                </c:pt>
                <c:pt idx="105">
                  <c:v>43360</c:v>
                </c:pt>
                <c:pt idx="106">
                  <c:v>43359</c:v>
                </c:pt>
                <c:pt idx="107">
                  <c:v>43358</c:v>
                </c:pt>
                <c:pt idx="108">
                  <c:v>43357</c:v>
                </c:pt>
                <c:pt idx="109">
                  <c:v>43356</c:v>
                </c:pt>
                <c:pt idx="110">
                  <c:v>43355</c:v>
                </c:pt>
                <c:pt idx="111">
                  <c:v>43354</c:v>
                </c:pt>
                <c:pt idx="112">
                  <c:v>43353</c:v>
                </c:pt>
                <c:pt idx="113">
                  <c:v>43352</c:v>
                </c:pt>
                <c:pt idx="114">
                  <c:v>43351</c:v>
                </c:pt>
                <c:pt idx="115">
                  <c:v>43350</c:v>
                </c:pt>
                <c:pt idx="116">
                  <c:v>43349</c:v>
                </c:pt>
                <c:pt idx="117">
                  <c:v>43348</c:v>
                </c:pt>
                <c:pt idx="118">
                  <c:v>43347</c:v>
                </c:pt>
                <c:pt idx="119">
                  <c:v>43346</c:v>
                </c:pt>
                <c:pt idx="120">
                  <c:v>43345</c:v>
                </c:pt>
                <c:pt idx="121">
                  <c:v>43344</c:v>
                </c:pt>
                <c:pt idx="122">
                  <c:v>43343</c:v>
                </c:pt>
                <c:pt idx="123">
                  <c:v>43342</c:v>
                </c:pt>
                <c:pt idx="124">
                  <c:v>43341</c:v>
                </c:pt>
                <c:pt idx="125">
                  <c:v>43340</c:v>
                </c:pt>
                <c:pt idx="126">
                  <c:v>43339</c:v>
                </c:pt>
                <c:pt idx="127">
                  <c:v>43338</c:v>
                </c:pt>
                <c:pt idx="128">
                  <c:v>43337</c:v>
                </c:pt>
                <c:pt idx="129">
                  <c:v>43336</c:v>
                </c:pt>
                <c:pt idx="130">
                  <c:v>43335</c:v>
                </c:pt>
                <c:pt idx="131">
                  <c:v>43334</c:v>
                </c:pt>
                <c:pt idx="132">
                  <c:v>43333</c:v>
                </c:pt>
                <c:pt idx="133">
                  <c:v>43332</c:v>
                </c:pt>
                <c:pt idx="134">
                  <c:v>43331</c:v>
                </c:pt>
                <c:pt idx="135">
                  <c:v>43330</c:v>
                </c:pt>
                <c:pt idx="136">
                  <c:v>43329</c:v>
                </c:pt>
                <c:pt idx="137">
                  <c:v>43328</c:v>
                </c:pt>
                <c:pt idx="138">
                  <c:v>43327</c:v>
                </c:pt>
                <c:pt idx="139">
                  <c:v>43326</c:v>
                </c:pt>
                <c:pt idx="140">
                  <c:v>43325</c:v>
                </c:pt>
                <c:pt idx="141">
                  <c:v>43324</c:v>
                </c:pt>
                <c:pt idx="142">
                  <c:v>43323</c:v>
                </c:pt>
                <c:pt idx="143">
                  <c:v>43322</c:v>
                </c:pt>
                <c:pt idx="144">
                  <c:v>43321</c:v>
                </c:pt>
                <c:pt idx="145">
                  <c:v>43320</c:v>
                </c:pt>
                <c:pt idx="146">
                  <c:v>43319</c:v>
                </c:pt>
                <c:pt idx="147">
                  <c:v>43318</c:v>
                </c:pt>
                <c:pt idx="148">
                  <c:v>43317</c:v>
                </c:pt>
                <c:pt idx="149">
                  <c:v>43316</c:v>
                </c:pt>
                <c:pt idx="150">
                  <c:v>43315</c:v>
                </c:pt>
                <c:pt idx="151">
                  <c:v>43314</c:v>
                </c:pt>
                <c:pt idx="152">
                  <c:v>43313</c:v>
                </c:pt>
                <c:pt idx="153">
                  <c:v>43312</c:v>
                </c:pt>
                <c:pt idx="154">
                  <c:v>43311</c:v>
                </c:pt>
                <c:pt idx="155">
                  <c:v>43310</c:v>
                </c:pt>
                <c:pt idx="156">
                  <c:v>43309</c:v>
                </c:pt>
                <c:pt idx="157">
                  <c:v>43308</c:v>
                </c:pt>
                <c:pt idx="158">
                  <c:v>43307</c:v>
                </c:pt>
                <c:pt idx="159">
                  <c:v>43306</c:v>
                </c:pt>
                <c:pt idx="160">
                  <c:v>43305</c:v>
                </c:pt>
                <c:pt idx="161">
                  <c:v>43304</c:v>
                </c:pt>
                <c:pt idx="162">
                  <c:v>43303</c:v>
                </c:pt>
                <c:pt idx="163">
                  <c:v>43302</c:v>
                </c:pt>
                <c:pt idx="164">
                  <c:v>43301</c:v>
                </c:pt>
                <c:pt idx="165">
                  <c:v>43300</c:v>
                </c:pt>
                <c:pt idx="166">
                  <c:v>43299</c:v>
                </c:pt>
                <c:pt idx="167">
                  <c:v>43298</c:v>
                </c:pt>
                <c:pt idx="168">
                  <c:v>43297</c:v>
                </c:pt>
                <c:pt idx="169">
                  <c:v>43296</c:v>
                </c:pt>
                <c:pt idx="170">
                  <c:v>43295</c:v>
                </c:pt>
                <c:pt idx="171">
                  <c:v>43294</c:v>
                </c:pt>
                <c:pt idx="172">
                  <c:v>43293</c:v>
                </c:pt>
                <c:pt idx="173">
                  <c:v>43292</c:v>
                </c:pt>
                <c:pt idx="174">
                  <c:v>43291</c:v>
                </c:pt>
                <c:pt idx="175">
                  <c:v>43290</c:v>
                </c:pt>
                <c:pt idx="176">
                  <c:v>43289</c:v>
                </c:pt>
                <c:pt idx="177">
                  <c:v>43288</c:v>
                </c:pt>
                <c:pt idx="178">
                  <c:v>43287</c:v>
                </c:pt>
                <c:pt idx="179">
                  <c:v>43286</c:v>
                </c:pt>
                <c:pt idx="180">
                  <c:v>43285</c:v>
                </c:pt>
                <c:pt idx="181">
                  <c:v>43284</c:v>
                </c:pt>
                <c:pt idx="182">
                  <c:v>43283</c:v>
                </c:pt>
                <c:pt idx="183">
                  <c:v>43282</c:v>
                </c:pt>
                <c:pt idx="184">
                  <c:v>43281</c:v>
                </c:pt>
                <c:pt idx="185">
                  <c:v>43280</c:v>
                </c:pt>
                <c:pt idx="186">
                  <c:v>43279</c:v>
                </c:pt>
                <c:pt idx="187">
                  <c:v>43278</c:v>
                </c:pt>
                <c:pt idx="188">
                  <c:v>43277</c:v>
                </c:pt>
                <c:pt idx="189">
                  <c:v>43276</c:v>
                </c:pt>
                <c:pt idx="190">
                  <c:v>43275</c:v>
                </c:pt>
                <c:pt idx="191">
                  <c:v>43274</c:v>
                </c:pt>
                <c:pt idx="192">
                  <c:v>43273</c:v>
                </c:pt>
                <c:pt idx="193">
                  <c:v>43272</c:v>
                </c:pt>
                <c:pt idx="194">
                  <c:v>43271</c:v>
                </c:pt>
                <c:pt idx="195">
                  <c:v>43270</c:v>
                </c:pt>
                <c:pt idx="196">
                  <c:v>43269</c:v>
                </c:pt>
                <c:pt idx="197">
                  <c:v>43268</c:v>
                </c:pt>
                <c:pt idx="198">
                  <c:v>43267</c:v>
                </c:pt>
                <c:pt idx="199">
                  <c:v>43266</c:v>
                </c:pt>
                <c:pt idx="200">
                  <c:v>43265</c:v>
                </c:pt>
                <c:pt idx="201">
                  <c:v>43264</c:v>
                </c:pt>
                <c:pt idx="202">
                  <c:v>43263</c:v>
                </c:pt>
                <c:pt idx="203">
                  <c:v>43262</c:v>
                </c:pt>
                <c:pt idx="204">
                  <c:v>43261</c:v>
                </c:pt>
                <c:pt idx="205">
                  <c:v>43260</c:v>
                </c:pt>
                <c:pt idx="206">
                  <c:v>43259</c:v>
                </c:pt>
                <c:pt idx="207">
                  <c:v>43258</c:v>
                </c:pt>
                <c:pt idx="208">
                  <c:v>43257</c:v>
                </c:pt>
                <c:pt idx="209">
                  <c:v>43256</c:v>
                </c:pt>
                <c:pt idx="210">
                  <c:v>43255</c:v>
                </c:pt>
                <c:pt idx="211">
                  <c:v>43254</c:v>
                </c:pt>
                <c:pt idx="212">
                  <c:v>43253</c:v>
                </c:pt>
                <c:pt idx="213">
                  <c:v>43252</c:v>
                </c:pt>
                <c:pt idx="214">
                  <c:v>43251</c:v>
                </c:pt>
                <c:pt idx="215">
                  <c:v>43250</c:v>
                </c:pt>
                <c:pt idx="216">
                  <c:v>43249</c:v>
                </c:pt>
                <c:pt idx="217">
                  <c:v>43248</c:v>
                </c:pt>
                <c:pt idx="218">
                  <c:v>43247</c:v>
                </c:pt>
                <c:pt idx="219">
                  <c:v>43246</c:v>
                </c:pt>
                <c:pt idx="220">
                  <c:v>43245</c:v>
                </c:pt>
                <c:pt idx="221">
                  <c:v>43244</c:v>
                </c:pt>
                <c:pt idx="222">
                  <c:v>43243</c:v>
                </c:pt>
                <c:pt idx="223">
                  <c:v>43242</c:v>
                </c:pt>
                <c:pt idx="224">
                  <c:v>43241</c:v>
                </c:pt>
                <c:pt idx="225">
                  <c:v>43240</c:v>
                </c:pt>
                <c:pt idx="226">
                  <c:v>43239</c:v>
                </c:pt>
                <c:pt idx="227">
                  <c:v>43238</c:v>
                </c:pt>
                <c:pt idx="228">
                  <c:v>43237</c:v>
                </c:pt>
                <c:pt idx="229">
                  <c:v>43236</c:v>
                </c:pt>
                <c:pt idx="230">
                  <c:v>43235</c:v>
                </c:pt>
                <c:pt idx="231">
                  <c:v>43234</c:v>
                </c:pt>
                <c:pt idx="232">
                  <c:v>43233</c:v>
                </c:pt>
                <c:pt idx="233">
                  <c:v>43232</c:v>
                </c:pt>
                <c:pt idx="234">
                  <c:v>43231</c:v>
                </c:pt>
                <c:pt idx="235">
                  <c:v>43230</c:v>
                </c:pt>
                <c:pt idx="236">
                  <c:v>43229</c:v>
                </c:pt>
                <c:pt idx="237">
                  <c:v>43228</c:v>
                </c:pt>
                <c:pt idx="238">
                  <c:v>43227</c:v>
                </c:pt>
                <c:pt idx="239">
                  <c:v>43226</c:v>
                </c:pt>
                <c:pt idx="240">
                  <c:v>43225</c:v>
                </c:pt>
                <c:pt idx="241">
                  <c:v>43224</c:v>
                </c:pt>
                <c:pt idx="242">
                  <c:v>43223</c:v>
                </c:pt>
                <c:pt idx="243">
                  <c:v>43222</c:v>
                </c:pt>
                <c:pt idx="244">
                  <c:v>43221</c:v>
                </c:pt>
                <c:pt idx="245">
                  <c:v>43220</c:v>
                </c:pt>
                <c:pt idx="246">
                  <c:v>43219</c:v>
                </c:pt>
                <c:pt idx="247">
                  <c:v>43218</c:v>
                </c:pt>
                <c:pt idx="248">
                  <c:v>43217</c:v>
                </c:pt>
                <c:pt idx="249">
                  <c:v>43216</c:v>
                </c:pt>
                <c:pt idx="250">
                  <c:v>43215</c:v>
                </c:pt>
                <c:pt idx="251">
                  <c:v>43214</c:v>
                </c:pt>
                <c:pt idx="252">
                  <c:v>43213</c:v>
                </c:pt>
                <c:pt idx="253">
                  <c:v>43212</c:v>
                </c:pt>
                <c:pt idx="254">
                  <c:v>43211</c:v>
                </c:pt>
                <c:pt idx="255">
                  <c:v>43210</c:v>
                </c:pt>
                <c:pt idx="256">
                  <c:v>43209</c:v>
                </c:pt>
                <c:pt idx="257">
                  <c:v>43208</c:v>
                </c:pt>
                <c:pt idx="258">
                  <c:v>43207</c:v>
                </c:pt>
                <c:pt idx="259">
                  <c:v>43206</c:v>
                </c:pt>
                <c:pt idx="260">
                  <c:v>43205</c:v>
                </c:pt>
                <c:pt idx="261">
                  <c:v>43204</c:v>
                </c:pt>
                <c:pt idx="262">
                  <c:v>43203</c:v>
                </c:pt>
                <c:pt idx="263">
                  <c:v>43202</c:v>
                </c:pt>
                <c:pt idx="264">
                  <c:v>43201</c:v>
                </c:pt>
                <c:pt idx="265">
                  <c:v>43200</c:v>
                </c:pt>
                <c:pt idx="266">
                  <c:v>43199</c:v>
                </c:pt>
                <c:pt idx="267">
                  <c:v>43198</c:v>
                </c:pt>
                <c:pt idx="268">
                  <c:v>43197</c:v>
                </c:pt>
                <c:pt idx="269">
                  <c:v>43196</c:v>
                </c:pt>
                <c:pt idx="270">
                  <c:v>43195</c:v>
                </c:pt>
                <c:pt idx="271">
                  <c:v>43194</c:v>
                </c:pt>
                <c:pt idx="272">
                  <c:v>43193</c:v>
                </c:pt>
                <c:pt idx="273">
                  <c:v>43192</c:v>
                </c:pt>
                <c:pt idx="274">
                  <c:v>43191</c:v>
                </c:pt>
                <c:pt idx="275">
                  <c:v>43190</c:v>
                </c:pt>
                <c:pt idx="276">
                  <c:v>43189</c:v>
                </c:pt>
                <c:pt idx="277">
                  <c:v>43188</c:v>
                </c:pt>
                <c:pt idx="278">
                  <c:v>43187</c:v>
                </c:pt>
                <c:pt idx="279">
                  <c:v>43186</c:v>
                </c:pt>
                <c:pt idx="280">
                  <c:v>43185</c:v>
                </c:pt>
                <c:pt idx="281">
                  <c:v>43184</c:v>
                </c:pt>
                <c:pt idx="282">
                  <c:v>43183</c:v>
                </c:pt>
                <c:pt idx="283">
                  <c:v>43182</c:v>
                </c:pt>
                <c:pt idx="284">
                  <c:v>43181</c:v>
                </c:pt>
                <c:pt idx="285">
                  <c:v>43180</c:v>
                </c:pt>
                <c:pt idx="286">
                  <c:v>43179</c:v>
                </c:pt>
                <c:pt idx="287">
                  <c:v>43178</c:v>
                </c:pt>
                <c:pt idx="288">
                  <c:v>43177</c:v>
                </c:pt>
                <c:pt idx="289">
                  <c:v>43176</c:v>
                </c:pt>
                <c:pt idx="290">
                  <c:v>43175</c:v>
                </c:pt>
                <c:pt idx="291">
                  <c:v>43174</c:v>
                </c:pt>
                <c:pt idx="292">
                  <c:v>43173</c:v>
                </c:pt>
                <c:pt idx="293">
                  <c:v>43172</c:v>
                </c:pt>
                <c:pt idx="294">
                  <c:v>43171</c:v>
                </c:pt>
                <c:pt idx="295">
                  <c:v>43170</c:v>
                </c:pt>
                <c:pt idx="296">
                  <c:v>43169</c:v>
                </c:pt>
                <c:pt idx="297">
                  <c:v>43168</c:v>
                </c:pt>
                <c:pt idx="298">
                  <c:v>43167</c:v>
                </c:pt>
                <c:pt idx="299">
                  <c:v>43166</c:v>
                </c:pt>
                <c:pt idx="300">
                  <c:v>43165</c:v>
                </c:pt>
                <c:pt idx="301">
                  <c:v>43164</c:v>
                </c:pt>
                <c:pt idx="302">
                  <c:v>43163</c:v>
                </c:pt>
                <c:pt idx="303">
                  <c:v>43162</c:v>
                </c:pt>
                <c:pt idx="304">
                  <c:v>43161</c:v>
                </c:pt>
                <c:pt idx="305">
                  <c:v>43160</c:v>
                </c:pt>
                <c:pt idx="306">
                  <c:v>43159</c:v>
                </c:pt>
                <c:pt idx="307">
                  <c:v>43158</c:v>
                </c:pt>
                <c:pt idx="308">
                  <c:v>43157</c:v>
                </c:pt>
                <c:pt idx="309">
                  <c:v>43156</c:v>
                </c:pt>
                <c:pt idx="310">
                  <c:v>43155</c:v>
                </c:pt>
                <c:pt idx="311">
                  <c:v>43154</c:v>
                </c:pt>
                <c:pt idx="312">
                  <c:v>43153</c:v>
                </c:pt>
                <c:pt idx="313">
                  <c:v>43152</c:v>
                </c:pt>
                <c:pt idx="314">
                  <c:v>43151</c:v>
                </c:pt>
                <c:pt idx="315">
                  <c:v>43150</c:v>
                </c:pt>
                <c:pt idx="316">
                  <c:v>43149</c:v>
                </c:pt>
                <c:pt idx="317">
                  <c:v>43148</c:v>
                </c:pt>
                <c:pt idx="318">
                  <c:v>43147</c:v>
                </c:pt>
                <c:pt idx="319">
                  <c:v>43146</c:v>
                </c:pt>
                <c:pt idx="320">
                  <c:v>43145</c:v>
                </c:pt>
                <c:pt idx="321">
                  <c:v>43144</c:v>
                </c:pt>
                <c:pt idx="322">
                  <c:v>43143</c:v>
                </c:pt>
                <c:pt idx="323">
                  <c:v>43142</c:v>
                </c:pt>
                <c:pt idx="324">
                  <c:v>43141</c:v>
                </c:pt>
                <c:pt idx="325">
                  <c:v>43140</c:v>
                </c:pt>
                <c:pt idx="326">
                  <c:v>43139</c:v>
                </c:pt>
                <c:pt idx="327">
                  <c:v>43138</c:v>
                </c:pt>
                <c:pt idx="328">
                  <c:v>43137</c:v>
                </c:pt>
                <c:pt idx="329">
                  <c:v>43136</c:v>
                </c:pt>
                <c:pt idx="330">
                  <c:v>43135</c:v>
                </c:pt>
                <c:pt idx="331">
                  <c:v>43134</c:v>
                </c:pt>
                <c:pt idx="332">
                  <c:v>43133</c:v>
                </c:pt>
                <c:pt idx="333">
                  <c:v>43132</c:v>
                </c:pt>
                <c:pt idx="334">
                  <c:v>43131</c:v>
                </c:pt>
                <c:pt idx="335">
                  <c:v>43130</c:v>
                </c:pt>
                <c:pt idx="336">
                  <c:v>43129</c:v>
                </c:pt>
                <c:pt idx="337">
                  <c:v>43128</c:v>
                </c:pt>
                <c:pt idx="338">
                  <c:v>43127</c:v>
                </c:pt>
                <c:pt idx="339">
                  <c:v>43126</c:v>
                </c:pt>
                <c:pt idx="340">
                  <c:v>43125</c:v>
                </c:pt>
                <c:pt idx="341">
                  <c:v>43124</c:v>
                </c:pt>
                <c:pt idx="342">
                  <c:v>43123</c:v>
                </c:pt>
                <c:pt idx="343">
                  <c:v>43122</c:v>
                </c:pt>
                <c:pt idx="344">
                  <c:v>43121</c:v>
                </c:pt>
                <c:pt idx="345">
                  <c:v>43120</c:v>
                </c:pt>
                <c:pt idx="346">
                  <c:v>43119</c:v>
                </c:pt>
                <c:pt idx="347">
                  <c:v>43118</c:v>
                </c:pt>
                <c:pt idx="348">
                  <c:v>43117</c:v>
                </c:pt>
                <c:pt idx="349">
                  <c:v>43116</c:v>
                </c:pt>
                <c:pt idx="350">
                  <c:v>43115</c:v>
                </c:pt>
                <c:pt idx="351">
                  <c:v>43114</c:v>
                </c:pt>
                <c:pt idx="352">
                  <c:v>43113</c:v>
                </c:pt>
                <c:pt idx="353">
                  <c:v>43112</c:v>
                </c:pt>
                <c:pt idx="354">
                  <c:v>43111</c:v>
                </c:pt>
                <c:pt idx="355">
                  <c:v>43110</c:v>
                </c:pt>
                <c:pt idx="356">
                  <c:v>43109</c:v>
                </c:pt>
                <c:pt idx="357">
                  <c:v>43108</c:v>
                </c:pt>
                <c:pt idx="358">
                  <c:v>43107</c:v>
                </c:pt>
                <c:pt idx="359">
                  <c:v>43106</c:v>
                </c:pt>
                <c:pt idx="360">
                  <c:v>43105</c:v>
                </c:pt>
                <c:pt idx="361">
                  <c:v>43104</c:v>
                </c:pt>
                <c:pt idx="362">
                  <c:v>43103</c:v>
                </c:pt>
                <c:pt idx="363">
                  <c:v>43102</c:v>
                </c:pt>
                <c:pt idx="364">
                  <c:v>43101</c:v>
                </c:pt>
                <c:pt idx="366">
                  <c:v>43100</c:v>
                </c:pt>
                <c:pt idx="367">
                  <c:v>43099</c:v>
                </c:pt>
                <c:pt idx="368">
                  <c:v>43098</c:v>
                </c:pt>
                <c:pt idx="369">
                  <c:v>43097</c:v>
                </c:pt>
                <c:pt idx="370">
                  <c:v>43096</c:v>
                </c:pt>
                <c:pt idx="371">
                  <c:v>43095</c:v>
                </c:pt>
                <c:pt idx="372">
                  <c:v>43094</c:v>
                </c:pt>
                <c:pt idx="373">
                  <c:v>43093</c:v>
                </c:pt>
                <c:pt idx="374">
                  <c:v>43092</c:v>
                </c:pt>
                <c:pt idx="375">
                  <c:v>43091</c:v>
                </c:pt>
                <c:pt idx="376">
                  <c:v>43090</c:v>
                </c:pt>
                <c:pt idx="377">
                  <c:v>43089</c:v>
                </c:pt>
                <c:pt idx="378">
                  <c:v>43088</c:v>
                </c:pt>
                <c:pt idx="379">
                  <c:v>43087</c:v>
                </c:pt>
                <c:pt idx="380">
                  <c:v>43086</c:v>
                </c:pt>
                <c:pt idx="381">
                  <c:v>43085</c:v>
                </c:pt>
                <c:pt idx="382">
                  <c:v>43084</c:v>
                </c:pt>
                <c:pt idx="383">
                  <c:v>43083</c:v>
                </c:pt>
                <c:pt idx="384">
                  <c:v>43082</c:v>
                </c:pt>
                <c:pt idx="385">
                  <c:v>43081</c:v>
                </c:pt>
                <c:pt idx="386">
                  <c:v>43080</c:v>
                </c:pt>
                <c:pt idx="387">
                  <c:v>43079</c:v>
                </c:pt>
                <c:pt idx="388">
                  <c:v>43078</c:v>
                </c:pt>
                <c:pt idx="389">
                  <c:v>43077</c:v>
                </c:pt>
                <c:pt idx="390">
                  <c:v>43076</c:v>
                </c:pt>
                <c:pt idx="391">
                  <c:v>43075</c:v>
                </c:pt>
                <c:pt idx="392">
                  <c:v>43074</c:v>
                </c:pt>
                <c:pt idx="393">
                  <c:v>43073</c:v>
                </c:pt>
                <c:pt idx="394">
                  <c:v>43072</c:v>
                </c:pt>
                <c:pt idx="395">
                  <c:v>43071</c:v>
                </c:pt>
                <c:pt idx="396">
                  <c:v>43070</c:v>
                </c:pt>
                <c:pt idx="397">
                  <c:v>43069</c:v>
                </c:pt>
                <c:pt idx="398">
                  <c:v>43068</c:v>
                </c:pt>
                <c:pt idx="399">
                  <c:v>43067</c:v>
                </c:pt>
                <c:pt idx="400">
                  <c:v>43066</c:v>
                </c:pt>
                <c:pt idx="401">
                  <c:v>43065</c:v>
                </c:pt>
                <c:pt idx="402">
                  <c:v>43064</c:v>
                </c:pt>
                <c:pt idx="403">
                  <c:v>43063</c:v>
                </c:pt>
                <c:pt idx="404">
                  <c:v>43062</c:v>
                </c:pt>
                <c:pt idx="405">
                  <c:v>43061</c:v>
                </c:pt>
                <c:pt idx="406">
                  <c:v>43060</c:v>
                </c:pt>
                <c:pt idx="407">
                  <c:v>43059</c:v>
                </c:pt>
                <c:pt idx="408">
                  <c:v>43058</c:v>
                </c:pt>
                <c:pt idx="409">
                  <c:v>43057</c:v>
                </c:pt>
                <c:pt idx="410">
                  <c:v>43056</c:v>
                </c:pt>
                <c:pt idx="411">
                  <c:v>43055</c:v>
                </c:pt>
                <c:pt idx="412">
                  <c:v>43054</c:v>
                </c:pt>
                <c:pt idx="413">
                  <c:v>43053</c:v>
                </c:pt>
                <c:pt idx="414">
                  <c:v>43052</c:v>
                </c:pt>
                <c:pt idx="415">
                  <c:v>43051</c:v>
                </c:pt>
                <c:pt idx="416">
                  <c:v>43050</c:v>
                </c:pt>
                <c:pt idx="417">
                  <c:v>43049</c:v>
                </c:pt>
                <c:pt idx="418">
                  <c:v>43048</c:v>
                </c:pt>
                <c:pt idx="419">
                  <c:v>43047</c:v>
                </c:pt>
                <c:pt idx="420">
                  <c:v>43046</c:v>
                </c:pt>
                <c:pt idx="421">
                  <c:v>43045</c:v>
                </c:pt>
                <c:pt idx="422">
                  <c:v>43044</c:v>
                </c:pt>
                <c:pt idx="423">
                  <c:v>43043</c:v>
                </c:pt>
                <c:pt idx="424">
                  <c:v>43042</c:v>
                </c:pt>
                <c:pt idx="425">
                  <c:v>43041</c:v>
                </c:pt>
                <c:pt idx="426">
                  <c:v>43040</c:v>
                </c:pt>
                <c:pt idx="427">
                  <c:v>43039</c:v>
                </c:pt>
                <c:pt idx="428">
                  <c:v>43038</c:v>
                </c:pt>
                <c:pt idx="429">
                  <c:v>43037</c:v>
                </c:pt>
                <c:pt idx="430">
                  <c:v>43036</c:v>
                </c:pt>
                <c:pt idx="431">
                  <c:v>43035</c:v>
                </c:pt>
                <c:pt idx="432">
                  <c:v>43034</c:v>
                </c:pt>
                <c:pt idx="433">
                  <c:v>43033</c:v>
                </c:pt>
                <c:pt idx="434">
                  <c:v>43032</c:v>
                </c:pt>
                <c:pt idx="435">
                  <c:v>43031</c:v>
                </c:pt>
                <c:pt idx="436">
                  <c:v>43030</c:v>
                </c:pt>
                <c:pt idx="437">
                  <c:v>43029</c:v>
                </c:pt>
                <c:pt idx="438">
                  <c:v>43028</c:v>
                </c:pt>
                <c:pt idx="439">
                  <c:v>43027</c:v>
                </c:pt>
                <c:pt idx="440">
                  <c:v>43026</c:v>
                </c:pt>
                <c:pt idx="441">
                  <c:v>43025</c:v>
                </c:pt>
                <c:pt idx="442">
                  <c:v>43024</c:v>
                </c:pt>
                <c:pt idx="443">
                  <c:v>43023</c:v>
                </c:pt>
                <c:pt idx="444">
                  <c:v>43022</c:v>
                </c:pt>
                <c:pt idx="445">
                  <c:v>43021</c:v>
                </c:pt>
                <c:pt idx="446">
                  <c:v>43020</c:v>
                </c:pt>
                <c:pt idx="447">
                  <c:v>43019</c:v>
                </c:pt>
                <c:pt idx="448">
                  <c:v>43018</c:v>
                </c:pt>
                <c:pt idx="449">
                  <c:v>43017</c:v>
                </c:pt>
                <c:pt idx="450">
                  <c:v>43016</c:v>
                </c:pt>
                <c:pt idx="451">
                  <c:v>43015</c:v>
                </c:pt>
                <c:pt idx="452">
                  <c:v>43014</c:v>
                </c:pt>
                <c:pt idx="453">
                  <c:v>43013</c:v>
                </c:pt>
                <c:pt idx="454">
                  <c:v>43012</c:v>
                </c:pt>
                <c:pt idx="455">
                  <c:v>43011</c:v>
                </c:pt>
                <c:pt idx="456">
                  <c:v>43010</c:v>
                </c:pt>
                <c:pt idx="457">
                  <c:v>43009</c:v>
                </c:pt>
                <c:pt idx="458">
                  <c:v>43008</c:v>
                </c:pt>
                <c:pt idx="459">
                  <c:v>43007</c:v>
                </c:pt>
                <c:pt idx="460">
                  <c:v>43006</c:v>
                </c:pt>
                <c:pt idx="461">
                  <c:v>43005</c:v>
                </c:pt>
                <c:pt idx="462">
                  <c:v>43004</c:v>
                </c:pt>
                <c:pt idx="463">
                  <c:v>43003</c:v>
                </c:pt>
                <c:pt idx="464">
                  <c:v>43002</c:v>
                </c:pt>
                <c:pt idx="465">
                  <c:v>43001</c:v>
                </c:pt>
                <c:pt idx="466">
                  <c:v>43000</c:v>
                </c:pt>
                <c:pt idx="467">
                  <c:v>42999</c:v>
                </c:pt>
                <c:pt idx="468">
                  <c:v>42998</c:v>
                </c:pt>
                <c:pt idx="469">
                  <c:v>42997</c:v>
                </c:pt>
                <c:pt idx="470">
                  <c:v>42996</c:v>
                </c:pt>
                <c:pt idx="471">
                  <c:v>42995</c:v>
                </c:pt>
                <c:pt idx="472">
                  <c:v>42994</c:v>
                </c:pt>
                <c:pt idx="473">
                  <c:v>42993</c:v>
                </c:pt>
                <c:pt idx="474">
                  <c:v>42992</c:v>
                </c:pt>
                <c:pt idx="475">
                  <c:v>42991</c:v>
                </c:pt>
                <c:pt idx="476">
                  <c:v>42990</c:v>
                </c:pt>
                <c:pt idx="477">
                  <c:v>42989</c:v>
                </c:pt>
                <c:pt idx="478">
                  <c:v>42988</c:v>
                </c:pt>
                <c:pt idx="479">
                  <c:v>42987</c:v>
                </c:pt>
                <c:pt idx="480">
                  <c:v>42986</c:v>
                </c:pt>
                <c:pt idx="481">
                  <c:v>42985</c:v>
                </c:pt>
                <c:pt idx="482">
                  <c:v>42984</c:v>
                </c:pt>
                <c:pt idx="483">
                  <c:v>42983</c:v>
                </c:pt>
                <c:pt idx="484">
                  <c:v>42982</c:v>
                </c:pt>
                <c:pt idx="485">
                  <c:v>42981</c:v>
                </c:pt>
                <c:pt idx="486">
                  <c:v>42980</c:v>
                </c:pt>
                <c:pt idx="487">
                  <c:v>42979</c:v>
                </c:pt>
                <c:pt idx="488">
                  <c:v>42978</c:v>
                </c:pt>
                <c:pt idx="489">
                  <c:v>42977</c:v>
                </c:pt>
                <c:pt idx="490">
                  <c:v>42976</c:v>
                </c:pt>
                <c:pt idx="491">
                  <c:v>42975</c:v>
                </c:pt>
                <c:pt idx="492">
                  <c:v>42974</c:v>
                </c:pt>
                <c:pt idx="493">
                  <c:v>42973</c:v>
                </c:pt>
                <c:pt idx="494">
                  <c:v>42972</c:v>
                </c:pt>
                <c:pt idx="495">
                  <c:v>42971</c:v>
                </c:pt>
                <c:pt idx="496">
                  <c:v>42970</c:v>
                </c:pt>
                <c:pt idx="497">
                  <c:v>42969</c:v>
                </c:pt>
                <c:pt idx="498">
                  <c:v>42968</c:v>
                </c:pt>
                <c:pt idx="499">
                  <c:v>42967</c:v>
                </c:pt>
                <c:pt idx="500">
                  <c:v>42966</c:v>
                </c:pt>
                <c:pt idx="501">
                  <c:v>42965</c:v>
                </c:pt>
                <c:pt idx="502">
                  <c:v>42964</c:v>
                </c:pt>
                <c:pt idx="503">
                  <c:v>42963</c:v>
                </c:pt>
                <c:pt idx="504">
                  <c:v>42962</c:v>
                </c:pt>
                <c:pt idx="505">
                  <c:v>42961</c:v>
                </c:pt>
                <c:pt idx="506">
                  <c:v>42960</c:v>
                </c:pt>
                <c:pt idx="507">
                  <c:v>42959</c:v>
                </c:pt>
                <c:pt idx="508">
                  <c:v>42958</c:v>
                </c:pt>
                <c:pt idx="509">
                  <c:v>42957</c:v>
                </c:pt>
                <c:pt idx="510">
                  <c:v>42956</c:v>
                </c:pt>
                <c:pt idx="511">
                  <c:v>42955</c:v>
                </c:pt>
                <c:pt idx="512">
                  <c:v>42954</c:v>
                </c:pt>
                <c:pt idx="513">
                  <c:v>42953</c:v>
                </c:pt>
                <c:pt idx="514">
                  <c:v>42952</c:v>
                </c:pt>
                <c:pt idx="515">
                  <c:v>42951</c:v>
                </c:pt>
                <c:pt idx="516">
                  <c:v>42950</c:v>
                </c:pt>
                <c:pt idx="517">
                  <c:v>42949</c:v>
                </c:pt>
                <c:pt idx="518">
                  <c:v>42948</c:v>
                </c:pt>
                <c:pt idx="519">
                  <c:v>42947</c:v>
                </c:pt>
                <c:pt idx="520">
                  <c:v>42946</c:v>
                </c:pt>
                <c:pt idx="521">
                  <c:v>42945</c:v>
                </c:pt>
                <c:pt idx="522">
                  <c:v>42944</c:v>
                </c:pt>
                <c:pt idx="523">
                  <c:v>42943</c:v>
                </c:pt>
                <c:pt idx="524">
                  <c:v>42942</c:v>
                </c:pt>
                <c:pt idx="525">
                  <c:v>42941</c:v>
                </c:pt>
                <c:pt idx="526">
                  <c:v>42940</c:v>
                </c:pt>
                <c:pt idx="527">
                  <c:v>42939</c:v>
                </c:pt>
                <c:pt idx="528">
                  <c:v>42938</c:v>
                </c:pt>
                <c:pt idx="529">
                  <c:v>42937</c:v>
                </c:pt>
                <c:pt idx="530">
                  <c:v>42936</c:v>
                </c:pt>
                <c:pt idx="531">
                  <c:v>42935</c:v>
                </c:pt>
                <c:pt idx="532">
                  <c:v>42934</c:v>
                </c:pt>
                <c:pt idx="533">
                  <c:v>42933</c:v>
                </c:pt>
                <c:pt idx="534">
                  <c:v>42932</c:v>
                </c:pt>
                <c:pt idx="535">
                  <c:v>42931</c:v>
                </c:pt>
                <c:pt idx="536">
                  <c:v>42930</c:v>
                </c:pt>
                <c:pt idx="537">
                  <c:v>42929</c:v>
                </c:pt>
                <c:pt idx="538">
                  <c:v>42928</c:v>
                </c:pt>
                <c:pt idx="539">
                  <c:v>42927</c:v>
                </c:pt>
                <c:pt idx="540">
                  <c:v>42926</c:v>
                </c:pt>
                <c:pt idx="541">
                  <c:v>42925</c:v>
                </c:pt>
                <c:pt idx="542">
                  <c:v>42924</c:v>
                </c:pt>
                <c:pt idx="543">
                  <c:v>42923</c:v>
                </c:pt>
                <c:pt idx="544">
                  <c:v>42922</c:v>
                </c:pt>
                <c:pt idx="545">
                  <c:v>42921</c:v>
                </c:pt>
                <c:pt idx="546">
                  <c:v>42920</c:v>
                </c:pt>
                <c:pt idx="547">
                  <c:v>42919</c:v>
                </c:pt>
                <c:pt idx="548">
                  <c:v>42918</c:v>
                </c:pt>
                <c:pt idx="549">
                  <c:v>42917</c:v>
                </c:pt>
                <c:pt idx="550">
                  <c:v>42916</c:v>
                </c:pt>
                <c:pt idx="551">
                  <c:v>42915</c:v>
                </c:pt>
                <c:pt idx="552">
                  <c:v>42914</c:v>
                </c:pt>
                <c:pt idx="553">
                  <c:v>42913</c:v>
                </c:pt>
                <c:pt idx="554">
                  <c:v>42912</c:v>
                </c:pt>
                <c:pt idx="555">
                  <c:v>42911</c:v>
                </c:pt>
                <c:pt idx="556">
                  <c:v>42910</c:v>
                </c:pt>
                <c:pt idx="557">
                  <c:v>42909</c:v>
                </c:pt>
                <c:pt idx="558">
                  <c:v>42908</c:v>
                </c:pt>
                <c:pt idx="559">
                  <c:v>42907</c:v>
                </c:pt>
                <c:pt idx="560">
                  <c:v>42906</c:v>
                </c:pt>
                <c:pt idx="561">
                  <c:v>42905</c:v>
                </c:pt>
                <c:pt idx="562">
                  <c:v>42904</c:v>
                </c:pt>
                <c:pt idx="563">
                  <c:v>42903</c:v>
                </c:pt>
                <c:pt idx="564">
                  <c:v>42902</c:v>
                </c:pt>
                <c:pt idx="565">
                  <c:v>42901</c:v>
                </c:pt>
                <c:pt idx="566">
                  <c:v>42900</c:v>
                </c:pt>
                <c:pt idx="567">
                  <c:v>42899</c:v>
                </c:pt>
                <c:pt idx="568">
                  <c:v>42898</c:v>
                </c:pt>
                <c:pt idx="569">
                  <c:v>42897</c:v>
                </c:pt>
                <c:pt idx="570">
                  <c:v>42896</c:v>
                </c:pt>
                <c:pt idx="571">
                  <c:v>42895</c:v>
                </c:pt>
                <c:pt idx="572">
                  <c:v>42894</c:v>
                </c:pt>
                <c:pt idx="573">
                  <c:v>42893</c:v>
                </c:pt>
                <c:pt idx="574">
                  <c:v>42892</c:v>
                </c:pt>
                <c:pt idx="575">
                  <c:v>42891</c:v>
                </c:pt>
                <c:pt idx="576">
                  <c:v>42890</c:v>
                </c:pt>
                <c:pt idx="577">
                  <c:v>42889</c:v>
                </c:pt>
                <c:pt idx="578">
                  <c:v>42888</c:v>
                </c:pt>
                <c:pt idx="579">
                  <c:v>42887</c:v>
                </c:pt>
                <c:pt idx="580">
                  <c:v>42886</c:v>
                </c:pt>
                <c:pt idx="581">
                  <c:v>42885</c:v>
                </c:pt>
                <c:pt idx="582">
                  <c:v>42884</c:v>
                </c:pt>
                <c:pt idx="583">
                  <c:v>42883</c:v>
                </c:pt>
                <c:pt idx="584">
                  <c:v>42882</c:v>
                </c:pt>
                <c:pt idx="585">
                  <c:v>42881</c:v>
                </c:pt>
                <c:pt idx="586">
                  <c:v>42880</c:v>
                </c:pt>
                <c:pt idx="587">
                  <c:v>42879</c:v>
                </c:pt>
                <c:pt idx="588">
                  <c:v>42878</c:v>
                </c:pt>
                <c:pt idx="589">
                  <c:v>42877</c:v>
                </c:pt>
                <c:pt idx="590">
                  <c:v>42876</c:v>
                </c:pt>
                <c:pt idx="591">
                  <c:v>42875</c:v>
                </c:pt>
                <c:pt idx="592">
                  <c:v>42874</c:v>
                </c:pt>
                <c:pt idx="593">
                  <c:v>42873</c:v>
                </c:pt>
                <c:pt idx="594">
                  <c:v>42872</c:v>
                </c:pt>
                <c:pt idx="595">
                  <c:v>42871</c:v>
                </c:pt>
                <c:pt idx="596">
                  <c:v>42870</c:v>
                </c:pt>
                <c:pt idx="597">
                  <c:v>42869</c:v>
                </c:pt>
                <c:pt idx="598">
                  <c:v>42868</c:v>
                </c:pt>
                <c:pt idx="599">
                  <c:v>42867</c:v>
                </c:pt>
                <c:pt idx="600">
                  <c:v>42866</c:v>
                </c:pt>
                <c:pt idx="601">
                  <c:v>42865</c:v>
                </c:pt>
                <c:pt idx="602">
                  <c:v>42864</c:v>
                </c:pt>
                <c:pt idx="603">
                  <c:v>42863</c:v>
                </c:pt>
                <c:pt idx="604">
                  <c:v>42862</c:v>
                </c:pt>
                <c:pt idx="605">
                  <c:v>42861</c:v>
                </c:pt>
                <c:pt idx="606">
                  <c:v>42860</c:v>
                </c:pt>
                <c:pt idx="607">
                  <c:v>42859</c:v>
                </c:pt>
                <c:pt idx="608">
                  <c:v>42858</c:v>
                </c:pt>
                <c:pt idx="609">
                  <c:v>42857</c:v>
                </c:pt>
                <c:pt idx="610">
                  <c:v>42856</c:v>
                </c:pt>
                <c:pt idx="611">
                  <c:v>42855</c:v>
                </c:pt>
                <c:pt idx="612">
                  <c:v>42854</c:v>
                </c:pt>
                <c:pt idx="613">
                  <c:v>42853</c:v>
                </c:pt>
                <c:pt idx="614">
                  <c:v>42852</c:v>
                </c:pt>
                <c:pt idx="615">
                  <c:v>42851</c:v>
                </c:pt>
                <c:pt idx="616">
                  <c:v>42850</c:v>
                </c:pt>
                <c:pt idx="617">
                  <c:v>42849</c:v>
                </c:pt>
                <c:pt idx="618">
                  <c:v>42848</c:v>
                </c:pt>
                <c:pt idx="619">
                  <c:v>42847</c:v>
                </c:pt>
                <c:pt idx="620">
                  <c:v>42846</c:v>
                </c:pt>
                <c:pt idx="621">
                  <c:v>42845</c:v>
                </c:pt>
                <c:pt idx="622">
                  <c:v>42844</c:v>
                </c:pt>
                <c:pt idx="623">
                  <c:v>42843</c:v>
                </c:pt>
                <c:pt idx="624">
                  <c:v>42842</c:v>
                </c:pt>
                <c:pt idx="625">
                  <c:v>42841</c:v>
                </c:pt>
                <c:pt idx="626">
                  <c:v>42840</c:v>
                </c:pt>
                <c:pt idx="627">
                  <c:v>42839</c:v>
                </c:pt>
                <c:pt idx="628">
                  <c:v>42838</c:v>
                </c:pt>
                <c:pt idx="629">
                  <c:v>42837</c:v>
                </c:pt>
                <c:pt idx="630">
                  <c:v>42836</c:v>
                </c:pt>
                <c:pt idx="631">
                  <c:v>42835</c:v>
                </c:pt>
                <c:pt idx="632">
                  <c:v>42834</c:v>
                </c:pt>
                <c:pt idx="633">
                  <c:v>42833</c:v>
                </c:pt>
                <c:pt idx="634">
                  <c:v>42832</c:v>
                </c:pt>
                <c:pt idx="635">
                  <c:v>42831</c:v>
                </c:pt>
                <c:pt idx="636">
                  <c:v>42830</c:v>
                </c:pt>
                <c:pt idx="637">
                  <c:v>42829</c:v>
                </c:pt>
                <c:pt idx="638">
                  <c:v>42828</c:v>
                </c:pt>
                <c:pt idx="639">
                  <c:v>42827</c:v>
                </c:pt>
                <c:pt idx="640">
                  <c:v>42826</c:v>
                </c:pt>
                <c:pt idx="641">
                  <c:v>42825</c:v>
                </c:pt>
                <c:pt idx="642">
                  <c:v>42824</c:v>
                </c:pt>
                <c:pt idx="643">
                  <c:v>42823</c:v>
                </c:pt>
                <c:pt idx="644">
                  <c:v>42822</c:v>
                </c:pt>
                <c:pt idx="645">
                  <c:v>42821</c:v>
                </c:pt>
                <c:pt idx="646">
                  <c:v>42820</c:v>
                </c:pt>
                <c:pt idx="647">
                  <c:v>42819</c:v>
                </c:pt>
                <c:pt idx="648">
                  <c:v>42818</c:v>
                </c:pt>
                <c:pt idx="649">
                  <c:v>42817</c:v>
                </c:pt>
                <c:pt idx="650">
                  <c:v>42816</c:v>
                </c:pt>
                <c:pt idx="651">
                  <c:v>42815</c:v>
                </c:pt>
                <c:pt idx="652">
                  <c:v>42814</c:v>
                </c:pt>
                <c:pt idx="653">
                  <c:v>42813</c:v>
                </c:pt>
                <c:pt idx="654">
                  <c:v>42812</c:v>
                </c:pt>
                <c:pt idx="655">
                  <c:v>42811</c:v>
                </c:pt>
                <c:pt idx="656">
                  <c:v>42810</c:v>
                </c:pt>
                <c:pt idx="657">
                  <c:v>42809</c:v>
                </c:pt>
                <c:pt idx="658">
                  <c:v>42808</c:v>
                </c:pt>
                <c:pt idx="659">
                  <c:v>42807</c:v>
                </c:pt>
                <c:pt idx="660">
                  <c:v>42806</c:v>
                </c:pt>
                <c:pt idx="661">
                  <c:v>42805</c:v>
                </c:pt>
                <c:pt idx="662">
                  <c:v>42804</c:v>
                </c:pt>
                <c:pt idx="663">
                  <c:v>42803</c:v>
                </c:pt>
                <c:pt idx="664">
                  <c:v>42802</c:v>
                </c:pt>
                <c:pt idx="665">
                  <c:v>42801</c:v>
                </c:pt>
                <c:pt idx="666">
                  <c:v>42800</c:v>
                </c:pt>
                <c:pt idx="667">
                  <c:v>42799</c:v>
                </c:pt>
                <c:pt idx="668">
                  <c:v>42798</c:v>
                </c:pt>
                <c:pt idx="669">
                  <c:v>42797</c:v>
                </c:pt>
                <c:pt idx="670">
                  <c:v>42796</c:v>
                </c:pt>
                <c:pt idx="671">
                  <c:v>42795</c:v>
                </c:pt>
                <c:pt idx="672">
                  <c:v>42794</c:v>
                </c:pt>
                <c:pt idx="673">
                  <c:v>42793</c:v>
                </c:pt>
                <c:pt idx="674">
                  <c:v>42792</c:v>
                </c:pt>
                <c:pt idx="675">
                  <c:v>42791</c:v>
                </c:pt>
                <c:pt idx="676">
                  <c:v>42790</c:v>
                </c:pt>
                <c:pt idx="677">
                  <c:v>42789</c:v>
                </c:pt>
                <c:pt idx="678">
                  <c:v>42788</c:v>
                </c:pt>
                <c:pt idx="679">
                  <c:v>42787</c:v>
                </c:pt>
                <c:pt idx="680">
                  <c:v>42786</c:v>
                </c:pt>
                <c:pt idx="681">
                  <c:v>42785</c:v>
                </c:pt>
                <c:pt idx="682">
                  <c:v>42784</c:v>
                </c:pt>
                <c:pt idx="683">
                  <c:v>42783</c:v>
                </c:pt>
                <c:pt idx="684">
                  <c:v>42782</c:v>
                </c:pt>
                <c:pt idx="685">
                  <c:v>42781</c:v>
                </c:pt>
                <c:pt idx="686">
                  <c:v>42780</c:v>
                </c:pt>
                <c:pt idx="687">
                  <c:v>42779</c:v>
                </c:pt>
                <c:pt idx="688">
                  <c:v>42778</c:v>
                </c:pt>
                <c:pt idx="689">
                  <c:v>42777</c:v>
                </c:pt>
                <c:pt idx="690">
                  <c:v>42776</c:v>
                </c:pt>
                <c:pt idx="691">
                  <c:v>42775</c:v>
                </c:pt>
                <c:pt idx="692">
                  <c:v>42774</c:v>
                </c:pt>
                <c:pt idx="693">
                  <c:v>42773</c:v>
                </c:pt>
                <c:pt idx="694">
                  <c:v>42772</c:v>
                </c:pt>
                <c:pt idx="695">
                  <c:v>42771</c:v>
                </c:pt>
                <c:pt idx="696">
                  <c:v>42770</c:v>
                </c:pt>
                <c:pt idx="697">
                  <c:v>42769</c:v>
                </c:pt>
                <c:pt idx="698">
                  <c:v>42768</c:v>
                </c:pt>
                <c:pt idx="699">
                  <c:v>42767</c:v>
                </c:pt>
                <c:pt idx="700">
                  <c:v>42766</c:v>
                </c:pt>
                <c:pt idx="701">
                  <c:v>42765</c:v>
                </c:pt>
                <c:pt idx="702">
                  <c:v>42764</c:v>
                </c:pt>
                <c:pt idx="703">
                  <c:v>42763</c:v>
                </c:pt>
                <c:pt idx="704">
                  <c:v>42762</c:v>
                </c:pt>
                <c:pt idx="705">
                  <c:v>42761</c:v>
                </c:pt>
                <c:pt idx="706">
                  <c:v>42760</c:v>
                </c:pt>
                <c:pt idx="707">
                  <c:v>42759</c:v>
                </c:pt>
                <c:pt idx="708">
                  <c:v>42758</c:v>
                </c:pt>
                <c:pt idx="709">
                  <c:v>42757</c:v>
                </c:pt>
                <c:pt idx="710">
                  <c:v>42756</c:v>
                </c:pt>
                <c:pt idx="711">
                  <c:v>42755</c:v>
                </c:pt>
                <c:pt idx="712">
                  <c:v>42754</c:v>
                </c:pt>
                <c:pt idx="713">
                  <c:v>42753</c:v>
                </c:pt>
                <c:pt idx="714">
                  <c:v>42752</c:v>
                </c:pt>
                <c:pt idx="715">
                  <c:v>42751</c:v>
                </c:pt>
                <c:pt idx="716">
                  <c:v>42750</c:v>
                </c:pt>
                <c:pt idx="717">
                  <c:v>42749</c:v>
                </c:pt>
                <c:pt idx="718">
                  <c:v>42748</c:v>
                </c:pt>
                <c:pt idx="719">
                  <c:v>42747</c:v>
                </c:pt>
                <c:pt idx="720">
                  <c:v>42746</c:v>
                </c:pt>
                <c:pt idx="721">
                  <c:v>42745</c:v>
                </c:pt>
                <c:pt idx="722">
                  <c:v>42744</c:v>
                </c:pt>
                <c:pt idx="723">
                  <c:v>42743</c:v>
                </c:pt>
                <c:pt idx="724">
                  <c:v>42742</c:v>
                </c:pt>
                <c:pt idx="725">
                  <c:v>42741</c:v>
                </c:pt>
                <c:pt idx="726">
                  <c:v>42740</c:v>
                </c:pt>
                <c:pt idx="727">
                  <c:v>42739</c:v>
                </c:pt>
                <c:pt idx="728">
                  <c:v>42738</c:v>
                </c:pt>
                <c:pt idx="729">
                  <c:v>42737</c:v>
                </c:pt>
                <c:pt idx="730">
                  <c:v>42736</c:v>
                </c:pt>
              </c:numCache>
            </c:numRef>
          </c:cat>
          <c:val>
            <c:numRef>
              <c:f>'CA Data'!$AG$368:$AG$732</c:f>
              <c:numCache>
                <c:formatCode>_(* #,##0.000_);_(* \(#,##0.000\);_(* "-"??_);_(@_)</c:formatCode>
                <c:ptCount val="365"/>
                <c:pt idx="0">
                  <c:v>2.8411878494143639</c:v>
                </c:pt>
                <c:pt idx="1">
                  <c:v>2.8411878494143639</c:v>
                </c:pt>
                <c:pt idx="2">
                  <c:v>2.8411028208235001</c:v>
                </c:pt>
                <c:pt idx="3">
                  <c:v>2.8408902493463408</c:v>
                </c:pt>
                <c:pt idx="4">
                  <c:v>2.8408902493463408</c:v>
                </c:pt>
                <c:pt idx="5">
                  <c:v>2.840805220755477</c:v>
                </c:pt>
                <c:pt idx="6">
                  <c:v>2.8407627064600454</c:v>
                </c:pt>
                <c:pt idx="7">
                  <c:v>2.8400612205854201</c:v>
                </c:pt>
                <c:pt idx="8">
                  <c:v>2.8396785919265337</c:v>
                </c:pt>
                <c:pt idx="9">
                  <c:v>2.8395085347448066</c:v>
                </c:pt>
                <c:pt idx="10">
                  <c:v>2.8394235061539428</c:v>
                </c:pt>
                <c:pt idx="11">
                  <c:v>2.8391259060859197</c:v>
                </c:pt>
                <c:pt idx="12">
                  <c:v>2.8327700189188598</c:v>
                </c:pt>
                <c:pt idx="13">
                  <c:v>2.832684990327996</c:v>
                </c:pt>
                <c:pt idx="14">
                  <c:v>2.7760134345173548</c:v>
                </c:pt>
                <c:pt idx="15">
                  <c:v>2.7760134345173548</c:v>
                </c:pt>
                <c:pt idx="16">
                  <c:v>2.7605169738324493</c:v>
                </c:pt>
                <c:pt idx="17">
                  <c:v>2.7604319452415855</c:v>
                </c:pt>
                <c:pt idx="18">
                  <c:v>2.7002529600578176</c:v>
                </c:pt>
                <c:pt idx="19">
                  <c:v>2.6835448419531049</c:v>
                </c:pt>
                <c:pt idx="20">
                  <c:v>2.3713198563016795</c:v>
                </c:pt>
                <c:pt idx="21">
                  <c:v>2.3712985991539637</c:v>
                </c:pt>
                <c:pt idx="22">
                  <c:v>2.3704270560976108</c:v>
                </c:pt>
                <c:pt idx="23">
                  <c:v>2.3703845418021792</c:v>
                </c:pt>
                <c:pt idx="24">
                  <c:v>2.3699806559955765</c:v>
                </c:pt>
                <c:pt idx="25">
                  <c:v>2.3699168845524285</c:v>
                </c:pt>
                <c:pt idx="26">
                  <c:v>2.3695767701889738</c:v>
                </c:pt>
                <c:pt idx="27">
                  <c:v>2.369555513041258</c:v>
                </c:pt>
                <c:pt idx="28">
                  <c:v>2.3680675127011437</c:v>
                </c:pt>
                <c:pt idx="29">
                  <c:v>2.368024998405712</c:v>
                </c:pt>
                <c:pt idx="30">
                  <c:v>2.3665369980655977</c:v>
                </c:pt>
                <c:pt idx="31">
                  <c:v>2.3652403120549268</c:v>
                </c:pt>
                <c:pt idx="32">
                  <c:v>2.3650915120209155</c:v>
                </c:pt>
                <c:pt idx="33">
                  <c:v>2.3645388261803015</c:v>
                </c:pt>
                <c:pt idx="34">
                  <c:v>2.3640073974874034</c:v>
                </c:pt>
                <c:pt idx="35">
                  <c:v>2.3631358544310506</c:v>
                </c:pt>
                <c:pt idx="36">
                  <c:v>2.3630508258401868</c:v>
                </c:pt>
                <c:pt idx="37">
                  <c:v>2.3629445401016071</c:v>
                </c:pt>
                <c:pt idx="38">
                  <c:v>2.3629232829538913</c:v>
                </c:pt>
                <c:pt idx="39">
                  <c:v>2.0916608209510428</c:v>
                </c:pt>
                <c:pt idx="40">
                  <c:v>1.8274344748421638</c:v>
                </c:pt>
                <c:pt idx="41">
                  <c:v>1.8108751567714625</c:v>
                </c:pt>
                <c:pt idx="42">
                  <c:v>1.8107050995897351</c:v>
                </c:pt>
                <c:pt idx="43">
                  <c:v>1.8106200709988716</c:v>
                </c:pt>
                <c:pt idx="44">
                  <c:v>1.7587738877197439</c:v>
                </c:pt>
                <c:pt idx="45">
                  <c:v>1.758752630572028</c:v>
                </c:pt>
                <c:pt idx="46">
                  <c:v>1.758752630572028</c:v>
                </c:pt>
                <c:pt idx="47">
                  <c:v>1.758752630572028</c:v>
                </c:pt>
                <c:pt idx="48">
                  <c:v>1.758752630572028</c:v>
                </c:pt>
                <c:pt idx="49">
                  <c:v>1.7587101162765961</c:v>
                </c:pt>
                <c:pt idx="50">
                  <c:v>1.7586676019811642</c:v>
                </c:pt>
                <c:pt idx="51">
                  <c:v>1.7586463448334484</c:v>
                </c:pt>
                <c:pt idx="52">
                  <c:v>1.7585825733903007</c:v>
                </c:pt>
                <c:pt idx="53">
                  <c:v>1.7585613162425848</c:v>
                </c:pt>
                <c:pt idx="54">
                  <c:v>1.758540059094869</c:v>
                </c:pt>
                <c:pt idx="55">
                  <c:v>1.7585188019471532</c:v>
                </c:pt>
                <c:pt idx="56">
                  <c:v>1.7585188019471532</c:v>
                </c:pt>
                <c:pt idx="57">
                  <c:v>1.7584975447994373</c:v>
                </c:pt>
                <c:pt idx="58">
                  <c:v>1.7581786875836984</c:v>
                </c:pt>
                <c:pt idx="59">
                  <c:v>1.7581574304359826</c:v>
                </c:pt>
                <c:pt idx="60">
                  <c:v>1.7571796016410504</c:v>
                </c:pt>
                <c:pt idx="61">
                  <c:v>1.7571370873456185</c:v>
                </c:pt>
                <c:pt idx="62">
                  <c:v>1.7570733159024707</c:v>
                </c:pt>
                <c:pt idx="63">
                  <c:v>1.7568820015730275</c:v>
                </c:pt>
                <c:pt idx="64">
                  <c:v>1.7567119443913002</c:v>
                </c:pt>
                <c:pt idx="65">
                  <c:v>1.7567119443913002</c:v>
                </c:pt>
                <c:pt idx="66">
                  <c:v>1.7566269158004366</c:v>
                </c:pt>
                <c:pt idx="67">
                  <c:v>1.7565844015050047</c:v>
                </c:pt>
                <c:pt idx="68">
                  <c:v>1.7561380014029704</c:v>
                </c:pt>
                <c:pt idx="69">
                  <c:v>1.7560317156643908</c:v>
                </c:pt>
                <c:pt idx="70">
                  <c:v>1.7548200582445834</c:v>
                </c:pt>
                <c:pt idx="71">
                  <c:v>1.7546074867674242</c:v>
                </c:pt>
                <c:pt idx="72">
                  <c:v>1.7544374295856968</c:v>
                </c:pt>
                <c:pt idx="73">
                  <c:v>1.7539485151882306</c:v>
                </c:pt>
                <c:pt idx="74">
                  <c:v>1.7539272580405147</c:v>
                </c:pt>
                <c:pt idx="75">
                  <c:v>1.7539272580405147</c:v>
                </c:pt>
                <c:pt idx="76">
                  <c:v>1.7539060008927989</c:v>
                </c:pt>
                <c:pt idx="77">
                  <c:v>1.7538422294496512</c:v>
                </c:pt>
                <c:pt idx="78">
                  <c:v>1.7532045150181736</c:v>
                </c:pt>
                <c:pt idx="79">
                  <c:v>1.7530557149841621</c:v>
                </c:pt>
                <c:pt idx="80">
                  <c:v>1.7521416576323776</c:v>
                </c:pt>
                <c:pt idx="81">
                  <c:v>1.7518015432689229</c:v>
                </c:pt>
                <c:pt idx="82">
                  <c:v>1.7512913717237408</c:v>
                </c:pt>
                <c:pt idx="83">
                  <c:v>1.7501860000425131</c:v>
                </c:pt>
                <c:pt idx="84">
                  <c:v>1.7403439406500425</c:v>
                </c:pt>
                <c:pt idx="85">
                  <c:v>1.7400250834343036</c:v>
                </c:pt>
                <c:pt idx="86">
                  <c:v>1.7396211976277012</c:v>
                </c:pt>
                <c:pt idx="87">
                  <c:v>1.7388346831622121</c:v>
                </c:pt>
                <c:pt idx="88">
                  <c:v>1.7359224539251312</c:v>
                </c:pt>
                <c:pt idx="89">
                  <c:v>1.7358586824819835</c:v>
                </c:pt>
                <c:pt idx="90">
                  <c:v>1.6592479221138097</c:v>
                </c:pt>
                <c:pt idx="91">
                  <c:v>1.6592479221138097</c:v>
                </c:pt>
                <c:pt idx="92">
                  <c:v>1.6591203792275142</c:v>
                </c:pt>
                <c:pt idx="93">
                  <c:v>1.6091873392428193</c:v>
                </c:pt>
                <c:pt idx="94">
                  <c:v>1.5993027655549168</c:v>
                </c:pt>
                <c:pt idx="95">
                  <c:v>1.5990901940777575</c:v>
                </c:pt>
                <c:pt idx="96">
                  <c:v>1.5990901940777575</c:v>
                </c:pt>
                <c:pt idx="97">
                  <c:v>1.5990689369300417</c:v>
                </c:pt>
                <c:pt idx="98">
                  <c:v>1.5989839083391781</c:v>
                </c:pt>
                <c:pt idx="99">
                  <c:v>1.5918415067066292</c:v>
                </c:pt>
                <c:pt idx="100">
                  <c:v>1.5918415067066292</c:v>
                </c:pt>
                <c:pt idx="101">
                  <c:v>1.5917139638203337</c:v>
                </c:pt>
                <c:pt idx="102">
                  <c:v>1.5916927066726179</c:v>
                </c:pt>
                <c:pt idx="103">
                  <c:v>1.5915013923431747</c:v>
                </c:pt>
                <c:pt idx="104">
                  <c:v>1.5128924600897045</c:v>
                </c:pt>
                <c:pt idx="105">
                  <c:v>1.244797313096528</c:v>
                </c:pt>
                <c:pt idx="106">
                  <c:v>1.2441383415173344</c:v>
                </c:pt>
                <c:pt idx="107">
                  <c:v>1.2441383415173344</c:v>
                </c:pt>
                <c:pt idx="108">
                  <c:v>1.2440745700741866</c:v>
                </c:pt>
                <c:pt idx="109">
                  <c:v>1.2437769700061638</c:v>
                </c:pt>
                <c:pt idx="110">
                  <c:v>1.2437769700061638</c:v>
                </c:pt>
                <c:pt idx="111">
                  <c:v>1.2437131985630161</c:v>
                </c:pt>
                <c:pt idx="112">
                  <c:v>1.2359330824989896</c:v>
                </c:pt>
                <c:pt idx="113">
                  <c:v>1.2359118253512738</c:v>
                </c:pt>
                <c:pt idx="114">
                  <c:v>1.2358267967604102</c:v>
                </c:pt>
                <c:pt idx="115">
                  <c:v>1.2358267967604102</c:v>
                </c:pt>
                <c:pt idx="116">
                  <c:v>1.2349765108517734</c:v>
                </c:pt>
                <c:pt idx="117">
                  <c:v>1.2349127394086257</c:v>
                </c:pt>
                <c:pt idx="118">
                  <c:v>1.231362795740067</c:v>
                </c:pt>
                <c:pt idx="119">
                  <c:v>1.2312139957060555</c:v>
                </c:pt>
                <c:pt idx="120">
                  <c:v>1.2312139957060555</c:v>
                </c:pt>
                <c:pt idx="121">
                  <c:v>1.2297047382182251</c:v>
                </c:pt>
                <c:pt idx="122">
                  <c:v>1.2291520523776112</c:v>
                </c:pt>
                <c:pt idx="123">
                  <c:v>0.95865484769253573</c:v>
                </c:pt>
                <c:pt idx="124">
                  <c:v>0.95782581893161489</c:v>
                </c:pt>
                <c:pt idx="125">
                  <c:v>0.95769827604531943</c:v>
                </c:pt>
                <c:pt idx="126">
                  <c:v>0.95765576174988765</c:v>
                </c:pt>
                <c:pt idx="127">
                  <c:v>0.95761324745445586</c:v>
                </c:pt>
                <c:pt idx="128">
                  <c:v>0.9574857045681604</c:v>
                </c:pt>
                <c:pt idx="129">
                  <c:v>0.9574857045681604</c:v>
                </c:pt>
                <c:pt idx="130">
                  <c:v>0.95597644708033014</c:v>
                </c:pt>
                <c:pt idx="131">
                  <c:v>0.95595518993261419</c:v>
                </c:pt>
                <c:pt idx="132">
                  <c:v>0.95582764704631873</c:v>
                </c:pt>
                <c:pt idx="133">
                  <c:v>0.95574261845545505</c:v>
                </c:pt>
                <c:pt idx="134">
                  <c:v>0.95559381842144364</c:v>
                </c:pt>
                <c:pt idx="135">
                  <c:v>0.95550878983057996</c:v>
                </c:pt>
                <c:pt idx="136">
                  <c:v>0.95546627553514818</c:v>
                </c:pt>
                <c:pt idx="137">
                  <c:v>0.94245690113300551</c:v>
                </c:pt>
                <c:pt idx="138">
                  <c:v>0.94218055821269853</c:v>
                </c:pt>
                <c:pt idx="139">
                  <c:v>0.94218055821269853</c:v>
                </c:pt>
                <c:pt idx="140">
                  <c:v>0.94175541525838014</c:v>
                </c:pt>
                <c:pt idx="141">
                  <c:v>0.94152158663350505</c:v>
                </c:pt>
                <c:pt idx="142">
                  <c:v>0.94152158663350505</c:v>
                </c:pt>
                <c:pt idx="143">
                  <c:v>0.9415003294857891</c:v>
                </c:pt>
                <c:pt idx="144">
                  <c:v>0.9415003294857891</c:v>
                </c:pt>
                <c:pt idx="145">
                  <c:v>0.94033118636141355</c:v>
                </c:pt>
                <c:pt idx="146">
                  <c:v>0.94033118636141355</c:v>
                </c:pt>
                <c:pt idx="147">
                  <c:v>0.94028867206598177</c:v>
                </c:pt>
                <c:pt idx="148">
                  <c:v>0.94020364347511809</c:v>
                </c:pt>
                <c:pt idx="149">
                  <c:v>0.93935335756648131</c:v>
                </c:pt>
                <c:pt idx="150">
                  <c:v>0.93865187169185593</c:v>
                </c:pt>
                <c:pt idx="151">
                  <c:v>0.93803541440809424</c:v>
                </c:pt>
                <c:pt idx="152">
                  <c:v>0.93788661437408283</c:v>
                </c:pt>
                <c:pt idx="153">
                  <c:v>0.93788661437408283</c:v>
                </c:pt>
                <c:pt idx="154">
                  <c:v>0.93786535722636688</c:v>
                </c:pt>
                <c:pt idx="155">
                  <c:v>0.9336776991263307</c:v>
                </c:pt>
                <c:pt idx="156">
                  <c:v>0.93359267053546702</c:v>
                </c:pt>
                <c:pt idx="157">
                  <c:v>0.93357141338775107</c:v>
                </c:pt>
                <c:pt idx="158">
                  <c:v>0.93338009905830777</c:v>
                </c:pt>
                <c:pt idx="159">
                  <c:v>0.93312501328571673</c:v>
                </c:pt>
                <c:pt idx="160">
                  <c:v>0.933061241842569</c:v>
                </c:pt>
                <c:pt idx="161">
                  <c:v>0.93208341304763676</c:v>
                </c:pt>
                <c:pt idx="162">
                  <c:v>0.93208341304763676</c:v>
                </c:pt>
                <c:pt idx="163">
                  <c:v>0.93208341304763676</c:v>
                </c:pt>
                <c:pt idx="164">
                  <c:v>0.9319133558659094</c:v>
                </c:pt>
                <c:pt idx="165">
                  <c:v>0.93180707012732977</c:v>
                </c:pt>
                <c:pt idx="166">
                  <c:v>0.93176455583189799</c:v>
                </c:pt>
                <c:pt idx="167">
                  <c:v>0.93176455583189799</c:v>
                </c:pt>
                <c:pt idx="168">
                  <c:v>0.93157324150245469</c:v>
                </c:pt>
                <c:pt idx="169">
                  <c:v>0.92925621240141942</c:v>
                </c:pt>
                <c:pt idx="170">
                  <c:v>0.89447951873817511</c:v>
                </c:pt>
                <c:pt idx="171">
                  <c:v>0.89324660417065183</c:v>
                </c:pt>
                <c:pt idx="172">
                  <c:v>0.89322534702293588</c:v>
                </c:pt>
                <c:pt idx="173">
                  <c:v>0.89318283272750409</c:v>
                </c:pt>
                <c:pt idx="174">
                  <c:v>0.89020683204727535</c:v>
                </c:pt>
                <c:pt idx="175">
                  <c:v>0.89016431775184357</c:v>
                </c:pt>
                <c:pt idx="176">
                  <c:v>0.88961163191122972</c:v>
                </c:pt>
                <c:pt idx="177">
                  <c:v>0.88961163191122972</c:v>
                </c:pt>
                <c:pt idx="178">
                  <c:v>0.88959037476351377</c:v>
                </c:pt>
                <c:pt idx="179">
                  <c:v>0.88825117445741086</c:v>
                </c:pt>
                <c:pt idx="180">
                  <c:v>0.87428522840805178</c:v>
                </c:pt>
                <c:pt idx="181">
                  <c:v>0.87362625682885831</c:v>
                </c:pt>
                <c:pt idx="182">
                  <c:v>0.87362625682885831</c:v>
                </c:pt>
                <c:pt idx="183">
                  <c:v>0.87360499968114236</c:v>
                </c:pt>
                <c:pt idx="184">
                  <c:v>0.87354122823799463</c:v>
                </c:pt>
                <c:pt idx="185">
                  <c:v>0.8734774567948469</c:v>
                </c:pt>
                <c:pt idx="186">
                  <c:v>0.87273345662478974</c:v>
                </c:pt>
                <c:pt idx="187">
                  <c:v>0.87230831367047135</c:v>
                </c:pt>
                <c:pt idx="188">
                  <c:v>0.87230831367047135</c:v>
                </c:pt>
                <c:pt idx="189">
                  <c:v>0.87222328507960767</c:v>
                </c:pt>
                <c:pt idx="190">
                  <c:v>0.87209574219331221</c:v>
                </c:pt>
                <c:pt idx="191">
                  <c:v>0.87201071360244853</c:v>
                </c:pt>
                <c:pt idx="192">
                  <c:v>0.87198945645473258</c:v>
                </c:pt>
                <c:pt idx="193">
                  <c:v>0.85836362476882822</c:v>
                </c:pt>
                <c:pt idx="194">
                  <c:v>0.85821482473481681</c:v>
                </c:pt>
                <c:pt idx="195">
                  <c:v>0.85817231043938502</c:v>
                </c:pt>
                <c:pt idx="196">
                  <c:v>0.56990413026380093</c:v>
                </c:pt>
                <c:pt idx="197">
                  <c:v>0.56990413026380093</c:v>
                </c:pt>
                <c:pt idx="198">
                  <c:v>0.56990413026380093</c:v>
                </c:pt>
                <c:pt idx="199">
                  <c:v>0.56488744340284391</c:v>
                </c:pt>
                <c:pt idx="200">
                  <c:v>0.56488744340284391</c:v>
                </c:pt>
                <c:pt idx="201">
                  <c:v>0.56461110048253693</c:v>
                </c:pt>
                <c:pt idx="202">
                  <c:v>0.5639733860510594</c:v>
                </c:pt>
                <c:pt idx="203">
                  <c:v>0.5639733860510594</c:v>
                </c:pt>
                <c:pt idx="204">
                  <c:v>0.56390961460791167</c:v>
                </c:pt>
                <c:pt idx="205">
                  <c:v>0.56384584316476394</c:v>
                </c:pt>
                <c:pt idx="206">
                  <c:v>0.5375507514401715</c:v>
                </c:pt>
                <c:pt idx="207">
                  <c:v>0.53691303700869397</c:v>
                </c:pt>
                <c:pt idx="208">
                  <c:v>0.53689177986097802</c:v>
                </c:pt>
                <c:pt idx="209">
                  <c:v>0.53667920838381888</c:v>
                </c:pt>
                <c:pt idx="210">
                  <c:v>0.53650915120209153</c:v>
                </c:pt>
                <c:pt idx="211">
                  <c:v>0.5354462938162956</c:v>
                </c:pt>
                <c:pt idx="212">
                  <c:v>0.53378823629445393</c:v>
                </c:pt>
                <c:pt idx="213">
                  <c:v>0.53378823629445393</c:v>
                </c:pt>
                <c:pt idx="214">
                  <c:v>0.53164126437514603</c:v>
                </c:pt>
                <c:pt idx="215">
                  <c:v>0.5315349786365664</c:v>
                </c:pt>
                <c:pt idx="216">
                  <c:v>0.52945177816040634</c:v>
                </c:pt>
                <c:pt idx="217">
                  <c:v>0.529005378058372</c:v>
                </c:pt>
                <c:pt idx="218">
                  <c:v>0.51952469017707192</c:v>
                </c:pt>
                <c:pt idx="219">
                  <c:v>0.51926960440448089</c:v>
                </c:pt>
                <c:pt idx="220">
                  <c:v>0.51786663265523025</c:v>
                </c:pt>
                <c:pt idx="221">
                  <c:v>0.50109474310736979</c:v>
                </c:pt>
                <c:pt idx="222">
                  <c:v>0.4942074272474119</c:v>
                </c:pt>
                <c:pt idx="223">
                  <c:v>0.49418617009969601</c:v>
                </c:pt>
                <c:pt idx="224">
                  <c:v>0.49225176965754736</c:v>
                </c:pt>
                <c:pt idx="225">
                  <c:v>0.48778776863720424</c:v>
                </c:pt>
                <c:pt idx="226">
                  <c:v>0.48778776863720424</c:v>
                </c:pt>
                <c:pt idx="227">
                  <c:v>0.48506685372956654</c:v>
                </c:pt>
                <c:pt idx="228">
                  <c:v>0.48506685372956654</c:v>
                </c:pt>
                <c:pt idx="229">
                  <c:v>0.48504559658185065</c:v>
                </c:pt>
                <c:pt idx="230">
                  <c:v>0.48472673936611188</c:v>
                </c:pt>
                <c:pt idx="231">
                  <c:v>0.48334502476457714</c:v>
                </c:pt>
                <c:pt idx="232">
                  <c:v>0.48325999617371346</c:v>
                </c:pt>
                <c:pt idx="233">
                  <c:v>0.48325999617371346</c:v>
                </c:pt>
                <c:pt idx="234">
                  <c:v>0.48323873902599757</c:v>
                </c:pt>
                <c:pt idx="235">
                  <c:v>0.48315371043513389</c:v>
                </c:pt>
                <c:pt idx="236">
                  <c:v>0.48028399549348477</c:v>
                </c:pt>
                <c:pt idx="237">
                  <c:v>0.47990136683459822</c:v>
                </c:pt>
                <c:pt idx="238">
                  <c:v>0.46984673596496829</c:v>
                </c:pt>
                <c:pt idx="239">
                  <c:v>0.46980422166953645</c:v>
                </c:pt>
                <c:pt idx="240">
                  <c:v>0.46697702102331917</c:v>
                </c:pt>
                <c:pt idx="241">
                  <c:v>0.46693450672788733</c:v>
                </c:pt>
                <c:pt idx="242">
                  <c:v>0.46693450672788733</c:v>
                </c:pt>
                <c:pt idx="243">
                  <c:v>0.46691324958017144</c:v>
                </c:pt>
                <c:pt idx="244">
                  <c:v>0.34768190804157911</c:v>
                </c:pt>
                <c:pt idx="245">
                  <c:v>0.34751185085985176</c:v>
                </c:pt>
                <c:pt idx="246">
                  <c:v>0.34691665072380601</c:v>
                </c:pt>
                <c:pt idx="247">
                  <c:v>0.30387092659906906</c:v>
                </c:pt>
                <c:pt idx="248">
                  <c:v>0.30387092659906906</c:v>
                </c:pt>
                <c:pt idx="249">
                  <c:v>0.25451182960270402</c:v>
                </c:pt>
                <c:pt idx="250">
                  <c:v>0.25451182960270402</c:v>
                </c:pt>
                <c:pt idx="251">
                  <c:v>0.23765491146397988</c:v>
                </c:pt>
                <c:pt idx="252">
                  <c:v>0.23616691112386551</c:v>
                </c:pt>
                <c:pt idx="253">
                  <c:v>0.23610313968071775</c:v>
                </c:pt>
                <c:pt idx="254">
                  <c:v>0.23586931105584263</c:v>
                </c:pt>
                <c:pt idx="255">
                  <c:v>0.23499776799948993</c:v>
                </c:pt>
                <c:pt idx="256">
                  <c:v>0.23491273940862625</c:v>
                </c:pt>
                <c:pt idx="257">
                  <c:v>0.23431753927258051</c:v>
                </c:pt>
                <c:pt idx="258">
                  <c:v>0.23429628212486459</c:v>
                </c:pt>
                <c:pt idx="259">
                  <c:v>0.23425376782943275</c:v>
                </c:pt>
                <c:pt idx="260">
                  <c:v>0.23202176731926119</c:v>
                </c:pt>
                <c:pt idx="261">
                  <c:v>0.23089513849031745</c:v>
                </c:pt>
                <c:pt idx="262">
                  <c:v>0.23068256701315826</c:v>
                </c:pt>
                <c:pt idx="263">
                  <c:v>0.23021490976340803</c:v>
                </c:pt>
                <c:pt idx="264">
                  <c:v>0.22509193716387144</c:v>
                </c:pt>
                <c:pt idx="265">
                  <c:v>0.22494313712986</c:v>
                </c:pt>
                <c:pt idx="266">
                  <c:v>0.22494313712986</c:v>
                </c:pt>
                <c:pt idx="267">
                  <c:v>0.22109559339327858</c:v>
                </c:pt>
                <c:pt idx="268">
                  <c:v>0.22103182195013082</c:v>
                </c:pt>
                <c:pt idx="269">
                  <c:v>0.21384690602215004</c:v>
                </c:pt>
                <c:pt idx="270">
                  <c:v>0.21178496269370584</c:v>
                </c:pt>
                <c:pt idx="271">
                  <c:v>0.21167867695512624</c:v>
                </c:pt>
                <c:pt idx="272">
                  <c:v>0.2116361626596944</c:v>
                </c:pt>
                <c:pt idx="273">
                  <c:v>0.21002061943328451</c:v>
                </c:pt>
                <c:pt idx="274">
                  <c:v>0.20685330442361252</c:v>
                </c:pt>
                <c:pt idx="275">
                  <c:v>0.2068320472758966</c:v>
                </c:pt>
                <c:pt idx="276">
                  <c:v>0.2068320472758966</c:v>
                </c:pt>
                <c:pt idx="277">
                  <c:v>0.20632187573071453</c:v>
                </c:pt>
                <c:pt idx="278">
                  <c:v>0.20602427566269166</c:v>
                </c:pt>
                <c:pt idx="279">
                  <c:v>0.20587547562868022</c:v>
                </c:pt>
                <c:pt idx="280">
                  <c:v>0.20581170418553246</c:v>
                </c:pt>
                <c:pt idx="281">
                  <c:v>0.20521650404948671</c:v>
                </c:pt>
                <c:pt idx="282">
                  <c:v>0.20517398975405488</c:v>
                </c:pt>
                <c:pt idx="283">
                  <c:v>0.20396233233424746</c:v>
                </c:pt>
                <c:pt idx="284">
                  <c:v>0.19046404353463858</c:v>
                </c:pt>
                <c:pt idx="285">
                  <c:v>0.19023021490976347</c:v>
                </c:pt>
                <c:pt idx="286">
                  <c:v>0.19016644346661571</c:v>
                </c:pt>
                <c:pt idx="287">
                  <c:v>0.18989010054630875</c:v>
                </c:pt>
                <c:pt idx="288">
                  <c:v>0.18948621473970628</c:v>
                </c:pt>
                <c:pt idx="289">
                  <c:v>0.18948621473970628</c:v>
                </c:pt>
                <c:pt idx="290">
                  <c:v>0.18944370044427444</c:v>
                </c:pt>
                <c:pt idx="291">
                  <c:v>0.1894011861488426</c:v>
                </c:pt>
                <c:pt idx="292">
                  <c:v>0.18920987181939933</c:v>
                </c:pt>
                <c:pt idx="293">
                  <c:v>0.18855090024020582</c:v>
                </c:pt>
                <c:pt idx="294">
                  <c:v>0.18697787130922777</c:v>
                </c:pt>
                <c:pt idx="295">
                  <c:v>0.18651021405947754</c:v>
                </c:pt>
                <c:pt idx="296">
                  <c:v>0.18640392832089794</c:v>
                </c:pt>
                <c:pt idx="297">
                  <c:v>0.18623387113917059</c:v>
                </c:pt>
                <c:pt idx="298">
                  <c:v>0.18561741385540892</c:v>
                </c:pt>
                <c:pt idx="299">
                  <c:v>0.18412941351529455</c:v>
                </c:pt>
                <c:pt idx="300">
                  <c:v>0.18406564207214679</c:v>
                </c:pt>
                <c:pt idx="301">
                  <c:v>0.18406564207214679</c:v>
                </c:pt>
                <c:pt idx="302">
                  <c:v>0.18323661331122593</c:v>
                </c:pt>
                <c:pt idx="303">
                  <c:v>0.18319409901579409</c:v>
                </c:pt>
                <c:pt idx="304">
                  <c:v>0.18319409901579409</c:v>
                </c:pt>
                <c:pt idx="305">
                  <c:v>0.16699615245626345</c:v>
                </c:pt>
                <c:pt idx="306">
                  <c:v>0.11874242714112623</c:v>
                </c:pt>
                <c:pt idx="307">
                  <c:v>0.11857236995939888</c:v>
                </c:pt>
                <c:pt idx="308">
                  <c:v>0.11855111281168296</c:v>
                </c:pt>
                <c:pt idx="309">
                  <c:v>0.10384116659226668</c:v>
                </c:pt>
                <c:pt idx="310">
                  <c:v>0.10379865229683484</c:v>
                </c:pt>
                <c:pt idx="311">
                  <c:v>8.0543332695618933E-2</c:v>
                </c:pt>
                <c:pt idx="312">
                  <c:v>8.0437046957039335E-2</c:v>
                </c:pt>
                <c:pt idx="313">
                  <c:v>8.0415789809323415E-2</c:v>
                </c:pt>
                <c:pt idx="314">
                  <c:v>8.0352018366175657E-2</c:v>
                </c:pt>
                <c:pt idx="315">
                  <c:v>8.0352018366175657E-2</c:v>
                </c:pt>
                <c:pt idx="316">
                  <c:v>8.0352018366175657E-2</c:v>
                </c:pt>
                <c:pt idx="317">
                  <c:v>8.0203218332164219E-2</c:v>
                </c:pt>
                <c:pt idx="318">
                  <c:v>7.7609846310822045E-2</c:v>
                </c:pt>
                <c:pt idx="319">
                  <c:v>7.6759560402185262E-2</c:v>
                </c:pt>
                <c:pt idx="320">
                  <c:v>7.6738303254469342E-2</c:v>
                </c:pt>
                <c:pt idx="321">
                  <c:v>7.6738303254469342E-2</c:v>
                </c:pt>
                <c:pt idx="322">
                  <c:v>7.6717046106753423E-2</c:v>
                </c:pt>
                <c:pt idx="323">
                  <c:v>7.6695788959037503E-2</c:v>
                </c:pt>
                <c:pt idx="324">
                  <c:v>7.6695788959037503E-2</c:v>
                </c:pt>
                <c:pt idx="325">
                  <c:v>7.6695788959037503E-2</c:v>
                </c:pt>
                <c:pt idx="326">
                  <c:v>7.6695788959037503E-2</c:v>
                </c:pt>
                <c:pt idx="327">
                  <c:v>7.6695788959037503E-2</c:v>
                </c:pt>
                <c:pt idx="328">
                  <c:v>7.6695788959037503E-2</c:v>
                </c:pt>
                <c:pt idx="329">
                  <c:v>7.6695788959037503E-2</c:v>
                </c:pt>
                <c:pt idx="330">
                  <c:v>7.6674531811321583E-2</c:v>
                </c:pt>
                <c:pt idx="331">
                  <c:v>7.6674531811321583E-2</c:v>
                </c:pt>
                <c:pt idx="332">
                  <c:v>7.6546988925026066E-2</c:v>
                </c:pt>
                <c:pt idx="333">
                  <c:v>7.6440703186446468E-2</c:v>
                </c:pt>
                <c:pt idx="334">
                  <c:v>7.6440703186446468E-2</c:v>
                </c:pt>
                <c:pt idx="335">
                  <c:v>7.6440703186446468E-2</c:v>
                </c:pt>
                <c:pt idx="336">
                  <c:v>7.6419446038730549E-2</c:v>
                </c:pt>
                <c:pt idx="337">
                  <c:v>7.6206874561571353E-2</c:v>
                </c:pt>
                <c:pt idx="338">
                  <c:v>7.1891673575239692E-2</c:v>
                </c:pt>
                <c:pt idx="339">
                  <c:v>7.1891673575239692E-2</c:v>
                </c:pt>
                <c:pt idx="340">
                  <c:v>7.1785387836660094E-2</c:v>
                </c:pt>
                <c:pt idx="341">
                  <c:v>7.1594073507216818E-2</c:v>
                </c:pt>
                <c:pt idx="342">
                  <c:v>6.7257615373169238E-2</c:v>
                </c:pt>
                <c:pt idx="343">
                  <c:v>6.7215101077737399E-2</c:v>
                </c:pt>
                <c:pt idx="344">
                  <c:v>6.6747443827987168E-2</c:v>
                </c:pt>
                <c:pt idx="345">
                  <c:v>5.0103097166422216E-2</c:v>
                </c:pt>
                <c:pt idx="346">
                  <c:v>5.0081840018706296E-2</c:v>
                </c:pt>
                <c:pt idx="347">
                  <c:v>4.2641838318134478E-2</c:v>
                </c:pt>
                <c:pt idx="348">
                  <c:v>4.2620581170418559E-2</c:v>
                </c:pt>
                <c:pt idx="349">
                  <c:v>4.2620581170418559E-2</c:v>
                </c:pt>
                <c:pt idx="350">
                  <c:v>4.2450523988691202E-2</c:v>
                </c:pt>
                <c:pt idx="351">
                  <c:v>3.7965265820632192E-2</c:v>
                </c:pt>
                <c:pt idx="352">
                  <c:v>3.7965265820632192E-2</c:v>
                </c:pt>
                <c:pt idx="353">
                  <c:v>3.7965265820632192E-2</c:v>
                </c:pt>
                <c:pt idx="354">
                  <c:v>3.7965265820632192E-2</c:v>
                </c:pt>
                <c:pt idx="355">
                  <c:v>2.5210977191080505E-2</c:v>
                </c:pt>
                <c:pt idx="356">
                  <c:v>2.5210977191080505E-2</c:v>
                </c:pt>
                <c:pt idx="357">
                  <c:v>1.9875433114384715E-2</c:v>
                </c:pt>
                <c:pt idx="358">
                  <c:v>1.9875433114384715E-2</c:v>
                </c:pt>
                <c:pt idx="359">
                  <c:v>7.9714303934698052E-3</c:v>
                </c:pt>
                <c:pt idx="360">
                  <c:v>7.9076589503220465E-3</c:v>
                </c:pt>
                <c:pt idx="361">
                  <c:v>6.3771443147758429E-4</c:v>
                </c:pt>
                <c:pt idx="362">
                  <c:v>1.7005718172735581E-4</c:v>
                </c:pt>
                <c:pt idx="363">
                  <c:v>1.7005718172735581E-4</c:v>
                </c:pt>
                <c:pt idx="364">
                  <c:v>1.4880003401143634E-4</c:v>
                </c:pt>
              </c:numCache>
            </c:numRef>
          </c:val>
          <c:smooth val="0"/>
        </c:ser>
        <c:ser>
          <c:idx val="0"/>
          <c:order val="3"/>
          <c:tx>
            <c:v>Plan Range</c:v>
          </c:tx>
          <c:spPr>
            <a:ln w="25400">
              <a:noFill/>
              <a:prstDash val="sysDot"/>
            </a:ln>
          </c:spPr>
          <c:marker>
            <c:symbol val="none"/>
          </c:marker>
          <c:cat>
            <c:numRef>
              <c:f>'CA Data'!$D$368:$D$1098</c:f>
              <c:numCache>
                <c:formatCode>m/d/yyyy</c:formatCode>
                <c:ptCount val="731"/>
                <c:pt idx="0">
                  <c:v>43465</c:v>
                </c:pt>
                <c:pt idx="1">
                  <c:v>43464</c:v>
                </c:pt>
                <c:pt idx="2">
                  <c:v>43463</c:v>
                </c:pt>
                <c:pt idx="3">
                  <c:v>43462</c:v>
                </c:pt>
                <c:pt idx="4">
                  <c:v>43461</c:v>
                </c:pt>
                <c:pt idx="5">
                  <c:v>43460</c:v>
                </c:pt>
                <c:pt idx="6">
                  <c:v>43459</c:v>
                </c:pt>
                <c:pt idx="7">
                  <c:v>43458</c:v>
                </c:pt>
                <c:pt idx="8">
                  <c:v>43457</c:v>
                </c:pt>
                <c:pt idx="9">
                  <c:v>43456</c:v>
                </c:pt>
                <c:pt idx="10">
                  <c:v>43455</c:v>
                </c:pt>
                <c:pt idx="11">
                  <c:v>43454</c:v>
                </c:pt>
                <c:pt idx="12">
                  <c:v>43453</c:v>
                </c:pt>
                <c:pt idx="13">
                  <c:v>43452</c:v>
                </c:pt>
                <c:pt idx="14">
                  <c:v>43451</c:v>
                </c:pt>
                <c:pt idx="15">
                  <c:v>43450</c:v>
                </c:pt>
                <c:pt idx="16">
                  <c:v>43449</c:v>
                </c:pt>
                <c:pt idx="17">
                  <c:v>43448</c:v>
                </c:pt>
                <c:pt idx="18">
                  <c:v>43447</c:v>
                </c:pt>
                <c:pt idx="19">
                  <c:v>43446</c:v>
                </c:pt>
                <c:pt idx="20">
                  <c:v>43445</c:v>
                </c:pt>
                <c:pt idx="21">
                  <c:v>43444</c:v>
                </c:pt>
                <c:pt idx="22">
                  <c:v>43443</c:v>
                </c:pt>
                <c:pt idx="23">
                  <c:v>43442</c:v>
                </c:pt>
                <c:pt idx="24">
                  <c:v>43441</c:v>
                </c:pt>
                <c:pt idx="25">
                  <c:v>43440</c:v>
                </c:pt>
                <c:pt idx="26">
                  <c:v>43439</c:v>
                </c:pt>
                <c:pt idx="27">
                  <c:v>43438</c:v>
                </c:pt>
                <c:pt idx="28">
                  <c:v>43437</c:v>
                </c:pt>
                <c:pt idx="29">
                  <c:v>43436</c:v>
                </c:pt>
                <c:pt idx="30">
                  <c:v>43435</c:v>
                </c:pt>
                <c:pt idx="31">
                  <c:v>43434</c:v>
                </c:pt>
                <c:pt idx="32">
                  <c:v>43433</c:v>
                </c:pt>
                <c:pt idx="33">
                  <c:v>43432</c:v>
                </c:pt>
                <c:pt idx="34">
                  <c:v>43431</c:v>
                </c:pt>
                <c:pt idx="35">
                  <c:v>43430</c:v>
                </c:pt>
                <c:pt idx="36">
                  <c:v>43429</c:v>
                </c:pt>
                <c:pt idx="37">
                  <c:v>43428</c:v>
                </c:pt>
                <c:pt idx="38">
                  <c:v>43427</c:v>
                </c:pt>
                <c:pt idx="39">
                  <c:v>43426</c:v>
                </c:pt>
                <c:pt idx="40">
                  <c:v>43425</c:v>
                </c:pt>
                <c:pt idx="41">
                  <c:v>43424</c:v>
                </c:pt>
                <c:pt idx="42">
                  <c:v>43423</c:v>
                </c:pt>
                <c:pt idx="43">
                  <c:v>43422</c:v>
                </c:pt>
                <c:pt idx="44">
                  <c:v>43421</c:v>
                </c:pt>
                <c:pt idx="45">
                  <c:v>43420</c:v>
                </c:pt>
                <c:pt idx="46">
                  <c:v>43419</c:v>
                </c:pt>
                <c:pt idx="47">
                  <c:v>43418</c:v>
                </c:pt>
                <c:pt idx="48">
                  <c:v>43417</c:v>
                </c:pt>
                <c:pt idx="49">
                  <c:v>43416</c:v>
                </c:pt>
                <c:pt idx="50">
                  <c:v>43415</c:v>
                </c:pt>
                <c:pt idx="51">
                  <c:v>43414</c:v>
                </c:pt>
                <c:pt idx="52">
                  <c:v>43413</c:v>
                </c:pt>
                <c:pt idx="53">
                  <c:v>43412</c:v>
                </c:pt>
                <c:pt idx="54">
                  <c:v>43411</c:v>
                </c:pt>
                <c:pt idx="55">
                  <c:v>43410</c:v>
                </c:pt>
                <c:pt idx="56">
                  <c:v>43409</c:v>
                </c:pt>
                <c:pt idx="57">
                  <c:v>43408</c:v>
                </c:pt>
                <c:pt idx="58">
                  <c:v>43407</c:v>
                </c:pt>
                <c:pt idx="59">
                  <c:v>43406</c:v>
                </c:pt>
                <c:pt idx="60">
                  <c:v>43405</c:v>
                </c:pt>
                <c:pt idx="61">
                  <c:v>43404</c:v>
                </c:pt>
                <c:pt idx="62">
                  <c:v>43403</c:v>
                </c:pt>
                <c:pt idx="63">
                  <c:v>43402</c:v>
                </c:pt>
                <c:pt idx="64">
                  <c:v>43401</c:v>
                </c:pt>
                <c:pt idx="65">
                  <c:v>43400</c:v>
                </c:pt>
                <c:pt idx="66">
                  <c:v>43399</c:v>
                </c:pt>
                <c:pt idx="67">
                  <c:v>43398</c:v>
                </c:pt>
                <c:pt idx="68">
                  <c:v>43397</c:v>
                </c:pt>
                <c:pt idx="69">
                  <c:v>43396</c:v>
                </c:pt>
                <c:pt idx="70">
                  <c:v>43395</c:v>
                </c:pt>
                <c:pt idx="71">
                  <c:v>43394</c:v>
                </c:pt>
                <c:pt idx="72">
                  <c:v>43393</c:v>
                </c:pt>
                <c:pt idx="73">
                  <c:v>43392</c:v>
                </c:pt>
                <c:pt idx="74">
                  <c:v>43391</c:v>
                </c:pt>
                <c:pt idx="75">
                  <c:v>43390</c:v>
                </c:pt>
                <c:pt idx="76">
                  <c:v>43389</c:v>
                </c:pt>
                <c:pt idx="77">
                  <c:v>43388</c:v>
                </c:pt>
                <c:pt idx="78">
                  <c:v>43387</c:v>
                </c:pt>
                <c:pt idx="79">
                  <c:v>43386</c:v>
                </c:pt>
                <c:pt idx="80">
                  <c:v>43385</c:v>
                </c:pt>
                <c:pt idx="81">
                  <c:v>43384</c:v>
                </c:pt>
                <c:pt idx="82">
                  <c:v>43383</c:v>
                </c:pt>
                <c:pt idx="83">
                  <c:v>43382</c:v>
                </c:pt>
                <c:pt idx="84">
                  <c:v>43381</c:v>
                </c:pt>
                <c:pt idx="85">
                  <c:v>43380</c:v>
                </c:pt>
                <c:pt idx="86">
                  <c:v>43379</c:v>
                </c:pt>
                <c:pt idx="87">
                  <c:v>43378</c:v>
                </c:pt>
                <c:pt idx="88">
                  <c:v>43377</c:v>
                </c:pt>
                <c:pt idx="89">
                  <c:v>43376</c:v>
                </c:pt>
                <c:pt idx="90">
                  <c:v>43375</c:v>
                </c:pt>
                <c:pt idx="91">
                  <c:v>43374</c:v>
                </c:pt>
                <c:pt idx="92">
                  <c:v>43373</c:v>
                </c:pt>
                <c:pt idx="93">
                  <c:v>43372</c:v>
                </c:pt>
                <c:pt idx="94">
                  <c:v>43371</c:v>
                </c:pt>
                <c:pt idx="95">
                  <c:v>43370</c:v>
                </c:pt>
                <c:pt idx="96">
                  <c:v>43369</c:v>
                </c:pt>
                <c:pt idx="97">
                  <c:v>43368</c:v>
                </c:pt>
                <c:pt idx="98">
                  <c:v>43367</c:v>
                </c:pt>
                <c:pt idx="99">
                  <c:v>43366</c:v>
                </c:pt>
                <c:pt idx="100">
                  <c:v>43365</c:v>
                </c:pt>
                <c:pt idx="101">
                  <c:v>43364</c:v>
                </c:pt>
                <c:pt idx="102">
                  <c:v>43363</c:v>
                </c:pt>
                <c:pt idx="103">
                  <c:v>43362</c:v>
                </c:pt>
                <c:pt idx="104">
                  <c:v>43361</c:v>
                </c:pt>
                <c:pt idx="105">
                  <c:v>43360</c:v>
                </c:pt>
                <c:pt idx="106">
                  <c:v>43359</c:v>
                </c:pt>
                <c:pt idx="107">
                  <c:v>43358</c:v>
                </c:pt>
                <c:pt idx="108">
                  <c:v>43357</c:v>
                </c:pt>
                <c:pt idx="109">
                  <c:v>43356</c:v>
                </c:pt>
                <c:pt idx="110">
                  <c:v>43355</c:v>
                </c:pt>
                <c:pt idx="111">
                  <c:v>43354</c:v>
                </c:pt>
                <c:pt idx="112">
                  <c:v>43353</c:v>
                </c:pt>
                <c:pt idx="113">
                  <c:v>43352</c:v>
                </c:pt>
                <c:pt idx="114">
                  <c:v>43351</c:v>
                </c:pt>
                <c:pt idx="115">
                  <c:v>43350</c:v>
                </c:pt>
                <c:pt idx="116">
                  <c:v>43349</c:v>
                </c:pt>
                <c:pt idx="117">
                  <c:v>43348</c:v>
                </c:pt>
                <c:pt idx="118">
                  <c:v>43347</c:v>
                </c:pt>
                <c:pt idx="119">
                  <c:v>43346</c:v>
                </c:pt>
                <c:pt idx="120">
                  <c:v>43345</c:v>
                </c:pt>
                <c:pt idx="121">
                  <c:v>43344</c:v>
                </c:pt>
                <c:pt idx="122">
                  <c:v>43343</c:v>
                </c:pt>
                <c:pt idx="123">
                  <c:v>43342</c:v>
                </c:pt>
                <c:pt idx="124">
                  <c:v>43341</c:v>
                </c:pt>
                <c:pt idx="125">
                  <c:v>43340</c:v>
                </c:pt>
                <c:pt idx="126">
                  <c:v>43339</c:v>
                </c:pt>
                <c:pt idx="127">
                  <c:v>43338</c:v>
                </c:pt>
                <c:pt idx="128">
                  <c:v>43337</c:v>
                </c:pt>
                <c:pt idx="129">
                  <c:v>43336</c:v>
                </c:pt>
                <c:pt idx="130">
                  <c:v>43335</c:v>
                </c:pt>
                <c:pt idx="131">
                  <c:v>43334</c:v>
                </c:pt>
                <c:pt idx="132">
                  <c:v>43333</c:v>
                </c:pt>
                <c:pt idx="133">
                  <c:v>43332</c:v>
                </c:pt>
                <c:pt idx="134">
                  <c:v>43331</c:v>
                </c:pt>
                <c:pt idx="135">
                  <c:v>43330</c:v>
                </c:pt>
                <c:pt idx="136">
                  <c:v>43329</c:v>
                </c:pt>
                <c:pt idx="137">
                  <c:v>43328</c:v>
                </c:pt>
                <c:pt idx="138">
                  <c:v>43327</c:v>
                </c:pt>
                <c:pt idx="139">
                  <c:v>43326</c:v>
                </c:pt>
                <c:pt idx="140">
                  <c:v>43325</c:v>
                </c:pt>
                <c:pt idx="141">
                  <c:v>43324</c:v>
                </c:pt>
                <c:pt idx="142">
                  <c:v>43323</c:v>
                </c:pt>
                <c:pt idx="143">
                  <c:v>43322</c:v>
                </c:pt>
                <c:pt idx="144">
                  <c:v>43321</c:v>
                </c:pt>
                <c:pt idx="145">
                  <c:v>43320</c:v>
                </c:pt>
                <c:pt idx="146">
                  <c:v>43319</c:v>
                </c:pt>
                <c:pt idx="147">
                  <c:v>43318</c:v>
                </c:pt>
                <c:pt idx="148">
                  <c:v>43317</c:v>
                </c:pt>
                <c:pt idx="149">
                  <c:v>43316</c:v>
                </c:pt>
                <c:pt idx="150">
                  <c:v>43315</c:v>
                </c:pt>
                <c:pt idx="151">
                  <c:v>43314</c:v>
                </c:pt>
                <c:pt idx="152">
                  <c:v>43313</c:v>
                </c:pt>
                <c:pt idx="153">
                  <c:v>43312</c:v>
                </c:pt>
                <c:pt idx="154">
                  <c:v>43311</c:v>
                </c:pt>
                <c:pt idx="155">
                  <c:v>43310</c:v>
                </c:pt>
                <c:pt idx="156">
                  <c:v>43309</c:v>
                </c:pt>
                <c:pt idx="157">
                  <c:v>43308</c:v>
                </c:pt>
                <c:pt idx="158">
                  <c:v>43307</c:v>
                </c:pt>
                <c:pt idx="159">
                  <c:v>43306</c:v>
                </c:pt>
                <c:pt idx="160">
                  <c:v>43305</c:v>
                </c:pt>
                <c:pt idx="161">
                  <c:v>43304</c:v>
                </c:pt>
                <c:pt idx="162">
                  <c:v>43303</c:v>
                </c:pt>
                <c:pt idx="163">
                  <c:v>43302</c:v>
                </c:pt>
                <c:pt idx="164">
                  <c:v>43301</c:v>
                </c:pt>
                <c:pt idx="165">
                  <c:v>43300</c:v>
                </c:pt>
                <c:pt idx="166">
                  <c:v>43299</c:v>
                </c:pt>
                <c:pt idx="167">
                  <c:v>43298</c:v>
                </c:pt>
                <c:pt idx="168">
                  <c:v>43297</c:v>
                </c:pt>
                <c:pt idx="169">
                  <c:v>43296</c:v>
                </c:pt>
                <c:pt idx="170">
                  <c:v>43295</c:v>
                </c:pt>
                <c:pt idx="171">
                  <c:v>43294</c:v>
                </c:pt>
                <c:pt idx="172">
                  <c:v>43293</c:v>
                </c:pt>
                <c:pt idx="173">
                  <c:v>43292</c:v>
                </c:pt>
                <c:pt idx="174">
                  <c:v>43291</c:v>
                </c:pt>
                <c:pt idx="175">
                  <c:v>43290</c:v>
                </c:pt>
                <c:pt idx="176">
                  <c:v>43289</c:v>
                </c:pt>
                <c:pt idx="177">
                  <c:v>43288</c:v>
                </c:pt>
                <c:pt idx="178">
                  <c:v>43287</c:v>
                </c:pt>
                <c:pt idx="179">
                  <c:v>43286</c:v>
                </c:pt>
                <c:pt idx="180">
                  <c:v>43285</c:v>
                </c:pt>
                <c:pt idx="181">
                  <c:v>43284</c:v>
                </c:pt>
                <c:pt idx="182">
                  <c:v>43283</c:v>
                </c:pt>
                <c:pt idx="183">
                  <c:v>43282</c:v>
                </c:pt>
                <c:pt idx="184">
                  <c:v>43281</c:v>
                </c:pt>
                <c:pt idx="185">
                  <c:v>43280</c:v>
                </c:pt>
                <c:pt idx="186">
                  <c:v>43279</c:v>
                </c:pt>
                <c:pt idx="187">
                  <c:v>43278</c:v>
                </c:pt>
                <c:pt idx="188">
                  <c:v>43277</c:v>
                </c:pt>
                <c:pt idx="189">
                  <c:v>43276</c:v>
                </c:pt>
                <c:pt idx="190">
                  <c:v>43275</c:v>
                </c:pt>
                <c:pt idx="191">
                  <c:v>43274</c:v>
                </c:pt>
                <c:pt idx="192">
                  <c:v>43273</c:v>
                </c:pt>
                <c:pt idx="193">
                  <c:v>43272</c:v>
                </c:pt>
                <c:pt idx="194">
                  <c:v>43271</c:v>
                </c:pt>
                <c:pt idx="195">
                  <c:v>43270</c:v>
                </c:pt>
                <c:pt idx="196">
                  <c:v>43269</c:v>
                </c:pt>
                <c:pt idx="197">
                  <c:v>43268</c:v>
                </c:pt>
                <c:pt idx="198">
                  <c:v>43267</c:v>
                </c:pt>
                <c:pt idx="199">
                  <c:v>43266</c:v>
                </c:pt>
                <c:pt idx="200">
                  <c:v>43265</c:v>
                </c:pt>
                <c:pt idx="201">
                  <c:v>43264</c:v>
                </c:pt>
                <c:pt idx="202">
                  <c:v>43263</c:v>
                </c:pt>
                <c:pt idx="203">
                  <c:v>43262</c:v>
                </c:pt>
                <c:pt idx="204">
                  <c:v>43261</c:v>
                </c:pt>
                <c:pt idx="205">
                  <c:v>43260</c:v>
                </c:pt>
                <c:pt idx="206">
                  <c:v>43259</c:v>
                </c:pt>
                <c:pt idx="207">
                  <c:v>43258</c:v>
                </c:pt>
                <c:pt idx="208">
                  <c:v>43257</c:v>
                </c:pt>
                <c:pt idx="209">
                  <c:v>43256</c:v>
                </c:pt>
                <c:pt idx="210">
                  <c:v>43255</c:v>
                </c:pt>
                <c:pt idx="211">
                  <c:v>43254</c:v>
                </c:pt>
                <c:pt idx="212">
                  <c:v>43253</c:v>
                </c:pt>
                <c:pt idx="213">
                  <c:v>43252</c:v>
                </c:pt>
                <c:pt idx="214">
                  <c:v>43251</c:v>
                </c:pt>
                <c:pt idx="215">
                  <c:v>43250</c:v>
                </c:pt>
                <c:pt idx="216">
                  <c:v>43249</c:v>
                </c:pt>
                <c:pt idx="217">
                  <c:v>43248</c:v>
                </c:pt>
                <c:pt idx="218">
                  <c:v>43247</c:v>
                </c:pt>
                <c:pt idx="219">
                  <c:v>43246</c:v>
                </c:pt>
                <c:pt idx="220">
                  <c:v>43245</c:v>
                </c:pt>
                <c:pt idx="221">
                  <c:v>43244</c:v>
                </c:pt>
                <c:pt idx="222">
                  <c:v>43243</c:v>
                </c:pt>
                <c:pt idx="223">
                  <c:v>43242</c:v>
                </c:pt>
                <c:pt idx="224">
                  <c:v>43241</c:v>
                </c:pt>
                <c:pt idx="225">
                  <c:v>43240</c:v>
                </c:pt>
                <c:pt idx="226">
                  <c:v>43239</c:v>
                </c:pt>
                <c:pt idx="227">
                  <c:v>43238</c:v>
                </c:pt>
                <c:pt idx="228">
                  <c:v>43237</c:v>
                </c:pt>
                <c:pt idx="229">
                  <c:v>43236</c:v>
                </c:pt>
                <c:pt idx="230">
                  <c:v>43235</c:v>
                </c:pt>
                <c:pt idx="231">
                  <c:v>43234</c:v>
                </c:pt>
                <c:pt idx="232">
                  <c:v>43233</c:v>
                </c:pt>
                <c:pt idx="233">
                  <c:v>43232</c:v>
                </c:pt>
                <c:pt idx="234">
                  <c:v>43231</c:v>
                </c:pt>
                <c:pt idx="235">
                  <c:v>43230</c:v>
                </c:pt>
                <c:pt idx="236">
                  <c:v>43229</c:v>
                </c:pt>
                <c:pt idx="237">
                  <c:v>43228</c:v>
                </c:pt>
                <c:pt idx="238">
                  <c:v>43227</c:v>
                </c:pt>
                <c:pt idx="239">
                  <c:v>43226</c:v>
                </c:pt>
                <c:pt idx="240">
                  <c:v>43225</c:v>
                </c:pt>
                <c:pt idx="241">
                  <c:v>43224</c:v>
                </c:pt>
                <c:pt idx="242">
                  <c:v>43223</c:v>
                </c:pt>
                <c:pt idx="243">
                  <c:v>43222</c:v>
                </c:pt>
                <c:pt idx="244">
                  <c:v>43221</c:v>
                </c:pt>
                <c:pt idx="245">
                  <c:v>43220</c:v>
                </c:pt>
                <c:pt idx="246">
                  <c:v>43219</c:v>
                </c:pt>
                <c:pt idx="247">
                  <c:v>43218</c:v>
                </c:pt>
                <c:pt idx="248">
                  <c:v>43217</c:v>
                </c:pt>
                <c:pt idx="249">
                  <c:v>43216</c:v>
                </c:pt>
                <c:pt idx="250">
                  <c:v>43215</c:v>
                </c:pt>
                <c:pt idx="251">
                  <c:v>43214</c:v>
                </c:pt>
                <c:pt idx="252">
                  <c:v>43213</c:v>
                </c:pt>
                <c:pt idx="253">
                  <c:v>43212</c:v>
                </c:pt>
                <c:pt idx="254">
                  <c:v>43211</c:v>
                </c:pt>
                <c:pt idx="255">
                  <c:v>43210</c:v>
                </c:pt>
                <c:pt idx="256">
                  <c:v>43209</c:v>
                </c:pt>
                <c:pt idx="257">
                  <c:v>43208</c:v>
                </c:pt>
                <c:pt idx="258">
                  <c:v>43207</c:v>
                </c:pt>
                <c:pt idx="259">
                  <c:v>43206</c:v>
                </c:pt>
                <c:pt idx="260">
                  <c:v>43205</c:v>
                </c:pt>
                <c:pt idx="261">
                  <c:v>43204</c:v>
                </c:pt>
                <c:pt idx="262">
                  <c:v>43203</c:v>
                </c:pt>
                <c:pt idx="263">
                  <c:v>43202</c:v>
                </c:pt>
                <c:pt idx="264">
                  <c:v>43201</c:v>
                </c:pt>
                <c:pt idx="265">
                  <c:v>43200</c:v>
                </c:pt>
                <c:pt idx="266">
                  <c:v>43199</c:v>
                </c:pt>
                <c:pt idx="267">
                  <c:v>43198</c:v>
                </c:pt>
                <c:pt idx="268">
                  <c:v>43197</c:v>
                </c:pt>
                <c:pt idx="269">
                  <c:v>43196</c:v>
                </c:pt>
                <c:pt idx="270">
                  <c:v>43195</c:v>
                </c:pt>
                <c:pt idx="271">
                  <c:v>43194</c:v>
                </c:pt>
                <c:pt idx="272">
                  <c:v>43193</c:v>
                </c:pt>
                <c:pt idx="273">
                  <c:v>43192</c:v>
                </c:pt>
                <c:pt idx="274">
                  <c:v>43191</c:v>
                </c:pt>
                <c:pt idx="275">
                  <c:v>43190</c:v>
                </c:pt>
                <c:pt idx="276">
                  <c:v>43189</c:v>
                </c:pt>
                <c:pt idx="277">
                  <c:v>43188</c:v>
                </c:pt>
                <c:pt idx="278">
                  <c:v>43187</c:v>
                </c:pt>
                <c:pt idx="279">
                  <c:v>43186</c:v>
                </c:pt>
                <c:pt idx="280">
                  <c:v>43185</c:v>
                </c:pt>
                <c:pt idx="281">
                  <c:v>43184</c:v>
                </c:pt>
                <c:pt idx="282">
                  <c:v>43183</c:v>
                </c:pt>
                <c:pt idx="283">
                  <c:v>43182</c:v>
                </c:pt>
                <c:pt idx="284">
                  <c:v>43181</c:v>
                </c:pt>
                <c:pt idx="285">
                  <c:v>43180</c:v>
                </c:pt>
                <c:pt idx="286">
                  <c:v>43179</c:v>
                </c:pt>
                <c:pt idx="287">
                  <c:v>43178</c:v>
                </c:pt>
                <c:pt idx="288">
                  <c:v>43177</c:v>
                </c:pt>
                <c:pt idx="289">
                  <c:v>43176</c:v>
                </c:pt>
                <c:pt idx="290">
                  <c:v>43175</c:v>
                </c:pt>
                <c:pt idx="291">
                  <c:v>43174</c:v>
                </c:pt>
                <c:pt idx="292">
                  <c:v>43173</c:v>
                </c:pt>
                <c:pt idx="293">
                  <c:v>43172</c:v>
                </c:pt>
                <c:pt idx="294">
                  <c:v>43171</c:v>
                </c:pt>
                <c:pt idx="295">
                  <c:v>43170</c:v>
                </c:pt>
                <c:pt idx="296">
                  <c:v>43169</c:v>
                </c:pt>
                <c:pt idx="297">
                  <c:v>43168</c:v>
                </c:pt>
                <c:pt idx="298">
                  <c:v>43167</c:v>
                </c:pt>
                <c:pt idx="299">
                  <c:v>43166</c:v>
                </c:pt>
                <c:pt idx="300">
                  <c:v>43165</c:v>
                </c:pt>
                <c:pt idx="301">
                  <c:v>43164</c:v>
                </c:pt>
                <c:pt idx="302">
                  <c:v>43163</c:v>
                </c:pt>
                <c:pt idx="303">
                  <c:v>43162</c:v>
                </c:pt>
                <c:pt idx="304">
                  <c:v>43161</c:v>
                </c:pt>
                <c:pt idx="305">
                  <c:v>43160</c:v>
                </c:pt>
                <c:pt idx="306">
                  <c:v>43159</c:v>
                </c:pt>
                <c:pt idx="307">
                  <c:v>43158</c:v>
                </c:pt>
                <c:pt idx="308">
                  <c:v>43157</c:v>
                </c:pt>
                <c:pt idx="309">
                  <c:v>43156</c:v>
                </c:pt>
                <c:pt idx="310">
                  <c:v>43155</c:v>
                </c:pt>
                <c:pt idx="311">
                  <c:v>43154</c:v>
                </c:pt>
                <c:pt idx="312">
                  <c:v>43153</c:v>
                </c:pt>
                <c:pt idx="313">
                  <c:v>43152</c:v>
                </c:pt>
                <c:pt idx="314">
                  <c:v>43151</c:v>
                </c:pt>
                <c:pt idx="315">
                  <c:v>43150</c:v>
                </c:pt>
                <c:pt idx="316">
                  <c:v>43149</c:v>
                </c:pt>
                <c:pt idx="317">
                  <c:v>43148</c:v>
                </c:pt>
                <c:pt idx="318">
                  <c:v>43147</c:v>
                </c:pt>
                <c:pt idx="319">
                  <c:v>43146</c:v>
                </c:pt>
                <c:pt idx="320">
                  <c:v>43145</c:v>
                </c:pt>
                <c:pt idx="321">
                  <c:v>43144</c:v>
                </c:pt>
                <c:pt idx="322">
                  <c:v>43143</c:v>
                </c:pt>
                <c:pt idx="323">
                  <c:v>43142</c:v>
                </c:pt>
                <c:pt idx="324">
                  <c:v>43141</c:v>
                </c:pt>
                <c:pt idx="325">
                  <c:v>43140</c:v>
                </c:pt>
                <c:pt idx="326">
                  <c:v>43139</c:v>
                </c:pt>
                <c:pt idx="327">
                  <c:v>43138</c:v>
                </c:pt>
                <c:pt idx="328">
                  <c:v>43137</c:v>
                </c:pt>
                <c:pt idx="329">
                  <c:v>43136</c:v>
                </c:pt>
                <c:pt idx="330">
                  <c:v>43135</c:v>
                </c:pt>
                <c:pt idx="331">
                  <c:v>43134</c:v>
                </c:pt>
                <c:pt idx="332">
                  <c:v>43133</c:v>
                </c:pt>
                <c:pt idx="333">
                  <c:v>43132</c:v>
                </c:pt>
                <c:pt idx="334">
                  <c:v>43131</c:v>
                </c:pt>
                <c:pt idx="335">
                  <c:v>43130</c:v>
                </c:pt>
                <c:pt idx="336">
                  <c:v>43129</c:v>
                </c:pt>
                <c:pt idx="337">
                  <c:v>43128</c:v>
                </c:pt>
                <c:pt idx="338">
                  <c:v>43127</c:v>
                </c:pt>
                <c:pt idx="339">
                  <c:v>43126</c:v>
                </c:pt>
                <c:pt idx="340">
                  <c:v>43125</c:v>
                </c:pt>
                <c:pt idx="341">
                  <c:v>43124</c:v>
                </c:pt>
                <c:pt idx="342">
                  <c:v>43123</c:v>
                </c:pt>
                <c:pt idx="343">
                  <c:v>43122</c:v>
                </c:pt>
                <c:pt idx="344">
                  <c:v>43121</c:v>
                </c:pt>
                <c:pt idx="345">
                  <c:v>43120</c:v>
                </c:pt>
                <c:pt idx="346">
                  <c:v>43119</c:v>
                </c:pt>
                <c:pt idx="347">
                  <c:v>43118</c:v>
                </c:pt>
                <c:pt idx="348">
                  <c:v>43117</c:v>
                </c:pt>
                <c:pt idx="349">
                  <c:v>43116</c:v>
                </c:pt>
                <c:pt idx="350">
                  <c:v>43115</c:v>
                </c:pt>
                <c:pt idx="351">
                  <c:v>43114</c:v>
                </c:pt>
                <c:pt idx="352">
                  <c:v>43113</c:v>
                </c:pt>
                <c:pt idx="353">
                  <c:v>43112</c:v>
                </c:pt>
                <c:pt idx="354">
                  <c:v>43111</c:v>
                </c:pt>
                <c:pt idx="355">
                  <c:v>43110</c:v>
                </c:pt>
                <c:pt idx="356">
                  <c:v>43109</c:v>
                </c:pt>
                <c:pt idx="357">
                  <c:v>43108</c:v>
                </c:pt>
                <c:pt idx="358">
                  <c:v>43107</c:v>
                </c:pt>
                <c:pt idx="359">
                  <c:v>43106</c:v>
                </c:pt>
                <c:pt idx="360">
                  <c:v>43105</c:v>
                </c:pt>
                <c:pt idx="361">
                  <c:v>43104</c:v>
                </c:pt>
                <c:pt idx="362">
                  <c:v>43103</c:v>
                </c:pt>
                <c:pt idx="363">
                  <c:v>43102</c:v>
                </c:pt>
                <c:pt idx="364">
                  <c:v>43101</c:v>
                </c:pt>
                <c:pt idx="366">
                  <c:v>43100</c:v>
                </c:pt>
                <c:pt idx="367">
                  <c:v>43099</c:v>
                </c:pt>
                <c:pt idx="368">
                  <c:v>43098</c:v>
                </c:pt>
                <c:pt idx="369">
                  <c:v>43097</c:v>
                </c:pt>
                <c:pt idx="370">
                  <c:v>43096</c:v>
                </c:pt>
                <c:pt idx="371">
                  <c:v>43095</c:v>
                </c:pt>
                <c:pt idx="372">
                  <c:v>43094</c:v>
                </c:pt>
                <c:pt idx="373">
                  <c:v>43093</c:v>
                </c:pt>
                <c:pt idx="374">
                  <c:v>43092</c:v>
                </c:pt>
                <c:pt idx="375">
                  <c:v>43091</c:v>
                </c:pt>
                <c:pt idx="376">
                  <c:v>43090</c:v>
                </c:pt>
                <c:pt idx="377">
                  <c:v>43089</c:v>
                </c:pt>
                <c:pt idx="378">
                  <c:v>43088</c:v>
                </c:pt>
                <c:pt idx="379">
                  <c:v>43087</c:v>
                </c:pt>
                <c:pt idx="380">
                  <c:v>43086</c:v>
                </c:pt>
                <c:pt idx="381">
                  <c:v>43085</c:v>
                </c:pt>
                <c:pt idx="382">
                  <c:v>43084</c:v>
                </c:pt>
                <c:pt idx="383">
                  <c:v>43083</c:v>
                </c:pt>
                <c:pt idx="384">
                  <c:v>43082</c:v>
                </c:pt>
                <c:pt idx="385">
                  <c:v>43081</c:v>
                </c:pt>
                <c:pt idx="386">
                  <c:v>43080</c:v>
                </c:pt>
                <c:pt idx="387">
                  <c:v>43079</c:v>
                </c:pt>
                <c:pt idx="388">
                  <c:v>43078</c:v>
                </c:pt>
                <c:pt idx="389">
                  <c:v>43077</c:v>
                </c:pt>
                <c:pt idx="390">
                  <c:v>43076</c:v>
                </c:pt>
                <c:pt idx="391">
                  <c:v>43075</c:v>
                </c:pt>
                <c:pt idx="392">
                  <c:v>43074</c:v>
                </c:pt>
                <c:pt idx="393">
                  <c:v>43073</c:v>
                </c:pt>
                <c:pt idx="394">
                  <c:v>43072</c:v>
                </c:pt>
                <c:pt idx="395">
                  <c:v>43071</c:v>
                </c:pt>
                <c:pt idx="396">
                  <c:v>43070</c:v>
                </c:pt>
                <c:pt idx="397">
                  <c:v>43069</c:v>
                </c:pt>
                <c:pt idx="398">
                  <c:v>43068</c:v>
                </c:pt>
                <c:pt idx="399">
                  <c:v>43067</c:v>
                </c:pt>
                <c:pt idx="400">
                  <c:v>43066</c:v>
                </c:pt>
                <c:pt idx="401">
                  <c:v>43065</c:v>
                </c:pt>
                <c:pt idx="402">
                  <c:v>43064</c:v>
                </c:pt>
                <c:pt idx="403">
                  <c:v>43063</c:v>
                </c:pt>
                <c:pt idx="404">
                  <c:v>43062</c:v>
                </c:pt>
                <c:pt idx="405">
                  <c:v>43061</c:v>
                </c:pt>
                <c:pt idx="406">
                  <c:v>43060</c:v>
                </c:pt>
                <c:pt idx="407">
                  <c:v>43059</c:v>
                </c:pt>
                <c:pt idx="408">
                  <c:v>43058</c:v>
                </c:pt>
                <c:pt idx="409">
                  <c:v>43057</c:v>
                </c:pt>
                <c:pt idx="410">
                  <c:v>43056</c:v>
                </c:pt>
                <c:pt idx="411">
                  <c:v>43055</c:v>
                </c:pt>
                <c:pt idx="412">
                  <c:v>43054</c:v>
                </c:pt>
                <c:pt idx="413">
                  <c:v>43053</c:v>
                </c:pt>
                <c:pt idx="414">
                  <c:v>43052</c:v>
                </c:pt>
                <c:pt idx="415">
                  <c:v>43051</c:v>
                </c:pt>
                <c:pt idx="416">
                  <c:v>43050</c:v>
                </c:pt>
                <c:pt idx="417">
                  <c:v>43049</c:v>
                </c:pt>
                <c:pt idx="418">
                  <c:v>43048</c:v>
                </c:pt>
                <c:pt idx="419">
                  <c:v>43047</c:v>
                </c:pt>
                <c:pt idx="420">
                  <c:v>43046</c:v>
                </c:pt>
                <c:pt idx="421">
                  <c:v>43045</c:v>
                </c:pt>
                <c:pt idx="422">
                  <c:v>43044</c:v>
                </c:pt>
                <c:pt idx="423">
                  <c:v>43043</c:v>
                </c:pt>
                <c:pt idx="424">
                  <c:v>43042</c:v>
                </c:pt>
                <c:pt idx="425">
                  <c:v>43041</c:v>
                </c:pt>
                <c:pt idx="426">
                  <c:v>43040</c:v>
                </c:pt>
                <c:pt idx="427">
                  <c:v>43039</c:v>
                </c:pt>
                <c:pt idx="428">
                  <c:v>43038</c:v>
                </c:pt>
                <c:pt idx="429">
                  <c:v>43037</c:v>
                </c:pt>
                <c:pt idx="430">
                  <c:v>43036</c:v>
                </c:pt>
                <c:pt idx="431">
                  <c:v>43035</c:v>
                </c:pt>
                <c:pt idx="432">
                  <c:v>43034</c:v>
                </c:pt>
                <c:pt idx="433">
                  <c:v>43033</c:v>
                </c:pt>
                <c:pt idx="434">
                  <c:v>43032</c:v>
                </c:pt>
                <c:pt idx="435">
                  <c:v>43031</c:v>
                </c:pt>
                <c:pt idx="436">
                  <c:v>43030</c:v>
                </c:pt>
                <c:pt idx="437">
                  <c:v>43029</c:v>
                </c:pt>
                <c:pt idx="438">
                  <c:v>43028</c:v>
                </c:pt>
                <c:pt idx="439">
                  <c:v>43027</c:v>
                </c:pt>
                <c:pt idx="440">
                  <c:v>43026</c:v>
                </c:pt>
                <c:pt idx="441">
                  <c:v>43025</c:v>
                </c:pt>
                <c:pt idx="442">
                  <c:v>43024</c:v>
                </c:pt>
                <c:pt idx="443">
                  <c:v>43023</c:v>
                </c:pt>
                <c:pt idx="444">
                  <c:v>43022</c:v>
                </c:pt>
                <c:pt idx="445">
                  <c:v>43021</c:v>
                </c:pt>
                <c:pt idx="446">
                  <c:v>43020</c:v>
                </c:pt>
                <c:pt idx="447">
                  <c:v>43019</c:v>
                </c:pt>
                <c:pt idx="448">
                  <c:v>43018</c:v>
                </c:pt>
                <c:pt idx="449">
                  <c:v>43017</c:v>
                </c:pt>
                <c:pt idx="450">
                  <c:v>43016</c:v>
                </c:pt>
                <c:pt idx="451">
                  <c:v>43015</c:v>
                </c:pt>
                <c:pt idx="452">
                  <c:v>43014</c:v>
                </c:pt>
                <c:pt idx="453">
                  <c:v>43013</c:v>
                </c:pt>
                <c:pt idx="454">
                  <c:v>43012</c:v>
                </c:pt>
                <c:pt idx="455">
                  <c:v>43011</c:v>
                </c:pt>
                <c:pt idx="456">
                  <c:v>43010</c:v>
                </c:pt>
                <c:pt idx="457">
                  <c:v>43009</c:v>
                </c:pt>
                <c:pt idx="458">
                  <c:v>43008</c:v>
                </c:pt>
                <c:pt idx="459">
                  <c:v>43007</c:v>
                </c:pt>
                <c:pt idx="460">
                  <c:v>43006</c:v>
                </c:pt>
                <c:pt idx="461">
                  <c:v>43005</c:v>
                </c:pt>
                <c:pt idx="462">
                  <c:v>43004</c:v>
                </c:pt>
                <c:pt idx="463">
                  <c:v>43003</c:v>
                </c:pt>
                <c:pt idx="464">
                  <c:v>43002</c:v>
                </c:pt>
                <c:pt idx="465">
                  <c:v>43001</c:v>
                </c:pt>
                <c:pt idx="466">
                  <c:v>43000</c:v>
                </c:pt>
                <c:pt idx="467">
                  <c:v>42999</c:v>
                </c:pt>
                <c:pt idx="468">
                  <c:v>42998</c:v>
                </c:pt>
                <c:pt idx="469">
                  <c:v>42997</c:v>
                </c:pt>
                <c:pt idx="470">
                  <c:v>42996</c:v>
                </c:pt>
                <c:pt idx="471">
                  <c:v>42995</c:v>
                </c:pt>
                <c:pt idx="472">
                  <c:v>42994</c:v>
                </c:pt>
                <c:pt idx="473">
                  <c:v>42993</c:v>
                </c:pt>
                <c:pt idx="474">
                  <c:v>42992</c:v>
                </c:pt>
                <c:pt idx="475">
                  <c:v>42991</c:v>
                </c:pt>
                <c:pt idx="476">
                  <c:v>42990</c:v>
                </c:pt>
                <c:pt idx="477">
                  <c:v>42989</c:v>
                </c:pt>
                <c:pt idx="478">
                  <c:v>42988</c:v>
                </c:pt>
                <c:pt idx="479">
                  <c:v>42987</c:v>
                </c:pt>
                <c:pt idx="480">
                  <c:v>42986</c:v>
                </c:pt>
                <c:pt idx="481">
                  <c:v>42985</c:v>
                </c:pt>
                <c:pt idx="482">
                  <c:v>42984</c:v>
                </c:pt>
                <c:pt idx="483">
                  <c:v>42983</c:v>
                </c:pt>
                <c:pt idx="484">
                  <c:v>42982</c:v>
                </c:pt>
                <c:pt idx="485">
                  <c:v>42981</c:v>
                </c:pt>
                <c:pt idx="486">
                  <c:v>42980</c:v>
                </c:pt>
                <c:pt idx="487">
                  <c:v>42979</c:v>
                </c:pt>
                <c:pt idx="488">
                  <c:v>42978</c:v>
                </c:pt>
                <c:pt idx="489">
                  <c:v>42977</c:v>
                </c:pt>
                <c:pt idx="490">
                  <c:v>42976</c:v>
                </c:pt>
                <c:pt idx="491">
                  <c:v>42975</c:v>
                </c:pt>
                <c:pt idx="492">
                  <c:v>42974</c:v>
                </c:pt>
                <c:pt idx="493">
                  <c:v>42973</c:v>
                </c:pt>
                <c:pt idx="494">
                  <c:v>42972</c:v>
                </c:pt>
                <c:pt idx="495">
                  <c:v>42971</c:v>
                </c:pt>
                <c:pt idx="496">
                  <c:v>42970</c:v>
                </c:pt>
                <c:pt idx="497">
                  <c:v>42969</c:v>
                </c:pt>
                <c:pt idx="498">
                  <c:v>42968</c:v>
                </c:pt>
                <c:pt idx="499">
                  <c:v>42967</c:v>
                </c:pt>
                <c:pt idx="500">
                  <c:v>42966</c:v>
                </c:pt>
                <c:pt idx="501">
                  <c:v>42965</c:v>
                </c:pt>
                <c:pt idx="502">
                  <c:v>42964</c:v>
                </c:pt>
                <c:pt idx="503">
                  <c:v>42963</c:v>
                </c:pt>
                <c:pt idx="504">
                  <c:v>42962</c:v>
                </c:pt>
                <c:pt idx="505">
                  <c:v>42961</c:v>
                </c:pt>
                <c:pt idx="506">
                  <c:v>42960</c:v>
                </c:pt>
                <c:pt idx="507">
                  <c:v>42959</c:v>
                </c:pt>
                <c:pt idx="508">
                  <c:v>42958</c:v>
                </c:pt>
                <c:pt idx="509">
                  <c:v>42957</c:v>
                </c:pt>
                <c:pt idx="510">
                  <c:v>42956</c:v>
                </c:pt>
                <c:pt idx="511">
                  <c:v>42955</c:v>
                </c:pt>
                <c:pt idx="512">
                  <c:v>42954</c:v>
                </c:pt>
                <c:pt idx="513">
                  <c:v>42953</c:v>
                </c:pt>
                <c:pt idx="514">
                  <c:v>42952</c:v>
                </c:pt>
                <c:pt idx="515">
                  <c:v>42951</c:v>
                </c:pt>
                <c:pt idx="516">
                  <c:v>42950</c:v>
                </c:pt>
                <c:pt idx="517">
                  <c:v>42949</c:v>
                </c:pt>
                <c:pt idx="518">
                  <c:v>42948</c:v>
                </c:pt>
                <c:pt idx="519">
                  <c:v>42947</c:v>
                </c:pt>
                <c:pt idx="520">
                  <c:v>42946</c:v>
                </c:pt>
                <c:pt idx="521">
                  <c:v>42945</c:v>
                </c:pt>
                <c:pt idx="522">
                  <c:v>42944</c:v>
                </c:pt>
                <c:pt idx="523">
                  <c:v>42943</c:v>
                </c:pt>
                <c:pt idx="524">
                  <c:v>42942</c:v>
                </c:pt>
                <c:pt idx="525">
                  <c:v>42941</c:v>
                </c:pt>
                <c:pt idx="526">
                  <c:v>42940</c:v>
                </c:pt>
                <c:pt idx="527">
                  <c:v>42939</c:v>
                </c:pt>
                <c:pt idx="528">
                  <c:v>42938</c:v>
                </c:pt>
                <c:pt idx="529">
                  <c:v>42937</c:v>
                </c:pt>
                <c:pt idx="530">
                  <c:v>42936</c:v>
                </c:pt>
                <c:pt idx="531">
                  <c:v>42935</c:v>
                </c:pt>
                <c:pt idx="532">
                  <c:v>42934</c:v>
                </c:pt>
                <c:pt idx="533">
                  <c:v>42933</c:v>
                </c:pt>
                <c:pt idx="534">
                  <c:v>42932</c:v>
                </c:pt>
                <c:pt idx="535">
                  <c:v>42931</c:v>
                </c:pt>
                <c:pt idx="536">
                  <c:v>42930</c:v>
                </c:pt>
                <c:pt idx="537">
                  <c:v>42929</c:v>
                </c:pt>
                <c:pt idx="538">
                  <c:v>42928</c:v>
                </c:pt>
                <c:pt idx="539">
                  <c:v>42927</c:v>
                </c:pt>
                <c:pt idx="540">
                  <c:v>42926</c:v>
                </c:pt>
                <c:pt idx="541">
                  <c:v>42925</c:v>
                </c:pt>
                <c:pt idx="542">
                  <c:v>42924</c:v>
                </c:pt>
                <c:pt idx="543">
                  <c:v>42923</c:v>
                </c:pt>
                <c:pt idx="544">
                  <c:v>42922</c:v>
                </c:pt>
                <c:pt idx="545">
                  <c:v>42921</c:v>
                </c:pt>
                <c:pt idx="546">
                  <c:v>42920</c:v>
                </c:pt>
                <c:pt idx="547">
                  <c:v>42919</c:v>
                </c:pt>
                <c:pt idx="548">
                  <c:v>42918</c:v>
                </c:pt>
                <c:pt idx="549">
                  <c:v>42917</c:v>
                </c:pt>
                <c:pt idx="550">
                  <c:v>42916</c:v>
                </c:pt>
                <c:pt idx="551">
                  <c:v>42915</c:v>
                </c:pt>
                <c:pt idx="552">
                  <c:v>42914</c:v>
                </c:pt>
                <c:pt idx="553">
                  <c:v>42913</c:v>
                </c:pt>
                <c:pt idx="554">
                  <c:v>42912</c:v>
                </c:pt>
                <c:pt idx="555">
                  <c:v>42911</c:v>
                </c:pt>
                <c:pt idx="556">
                  <c:v>42910</c:v>
                </c:pt>
                <c:pt idx="557">
                  <c:v>42909</c:v>
                </c:pt>
                <c:pt idx="558">
                  <c:v>42908</c:v>
                </c:pt>
                <c:pt idx="559">
                  <c:v>42907</c:v>
                </c:pt>
                <c:pt idx="560">
                  <c:v>42906</c:v>
                </c:pt>
                <c:pt idx="561">
                  <c:v>42905</c:v>
                </c:pt>
                <c:pt idx="562">
                  <c:v>42904</c:v>
                </c:pt>
                <c:pt idx="563">
                  <c:v>42903</c:v>
                </c:pt>
                <c:pt idx="564">
                  <c:v>42902</c:v>
                </c:pt>
                <c:pt idx="565">
                  <c:v>42901</c:v>
                </c:pt>
                <c:pt idx="566">
                  <c:v>42900</c:v>
                </c:pt>
                <c:pt idx="567">
                  <c:v>42899</c:v>
                </c:pt>
                <c:pt idx="568">
                  <c:v>42898</c:v>
                </c:pt>
                <c:pt idx="569">
                  <c:v>42897</c:v>
                </c:pt>
                <c:pt idx="570">
                  <c:v>42896</c:v>
                </c:pt>
                <c:pt idx="571">
                  <c:v>42895</c:v>
                </c:pt>
                <c:pt idx="572">
                  <c:v>42894</c:v>
                </c:pt>
                <c:pt idx="573">
                  <c:v>42893</c:v>
                </c:pt>
                <c:pt idx="574">
                  <c:v>42892</c:v>
                </c:pt>
                <c:pt idx="575">
                  <c:v>42891</c:v>
                </c:pt>
                <c:pt idx="576">
                  <c:v>42890</c:v>
                </c:pt>
                <c:pt idx="577">
                  <c:v>42889</c:v>
                </c:pt>
                <c:pt idx="578">
                  <c:v>42888</c:v>
                </c:pt>
                <c:pt idx="579">
                  <c:v>42887</c:v>
                </c:pt>
                <c:pt idx="580">
                  <c:v>42886</c:v>
                </c:pt>
                <c:pt idx="581">
                  <c:v>42885</c:v>
                </c:pt>
                <c:pt idx="582">
                  <c:v>42884</c:v>
                </c:pt>
                <c:pt idx="583">
                  <c:v>42883</c:v>
                </c:pt>
                <c:pt idx="584">
                  <c:v>42882</c:v>
                </c:pt>
                <c:pt idx="585">
                  <c:v>42881</c:v>
                </c:pt>
                <c:pt idx="586">
                  <c:v>42880</c:v>
                </c:pt>
                <c:pt idx="587">
                  <c:v>42879</c:v>
                </c:pt>
                <c:pt idx="588">
                  <c:v>42878</c:v>
                </c:pt>
                <c:pt idx="589">
                  <c:v>42877</c:v>
                </c:pt>
                <c:pt idx="590">
                  <c:v>42876</c:v>
                </c:pt>
                <c:pt idx="591">
                  <c:v>42875</c:v>
                </c:pt>
                <c:pt idx="592">
                  <c:v>42874</c:v>
                </c:pt>
                <c:pt idx="593">
                  <c:v>42873</c:v>
                </c:pt>
                <c:pt idx="594">
                  <c:v>42872</c:v>
                </c:pt>
                <c:pt idx="595">
                  <c:v>42871</c:v>
                </c:pt>
                <c:pt idx="596">
                  <c:v>42870</c:v>
                </c:pt>
                <c:pt idx="597">
                  <c:v>42869</c:v>
                </c:pt>
                <c:pt idx="598">
                  <c:v>42868</c:v>
                </c:pt>
                <c:pt idx="599">
                  <c:v>42867</c:v>
                </c:pt>
                <c:pt idx="600">
                  <c:v>42866</c:v>
                </c:pt>
                <c:pt idx="601">
                  <c:v>42865</c:v>
                </c:pt>
                <c:pt idx="602">
                  <c:v>42864</c:v>
                </c:pt>
                <c:pt idx="603">
                  <c:v>42863</c:v>
                </c:pt>
                <c:pt idx="604">
                  <c:v>42862</c:v>
                </c:pt>
                <c:pt idx="605">
                  <c:v>42861</c:v>
                </c:pt>
                <c:pt idx="606">
                  <c:v>42860</c:v>
                </c:pt>
                <c:pt idx="607">
                  <c:v>42859</c:v>
                </c:pt>
                <c:pt idx="608">
                  <c:v>42858</c:v>
                </c:pt>
                <c:pt idx="609">
                  <c:v>42857</c:v>
                </c:pt>
                <c:pt idx="610">
                  <c:v>42856</c:v>
                </c:pt>
                <c:pt idx="611">
                  <c:v>42855</c:v>
                </c:pt>
                <c:pt idx="612">
                  <c:v>42854</c:v>
                </c:pt>
                <c:pt idx="613">
                  <c:v>42853</c:v>
                </c:pt>
                <c:pt idx="614">
                  <c:v>42852</c:v>
                </c:pt>
                <c:pt idx="615">
                  <c:v>42851</c:v>
                </c:pt>
                <c:pt idx="616">
                  <c:v>42850</c:v>
                </c:pt>
                <c:pt idx="617">
                  <c:v>42849</c:v>
                </c:pt>
                <c:pt idx="618">
                  <c:v>42848</c:v>
                </c:pt>
                <c:pt idx="619">
                  <c:v>42847</c:v>
                </c:pt>
                <c:pt idx="620">
                  <c:v>42846</c:v>
                </c:pt>
                <c:pt idx="621">
                  <c:v>42845</c:v>
                </c:pt>
                <c:pt idx="622">
                  <c:v>42844</c:v>
                </c:pt>
                <c:pt idx="623">
                  <c:v>42843</c:v>
                </c:pt>
                <c:pt idx="624">
                  <c:v>42842</c:v>
                </c:pt>
                <c:pt idx="625">
                  <c:v>42841</c:v>
                </c:pt>
                <c:pt idx="626">
                  <c:v>42840</c:v>
                </c:pt>
                <c:pt idx="627">
                  <c:v>42839</c:v>
                </c:pt>
                <c:pt idx="628">
                  <c:v>42838</c:v>
                </c:pt>
                <c:pt idx="629">
                  <c:v>42837</c:v>
                </c:pt>
                <c:pt idx="630">
                  <c:v>42836</c:v>
                </c:pt>
                <c:pt idx="631">
                  <c:v>42835</c:v>
                </c:pt>
                <c:pt idx="632">
                  <c:v>42834</c:v>
                </c:pt>
                <c:pt idx="633">
                  <c:v>42833</c:v>
                </c:pt>
                <c:pt idx="634">
                  <c:v>42832</c:v>
                </c:pt>
                <c:pt idx="635">
                  <c:v>42831</c:v>
                </c:pt>
                <c:pt idx="636">
                  <c:v>42830</c:v>
                </c:pt>
                <c:pt idx="637">
                  <c:v>42829</c:v>
                </c:pt>
                <c:pt idx="638">
                  <c:v>42828</c:v>
                </c:pt>
                <c:pt idx="639">
                  <c:v>42827</c:v>
                </c:pt>
                <c:pt idx="640">
                  <c:v>42826</c:v>
                </c:pt>
                <c:pt idx="641">
                  <c:v>42825</c:v>
                </c:pt>
                <c:pt idx="642">
                  <c:v>42824</c:v>
                </c:pt>
                <c:pt idx="643">
                  <c:v>42823</c:v>
                </c:pt>
                <c:pt idx="644">
                  <c:v>42822</c:v>
                </c:pt>
                <c:pt idx="645">
                  <c:v>42821</c:v>
                </c:pt>
                <c:pt idx="646">
                  <c:v>42820</c:v>
                </c:pt>
                <c:pt idx="647">
                  <c:v>42819</c:v>
                </c:pt>
                <c:pt idx="648">
                  <c:v>42818</c:v>
                </c:pt>
                <c:pt idx="649">
                  <c:v>42817</c:v>
                </c:pt>
                <c:pt idx="650">
                  <c:v>42816</c:v>
                </c:pt>
                <c:pt idx="651">
                  <c:v>42815</c:v>
                </c:pt>
                <c:pt idx="652">
                  <c:v>42814</c:v>
                </c:pt>
                <c:pt idx="653">
                  <c:v>42813</c:v>
                </c:pt>
                <c:pt idx="654">
                  <c:v>42812</c:v>
                </c:pt>
                <c:pt idx="655">
                  <c:v>42811</c:v>
                </c:pt>
                <c:pt idx="656">
                  <c:v>42810</c:v>
                </c:pt>
                <c:pt idx="657">
                  <c:v>42809</c:v>
                </c:pt>
                <c:pt idx="658">
                  <c:v>42808</c:v>
                </c:pt>
                <c:pt idx="659">
                  <c:v>42807</c:v>
                </c:pt>
                <c:pt idx="660">
                  <c:v>42806</c:v>
                </c:pt>
                <c:pt idx="661">
                  <c:v>42805</c:v>
                </c:pt>
                <c:pt idx="662">
                  <c:v>42804</c:v>
                </c:pt>
                <c:pt idx="663">
                  <c:v>42803</c:v>
                </c:pt>
                <c:pt idx="664">
                  <c:v>42802</c:v>
                </c:pt>
                <c:pt idx="665">
                  <c:v>42801</c:v>
                </c:pt>
                <c:pt idx="666">
                  <c:v>42800</c:v>
                </c:pt>
                <c:pt idx="667">
                  <c:v>42799</c:v>
                </c:pt>
                <c:pt idx="668">
                  <c:v>42798</c:v>
                </c:pt>
                <c:pt idx="669">
                  <c:v>42797</c:v>
                </c:pt>
                <c:pt idx="670">
                  <c:v>42796</c:v>
                </c:pt>
                <c:pt idx="671">
                  <c:v>42795</c:v>
                </c:pt>
                <c:pt idx="672">
                  <c:v>42794</c:v>
                </c:pt>
                <c:pt idx="673">
                  <c:v>42793</c:v>
                </c:pt>
                <c:pt idx="674">
                  <c:v>42792</c:v>
                </c:pt>
                <c:pt idx="675">
                  <c:v>42791</c:v>
                </c:pt>
                <c:pt idx="676">
                  <c:v>42790</c:v>
                </c:pt>
                <c:pt idx="677">
                  <c:v>42789</c:v>
                </c:pt>
                <c:pt idx="678">
                  <c:v>42788</c:v>
                </c:pt>
                <c:pt idx="679">
                  <c:v>42787</c:v>
                </c:pt>
                <c:pt idx="680">
                  <c:v>42786</c:v>
                </c:pt>
                <c:pt idx="681">
                  <c:v>42785</c:v>
                </c:pt>
                <c:pt idx="682">
                  <c:v>42784</c:v>
                </c:pt>
                <c:pt idx="683">
                  <c:v>42783</c:v>
                </c:pt>
                <c:pt idx="684">
                  <c:v>42782</c:v>
                </c:pt>
                <c:pt idx="685">
                  <c:v>42781</c:v>
                </c:pt>
                <c:pt idx="686">
                  <c:v>42780</c:v>
                </c:pt>
                <c:pt idx="687">
                  <c:v>42779</c:v>
                </c:pt>
                <c:pt idx="688">
                  <c:v>42778</c:v>
                </c:pt>
                <c:pt idx="689">
                  <c:v>42777</c:v>
                </c:pt>
                <c:pt idx="690">
                  <c:v>42776</c:v>
                </c:pt>
                <c:pt idx="691">
                  <c:v>42775</c:v>
                </c:pt>
                <c:pt idx="692">
                  <c:v>42774</c:v>
                </c:pt>
                <c:pt idx="693">
                  <c:v>42773</c:v>
                </c:pt>
                <c:pt idx="694">
                  <c:v>42772</c:v>
                </c:pt>
                <c:pt idx="695">
                  <c:v>42771</c:v>
                </c:pt>
                <c:pt idx="696">
                  <c:v>42770</c:v>
                </c:pt>
                <c:pt idx="697">
                  <c:v>42769</c:v>
                </c:pt>
                <c:pt idx="698">
                  <c:v>42768</c:v>
                </c:pt>
                <c:pt idx="699">
                  <c:v>42767</c:v>
                </c:pt>
                <c:pt idx="700">
                  <c:v>42766</c:v>
                </c:pt>
                <c:pt idx="701">
                  <c:v>42765</c:v>
                </c:pt>
                <c:pt idx="702">
                  <c:v>42764</c:v>
                </c:pt>
                <c:pt idx="703">
                  <c:v>42763</c:v>
                </c:pt>
                <c:pt idx="704">
                  <c:v>42762</c:v>
                </c:pt>
                <c:pt idx="705">
                  <c:v>42761</c:v>
                </c:pt>
                <c:pt idx="706">
                  <c:v>42760</c:v>
                </c:pt>
                <c:pt idx="707">
                  <c:v>42759</c:v>
                </c:pt>
                <c:pt idx="708">
                  <c:v>42758</c:v>
                </c:pt>
                <c:pt idx="709">
                  <c:v>42757</c:v>
                </c:pt>
                <c:pt idx="710">
                  <c:v>42756</c:v>
                </c:pt>
                <c:pt idx="711">
                  <c:v>42755</c:v>
                </c:pt>
                <c:pt idx="712">
                  <c:v>42754</c:v>
                </c:pt>
                <c:pt idx="713">
                  <c:v>42753</c:v>
                </c:pt>
                <c:pt idx="714">
                  <c:v>42752</c:v>
                </c:pt>
                <c:pt idx="715">
                  <c:v>42751</c:v>
                </c:pt>
                <c:pt idx="716">
                  <c:v>42750</c:v>
                </c:pt>
                <c:pt idx="717">
                  <c:v>42749</c:v>
                </c:pt>
                <c:pt idx="718">
                  <c:v>42748</c:v>
                </c:pt>
                <c:pt idx="719">
                  <c:v>42747</c:v>
                </c:pt>
                <c:pt idx="720">
                  <c:v>42746</c:v>
                </c:pt>
                <c:pt idx="721">
                  <c:v>42745</c:v>
                </c:pt>
                <c:pt idx="722">
                  <c:v>42744</c:v>
                </c:pt>
                <c:pt idx="723">
                  <c:v>42743</c:v>
                </c:pt>
                <c:pt idx="724">
                  <c:v>42742</c:v>
                </c:pt>
                <c:pt idx="725">
                  <c:v>42741</c:v>
                </c:pt>
                <c:pt idx="726">
                  <c:v>42740</c:v>
                </c:pt>
                <c:pt idx="727">
                  <c:v>42739</c:v>
                </c:pt>
                <c:pt idx="728">
                  <c:v>42738</c:v>
                </c:pt>
                <c:pt idx="729">
                  <c:v>42737</c:v>
                </c:pt>
                <c:pt idx="730">
                  <c:v>42736</c:v>
                </c:pt>
              </c:numCache>
            </c:numRef>
          </c:cat>
          <c:val>
            <c:numRef>
              <c:f>'CA Data'!$AG$368:$AG$732</c:f>
              <c:numCache>
                <c:formatCode>_(* #,##0.000_);_(* \(#,##0.000\);_(* "-"??_);_(@_)</c:formatCode>
                <c:ptCount val="365"/>
                <c:pt idx="0">
                  <c:v>2.8411878494143639</c:v>
                </c:pt>
                <c:pt idx="1">
                  <c:v>2.8411878494143639</c:v>
                </c:pt>
                <c:pt idx="2">
                  <c:v>2.8411028208235001</c:v>
                </c:pt>
                <c:pt idx="3">
                  <c:v>2.8408902493463408</c:v>
                </c:pt>
                <c:pt idx="4">
                  <c:v>2.8408902493463408</c:v>
                </c:pt>
                <c:pt idx="5">
                  <c:v>2.840805220755477</c:v>
                </c:pt>
                <c:pt idx="6">
                  <c:v>2.8407627064600454</c:v>
                </c:pt>
                <c:pt idx="7">
                  <c:v>2.8400612205854201</c:v>
                </c:pt>
                <c:pt idx="8">
                  <c:v>2.8396785919265337</c:v>
                </c:pt>
                <c:pt idx="9">
                  <c:v>2.8395085347448066</c:v>
                </c:pt>
                <c:pt idx="10">
                  <c:v>2.8394235061539428</c:v>
                </c:pt>
                <c:pt idx="11">
                  <c:v>2.8391259060859197</c:v>
                </c:pt>
                <c:pt idx="12">
                  <c:v>2.8327700189188598</c:v>
                </c:pt>
                <c:pt idx="13">
                  <c:v>2.832684990327996</c:v>
                </c:pt>
                <c:pt idx="14">
                  <c:v>2.7760134345173548</c:v>
                </c:pt>
                <c:pt idx="15">
                  <c:v>2.7760134345173548</c:v>
                </c:pt>
                <c:pt idx="16">
                  <c:v>2.7605169738324493</c:v>
                </c:pt>
                <c:pt idx="17">
                  <c:v>2.7604319452415855</c:v>
                </c:pt>
                <c:pt idx="18">
                  <c:v>2.7002529600578176</c:v>
                </c:pt>
                <c:pt idx="19">
                  <c:v>2.6835448419531049</c:v>
                </c:pt>
                <c:pt idx="20">
                  <c:v>2.3713198563016795</c:v>
                </c:pt>
                <c:pt idx="21">
                  <c:v>2.3712985991539637</c:v>
                </c:pt>
                <c:pt idx="22">
                  <c:v>2.3704270560976108</c:v>
                </c:pt>
                <c:pt idx="23">
                  <c:v>2.3703845418021792</c:v>
                </c:pt>
                <c:pt idx="24">
                  <c:v>2.3699806559955765</c:v>
                </c:pt>
                <c:pt idx="25">
                  <c:v>2.3699168845524285</c:v>
                </c:pt>
                <c:pt idx="26">
                  <c:v>2.3695767701889738</c:v>
                </c:pt>
                <c:pt idx="27">
                  <c:v>2.369555513041258</c:v>
                </c:pt>
                <c:pt idx="28">
                  <c:v>2.3680675127011437</c:v>
                </c:pt>
                <c:pt idx="29">
                  <c:v>2.368024998405712</c:v>
                </c:pt>
                <c:pt idx="30">
                  <c:v>2.3665369980655977</c:v>
                </c:pt>
                <c:pt idx="31">
                  <c:v>2.3652403120549268</c:v>
                </c:pt>
                <c:pt idx="32">
                  <c:v>2.3650915120209155</c:v>
                </c:pt>
                <c:pt idx="33">
                  <c:v>2.3645388261803015</c:v>
                </c:pt>
                <c:pt idx="34">
                  <c:v>2.3640073974874034</c:v>
                </c:pt>
                <c:pt idx="35">
                  <c:v>2.3631358544310506</c:v>
                </c:pt>
                <c:pt idx="36">
                  <c:v>2.3630508258401868</c:v>
                </c:pt>
                <c:pt idx="37">
                  <c:v>2.3629445401016071</c:v>
                </c:pt>
                <c:pt idx="38">
                  <c:v>2.3629232829538913</c:v>
                </c:pt>
                <c:pt idx="39">
                  <c:v>2.0916608209510428</c:v>
                </c:pt>
                <c:pt idx="40">
                  <c:v>1.8274344748421638</c:v>
                </c:pt>
                <c:pt idx="41">
                  <c:v>1.8108751567714625</c:v>
                </c:pt>
                <c:pt idx="42">
                  <c:v>1.8107050995897351</c:v>
                </c:pt>
                <c:pt idx="43">
                  <c:v>1.8106200709988716</c:v>
                </c:pt>
                <c:pt idx="44">
                  <c:v>1.7587738877197439</c:v>
                </c:pt>
                <c:pt idx="45">
                  <c:v>1.758752630572028</c:v>
                </c:pt>
                <c:pt idx="46">
                  <c:v>1.758752630572028</c:v>
                </c:pt>
                <c:pt idx="47">
                  <c:v>1.758752630572028</c:v>
                </c:pt>
                <c:pt idx="48">
                  <c:v>1.758752630572028</c:v>
                </c:pt>
                <c:pt idx="49">
                  <c:v>1.7587101162765961</c:v>
                </c:pt>
                <c:pt idx="50">
                  <c:v>1.7586676019811642</c:v>
                </c:pt>
                <c:pt idx="51">
                  <c:v>1.7586463448334484</c:v>
                </c:pt>
                <c:pt idx="52">
                  <c:v>1.7585825733903007</c:v>
                </c:pt>
                <c:pt idx="53">
                  <c:v>1.7585613162425848</c:v>
                </c:pt>
                <c:pt idx="54">
                  <c:v>1.758540059094869</c:v>
                </c:pt>
                <c:pt idx="55">
                  <c:v>1.7585188019471532</c:v>
                </c:pt>
                <c:pt idx="56">
                  <c:v>1.7585188019471532</c:v>
                </c:pt>
                <c:pt idx="57">
                  <c:v>1.7584975447994373</c:v>
                </c:pt>
                <c:pt idx="58">
                  <c:v>1.7581786875836984</c:v>
                </c:pt>
                <c:pt idx="59">
                  <c:v>1.7581574304359826</c:v>
                </c:pt>
                <c:pt idx="60">
                  <c:v>1.7571796016410504</c:v>
                </c:pt>
                <c:pt idx="61">
                  <c:v>1.7571370873456185</c:v>
                </c:pt>
                <c:pt idx="62">
                  <c:v>1.7570733159024707</c:v>
                </c:pt>
                <c:pt idx="63">
                  <c:v>1.7568820015730275</c:v>
                </c:pt>
                <c:pt idx="64">
                  <c:v>1.7567119443913002</c:v>
                </c:pt>
                <c:pt idx="65">
                  <c:v>1.7567119443913002</c:v>
                </c:pt>
                <c:pt idx="66">
                  <c:v>1.7566269158004366</c:v>
                </c:pt>
                <c:pt idx="67">
                  <c:v>1.7565844015050047</c:v>
                </c:pt>
                <c:pt idx="68">
                  <c:v>1.7561380014029704</c:v>
                </c:pt>
                <c:pt idx="69">
                  <c:v>1.7560317156643908</c:v>
                </c:pt>
                <c:pt idx="70">
                  <c:v>1.7548200582445834</c:v>
                </c:pt>
                <c:pt idx="71">
                  <c:v>1.7546074867674242</c:v>
                </c:pt>
                <c:pt idx="72">
                  <c:v>1.7544374295856968</c:v>
                </c:pt>
                <c:pt idx="73">
                  <c:v>1.7539485151882306</c:v>
                </c:pt>
                <c:pt idx="74">
                  <c:v>1.7539272580405147</c:v>
                </c:pt>
                <c:pt idx="75">
                  <c:v>1.7539272580405147</c:v>
                </c:pt>
                <c:pt idx="76">
                  <c:v>1.7539060008927989</c:v>
                </c:pt>
                <c:pt idx="77">
                  <c:v>1.7538422294496512</c:v>
                </c:pt>
                <c:pt idx="78">
                  <c:v>1.7532045150181736</c:v>
                </c:pt>
                <c:pt idx="79">
                  <c:v>1.7530557149841621</c:v>
                </c:pt>
                <c:pt idx="80">
                  <c:v>1.7521416576323776</c:v>
                </c:pt>
                <c:pt idx="81">
                  <c:v>1.7518015432689229</c:v>
                </c:pt>
                <c:pt idx="82">
                  <c:v>1.7512913717237408</c:v>
                </c:pt>
                <c:pt idx="83">
                  <c:v>1.7501860000425131</c:v>
                </c:pt>
                <c:pt idx="84">
                  <c:v>1.7403439406500425</c:v>
                </c:pt>
                <c:pt idx="85">
                  <c:v>1.7400250834343036</c:v>
                </c:pt>
                <c:pt idx="86">
                  <c:v>1.7396211976277012</c:v>
                </c:pt>
                <c:pt idx="87">
                  <c:v>1.7388346831622121</c:v>
                </c:pt>
                <c:pt idx="88">
                  <c:v>1.7359224539251312</c:v>
                </c:pt>
                <c:pt idx="89">
                  <c:v>1.7358586824819835</c:v>
                </c:pt>
                <c:pt idx="90">
                  <c:v>1.6592479221138097</c:v>
                </c:pt>
                <c:pt idx="91">
                  <c:v>1.6592479221138097</c:v>
                </c:pt>
                <c:pt idx="92">
                  <c:v>1.6591203792275142</c:v>
                </c:pt>
                <c:pt idx="93">
                  <c:v>1.6091873392428193</c:v>
                </c:pt>
                <c:pt idx="94">
                  <c:v>1.5993027655549168</c:v>
                </c:pt>
                <c:pt idx="95">
                  <c:v>1.5990901940777575</c:v>
                </c:pt>
                <c:pt idx="96">
                  <c:v>1.5990901940777575</c:v>
                </c:pt>
                <c:pt idx="97">
                  <c:v>1.5990689369300417</c:v>
                </c:pt>
                <c:pt idx="98">
                  <c:v>1.5989839083391781</c:v>
                </c:pt>
                <c:pt idx="99">
                  <c:v>1.5918415067066292</c:v>
                </c:pt>
                <c:pt idx="100">
                  <c:v>1.5918415067066292</c:v>
                </c:pt>
                <c:pt idx="101">
                  <c:v>1.5917139638203337</c:v>
                </c:pt>
                <c:pt idx="102">
                  <c:v>1.5916927066726179</c:v>
                </c:pt>
                <c:pt idx="103">
                  <c:v>1.5915013923431747</c:v>
                </c:pt>
                <c:pt idx="104">
                  <c:v>1.5128924600897045</c:v>
                </c:pt>
                <c:pt idx="105">
                  <c:v>1.244797313096528</c:v>
                </c:pt>
                <c:pt idx="106">
                  <c:v>1.2441383415173344</c:v>
                </c:pt>
                <c:pt idx="107">
                  <c:v>1.2441383415173344</c:v>
                </c:pt>
                <c:pt idx="108">
                  <c:v>1.2440745700741866</c:v>
                </c:pt>
                <c:pt idx="109">
                  <c:v>1.2437769700061638</c:v>
                </c:pt>
                <c:pt idx="110">
                  <c:v>1.2437769700061638</c:v>
                </c:pt>
                <c:pt idx="111">
                  <c:v>1.2437131985630161</c:v>
                </c:pt>
                <c:pt idx="112">
                  <c:v>1.2359330824989896</c:v>
                </c:pt>
                <c:pt idx="113">
                  <c:v>1.2359118253512738</c:v>
                </c:pt>
                <c:pt idx="114">
                  <c:v>1.2358267967604102</c:v>
                </c:pt>
                <c:pt idx="115">
                  <c:v>1.2358267967604102</c:v>
                </c:pt>
                <c:pt idx="116">
                  <c:v>1.2349765108517734</c:v>
                </c:pt>
                <c:pt idx="117">
                  <c:v>1.2349127394086257</c:v>
                </c:pt>
                <c:pt idx="118">
                  <c:v>1.231362795740067</c:v>
                </c:pt>
                <c:pt idx="119">
                  <c:v>1.2312139957060555</c:v>
                </c:pt>
                <c:pt idx="120">
                  <c:v>1.2312139957060555</c:v>
                </c:pt>
                <c:pt idx="121">
                  <c:v>1.2297047382182251</c:v>
                </c:pt>
                <c:pt idx="122">
                  <c:v>1.2291520523776112</c:v>
                </c:pt>
                <c:pt idx="123">
                  <c:v>0.95865484769253573</c:v>
                </c:pt>
                <c:pt idx="124">
                  <c:v>0.95782581893161489</c:v>
                </c:pt>
                <c:pt idx="125">
                  <c:v>0.95769827604531943</c:v>
                </c:pt>
                <c:pt idx="126">
                  <c:v>0.95765576174988765</c:v>
                </c:pt>
                <c:pt idx="127">
                  <c:v>0.95761324745445586</c:v>
                </c:pt>
                <c:pt idx="128">
                  <c:v>0.9574857045681604</c:v>
                </c:pt>
                <c:pt idx="129">
                  <c:v>0.9574857045681604</c:v>
                </c:pt>
                <c:pt idx="130">
                  <c:v>0.95597644708033014</c:v>
                </c:pt>
                <c:pt idx="131">
                  <c:v>0.95595518993261419</c:v>
                </c:pt>
                <c:pt idx="132">
                  <c:v>0.95582764704631873</c:v>
                </c:pt>
                <c:pt idx="133">
                  <c:v>0.95574261845545505</c:v>
                </c:pt>
                <c:pt idx="134">
                  <c:v>0.95559381842144364</c:v>
                </c:pt>
                <c:pt idx="135">
                  <c:v>0.95550878983057996</c:v>
                </c:pt>
                <c:pt idx="136">
                  <c:v>0.95546627553514818</c:v>
                </c:pt>
                <c:pt idx="137">
                  <c:v>0.94245690113300551</c:v>
                </c:pt>
                <c:pt idx="138">
                  <c:v>0.94218055821269853</c:v>
                </c:pt>
                <c:pt idx="139">
                  <c:v>0.94218055821269853</c:v>
                </c:pt>
                <c:pt idx="140">
                  <c:v>0.94175541525838014</c:v>
                </c:pt>
                <c:pt idx="141">
                  <c:v>0.94152158663350505</c:v>
                </c:pt>
                <c:pt idx="142">
                  <c:v>0.94152158663350505</c:v>
                </c:pt>
                <c:pt idx="143">
                  <c:v>0.9415003294857891</c:v>
                </c:pt>
                <c:pt idx="144">
                  <c:v>0.9415003294857891</c:v>
                </c:pt>
                <c:pt idx="145">
                  <c:v>0.94033118636141355</c:v>
                </c:pt>
                <c:pt idx="146">
                  <c:v>0.94033118636141355</c:v>
                </c:pt>
                <c:pt idx="147">
                  <c:v>0.94028867206598177</c:v>
                </c:pt>
                <c:pt idx="148">
                  <c:v>0.94020364347511809</c:v>
                </c:pt>
                <c:pt idx="149">
                  <c:v>0.93935335756648131</c:v>
                </c:pt>
                <c:pt idx="150">
                  <c:v>0.93865187169185593</c:v>
                </c:pt>
                <c:pt idx="151">
                  <c:v>0.93803541440809424</c:v>
                </c:pt>
                <c:pt idx="152">
                  <c:v>0.93788661437408283</c:v>
                </c:pt>
                <c:pt idx="153">
                  <c:v>0.93788661437408283</c:v>
                </c:pt>
                <c:pt idx="154">
                  <c:v>0.93786535722636688</c:v>
                </c:pt>
                <c:pt idx="155">
                  <c:v>0.9336776991263307</c:v>
                </c:pt>
                <c:pt idx="156">
                  <c:v>0.93359267053546702</c:v>
                </c:pt>
                <c:pt idx="157">
                  <c:v>0.93357141338775107</c:v>
                </c:pt>
                <c:pt idx="158">
                  <c:v>0.93338009905830777</c:v>
                </c:pt>
                <c:pt idx="159">
                  <c:v>0.93312501328571673</c:v>
                </c:pt>
                <c:pt idx="160">
                  <c:v>0.933061241842569</c:v>
                </c:pt>
                <c:pt idx="161">
                  <c:v>0.93208341304763676</c:v>
                </c:pt>
                <c:pt idx="162">
                  <c:v>0.93208341304763676</c:v>
                </c:pt>
                <c:pt idx="163">
                  <c:v>0.93208341304763676</c:v>
                </c:pt>
                <c:pt idx="164">
                  <c:v>0.9319133558659094</c:v>
                </c:pt>
                <c:pt idx="165">
                  <c:v>0.93180707012732977</c:v>
                </c:pt>
                <c:pt idx="166">
                  <c:v>0.93176455583189799</c:v>
                </c:pt>
                <c:pt idx="167">
                  <c:v>0.93176455583189799</c:v>
                </c:pt>
                <c:pt idx="168">
                  <c:v>0.93157324150245469</c:v>
                </c:pt>
                <c:pt idx="169">
                  <c:v>0.92925621240141942</c:v>
                </c:pt>
                <c:pt idx="170">
                  <c:v>0.89447951873817511</c:v>
                </c:pt>
                <c:pt idx="171">
                  <c:v>0.89324660417065183</c:v>
                </c:pt>
                <c:pt idx="172">
                  <c:v>0.89322534702293588</c:v>
                </c:pt>
                <c:pt idx="173">
                  <c:v>0.89318283272750409</c:v>
                </c:pt>
                <c:pt idx="174">
                  <c:v>0.89020683204727535</c:v>
                </c:pt>
                <c:pt idx="175">
                  <c:v>0.89016431775184357</c:v>
                </c:pt>
                <c:pt idx="176">
                  <c:v>0.88961163191122972</c:v>
                </c:pt>
                <c:pt idx="177">
                  <c:v>0.88961163191122972</c:v>
                </c:pt>
                <c:pt idx="178">
                  <c:v>0.88959037476351377</c:v>
                </c:pt>
                <c:pt idx="179">
                  <c:v>0.88825117445741086</c:v>
                </c:pt>
                <c:pt idx="180">
                  <c:v>0.87428522840805178</c:v>
                </c:pt>
                <c:pt idx="181">
                  <c:v>0.87362625682885831</c:v>
                </c:pt>
                <c:pt idx="182">
                  <c:v>0.87362625682885831</c:v>
                </c:pt>
                <c:pt idx="183">
                  <c:v>0.87360499968114236</c:v>
                </c:pt>
                <c:pt idx="184">
                  <c:v>0.87354122823799463</c:v>
                </c:pt>
                <c:pt idx="185">
                  <c:v>0.8734774567948469</c:v>
                </c:pt>
                <c:pt idx="186">
                  <c:v>0.87273345662478974</c:v>
                </c:pt>
                <c:pt idx="187">
                  <c:v>0.87230831367047135</c:v>
                </c:pt>
                <c:pt idx="188">
                  <c:v>0.87230831367047135</c:v>
                </c:pt>
                <c:pt idx="189">
                  <c:v>0.87222328507960767</c:v>
                </c:pt>
                <c:pt idx="190">
                  <c:v>0.87209574219331221</c:v>
                </c:pt>
                <c:pt idx="191">
                  <c:v>0.87201071360244853</c:v>
                </c:pt>
                <c:pt idx="192">
                  <c:v>0.87198945645473258</c:v>
                </c:pt>
                <c:pt idx="193">
                  <c:v>0.85836362476882822</c:v>
                </c:pt>
                <c:pt idx="194">
                  <c:v>0.85821482473481681</c:v>
                </c:pt>
                <c:pt idx="195">
                  <c:v>0.85817231043938502</c:v>
                </c:pt>
                <c:pt idx="196">
                  <c:v>0.56990413026380093</c:v>
                </c:pt>
                <c:pt idx="197">
                  <c:v>0.56990413026380093</c:v>
                </c:pt>
                <c:pt idx="198">
                  <c:v>0.56990413026380093</c:v>
                </c:pt>
                <c:pt idx="199">
                  <c:v>0.56488744340284391</c:v>
                </c:pt>
                <c:pt idx="200">
                  <c:v>0.56488744340284391</c:v>
                </c:pt>
                <c:pt idx="201">
                  <c:v>0.56461110048253693</c:v>
                </c:pt>
                <c:pt idx="202">
                  <c:v>0.5639733860510594</c:v>
                </c:pt>
                <c:pt idx="203">
                  <c:v>0.5639733860510594</c:v>
                </c:pt>
                <c:pt idx="204">
                  <c:v>0.56390961460791167</c:v>
                </c:pt>
                <c:pt idx="205">
                  <c:v>0.56384584316476394</c:v>
                </c:pt>
                <c:pt idx="206">
                  <c:v>0.5375507514401715</c:v>
                </c:pt>
                <c:pt idx="207">
                  <c:v>0.53691303700869397</c:v>
                </c:pt>
                <c:pt idx="208">
                  <c:v>0.53689177986097802</c:v>
                </c:pt>
                <c:pt idx="209">
                  <c:v>0.53667920838381888</c:v>
                </c:pt>
                <c:pt idx="210">
                  <c:v>0.53650915120209153</c:v>
                </c:pt>
                <c:pt idx="211">
                  <c:v>0.5354462938162956</c:v>
                </c:pt>
                <c:pt idx="212">
                  <c:v>0.53378823629445393</c:v>
                </c:pt>
                <c:pt idx="213">
                  <c:v>0.53378823629445393</c:v>
                </c:pt>
                <c:pt idx="214">
                  <c:v>0.53164126437514603</c:v>
                </c:pt>
                <c:pt idx="215">
                  <c:v>0.5315349786365664</c:v>
                </c:pt>
                <c:pt idx="216">
                  <c:v>0.52945177816040634</c:v>
                </c:pt>
                <c:pt idx="217">
                  <c:v>0.529005378058372</c:v>
                </c:pt>
                <c:pt idx="218">
                  <c:v>0.51952469017707192</c:v>
                </c:pt>
                <c:pt idx="219">
                  <c:v>0.51926960440448089</c:v>
                </c:pt>
                <c:pt idx="220">
                  <c:v>0.51786663265523025</c:v>
                </c:pt>
                <c:pt idx="221">
                  <c:v>0.50109474310736979</c:v>
                </c:pt>
                <c:pt idx="222">
                  <c:v>0.4942074272474119</c:v>
                </c:pt>
                <c:pt idx="223">
                  <c:v>0.49418617009969601</c:v>
                </c:pt>
                <c:pt idx="224">
                  <c:v>0.49225176965754736</c:v>
                </c:pt>
                <c:pt idx="225">
                  <c:v>0.48778776863720424</c:v>
                </c:pt>
                <c:pt idx="226">
                  <c:v>0.48778776863720424</c:v>
                </c:pt>
                <c:pt idx="227">
                  <c:v>0.48506685372956654</c:v>
                </c:pt>
                <c:pt idx="228">
                  <c:v>0.48506685372956654</c:v>
                </c:pt>
                <c:pt idx="229">
                  <c:v>0.48504559658185065</c:v>
                </c:pt>
                <c:pt idx="230">
                  <c:v>0.48472673936611188</c:v>
                </c:pt>
                <c:pt idx="231">
                  <c:v>0.48334502476457714</c:v>
                </c:pt>
                <c:pt idx="232">
                  <c:v>0.48325999617371346</c:v>
                </c:pt>
                <c:pt idx="233">
                  <c:v>0.48325999617371346</c:v>
                </c:pt>
                <c:pt idx="234">
                  <c:v>0.48323873902599757</c:v>
                </c:pt>
                <c:pt idx="235">
                  <c:v>0.48315371043513389</c:v>
                </c:pt>
                <c:pt idx="236">
                  <c:v>0.48028399549348477</c:v>
                </c:pt>
                <c:pt idx="237">
                  <c:v>0.47990136683459822</c:v>
                </c:pt>
                <c:pt idx="238">
                  <c:v>0.46984673596496829</c:v>
                </c:pt>
                <c:pt idx="239">
                  <c:v>0.46980422166953645</c:v>
                </c:pt>
                <c:pt idx="240">
                  <c:v>0.46697702102331917</c:v>
                </c:pt>
                <c:pt idx="241">
                  <c:v>0.46693450672788733</c:v>
                </c:pt>
                <c:pt idx="242">
                  <c:v>0.46693450672788733</c:v>
                </c:pt>
                <c:pt idx="243">
                  <c:v>0.46691324958017144</c:v>
                </c:pt>
                <c:pt idx="244">
                  <c:v>0.34768190804157911</c:v>
                </c:pt>
                <c:pt idx="245">
                  <c:v>0.34751185085985176</c:v>
                </c:pt>
                <c:pt idx="246">
                  <c:v>0.34691665072380601</c:v>
                </c:pt>
                <c:pt idx="247">
                  <c:v>0.30387092659906906</c:v>
                </c:pt>
                <c:pt idx="248">
                  <c:v>0.30387092659906906</c:v>
                </c:pt>
                <c:pt idx="249">
                  <c:v>0.25451182960270402</c:v>
                </c:pt>
                <c:pt idx="250">
                  <c:v>0.25451182960270402</c:v>
                </c:pt>
                <c:pt idx="251">
                  <c:v>0.23765491146397988</c:v>
                </c:pt>
                <c:pt idx="252">
                  <c:v>0.23616691112386551</c:v>
                </c:pt>
                <c:pt idx="253">
                  <c:v>0.23610313968071775</c:v>
                </c:pt>
                <c:pt idx="254">
                  <c:v>0.23586931105584263</c:v>
                </c:pt>
                <c:pt idx="255">
                  <c:v>0.23499776799948993</c:v>
                </c:pt>
                <c:pt idx="256">
                  <c:v>0.23491273940862625</c:v>
                </c:pt>
                <c:pt idx="257">
                  <c:v>0.23431753927258051</c:v>
                </c:pt>
                <c:pt idx="258">
                  <c:v>0.23429628212486459</c:v>
                </c:pt>
                <c:pt idx="259">
                  <c:v>0.23425376782943275</c:v>
                </c:pt>
                <c:pt idx="260">
                  <c:v>0.23202176731926119</c:v>
                </c:pt>
                <c:pt idx="261">
                  <c:v>0.23089513849031745</c:v>
                </c:pt>
                <c:pt idx="262">
                  <c:v>0.23068256701315826</c:v>
                </c:pt>
                <c:pt idx="263">
                  <c:v>0.23021490976340803</c:v>
                </c:pt>
                <c:pt idx="264">
                  <c:v>0.22509193716387144</c:v>
                </c:pt>
                <c:pt idx="265">
                  <c:v>0.22494313712986</c:v>
                </c:pt>
                <c:pt idx="266">
                  <c:v>0.22494313712986</c:v>
                </c:pt>
                <c:pt idx="267">
                  <c:v>0.22109559339327858</c:v>
                </c:pt>
                <c:pt idx="268">
                  <c:v>0.22103182195013082</c:v>
                </c:pt>
                <c:pt idx="269">
                  <c:v>0.21384690602215004</c:v>
                </c:pt>
                <c:pt idx="270">
                  <c:v>0.21178496269370584</c:v>
                </c:pt>
                <c:pt idx="271">
                  <c:v>0.21167867695512624</c:v>
                </c:pt>
                <c:pt idx="272">
                  <c:v>0.2116361626596944</c:v>
                </c:pt>
                <c:pt idx="273">
                  <c:v>0.21002061943328451</c:v>
                </c:pt>
                <c:pt idx="274">
                  <c:v>0.20685330442361252</c:v>
                </c:pt>
                <c:pt idx="275">
                  <c:v>0.2068320472758966</c:v>
                </c:pt>
                <c:pt idx="276">
                  <c:v>0.2068320472758966</c:v>
                </c:pt>
                <c:pt idx="277">
                  <c:v>0.20632187573071453</c:v>
                </c:pt>
                <c:pt idx="278">
                  <c:v>0.20602427566269166</c:v>
                </c:pt>
                <c:pt idx="279">
                  <c:v>0.20587547562868022</c:v>
                </c:pt>
                <c:pt idx="280">
                  <c:v>0.20581170418553246</c:v>
                </c:pt>
                <c:pt idx="281">
                  <c:v>0.20521650404948671</c:v>
                </c:pt>
                <c:pt idx="282">
                  <c:v>0.20517398975405488</c:v>
                </c:pt>
                <c:pt idx="283">
                  <c:v>0.20396233233424746</c:v>
                </c:pt>
                <c:pt idx="284">
                  <c:v>0.19046404353463858</c:v>
                </c:pt>
                <c:pt idx="285">
                  <c:v>0.19023021490976347</c:v>
                </c:pt>
                <c:pt idx="286">
                  <c:v>0.19016644346661571</c:v>
                </c:pt>
                <c:pt idx="287">
                  <c:v>0.18989010054630875</c:v>
                </c:pt>
                <c:pt idx="288">
                  <c:v>0.18948621473970628</c:v>
                </c:pt>
                <c:pt idx="289">
                  <c:v>0.18948621473970628</c:v>
                </c:pt>
                <c:pt idx="290">
                  <c:v>0.18944370044427444</c:v>
                </c:pt>
                <c:pt idx="291">
                  <c:v>0.1894011861488426</c:v>
                </c:pt>
                <c:pt idx="292">
                  <c:v>0.18920987181939933</c:v>
                </c:pt>
                <c:pt idx="293">
                  <c:v>0.18855090024020582</c:v>
                </c:pt>
                <c:pt idx="294">
                  <c:v>0.18697787130922777</c:v>
                </c:pt>
                <c:pt idx="295">
                  <c:v>0.18651021405947754</c:v>
                </c:pt>
                <c:pt idx="296">
                  <c:v>0.18640392832089794</c:v>
                </c:pt>
                <c:pt idx="297">
                  <c:v>0.18623387113917059</c:v>
                </c:pt>
                <c:pt idx="298">
                  <c:v>0.18561741385540892</c:v>
                </c:pt>
                <c:pt idx="299">
                  <c:v>0.18412941351529455</c:v>
                </c:pt>
                <c:pt idx="300">
                  <c:v>0.18406564207214679</c:v>
                </c:pt>
                <c:pt idx="301">
                  <c:v>0.18406564207214679</c:v>
                </c:pt>
                <c:pt idx="302">
                  <c:v>0.18323661331122593</c:v>
                </c:pt>
                <c:pt idx="303">
                  <c:v>0.18319409901579409</c:v>
                </c:pt>
                <c:pt idx="304">
                  <c:v>0.18319409901579409</c:v>
                </c:pt>
                <c:pt idx="305">
                  <c:v>0.16699615245626345</c:v>
                </c:pt>
                <c:pt idx="306">
                  <c:v>0.11874242714112623</c:v>
                </c:pt>
                <c:pt idx="307">
                  <c:v>0.11857236995939888</c:v>
                </c:pt>
                <c:pt idx="308">
                  <c:v>0.11855111281168296</c:v>
                </c:pt>
                <c:pt idx="309">
                  <c:v>0.10384116659226668</c:v>
                </c:pt>
                <c:pt idx="310">
                  <c:v>0.10379865229683484</c:v>
                </c:pt>
                <c:pt idx="311">
                  <c:v>8.0543332695618933E-2</c:v>
                </c:pt>
                <c:pt idx="312">
                  <c:v>8.0437046957039335E-2</c:v>
                </c:pt>
                <c:pt idx="313">
                  <c:v>8.0415789809323415E-2</c:v>
                </c:pt>
                <c:pt idx="314">
                  <c:v>8.0352018366175657E-2</c:v>
                </c:pt>
                <c:pt idx="315">
                  <c:v>8.0352018366175657E-2</c:v>
                </c:pt>
                <c:pt idx="316">
                  <c:v>8.0352018366175657E-2</c:v>
                </c:pt>
                <c:pt idx="317">
                  <c:v>8.0203218332164219E-2</c:v>
                </c:pt>
                <c:pt idx="318">
                  <c:v>7.7609846310822045E-2</c:v>
                </c:pt>
                <c:pt idx="319">
                  <c:v>7.6759560402185262E-2</c:v>
                </c:pt>
                <c:pt idx="320">
                  <c:v>7.6738303254469342E-2</c:v>
                </c:pt>
                <c:pt idx="321">
                  <c:v>7.6738303254469342E-2</c:v>
                </c:pt>
                <c:pt idx="322">
                  <c:v>7.6717046106753423E-2</c:v>
                </c:pt>
                <c:pt idx="323">
                  <c:v>7.6695788959037503E-2</c:v>
                </c:pt>
                <c:pt idx="324">
                  <c:v>7.6695788959037503E-2</c:v>
                </c:pt>
                <c:pt idx="325">
                  <c:v>7.6695788959037503E-2</c:v>
                </c:pt>
                <c:pt idx="326">
                  <c:v>7.6695788959037503E-2</c:v>
                </c:pt>
                <c:pt idx="327">
                  <c:v>7.6695788959037503E-2</c:v>
                </c:pt>
                <c:pt idx="328">
                  <c:v>7.6695788959037503E-2</c:v>
                </c:pt>
                <c:pt idx="329">
                  <c:v>7.6695788959037503E-2</c:v>
                </c:pt>
                <c:pt idx="330">
                  <c:v>7.6674531811321583E-2</c:v>
                </c:pt>
                <c:pt idx="331">
                  <c:v>7.6674531811321583E-2</c:v>
                </c:pt>
                <c:pt idx="332">
                  <c:v>7.6546988925026066E-2</c:v>
                </c:pt>
                <c:pt idx="333">
                  <c:v>7.6440703186446468E-2</c:v>
                </c:pt>
                <c:pt idx="334">
                  <c:v>7.6440703186446468E-2</c:v>
                </c:pt>
                <c:pt idx="335">
                  <c:v>7.6440703186446468E-2</c:v>
                </c:pt>
                <c:pt idx="336">
                  <c:v>7.6419446038730549E-2</c:v>
                </c:pt>
                <c:pt idx="337">
                  <c:v>7.6206874561571353E-2</c:v>
                </c:pt>
                <c:pt idx="338">
                  <c:v>7.1891673575239692E-2</c:v>
                </c:pt>
                <c:pt idx="339">
                  <c:v>7.1891673575239692E-2</c:v>
                </c:pt>
                <c:pt idx="340">
                  <c:v>7.1785387836660094E-2</c:v>
                </c:pt>
                <c:pt idx="341">
                  <c:v>7.1594073507216818E-2</c:v>
                </c:pt>
                <c:pt idx="342">
                  <c:v>6.7257615373169238E-2</c:v>
                </c:pt>
                <c:pt idx="343">
                  <c:v>6.7215101077737399E-2</c:v>
                </c:pt>
                <c:pt idx="344">
                  <c:v>6.6747443827987168E-2</c:v>
                </c:pt>
                <c:pt idx="345">
                  <c:v>5.0103097166422216E-2</c:v>
                </c:pt>
                <c:pt idx="346">
                  <c:v>5.0081840018706296E-2</c:v>
                </c:pt>
                <c:pt idx="347">
                  <c:v>4.2641838318134478E-2</c:v>
                </c:pt>
                <c:pt idx="348">
                  <c:v>4.2620581170418559E-2</c:v>
                </c:pt>
                <c:pt idx="349">
                  <c:v>4.2620581170418559E-2</c:v>
                </c:pt>
                <c:pt idx="350">
                  <c:v>4.2450523988691202E-2</c:v>
                </c:pt>
                <c:pt idx="351">
                  <c:v>3.7965265820632192E-2</c:v>
                </c:pt>
                <c:pt idx="352">
                  <c:v>3.7965265820632192E-2</c:v>
                </c:pt>
                <c:pt idx="353">
                  <c:v>3.7965265820632192E-2</c:v>
                </c:pt>
                <c:pt idx="354">
                  <c:v>3.7965265820632192E-2</c:v>
                </c:pt>
                <c:pt idx="355">
                  <c:v>2.5210977191080505E-2</c:v>
                </c:pt>
                <c:pt idx="356">
                  <c:v>2.5210977191080505E-2</c:v>
                </c:pt>
                <c:pt idx="357">
                  <c:v>1.9875433114384715E-2</c:v>
                </c:pt>
                <c:pt idx="358">
                  <c:v>1.9875433114384715E-2</c:v>
                </c:pt>
                <c:pt idx="359">
                  <c:v>7.9714303934698052E-3</c:v>
                </c:pt>
                <c:pt idx="360">
                  <c:v>7.9076589503220465E-3</c:v>
                </c:pt>
                <c:pt idx="361">
                  <c:v>6.3771443147758429E-4</c:v>
                </c:pt>
                <c:pt idx="362">
                  <c:v>1.7005718172735581E-4</c:v>
                </c:pt>
                <c:pt idx="363">
                  <c:v>1.7005718172735581E-4</c:v>
                </c:pt>
                <c:pt idx="364">
                  <c:v>1.4880003401143634E-4</c:v>
                </c:pt>
              </c:numCache>
            </c:numRef>
          </c:val>
          <c:smooth val="0"/>
        </c:ser>
        <c:dLbls>
          <c:showLegendKey val="0"/>
          <c:showVal val="0"/>
          <c:showCatName val="0"/>
          <c:showSerName val="0"/>
          <c:showPercent val="0"/>
          <c:showBubbleSize val="0"/>
        </c:dLbls>
        <c:marker val="1"/>
        <c:smooth val="0"/>
        <c:axId val="381492072"/>
        <c:axId val="381492464"/>
      </c:lineChart>
      <c:dateAx>
        <c:axId val="381492072"/>
        <c:scaling>
          <c:orientation val="minMax"/>
        </c:scaling>
        <c:delete val="0"/>
        <c:axPos val="b"/>
        <c:majorGridlines>
          <c:spPr>
            <a:ln>
              <a:solidFill>
                <a:schemeClr val="bg1">
                  <a:lumMod val="85000"/>
                </a:schemeClr>
              </a:solidFill>
              <a:prstDash val="sysDash"/>
            </a:ln>
          </c:spPr>
        </c:majorGridlines>
        <c:numFmt formatCode="m/d;@" sourceLinked="0"/>
        <c:majorTickMark val="out"/>
        <c:minorTickMark val="none"/>
        <c:tickLblPos val="nextTo"/>
        <c:spPr>
          <a:noFill/>
          <a:ln>
            <a:solidFill>
              <a:schemeClr val="tx1"/>
            </a:solidFill>
          </a:ln>
        </c:spPr>
        <c:crossAx val="381492464"/>
        <c:crosses val="autoZero"/>
        <c:auto val="1"/>
        <c:lblOffset val="100"/>
        <c:baseTimeUnit val="days"/>
        <c:minorUnit val="1"/>
        <c:minorTimeUnit val="days"/>
      </c:dateAx>
      <c:valAx>
        <c:axId val="381492464"/>
        <c:scaling>
          <c:orientation val="minMax"/>
          <c:max val="2"/>
          <c:min val="0"/>
        </c:scaling>
        <c:delete val="0"/>
        <c:axPos val="l"/>
        <c:majorGridlines>
          <c:spPr>
            <a:ln>
              <a:solidFill>
                <a:schemeClr val="bg1">
                  <a:lumMod val="85000"/>
                </a:schemeClr>
              </a:solidFill>
              <a:prstDash val="sysDash"/>
            </a:ln>
          </c:spPr>
        </c:majorGridlines>
        <c:title>
          <c:tx>
            <c:rich>
              <a:bodyPr rot="-5400000" vert="horz"/>
              <a:lstStyle/>
              <a:p>
                <a:pPr>
                  <a:defRPr sz="1100"/>
                </a:pPr>
                <a:r>
                  <a:rPr lang="en-US" sz="1100"/>
                  <a:t>SAIFI  Events</a:t>
                </a:r>
              </a:p>
            </c:rich>
          </c:tx>
          <c:layout>
            <c:manualLayout>
              <c:xMode val="edge"/>
              <c:yMode val="edge"/>
              <c:x val="1.3157086034601187E-2"/>
              <c:y val="0.35803246529144284"/>
            </c:manualLayout>
          </c:layout>
          <c:overlay val="0"/>
        </c:title>
        <c:numFmt formatCode="0.00" sourceLinked="0"/>
        <c:majorTickMark val="out"/>
        <c:minorTickMark val="none"/>
        <c:tickLblPos val="nextTo"/>
        <c:spPr>
          <a:ln/>
        </c:spPr>
        <c:crossAx val="381492072"/>
        <c:crossesAt val="42370"/>
        <c:crossBetween val="between"/>
        <c:majorUnit val="0.1"/>
        <c:minorUnit val="5.000000000000001E-2"/>
      </c:valAx>
      <c:spPr>
        <a:solidFill>
          <a:schemeClr val="bg1">
            <a:lumMod val="95000"/>
          </a:schemeClr>
        </a:solidFill>
        <a:ln>
          <a:solidFill>
            <a:schemeClr val="tx1">
              <a:lumMod val="50000"/>
              <a:lumOff val="50000"/>
            </a:schemeClr>
          </a:solidFill>
        </a:ln>
      </c:spPr>
    </c:plotArea>
    <c:legend>
      <c:legendPos val="r"/>
      <c:legendEntry>
        <c:idx val="0"/>
        <c:delete val="1"/>
      </c:legendEntry>
      <c:legendEntry>
        <c:idx val="1"/>
        <c:delete val="1"/>
      </c:legendEntry>
      <c:layout>
        <c:manualLayout>
          <c:xMode val="edge"/>
          <c:yMode val="edge"/>
          <c:x val="1.2753671921680058E-2"/>
          <c:y val="0.89112495269433611"/>
          <c:w val="0.96777024906706233"/>
          <c:h val="6.3577827389049907E-2"/>
        </c:manualLayout>
      </c:layout>
      <c:overlay val="0"/>
    </c:legend>
    <c:plotVisOnly val="1"/>
    <c:dispBlanksAs val="span"/>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966837180912343E-2"/>
          <c:y val="0.12511515670653975"/>
          <c:w val="0.87570143006505674"/>
          <c:h val="0.69582868035564316"/>
        </c:manualLayout>
      </c:layout>
      <c:areaChart>
        <c:grouping val="stacked"/>
        <c:varyColors val="0"/>
        <c:ser>
          <c:idx val="2"/>
          <c:order val="4"/>
          <c:tx>
            <c:v>Min SAIDI Plan</c:v>
          </c:tx>
          <c:spPr>
            <a:noFill/>
            <a:ln w="25400">
              <a:noFill/>
            </a:ln>
          </c:spPr>
          <c:cat>
            <c:numRef>
              <c:f>'CA Data'!$D$368:$D$732</c:f>
              <c:numCache>
                <c:formatCode>m/d/yyyy</c:formatCode>
                <c:ptCount val="365"/>
                <c:pt idx="0">
                  <c:v>43465</c:v>
                </c:pt>
                <c:pt idx="1">
                  <c:v>43464</c:v>
                </c:pt>
                <c:pt idx="2">
                  <c:v>43463</c:v>
                </c:pt>
                <c:pt idx="3">
                  <c:v>43462</c:v>
                </c:pt>
                <c:pt idx="4">
                  <c:v>43461</c:v>
                </c:pt>
                <c:pt idx="5">
                  <c:v>43460</c:v>
                </c:pt>
                <c:pt idx="6">
                  <c:v>43459</c:v>
                </c:pt>
                <c:pt idx="7">
                  <c:v>43458</c:v>
                </c:pt>
                <c:pt idx="8">
                  <c:v>43457</c:v>
                </c:pt>
                <c:pt idx="9">
                  <c:v>43456</c:v>
                </c:pt>
                <c:pt idx="10">
                  <c:v>43455</c:v>
                </c:pt>
                <c:pt idx="11">
                  <c:v>43454</c:v>
                </c:pt>
                <c:pt idx="12">
                  <c:v>43453</c:v>
                </c:pt>
                <c:pt idx="13">
                  <c:v>43452</c:v>
                </c:pt>
                <c:pt idx="14">
                  <c:v>43451</c:v>
                </c:pt>
                <c:pt idx="15">
                  <c:v>43450</c:v>
                </c:pt>
                <c:pt idx="16">
                  <c:v>43449</c:v>
                </c:pt>
                <c:pt idx="17">
                  <c:v>43448</c:v>
                </c:pt>
                <c:pt idx="18">
                  <c:v>43447</c:v>
                </c:pt>
                <c:pt idx="19">
                  <c:v>43446</c:v>
                </c:pt>
                <c:pt idx="20">
                  <c:v>43445</c:v>
                </c:pt>
                <c:pt idx="21">
                  <c:v>43444</c:v>
                </c:pt>
                <c:pt idx="22">
                  <c:v>43443</c:v>
                </c:pt>
                <c:pt idx="23">
                  <c:v>43442</c:v>
                </c:pt>
                <c:pt idx="24">
                  <c:v>43441</c:v>
                </c:pt>
                <c:pt idx="25">
                  <c:v>43440</c:v>
                </c:pt>
                <c:pt idx="26">
                  <c:v>43439</c:v>
                </c:pt>
                <c:pt idx="27">
                  <c:v>43438</c:v>
                </c:pt>
                <c:pt idx="28">
                  <c:v>43437</c:v>
                </c:pt>
                <c:pt idx="29">
                  <c:v>43436</c:v>
                </c:pt>
                <c:pt idx="30">
                  <c:v>43435</c:v>
                </c:pt>
                <c:pt idx="31">
                  <c:v>43434</c:v>
                </c:pt>
                <c:pt idx="32">
                  <c:v>43433</c:v>
                </c:pt>
                <c:pt idx="33">
                  <c:v>43432</c:v>
                </c:pt>
                <c:pt idx="34">
                  <c:v>43431</c:v>
                </c:pt>
                <c:pt idx="35">
                  <c:v>43430</c:v>
                </c:pt>
                <c:pt idx="36">
                  <c:v>43429</c:v>
                </c:pt>
                <c:pt idx="37">
                  <c:v>43428</c:v>
                </c:pt>
                <c:pt idx="38">
                  <c:v>43427</c:v>
                </c:pt>
                <c:pt idx="39">
                  <c:v>43426</c:v>
                </c:pt>
                <c:pt idx="40">
                  <c:v>43425</c:v>
                </c:pt>
                <c:pt idx="41">
                  <c:v>43424</c:v>
                </c:pt>
                <c:pt idx="42">
                  <c:v>43423</c:v>
                </c:pt>
                <c:pt idx="43">
                  <c:v>43422</c:v>
                </c:pt>
                <c:pt idx="44">
                  <c:v>43421</c:v>
                </c:pt>
                <c:pt idx="45">
                  <c:v>43420</c:v>
                </c:pt>
                <c:pt idx="46">
                  <c:v>43419</c:v>
                </c:pt>
                <c:pt idx="47">
                  <c:v>43418</c:v>
                </c:pt>
                <c:pt idx="48">
                  <c:v>43417</c:v>
                </c:pt>
                <c:pt idx="49">
                  <c:v>43416</c:v>
                </c:pt>
                <c:pt idx="50">
                  <c:v>43415</c:v>
                </c:pt>
                <c:pt idx="51">
                  <c:v>43414</c:v>
                </c:pt>
                <c:pt idx="52">
                  <c:v>43413</c:v>
                </c:pt>
                <c:pt idx="53">
                  <c:v>43412</c:v>
                </c:pt>
                <c:pt idx="54">
                  <c:v>43411</c:v>
                </c:pt>
                <c:pt idx="55">
                  <c:v>43410</c:v>
                </c:pt>
                <c:pt idx="56">
                  <c:v>43409</c:v>
                </c:pt>
                <c:pt idx="57">
                  <c:v>43408</c:v>
                </c:pt>
                <c:pt idx="58">
                  <c:v>43407</c:v>
                </c:pt>
                <c:pt idx="59">
                  <c:v>43406</c:v>
                </c:pt>
                <c:pt idx="60">
                  <c:v>43405</c:v>
                </c:pt>
                <c:pt idx="61">
                  <c:v>43404</c:v>
                </c:pt>
                <c:pt idx="62">
                  <c:v>43403</c:v>
                </c:pt>
                <c:pt idx="63">
                  <c:v>43402</c:v>
                </c:pt>
                <c:pt idx="64">
                  <c:v>43401</c:v>
                </c:pt>
                <c:pt idx="65">
                  <c:v>43400</c:v>
                </c:pt>
                <c:pt idx="66">
                  <c:v>43399</c:v>
                </c:pt>
                <c:pt idx="67">
                  <c:v>43398</c:v>
                </c:pt>
                <c:pt idx="68">
                  <c:v>43397</c:v>
                </c:pt>
                <c:pt idx="69">
                  <c:v>43396</c:v>
                </c:pt>
                <c:pt idx="70">
                  <c:v>43395</c:v>
                </c:pt>
                <c:pt idx="71">
                  <c:v>43394</c:v>
                </c:pt>
                <c:pt idx="72">
                  <c:v>43393</c:v>
                </c:pt>
                <c:pt idx="73">
                  <c:v>43392</c:v>
                </c:pt>
                <c:pt idx="74">
                  <c:v>43391</c:v>
                </c:pt>
                <c:pt idx="75">
                  <c:v>43390</c:v>
                </c:pt>
                <c:pt idx="76">
                  <c:v>43389</c:v>
                </c:pt>
                <c:pt idx="77">
                  <c:v>43388</c:v>
                </c:pt>
                <c:pt idx="78">
                  <c:v>43387</c:v>
                </c:pt>
                <c:pt idx="79">
                  <c:v>43386</c:v>
                </c:pt>
                <c:pt idx="80">
                  <c:v>43385</c:v>
                </c:pt>
                <c:pt idx="81">
                  <c:v>43384</c:v>
                </c:pt>
                <c:pt idx="82">
                  <c:v>43383</c:v>
                </c:pt>
                <c:pt idx="83">
                  <c:v>43382</c:v>
                </c:pt>
                <c:pt idx="84">
                  <c:v>43381</c:v>
                </c:pt>
                <c:pt idx="85">
                  <c:v>43380</c:v>
                </c:pt>
                <c:pt idx="86">
                  <c:v>43379</c:v>
                </c:pt>
                <c:pt idx="87">
                  <c:v>43378</c:v>
                </c:pt>
                <c:pt idx="88">
                  <c:v>43377</c:v>
                </c:pt>
                <c:pt idx="89">
                  <c:v>43376</c:v>
                </c:pt>
                <c:pt idx="90">
                  <c:v>43375</c:v>
                </c:pt>
                <c:pt idx="91">
                  <c:v>43374</c:v>
                </c:pt>
                <c:pt idx="92">
                  <c:v>43373</c:v>
                </c:pt>
                <c:pt idx="93">
                  <c:v>43372</c:v>
                </c:pt>
                <c:pt idx="94">
                  <c:v>43371</c:v>
                </c:pt>
                <c:pt idx="95">
                  <c:v>43370</c:v>
                </c:pt>
                <c:pt idx="96">
                  <c:v>43369</c:v>
                </c:pt>
                <c:pt idx="97">
                  <c:v>43368</c:v>
                </c:pt>
                <c:pt idx="98">
                  <c:v>43367</c:v>
                </c:pt>
                <c:pt idx="99">
                  <c:v>43366</c:v>
                </c:pt>
                <c:pt idx="100">
                  <c:v>43365</c:v>
                </c:pt>
                <c:pt idx="101">
                  <c:v>43364</c:v>
                </c:pt>
                <c:pt idx="102">
                  <c:v>43363</c:v>
                </c:pt>
                <c:pt idx="103">
                  <c:v>43362</c:v>
                </c:pt>
                <c:pt idx="104">
                  <c:v>43361</c:v>
                </c:pt>
                <c:pt idx="105">
                  <c:v>43360</c:v>
                </c:pt>
                <c:pt idx="106">
                  <c:v>43359</c:v>
                </c:pt>
                <c:pt idx="107">
                  <c:v>43358</c:v>
                </c:pt>
                <c:pt idx="108">
                  <c:v>43357</c:v>
                </c:pt>
                <c:pt idx="109">
                  <c:v>43356</c:v>
                </c:pt>
                <c:pt idx="110">
                  <c:v>43355</c:v>
                </c:pt>
                <c:pt idx="111">
                  <c:v>43354</c:v>
                </c:pt>
                <c:pt idx="112">
                  <c:v>43353</c:v>
                </c:pt>
                <c:pt idx="113">
                  <c:v>43352</c:v>
                </c:pt>
                <c:pt idx="114">
                  <c:v>43351</c:v>
                </c:pt>
                <c:pt idx="115">
                  <c:v>43350</c:v>
                </c:pt>
                <c:pt idx="116">
                  <c:v>43349</c:v>
                </c:pt>
                <c:pt idx="117">
                  <c:v>43348</c:v>
                </c:pt>
                <c:pt idx="118">
                  <c:v>43347</c:v>
                </c:pt>
                <c:pt idx="119">
                  <c:v>43346</c:v>
                </c:pt>
                <c:pt idx="120">
                  <c:v>43345</c:v>
                </c:pt>
                <c:pt idx="121">
                  <c:v>43344</c:v>
                </c:pt>
                <c:pt idx="122">
                  <c:v>43343</c:v>
                </c:pt>
                <c:pt idx="123">
                  <c:v>43342</c:v>
                </c:pt>
                <c:pt idx="124">
                  <c:v>43341</c:v>
                </c:pt>
                <c:pt idx="125">
                  <c:v>43340</c:v>
                </c:pt>
                <c:pt idx="126">
                  <c:v>43339</c:v>
                </c:pt>
                <c:pt idx="127">
                  <c:v>43338</c:v>
                </c:pt>
                <c:pt idx="128">
                  <c:v>43337</c:v>
                </c:pt>
                <c:pt idx="129">
                  <c:v>43336</c:v>
                </c:pt>
                <c:pt idx="130">
                  <c:v>43335</c:v>
                </c:pt>
                <c:pt idx="131">
                  <c:v>43334</c:v>
                </c:pt>
                <c:pt idx="132">
                  <c:v>43333</c:v>
                </c:pt>
                <c:pt idx="133">
                  <c:v>43332</c:v>
                </c:pt>
                <c:pt idx="134">
                  <c:v>43331</c:v>
                </c:pt>
                <c:pt idx="135">
                  <c:v>43330</c:v>
                </c:pt>
                <c:pt idx="136">
                  <c:v>43329</c:v>
                </c:pt>
                <c:pt idx="137">
                  <c:v>43328</c:v>
                </c:pt>
                <c:pt idx="138">
                  <c:v>43327</c:v>
                </c:pt>
                <c:pt idx="139">
                  <c:v>43326</c:v>
                </c:pt>
                <c:pt idx="140">
                  <c:v>43325</c:v>
                </c:pt>
                <c:pt idx="141">
                  <c:v>43324</c:v>
                </c:pt>
                <c:pt idx="142">
                  <c:v>43323</c:v>
                </c:pt>
                <c:pt idx="143">
                  <c:v>43322</c:v>
                </c:pt>
                <c:pt idx="144">
                  <c:v>43321</c:v>
                </c:pt>
                <c:pt idx="145">
                  <c:v>43320</c:v>
                </c:pt>
                <c:pt idx="146">
                  <c:v>43319</c:v>
                </c:pt>
                <c:pt idx="147">
                  <c:v>43318</c:v>
                </c:pt>
                <c:pt idx="148">
                  <c:v>43317</c:v>
                </c:pt>
                <c:pt idx="149">
                  <c:v>43316</c:v>
                </c:pt>
                <c:pt idx="150">
                  <c:v>43315</c:v>
                </c:pt>
                <c:pt idx="151">
                  <c:v>43314</c:v>
                </c:pt>
                <c:pt idx="152">
                  <c:v>43313</c:v>
                </c:pt>
                <c:pt idx="153">
                  <c:v>43312</c:v>
                </c:pt>
                <c:pt idx="154">
                  <c:v>43311</c:v>
                </c:pt>
                <c:pt idx="155">
                  <c:v>43310</c:v>
                </c:pt>
                <c:pt idx="156">
                  <c:v>43309</c:v>
                </c:pt>
                <c:pt idx="157">
                  <c:v>43308</c:v>
                </c:pt>
                <c:pt idx="158">
                  <c:v>43307</c:v>
                </c:pt>
                <c:pt idx="159">
                  <c:v>43306</c:v>
                </c:pt>
                <c:pt idx="160">
                  <c:v>43305</c:v>
                </c:pt>
                <c:pt idx="161">
                  <c:v>43304</c:v>
                </c:pt>
                <c:pt idx="162">
                  <c:v>43303</c:v>
                </c:pt>
                <c:pt idx="163">
                  <c:v>43302</c:v>
                </c:pt>
                <c:pt idx="164">
                  <c:v>43301</c:v>
                </c:pt>
                <c:pt idx="165">
                  <c:v>43300</c:v>
                </c:pt>
                <c:pt idx="166">
                  <c:v>43299</c:v>
                </c:pt>
                <c:pt idx="167">
                  <c:v>43298</c:v>
                </c:pt>
                <c:pt idx="168">
                  <c:v>43297</c:v>
                </c:pt>
                <c:pt idx="169">
                  <c:v>43296</c:v>
                </c:pt>
                <c:pt idx="170">
                  <c:v>43295</c:v>
                </c:pt>
                <c:pt idx="171">
                  <c:v>43294</c:v>
                </c:pt>
                <c:pt idx="172">
                  <c:v>43293</c:v>
                </c:pt>
                <c:pt idx="173">
                  <c:v>43292</c:v>
                </c:pt>
                <c:pt idx="174">
                  <c:v>43291</c:v>
                </c:pt>
                <c:pt idx="175">
                  <c:v>43290</c:v>
                </c:pt>
                <c:pt idx="176">
                  <c:v>43289</c:v>
                </c:pt>
                <c:pt idx="177">
                  <c:v>43288</c:v>
                </c:pt>
                <c:pt idx="178">
                  <c:v>43287</c:v>
                </c:pt>
                <c:pt idx="179">
                  <c:v>43286</c:v>
                </c:pt>
                <c:pt idx="180">
                  <c:v>43285</c:v>
                </c:pt>
                <c:pt idx="181">
                  <c:v>43284</c:v>
                </c:pt>
                <c:pt idx="182">
                  <c:v>43283</c:v>
                </c:pt>
                <c:pt idx="183">
                  <c:v>43282</c:v>
                </c:pt>
                <c:pt idx="184">
                  <c:v>43281</c:v>
                </c:pt>
                <c:pt idx="185">
                  <c:v>43280</c:v>
                </c:pt>
                <c:pt idx="186">
                  <c:v>43279</c:v>
                </c:pt>
                <c:pt idx="187">
                  <c:v>43278</c:v>
                </c:pt>
                <c:pt idx="188">
                  <c:v>43277</c:v>
                </c:pt>
                <c:pt idx="189">
                  <c:v>43276</c:v>
                </c:pt>
                <c:pt idx="190">
                  <c:v>43275</c:v>
                </c:pt>
                <c:pt idx="191">
                  <c:v>43274</c:v>
                </c:pt>
                <c:pt idx="192">
                  <c:v>43273</c:v>
                </c:pt>
                <c:pt idx="193">
                  <c:v>43272</c:v>
                </c:pt>
                <c:pt idx="194">
                  <c:v>43271</c:v>
                </c:pt>
                <c:pt idx="195">
                  <c:v>43270</c:v>
                </c:pt>
                <c:pt idx="196">
                  <c:v>43269</c:v>
                </c:pt>
                <c:pt idx="197">
                  <c:v>43268</c:v>
                </c:pt>
                <c:pt idx="198">
                  <c:v>43267</c:v>
                </c:pt>
                <c:pt idx="199">
                  <c:v>43266</c:v>
                </c:pt>
                <c:pt idx="200">
                  <c:v>43265</c:v>
                </c:pt>
                <c:pt idx="201">
                  <c:v>43264</c:v>
                </c:pt>
                <c:pt idx="202">
                  <c:v>43263</c:v>
                </c:pt>
                <c:pt idx="203">
                  <c:v>43262</c:v>
                </c:pt>
                <c:pt idx="204">
                  <c:v>43261</c:v>
                </c:pt>
                <c:pt idx="205">
                  <c:v>43260</c:v>
                </c:pt>
                <c:pt idx="206">
                  <c:v>43259</c:v>
                </c:pt>
                <c:pt idx="207">
                  <c:v>43258</c:v>
                </c:pt>
                <c:pt idx="208">
                  <c:v>43257</c:v>
                </c:pt>
                <c:pt idx="209">
                  <c:v>43256</c:v>
                </c:pt>
                <c:pt idx="210">
                  <c:v>43255</c:v>
                </c:pt>
                <c:pt idx="211">
                  <c:v>43254</c:v>
                </c:pt>
                <c:pt idx="212">
                  <c:v>43253</c:v>
                </c:pt>
                <c:pt idx="213">
                  <c:v>43252</c:v>
                </c:pt>
                <c:pt idx="214">
                  <c:v>43251</c:v>
                </c:pt>
                <c:pt idx="215">
                  <c:v>43250</c:v>
                </c:pt>
                <c:pt idx="216">
                  <c:v>43249</c:v>
                </c:pt>
                <c:pt idx="217">
                  <c:v>43248</c:v>
                </c:pt>
                <c:pt idx="218">
                  <c:v>43247</c:v>
                </c:pt>
                <c:pt idx="219">
                  <c:v>43246</c:v>
                </c:pt>
                <c:pt idx="220">
                  <c:v>43245</c:v>
                </c:pt>
                <c:pt idx="221">
                  <c:v>43244</c:v>
                </c:pt>
                <c:pt idx="222">
                  <c:v>43243</c:v>
                </c:pt>
                <c:pt idx="223">
                  <c:v>43242</c:v>
                </c:pt>
                <c:pt idx="224">
                  <c:v>43241</c:v>
                </c:pt>
                <c:pt idx="225">
                  <c:v>43240</c:v>
                </c:pt>
                <c:pt idx="226">
                  <c:v>43239</c:v>
                </c:pt>
                <c:pt idx="227">
                  <c:v>43238</c:v>
                </c:pt>
                <c:pt idx="228">
                  <c:v>43237</c:v>
                </c:pt>
                <c:pt idx="229">
                  <c:v>43236</c:v>
                </c:pt>
                <c:pt idx="230">
                  <c:v>43235</c:v>
                </c:pt>
                <c:pt idx="231">
                  <c:v>43234</c:v>
                </c:pt>
                <c:pt idx="232">
                  <c:v>43233</c:v>
                </c:pt>
                <c:pt idx="233">
                  <c:v>43232</c:v>
                </c:pt>
                <c:pt idx="234">
                  <c:v>43231</c:v>
                </c:pt>
                <c:pt idx="235">
                  <c:v>43230</c:v>
                </c:pt>
                <c:pt idx="236">
                  <c:v>43229</c:v>
                </c:pt>
                <c:pt idx="237">
                  <c:v>43228</c:v>
                </c:pt>
                <c:pt idx="238">
                  <c:v>43227</c:v>
                </c:pt>
                <c:pt idx="239">
                  <c:v>43226</c:v>
                </c:pt>
                <c:pt idx="240">
                  <c:v>43225</c:v>
                </c:pt>
                <c:pt idx="241">
                  <c:v>43224</c:v>
                </c:pt>
                <c:pt idx="242">
                  <c:v>43223</c:v>
                </c:pt>
                <c:pt idx="243">
                  <c:v>43222</c:v>
                </c:pt>
                <c:pt idx="244">
                  <c:v>43221</c:v>
                </c:pt>
                <c:pt idx="245">
                  <c:v>43220</c:v>
                </c:pt>
                <c:pt idx="246">
                  <c:v>43219</c:v>
                </c:pt>
                <c:pt idx="247">
                  <c:v>43218</c:v>
                </c:pt>
                <c:pt idx="248">
                  <c:v>43217</c:v>
                </c:pt>
                <c:pt idx="249">
                  <c:v>43216</c:v>
                </c:pt>
                <c:pt idx="250">
                  <c:v>43215</c:v>
                </c:pt>
                <c:pt idx="251">
                  <c:v>43214</c:v>
                </c:pt>
                <c:pt idx="252">
                  <c:v>43213</c:v>
                </c:pt>
                <c:pt idx="253">
                  <c:v>43212</c:v>
                </c:pt>
                <c:pt idx="254">
                  <c:v>43211</c:v>
                </c:pt>
                <c:pt idx="255">
                  <c:v>43210</c:v>
                </c:pt>
                <c:pt idx="256">
                  <c:v>43209</c:v>
                </c:pt>
                <c:pt idx="257">
                  <c:v>43208</c:v>
                </c:pt>
                <c:pt idx="258">
                  <c:v>43207</c:v>
                </c:pt>
                <c:pt idx="259">
                  <c:v>43206</c:v>
                </c:pt>
                <c:pt idx="260">
                  <c:v>43205</c:v>
                </c:pt>
                <c:pt idx="261">
                  <c:v>43204</c:v>
                </c:pt>
                <c:pt idx="262">
                  <c:v>43203</c:v>
                </c:pt>
                <c:pt idx="263">
                  <c:v>43202</c:v>
                </c:pt>
                <c:pt idx="264">
                  <c:v>43201</c:v>
                </c:pt>
                <c:pt idx="265">
                  <c:v>43200</c:v>
                </c:pt>
                <c:pt idx="266">
                  <c:v>43199</c:v>
                </c:pt>
                <c:pt idx="267">
                  <c:v>43198</c:v>
                </c:pt>
                <c:pt idx="268">
                  <c:v>43197</c:v>
                </c:pt>
                <c:pt idx="269">
                  <c:v>43196</c:v>
                </c:pt>
                <c:pt idx="270">
                  <c:v>43195</c:v>
                </c:pt>
                <c:pt idx="271">
                  <c:v>43194</c:v>
                </c:pt>
                <c:pt idx="272">
                  <c:v>43193</c:v>
                </c:pt>
                <c:pt idx="273">
                  <c:v>43192</c:v>
                </c:pt>
                <c:pt idx="274">
                  <c:v>43191</c:v>
                </c:pt>
                <c:pt idx="275">
                  <c:v>43190</c:v>
                </c:pt>
                <c:pt idx="276">
                  <c:v>43189</c:v>
                </c:pt>
                <c:pt idx="277">
                  <c:v>43188</c:v>
                </c:pt>
                <c:pt idx="278">
                  <c:v>43187</c:v>
                </c:pt>
                <c:pt idx="279">
                  <c:v>43186</c:v>
                </c:pt>
                <c:pt idx="280">
                  <c:v>43185</c:v>
                </c:pt>
                <c:pt idx="281">
                  <c:v>43184</c:v>
                </c:pt>
                <c:pt idx="282">
                  <c:v>43183</c:v>
                </c:pt>
                <c:pt idx="283">
                  <c:v>43182</c:v>
                </c:pt>
                <c:pt idx="284">
                  <c:v>43181</c:v>
                </c:pt>
                <c:pt idx="285">
                  <c:v>43180</c:v>
                </c:pt>
                <c:pt idx="286">
                  <c:v>43179</c:v>
                </c:pt>
                <c:pt idx="287">
                  <c:v>43178</c:v>
                </c:pt>
                <c:pt idx="288">
                  <c:v>43177</c:v>
                </c:pt>
                <c:pt idx="289">
                  <c:v>43176</c:v>
                </c:pt>
                <c:pt idx="290">
                  <c:v>43175</c:v>
                </c:pt>
                <c:pt idx="291">
                  <c:v>43174</c:v>
                </c:pt>
                <c:pt idx="292">
                  <c:v>43173</c:v>
                </c:pt>
                <c:pt idx="293">
                  <c:v>43172</c:v>
                </c:pt>
                <c:pt idx="294">
                  <c:v>43171</c:v>
                </c:pt>
                <c:pt idx="295">
                  <c:v>43170</c:v>
                </c:pt>
                <c:pt idx="296">
                  <c:v>43169</c:v>
                </c:pt>
                <c:pt idx="297">
                  <c:v>43168</c:v>
                </c:pt>
                <c:pt idx="298">
                  <c:v>43167</c:v>
                </c:pt>
                <c:pt idx="299">
                  <c:v>43166</c:v>
                </c:pt>
                <c:pt idx="300">
                  <c:v>43165</c:v>
                </c:pt>
                <c:pt idx="301">
                  <c:v>43164</c:v>
                </c:pt>
                <c:pt idx="302">
                  <c:v>43163</c:v>
                </c:pt>
                <c:pt idx="303">
                  <c:v>43162</c:v>
                </c:pt>
                <c:pt idx="304">
                  <c:v>43161</c:v>
                </c:pt>
                <c:pt idx="305">
                  <c:v>43160</c:v>
                </c:pt>
                <c:pt idx="306">
                  <c:v>43159</c:v>
                </c:pt>
                <c:pt idx="307">
                  <c:v>43158</c:v>
                </c:pt>
                <c:pt idx="308">
                  <c:v>43157</c:v>
                </c:pt>
                <c:pt idx="309">
                  <c:v>43156</c:v>
                </c:pt>
                <c:pt idx="310">
                  <c:v>43155</c:v>
                </c:pt>
                <c:pt idx="311">
                  <c:v>43154</c:v>
                </c:pt>
                <c:pt idx="312">
                  <c:v>43153</c:v>
                </c:pt>
                <c:pt idx="313">
                  <c:v>43152</c:v>
                </c:pt>
                <c:pt idx="314">
                  <c:v>43151</c:v>
                </c:pt>
                <c:pt idx="315">
                  <c:v>43150</c:v>
                </c:pt>
                <c:pt idx="316">
                  <c:v>43149</c:v>
                </c:pt>
                <c:pt idx="317">
                  <c:v>43148</c:v>
                </c:pt>
                <c:pt idx="318">
                  <c:v>43147</c:v>
                </c:pt>
                <c:pt idx="319">
                  <c:v>43146</c:v>
                </c:pt>
                <c:pt idx="320">
                  <c:v>43145</c:v>
                </c:pt>
                <c:pt idx="321">
                  <c:v>43144</c:v>
                </c:pt>
                <c:pt idx="322">
                  <c:v>43143</c:v>
                </c:pt>
                <c:pt idx="323">
                  <c:v>43142</c:v>
                </c:pt>
                <c:pt idx="324">
                  <c:v>43141</c:v>
                </c:pt>
                <c:pt idx="325">
                  <c:v>43140</c:v>
                </c:pt>
                <c:pt idx="326">
                  <c:v>43139</c:v>
                </c:pt>
                <c:pt idx="327">
                  <c:v>43138</c:v>
                </c:pt>
                <c:pt idx="328">
                  <c:v>43137</c:v>
                </c:pt>
                <c:pt idx="329">
                  <c:v>43136</c:v>
                </c:pt>
                <c:pt idx="330">
                  <c:v>43135</c:v>
                </c:pt>
                <c:pt idx="331">
                  <c:v>43134</c:v>
                </c:pt>
                <c:pt idx="332">
                  <c:v>43133</c:v>
                </c:pt>
                <c:pt idx="333">
                  <c:v>43132</c:v>
                </c:pt>
                <c:pt idx="334">
                  <c:v>43131</c:v>
                </c:pt>
                <c:pt idx="335">
                  <c:v>43130</c:v>
                </c:pt>
                <c:pt idx="336">
                  <c:v>43129</c:v>
                </c:pt>
                <c:pt idx="337">
                  <c:v>43128</c:v>
                </c:pt>
                <c:pt idx="338">
                  <c:v>43127</c:v>
                </c:pt>
                <c:pt idx="339">
                  <c:v>43126</c:v>
                </c:pt>
                <c:pt idx="340">
                  <c:v>43125</c:v>
                </c:pt>
                <c:pt idx="341">
                  <c:v>43124</c:v>
                </c:pt>
                <c:pt idx="342">
                  <c:v>43123</c:v>
                </c:pt>
                <c:pt idx="343">
                  <c:v>43122</c:v>
                </c:pt>
                <c:pt idx="344">
                  <c:v>43121</c:v>
                </c:pt>
                <c:pt idx="345">
                  <c:v>43120</c:v>
                </c:pt>
                <c:pt idx="346">
                  <c:v>43119</c:v>
                </c:pt>
                <c:pt idx="347">
                  <c:v>43118</c:v>
                </c:pt>
                <c:pt idx="348">
                  <c:v>43117</c:v>
                </c:pt>
                <c:pt idx="349">
                  <c:v>43116</c:v>
                </c:pt>
                <c:pt idx="350">
                  <c:v>43115</c:v>
                </c:pt>
                <c:pt idx="351">
                  <c:v>43114</c:v>
                </c:pt>
                <c:pt idx="352">
                  <c:v>43113</c:v>
                </c:pt>
                <c:pt idx="353">
                  <c:v>43112</c:v>
                </c:pt>
                <c:pt idx="354">
                  <c:v>43111</c:v>
                </c:pt>
                <c:pt idx="355">
                  <c:v>43110</c:v>
                </c:pt>
                <c:pt idx="356">
                  <c:v>43109</c:v>
                </c:pt>
                <c:pt idx="357">
                  <c:v>43108</c:v>
                </c:pt>
                <c:pt idx="358">
                  <c:v>43107</c:v>
                </c:pt>
                <c:pt idx="359">
                  <c:v>43106</c:v>
                </c:pt>
                <c:pt idx="360">
                  <c:v>43105</c:v>
                </c:pt>
                <c:pt idx="361">
                  <c:v>43104</c:v>
                </c:pt>
                <c:pt idx="362">
                  <c:v>43103</c:v>
                </c:pt>
                <c:pt idx="363">
                  <c:v>43102</c:v>
                </c:pt>
                <c:pt idx="364">
                  <c:v>43101</c:v>
                </c:pt>
              </c:numCache>
            </c:numRef>
          </c:cat>
          <c:val>
            <c:numRef>
              <c:f>'CA Data'!$J$368:$J$732</c:f>
              <c:numCache>
                <c:formatCode>_(* #,##0.00_);_(* \(#,##0.00\);_(* "-"??_);_(@_)</c:formatCode>
                <c:ptCount val="365"/>
                <c:pt idx="0">
                  <c:v>117.71841433648783</c:v>
                </c:pt>
                <c:pt idx="1">
                  <c:v>117.34304695259158</c:v>
                </c:pt>
                <c:pt idx="2">
                  <c:v>116.96767956869533</c:v>
                </c:pt>
                <c:pt idx="3">
                  <c:v>116.59231218479908</c:v>
                </c:pt>
                <c:pt idx="4">
                  <c:v>116.21694480090284</c:v>
                </c:pt>
                <c:pt idx="5">
                  <c:v>115.84157741700659</c:v>
                </c:pt>
                <c:pt idx="6">
                  <c:v>115.46621003311034</c:v>
                </c:pt>
                <c:pt idx="7">
                  <c:v>115.0908426492141</c:v>
                </c:pt>
                <c:pt idx="8">
                  <c:v>114.71547526531785</c:v>
                </c:pt>
                <c:pt idx="9">
                  <c:v>114.3401078814216</c:v>
                </c:pt>
                <c:pt idx="10">
                  <c:v>113.96474049752537</c:v>
                </c:pt>
                <c:pt idx="11">
                  <c:v>113.58937311362912</c:v>
                </c:pt>
                <c:pt idx="12">
                  <c:v>113.21400572973288</c:v>
                </c:pt>
                <c:pt idx="13">
                  <c:v>112.83863834583663</c:v>
                </c:pt>
                <c:pt idx="14">
                  <c:v>112.46327096194038</c:v>
                </c:pt>
                <c:pt idx="15">
                  <c:v>112.08790357804413</c:v>
                </c:pt>
                <c:pt idx="16">
                  <c:v>111.71253619414789</c:v>
                </c:pt>
                <c:pt idx="17">
                  <c:v>111.33716881025164</c:v>
                </c:pt>
                <c:pt idx="18">
                  <c:v>110.96180142635539</c:v>
                </c:pt>
                <c:pt idx="19">
                  <c:v>110.58643404245915</c:v>
                </c:pt>
                <c:pt idx="20">
                  <c:v>110.2110666585629</c:v>
                </c:pt>
                <c:pt idx="21">
                  <c:v>109.83569927466665</c:v>
                </c:pt>
                <c:pt idx="22">
                  <c:v>109.46033189077041</c:v>
                </c:pt>
                <c:pt idx="23">
                  <c:v>109.08496450687416</c:v>
                </c:pt>
                <c:pt idx="24">
                  <c:v>108.70959712297793</c:v>
                </c:pt>
                <c:pt idx="25">
                  <c:v>108.33422973908168</c:v>
                </c:pt>
                <c:pt idx="26">
                  <c:v>107.95886235518543</c:v>
                </c:pt>
                <c:pt idx="27">
                  <c:v>107.58349497128918</c:v>
                </c:pt>
                <c:pt idx="28">
                  <c:v>107.20812758739294</c:v>
                </c:pt>
                <c:pt idx="29">
                  <c:v>106.83276020349669</c:v>
                </c:pt>
                <c:pt idx="30">
                  <c:v>106.45739281960044</c:v>
                </c:pt>
                <c:pt idx="31">
                  <c:v>106.0820254357042</c:v>
                </c:pt>
                <c:pt idx="32">
                  <c:v>105.86721376268574</c:v>
                </c:pt>
                <c:pt idx="33">
                  <c:v>105.65240208966728</c:v>
                </c:pt>
                <c:pt idx="34">
                  <c:v>105.43759041664883</c:v>
                </c:pt>
                <c:pt idx="35">
                  <c:v>105.22277874363037</c:v>
                </c:pt>
                <c:pt idx="36">
                  <c:v>105.00796707061191</c:v>
                </c:pt>
                <c:pt idx="37">
                  <c:v>104.79315539759347</c:v>
                </c:pt>
                <c:pt idx="38">
                  <c:v>104.57834372457501</c:v>
                </c:pt>
                <c:pt idx="39">
                  <c:v>104.36353205155655</c:v>
                </c:pt>
                <c:pt idx="40">
                  <c:v>104.14872037853809</c:v>
                </c:pt>
                <c:pt idx="41">
                  <c:v>103.93390870551964</c:v>
                </c:pt>
                <c:pt idx="42">
                  <c:v>103.71909703250118</c:v>
                </c:pt>
                <c:pt idx="43">
                  <c:v>103.50428535948272</c:v>
                </c:pt>
                <c:pt idx="44">
                  <c:v>103.28947368646426</c:v>
                </c:pt>
                <c:pt idx="45">
                  <c:v>103.07466201344582</c:v>
                </c:pt>
                <c:pt idx="46">
                  <c:v>102.85985034042736</c:v>
                </c:pt>
                <c:pt idx="47">
                  <c:v>102.6450386674089</c:v>
                </c:pt>
                <c:pt idx="48">
                  <c:v>102.43022699439045</c:v>
                </c:pt>
                <c:pt idx="49">
                  <c:v>102.21541532137199</c:v>
                </c:pt>
                <c:pt idx="50">
                  <c:v>102.00060364835353</c:v>
                </c:pt>
                <c:pt idx="51">
                  <c:v>101.78579197533507</c:v>
                </c:pt>
                <c:pt idx="52">
                  <c:v>101.57098030231663</c:v>
                </c:pt>
                <c:pt idx="53">
                  <c:v>101.35616862929817</c:v>
                </c:pt>
                <c:pt idx="54">
                  <c:v>101.14135695627971</c:v>
                </c:pt>
                <c:pt idx="55">
                  <c:v>100.92654528326125</c:v>
                </c:pt>
                <c:pt idx="56">
                  <c:v>100.7117336102428</c:v>
                </c:pt>
                <c:pt idx="57">
                  <c:v>100.49692193722434</c:v>
                </c:pt>
                <c:pt idx="58">
                  <c:v>100.28211026420588</c:v>
                </c:pt>
                <c:pt idx="59">
                  <c:v>100.06729859118742</c:v>
                </c:pt>
                <c:pt idx="60">
                  <c:v>99.852486918168978</c:v>
                </c:pt>
                <c:pt idx="61">
                  <c:v>99.637675245150518</c:v>
                </c:pt>
                <c:pt idx="62">
                  <c:v>99.298793994597219</c:v>
                </c:pt>
                <c:pt idx="63">
                  <c:v>98.959912744043919</c:v>
                </c:pt>
                <c:pt idx="64">
                  <c:v>98.621031493490619</c:v>
                </c:pt>
                <c:pt idx="65">
                  <c:v>98.28215024293732</c:v>
                </c:pt>
                <c:pt idx="66">
                  <c:v>97.94326899238402</c:v>
                </c:pt>
                <c:pt idx="67">
                  <c:v>97.60438774183072</c:v>
                </c:pt>
                <c:pt idx="68">
                  <c:v>97.265506491277421</c:v>
                </c:pt>
                <c:pt idx="69">
                  <c:v>96.926625240724121</c:v>
                </c:pt>
                <c:pt idx="70">
                  <c:v>96.587743990170821</c:v>
                </c:pt>
                <c:pt idx="71">
                  <c:v>96.248862739617522</c:v>
                </c:pt>
                <c:pt idx="72">
                  <c:v>95.909981489064222</c:v>
                </c:pt>
                <c:pt idx="73">
                  <c:v>95.571100238510923</c:v>
                </c:pt>
                <c:pt idx="74">
                  <c:v>95.232218987957623</c:v>
                </c:pt>
                <c:pt idx="75">
                  <c:v>94.893337737404323</c:v>
                </c:pt>
                <c:pt idx="76">
                  <c:v>94.554456486851024</c:v>
                </c:pt>
                <c:pt idx="77">
                  <c:v>94.215575236297724</c:v>
                </c:pt>
                <c:pt idx="78">
                  <c:v>93.876693985744438</c:v>
                </c:pt>
                <c:pt idx="79">
                  <c:v>93.537812735191139</c:v>
                </c:pt>
                <c:pt idx="80">
                  <c:v>93.198931484637839</c:v>
                </c:pt>
                <c:pt idx="81">
                  <c:v>92.86005023408454</c:v>
                </c:pt>
                <c:pt idx="82">
                  <c:v>92.52116898353124</c:v>
                </c:pt>
                <c:pt idx="83">
                  <c:v>92.18228773297794</c:v>
                </c:pt>
                <c:pt idx="84">
                  <c:v>91.843406482424641</c:v>
                </c:pt>
                <c:pt idx="85">
                  <c:v>91.504525231871341</c:v>
                </c:pt>
                <c:pt idx="86">
                  <c:v>91.165643981318041</c:v>
                </c:pt>
                <c:pt idx="87">
                  <c:v>90.826762730764742</c:v>
                </c:pt>
                <c:pt idx="88">
                  <c:v>90.487881480211442</c:v>
                </c:pt>
                <c:pt idx="89">
                  <c:v>90.149000229658142</c:v>
                </c:pt>
                <c:pt idx="90">
                  <c:v>89.810118979104843</c:v>
                </c:pt>
                <c:pt idx="91">
                  <c:v>89.471237728551543</c:v>
                </c:pt>
                <c:pt idx="92">
                  <c:v>89.132356477998243</c:v>
                </c:pt>
                <c:pt idx="93">
                  <c:v>88.768291971739146</c:v>
                </c:pt>
                <c:pt idx="94">
                  <c:v>88.404227465480062</c:v>
                </c:pt>
                <c:pt idx="95">
                  <c:v>88.040162959220964</c:v>
                </c:pt>
                <c:pt idx="96">
                  <c:v>87.676098452961881</c:v>
                </c:pt>
                <c:pt idx="97">
                  <c:v>87.312033946702783</c:v>
                </c:pt>
                <c:pt idx="98">
                  <c:v>86.9479694404437</c:v>
                </c:pt>
                <c:pt idx="99">
                  <c:v>86.583904934184602</c:v>
                </c:pt>
                <c:pt idx="100">
                  <c:v>86.219840427925504</c:v>
                </c:pt>
                <c:pt idx="101">
                  <c:v>85.855775921666421</c:v>
                </c:pt>
                <c:pt idx="102">
                  <c:v>85.491711415407323</c:v>
                </c:pt>
                <c:pt idx="103">
                  <c:v>85.12764690914824</c:v>
                </c:pt>
                <c:pt idx="104">
                  <c:v>84.763582402889142</c:v>
                </c:pt>
                <c:pt idx="105">
                  <c:v>84.399517896630059</c:v>
                </c:pt>
                <c:pt idx="106">
                  <c:v>84.035453390370961</c:v>
                </c:pt>
                <c:pt idx="107">
                  <c:v>83.671388884111877</c:v>
                </c:pt>
                <c:pt idx="108">
                  <c:v>83.30732437785278</c:v>
                </c:pt>
                <c:pt idx="109">
                  <c:v>82.943259871593682</c:v>
                </c:pt>
                <c:pt idx="110">
                  <c:v>82.579195365334598</c:v>
                </c:pt>
                <c:pt idx="111">
                  <c:v>82.215130859075501</c:v>
                </c:pt>
                <c:pt idx="112">
                  <c:v>81.851066352816417</c:v>
                </c:pt>
                <c:pt idx="113">
                  <c:v>81.48700184655732</c:v>
                </c:pt>
                <c:pt idx="114">
                  <c:v>81.122937340298236</c:v>
                </c:pt>
                <c:pt idx="115">
                  <c:v>80.758872834039138</c:v>
                </c:pt>
                <c:pt idx="116">
                  <c:v>80.394808327780041</c:v>
                </c:pt>
                <c:pt idx="117">
                  <c:v>80.030743821520957</c:v>
                </c:pt>
                <c:pt idx="118">
                  <c:v>79.66667931526186</c:v>
                </c:pt>
                <c:pt idx="119">
                  <c:v>79.302614809002776</c:v>
                </c:pt>
                <c:pt idx="120">
                  <c:v>78.938550302743678</c:v>
                </c:pt>
                <c:pt idx="121">
                  <c:v>78.574485796484595</c:v>
                </c:pt>
                <c:pt idx="122">
                  <c:v>78.210421290225497</c:v>
                </c:pt>
                <c:pt idx="123">
                  <c:v>77.72007703053842</c:v>
                </c:pt>
                <c:pt idx="124">
                  <c:v>77.229732770851356</c:v>
                </c:pt>
                <c:pt idx="125">
                  <c:v>76.739388511164293</c:v>
                </c:pt>
                <c:pt idx="126">
                  <c:v>76.249044251477216</c:v>
                </c:pt>
                <c:pt idx="127">
                  <c:v>75.758699991790152</c:v>
                </c:pt>
                <c:pt idx="128">
                  <c:v>75.268355732103089</c:v>
                </c:pt>
                <c:pt idx="129">
                  <c:v>74.778011472416011</c:v>
                </c:pt>
                <c:pt idx="130">
                  <c:v>74.287667212728948</c:v>
                </c:pt>
                <c:pt idx="131">
                  <c:v>73.797322953041871</c:v>
                </c:pt>
                <c:pt idx="132">
                  <c:v>73.306978693354807</c:v>
                </c:pt>
                <c:pt idx="133">
                  <c:v>72.81663443366773</c:v>
                </c:pt>
                <c:pt idx="134">
                  <c:v>72.326290173980667</c:v>
                </c:pt>
                <c:pt idx="135">
                  <c:v>71.835945914293603</c:v>
                </c:pt>
                <c:pt idx="136">
                  <c:v>71.345601654606526</c:v>
                </c:pt>
                <c:pt idx="137">
                  <c:v>70.855257394919462</c:v>
                </c:pt>
                <c:pt idx="138">
                  <c:v>70.364913135232385</c:v>
                </c:pt>
                <c:pt idx="139">
                  <c:v>69.874568875545322</c:v>
                </c:pt>
                <c:pt idx="140">
                  <c:v>69.384224615858244</c:v>
                </c:pt>
                <c:pt idx="141">
                  <c:v>68.893880356171181</c:v>
                </c:pt>
                <c:pt idx="142">
                  <c:v>68.403536096484117</c:v>
                </c:pt>
                <c:pt idx="143">
                  <c:v>67.91319183679704</c:v>
                </c:pt>
                <c:pt idx="144">
                  <c:v>67.422847577109977</c:v>
                </c:pt>
                <c:pt idx="145">
                  <c:v>66.932503317422899</c:v>
                </c:pt>
                <c:pt idx="146">
                  <c:v>66.442159057735836</c:v>
                </c:pt>
                <c:pt idx="147">
                  <c:v>65.951814798048758</c:v>
                </c:pt>
                <c:pt idx="148">
                  <c:v>65.461470538361695</c:v>
                </c:pt>
                <c:pt idx="149">
                  <c:v>64.971126278674632</c:v>
                </c:pt>
                <c:pt idx="150">
                  <c:v>64.480782018987554</c:v>
                </c:pt>
                <c:pt idx="151">
                  <c:v>63.990437759300491</c:v>
                </c:pt>
                <c:pt idx="152">
                  <c:v>63.500093499613421</c:v>
                </c:pt>
                <c:pt idx="153">
                  <c:v>63.00974923992635</c:v>
                </c:pt>
                <c:pt idx="154">
                  <c:v>62.632198476486948</c:v>
                </c:pt>
                <c:pt idx="155">
                  <c:v>62.25464771304754</c:v>
                </c:pt>
                <c:pt idx="156">
                  <c:v>61.877096949608131</c:v>
                </c:pt>
                <c:pt idx="157">
                  <c:v>61.499546186168729</c:v>
                </c:pt>
                <c:pt idx="158">
                  <c:v>61.121995422729327</c:v>
                </c:pt>
                <c:pt idx="159">
                  <c:v>60.744444659289918</c:v>
                </c:pt>
                <c:pt idx="160">
                  <c:v>60.366893895850509</c:v>
                </c:pt>
                <c:pt idx="161">
                  <c:v>59.989343132411108</c:v>
                </c:pt>
                <c:pt idx="162">
                  <c:v>59.611792368971706</c:v>
                </c:pt>
                <c:pt idx="163">
                  <c:v>59.234241605532297</c:v>
                </c:pt>
                <c:pt idx="164">
                  <c:v>58.856690842092895</c:v>
                </c:pt>
                <c:pt idx="165">
                  <c:v>58.479140078653487</c:v>
                </c:pt>
                <c:pt idx="166">
                  <c:v>58.101589315214085</c:v>
                </c:pt>
                <c:pt idx="167">
                  <c:v>57.724038551774676</c:v>
                </c:pt>
                <c:pt idx="168">
                  <c:v>57.346487788335274</c:v>
                </c:pt>
                <c:pt idx="169">
                  <c:v>56.968937024895865</c:v>
                </c:pt>
                <c:pt idx="170">
                  <c:v>56.591386261456464</c:v>
                </c:pt>
                <c:pt idx="171">
                  <c:v>56.213835498017055</c:v>
                </c:pt>
                <c:pt idx="172">
                  <c:v>55.836284734577653</c:v>
                </c:pt>
                <c:pt idx="173">
                  <c:v>55.458733971138244</c:v>
                </c:pt>
                <c:pt idx="174">
                  <c:v>55.081183207698842</c:v>
                </c:pt>
                <c:pt idx="175">
                  <c:v>54.703632444259433</c:v>
                </c:pt>
                <c:pt idx="176">
                  <c:v>54.326081680820032</c:v>
                </c:pt>
                <c:pt idx="177">
                  <c:v>53.948530917380623</c:v>
                </c:pt>
                <c:pt idx="178">
                  <c:v>53.570980153941221</c:v>
                </c:pt>
                <c:pt idx="179">
                  <c:v>53.193429390501812</c:v>
                </c:pt>
                <c:pt idx="180">
                  <c:v>52.815878627062411</c:v>
                </c:pt>
                <c:pt idx="181">
                  <c:v>52.438327863623002</c:v>
                </c:pt>
                <c:pt idx="182">
                  <c:v>52.0607771001836</c:v>
                </c:pt>
                <c:pt idx="183">
                  <c:v>51.683226336744191</c:v>
                </c:pt>
                <c:pt idx="184">
                  <c:v>51.305675573304789</c:v>
                </c:pt>
                <c:pt idx="185">
                  <c:v>51.106130156801719</c:v>
                </c:pt>
                <c:pt idx="186">
                  <c:v>50.906584740298648</c:v>
                </c:pt>
                <c:pt idx="187">
                  <c:v>50.707039323795577</c:v>
                </c:pt>
                <c:pt idx="188">
                  <c:v>50.507493907292499</c:v>
                </c:pt>
                <c:pt idx="189">
                  <c:v>50.307948490789428</c:v>
                </c:pt>
                <c:pt idx="190">
                  <c:v>50.108403074286358</c:v>
                </c:pt>
                <c:pt idx="191">
                  <c:v>49.908857657783287</c:v>
                </c:pt>
                <c:pt idx="192">
                  <c:v>49.709312241280216</c:v>
                </c:pt>
                <c:pt idx="193">
                  <c:v>49.509766824777145</c:v>
                </c:pt>
                <c:pt idx="194">
                  <c:v>49.310221408274074</c:v>
                </c:pt>
                <c:pt idx="195">
                  <c:v>49.110675991771004</c:v>
                </c:pt>
                <c:pt idx="196">
                  <c:v>48.911130575267926</c:v>
                </c:pt>
                <c:pt idx="197">
                  <c:v>48.711585158764855</c:v>
                </c:pt>
                <c:pt idx="198">
                  <c:v>48.512039742261784</c:v>
                </c:pt>
                <c:pt idx="199">
                  <c:v>48.312494325758713</c:v>
                </c:pt>
                <c:pt idx="200">
                  <c:v>48.112948909255643</c:v>
                </c:pt>
                <c:pt idx="201">
                  <c:v>47.913403492752572</c:v>
                </c:pt>
                <c:pt idx="202">
                  <c:v>47.713858076249501</c:v>
                </c:pt>
                <c:pt idx="203">
                  <c:v>47.514312659746423</c:v>
                </c:pt>
                <c:pt idx="204">
                  <c:v>47.314767243243352</c:v>
                </c:pt>
                <c:pt idx="205">
                  <c:v>47.115221826740282</c:v>
                </c:pt>
                <c:pt idx="206">
                  <c:v>46.915676410237211</c:v>
                </c:pt>
                <c:pt idx="207">
                  <c:v>46.71613099373414</c:v>
                </c:pt>
                <c:pt idx="208">
                  <c:v>46.516585577231069</c:v>
                </c:pt>
                <c:pt idx="209">
                  <c:v>46.317040160727998</c:v>
                </c:pt>
                <c:pt idx="210">
                  <c:v>46.117494744224928</c:v>
                </c:pt>
                <c:pt idx="211">
                  <c:v>45.91794932772185</c:v>
                </c:pt>
                <c:pt idx="212">
                  <c:v>45.718403911218779</c:v>
                </c:pt>
                <c:pt idx="213">
                  <c:v>45.518858494715708</c:v>
                </c:pt>
                <c:pt idx="214">
                  <c:v>45.319313078212637</c:v>
                </c:pt>
                <c:pt idx="215">
                  <c:v>44.971475533116276</c:v>
                </c:pt>
                <c:pt idx="216">
                  <c:v>44.623637988019915</c:v>
                </c:pt>
                <c:pt idx="217">
                  <c:v>44.275800442923554</c:v>
                </c:pt>
                <c:pt idx="218">
                  <c:v>43.927962897827186</c:v>
                </c:pt>
                <c:pt idx="219">
                  <c:v>43.580125352730825</c:v>
                </c:pt>
                <c:pt idx="220">
                  <c:v>43.232287807634464</c:v>
                </c:pt>
                <c:pt idx="221">
                  <c:v>42.884450262538103</c:v>
                </c:pt>
                <c:pt idx="222">
                  <c:v>42.536612717441741</c:v>
                </c:pt>
                <c:pt idx="223">
                  <c:v>42.18877517234538</c:v>
                </c:pt>
                <c:pt idx="224">
                  <c:v>41.840937627249019</c:v>
                </c:pt>
                <c:pt idx="225">
                  <c:v>41.493100082152651</c:v>
                </c:pt>
                <c:pt idx="226">
                  <c:v>41.14526253705629</c:v>
                </c:pt>
                <c:pt idx="227">
                  <c:v>40.797424991959929</c:v>
                </c:pt>
                <c:pt idx="228">
                  <c:v>40.449587446863568</c:v>
                </c:pt>
                <c:pt idx="229">
                  <c:v>40.101749901767207</c:v>
                </c:pt>
                <c:pt idx="230">
                  <c:v>39.753912356670838</c:v>
                </c:pt>
                <c:pt idx="231">
                  <c:v>39.406074811574477</c:v>
                </c:pt>
                <c:pt idx="232">
                  <c:v>39.058237266478116</c:v>
                </c:pt>
                <c:pt idx="233">
                  <c:v>38.710399721381755</c:v>
                </c:pt>
                <c:pt idx="234">
                  <c:v>38.362562176285394</c:v>
                </c:pt>
                <c:pt idx="235">
                  <c:v>38.014724631189033</c:v>
                </c:pt>
                <c:pt idx="236">
                  <c:v>37.666887086092672</c:v>
                </c:pt>
                <c:pt idx="237">
                  <c:v>37.319049540996303</c:v>
                </c:pt>
                <c:pt idx="238">
                  <c:v>36.971211995899942</c:v>
                </c:pt>
                <c:pt idx="239">
                  <c:v>36.623374450803581</c:v>
                </c:pt>
                <c:pt idx="240">
                  <c:v>36.27553690570722</c:v>
                </c:pt>
                <c:pt idx="241">
                  <c:v>35.927699360610859</c:v>
                </c:pt>
                <c:pt idx="242">
                  <c:v>35.579861815514491</c:v>
                </c:pt>
                <c:pt idx="243">
                  <c:v>35.23202427041813</c:v>
                </c:pt>
                <c:pt idx="244">
                  <c:v>34.884186725321769</c:v>
                </c:pt>
                <c:pt idx="245">
                  <c:v>34.536349180225407</c:v>
                </c:pt>
                <c:pt idx="246">
                  <c:v>34.028421976137722</c:v>
                </c:pt>
                <c:pt idx="247">
                  <c:v>33.520494772050036</c:v>
                </c:pt>
                <c:pt idx="248">
                  <c:v>33.01256756796235</c:v>
                </c:pt>
                <c:pt idx="249">
                  <c:v>32.504640363874671</c:v>
                </c:pt>
                <c:pt idx="250">
                  <c:v>31.996713159786985</c:v>
                </c:pt>
                <c:pt idx="251">
                  <c:v>31.488785955699299</c:v>
                </c:pt>
                <c:pt idx="252">
                  <c:v>30.980858751611613</c:v>
                </c:pt>
                <c:pt idx="253">
                  <c:v>30.472931547523928</c:v>
                </c:pt>
                <c:pt idx="254">
                  <c:v>29.965004343436245</c:v>
                </c:pt>
                <c:pt idx="255">
                  <c:v>29.457077139348559</c:v>
                </c:pt>
                <c:pt idx="256">
                  <c:v>28.949149935260877</c:v>
                </c:pt>
                <c:pt idx="257">
                  <c:v>28.441222731173191</c:v>
                </c:pt>
                <c:pt idx="258">
                  <c:v>27.933295527085505</c:v>
                </c:pt>
                <c:pt idx="259">
                  <c:v>27.425368322997819</c:v>
                </c:pt>
                <c:pt idx="260">
                  <c:v>26.917441118910137</c:v>
                </c:pt>
                <c:pt idx="261">
                  <c:v>26.409513914822451</c:v>
                </c:pt>
                <c:pt idx="262">
                  <c:v>25.901586710734769</c:v>
                </c:pt>
                <c:pt idx="263">
                  <c:v>25.393659506647083</c:v>
                </c:pt>
                <c:pt idx="264">
                  <c:v>24.885732302559397</c:v>
                </c:pt>
                <c:pt idx="265">
                  <c:v>24.377805098471711</c:v>
                </c:pt>
                <c:pt idx="266">
                  <c:v>23.869877894384029</c:v>
                </c:pt>
                <c:pt idx="267">
                  <c:v>23.361950690296343</c:v>
                </c:pt>
                <c:pt idx="268">
                  <c:v>22.854023486208661</c:v>
                </c:pt>
                <c:pt idx="269">
                  <c:v>22.346096282120975</c:v>
                </c:pt>
                <c:pt idx="270">
                  <c:v>21.838169078033289</c:v>
                </c:pt>
                <c:pt idx="271">
                  <c:v>21.330241873945607</c:v>
                </c:pt>
                <c:pt idx="272">
                  <c:v>20.822314669857921</c:v>
                </c:pt>
                <c:pt idx="273">
                  <c:v>20.314387465770235</c:v>
                </c:pt>
                <c:pt idx="274">
                  <c:v>19.806460261682552</c:v>
                </c:pt>
                <c:pt idx="275">
                  <c:v>19.298533057594867</c:v>
                </c:pt>
                <c:pt idx="276">
                  <c:v>19.161894099752832</c:v>
                </c:pt>
                <c:pt idx="277">
                  <c:v>19.025255141910797</c:v>
                </c:pt>
                <c:pt idx="278">
                  <c:v>18.888616184068763</c:v>
                </c:pt>
                <c:pt idx="279">
                  <c:v>18.751977226226728</c:v>
                </c:pt>
                <c:pt idx="280">
                  <c:v>18.61533826838469</c:v>
                </c:pt>
                <c:pt idx="281">
                  <c:v>18.478699310542655</c:v>
                </c:pt>
                <c:pt idx="282">
                  <c:v>18.342060352700621</c:v>
                </c:pt>
                <c:pt idx="283">
                  <c:v>18.205421394858586</c:v>
                </c:pt>
                <c:pt idx="284">
                  <c:v>18.068782437016552</c:v>
                </c:pt>
                <c:pt idx="285">
                  <c:v>17.932143479174517</c:v>
                </c:pt>
                <c:pt idx="286">
                  <c:v>17.795504521332482</c:v>
                </c:pt>
                <c:pt idx="287">
                  <c:v>17.658865563490444</c:v>
                </c:pt>
                <c:pt idx="288">
                  <c:v>17.52222660564841</c:v>
                </c:pt>
                <c:pt idx="289">
                  <c:v>17.385587647806375</c:v>
                </c:pt>
                <c:pt idx="290">
                  <c:v>17.24894868996434</c:v>
                </c:pt>
                <c:pt idx="291">
                  <c:v>17.112309732122306</c:v>
                </c:pt>
                <c:pt idx="292">
                  <c:v>16.975670774280271</c:v>
                </c:pt>
                <c:pt idx="293">
                  <c:v>16.839031816438236</c:v>
                </c:pt>
                <c:pt idx="294">
                  <c:v>16.702392858596202</c:v>
                </c:pt>
                <c:pt idx="295">
                  <c:v>16.565753900754164</c:v>
                </c:pt>
                <c:pt idx="296">
                  <c:v>16.429114942912129</c:v>
                </c:pt>
                <c:pt idx="297">
                  <c:v>16.292475985070094</c:v>
                </c:pt>
                <c:pt idx="298">
                  <c:v>16.15583702722806</c:v>
                </c:pt>
                <c:pt idx="299">
                  <c:v>16.019198069386025</c:v>
                </c:pt>
                <c:pt idx="300">
                  <c:v>15.882559111543991</c:v>
                </c:pt>
                <c:pt idx="301">
                  <c:v>15.745920153701954</c:v>
                </c:pt>
                <c:pt idx="302">
                  <c:v>15.60928119585992</c:v>
                </c:pt>
                <c:pt idx="303">
                  <c:v>15.472642238017885</c:v>
                </c:pt>
                <c:pt idx="304">
                  <c:v>15.33600328017585</c:v>
                </c:pt>
                <c:pt idx="305">
                  <c:v>15.199364322333814</c:v>
                </c:pt>
                <c:pt idx="306">
                  <c:v>15.062725364491779</c:v>
                </c:pt>
                <c:pt idx="307">
                  <c:v>14.605535791098571</c:v>
                </c:pt>
                <c:pt idx="308">
                  <c:v>14.148346217705363</c:v>
                </c:pt>
                <c:pt idx="309">
                  <c:v>13.691156644312155</c:v>
                </c:pt>
                <c:pt idx="310">
                  <c:v>13.233967070918947</c:v>
                </c:pt>
                <c:pt idx="311">
                  <c:v>12.776777497525739</c:v>
                </c:pt>
                <c:pt idx="312">
                  <c:v>12.319587924132533</c:v>
                </c:pt>
                <c:pt idx="313">
                  <c:v>11.862398350739324</c:v>
                </c:pt>
                <c:pt idx="314">
                  <c:v>11.405208777346116</c:v>
                </c:pt>
                <c:pt idx="315">
                  <c:v>10.948019203952908</c:v>
                </c:pt>
                <c:pt idx="316">
                  <c:v>10.4908296305597</c:v>
                </c:pt>
                <c:pt idx="317">
                  <c:v>10.033640057166494</c:v>
                </c:pt>
                <c:pt idx="318">
                  <c:v>9.5764504837732858</c:v>
                </c:pt>
                <c:pt idx="319">
                  <c:v>9.1192609103800777</c:v>
                </c:pt>
                <c:pt idx="320">
                  <c:v>8.6620713369868696</c:v>
                </c:pt>
                <c:pt idx="321">
                  <c:v>8.2048817635936615</c:v>
                </c:pt>
                <c:pt idx="322">
                  <c:v>7.7476921902004534</c:v>
                </c:pt>
                <c:pt idx="323">
                  <c:v>7.2905026168072462</c:v>
                </c:pt>
                <c:pt idx="324">
                  <c:v>6.8333130434140381</c:v>
                </c:pt>
                <c:pt idx="325">
                  <c:v>6.37612347002083</c:v>
                </c:pt>
                <c:pt idx="326">
                  <c:v>5.9189338966276228</c:v>
                </c:pt>
                <c:pt idx="327">
                  <c:v>5.4617443232344147</c:v>
                </c:pt>
                <c:pt idx="328">
                  <c:v>5.0045547498412066</c:v>
                </c:pt>
                <c:pt idx="329">
                  <c:v>4.5473651764479985</c:v>
                </c:pt>
                <c:pt idx="330">
                  <c:v>4.0901756030547913</c:v>
                </c:pt>
                <c:pt idx="331">
                  <c:v>3.6329860296615832</c:v>
                </c:pt>
                <c:pt idx="332">
                  <c:v>3.1757964562683756</c:v>
                </c:pt>
                <c:pt idx="333">
                  <c:v>2.7186068828751675</c:v>
                </c:pt>
                <c:pt idx="334">
                  <c:v>2.2614173094819598</c:v>
                </c:pt>
                <c:pt idx="335">
                  <c:v>2.1155194185476396</c:v>
                </c:pt>
                <c:pt idx="336">
                  <c:v>2.0425704730804797</c:v>
                </c:pt>
                <c:pt idx="337">
                  <c:v>1.9696215276133198</c:v>
                </c:pt>
                <c:pt idx="338">
                  <c:v>1.8966725821461599</c:v>
                </c:pt>
                <c:pt idx="339">
                  <c:v>1.8237236366789997</c:v>
                </c:pt>
                <c:pt idx="340">
                  <c:v>1.7507746912118398</c:v>
                </c:pt>
                <c:pt idx="341">
                  <c:v>1.6778257457446799</c:v>
                </c:pt>
                <c:pt idx="342">
                  <c:v>1.6048768002775198</c:v>
                </c:pt>
                <c:pt idx="343">
                  <c:v>1.5319278548103599</c:v>
                </c:pt>
                <c:pt idx="344">
                  <c:v>1.4589789093432</c:v>
                </c:pt>
                <c:pt idx="345">
                  <c:v>1.3860299638760398</c:v>
                </c:pt>
                <c:pt idx="346">
                  <c:v>1.3130810184088799</c:v>
                </c:pt>
                <c:pt idx="347">
                  <c:v>1.2401320729417198</c:v>
                </c:pt>
                <c:pt idx="348">
                  <c:v>1.1671831274745599</c:v>
                </c:pt>
                <c:pt idx="349">
                  <c:v>1.0942341820074</c:v>
                </c:pt>
                <c:pt idx="350">
                  <c:v>1.0212852365402398</c:v>
                </c:pt>
                <c:pt idx="351">
                  <c:v>0.94833629107307993</c:v>
                </c:pt>
                <c:pt idx="352">
                  <c:v>0.87538734560591991</c:v>
                </c:pt>
                <c:pt idx="353">
                  <c:v>0.80243840013875989</c:v>
                </c:pt>
                <c:pt idx="354">
                  <c:v>0.72948945467159998</c:v>
                </c:pt>
                <c:pt idx="355">
                  <c:v>0.65654050920443996</c:v>
                </c:pt>
                <c:pt idx="356">
                  <c:v>0.58359156373727994</c:v>
                </c:pt>
                <c:pt idx="357">
                  <c:v>0.51064261827011992</c:v>
                </c:pt>
                <c:pt idx="358">
                  <c:v>0.43769367280295995</c:v>
                </c:pt>
                <c:pt idx="359">
                  <c:v>0.36474472733579999</c:v>
                </c:pt>
                <c:pt idx="360">
                  <c:v>0.29179578186863997</c:v>
                </c:pt>
                <c:pt idx="361">
                  <c:v>0.21884683640147998</c:v>
                </c:pt>
                <c:pt idx="362">
                  <c:v>0.14589789093431998</c:v>
                </c:pt>
                <c:pt idx="363">
                  <c:v>7.2948945467159992E-2</c:v>
                </c:pt>
                <c:pt idx="364">
                  <c:v>0</c:v>
                </c:pt>
              </c:numCache>
            </c:numRef>
          </c:val>
        </c:ser>
        <c:ser>
          <c:idx val="3"/>
          <c:order val="5"/>
          <c:tx>
            <c:v>Max SAIDI Plan</c:v>
          </c:tx>
          <c:spPr>
            <a:solidFill>
              <a:schemeClr val="accent6">
                <a:lumMod val="75000"/>
                <a:alpha val="30000"/>
              </a:schemeClr>
            </a:solidFill>
            <a:ln w="25400">
              <a:noFill/>
            </a:ln>
          </c:spPr>
          <c:cat>
            <c:numRef>
              <c:f>'CA Data'!$D$368:$D$732</c:f>
              <c:numCache>
                <c:formatCode>m/d/yyyy</c:formatCode>
                <c:ptCount val="365"/>
                <c:pt idx="0">
                  <c:v>43465</c:v>
                </c:pt>
                <c:pt idx="1">
                  <c:v>43464</c:v>
                </c:pt>
                <c:pt idx="2">
                  <c:v>43463</c:v>
                </c:pt>
                <c:pt idx="3">
                  <c:v>43462</c:v>
                </c:pt>
                <c:pt idx="4">
                  <c:v>43461</c:v>
                </c:pt>
                <c:pt idx="5">
                  <c:v>43460</c:v>
                </c:pt>
                <c:pt idx="6">
                  <c:v>43459</c:v>
                </c:pt>
                <c:pt idx="7">
                  <c:v>43458</c:v>
                </c:pt>
                <c:pt idx="8">
                  <c:v>43457</c:v>
                </c:pt>
                <c:pt idx="9">
                  <c:v>43456</c:v>
                </c:pt>
                <c:pt idx="10">
                  <c:v>43455</c:v>
                </c:pt>
                <c:pt idx="11">
                  <c:v>43454</c:v>
                </c:pt>
                <c:pt idx="12">
                  <c:v>43453</c:v>
                </c:pt>
                <c:pt idx="13">
                  <c:v>43452</c:v>
                </c:pt>
                <c:pt idx="14">
                  <c:v>43451</c:v>
                </c:pt>
                <c:pt idx="15">
                  <c:v>43450</c:v>
                </c:pt>
                <c:pt idx="16">
                  <c:v>43449</c:v>
                </c:pt>
                <c:pt idx="17">
                  <c:v>43448</c:v>
                </c:pt>
                <c:pt idx="18">
                  <c:v>43447</c:v>
                </c:pt>
                <c:pt idx="19">
                  <c:v>43446</c:v>
                </c:pt>
                <c:pt idx="20">
                  <c:v>43445</c:v>
                </c:pt>
                <c:pt idx="21">
                  <c:v>43444</c:v>
                </c:pt>
                <c:pt idx="22">
                  <c:v>43443</c:v>
                </c:pt>
                <c:pt idx="23">
                  <c:v>43442</c:v>
                </c:pt>
                <c:pt idx="24">
                  <c:v>43441</c:v>
                </c:pt>
                <c:pt idx="25">
                  <c:v>43440</c:v>
                </c:pt>
                <c:pt idx="26">
                  <c:v>43439</c:v>
                </c:pt>
                <c:pt idx="27">
                  <c:v>43438</c:v>
                </c:pt>
                <c:pt idx="28">
                  <c:v>43437</c:v>
                </c:pt>
                <c:pt idx="29">
                  <c:v>43436</c:v>
                </c:pt>
                <c:pt idx="30">
                  <c:v>43435</c:v>
                </c:pt>
                <c:pt idx="31">
                  <c:v>43434</c:v>
                </c:pt>
                <c:pt idx="32">
                  <c:v>43433</c:v>
                </c:pt>
                <c:pt idx="33">
                  <c:v>43432</c:v>
                </c:pt>
                <c:pt idx="34">
                  <c:v>43431</c:v>
                </c:pt>
                <c:pt idx="35">
                  <c:v>43430</c:v>
                </c:pt>
                <c:pt idx="36">
                  <c:v>43429</c:v>
                </c:pt>
                <c:pt idx="37">
                  <c:v>43428</c:v>
                </c:pt>
                <c:pt idx="38">
                  <c:v>43427</c:v>
                </c:pt>
                <c:pt idx="39">
                  <c:v>43426</c:v>
                </c:pt>
                <c:pt idx="40">
                  <c:v>43425</c:v>
                </c:pt>
                <c:pt idx="41">
                  <c:v>43424</c:v>
                </c:pt>
                <c:pt idx="42">
                  <c:v>43423</c:v>
                </c:pt>
                <c:pt idx="43">
                  <c:v>43422</c:v>
                </c:pt>
                <c:pt idx="44">
                  <c:v>43421</c:v>
                </c:pt>
                <c:pt idx="45">
                  <c:v>43420</c:v>
                </c:pt>
                <c:pt idx="46">
                  <c:v>43419</c:v>
                </c:pt>
                <c:pt idx="47">
                  <c:v>43418</c:v>
                </c:pt>
                <c:pt idx="48">
                  <c:v>43417</c:v>
                </c:pt>
                <c:pt idx="49">
                  <c:v>43416</c:v>
                </c:pt>
                <c:pt idx="50">
                  <c:v>43415</c:v>
                </c:pt>
                <c:pt idx="51">
                  <c:v>43414</c:v>
                </c:pt>
                <c:pt idx="52">
                  <c:v>43413</c:v>
                </c:pt>
                <c:pt idx="53">
                  <c:v>43412</c:v>
                </c:pt>
                <c:pt idx="54">
                  <c:v>43411</c:v>
                </c:pt>
                <c:pt idx="55">
                  <c:v>43410</c:v>
                </c:pt>
                <c:pt idx="56">
                  <c:v>43409</c:v>
                </c:pt>
                <c:pt idx="57">
                  <c:v>43408</c:v>
                </c:pt>
                <c:pt idx="58">
                  <c:v>43407</c:v>
                </c:pt>
                <c:pt idx="59">
                  <c:v>43406</c:v>
                </c:pt>
                <c:pt idx="60">
                  <c:v>43405</c:v>
                </c:pt>
                <c:pt idx="61">
                  <c:v>43404</c:v>
                </c:pt>
                <c:pt idx="62">
                  <c:v>43403</c:v>
                </c:pt>
                <c:pt idx="63">
                  <c:v>43402</c:v>
                </c:pt>
                <c:pt idx="64">
                  <c:v>43401</c:v>
                </c:pt>
                <c:pt idx="65">
                  <c:v>43400</c:v>
                </c:pt>
                <c:pt idx="66">
                  <c:v>43399</c:v>
                </c:pt>
                <c:pt idx="67">
                  <c:v>43398</c:v>
                </c:pt>
                <c:pt idx="68">
                  <c:v>43397</c:v>
                </c:pt>
                <c:pt idx="69">
                  <c:v>43396</c:v>
                </c:pt>
                <c:pt idx="70">
                  <c:v>43395</c:v>
                </c:pt>
                <c:pt idx="71">
                  <c:v>43394</c:v>
                </c:pt>
                <c:pt idx="72">
                  <c:v>43393</c:v>
                </c:pt>
                <c:pt idx="73">
                  <c:v>43392</c:v>
                </c:pt>
                <c:pt idx="74">
                  <c:v>43391</c:v>
                </c:pt>
                <c:pt idx="75">
                  <c:v>43390</c:v>
                </c:pt>
                <c:pt idx="76">
                  <c:v>43389</c:v>
                </c:pt>
                <c:pt idx="77">
                  <c:v>43388</c:v>
                </c:pt>
                <c:pt idx="78">
                  <c:v>43387</c:v>
                </c:pt>
                <c:pt idx="79">
                  <c:v>43386</c:v>
                </c:pt>
                <c:pt idx="80">
                  <c:v>43385</c:v>
                </c:pt>
                <c:pt idx="81">
                  <c:v>43384</c:v>
                </c:pt>
                <c:pt idx="82">
                  <c:v>43383</c:v>
                </c:pt>
                <c:pt idx="83">
                  <c:v>43382</c:v>
                </c:pt>
                <c:pt idx="84">
                  <c:v>43381</c:v>
                </c:pt>
                <c:pt idx="85">
                  <c:v>43380</c:v>
                </c:pt>
                <c:pt idx="86">
                  <c:v>43379</c:v>
                </c:pt>
                <c:pt idx="87">
                  <c:v>43378</c:v>
                </c:pt>
                <c:pt idx="88">
                  <c:v>43377</c:v>
                </c:pt>
                <c:pt idx="89">
                  <c:v>43376</c:v>
                </c:pt>
                <c:pt idx="90">
                  <c:v>43375</c:v>
                </c:pt>
                <c:pt idx="91">
                  <c:v>43374</c:v>
                </c:pt>
                <c:pt idx="92">
                  <c:v>43373</c:v>
                </c:pt>
                <c:pt idx="93">
                  <c:v>43372</c:v>
                </c:pt>
                <c:pt idx="94">
                  <c:v>43371</c:v>
                </c:pt>
                <c:pt idx="95">
                  <c:v>43370</c:v>
                </c:pt>
                <c:pt idx="96">
                  <c:v>43369</c:v>
                </c:pt>
                <c:pt idx="97">
                  <c:v>43368</c:v>
                </c:pt>
                <c:pt idx="98">
                  <c:v>43367</c:v>
                </c:pt>
                <c:pt idx="99">
                  <c:v>43366</c:v>
                </c:pt>
                <c:pt idx="100">
                  <c:v>43365</c:v>
                </c:pt>
                <c:pt idx="101">
                  <c:v>43364</c:v>
                </c:pt>
                <c:pt idx="102">
                  <c:v>43363</c:v>
                </c:pt>
                <c:pt idx="103">
                  <c:v>43362</c:v>
                </c:pt>
                <c:pt idx="104">
                  <c:v>43361</c:v>
                </c:pt>
                <c:pt idx="105">
                  <c:v>43360</c:v>
                </c:pt>
                <c:pt idx="106">
                  <c:v>43359</c:v>
                </c:pt>
                <c:pt idx="107">
                  <c:v>43358</c:v>
                </c:pt>
                <c:pt idx="108">
                  <c:v>43357</c:v>
                </c:pt>
                <c:pt idx="109">
                  <c:v>43356</c:v>
                </c:pt>
                <c:pt idx="110">
                  <c:v>43355</c:v>
                </c:pt>
                <c:pt idx="111">
                  <c:v>43354</c:v>
                </c:pt>
                <c:pt idx="112">
                  <c:v>43353</c:v>
                </c:pt>
                <c:pt idx="113">
                  <c:v>43352</c:v>
                </c:pt>
                <c:pt idx="114">
                  <c:v>43351</c:v>
                </c:pt>
                <c:pt idx="115">
                  <c:v>43350</c:v>
                </c:pt>
                <c:pt idx="116">
                  <c:v>43349</c:v>
                </c:pt>
                <c:pt idx="117">
                  <c:v>43348</c:v>
                </c:pt>
                <c:pt idx="118">
                  <c:v>43347</c:v>
                </c:pt>
                <c:pt idx="119">
                  <c:v>43346</c:v>
                </c:pt>
                <c:pt idx="120">
                  <c:v>43345</c:v>
                </c:pt>
                <c:pt idx="121">
                  <c:v>43344</c:v>
                </c:pt>
                <c:pt idx="122">
                  <c:v>43343</c:v>
                </c:pt>
                <c:pt idx="123">
                  <c:v>43342</c:v>
                </c:pt>
                <c:pt idx="124">
                  <c:v>43341</c:v>
                </c:pt>
                <c:pt idx="125">
                  <c:v>43340</c:v>
                </c:pt>
                <c:pt idx="126">
                  <c:v>43339</c:v>
                </c:pt>
                <c:pt idx="127">
                  <c:v>43338</c:v>
                </c:pt>
                <c:pt idx="128">
                  <c:v>43337</c:v>
                </c:pt>
                <c:pt idx="129">
                  <c:v>43336</c:v>
                </c:pt>
                <c:pt idx="130">
                  <c:v>43335</c:v>
                </c:pt>
                <c:pt idx="131">
                  <c:v>43334</c:v>
                </c:pt>
                <c:pt idx="132">
                  <c:v>43333</c:v>
                </c:pt>
                <c:pt idx="133">
                  <c:v>43332</c:v>
                </c:pt>
                <c:pt idx="134">
                  <c:v>43331</c:v>
                </c:pt>
                <c:pt idx="135">
                  <c:v>43330</c:v>
                </c:pt>
                <c:pt idx="136">
                  <c:v>43329</c:v>
                </c:pt>
                <c:pt idx="137">
                  <c:v>43328</c:v>
                </c:pt>
                <c:pt idx="138">
                  <c:v>43327</c:v>
                </c:pt>
                <c:pt idx="139">
                  <c:v>43326</c:v>
                </c:pt>
                <c:pt idx="140">
                  <c:v>43325</c:v>
                </c:pt>
                <c:pt idx="141">
                  <c:v>43324</c:v>
                </c:pt>
                <c:pt idx="142">
                  <c:v>43323</c:v>
                </c:pt>
                <c:pt idx="143">
                  <c:v>43322</c:v>
                </c:pt>
                <c:pt idx="144">
                  <c:v>43321</c:v>
                </c:pt>
                <c:pt idx="145">
                  <c:v>43320</c:v>
                </c:pt>
                <c:pt idx="146">
                  <c:v>43319</c:v>
                </c:pt>
                <c:pt idx="147">
                  <c:v>43318</c:v>
                </c:pt>
                <c:pt idx="148">
                  <c:v>43317</c:v>
                </c:pt>
                <c:pt idx="149">
                  <c:v>43316</c:v>
                </c:pt>
                <c:pt idx="150">
                  <c:v>43315</c:v>
                </c:pt>
                <c:pt idx="151">
                  <c:v>43314</c:v>
                </c:pt>
                <c:pt idx="152">
                  <c:v>43313</c:v>
                </c:pt>
                <c:pt idx="153">
                  <c:v>43312</c:v>
                </c:pt>
                <c:pt idx="154">
                  <c:v>43311</c:v>
                </c:pt>
                <c:pt idx="155">
                  <c:v>43310</c:v>
                </c:pt>
                <c:pt idx="156">
                  <c:v>43309</c:v>
                </c:pt>
                <c:pt idx="157">
                  <c:v>43308</c:v>
                </c:pt>
                <c:pt idx="158">
                  <c:v>43307</c:v>
                </c:pt>
                <c:pt idx="159">
                  <c:v>43306</c:v>
                </c:pt>
                <c:pt idx="160">
                  <c:v>43305</c:v>
                </c:pt>
                <c:pt idx="161">
                  <c:v>43304</c:v>
                </c:pt>
                <c:pt idx="162">
                  <c:v>43303</c:v>
                </c:pt>
                <c:pt idx="163">
                  <c:v>43302</c:v>
                </c:pt>
                <c:pt idx="164">
                  <c:v>43301</c:v>
                </c:pt>
                <c:pt idx="165">
                  <c:v>43300</c:v>
                </c:pt>
                <c:pt idx="166">
                  <c:v>43299</c:v>
                </c:pt>
                <c:pt idx="167">
                  <c:v>43298</c:v>
                </c:pt>
                <c:pt idx="168">
                  <c:v>43297</c:v>
                </c:pt>
                <c:pt idx="169">
                  <c:v>43296</c:v>
                </c:pt>
                <c:pt idx="170">
                  <c:v>43295</c:v>
                </c:pt>
                <c:pt idx="171">
                  <c:v>43294</c:v>
                </c:pt>
                <c:pt idx="172">
                  <c:v>43293</c:v>
                </c:pt>
                <c:pt idx="173">
                  <c:v>43292</c:v>
                </c:pt>
                <c:pt idx="174">
                  <c:v>43291</c:v>
                </c:pt>
                <c:pt idx="175">
                  <c:v>43290</c:v>
                </c:pt>
                <c:pt idx="176">
                  <c:v>43289</c:v>
                </c:pt>
                <c:pt idx="177">
                  <c:v>43288</c:v>
                </c:pt>
                <c:pt idx="178">
                  <c:v>43287</c:v>
                </c:pt>
                <c:pt idx="179">
                  <c:v>43286</c:v>
                </c:pt>
                <c:pt idx="180">
                  <c:v>43285</c:v>
                </c:pt>
                <c:pt idx="181">
                  <c:v>43284</c:v>
                </c:pt>
                <c:pt idx="182">
                  <c:v>43283</c:v>
                </c:pt>
                <c:pt idx="183">
                  <c:v>43282</c:v>
                </c:pt>
                <c:pt idx="184">
                  <c:v>43281</c:v>
                </c:pt>
                <c:pt idx="185">
                  <c:v>43280</c:v>
                </c:pt>
                <c:pt idx="186">
                  <c:v>43279</c:v>
                </c:pt>
                <c:pt idx="187">
                  <c:v>43278</c:v>
                </c:pt>
                <c:pt idx="188">
                  <c:v>43277</c:v>
                </c:pt>
                <c:pt idx="189">
                  <c:v>43276</c:v>
                </c:pt>
                <c:pt idx="190">
                  <c:v>43275</c:v>
                </c:pt>
                <c:pt idx="191">
                  <c:v>43274</c:v>
                </c:pt>
                <c:pt idx="192">
                  <c:v>43273</c:v>
                </c:pt>
                <c:pt idx="193">
                  <c:v>43272</c:v>
                </c:pt>
                <c:pt idx="194">
                  <c:v>43271</c:v>
                </c:pt>
                <c:pt idx="195">
                  <c:v>43270</c:v>
                </c:pt>
                <c:pt idx="196">
                  <c:v>43269</c:v>
                </c:pt>
                <c:pt idx="197">
                  <c:v>43268</c:v>
                </c:pt>
                <c:pt idx="198">
                  <c:v>43267</c:v>
                </c:pt>
                <c:pt idx="199">
                  <c:v>43266</c:v>
                </c:pt>
                <c:pt idx="200">
                  <c:v>43265</c:v>
                </c:pt>
                <c:pt idx="201">
                  <c:v>43264</c:v>
                </c:pt>
                <c:pt idx="202">
                  <c:v>43263</c:v>
                </c:pt>
                <c:pt idx="203">
                  <c:v>43262</c:v>
                </c:pt>
                <c:pt idx="204">
                  <c:v>43261</c:v>
                </c:pt>
                <c:pt idx="205">
                  <c:v>43260</c:v>
                </c:pt>
                <c:pt idx="206">
                  <c:v>43259</c:v>
                </c:pt>
                <c:pt idx="207">
                  <c:v>43258</c:v>
                </c:pt>
                <c:pt idx="208">
                  <c:v>43257</c:v>
                </c:pt>
                <c:pt idx="209">
                  <c:v>43256</c:v>
                </c:pt>
                <c:pt idx="210">
                  <c:v>43255</c:v>
                </c:pt>
                <c:pt idx="211">
                  <c:v>43254</c:v>
                </c:pt>
                <c:pt idx="212">
                  <c:v>43253</c:v>
                </c:pt>
                <c:pt idx="213">
                  <c:v>43252</c:v>
                </c:pt>
                <c:pt idx="214">
                  <c:v>43251</c:v>
                </c:pt>
                <c:pt idx="215">
                  <c:v>43250</c:v>
                </c:pt>
                <c:pt idx="216">
                  <c:v>43249</c:v>
                </c:pt>
                <c:pt idx="217">
                  <c:v>43248</c:v>
                </c:pt>
                <c:pt idx="218">
                  <c:v>43247</c:v>
                </c:pt>
                <c:pt idx="219">
                  <c:v>43246</c:v>
                </c:pt>
                <c:pt idx="220">
                  <c:v>43245</c:v>
                </c:pt>
                <c:pt idx="221">
                  <c:v>43244</c:v>
                </c:pt>
                <c:pt idx="222">
                  <c:v>43243</c:v>
                </c:pt>
                <c:pt idx="223">
                  <c:v>43242</c:v>
                </c:pt>
                <c:pt idx="224">
                  <c:v>43241</c:v>
                </c:pt>
                <c:pt idx="225">
                  <c:v>43240</c:v>
                </c:pt>
                <c:pt idx="226">
                  <c:v>43239</c:v>
                </c:pt>
                <c:pt idx="227">
                  <c:v>43238</c:v>
                </c:pt>
                <c:pt idx="228">
                  <c:v>43237</c:v>
                </c:pt>
                <c:pt idx="229">
                  <c:v>43236</c:v>
                </c:pt>
                <c:pt idx="230">
                  <c:v>43235</c:v>
                </c:pt>
                <c:pt idx="231">
                  <c:v>43234</c:v>
                </c:pt>
                <c:pt idx="232">
                  <c:v>43233</c:v>
                </c:pt>
                <c:pt idx="233">
                  <c:v>43232</c:v>
                </c:pt>
                <c:pt idx="234">
                  <c:v>43231</c:v>
                </c:pt>
                <c:pt idx="235">
                  <c:v>43230</c:v>
                </c:pt>
                <c:pt idx="236">
                  <c:v>43229</c:v>
                </c:pt>
                <c:pt idx="237">
                  <c:v>43228</c:v>
                </c:pt>
                <c:pt idx="238">
                  <c:v>43227</c:v>
                </c:pt>
                <c:pt idx="239">
                  <c:v>43226</c:v>
                </c:pt>
                <c:pt idx="240">
                  <c:v>43225</c:v>
                </c:pt>
                <c:pt idx="241">
                  <c:v>43224</c:v>
                </c:pt>
                <c:pt idx="242">
                  <c:v>43223</c:v>
                </c:pt>
                <c:pt idx="243">
                  <c:v>43222</c:v>
                </c:pt>
                <c:pt idx="244">
                  <c:v>43221</c:v>
                </c:pt>
                <c:pt idx="245">
                  <c:v>43220</c:v>
                </c:pt>
                <c:pt idx="246">
                  <c:v>43219</c:v>
                </c:pt>
                <c:pt idx="247">
                  <c:v>43218</c:v>
                </c:pt>
                <c:pt idx="248">
                  <c:v>43217</c:v>
                </c:pt>
                <c:pt idx="249">
                  <c:v>43216</c:v>
                </c:pt>
                <c:pt idx="250">
                  <c:v>43215</c:v>
                </c:pt>
                <c:pt idx="251">
                  <c:v>43214</c:v>
                </c:pt>
                <c:pt idx="252">
                  <c:v>43213</c:v>
                </c:pt>
                <c:pt idx="253">
                  <c:v>43212</c:v>
                </c:pt>
                <c:pt idx="254">
                  <c:v>43211</c:v>
                </c:pt>
                <c:pt idx="255">
                  <c:v>43210</c:v>
                </c:pt>
                <c:pt idx="256">
                  <c:v>43209</c:v>
                </c:pt>
                <c:pt idx="257">
                  <c:v>43208</c:v>
                </c:pt>
                <c:pt idx="258">
                  <c:v>43207</c:v>
                </c:pt>
                <c:pt idx="259">
                  <c:v>43206</c:v>
                </c:pt>
                <c:pt idx="260">
                  <c:v>43205</c:v>
                </c:pt>
                <c:pt idx="261">
                  <c:v>43204</c:v>
                </c:pt>
                <c:pt idx="262">
                  <c:v>43203</c:v>
                </c:pt>
                <c:pt idx="263">
                  <c:v>43202</c:v>
                </c:pt>
                <c:pt idx="264">
                  <c:v>43201</c:v>
                </c:pt>
                <c:pt idx="265">
                  <c:v>43200</c:v>
                </c:pt>
                <c:pt idx="266">
                  <c:v>43199</c:v>
                </c:pt>
                <c:pt idx="267">
                  <c:v>43198</c:v>
                </c:pt>
                <c:pt idx="268">
                  <c:v>43197</c:v>
                </c:pt>
                <c:pt idx="269">
                  <c:v>43196</c:v>
                </c:pt>
                <c:pt idx="270">
                  <c:v>43195</c:v>
                </c:pt>
                <c:pt idx="271">
                  <c:v>43194</c:v>
                </c:pt>
                <c:pt idx="272">
                  <c:v>43193</c:v>
                </c:pt>
                <c:pt idx="273">
                  <c:v>43192</c:v>
                </c:pt>
                <c:pt idx="274">
                  <c:v>43191</c:v>
                </c:pt>
                <c:pt idx="275">
                  <c:v>43190</c:v>
                </c:pt>
                <c:pt idx="276">
                  <c:v>43189</c:v>
                </c:pt>
                <c:pt idx="277">
                  <c:v>43188</c:v>
                </c:pt>
                <c:pt idx="278">
                  <c:v>43187</c:v>
                </c:pt>
                <c:pt idx="279">
                  <c:v>43186</c:v>
                </c:pt>
                <c:pt idx="280">
                  <c:v>43185</c:v>
                </c:pt>
                <c:pt idx="281">
                  <c:v>43184</c:v>
                </c:pt>
                <c:pt idx="282">
                  <c:v>43183</c:v>
                </c:pt>
                <c:pt idx="283">
                  <c:v>43182</c:v>
                </c:pt>
                <c:pt idx="284">
                  <c:v>43181</c:v>
                </c:pt>
                <c:pt idx="285">
                  <c:v>43180</c:v>
                </c:pt>
                <c:pt idx="286">
                  <c:v>43179</c:v>
                </c:pt>
                <c:pt idx="287">
                  <c:v>43178</c:v>
                </c:pt>
                <c:pt idx="288">
                  <c:v>43177</c:v>
                </c:pt>
                <c:pt idx="289">
                  <c:v>43176</c:v>
                </c:pt>
                <c:pt idx="290">
                  <c:v>43175</c:v>
                </c:pt>
                <c:pt idx="291">
                  <c:v>43174</c:v>
                </c:pt>
                <c:pt idx="292">
                  <c:v>43173</c:v>
                </c:pt>
                <c:pt idx="293">
                  <c:v>43172</c:v>
                </c:pt>
                <c:pt idx="294">
                  <c:v>43171</c:v>
                </c:pt>
                <c:pt idx="295">
                  <c:v>43170</c:v>
                </c:pt>
                <c:pt idx="296">
                  <c:v>43169</c:v>
                </c:pt>
                <c:pt idx="297">
                  <c:v>43168</c:v>
                </c:pt>
                <c:pt idx="298">
                  <c:v>43167</c:v>
                </c:pt>
                <c:pt idx="299">
                  <c:v>43166</c:v>
                </c:pt>
                <c:pt idx="300">
                  <c:v>43165</c:v>
                </c:pt>
                <c:pt idx="301">
                  <c:v>43164</c:v>
                </c:pt>
                <c:pt idx="302">
                  <c:v>43163</c:v>
                </c:pt>
                <c:pt idx="303">
                  <c:v>43162</c:v>
                </c:pt>
                <c:pt idx="304">
                  <c:v>43161</c:v>
                </c:pt>
                <c:pt idx="305">
                  <c:v>43160</c:v>
                </c:pt>
                <c:pt idx="306">
                  <c:v>43159</c:v>
                </c:pt>
                <c:pt idx="307">
                  <c:v>43158</c:v>
                </c:pt>
                <c:pt idx="308">
                  <c:v>43157</c:v>
                </c:pt>
                <c:pt idx="309">
                  <c:v>43156</c:v>
                </c:pt>
                <c:pt idx="310">
                  <c:v>43155</c:v>
                </c:pt>
                <c:pt idx="311">
                  <c:v>43154</c:v>
                </c:pt>
                <c:pt idx="312">
                  <c:v>43153</c:v>
                </c:pt>
                <c:pt idx="313">
                  <c:v>43152</c:v>
                </c:pt>
                <c:pt idx="314">
                  <c:v>43151</c:v>
                </c:pt>
                <c:pt idx="315">
                  <c:v>43150</c:v>
                </c:pt>
                <c:pt idx="316">
                  <c:v>43149</c:v>
                </c:pt>
                <c:pt idx="317">
                  <c:v>43148</c:v>
                </c:pt>
                <c:pt idx="318">
                  <c:v>43147</c:v>
                </c:pt>
                <c:pt idx="319">
                  <c:v>43146</c:v>
                </c:pt>
                <c:pt idx="320">
                  <c:v>43145</c:v>
                </c:pt>
                <c:pt idx="321">
                  <c:v>43144</c:v>
                </c:pt>
                <c:pt idx="322">
                  <c:v>43143</c:v>
                </c:pt>
                <c:pt idx="323">
                  <c:v>43142</c:v>
                </c:pt>
                <c:pt idx="324">
                  <c:v>43141</c:v>
                </c:pt>
                <c:pt idx="325">
                  <c:v>43140</c:v>
                </c:pt>
                <c:pt idx="326">
                  <c:v>43139</c:v>
                </c:pt>
                <c:pt idx="327">
                  <c:v>43138</c:v>
                </c:pt>
                <c:pt idx="328">
                  <c:v>43137</c:v>
                </c:pt>
                <c:pt idx="329">
                  <c:v>43136</c:v>
                </c:pt>
                <c:pt idx="330">
                  <c:v>43135</c:v>
                </c:pt>
                <c:pt idx="331">
                  <c:v>43134</c:v>
                </c:pt>
                <c:pt idx="332">
                  <c:v>43133</c:v>
                </c:pt>
                <c:pt idx="333">
                  <c:v>43132</c:v>
                </c:pt>
                <c:pt idx="334">
                  <c:v>43131</c:v>
                </c:pt>
                <c:pt idx="335">
                  <c:v>43130</c:v>
                </c:pt>
                <c:pt idx="336">
                  <c:v>43129</c:v>
                </c:pt>
                <c:pt idx="337">
                  <c:v>43128</c:v>
                </c:pt>
                <c:pt idx="338">
                  <c:v>43127</c:v>
                </c:pt>
                <c:pt idx="339">
                  <c:v>43126</c:v>
                </c:pt>
                <c:pt idx="340">
                  <c:v>43125</c:v>
                </c:pt>
                <c:pt idx="341">
                  <c:v>43124</c:v>
                </c:pt>
                <c:pt idx="342">
                  <c:v>43123</c:v>
                </c:pt>
                <c:pt idx="343">
                  <c:v>43122</c:v>
                </c:pt>
                <c:pt idx="344">
                  <c:v>43121</c:v>
                </c:pt>
                <c:pt idx="345">
                  <c:v>43120</c:v>
                </c:pt>
                <c:pt idx="346">
                  <c:v>43119</c:v>
                </c:pt>
                <c:pt idx="347">
                  <c:v>43118</c:v>
                </c:pt>
                <c:pt idx="348">
                  <c:v>43117</c:v>
                </c:pt>
                <c:pt idx="349">
                  <c:v>43116</c:v>
                </c:pt>
                <c:pt idx="350">
                  <c:v>43115</c:v>
                </c:pt>
                <c:pt idx="351">
                  <c:v>43114</c:v>
                </c:pt>
                <c:pt idx="352">
                  <c:v>43113</c:v>
                </c:pt>
                <c:pt idx="353">
                  <c:v>43112</c:v>
                </c:pt>
                <c:pt idx="354">
                  <c:v>43111</c:v>
                </c:pt>
                <c:pt idx="355">
                  <c:v>43110</c:v>
                </c:pt>
                <c:pt idx="356">
                  <c:v>43109</c:v>
                </c:pt>
                <c:pt idx="357">
                  <c:v>43108</c:v>
                </c:pt>
                <c:pt idx="358">
                  <c:v>43107</c:v>
                </c:pt>
                <c:pt idx="359">
                  <c:v>43106</c:v>
                </c:pt>
                <c:pt idx="360">
                  <c:v>43105</c:v>
                </c:pt>
                <c:pt idx="361">
                  <c:v>43104</c:v>
                </c:pt>
                <c:pt idx="362">
                  <c:v>43103</c:v>
                </c:pt>
                <c:pt idx="363">
                  <c:v>43102</c:v>
                </c:pt>
                <c:pt idx="364">
                  <c:v>43101</c:v>
                </c:pt>
              </c:numCache>
            </c:numRef>
          </c:cat>
          <c:val>
            <c:numRef>
              <c:f>'CA Data'!$K$368:$K$732</c:f>
              <c:numCache>
                <c:formatCode>_(* #,##0_);_(* \(#,##0\);_(* "-"??_);_(@_)</c:formatCode>
                <c:ptCount val="365"/>
                <c:pt idx="0">
                  <c:v>47.730622579409783</c:v>
                </c:pt>
                <c:pt idx="1">
                  <c:v>47.918138346486842</c:v>
                </c:pt>
                <c:pt idx="2">
                  <c:v>48.105654113563929</c:v>
                </c:pt>
                <c:pt idx="3">
                  <c:v>48.293169880640988</c:v>
                </c:pt>
                <c:pt idx="4">
                  <c:v>48.480685647718047</c:v>
                </c:pt>
                <c:pt idx="5">
                  <c:v>48.668201414795107</c:v>
                </c:pt>
                <c:pt idx="6">
                  <c:v>48.855717181872194</c:v>
                </c:pt>
                <c:pt idx="7">
                  <c:v>49.043232948949253</c:v>
                </c:pt>
                <c:pt idx="8">
                  <c:v>49.230748716026312</c:v>
                </c:pt>
                <c:pt idx="9">
                  <c:v>49.418264483103371</c:v>
                </c:pt>
                <c:pt idx="10">
                  <c:v>49.605780250180445</c:v>
                </c:pt>
                <c:pt idx="11">
                  <c:v>49.793296017257504</c:v>
                </c:pt>
                <c:pt idx="12">
                  <c:v>49.980811784334563</c:v>
                </c:pt>
                <c:pt idx="13">
                  <c:v>50.168327551411622</c:v>
                </c:pt>
                <c:pt idx="14">
                  <c:v>50.355843318488709</c:v>
                </c:pt>
                <c:pt idx="15">
                  <c:v>50.543359085565768</c:v>
                </c:pt>
                <c:pt idx="16">
                  <c:v>50.730874852642827</c:v>
                </c:pt>
                <c:pt idx="17">
                  <c:v>50.918390619719887</c:v>
                </c:pt>
                <c:pt idx="18">
                  <c:v>51.105906386796974</c:v>
                </c:pt>
                <c:pt idx="19">
                  <c:v>51.293422153874033</c:v>
                </c:pt>
                <c:pt idx="20">
                  <c:v>51.480937920951092</c:v>
                </c:pt>
                <c:pt idx="21">
                  <c:v>51.668453688028151</c:v>
                </c:pt>
                <c:pt idx="22">
                  <c:v>51.855969455105239</c:v>
                </c:pt>
                <c:pt idx="23">
                  <c:v>52.043485222182298</c:v>
                </c:pt>
                <c:pt idx="24">
                  <c:v>52.231000989259343</c:v>
                </c:pt>
                <c:pt idx="25">
                  <c:v>52.418516756336402</c:v>
                </c:pt>
                <c:pt idx="26">
                  <c:v>52.606032523413489</c:v>
                </c:pt>
                <c:pt idx="27">
                  <c:v>52.793548290490548</c:v>
                </c:pt>
                <c:pt idx="28">
                  <c:v>52.981064057567608</c:v>
                </c:pt>
                <c:pt idx="29">
                  <c:v>53.168579824644667</c:v>
                </c:pt>
                <c:pt idx="30">
                  <c:v>53.356095591721754</c:v>
                </c:pt>
                <c:pt idx="31">
                  <c:v>53.543611358798813</c:v>
                </c:pt>
                <c:pt idx="32">
                  <c:v>52.606805298684748</c:v>
                </c:pt>
                <c:pt idx="33">
                  <c:v>51.669999238570654</c:v>
                </c:pt>
                <c:pt idx="34">
                  <c:v>50.733193178456574</c:v>
                </c:pt>
                <c:pt idx="35">
                  <c:v>49.796387118342508</c:v>
                </c:pt>
                <c:pt idx="36">
                  <c:v>48.859581058228414</c:v>
                </c:pt>
                <c:pt idx="37">
                  <c:v>47.922774998114335</c:v>
                </c:pt>
                <c:pt idx="38">
                  <c:v>46.985968938000269</c:v>
                </c:pt>
                <c:pt idx="39">
                  <c:v>46.049162877886204</c:v>
                </c:pt>
                <c:pt idx="40">
                  <c:v>45.11235681777211</c:v>
                </c:pt>
                <c:pt idx="41">
                  <c:v>44.17555075765803</c:v>
                </c:pt>
                <c:pt idx="42">
                  <c:v>43.238744697543964</c:v>
                </c:pt>
                <c:pt idx="43">
                  <c:v>42.30193863742987</c:v>
                </c:pt>
                <c:pt idx="44">
                  <c:v>41.365132577315805</c:v>
                </c:pt>
                <c:pt idx="45">
                  <c:v>40.428326517201725</c:v>
                </c:pt>
                <c:pt idx="46">
                  <c:v>39.49152045708766</c:v>
                </c:pt>
                <c:pt idx="47">
                  <c:v>38.554714396973566</c:v>
                </c:pt>
                <c:pt idx="48">
                  <c:v>37.617908336859486</c:v>
                </c:pt>
                <c:pt idx="49">
                  <c:v>36.68110227674542</c:v>
                </c:pt>
                <c:pt idx="50">
                  <c:v>35.744296216631327</c:v>
                </c:pt>
                <c:pt idx="51">
                  <c:v>34.807490156517261</c:v>
                </c:pt>
                <c:pt idx="52">
                  <c:v>33.870684096403181</c:v>
                </c:pt>
                <c:pt idx="53">
                  <c:v>32.933878036289087</c:v>
                </c:pt>
                <c:pt idx="54">
                  <c:v>31.997071976175022</c:v>
                </c:pt>
                <c:pt idx="55">
                  <c:v>31.060265916060956</c:v>
                </c:pt>
                <c:pt idx="56">
                  <c:v>30.123459855946848</c:v>
                </c:pt>
                <c:pt idx="57">
                  <c:v>29.186653795832783</c:v>
                </c:pt>
                <c:pt idx="58">
                  <c:v>28.249847735718717</c:v>
                </c:pt>
                <c:pt idx="59">
                  <c:v>27.313041675604637</c:v>
                </c:pt>
                <c:pt idx="60">
                  <c:v>26.376235615490558</c:v>
                </c:pt>
                <c:pt idx="61">
                  <c:v>25.439429555376478</c:v>
                </c:pt>
                <c:pt idx="62">
                  <c:v>25.63802147609907</c:v>
                </c:pt>
                <c:pt idx="63">
                  <c:v>25.836613396821662</c:v>
                </c:pt>
                <c:pt idx="64">
                  <c:v>26.035205317544253</c:v>
                </c:pt>
                <c:pt idx="65">
                  <c:v>26.233797238266845</c:v>
                </c:pt>
                <c:pt idx="66">
                  <c:v>26.432389158989437</c:v>
                </c:pt>
                <c:pt idx="67">
                  <c:v>26.630981079712015</c:v>
                </c:pt>
                <c:pt idx="68">
                  <c:v>26.829573000434607</c:v>
                </c:pt>
                <c:pt idx="69">
                  <c:v>27.028164921157199</c:v>
                </c:pt>
                <c:pt idx="70">
                  <c:v>27.226756841879791</c:v>
                </c:pt>
                <c:pt idx="71">
                  <c:v>27.425348762602383</c:v>
                </c:pt>
                <c:pt idx="72">
                  <c:v>27.623940683324975</c:v>
                </c:pt>
                <c:pt idx="73">
                  <c:v>27.822532604047566</c:v>
                </c:pt>
                <c:pt idx="74">
                  <c:v>28.021124524770158</c:v>
                </c:pt>
                <c:pt idx="75">
                  <c:v>28.21971644549275</c:v>
                </c:pt>
                <c:pt idx="76">
                  <c:v>28.418308366215342</c:v>
                </c:pt>
                <c:pt idx="77">
                  <c:v>28.61690028693792</c:v>
                </c:pt>
                <c:pt idx="78">
                  <c:v>28.815492207660498</c:v>
                </c:pt>
                <c:pt idx="79">
                  <c:v>29.014084128383089</c:v>
                </c:pt>
                <c:pt idx="80">
                  <c:v>29.212676049105681</c:v>
                </c:pt>
                <c:pt idx="81">
                  <c:v>29.411267969828273</c:v>
                </c:pt>
                <c:pt idx="82">
                  <c:v>29.609859890550865</c:v>
                </c:pt>
                <c:pt idx="83">
                  <c:v>29.808451811273457</c:v>
                </c:pt>
                <c:pt idx="84">
                  <c:v>30.007043731996049</c:v>
                </c:pt>
                <c:pt idx="85">
                  <c:v>30.205635652718641</c:v>
                </c:pt>
                <c:pt idx="86">
                  <c:v>30.404227573441233</c:v>
                </c:pt>
                <c:pt idx="87">
                  <c:v>30.602819494163811</c:v>
                </c:pt>
                <c:pt idx="88">
                  <c:v>30.801411414886402</c:v>
                </c:pt>
                <c:pt idx="89">
                  <c:v>31.000003335608994</c:v>
                </c:pt>
                <c:pt idx="90">
                  <c:v>31.198595256331586</c:v>
                </c:pt>
                <c:pt idx="91">
                  <c:v>31.397187177054178</c:v>
                </c:pt>
                <c:pt idx="92">
                  <c:v>31.59577909777677</c:v>
                </c:pt>
                <c:pt idx="93">
                  <c:v>31.267042768952777</c:v>
                </c:pt>
                <c:pt idx="94">
                  <c:v>30.938306440128756</c:v>
                </c:pt>
                <c:pt idx="95">
                  <c:v>30.609570111304762</c:v>
                </c:pt>
                <c:pt idx="96">
                  <c:v>30.280833782480741</c:v>
                </c:pt>
                <c:pt idx="97">
                  <c:v>29.952097453656748</c:v>
                </c:pt>
                <c:pt idx="98">
                  <c:v>29.623361124832726</c:v>
                </c:pt>
                <c:pt idx="99">
                  <c:v>29.294624796008733</c:v>
                </c:pt>
                <c:pt idx="100">
                  <c:v>28.965888467184726</c:v>
                </c:pt>
                <c:pt idx="101">
                  <c:v>28.637152138360719</c:v>
                </c:pt>
                <c:pt idx="102">
                  <c:v>28.308415809536712</c:v>
                </c:pt>
                <c:pt idx="103">
                  <c:v>27.979679480712704</c:v>
                </c:pt>
                <c:pt idx="104">
                  <c:v>27.650943151888697</c:v>
                </c:pt>
                <c:pt idx="105">
                  <c:v>27.32220682306469</c:v>
                </c:pt>
                <c:pt idx="106">
                  <c:v>26.993470494240697</c:v>
                </c:pt>
                <c:pt idx="107">
                  <c:v>26.664734165416675</c:v>
                </c:pt>
                <c:pt idx="108">
                  <c:v>26.335997836592668</c:v>
                </c:pt>
                <c:pt idx="109">
                  <c:v>26.007261507768675</c:v>
                </c:pt>
                <c:pt idx="110">
                  <c:v>25.678525178944668</c:v>
                </c:pt>
                <c:pt idx="111">
                  <c:v>25.34978885012066</c:v>
                </c:pt>
                <c:pt idx="112">
                  <c:v>25.021052521296653</c:v>
                </c:pt>
                <c:pt idx="113">
                  <c:v>24.692316192472646</c:v>
                </c:pt>
                <c:pt idx="114">
                  <c:v>24.363579863648638</c:v>
                </c:pt>
                <c:pt idx="115">
                  <c:v>24.034843534824631</c:v>
                </c:pt>
                <c:pt idx="116">
                  <c:v>23.706107206000638</c:v>
                </c:pt>
                <c:pt idx="117">
                  <c:v>23.377370877176617</c:v>
                </c:pt>
                <c:pt idx="118">
                  <c:v>23.048634548352624</c:v>
                </c:pt>
                <c:pt idx="119">
                  <c:v>22.719898219528602</c:v>
                </c:pt>
                <c:pt idx="120">
                  <c:v>22.391161890704609</c:v>
                </c:pt>
                <c:pt idx="121">
                  <c:v>22.062425561880588</c:v>
                </c:pt>
                <c:pt idx="122">
                  <c:v>21.733689233056595</c:v>
                </c:pt>
                <c:pt idx="123">
                  <c:v>22.342076002706406</c:v>
                </c:pt>
                <c:pt idx="124">
                  <c:v>22.950462772356218</c:v>
                </c:pt>
                <c:pt idx="125">
                  <c:v>23.558849542006016</c:v>
                </c:pt>
                <c:pt idx="126">
                  <c:v>24.167236311655827</c:v>
                </c:pt>
                <c:pt idx="127">
                  <c:v>24.775623081305639</c:v>
                </c:pt>
                <c:pt idx="128">
                  <c:v>25.384009850955437</c:v>
                </c:pt>
                <c:pt idx="129">
                  <c:v>25.992396620605263</c:v>
                </c:pt>
                <c:pt idx="130">
                  <c:v>26.60078339025506</c:v>
                </c:pt>
                <c:pt idx="131">
                  <c:v>27.209170159904872</c:v>
                </c:pt>
                <c:pt idx="132">
                  <c:v>27.817556929554684</c:v>
                </c:pt>
                <c:pt idx="133">
                  <c:v>28.425943699204495</c:v>
                </c:pt>
                <c:pt idx="134">
                  <c:v>29.034330468854293</c:v>
                </c:pt>
                <c:pt idx="135">
                  <c:v>29.642717238504105</c:v>
                </c:pt>
                <c:pt idx="136">
                  <c:v>30.251104008153916</c:v>
                </c:pt>
                <c:pt idx="137">
                  <c:v>30.859490777803714</c:v>
                </c:pt>
                <c:pt idx="138">
                  <c:v>31.46787754745354</c:v>
                </c:pt>
                <c:pt idx="139">
                  <c:v>32.076264317103337</c:v>
                </c:pt>
                <c:pt idx="140">
                  <c:v>32.684651086753149</c:v>
                </c:pt>
                <c:pt idx="141">
                  <c:v>33.293037856402961</c:v>
                </c:pt>
                <c:pt idx="142">
                  <c:v>33.901424626052759</c:v>
                </c:pt>
                <c:pt idx="143">
                  <c:v>34.50981139570257</c:v>
                </c:pt>
                <c:pt idx="144">
                  <c:v>35.118198165352382</c:v>
                </c:pt>
                <c:pt idx="145">
                  <c:v>35.726584935002194</c:v>
                </c:pt>
                <c:pt idx="146">
                  <c:v>36.334971704652006</c:v>
                </c:pt>
                <c:pt idx="147">
                  <c:v>36.943358474301817</c:v>
                </c:pt>
                <c:pt idx="148">
                  <c:v>37.551745243951615</c:v>
                </c:pt>
                <c:pt idx="149">
                  <c:v>38.160132013601427</c:v>
                </c:pt>
                <c:pt idx="150">
                  <c:v>38.768518783251238</c:v>
                </c:pt>
                <c:pt idx="151">
                  <c:v>39.376905552901036</c:v>
                </c:pt>
                <c:pt idx="152">
                  <c:v>39.985292322550855</c:v>
                </c:pt>
                <c:pt idx="153">
                  <c:v>40.593679092200659</c:v>
                </c:pt>
                <c:pt idx="154">
                  <c:v>39.791386429483836</c:v>
                </c:pt>
                <c:pt idx="155">
                  <c:v>38.989093766767006</c:v>
                </c:pt>
                <c:pt idx="156">
                  <c:v>38.186801104050176</c:v>
                </c:pt>
                <c:pt idx="157">
                  <c:v>37.384508441333352</c:v>
                </c:pt>
                <c:pt idx="158">
                  <c:v>36.582215778616515</c:v>
                </c:pt>
                <c:pt idx="159">
                  <c:v>35.779923115899699</c:v>
                </c:pt>
                <c:pt idx="160">
                  <c:v>34.977630453182869</c:v>
                </c:pt>
                <c:pt idx="161">
                  <c:v>34.175337790466045</c:v>
                </c:pt>
                <c:pt idx="162">
                  <c:v>33.373045127749208</c:v>
                </c:pt>
                <c:pt idx="163">
                  <c:v>32.570752465032378</c:v>
                </c:pt>
                <c:pt idx="164">
                  <c:v>31.768459802315554</c:v>
                </c:pt>
                <c:pt idx="165">
                  <c:v>30.966167139598738</c:v>
                </c:pt>
                <c:pt idx="166">
                  <c:v>30.163874476881901</c:v>
                </c:pt>
                <c:pt idx="167">
                  <c:v>29.361581814165071</c:v>
                </c:pt>
                <c:pt idx="168">
                  <c:v>28.559289151448247</c:v>
                </c:pt>
                <c:pt idx="169">
                  <c:v>27.756996488731417</c:v>
                </c:pt>
                <c:pt idx="170">
                  <c:v>26.954703826014594</c:v>
                </c:pt>
                <c:pt idx="171">
                  <c:v>26.152411163297764</c:v>
                </c:pt>
                <c:pt idx="172">
                  <c:v>25.35011850058094</c:v>
                </c:pt>
                <c:pt idx="173">
                  <c:v>24.54782583786411</c:v>
                </c:pt>
                <c:pt idx="174">
                  <c:v>23.745533175147273</c:v>
                </c:pt>
                <c:pt idx="175">
                  <c:v>22.943240512430457</c:v>
                </c:pt>
                <c:pt idx="176">
                  <c:v>22.140947849713619</c:v>
                </c:pt>
                <c:pt idx="177">
                  <c:v>21.338655186996803</c:v>
                </c:pt>
                <c:pt idx="178">
                  <c:v>20.536362524279966</c:v>
                </c:pt>
                <c:pt idx="179">
                  <c:v>19.73406986156315</c:v>
                </c:pt>
                <c:pt idx="180">
                  <c:v>18.931777198846312</c:v>
                </c:pt>
                <c:pt idx="181">
                  <c:v>18.129484536129496</c:v>
                </c:pt>
                <c:pt idx="182">
                  <c:v>17.327191873412659</c:v>
                </c:pt>
                <c:pt idx="183">
                  <c:v>16.524899210695843</c:v>
                </c:pt>
                <c:pt idx="184">
                  <c:v>15.722606547979005</c:v>
                </c:pt>
                <c:pt idx="185">
                  <c:v>16.067537779811566</c:v>
                </c:pt>
                <c:pt idx="186">
                  <c:v>16.412469011644113</c:v>
                </c:pt>
                <c:pt idx="187">
                  <c:v>16.757400243476674</c:v>
                </c:pt>
                <c:pt idx="188">
                  <c:v>17.102331475309242</c:v>
                </c:pt>
                <c:pt idx="189">
                  <c:v>17.447262707141803</c:v>
                </c:pt>
                <c:pt idx="190">
                  <c:v>17.792193938974364</c:v>
                </c:pt>
                <c:pt idx="191">
                  <c:v>18.137125170806911</c:v>
                </c:pt>
                <c:pt idx="192">
                  <c:v>18.482056402639472</c:v>
                </c:pt>
                <c:pt idx="193">
                  <c:v>18.826987634472033</c:v>
                </c:pt>
                <c:pt idx="194">
                  <c:v>19.171918866304594</c:v>
                </c:pt>
                <c:pt idx="195">
                  <c:v>19.516850098137141</c:v>
                </c:pt>
                <c:pt idx="196">
                  <c:v>19.861781329969709</c:v>
                </c:pt>
                <c:pt idx="197">
                  <c:v>20.20671256180227</c:v>
                </c:pt>
                <c:pt idx="198">
                  <c:v>20.551643793634831</c:v>
                </c:pt>
                <c:pt idx="199">
                  <c:v>20.896575025467392</c:v>
                </c:pt>
                <c:pt idx="200">
                  <c:v>21.241506257299939</c:v>
                </c:pt>
                <c:pt idx="201">
                  <c:v>21.5864374891325</c:v>
                </c:pt>
                <c:pt idx="202">
                  <c:v>21.931368720965061</c:v>
                </c:pt>
                <c:pt idx="203">
                  <c:v>22.276299952797629</c:v>
                </c:pt>
                <c:pt idx="204">
                  <c:v>22.621231184630176</c:v>
                </c:pt>
                <c:pt idx="205">
                  <c:v>22.966162416462737</c:v>
                </c:pt>
                <c:pt idx="206">
                  <c:v>23.311093648295298</c:v>
                </c:pt>
                <c:pt idx="207">
                  <c:v>23.656024880127859</c:v>
                </c:pt>
                <c:pt idx="208">
                  <c:v>24.000956111960406</c:v>
                </c:pt>
                <c:pt idx="209">
                  <c:v>24.345887343792967</c:v>
                </c:pt>
                <c:pt idx="210">
                  <c:v>24.690818575625528</c:v>
                </c:pt>
                <c:pt idx="211">
                  <c:v>25.035749807458096</c:v>
                </c:pt>
                <c:pt idx="212">
                  <c:v>25.380681039290643</c:v>
                </c:pt>
                <c:pt idx="213">
                  <c:v>25.725612271123204</c:v>
                </c:pt>
                <c:pt idx="214">
                  <c:v>26.070543502955765</c:v>
                </c:pt>
                <c:pt idx="215">
                  <c:v>25.841169246235324</c:v>
                </c:pt>
                <c:pt idx="216">
                  <c:v>25.611794989514884</c:v>
                </c:pt>
                <c:pt idx="217">
                  <c:v>25.382420732794444</c:v>
                </c:pt>
                <c:pt idx="218">
                  <c:v>25.15304647607401</c:v>
                </c:pt>
                <c:pt idx="219">
                  <c:v>24.923672219353556</c:v>
                </c:pt>
                <c:pt idx="220">
                  <c:v>24.694297962633115</c:v>
                </c:pt>
                <c:pt idx="221">
                  <c:v>24.464923705912675</c:v>
                </c:pt>
                <c:pt idx="222">
                  <c:v>24.235549449192234</c:v>
                </c:pt>
                <c:pt idx="223">
                  <c:v>24.006175192471794</c:v>
                </c:pt>
                <c:pt idx="224">
                  <c:v>23.776800935751353</c:v>
                </c:pt>
                <c:pt idx="225">
                  <c:v>23.54742667903092</c:v>
                </c:pt>
                <c:pt idx="226">
                  <c:v>23.318052422310465</c:v>
                </c:pt>
                <c:pt idx="227">
                  <c:v>23.088678165590032</c:v>
                </c:pt>
                <c:pt idx="228">
                  <c:v>22.859303908869585</c:v>
                </c:pt>
                <c:pt idx="229">
                  <c:v>22.629929652149144</c:v>
                </c:pt>
                <c:pt idx="230">
                  <c:v>22.400555395428711</c:v>
                </c:pt>
                <c:pt idx="231">
                  <c:v>22.17118113870827</c:v>
                </c:pt>
                <c:pt idx="232">
                  <c:v>21.94180688198783</c:v>
                </c:pt>
                <c:pt idx="233">
                  <c:v>21.712432625267382</c:v>
                </c:pt>
                <c:pt idx="234">
                  <c:v>21.483058368546942</c:v>
                </c:pt>
                <c:pt idx="235">
                  <c:v>21.253684111826502</c:v>
                </c:pt>
                <c:pt idx="236">
                  <c:v>21.024309855106054</c:v>
                </c:pt>
                <c:pt idx="237">
                  <c:v>20.794935598385621</c:v>
                </c:pt>
                <c:pt idx="238">
                  <c:v>20.56556134166518</c:v>
                </c:pt>
                <c:pt idx="239">
                  <c:v>20.33618708494474</c:v>
                </c:pt>
                <c:pt idx="240">
                  <c:v>20.106812828224292</c:v>
                </c:pt>
                <c:pt idx="241">
                  <c:v>19.877438571503852</c:v>
                </c:pt>
                <c:pt idx="242">
                  <c:v>19.648064314783419</c:v>
                </c:pt>
                <c:pt idx="243">
                  <c:v>19.418690058062978</c:v>
                </c:pt>
                <c:pt idx="244">
                  <c:v>19.189315801342531</c:v>
                </c:pt>
                <c:pt idx="245">
                  <c:v>18.95994154462209</c:v>
                </c:pt>
                <c:pt idx="246">
                  <c:v>20.696913747288072</c:v>
                </c:pt>
                <c:pt idx="247">
                  <c:v>22.433885949954053</c:v>
                </c:pt>
                <c:pt idx="248">
                  <c:v>24.170858152620042</c:v>
                </c:pt>
                <c:pt idx="249">
                  <c:v>25.907830355286016</c:v>
                </c:pt>
                <c:pt idx="250">
                  <c:v>27.644802557951998</c:v>
                </c:pt>
                <c:pt idx="251">
                  <c:v>29.381774760617979</c:v>
                </c:pt>
                <c:pt idx="252">
                  <c:v>31.118746963283961</c:v>
                </c:pt>
                <c:pt idx="253">
                  <c:v>32.855719165949942</c:v>
                </c:pt>
                <c:pt idx="254">
                  <c:v>34.592691368615917</c:v>
                </c:pt>
                <c:pt idx="255">
                  <c:v>36.329663571281912</c:v>
                </c:pt>
                <c:pt idx="256">
                  <c:v>38.06663577394788</c:v>
                </c:pt>
                <c:pt idx="257">
                  <c:v>39.803607976613868</c:v>
                </c:pt>
                <c:pt idx="258">
                  <c:v>41.540580179279857</c:v>
                </c:pt>
                <c:pt idx="259">
                  <c:v>43.277552381945831</c:v>
                </c:pt>
                <c:pt idx="260">
                  <c:v>45.014524584611806</c:v>
                </c:pt>
                <c:pt idx="261">
                  <c:v>46.751496787277787</c:v>
                </c:pt>
                <c:pt idx="262">
                  <c:v>48.488468989943776</c:v>
                </c:pt>
                <c:pt idx="263">
                  <c:v>50.22544119260975</c:v>
                </c:pt>
                <c:pt idx="264">
                  <c:v>51.962413395275739</c:v>
                </c:pt>
                <c:pt idx="265">
                  <c:v>53.699385597941713</c:v>
                </c:pt>
                <c:pt idx="266">
                  <c:v>55.436357800607695</c:v>
                </c:pt>
                <c:pt idx="267">
                  <c:v>57.173330003273691</c:v>
                </c:pt>
                <c:pt idx="268">
                  <c:v>58.910302205939658</c:v>
                </c:pt>
                <c:pt idx="269">
                  <c:v>60.647274408605647</c:v>
                </c:pt>
                <c:pt idx="270">
                  <c:v>62.384246611271621</c:v>
                </c:pt>
                <c:pt idx="271">
                  <c:v>64.121218813937602</c:v>
                </c:pt>
                <c:pt idx="272">
                  <c:v>65.858191016603584</c:v>
                </c:pt>
                <c:pt idx="273">
                  <c:v>67.595163219269566</c:v>
                </c:pt>
                <c:pt idx="274">
                  <c:v>69.332135421935533</c:v>
                </c:pt>
                <c:pt idx="275">
                  <c:v>71.069107624601529</c:v>
                </c:pt>
                <c:pt idx="276">
                  <c:v>69.662150247034845</c:v>
                </c:pt>
                <c:pt idx="277">
                  <c:v>68.255192869468146</c:v>
                </c:pt>
                <c:pt idx="278">
                  <c:v>66.848235491901434</c:v>
                </c:pt>
                <c:pt idx="279">
                  <c:v>65.44127811433475</c:v>
                </c:pt>
                <c:pt idx="280">
                  <c:v>64.034320736768066</c:v>
                </c:pt>
                <c:pt idx="281">
                  <c:v>62.627363359201368</c:v>
                </c:pt>
                <c:pt idx="282">
                  <c:v>61.220405981634663</c:v>
                </c:pt>
                <c:pt idx="283">
                  <c:v>59.813448604067972</c:v>
                </c:pt>
                <c:pt idx="284">
                  <c:v>58.406491226501288</c:v>
                </c:pt>
                <c:pt idx="285">
                  <c:v>56.999533848934604</c:v>
                </c:pt>
                <c:pt idx="286">
                  <c:v>55.592576471367899</c:v>
                </c:pt>
                <c:pt idx="287">
                  <c:v>54.185619093801201</c:v>
                </c:pt>
                <c:pt idx="288">
                  <c:v>52.77866171623451</c:v>
                </c:pt>
                <c:pt idx="289">
                  <c:v>51.371704338667826</c:v>
                </c:pt>
                <c:pt idx="290">
                  <c:v>49.964746961101127</c:v>
                </c:pt>
                <c:pt idx="291">
                  <c:v>48.557789583534422</c:v>
                </c:pt>
                <c:pt idx="292">
                  <c:v>47.150832205967731</c:v>
                </c:pt>
                <c:pt idx="293">
                  <c:v>45.74387482840104</c:v>
                </c:pt>
                <c:pt idx="294">
                  <c:v>44.336917450834349</c:v>
                </c:pt>
                <c:pt idx="295">
                  <c:v>42.929960073267665</c:v>
                </c:pt>
                <c:pt idx="296">
                  <c:v>41.52300269570096</c:v>
                </c:pt>
                <c:pt idx="297">
                  <c:v>40.116045318134269</c:v>
                </c:pt>
                <c:pt idx="298">
                  <c:v>38.709087940567571</c:v>
                </c:pt>
                <c:pt idx="299">
                  <c:v>37.302130563000887</c:v>
                </c:pt>
                <c:pt idx="300">
                  <c:v>35.895173185434182</c:v>
                </c:pt>
                <c:pt idx="301">
                  <c:v>34.488215807867498</c:v>
                </c:pt>
                <c:pt idx="302">
                  <c:v>33.081258430300799</c:v>
                </c:pt>
                <c:pt idx="303">
                  <c:v>31.674301052734108</c:v>
                </c:pt>
                <c:pt idx="304">
                  <c:v>30.26734367516741</c:v>
                </c:pt>
                <c:pt idx="305">
                  <c:v>28.860386297600719</c:v>
                </c:pt>
                <c:pt idx="306">
                  <c:v>27.453428920034025</c:v>
                </c:pt>
                <c:pt idx="307">
                  <c:v>27.279160714146688</c:v>
                </c:pt>
                <c:pt idx="308">
                  <c:v>27.104892508259343</c:v>
                </c:pt>
                <c:pt idx="309">
                  <c:v>26.930624302371999</c:v>
                </c:pt>
                <c:pt idx="310">
                  <c:v>26.756356096484655</c:v>
                </c:pt>
                <c:pt idx="311">
                  <c:v>26.582087890597318</c:v>
                </c:pt>
                <c:pt idx="312">
                  <c:v>26.40781968470997</c:v>
                </c:pt>
                <c:pt idx="313">
                  <c:v>26.233551478822626</c:v>
                </c:pt>
                <c:pt idx="314">
                  <c:v>26.059283272935289</c:v>
                </c:pt>
                <c:pt idx="315">
                  <c:v>25.885015067047945</c:v>
                </c:pt>
                <c:pt idx="316">
                  <c:v>25.710746861160601</c:v>
                </c:pt>
                <c:pt idx="317">
                  <c:v>25.536478655273257</c:v>
                </c:pt>
                <c:pt idx="318">
                  <c:v>25.36221044938592</c:v>
                </c:pt>
                <c:pt idx="319">
                  <c:v>25.187942243498576</c:v>
                </c:pt>
                <c:pt idx="320">
                  <c:v>25.013674037611231</c:v>
                </c:pt>
                <c:pt idx="321">
                  <c:v>24.839405831723894</c:v>
                </c:pt>
                <c:pt idx="322">
                  <c:v>24.66513762583655</c:v>
                </c:pt>
                <c:pt idx="323">
                  <c:v>24.490869419949206</c:v>
                </c:pt>
                <c:pt idx="324">
                  <c:v>24.316601214061865</c:v>
                </c:pt>
                <c:pt idx="325">
                  <c:v>24.142333008174525</c:v>
                </c:pt>
                <c:pt idx="326">
                  <c:v>23.968064802287181</c:v>
                </c:pt>
                <c:pt idx="327">
                  <c:v>23.793796596399837</c:v>
                </c:pt>
                <c:pt idx="328">
                  <c:v>23.6195283905125</c:v>
                </c:pt>
                <c:pt idx="329">
                  <c:v>23.445260184625155</c:v>
                </c:pt>
                <c:pt idx="330">
                  <c:v>23.270991978737811</c:v>
                </c:pt>
                <c:pt idx="331">
                  <c:v>23.096723772850467</c:v>
                </c:pt>
                <c:pt idx="332">
                  <c:v>22.922455566963126</c:v>
                </c:pt>
                <c:pt idx="333">
                  <c:v>22.748187361075782</c:v>
                </c:pt>
                <c:pt idx="334">
                  <c:v>22.573919155188442</c:v>
                </c:pt>
                <c:pt idx="335">
                  <c:v>21.117537274208544</c:v>
                </c:pt>
                <c:pt idx="336">
                  <c:v>20.389346333718592</c:v>
                </c:pt>
                <c:pt idx="337">
                  <c:v>19.661155393228643</c:v>
                </c:pt>
                <c:pt idx="338">
                  <c:v>18.932964452738695</c:v>
                </c:pt>
                <c:pt idx="339">
                  <c:v>18.204773512248746</c:v>
                </c:pt>
                <c:pt idx="340">
                  <c:v>17.476582571758794</c:v>
                </c:pt>
                <c:pt idx="341">
                  <c:v>16.748391631268841</c:v>
                </c:pt>
                <c:pt idx="342">
                  <c:v>16.020200690778893</c:v>
                </c:pt>
                <c:pt idx="343">
                  <c:v>15.292009750288944</c:v>
                </c:pt>
                <c:pt idx="344">
                  <c:v>14.563818809798994</c:v>
                </c:pt>
                <c:pt idx="345">
                  <c:v>13.835627869309045</c:v>
                </c:pt>
                <c:pt idx="346">
                  <c:v>13.107436928819094</c:v>
                </c:pt>
                <c:pt idx="347">
                  <c:v>12.379245988329146</c:v>
                </c:pt>
                <c:pt idx="348">
                  <c:v>11.651055047839195</c:v>
                </c:pt>
                <c:pt idx="349">
                  <c:v>10.922864107349247</c:v>
                </c:pt>
                <c:pt idx="350">
                  <c:v>10.194673166859296</c:v>
                </c:pt>
                <c:pt idx="351">
                  <c:v>9.4664822263693473</c:v>
                </c:pt>
                <c:pt idx="352">
                  <c:v>8.7382912858793969</c:v>
                </c:pt>
                <c:pt idx="353">
                  <c:v>8.0101003453894464</c:v>
                </c:pt>
                <c:pt idx="354">
                  <c:v>7.2819094048994968</c:v>
                </c:pt>
                <c:pt idx="355">
                  <c:v>6.5537184644095472</c:v>
                </c:pt>
                <c:pt idx="356">
                  <c:v>5.8255275239195976</c:v>
                </c:pt>
                <c:pt idx="357">
                  <c:v>5.097336583429648</c:v>
                </c:pt>
                <c:pt idx="358">
                  <c:v>4.3691456429396984</c:v>
                </c:pt>
                <c:pt idx="359">
                  <c:v>3.6409547024497484</c:v>
                </c:pt>
                <c:pt idx="360">
                  <c:v>2.9127637619597988</c:v>
                </c:pt>
                <c:pt idx="361">
                  <c:v>2.1845728214698492</c:v>
                </c:pt>
                <c:pt idx="362">
                  <c:v>1.4563818809798994</c:v>
                </c:pt>
                <c:pt idx="363">
                  <c:v>0.7281909404899497</c:v>
                </c:pt>
                <c:pt idx="364">
                  <c:v>0</c:v>
                </c:pt>
              </c:numCache>
            </c:numRef>
          </c:val>
        </c:ser>
        <c:dLbls>
          <c:showLegendKey val="0"/>
          <c:showVal val="0"/>
          <c:showCatName val="0"/>
          <c:showSerName val="0"/>
          <c:showPercent val="0"/>
          <c:showBubbleSize val="0"/>
        </c:dLbls>
        <c:axId val="383059416"/>
        <c:axId val="383056672"/>
      </c:areaChart>
      <c:lineChart>
        <c:grouping val="standard"/>
        <c:varyColors val="0"/>
        <c:ser>
          <c:idx val="4"/>
          <c:order val="0"/>
          <c:tx>
            <c:strRef>
              <c:f>#REF!</c:f>
              <c:strCache>
                <c:ptCount val="1"/>
                <c:pt idx="0">
                  <c:v>#REF!</c:v>
                </c:pt>
              </c:strCache>
            </c:strRef>
          </c:tx>
          <c:spPr>
            <a:ln>
              <a:solidFill>
                <a:srgbClr val="C00000"/>
              </a:solidFill>
            </a:ln>
          </c:spPr>
          <c:marker>
            <c:symbol val="circle"/>
            <c:size val="5"/>
            <c:spPr>
              <a:solidFill>
                <a:srgbClr val="FF0000"/>
              </a:solidFill>
              <a:ln w="12700">
                <a:solidFill>
                  <a:srgbClr val="C00000"/>
                </a:solidFill>
              </a:ln>
            </c:spPr>
          </c:marker>
          <c:dLbls>
            <c:dLbl>
              <c:idx val="0"/>
              <c:delete val="1"/>
              <c:extLst>
                <c:ext xmlns:c15="http://schemas.microsoft.com/office/drawing/2012/chart" uri="{CE6537A1-D6FC-4f65-9D91-7224C49458BB}"/>
              </c:extLst>
            </c:dLbl>
            <c:dLbl>
              <c:idx val="30"/>
              <c:layout>
                <c:manualLayout>
                  <c:x val="-3.3612425269697828E-2"/>
                  <c:y val="-3.66910808412370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8"/>
              <c:layout>
                <c:manualLayout>
                  <c:x val="-3.3612425269697807E-2"/>
                  <c:y val="-3.05759007010307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9"/>
              <c:layout>
                <c:manualLayout>
                  <c:x val="-3.5853253621011036E-2"/>
                  <c:y val="-2.4460720560824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9"/>
              <c:layout>
                <c:manualLayout>
                  <c:x val="-3.3612425269697807E-2"/>
                  <c:y val="-3.36334907711338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0"/>
              <c:layout>
                <c:manualLayout>
                  <c:x val="-4.4816567026263743E-2"/>
                  <c:y val="-2.4460720560824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0"/>
              <c:layout>
                <c:manualLayout>
                  <c:x val="-4.705739537757693E-2"/>
                  <c:y val="-2.75183106309276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1"/>
              <c:layout>
                <c:manualLayout>
                  <c:x val="-4.4816567026263743E-2"/>
                  <c:y val="-2.75183106309276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42"/>
              <c:layout>
                <c:manualLayout>
                  <c:x val="-4.705739537757693E-2"/>
                  <c:y val="-3.05759007010307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72"/>
              <c:layout>
                <c:manualLayout>
                  <c:x val="-4.4816567026263743E-2"/>
                  <c:y val="-3.05759007010307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03"/>
              <c:layout>
                <c:manualLayout>
                  <c:x val="-4.9298223728890117E-2"/>
                  <c:y val="-2.75183106309276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33"/>
              <c:layout>
                <c:manualLayout>
                  <c:x val="-4.705739537757693E-2"/>
                  <c:y val="-2.4460720560824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64"/>
              <c:layout>
                <c:manualLayout>
                  <c:x val="-3.137159691838462E-2"/>
                  <c:y val="-2.4460720560824642E-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 sourceLinked="0"/>
            <c:spPr>
              <a:noFill/>
              <a:ln>
                <a:noFill/>
              </a:ln>
              <a:effectLst/>
            </c:spPr>
            <c:txPr>
              <a:bodyPr wrap="square" lIns="38100" tIns="19050" rIns="38100" bIns="19050" anchor="ctr">
                <a:spAutoFit/>
              </a:bodyPr>
              <a:lstStyle/>
              <a:p>
                <a:pPr>
                  <a:defRPr b="1">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'CA Data'!$D$368:$D$732</c:f>
              <c:numCache>
                <c:formatCode>m/d/yyyy</c:formatCode>
                <c:ptCount val="365"/>
                <c:pt idx="0">
                  <c:v>43465</c:v>
                </c:pt>
                <c:pt idx="1">
                  <c:v>43464</c:v>
                </c:pt>
                <c:pt idx="2">
                  <c:v>43463</c:v>
                </c:pt>
                <c:pt idx="3">
                  <c:v>43462</c:v>
                </c:pt>
                <c:pt idx="4">
                  <c:v>43461</c:v>
                </c:pt>
                <c:pt idx="5">
                  <c:v>43460</c:v>
                </c:pt>
                <c:pt idx="6">
                  <c:v>43459</c:v>
                </c:pt>
                <c:pt idx="7">
                  <c:v>43458</c:v>
                </c:pt>
                <c:pt idx="8">
                  <c:v>43457</c:v>
                </c:pt>
                <c:pt idx="9">
                  <c:v>43456</c:v>
                </c:pt>
                <c:pt idx="10">
                  <c:v>43455</c:v>
                </c:pt>
                <c:pt idx="11">
                  <c:v>43454</c:v>
                </c:pt>
                <c:pt idx="12">
                  <c:v>43453</c:v>
                </c:pt>
                <c:pt idx="13">
                  <c:v>43452</c:v>
                </c:pt>
                <c:pt idx="14">
                  <c:v>43451</c:v>
                </c:pt>
                <c:pt idx="15">
                  <c:v>43450</c:v>
                </c:pt>
                <c:pt idx="16">
                  <c:v>43449</c:v>
                </c:pt>
                <c:pt idx="17">
                  <c:v>43448</c:v>
                </c:pt>
                <c:pt idx="18">
                  <c:v>43447</c:v>
                </c:pt>
                <c:pt idx="19">
                  <c:v>43446</c:v>
                </c:pt>
                <c:pt idx="20">
                  <c:v>43445</c:v>
                </c:pt>
                <c:pt idx="21">
                  <c:v>43444</c:v>
                </c:pt>
                <c:pt idx="22">
                  <c:v>43443</c:v>
                </c:pt>
                <c:pt idx="23">
                  <c:v>43442</c:v>
                </c:pt>
                <c:pt idx="24">
                  <c:v>43441</c:v>
                </c:pt>
                <c:pt idx="25">
                  <c:v>43440</c:v>
                </c:pt>
                <c:pt idx="26">
                  <c:v>43439</c:v>
                </c:pt>
                <c:pt idx="27">
                  <c:v>43438</c:v>
                </c:pt>
                <c:pt idx="28">
                  <c:v>43437</c:v>
                </c:pt>
                <c:pt idx="29">
                  <c:v>43436</c:v>
                </c:pt>
                <c:pt idx="30">
                  <c:v>43435</c:v>
                </c:pt>
                <c:pt idx="31">
                  <c:v>43434</c:v>
                </c:pt>
                <c:pt idx="32">
                  <c:v>43433</c:v>
                </c:pt>
                <c:pt idx="33">
                  <c:v>43432</c:v>
                </c:pt>
                <c:pt idx="34">
                  <c:v>43431</c:v>
                </c:pt>
                <c:pt idx="35">
                  <c:v>43430</c:v>
                </c:pt>
                <c:pt idx="36">
                  <c:v>43429</c:v>
                </c:pt>
                <c:pt idx="37">
                  <c:v>43428</c:v>
                </c:pt>
                <c:pt idx="38">
                  <c:v>43427</c:v>
                </c:pt>
                <c:pt idx="39">
                  <c:v>43426</c:v>
                </c:pt>
                <c:pt idx="40">
                  <c:v>43425</c:v>
                </c:pt>
                <c:pt idx="41">
                  <c:v>43424</c:v>
                </c:pt>
                <c:pt idx="42">
                  <c:v>43423</c:v>
                </c:pt>
                <c:pt idx="43">
                  <c:v>43422</c:v>
                </c:pt>
                <c:pt idx="44">
                  <c:v>43421</c:v>
                </c:pt>
                <c:pt idx="45">
                  <c:v>43420</c:v>
                </c:pt>
                <c:pt idx="46">
                  <c:v>43419</c:v>
                </c:pt>
                <c:pt idx="47">
                  <c:v>43418</c:v>
                </c:pt>
                <c:pt idx="48">
                  <c:v>43417</c:v>
                </c:pt>
                <c:pt idx="49">
                  <c:v>43416</c:v>
                </c:pt>
                <c:pt idx="50">
                  <c:v>43415</c:v>
                </c:pt>
                <c:pt idx="51">
                  <c:v>43414</c:v>
                </c:pt>
                <c:pt idx="52">
                  <c:v>43413</c:v>
                </c:pt>
                <c:pt idx="53">
                  <c:v>43412</c:v>
                </c:pt>
                <c:pt idx="54">
                  <c:v>43411</c:v>
                </c:pt>
                <c:pt idx="55">
                  <c:v>43410</c:v>
                </c:pt>
                <c:pt idx="56">
                  <c:v>43409</c:v>
                </c:pt>
                <c:pt idx="57">
                  <c:v>43408</c:v>
                </c:pt>
                <c:pt idx="58">
                  <c:v>43407</c:v>
                </c:pt>
                <c:pt idx="59">
                  <c:v>43406</c:v>
                </c:pt>
                <c:pt idx="60">
                  <c:v>43405</c:v>
                </c:pt>
                <c:pt idx="61">
                  <c:v>43404</c:v>
                </c:pt>
                <c:pt idx="62">
                  <c:v>43403</c:v>
                </c:pt>
                <c:pt idx="63">
                  <c:v>43402</c:v>
                </c:pt>
                <c:pt idx="64">
                  <c:v>43401</c:v>
                </c:pt>
                <c:pt idx="65">
                  <c:v>43400</c:v>
                </c:pt>
                <c:pt idx="66">
                  <c:v>43399</c:v>
                </c:pt>
                <c:pt idx="67">
                  <c:v>43398</c:v>
                </c:pt>
                <c:pt idx="68">
                  <c:v>43397</c:v>
                </c:pt>
                <c:pt idx="69">
                  <c:v>43396</c:v>
                </c:pt>
                <c:pt idx="70">
                  <c:v>43395</c:v>
                </c:pt>
                <c:pt idx="71">
                  <c:v>43394</c:v>
                </c:pt>
                <c:pt idx="72">
                  <c:v>43393</c:v>
                </c:pt>
                <c:pt idx="73">
                  <c:v>43392</c:v>
                </c:pt>
                <c:pt idx="74">
                  <c:v>43391</c:v>
                </c:pt>
                <c:pt idx="75">
                  <c:v>43390</c:v>
                </c:pt>
                <c:pt idx="76">
                  <c:v>43389</c:v>
                </c:pt>
                <c:pt idx="77">
                  <c:v>43388</c:v>
                </c:pt>
                <c:pt idx="78">
                  <c:v>43387</c:v>
                </c:pt>
                <c:pt idx="79">
                  <c:v>43386</c:v>
                </c:pt>
                <c:pt idx="80">
                  <c:v>43385</c:v>
                </c:pt>
                <c:pt idx="81">
                  <c:v>43384</c:v>
                </c:pt>
                <c:pt idx="82">
                  <c:v>43383</c:v>
                </c:pt>
                <c:pt idx="83">
                  <c:v>43382</c:v>
                </c:pt>
                <c:pt idx="84">
                  <c:v>43381</c:v>
                </c:pt>
                <c:pt idx="85">
                  <c:v>43380</c:v>
                </c:pt>
                <c:pt idx="86">
                  <c:v>43379</c:v>
                </c:pt>
                <c:pt idx="87">
                  <c:v>43378</c:v>
                </c:pt>
                <c:pt idx="88">
                  <c:v>43377</c:v>
                </c:pt>
                <c:pt idx="89">
                  <c:v>43376</c:v>
                </c:pt>
                <c:pt idx="90">
                  <c:v>43375</c:v>
                </c:pt>
                <c:pt idx="91">
                  <c:v>43374</c:v>
                </c:pt>
                <c:pt idx="92">
                  <c:v>43373</c:v>
                </c:pt>
                <c:pt idx="93">
                  <c:v>43372</c:v>
                </c:pt>
                <c:pt idx="94">
                  <c:v>43371</c:v>
                </c:pt>
                <c:pt idx="95">
                  <c:v>43370</c:v>
                </c:pt>
                <c:pt idx="96">
                  <c:v>43369</c:v>
                </c:pt>
                <c:pt idx="97">
                  <c:v>43368</c:v>
                </c:pt>
                <c:pt idx="98">
                  <c:v>43367</c:v>
                </c:pt>
                <c:pt idx="99">
                  <c:v>43366</c:v>
                </c:pt>
                <c:pt idx="100">
                  <c:v>43365</c:v>
                </c:pt>
                <c:pt idx="101">
                  <c:v>43364</c:v>
                </c:pt>
                <c:pt idx="102">
                  <c:v>43363</c:v>
                </c:pt>
                <c:pt idx="103">
                  <c:v>43362</c:v>
                </c:pt>
                <c:pt idx="104">
                  <c:v>43361</c:v>
                </c:pt>
                <c:pt idx="105">
                  <c:v>43360</c:v>
                </c:pt>
                <c:pt idx="106">
                  <c:v>43359</c:v>
                </c:pt>
                <c:pt idx="107">
                  <c:v>43358</c:v>
                </c:pt>
                <c:pt idx="108">
                  <c:v>43357</c:v>
                </c:pt>
                <c:pt idx="109">
                  <c:v>43356</c:v>
                </c:pt>
                <c:pt idx="110">
                  <c:v>43355</c:v>
                </c:pt>
                <c:pt idx="111">
                  <c:v>43354</c:v>
                </c:pt>
                <c:pt idx="112">
                  <c:v>43353</c:v>
                </c:pt>
                <c:pt idx="113">
                  <c:v>43352</c:v>
                </c:pt>
                <c:pt idx="114">
                  <c:v>43351</c:v>
                </c:pt>
                <c:pt idx="115">
                  <c:v>43350</c:v>
                </c:pt>
                <c:pt idx="116">
                  <c:v>43349</c:v>
                </c:pt>
                <c:pt idx="117">
                  <c:v>43348</c:v>
                </c:pt>
                <c:pt idx="118">
                  <c:v>43347</c:v>
                </c:pt>
                <c:pt idx="119">
                  <c:v>43346</c:v>
                </c:pt>
                <c:pt idx="120">
                  <c:v>43345</c:v>
                </c:pt>
                <c:pt idx="121">
                  <c:v>43344</c:v>
                </c:pt>
                <c:pt idx="122">
                  <c:v>43343</c:v>
                </c:pt>
                <c:pt idx="123">
                  <c:v>43342</c:v>
                </c:pt>
                <c:pt idx="124">
                  <c:v>43341</c:v>
                </c:pt>
                <c:pt idx="125">
                  <c:v>43340</c:v>
                </c:pt>
                <c:pt idx="126">
                  <c:v>43339</c:v>
                </c:pt>
                <c:pt idx="127">
                  <c:v>43338</c:v>
                </c:pt>
                <c:pt idx="128">
                  <c:v>43337</c:v>
                </c:pt>
                <c:pt idx="129">
                  <c:v>43336</c:v>
                </c:pt>
                <c:pt idx="130">
                  <c:v>43335</c:v>
                </c:pt>
                <c:pt idx="131">
                  <c:v>43334</c:v>
                </c:pt>
                <c:pt idx="132">
                  <c:v>43333</c:v>
                </c:pt>
                <c:pt idx="133">
                  <c:v>43332</c:v>
                </c:pt>
                <c:pt idx="134">
                  <c:v>43331</c:v>
                </c:pt>
                <c:pt idx="135">
                  <c:v>43330</c:v>
                </c:pt>
                <c:pt idx="136">
                  <c:v>43329</c:v>
                </c:pt>
                <c:pt idx="137">
                  <c:v>43328</c:v>
                </c:pt>
                <c:pt idx="138">
                  <c:v>43327</c:v>
                </c:pt>
                <c:pt idx="139">
                  <c:v>43326</c:v>
                </c:pt>
                <c:pt idx="140">
                  <c:v>43325</c:v>
                </c:pt>
                <c:pt idx="141">
                  <c:v>43324</c:v>
                </c:pt>
                <c:pt idx="142">
                  <c:v>43323</c:v>
                </c:pt>
                <c:pt idx="143">
                  <c:v>43322</c:v>
                </c:pt>
                <c:pt idx="144">
                  <c:v>43321</c:v>
                </c:pt>
                <c:pt idx="145">
                  <c:v>43320</c:v>
                </c:pt>
                <c:pt idx="146">
                  <c:v>43319</c:v>
                </c:pt>
                <c:pt idx="147">
                  <c:v>43318</c:v>
                </c:pt>
                <c:pt idx="148">
                  <c:v>43317</c:v>
                </c:pt>
                <c:pt idx="149">
                  <c:v>43316</c:v>
                </c:pt>
                <c:pt idx="150">
                  <c:v>43315</c:v>
                </c:pt>
                <c:pt idx="151">
                  <c:v>43314</c:v>
                </c:pt>
                <c:pt idx="152">
                  <c:v>43313</c:v>
                </c:pt>
                <c:pt idx="153">
                  <c:v>43312</c:v>
                </c:pt>
                <c:pt idx="154">
                  <c:v>43311</c:v>
                </c:pt>
                <c:pt idx="155">
                  <c:v>43310</c:v>
                </c:pt>
                <c:pt idx="156">
                  <c:v>43309</c:v>
                </c:pt>
                <c:pt idx="157">
                  <c:v>43308</c:v>
                </c:pt>
                <c:pt idx="158">
                  <c:v>43307</c:v>
                </c:pt>
                <c:pt idx="159">
                  <c:v>43306</c:v>
                </c:pt>
                <c:pt idx="160">
                  <c:v>43305</c:v>
                </c:pt>
                <c:pt idx="161">
                  <c:v>43304</c:v>
                </c:pt>
                <c:pt idx="162">
                  <c:v>43303</c:v>
                </c:pt>
                <c:pt idx="163">
                  <c:v>43302</c:v>
                </c:pt>
                <c:pt idx="164">
                  <c:v>43301</c:v>
                </c:pt>
                <c:pt idx="165">
                  <c:v>43300</c:v>
                </c:pt>
                <c:pt idx="166">
                  <c:v>43299</c:v>
                </c:pt>
                <c:pt idx="167">
                  <c:v>43298</c:v>
                </c:pt>
                <c:pt idx="168">
                  <c:v>43297</c:v>
                </c:pt>
                <c:pt idx="169">
                  <c:v>43296</c:v>
                </c:pt>
                <c:pt idx="170">
                  <c:v>43295</c:v>
                </c:pt>
                <c:pt idx="171">
                  <c:v>43294</c:v>
                </c:pt>
                <c:pt idx="172">
                  <c:v>43293</c:v>
                </c:pt>
                <c:pt idx="173">
                  <c:v>43292</c:v>
                </c:pt>
                <c:pt idx="174">
                  <c:v>43291</c:v>
                </c:pt>
                <c:pt idx="175">
                  <c:v>43290</c:v>
                </c:pt>
                <c:pt idx="176">
                  <c:v>43289</c:v>
                </c:pt>
                <c:pt idx="177">
                  <c:v>43288</c:v>
                </c:pt>
                <c:pt idx="178">
                  <c:v>43287</c:v>
                </c:pt>
                <c:pt idx="179">
                  <c:v>43286</c:v>
                </c:pt>
                <c:pt idx="180">
                  <c:v>43285</c:v>
                </c:pt>
                <c:pt idx="181">
                  <c:v>43284</c:v>
                </c:pt>
                <c:pt idx="182">
                  <c:v>43283</c:v>
                </c:pt>
                <c:pt idx="183">
                  <c:v>43282</c:v>
                </c:pt>
                <c:pt idx="184">
                  <c:v>43281</c:v>
                </c:pt>
                <c:pt idx="185">
                  <c:v>43280</c:v>
                </c:pt>
                <c:pt idx="186">
                  <c:v>43279</c:v>
                </c:pt>
                <c:pt idx="187">
                  <c:v>43278</c:v>
                </c:pt>
                <c:pt idx="188">
                  <c:v>43277</c:v>
                </c:pt>
                <c:pt idx="189">
                  <c:v>43276</c:v>
                </c:pt>
                <c:pt idx="190">
                  <c:v>43275</c:v>
                </c:pt>
                <c:pt idx="191">
                  <c:v>43274</c:v>
                </c:pt>
                <c:pt idx="192">
                  <c:v>43273</c:v>
                </c:pt>
                <c:pt idx="193">
                  <c:v>43272</c:v>
                </c:pt>
                <c:pt idx="194">
                  <c:v>43271</c:v>
                </c:pt>
                <c:pt idx="195">
                  <c:v>43270</c:v>
                </c:pt>
                <c:pt idx="196">
                  <c:v>43269</c:v>
                </c:pt>
                <c:pt idx="197">
                  <c:v>43268</c:v>
                </c:pt>
                <c:pt idx="198">
                  <c:v>43267</c:v>
                </c:pt>
                <c:pt idx="199">
                  <c:v>43266</c:v>
                </c:pt>
                <c:pt idx="200">
                  <c:v>43265</c:v>
                </c:pt>
                <c:pt idx="201">
                  <c:v>43264</c:v>
                </c:pt>
                <c:pt idx="202">
                  <c:v>43263</c:v>
                </c:pt>
                <c:pt idx="203">
                  <c:v>43262</c:v>
                </c:pt>
                <c:pt idx="204">
                  <c:v>43261</c:v>
                </c:pt>
                <c:pt idx="205">
                  <c:v>43260</c:v>
                </c:pt>
                <c:pt idx="206">
                  <c:v>43259</c:v>
                </c:pt>
                <c:pt idx="207">
                  <c:v>43258</c:v>
                </c:pt>
                <c:pt idx="208">
                  <c:v>43257</c:v>
                </c:pt>
                <c:pt idx="209">
                  <c:v>43256</c:v>
                </c:pt>
                <c:pt idx="210">
                  <c:v>43255</c:v>
                </c:pt>
                <c:pt idx="211">
                  <c:v>43254</c:v>
                </c:pt>
                <c:pt idx="212">
                  <c:v>43253</c:v>
                </c:pt>
                <c:pt idx="213">
                  <c:v>43252</c:v>
                </c:pt>
                <c:pt idx="214">
                  <c:v>43251</c:v>
                </c:pt>
                <c:pt idx="215">
                  <c:v>43250</c:v>
                </c:pt>
                <c:pt idx="216">
                  <c:v>43249</c:v>
                </c:pt>
                <c:pt idx="217">
                  <c:v>43248</c:v>
                </c:pt>
                <c:pt idx="218">
                  <c:v>43247</c:v>
                </c:pt>
                <c:pt idx="219">
                  <c:v>43246</c:v>
                </c:pt>
                <c:pt idx="220">
                  <c:v>43245</c:v>
                </c:pt>
                <c:pt idx="221">
                  <c:v>43244</c:v>
                </c:pt>
                <c:pt idx="222">
                  <c:v>43243</c:v>
                </c:pt>
                <c:pt idx="223">
                  <c:v>43242</c:v>
                </c:pt>
                <c:pt idx="224">
                  <c:v>43241</c:v>
                </c:pt>
                <c:pt idx="225">
                  <c:v>43240</c:v>
                </c:pt>
                <c:pt idx="226">
                  <c:v>43239</c:v>
                </c:pt>
                <c:pt idx="227">
                  <c:v>43238</c:v>
                </c:pt>
                <c:pt idx="228">
                  <c:v>43237</c:v>
                </c:pt>
                <c:pt idx="229">
                  <c:v>43236</c:v>
                </c:pt>
                <c:pt idx="230">
                  <c:v>43235</c:v>
                </c:pt>
                <c:pt idx="231">
                  <c:v>43234</c:v>
                </c:pt>
                <c:pt idx="232">
                  <c:v>43233</c:v>
                </c:pt>
                <c:pt idx="233">
                  <c:v>43232</c:v>
                </c:pt>
                <c:pt idx="234">
                  <c:v>43231</c:v>
                </c:pt>
                <c:pt idx="235">
                  <c:v>43230</c:v>
                </c:pt>
                <c:pt idx="236">
                  <c:v>43229</c:v>
                </c:pt>
                <c:pt idx="237">
                  <c:v>43228</c:v>
                </c:pt>
                <c:pt idx="238">
                  <c:v>43227</c:v>
                </c:pt>
                <c:pt idx="239">
                  <c:v>43226</c:v>
                </c:pt>
                <c:pt idx="240">
                  <c:v>43225</c:v>
                </c:pt>
                <c:pt idx="241">
                  <c:v>43224</c:v>
                </c:pt>
                <c:pt idx="242">
                  <c:v>43223</c:v>
                </c:pt>
                <c:pt idx="243">
                  <c:v>43222</c:v>
                </c:pt>
                <c:pt idx="244">
                  <c:v>43221</c:v>
                </c:pt>
                <c:pt idx="245">
                  <c:v>43220</c:v>
                </c:pt>
                <c:pt idx="246">
                  <c:v>43219</c:v>
                </c:pt>
                <c:pt idx="247">
                  <c:v>43218</c:v>
                </c:pt>
                <c:pt idx="248">
                  <c:v>43217</c:v>
                </c:pt>
                <c:pt idx="249">
                  <c:v>43216</c:v>
                </c:pt>
                <c:pt idx="250">
                  <c:v>43215</c:v>
                </c:pt>
                <c:pt idx="251">
                  <c:v>43214</c:v>
                </c:pt>
                <c:pt idx="252">
                  <c:v>43213</c:v>
                </c:pt>
                <c:pt idx="253">
                  <c:v>43212</c:v>
                </c:pt>
                <c:pt idx="254">
                  <c:v>43211</c:v>
                </c:pt>
                <c:pt idx="255">
                  <c:v>43210</c:v>
                </c:pt>
                <c:pt idx="256">
                  <c:v>43209</c:v>
                </c:pt>
                <c:pt idx="257">
                  <c:v>43208</c:v>
                </c:pt>
                <c:pt idx="258">
                  <c:v>43207</c:v>
                </c:pt>
                <c:pt idx="259">
                  <c:v>43206</c:v>
                </c:pt>
                <c:pt idx="260">
                  <c:v>43205</c:v>
                </c:pt>
                <c:pt idx="261">
                  <c:v>43204</c:v>
                </c:pt>
                <c:pt idx="262">
                  <c:v>43203</c:v>
                </c:pt>
                <c:pt idx="263">
                  <c:v>43202</c:v>
                </c:pt>
                <c:pt idx="264">
                  <c:v>43201</c:v>
                </c:pt>
                <c:pt idx="265">
                  <c:v>43200</c:v>
                </c:pt>
                <c:pt idx="266">
                  <c:v>43199</c:v>
                </c:pt>
                <c:pt idx="267">
                  <c:v>43198</c:v>
                </c:pt>
                <c:pt idx="268">
                  <c:v>43197</c:v>
                </c:pt>
                <c:pt idx="269">
                  <c:v>43196</c:v>
                </c:pt>
                <c:pt idx="270">
                  <c:v>43195</c:v>
                </c:pt>
                <c:pt idx="271">
                  <c:v>43194</c:v>
                </c:pt>
                <c:pt idx="272">
                  <c:v>43193</c:v>
                </c:pt>
                <c:pt idx="273">
                  <c:v>43192</c:v>
                </c:pt>
                <c:pt idx="274">
                  <c:v>43191</c:v>
                </c:pt>
                <c:pt idx="275">
                  <c:v>43190</c:v>
                </c:pt>
                <c:pt idx="276">
                  <c:v>43189</c:v>
                </c:pt>
                <c:pt idx="277">
                  <c:v>43188</c:v>
                </c:pt>
                <c:pt idx="278">
                  <c:v>43187</c:v>
                </c:pt>
                <c:pt idx="279">
                  <c:v>43186</c:v>
                </c:pt>
                <c:pt idx="280">
                  <c:v>43185</c:v>
                </c:pt>
                <c:pt idx="281">
                  <c:v>43184</c:v>
                </c:pt>
                <c:pt idx="282">
                  <c:v>43183</c:v>
                </c:pt>
                <c:pt idx="283">
                  <c:v>43182</c:v>
                </c:pt>
                <c:pt idx="284">
                  <c:v>43181</c:v>
                </c:pt>
                <c:pt idx="285">
                  <c:v>43180</c:v>
                </c:pt>
                <c:pt idx="286">
                  <c:v>43179</c:v>
                </c:pt>
                <c:pt idx="287">
                  <c:v>43178</c:v>
                </c:pt>
                <c:pt idx="288">
                  <c:v>43177</c:v>
                </c:pt>
                <c:pt idx="289">
                  <c:v>43176</c:v>
                </c:pt>
                <c:pt idx="290">
                  <c:v>43175</c:v>
                </c:pt>
                <c:pt idx="291">
                  <c:v>43174</c:v>
                </c:pt>
                <c:pt idx="292">
                  <c:v>43173</c:v>
                </c:pt>
                <c:pt idx="293">
                  <c:v>43172</c:v>
                </c:pt>
                <c:pt idx="294">
                  <c:v>43171</c:v>
                </c:pt>
                <c:pt idx="295">
                  <c:v>43170</c:v>
                </c:pt>
                <c:pt idx="296">
                  <c:v>43169</c:v>
                </c:pt>
                <c:pt idx="297">
                  <c:v>43168</c:v>
                </c:pt>
                <c:pt idx="298">
                  <c:v>43167</c:v>
                </c:pt>
                <c:pt idx="299">
                  <c:v>43166</c:v>
                </c:pt>
                <c:pt idx="300">
                  <c:v>43165</c:v>
                </c:pt>
                <c:pt idx="301">
                  <c:v>43164</c:v>
                </c:pt>
                <c:pt idx="302">
                  <c:v>43163</c:v>
                </c:pt>
                <c:pt idx="303">
                  <c:v>43162</c:v>
                </c:pt>
                <c:pt idx="304">
                  <c:v>43161</c:v>
                </c:pt>
                <c:pt idx="305">
                  <c:v>43160</c:v>
                </c:pt>
                <c:pt idx="306">
                  <c:v>43159</c:v>
                </c:pt>
                <c:pt idx="307">
                  <c:v>43158</c:v>
                </c:pt>
                <c:pt idx="308">
                  <c:v>43157</c:v>
                </c:pt>
                <c:pt idx="309">
                  <c:v>43156</c:v>
                </c:pt>
                <c:pt idx="310">
                  <c:v>43155</c:v>
                </c:pt>
                <c:pt idx="311">
                  <c:v>43154</c:v>
                </c:pt>
                <c:pt idx="312">
                  <c:v>43153</c:v>
                </c:pt>
                <c:pt idx="313">
                  <c:v>43152</c:v>
                </c:pt>
                <c:pt idx="314">
                  <c:v>43151</c:v>
                </c:pt>
                <c:pt idx="315">
                  <c:v>43150</c:v>
                </c:pt>
                <c:pt idx="316">
                  <c:v>43149</c:v>
                </c:pt>
                <c:pt idx="317">
                  <c:v>43148</c:v>
                </c:pt>
                <c:pt idx="318">
                  <c:v>43147</c:v>
                </c:pt>
                <c:pt idx="319">
                  <c:v>43146</c:v>
                </c:pt>
                <c:pt idx="320">
                  <c:v>43145</c:v>
                </c:pt>
                <c:pt idx="321">
                  <c:v>43144</c:v>
                </c:pt>
                <c:pt idx="322">
                  <c:v>43143</c:v>
                </c:pt>
                <c:pt idx="323">
                  <c:v>43142</c:v>
                </c:pt>
                <c:pt idx="324">
                  <c:v>43141</c:v>
                </c:pt>
                <c:pt idx="325">
                  <c:v>43140</c:v>
                </c:pt>
                <c:pt idx="326">
                  <c:v>43139</c:v>
                </c:pt>
                <c:pt idx="327">
                  <c:v>43138</c:v>
                </c:pt>
                <c:pt idx="328">
                  <c:v>43137</c:v>
                </c:pt>
                <c:pt idx="329">
                  <c:v>43136</c:v>
                </c:pt>
                <c:pt idx="330">
                  <c:v>43135</c:v>
                </c:pt>
                <c:pt idx="331">
                  <c:v>43134</c:v>
                </c:pt>
                <c:pt idx="332">
                  <c:v>43133</c:v>
                </c:pt>
                <c:pt idx="333">
                  <c:v>43132</c:v>
                </c:pt>
                <c:pt idx="334">
                  <c:v>43131</c:v>
                </c:pt>
                <c:pt idx="335">
                  <c:v>43130</c:v>
                </c:pt>
                <c:pt idx="336">
                  <c:v>43129</c:v>
                </c:pt>
                <c:pt idx="337">
                  <c:v>43128</c:v>
                </c:pt>
                <c:pt idx="338">
                  <c:v>43127</c:v>
                </c:pt>
                <c:pt idx="339">
                  <c:v>43126</c:v>
                </c:pt>
                <c:pt idx="340">
                  <c:v>43125</c:v>
                </c:pt>
                <c:pt idx="341">
                  <c:v>43124</c:v>
                </c:pt>
                <c:pt idx="342">
                  <c:v>43123</c:v>
                </c:pt>
                <c:pt idx="343">
                  <c:v>43122</c:v>
                </c:pt>
                <c:pt idx="344">
                  <c:v>43121</c:v>
                </c:pt>
                <c:pt idx="345">
                  <c:v>43120</c:v>
                </c:pt>
                <c:pt idx="346">
                  <c:v>43119</c:v>
                </c:pt>
                <c:pt idx="347">
                  <c:v>43118</c:v>
                </c:pt>
                <c:pt idx="348">
                  <c:v>43117</c:v>
                </c:pt>
                <c:pt idx="349">
                  <c:v>43116</c:v>
                </c:pt>
                <c:pt idx="350">
                  <c:v>43115</c:v>
                </c:pt>
                <c:pt idx="351">
                  <c:v>43114</c:v>
                </c:pt>
                <c:pt idx="352">
                  <c:v>43113</c:v>
                </c:pt>
                <c:pt idx="353">
                  <c:v>43112</c:v>
                </c:pt>
                <c:pt idx="354">
                  <c:v>43111</c:v>
                </c:pt>
                <c:pt idx="355">
                  <c:v>43110</c:v>
                </c:pt>
                <c:pt idx="356">
                  <c:v>43109</c:v>
                </c:pt>
                <c:pt idx="357">
                  <c:v>43108</c:v>
                </c:pt>
                <c:pt idx="358">
                  <c:v>43107</c:v>
                </c:pt>
                <c:pt idx="359">
                  <c:v>43106</c:v>
                </c:pt>
                <c:pt idx="360">
                  <c:v>43105</c:v>
                </c:pt>
                <c:pt idx="361">
                  <c:v>43104</c:v>
                </c:pt>
                <c:pt idx="362">
                  <c:v>43103</c:v>
                </c:pt>
                <c:pt idx="363">
                  <c:v>43102</c:v>
                </c:pt>
                <c:pt idx="364">
                  <c:v>43101</c:v>
                </c:pt>
              </c:numCache>
            </c:numRef>
          </c:cat>
          <c:val>
            <c:numRef>
              <c:f>'CA Data'!$G$368:$G$732</c:f>
              <c:numCache>
                <c:formatCode>_(* #,##0.00_);_(* \(#,##0.00\);_(* "-"??_);_(@_)</c:formatCode>
                <c:ptCount val="365"/>
                <c:pt idx="0">
                  <c:v>138</c:v>
                </c:pt>
                <c:pt idx="31">
                  <c:v>115</c:v>
                </c:pt>
                <c:pt idx="61">
                  <c:v>102.5</c:v>
                </c:pt>
                <c:pt idx="92">
                  <c:v>97.7</c:v>
                </c:pt>
                <c:pt idx="122">
                  <c:v>87.4</c:v>
                </c:pt>
                <c:pt idx="153">
                  <c:v>75.5</c:v>
                </c:pt>
                <c:pt idx="184">
                  <c:v>58.6</c:v>
                </c:pt>
                <c:pt idx="214">
                  <c:v>49.8</c:v>
                </c:pt>
                <c:pt idx="245">
                  <c:v>40.4</c:v>
                </c:pt>
                <c:pt idx="275">
                  <c:v>29.2</c:v>
                </c:pt>
                <c:pt idx="306">
                  <c:v>16.899999999999999</c:v>
                </c:pt>
                <c:pt idx="334">
                  <c:v>7.7</c:v>
                </c:pt>
                <c:pt idx="364">
                  <c:v>0</c:v>
                </c:pt>
              </c:numCache>
            </c:numRef>
          </c:val>
          <c:smooth val="0"/>
        </c:ser>
        <c:ser>
          <c:idx val="1"/>
          <c:order val="1"/>
          <c:tx>
            <c:v>SAIDI-ME Excluded</c:v>
          </c:tx>
          <c:spPr>
            <a:ln w="25400">
              <a:solidFill>
                <a:schemeClr val="tx1"/>
              </a:solidFill>
            </a:ln>
          </c:spPr>
          <c:marker>
            <c:symbol val="none"/>
          </c:marker>
          <c:cat>
            <c:numRef>
              <c:f>'CA Data'!$D$368:$D$732</c:f>
              <c:numCache>
                <c:formatCode>m/d/yyyy</c:formatCode>
                <c:ptCount val="365"/>
                <c:pt idx="0">
                  <c:v>43465</c:v>
                </c:pt>
                <c:pt idx="1">
                  <c:v>43464</c:v>
                </c:pt>
                <c:pt idx="2">
                  <c:v>43463</c:v>
                </c:pt>
                <c:pt idx="3">
                  <c:v>43462</c:v>
                </c:pt>
                <c:pt idx="4">
                  <c:v>43461</c:v>
                </c:pt>
                <c:pt idx="5">
                  <c:v>43460</c:v>
                </c:pt>
                <c:pt idx="6">
                  <c:v>43459</c:v>
                </c:pt>
                <c:pt idx="7">
                  <c:v>43458</c:v>
                </c:pt>
                <c:pt idx="8">
                  <c:v>43457</c:v>
                </c:pt>
                <c:pt idx="9">
                  <c:v>43456</c:v>
                </c:pt>
                <c:pt idx="10">
                  <c:v>43455</c:v>
                </c:pt>
                <c:pt idx="11">
                  <c:v>43454</c:v>
                </c:pt>
                <c:pt idx="12">
                  <c:v>43453</c:v>
                </c:pt>
                <c:pt idx="13">
                  <c:v>43452</c:v>
                </c:pt>
                <c:pt idx="14">
                  <c:v>43451</c:v>
                </c:pt>
                <c:pt idx="15">
                  <c:v>43450</c:v>
                </c:pt>
                <c:pt idx="16">
                  <c:v>43449</c:v>
                </c:pt>
                <c:pt idx="17">
                  <c:v>43448</c:v>
                </c:pt>
                <c:pt idx="18">
                  <c:v>43447</c:v>
                </c:pt>
                <c:pt idx="19">
                  <c:v>43446</c:v>
                </c:pt>
                <c:pt idx="20">
                  <c:v>43445</c:v>
                </c:pt>
                <c:pt idx="21">
                  <c:v>43444</c:v>
                </c:pt>
                <c:pt idx="22">
                  <c:v>43443</c:v>
                </c:pt>
                <c:pt idx="23">
                  <c:v>43442</c:v>
                </c:pt>
                <c:pt idx="24">
                  <c:v>43441</c:v>
                </c:pt>
                <c:pt idx="25">
                  <c:v>43440</c:v>
                </c:pt>
                <c:pt idx="26">
                  <c:v>43439</c:v>
                </c:pt>
                <c:pt idx="27">
                  <c:v>43438</c:v>
                </c:pt>
                <c:pt idx="28">
                  <c:v>43437</c:v>
                </c:pt>
                <c:pt idx="29">
                  <c:v>43436</c:v>
                </c:pt>
                <c:pt idx="30">
                  <c:v>43435</c:v>
                </c:pt>
                <c:pt idx="31">
                  <c:v>43434</c:v>
                </c:pt>
                <c:pt idx="32">
                  <c:v>43433</c:v>
                </c:pt>
                <c:pt idx="33">
                  <c:v>43432</c:v>
                </c:pt>
                <c:pt idx="34">
                  <c:v>43431</c:v>
                </c:pt>
                <c:pt idx="35">
                  <c:v>43430</c:v>
                </c:pt>
                <c:pt idx="36">
                  <c:v>43429</c:v>
                </c:pt>
                <c:pt idx="37">
                  <c:v>43428</c:v>
                </c:pt>
                <c:pt idx="38">
                  <c:v>43427</c:v>
                </c:pt>
                <c:pt idx="39">
                  <c:v>43426</c:v>
                </c:pt>
                <c:pt idx="40">
                  <c:v>43425</c:v>
                </c:pt>
                <c:pt idx="41">
                  <c:v>43424</c:v>
                </c:pt>
                <c:pt idx="42">
                  <c:v>43423</c:v>
                </c:pt>
                <c:pt idx="43">
                  <c:v>43422</c:v>
                </c:pt>
                <c:pt idx="44">
                  <c:v>43421</c:v>
                </c:pt>
                <c:pt idx="45">
                  <c:v>43420</c:v>
                </c:pt>
                <c:pt idx="46">
                  <c:v>43419</c:v>
                </c:pt>
                <c:pt idx="47">
                  <c:v>43418</c:v>
                </c:pt>
                <c:pt idx="48">
                  <c:v>43417</c:v>
                </c:pt>
                <c:pt idx="49">
                  <c:v>43416</c:v>
                </c:pt>
                <c:pt idx="50">
                  <c:v>43415</c:v>
                </c:pt>
                <c:pt idx="51">
                  <c:v>43414</c:v>
                </c:pt>
                <c:pt idx="52">
                  <c:v>43413</c:v>
                </c:pt>
                <c:pt idx="53">
                  <c:v>43412</c:v>
                </c:pt>
                <c:pt idx="54">
                  <c:v>43411</c:v>
                </c:pt>
                <c:pt idx="55">
                  <c:v>43410</c:v>
                </c:pt>
                <c:pt idx="56">
                  <c:v>43409</c:v>
                </c:pt>
                <c:pt idx="57">
                  <c:v>43408</c:v>
                </c:pt>
                <c:pt idx="58">
                  <c:v>43407</c:v>
                </c:pt>
                <c:pt idx="59">
                  <c:v>43406</c:v>
                </c:pt>
                <c:pt idx="60">
                  <c:v>43405</c:v>
                </c:pt>
                <c:pt idx="61">
                  <c:v>43404</c:v>
                </c:pt>
                <c:pt idx="62">
                  <c:v>43403</c:v>
                </c:pt>
                <c:pt idx="63">
                  <c:v>43402</c:v>
                </c:pt>
                <c:pt idx="64">
                  <c:v>43401</c:v>
                </c:pt>
                <c:pt idx="65">
                  <c:v>43400</c:v>
                </c:pt>
                <c:pt idx="66">
                  <c:v>43399</c:v>
                </c:pt>
                <c:pt idx="67">
                  <c:v>43398</c:v>
                </c:pt>
                <c:pt idx="68">
                  <c:v>43397</c:v>
                </c:pt>
                <c:pt idx="69">
                  <c:v>43396</c:v>
                </c:pt>
                <c:pt idx="70">
                  <c:v>43395</c:v>
                </c:pt>
                <c:pt idx="71">
                  <c:v>43394</c:v>
                </c:pt>
                <c:pt idx="72">
                  <c:v>43393</c:v>
                </c:pt>
                <c:pt idx="73">
                  <c:v>43392</c:v>
                </c:pt>
                <c:pt idx="74">
                  <c:v>43391</c:v>
                </c:pt>
                <c:pt idx="75">
                  <c:v>43390</c:v>
                </c:pt>
                <c:pt idx="76">
                  <c:v>43389</c:v>
                </c:pt>
                <c:pt idx="77">
                  <c:v>43388</c:v>
                </c:pt>
                <c:pt idx="78">
                  <c:v>43387</c:v>
                </c:pt>
                <c:pt idx="79">
                  <c:v>43386</c:v>
                </c:pt>
                <c:pt idx="80">
                  <c:v>43385</c:v>
                </c:pt>
                <c:pt idx="81">
                  <c:v>43384</c:v>
                </c:pt>
                <c:pt idx="82">
                  <c:v>43383</c:v>
                </c:pt>
                <c:pt idx="83">
                  <c:v>43382</c:v>
                </c:pt>
                <c:pt idx="84">
                  <c:v>43381</c:v>
                </c:pt>
                <c:pt idx="85">
                  <c:v>43380</c:v>
                </c:pt>
                <c:pt idx="86">
                  <c:v>43379</c:v>
                </c:pt>
                <c:pt idx="87">
                  <c:v>43378</c:v>
                </c:pt>
                <c:pt idx="88">
                  <c:v>43377</c:v>
                </c:pt>
                <c:pt idx="89">
                  <c:v>43376</c:v>
                </c:pt>
                <c:pt idx="90">
                  <c:v>43375</c:v>
                </c:pt>
                <c:pt idx="91">
                  <c:v>43374</c:v>
                </c:pt>
                <c:pt idx="92">
                  <c:v>43373</c:v>
                </c:pt>
                <c:pt idx="93">
                  <c:v>43372</c:v>
                </c:pt>
                <c:pt idx="94">
                  <c:v>43371</c:v>
                </c:pt>
                <c:pt idx="95">
                  <c:v>43370</c:v>
                </c:pt>
                <c:pt idx="96">
                  <c:v>43369</c:v>
                </c:pt>
                <c:pt idx="97">
                  <c:v>43368</c:v>
                </c:pt>
                <c:pt idx="98">
                  <c:v>43367</c:v>
                </c:pt>
                <c:pt idx="99">
                  <c:v>43366</c:v>
                </c:pt>
                <c:pt idx="100">
                  <c:v>43365</c:v>
                </c:pt>
                <c:pt idx="101">
                  <c:v>43364</c:v>
                </c:pt>
                <c:pt idx="102">
                  <c:v>43363</c:v>
                </c:pt>
                <c:pt idx="103">
                  <c:v>43362</c:v>
                </c:pt>
                <c:pt idx="104">
                  <c:v>43361</c:v>
                </c:pt>
                <c:pt idx="105">
                  <c:v>43360</c:v>
                </c:pt>
                <c:pt idx="106">
                  <c:v>43359</c:v>
                </c:pt>
                <c:pt idx="107">
                  <c:v>43358</c:v>
                </c:pt>
                <c:pt idx="108">
                  <c:v>43357</c:v>
                </c:pt>
                <c:pt idx="109">
                  <c:v>43356</c:v>
                </c:pt>
                <c:pt idx="110">
                  <c:v>43355</c:v>
                </c:pt>
                <c:pt idx="111">
                  <c:v>43354</c:v>
                </c:pt>
                <c:pt idx="112">
                  <c:v>43353</c:v>
                </c:pt>
                <c:pt idx="113">
                  <c:v>43352</c:v>
                </c:pt>
                <c:pt idx="114">
                  <c:v>43351</c:v>
                </c:pt>
                <c:pt idx="115">
                  <c:v>43350</c:v>
                </c:pt>
                <c:pt idx="116">
                  <c:v>43349</c:v>
                </c:pt>
                <c:pt idx="117">
                  <c:v>43348</c:v>
                </c:pt>
                <c:pt idx="118">
                  <c:v>43347</c:v>
                </c:pt>
                <c:pt idx="119">
                  <c:v>43346</c:v>
                </c:pt>
                <c:pt idx="120">
                  <c:v>43345</c:v>
                </c:pt>
                <c:pt idx="121">
                  <c:v>43344</c:v>
                </c:pt>
                <c:pt idx="122">
                  <c:v>43343</c:v>
                </c:pt>
                <c:pt idx="123">
                  <c:v>43342</c:v>
                </c:pt>
                <c:pt idx="124">
                  <c:v>43341</c:v>
                </c:pt>
                <c:pt idx="125">
                  <c:v>43340</c:v>
                </c:pt>
                <c:pt idx="126">
                  <c:v>43339</c:v>
                </c:pt>
                <c:pt idx="127">
                  <c:v>43338</c:v>
                </c:pt>
                <c:pt idx="128">
                  <c:v>43337</c:v>
                </c:pt>
                <c:pt idx="129">
                  <c:v>43336</c:v>
                </c:pt>
                <c:pt idx="130">
                  <c:v>43335</c:v>
                </c:pt>
                <c:pt idx="131">
                  <c:v>43334</c:v>
                </c:pt>
                <c:pt idx="132">
                  <c:v>43333</c:v>
                </c:pt>
                <c:pt idx="133">
                  <c:v>43332</c:v>
                </c:pt>
                <c:pt idx="134">
                  <c:v>43331</c:v>
                </c:pt>
                <c:pt idx="135">
                  <c:v>43330</c:v>
                </c:pt>
                <c:pt idx="136">
                  <c:v>43329</c:v>
                </c:pt>
                <c:pt idx="137">
                  <c:v>43328</c:v>
                </c:pt>
                <c:pt idx="138">
                  <c:v>43327</c:v>
                </c:pt>
                <c:pt idx="139">
                  <c:v>43326</c:v>
                </c:pt>
                <c:pt idx="140">
                  <c:v>43325</c:v>
                </c:pt>
                <c:pt idx="141">
                  <c:v>43324</c:v>
                </c:pt>
                <c:pt idx="142">
                  <c:v>43323</c:v>
                </c:pt>
                <c:pt idx="143">
                  <c:v>43322</c:v>
                </c:pt>
                <c:pt idx="144">
                  <c:v>43321</c:v>
                </c:pt>
                <c:pt idx="145">
                  <c:v>43320</c:v>
                </c:pt>
                <c:pt idx="146">
                  <c:v>43319</c:v>
                </c:pt>
                <c:pt idx="147">
                  <c:v>43318</c:v>
                </c:pt>
                <c:pt idx="148">
                  <c:v>43317</c:v>
                </c:pt>
                <c:pt idx="149">
                  <c:v>43316</c:v>
                </c:pt>
                <c:pt idx="150">
                  <c:v>43315</c:v>
                </c:pt>
                <c:pt idx="151">
                  <c:v>43314</c:v>
                </c:pt>
                <c:pt idx="152">
                  <c:v>43313</c:v>
                </c:pt>
                <c:pt idx="153">
                  <c:v>43312</c:v>
                </c:pt>
                <c:pt idx="154">
                  <c:v>43311</c:v>
                </c:pt>
                <c:pt idx="155">
                  <c:v>43310</c:v>
                </c:pt>
                <c:pt idx="156">
                  <c:v>43309</c:v>
                </c:pt>
                <c:pt idx="157">
                  <c:v>43308</c:v>
                </c:pt>
                <c:pt idx="158">
                  <c:v>43307</c:v>
                </c:pt>
                <c:pt idx="159">
                  <c:v>43306</c:v>
                </c:pt>
                <c:pt idx="160">
                  <c:v>43305</c:v>
                </c:pt>
                <c:pt idx="161">
                  <c:v>43304</c:v>
                </c:pt>
                <c:pt idx="162">
                  <c:v>43303</c:v>
                </c:pt>
                <c:pt idx="163">
                  <c:v>43302</c:v>
                </c:pt>
                <c:pt idx="164">
                  <c:v>43301</c:v>
                </c:pt>
                <c:pt idx="165">
                  <c:v>43300</c:v>
                </c:pt>
                <c:pt idx="166">
                  <c:v>43299</c:v>
                </c:pt>
                <c:pt idx="167">
                  <c:v>43298</c:v>
                </c:pt>
                <c:pt idx="168">
                  <c:v>43297</c:v>
                </c:pt>
                <c:pt idx="169">
                  <c:v>43296</c:v>
                </c:pt>
                <c:pt idx="170">
                  <c:v>43295</c:v>
                </c:pt>
                <c:pt idx="171">
                  <c:v>43294</c:v>
                </c:pt>
                <c:pt idx="172">
                  <c:v>43293</c:v>
                </c:pt>
                <c:pt idx="173">
                  <c:v>43292</c:v>
                </c:pt>
                <c:pt idx="174">
                  <c:v>43291</c:v>
                </c:pt>
                <c:pt idx="175">
                  <c:v>43290</c:v>
                </c:pt>
                <c:pt idx="176">
                  <c:v>43289</c:v>
                </c:pt>
                <c:pt idx="177">
                  <c:v>43288</c:v>
                </c:pt>
                <c:pt idx="178">
                  <c:v>43287</c:v>
                </c:pt>
                <c:pt idx="179">
                  <c:v>43286</c:v>
                </c:pt>
                <c:pt idx="180">
                  <c:v>43285</c:v>
                </c:pt>
                <c:pt idx="181">
                  <c:v>43284</c:v>
                </c:pt>
                <c:pt idx="182">
                  <c:v>43283</c:v>
                </c:pt>
                <c:pt idx="183">
                  <c:v>43282</c:v>
                </c:pt>
                <c:pt idx="184">
                  <c:v>43281</c:v>
                </c:pt>
                <c:pt idx="185">
                  <c:v>43280</c:v>
                </c:pt>
                <c:pt idx="186">
                  <c:v>43279</c:v>
                </c:pt>
                <c:pt idx="187">
                  <c:v>43278</c:v>
                </c:pt>
                <c:pt idx="188">
                  <c:v>43277</c:v>
                </c:pt>
                <c:pt idx="189">
                  <c:v>43276</c:v>
                </c:pt>
                <c:pt idx="190">
                  <c:v>43275</c:v>
                </c:pt>
                <c:pt idx="191">
                  <c:v>43274</c:v>
                </c:pt>
                <c:pt idx="192">
                  <c:v>43273</c:v>
                </c:pt>
                <c:pt idx="193">
                  <c:v>43272</c:v>
                </c:pt>
                <c:pt idx="194">
                  <c:v>43271</c:v>
                </c:pt>
                <c:pt idx="195">
                  <c:v>43270</c:v>
                </c:pt>
                <c:pt idx="196">
                  <c:v>43269</c:v>
                </c:pt>
                <c:pt idx="197">
                  <c:v>43268</c:v>
                </c:pt>
                <c:pt idx="198">
                  <c:v>43267</c:v>
                </c:pt>
                <c:pt idx="199">
                  <c:v>43266</c:v>
                </c:pt>
                <c:pt idx="200">
                  <c:v>43265</c:v>
                </c:pt>
                <c:pt idx="201">
                  <c:v>43264</c:v>
                </c:pt>
                <c:pt idx="202">
                  <c:v>43263</c:v>
                </c:pt>
                <c:pt idx="203">
                  <c:v>43262</c:v>
                </c:pt>
                <c:pt idx="204">
                  <c:v>43261</c:v>
                </c:pt>
                <c:pt idx="205">
                  <c:v>43260</c:v>
                </c:pt>
                <c:pt idx="206">
                  <c:v>43259</c:v>
                </c:pt>
                <c:pt idx="207">
                  <c:v>43258</c:v>
                </c:pt>
                <c:pt idx="208">
                  <c:v>43257</c:v>
                </c:pt>
                <c:pt idx="209">
                  <c:v>43256</c:v>
                </c:pt>
                <c:pt idx="210">
                  <c:v>43255</c:v>
                </c:pt>
                <c:pt idx="211">
                  <c:v>43254</c:v>
                </c:pt>
                <c:pt idx="212">
                  <c:v>43253</c:v>
                </c:pt>
                <c:pt idx="213">
                  <c:v>43252</c:v>
                </c:pt>
                <c:pt idx="214">
                  <c:v>43251</c:v>
                </c:pt>
                <c:pt idx="215">
                  <c:v>43250</c:v>
                </c:pt>
                <c:pt idx="216">
                  <c:v>43249</c:v>
                </c:pt>
                <c:pt idx="217">
                  <c:v>43248</c:v>
                </c:pt>
                <c:pt idx="218">
                  <c:v>43247</c:v>
                </c:pt>
                <c:pt idx="219">
                  <c:v>43246</c:v>
                </c:pt>
                <c:pt idx="220">
                  <c:v>43245</c:v>
                </c:pt>
                <c:pt idx="221">
                  <c:v>43244</c:v>
                </c:pt>
                <c:pt idx="222">
                  <c:v>43243</c:v>
                </c:pt>
                <c:pt idx="223">
                  <c:v>43242</c:v>
                </c:pt>
                <c:pt idx="224">
                  <c:v>43241</c:v>
                </c:pt>
                <c:pt idx="225">
                  <c:v>43240</c:v>
                </c:pt>
                <c:pt idx="226">
                  <c:v>43239</c:v>
                </c:pt>
                <c:pt idx="227">
                  <c:v>43238</c:v>
                </c:pt>
                <c:pt idx="228">
                  <c:v>43237</c:v>
                </c:pt>
                <c:pt idx="229">
                  <c:v>43236</c:v>
                </c:pt>
                <c:pt idx="230">
                  <c:v>43235</c:v>
                </c:pt>
                <c:pt idx="231">
                  <c:v>43234</c:v>
                </c:pt>
                <c:pt idx="232">
                  <c:v>43233</c:v>
                </c:pt>
                <c:pt idx="233">
                  <c:v>43232</c:v>
                </c:pt>
                <c:pt idx="234">
                  <c:v>43231</c:v>
                </c:pt>
                <c:pt idx="235">
                  <c:v>43230</c:v>
                </c:pt>
                <c:pt idx="236">
                  <c:v>43229</c:v>
                </c:pt>
                <c:pt idx="237">
                  <c:v>43228</c:v>
                </c:pt>
                <c:pt idx="238">
                  <c:v>43227</c:v>
                </c:pt>
                <c:pt idx="239">
                  <c:v>43226</c:v>
                </c:pt>
                <c:pt idx="240">
                  <c:v>43225</c:v>
                </c:pt>
                <c:pt idx="241">
                  <c:v>43224</c:v>
                </c:pt>
                <c:pt idx="242">
                  <c:v>43223</c:v>
                </c:pt>
                <c:pt idx="243">
                  <c:v>43222</c:v>
                </c:pt>
                <c:pt idx="244">
                  <c:v>43221</c:v>
                </c:pt>
                <c:pt idx="245">
                  <c:v>43220</c:v>
                </c:pt>
                <c:pt idx="246">
                  <c:v>43219</c:v>
                </c:pt>
                <c:pt idx="247">
                  <c:v>43218</c:v>
                </c:pt>
                <c:pt idx="248">
                  <c:v>43217</c:v>
                </c:pt>
                <c:pt idx="249">
                  <c:v>43216</c:v>
                </c:pt>
                <c:pt idx="250">
                  <c:v>43215</c:v>
                </c:pt>
                <c:pt idx="251">
                  <c:v>43214</c:v>
                </c:pt>
                <c:pt idx="252">
                  <c:v>43213</c:v>
                </c:pt>
                <c:pt idx="253">
                  <c:v>43212</c:v>
                </c:pt>
                <c:pt idx="254">
                  <c:v>43211</c:v>
                </c:pt>
                <c:pt idx="255">
                  <c:v>43210</c:v>
                </c:pt>
                <c:pt idx="256">
                  <c:v>43209</c:v>
                </c:pt>
                <c:pt idx="257">
                  <c:v>43208</c:v>
                </c:pt>
                <c:pt idx="258">
                  <c:v>43207</c:v>
                </c:pt>
                <c:pt idx="259">
                  <c:v>43206</c:v>
                </c:pt>
                <c:pt idx="260">
                  <c:v>43205</c:v>
                </c:pt>
                <c:pt idx="261">
                  <c:v>43204</c:v>
                </c:pt>
                <c:pt idx="262">
                  <c:v>43203</c:v>
                </c:pt>
                <c:pt idx="263">
                  <c:v>43202</c:v>
                </c:pt>
                <c:pt idx="264">
                  <c:v>43201</c:v>
                </c:pt>
                <c:pt idx="265">
                  <c:v>43200</c:v>
                </c:pt>
                <c:pt idx="266">
                  <c:v>43199</c:v>
                </c:pt>
                <c:pt idx="267">
                  <c:v>43198</c:v>
                </c:pt>
                <c:pt idx="268">
                  <c:v>43197</c:v>
                </c:pt>
                <c:pt idx="269">
                  <c:v>43196</c:v>
                </c:pt>
                <c:pt idx="270">
                  <c:v>43195</c:v>
                </c:pt>
                <c:pt idx="271">
                  <c:v>43194</c:v>
                </c:pt>
                <c:pt idx="272">
                  <c:v>43193</c:v>
                </c:pt>
                <c:pt idx="273">
                  <c:v>43192</c:v>
                </c:pt>
                <c:pt idx="274">
                  <c:v>43191</c:v>
                </c:pt>
                <c:pt idx="275">
                  <c:v>43190</c:v>
                </c:pt>
                <c:pt idx="276">
                  <c:v>43189</c:v>
                </c:pt>
                <c:pt idx="277">
                  <c:v>43188</c:v>
                </c:pt>
                <c:pt idx="278">
                  <c:v>43187</c:v>
                </c:pt>
                <c:pt idx="279">
                  <c:v>43186</c:v>
                </c:pt>
                <c:pt idx="280">
                  <c:v>43185</c:v>
                </c:pt>
                <c:pt idx="281">
                  <c:v>43184</c:v>
                </c:pt>
                <c:pt idx="282">
                  <c:v>43183</c:v>
                </c:pt>
                <c:pt idx="283">
                  <c:v>43182</c:v>
                </c:pt>
                <c:pt idx="284">
                  <c:v>43181</c:v>
                </c:pt>
                <c:pt idx="285">
                  <c:v>43180</c:v>
                </c:pt>
                <c:pt idx="286">
                  <c:v>43179</c:v>
                </c:pt>
                <c:pt idx="287">
                  <c:v>43178</c:v>
                </c:pt>
                <c:pt idx="288">
                  <c:v>43177</c:v>
                </c:pt>
                <c:pt idx="289">
                  <c:v>43176</c:v>
                </c:pt>
                <c:pt idx="290">
                  <c:v>43175</c:v>
                </c:pt>
                <c:pt idx="291">
                  <c:v>43174</c:v>
                </c:pt>
                <c:pt idx="292">
                  <c:v>43173</c:v>
                </c:pt>
                <c:pt idx="293">
                  <c:v>43172</c:v>
                </c:pt>
                <c:pt idx="294">
                  <c:v>43171</c:v>
                </c:pt>
                <c:pt idx="295">
                  <c:v>43170</c:v>
                </c:pt>
                <c:pt idx="296">
                  <c:v>43169</c:v>
                </c:pt>
                <c:pt idx="297">
                  <c:v>43168</c:v>
                </c:pt>
                <c:pt idx="298">
                  <c:v>43167</c:v>
                </c:pt>
                <c:pt idx="299">
                  <c:v>43166</c:v>
                </c:pt>
                <c:pt idx="300">
                  <c:v>43165</c:v>
                </c:pt>
                <c:pt idx="301">
                  <c:v>43164</c:v>
                </c:pt>
                <c:pt idx="302">
                  <c:v>43163</c:v>
                </c:pt>
                <c:pt idx="303">
                  <c:v>43162</c:v>
                </c:pt>
                <c:pt idx="304">
                  <c:v>43161</c:v>
                </c:pt>
                <c:pt idx="305">
                  <c:v>43160</c:v>
                </c:pt>
                <c:pt idx="306">
                  <c:v>43159</c:v>
                </c:pt>
                <c:pt idx="307">
                  <c:v>43158</c:v>
                </c:pt>
                <c:pt idx="308">
                  <c:v>43157</c:v>
                </c:pt>
                <c:pt idx="309">
                  <c:v>43156</c:v>
                </c:pt>
                <c:pt idx="310">
                  <c:v>43155</c:v>
                </c:pt>
                <c:pt idx="311">
                  <c:v>43154</c:v>
                </c:pt>
                <c:pt idx="312">
                  <c:v>43153</c:v>
                </c:pt>
                <c:pt idx="313">
                  <c:v>43152</c:v>
                </c:pt>
                <c:pt idx="314">
                  <c:v>43151</c:v>
                </c:pt>
                <c:pt idx="315">
                  <c:v>43150</c:v>
                </c:pt>
                <c:pt idx="316">
                  <c:v>43149</c:v>
                </c:pt>
                <c:pt idx="317">
                  <c:v>43148</c:v>
                </c:pt>
                <c:pt idx="318">
                  <c:v>43147</c:v>
                </c:pt>
                <c:pt idx="319">
                  <c:v>43146</c:v>
                </c:pt>
                <c:pt idx="320">
                  <c:v>43145</c:v>
                </c:pt>
                <c:pt idx="321">
                  <c:v>43144</c:v>
                </c:pt>
                <c:pt idx="322">
                  <c:v>43143</c:v>
                </c:pt>
                <c:pt idx="323">
                  <c:v>43142</c:v>
                </c:pt>
                <c:pt idx="324">
                  <c:v>43141</c:v>
                </c:pt>
                <c:pt idx="325">
                  <c:v>43140</c:v>
                </c:pt>
                <c:pt idx="326">
                  <c:v>43139</c:v>
                </c:pt>
                <c:pt idx="327">
                  <c:v>43138</c:v>
                </c:pt>
                <c:pt idx="328">
                  <c:v>43137</c:v>
                </c:pt>
                <c:pt idx="329">
                  <c:v>43136</c:v>
                </c:pt>
                <c:pt idx="330">
                  <c:v>43135</c:v>
                </c:pt>
                <c:pt idx="331">
                  <c:v>43134</c:v>
                </c:pt>
                <c:pt idx="332">
                  <c:v>43133</c:v>
                </c:pt>
                <c:pt idx="333">
                  <c:v>43132</c:v>
                </c:pt>
                <c:pt idx="334">
                  <c:v>43131</c:v>
                </c:pt>
                <c:pt idx="335">
                  <c:v>43130</c:v>
                </c:pt>
                <c:pt idx="336">
                  <c:v>43129</c:v>
                </c:pt>
                <c:pt idx="337">
                  <c:v>43128</c:v>
                </c:pt>
                <c:pt idx="338">
                  <c:v>43127</c:v>
                </c:pt>
                <c:pt idx="339">
                  <c:v>43126</c:v>
                </c:pt>
                <c:pt idx="340">
                  <c:v>43125</c:v>
                </c:pt>
                <c:pt idx="341">
                  <c:v>43124</c:v>
                </c:pt>
                <c:pt idx="342">
                  <c:v>43123</c:v>
                </c:pt>
                <c:pt idx="343">
                  <c:v>43122</c:v>
                </c:pt>
                <c:pt idx="344">
                  <c:v>43121</c:v>
                </c:pt>
                <c:pt idx="345">
                  <c:v>43120</c:v>
                </c:pt>
                <c:pt idx="346">
                  <c:v>43119</c:v>
                </c:pt>
                <c:pt idx="347">
                  <c:v>43118</c:v>
                </c:pt>
                <c:pt idx="348">
                  <c:v>43117</c:v>
                </c:pt>
                <c:pt idx="349">
                  <c:v>43116</c:v>
                </c:pt>
                <c:pt idx="350">
                  <c:v>43115</c:v>
                </c:pt>
                <c:pt idx="351">
                  <c:v>43114</c:v>
                </c:pt>
                <c:pt idx="352">
                  <c:v>43113</c:v>
                </c:pt>
                <c:pt idx="353">
                  <c:v>43112</c:v>
                </c:pt>
                <c:pt idx="354">
                  <c:v>43111</c:v>
                </c:pt>
                <c:pt idx="355">
                  <c:v>43110</c:v>
                </c:pt>
                <c:pt idx="356">
                  <c:v>43109</c:v>
                </c:pt>
                <c:pt idx="357">
                  <c:v>43108</c:v>
                </c:pt>
                <c:pt idx="358">
                  <c:v>43107</c:v>
                </c:pt>
                <c:pt idx="359">
                  <c:v>43106</c:v>
                </c:pt>
                <c:pt idx="360">
                  <c:v>43105</c:v>
                </c:pt>
                <c:pt idx="361">
                  <c:v>43104</c:v>
                </c:pt>
                <c:pt idx="362">
                  <c:v>43103</c:v>
                </c:pt>
                <c:pt idx="363">
                  <c:v>43102</c:v>
                </c:pt>
                <c:pt idx="364">
                  <c:v>43101</c:v>
                </c:pt>
              </c:numCache>
            </c:numRef>
          </c:cat>
          <c:val>
            <c:numRef>
              <c:f>'CA Data'!$AI$368:$AI$732</c:f>
              <c:numCache>
                <c:formatCode>_(* #,##0.00_);_(* \(#,##0.00\);_(* "-"??_);_(@_)</c:formatCode>
                <c:ptCount val="365"/>
                <c:pt idx="0">
                  <c:v>108.9441109623111</c:v>
                </c:pt>
                <c:pt idx="1">
                  <c:v>108.9441109623111</c:v>
                </c:pt>
                <c:pt idx="2">
                  <c:v>108.93957893841807</c:v>
                </c:pt>
                <c:pt idx="3">
                  <c:v>108.90402990880686</c:v>
                </c:pt>
                <c:pt idx="4">
                  <c:v>108.90402990880686</c:v>
                </c:pt>
                <c:pt idx="5">
                  <c:v>108.8947476138852</c:v>
                </c:pt>
                <c:pt idx="6">
                  <c:v>108.88676060200245</c:v>
                </c:pt>
                <c:pt idx="7">
                  <c:v>108.84442592946881</c:v>
                </c:pt>
                <c:pt idx="8">
                  <c:v>108.7666959802734</c:v>
                </c:pt>
                <c:pt idx="9">
                  <c:v>108.75938352145911</c:v>
                </c:pt>
                <c:pt idx="10">
                  <c:v>108.75474202325535</c:v>
                </c:pt>
                <c:pt idx="11">
                  <c:v>108.66795546627556</c:v>
                </c:pt>
                <c:pt idx="12">
                  <c:v>107.96948706502563</c:v>
                </c:pt>
                <c:pt idx="13">
                  <c:v>107.94522309376529</c:v>
                </c:pt>
                <c:pt idx="14">
                  <c:v>107.9433882405459</c:v>
                </c:pt>
                <c:pt idx="15">
                  <c:v>107.9433882405459</c:v>
                </c:pt>
                <c:pt idx="16">
                  <c:v>106.65659209659249</c:v>
                </c:pt>
                <c:pt idx="17">
                  <c:v>106.65419003890059</c:v>
                </c:pt>
                <c:pt idx="18">
                  <c:v>104.75485540888126</c:v>
                </c:pt>
                <c:pt idx="19">
                  <c:v>104.50603873052316</c:v>
                </c:pt>
                <c:pt idx="20">
                  <c:v>95.760487277597107</c:v>
                </c:pt>
                <c:pt idx="21">
                  <c:v>95.759323087388154</c:v>
                </c:pt>
                <c:pt idx="22">
                  <c:v>95.70900457028678</c:v>
                </c:pt>
                <c:pt idx="23">
                  <c:v>95.706307399613138</c:v>
                </c:pt>
                <c:pt idx="24">
                  <c:v>95.684805093212617</c:v>
                </c:pt>
                <c:pt idx="25">
                  <c:v>95.674851433794643</c:v>
                </c:pt>
                <c:pt idx="26">
                  <c:v>95.638631379801481</c:v>
                </c:pt>
                <c:pt idx="27">
                  <c:v>95.6337964415535</c:v>
                </c:pt>
                <c:pt idx="28">
                  <c:v>95.490427608783477</c:v>
                </c:pt>
                <c:pt idx="29">
                  <c:v>95.486903535063689</c:v>
                </c:pt>
                <c:pt idx="30">
                  <c:v>94.718574559445642</c:v>
                </c:pt>
                <c:pt idx="31">
                  <c:v>94.579247050570785</c:v>
                </c:pt>
                <c:pt idx="32">
                  <c:v>94.568060837956793</c:v>
                </c:pt>
                <c:pt idx="33">
                  <c:v>94.426539591437646</c:v>
                </c:pt>
                <c:pt idx="34">
                  <c:v>94.277470654507596</c:v>
                </c:pt>
                <c:pt idx="35">
                  <c:v>94.172290287609229</c:v>
                </c:pt>
                <c:pt idx="36">
                  <c:v>94.161091320706603</c:v>
                </c:pt>
                <c:pt idx="37">
                  <c:v>94.142585209276632</c:v>
                </c:pt>
                <c:pt idx="38">
                  <c:v>94.136429840783975</c:v>
                </c:pt>
                <c:pt idx="39">
                  <c:v>94.136429840783975</c:v>
                </c:pt>
                <c:pt idx="40">
                  <c:v>91.044628361286499</c:v>
                </c:pt>
                <c:pt idx="41">
                  <c:v>89.401070339901807</c:v>
                </c:pt>
                <c:pt idx="42">
                  <c:v>89.380376506600356</c:v>
                </c:pt>
                <c:pt idx="43">
                  <c:v>89.370699551474189</c:v>
                </c:pt>
                <c:pt idx="44">
                  <c:v>85.458232234338809</c:v>
                </c:pt>
                <c:pt idx="45">
                  <c:v>85.455032332121689</c:v>
                </c:pt>
                <c:pt idx="46">
                  <c:v>85.455032332121689</c:v>
                </c:pt>
                <c:pt idx="47">
                  <c:v>85.455032332121689</c:v>
                </c:pt>
                <c:pt idx="48">
                  <c:v>85.455032332121689</c:v>
                </c:pt>
                <c:pt idx="49">
                  <c:v>85.451576281274598</c:v>
                </c:pt>
                <c:pt idx="50">
                  <c:v>85.444706311247174</c:v>
                </c:pt>
                <c:pt idx="51">
                  <c:v>85.443146397976335</c:v>
                </c:pt>
                <c:pt idx="52">
                  <c:v>85.439918500095672</c:v>
                </c:pt>
                <c:pt idx="53">
                  <c:v>85.439463597134548</c:v>
                </c:pt>
                <c:pt idx="54">
                  <c:v>85.438217566906886</c:v>
                </c:pt>
                <c:pt idx="55">
                  <c:v>85.435465829135055</c:v>
                </c:pt>
                <c:pt idx="56">
                  <c:v>85.435465829135055</c:v>
                </c:pt>
                <c:pt idx="57">
                  <c:v>85.433531428692902</c:v>
                </c:pt>
                <c:pt idx="58">
                  <c:v>85.376769530004466</c:v>
                </c:pt>
                <c:pt idx="59">
                  <c:v>85.370821078587682</c:v>
                </c:pt>
                <c:pt idx="60">
                  <c:v>85.312240992283662</c:v>
                </c:pt>
                <c:pt idx="61">
                  <c:v>85.302521522862065</c:v>
                </c:pt>
                <c:pt idx="62">
                  <c:v>85.288054609612487</c:v>
                </c:pt>
                <c:pt idx="63">
                  <c:v>85.23881348978594</c:v>
                </c:pt>
                <c:pt idx="64">
                  <c:v>85.217437302042811</c:v>
                </c:pt>
                <c:pt idx="65">
                  <c:v>85.217437302042811</c:v>
                </c:pt>
                <c:pt idx="66">
                  <c:v>85.213890185574897</c:v>
                </c:pt>
                <c:pt idx="67">
                  <c:v>85.210493654741398</c:v>
                </c:pt>
                <c:pt idx="68">
                  <c:v>85.13871073273387</c:v>
                </c:pt>
                <c:pt idx="69">
                  <c:v>85.110380609229836</c:v>
                </c:pt>
                <c:pt idx="70">
                  <c:v>84.955588525391647</c:v>
                </c:pt>
                <c:pt idx="71">
                  <c:v>84.918738558340223</c:v>
                </c:pt>
                <c:pt idx="72">
                  <c:v>84.912396849690694</c:v>
                </c:pt>
                <c:pt idx="73">
                  <c:v>84.887152732606324</c:v>
                </c:pt>
                <c:pt idx="74">
                  <c:v>84.88554639372488</c:v>
                </c:pt>
                <c:pt idx="75">
                  <c:v>84.88554639372488</c:v>
                </c:pt>
                <c:pt idx="76">
                  <c:v>84.882372340199382</c:v>
                </c:pt>
                <c:pt idx="77">
                  <c:v>84.876437705928609</c:v>
                </c:pt>
                <c:pt idx="78">
                  <c:v>84.82074419148438</c:v>
                </c:pt>
                <c:pt idx="79">
                  <c:v>84.804484599196471</c:v>
                </c:pt>
                <c:pt idx="80">
                  <c:v>84.720924515868447</c:v>
                </c:pt>
                <c:pt idx="81">
                  <c:v>84.639330357332639</c:v>
                </c:pt>
                <c:pt idx="82">
                  <c:v>84.535752077886173</c:v>
                </c:pt>
                <c:pt idx="83">
                  <c:v>84.20938647620261</c:v>
                </c:pt>
                <c:pt idx="84">
                  <c:v>83.613645707119005</c:v>
                </c:pt>
                <c:pt idx="85">
                  <c:v>83.564998618285387</c:v>
                </c:pt>
                <c:pt idx="86">
                  <c:v>83.415127585400583</c:v>
                </c:pt>
                <c:pt idx="87">
                  <c:v>83.295602555109141</c:v>
                </c:pt>
                <c:pt idx="88">
                  <c:v>82.389606275109998</c:v>
                </c:pt>
                <c:pt idx="89">
                  <c:v>82.377852496651997</c:v>
                </c:pt>
                <c:pt idx="90">
                  <c:v>77.276825074931438</c:v>
                </c:pt>
                <c:pt idx="91">
                  <c:v>77.276825074931438</c:v>
                </c:pt>
                <c:pt idx="92">
                  <c:v>77.22035333630933</c:v>
                </c:pt>
                <c:pt idx="93">
                  <c:v>73.813745211827467</c:v>
                </c:pt>
                <c:pt idx="94">
                  <c:v>72.913796994239306</c:v>
                </c:pt>
                <c:pt idx="95">
                  <c:v>72.880872520885134</c:v>
                </c:pt>
                <c:pt idx="96">
                  <c:v>72.880872520885134</c:v>
                </c:pt>
                <c:pt idx="97">
                  <c:v>72.87939727483365</c:v>
                </c:pt>
                <c:pt idx="98">
                  <c:v>72.85517262929659</c:v>
                </c:pt>
                <c:pt idx="99">
                  <c:v>71.606097293965078</c:v>
                </c:pt>
                <c:pt idx="100">
                  <c:v>71.606097293965078</c:v>
                </c:pt>
                <c:pt idx="101">
                  <c:v>71.598476606508925</c:v>
                </c:pt>
                <c:pt idx="102">
                  <c:v>71.595626724486095</c:v>
                </c:pt>
                <c:pt idx="103">
                  <c:v>71.567882256658791</c:v>
                </c:pt>
                <c:pt idx="104">
                  <c:v>66.70262283442807</c:v>
                </c:pt>
                <c:pt idx="105">
                  <c:v>62.676560806071038</c:v>
                </c:pt>
                <c:pt idx="106">
                  <c:v>62.516357736538907</c:v>
                </c:pt>
                <c:pt idx="107">
                  <c:v>62.516357736538907</c:v>
                </c:pt>
                <c:pt idx="108">
                  <c:v>62.507998724571131</c:v>
                </c:pt>
                <c:pt idx="109">
                  <c:v>62.488193440044206</c:v>
                </c:pt>
                <c:pt idx="110">
                  <c:v>62.488193440044206</c:v>
                </c:pt>
                <c:pt idx="111">
                  <c:v>62.484873796314005</c:v>
                </c:pt>
                <c:pt idx="112">
                  <c:v>62.053516654975233</c:v>
                </c:pt>
                <c:pt idx="113">
                  <c:v>62.052004208915243</c:v>
                </c:pt>
                <c:pt idx="114">
                  <c:v>62.044543311438467</c:v>
                </c:pt>
                <c:pt idx="115">
                  <c:v>62.044543311438467</c:v>
                </c:pt>
                <c:pt idx="116">
                  <c:v>61.944295665667575</c:v>
                </c:pt>
                <c:pt idx="117">
                  <c:v>61.93538785791722</c:v>
                </c:pt>
                <c:pt idx="118">
                  <c:v>61.93538785791722</c:v>
                </c:pt>
                <c:pt idx="119">
                  <c:v>61.925523117148138</c:v>
                </c:pt>
                <c:pt idx="120">
                  <c:v>61.925523117148138</c:v>
                </c:pt>
                <c:pt idx="121">
                  <c:v>61.134666156495122</c:v>
                </c:pt>
                <c:pt idx="122">
                  <c:v>61.055721722679252</c:v>
                </c:pt>
                <c:pt idx="123">
                  <c:v>55.813300958697361</c:v>
                </c:pt>
                <c:pt idx="124">
                  <c:v>55.697871479284906</c:v>
                </c:pt>
                <c:pt idx="125">
                  <c:v>55.666542673724038</c:v>
                </c:pt>
                <c:pt idx="126">
                  <c:v>55.664278426120781</c:v>
                </c:pt>
                <c:pt idx="127">
                  <c:v>55.661284016750628</c:v>
                </c:pt>
                <c:pt idx="128">
                  <c:v>55.658140084603446</c:v>
                </c:pt>
                <c:pt idx="129">
                  <c:v>55.658140084603446</c:v>
                </c:pt>
                <c:pt idx="130">
                  <c:v>55.311897986948111</c:v>
                </c:pt>
                <c:pt idx="131">
                  <c:v>55.307314244414684</c:v>
                </c:pt>
                <c:pt idx="132">
                  <c:v>55.256781752864399</c:v>
                </c:pt>
                <c:pt idx="133">
                  <c:v>55.239482324681674</c:v>
                </c:pt>
                <c:pt idx="134">
                  <c:v>55.225589715791934</c:v>
                </c:pt>
                <c:pt idx="135">
                  <c:v>55.20457100950194</c:v>
                </c:pt>
                <c:pt idx="136">
                  <c:v>55.200331632761511</c:v>
                </c:pt>
                <c:pt idx="137">
                  <c:v>54.825057245498797</c:v>
                </c:pt>
                <c:pt idx="138">
                  <c:v>54.754718406564209</c:v>
                </c:pt>
                <c:pt idx="139">
                  <c:v>54.754718406564209</c:v>
                </c:pt>
                <c:pt idx="140">
                  <c:v>54.675450502731543</c:v>
                </c:pt>
                <c:pt idx="141">
                  <c:v>54.655610143910891</c:v>
                </c:pt>
                <c:pt idx="142">
                  <c:v>54.655610143910891</c:v>
                </c:pt>
                <c:pt idx="143">
                  <c:v>54.654171396382033</c:v>
                </c:pt>
                <c:pt idx="144">
                  <c:v>54.654171396382033</c:v>
                </c:pt>
                <c:pt idx="145">
                  <c:v>54.338868014369829</c:v>
                </c:pt>
                <c:pt idx="146">
                  <c:v>54.338868014369829</c:v>
                </c:pt>
                <c:pt idx="147">
                  <c:v>54.33524188508386</c:v>
                </c:pt>
                <c:pt idx="148">
                  <c:v>54.320622643113751</c:v>
                </c:pt>
                <c:pt idx="149">
                  <c:v>54.179938226728744</c:v>
                </c:pt>
                <c:pt idx="150">
                  <c:v>53.981872265799382</c:v>
                </c:pt>
                <c:pt idx="151">
                  <c:v>53.880672299810819</c:v>
                </c:pt>
                <c:pt idx="152">
                  <c:v>53.847638692260283</c:v>
                </c:pt>
                <c:pt idx="153">
                  <c:v>53.847638692260283</c:v>
                </c:pt>
                <c:pt idx="154">
                  <c:v>53.845840337563516</c:v>
                </c:pt>
                <c:pt idx="155">
                  <c:v>52.975207193418797</c:v>
                </c:pt>
                <c:pt idx="156">
                  <c:v>52.970200433645822</c:v>
                </c:pt>
                <c:pt idx="157">
                  <c:v>52.968403843292315</c:v>
                </c:pt>
                <c:pt idx="158">
                  <c:v>52.919639223688975</c:v>
                </c:pt>
                <c:pt idx="159">
                  <c:v>52.856202941989253</c:v>
                </c:pt>
                <c:pt idx="160">
                  <c:v>52.851554003783782</c:v>
                </c:pt>
                <c:pt idx="161">
                  <c:v>52.70803849669452</c:v>
                </c:pt>
                <c:pt idx="162">
                  <c:v>52.70803849669452</c:v>
                </c:pt>
                <c:pt idx="163">
                  <c:v>52.70803849669452</c:v>
                </c:pt>
                <c:pt idx="164">
                  <c:v>52.650904959292568</c:v>
                </c:pt>
                <c:pt idx="165">
                  <c:v>52.641550049954304</c:v>
                </c:pt>
                <c:pt idx="166">
                  <c:v>52.632163956380339</c:v>
                </c:pt>
                <c:pt idx="167">
                  <c:v>52.632163956380339</c:v>
                </c:pt>
                <c:pt idx="168">
                  <c:v>52.592521161490559</c:v>
                </c:pt>
                <c:pt idx="169">
                  <c:v>52.265950704674452</c:v>
                </c:pt>
                <c:pt idx="170">
                  <c:v>49.693350275280068</c:v>
                </c:pt>
                <c:pt idx="171">
                  <c:v>49.632157026550182</c:v>
                </c:pt>
                <c:pt idx="172">
                  <c:v>49.630540781837894</c:v>
                </c:pt>
                <c:pt idx="173">
                  <c:v>49.6252052377612</c:v>
                </c:pt>
                <c:pt idx="174">
                  <c:v>49.296269243032974</c:v>
                </c:pt>
                <c:pt idx="175">
                  <c:v>49.291873264885325</c:v>
                </c:pt>
                <c:pt idx="176">
                  <c:v>49.214271921433593</c:v>
                </c:pt>
                <c:pt idx="177">
                  <c:v>49.214271921433593</c:v>
                </c:pt>
                <c:pt idx="178">
                  <c:v>49.211610165168047</c:v>
                </c:pt>
                <c:pt idx="179">
                  <c:v>49.065825457560116</c:v>
                </c:pt>
                <c:pt idx="180">
                  <c:v>48.219039899666278</c:v>
                </c:pt>
                <c:pt idx="181">
                  <c:v>48.08855572561275</c:v>
                </c:pt>
                <c:pt idx="182">
                  <c:v>48.08855572561275</c:v>
                </c:pt>
                <c:pt idx="183">
                  <c:v>48.085075229045778</c:v>
                </c:pt>
                <c:pt idx="184">
                  <c:v>48.075739089768945</c:v>
                </c:pt>
                <c:pt idx="185">
                  <c:v>48.064446230044865</c:v>
                </c:pt>
                <c:pt idx="186">
                  <c:v>47.973824182131253</c:v>
                </c:pt>
                <c:pt idx="187">
                  <c:v>47.920101120251694</c:v>
                </c:pt>
                <c:pt idx="188">
                  <c:v>47.920101120251694</c:v>
                </c:pt>
                <c:pt idx="189">
                  <c:v>47.89667079055333</c:v>
                </c:pt>
                <c:pt idx="190">
                  <c:v>47.880026082520253</c:v>
                </c:pt>
                <c:pt idx="191">
                  <c:v>47.873464702506226</c:v>
                </c:pt>
                <c:pt idx="192">
                  <c:v>47.870892949004109</c:v>
                </c:pt>
                <c:pt idx="193">
                  <c:v>47.158539740237664</c:v>
                </c:pt>
                <c:pt idx="194">
                  <c:v>47.124450013817153</c:v>
                </c:pt>
                <c:pt idx="195">
                  <c:v>47.118597559679451</c:v>
                </c:pt>
                <c:pt idx="196">
                  <c:v>46.52031267138576</c:v>
                </c:pt>
                <c:pt idx="197">
                  <c:v>46.52031267138576</c:v>
                </c:pt>
                <c:pt idx="198">
                  <c:v>46.52031267138576</c:v>
                </c:pt>
                <c:pt idx="199">
                  <c:v>46.079729949195425</c:v>
                </c:pt>
                <c:pt idx="200">
                  <c:v>46.079729949195425</c:v>
                </c:pt>
                <c:pt idx="201">
                  <c:v>46.042204344961</c:v>
                </c:pt>
                <c:pt idx="202">
                  <c:v>45.964841081563684</c:v>
                </c:pt>
                <c:pt idx="203">
                  <c:v>45.964841081563684</c:v>
                </c:pt>
                <c:pt idx="204">
                  <c:v>45.956473906851187</c:v>
                </c:pt>
                <c:pt idx="205">
                  <c:v>45.9484514593032</c:v>
                </c:pt>
                <c:pt idx="206">
                  <c:v>44.042473226622462</c:v>
                </c:pt>
                <c:pt idx="207">
                  <c:v>43.99958055396128</c:v>
                </c:pt>
                <c:pt idx="208">
                  <c:v>43.996991794740993</c:v>
                </c:pt>
                <c:pt idx="209">
                  <c:v>43.976617902769817</c:v>
                </c:pt>
                <c:pt idx="210">
                  <c:v>43.92910924048212</c:v>
                </c:pt>
                <c:pt idx="211">
                  <c:v>43.7509605254767</c:v>
                </c:pt>
                <c:pt idx="212">
                  <c:v>43.274921582382085</c:v>
                </c:pt>
                <c:pt idx="213">
                  <c:v>43.274921582382085</c:v>
                </c:pt>
                <c:pt idx="214">
                  <c:v>43.0853067618987</c:v>
                </c:pt>
                <c:pt idx="215">
                  <c:v>43.080530982292807</c:v>
                </c:pt>
                <c:pt idx="216">
                  <c:v>42.562229640966784</c:v>
                </c:pt>
                <c:pt idx="217">
                  <c:v>42.483353208766459</c:v>
                </c:pt>
                <c:pt idx="218">
                  <c:v>41.123522139319356</c:v>
                </c:pt>
                <c:pt idx="219">
                  <c:v>41.022094381735869</c:v>
                </c:pt>
                <c:pt idx="220">
                  <c:v>40.808454392789585</c:v>
                </c:pt>
                <c:pt idx="221">
                  <c:v>39.175010522288126</c:v>
                </c:pt>
                <c:pt idx="222">
                  <c:v>38.67993916204324</c:v>
                </c:pt>
                <c:pt idx="223">
                  <c:v>38.679016601832366</c:v>
                </c:pt>
                <c:pt idx="224">
                  <c:v>38.555246859256428</c:v>
                </c:pt>
                <c:pt idx="225">
                  <c:v>37.777833641561976</c:v>
                </c:pt>
                <c:pt idx="226">
                  <c:v>37.777833641561976</c:v>
                </c:pt>
                <c:pt idx="227">
                  <c:v>37.003738664625985</c:v>
                </c:pt>
                <c:pt idx="228">
                  <c:v>37.003738664625985</c:v>
                </c:pt>
                <c:pt idx="229">
                  <c:v>37.000983738282002</c:v>
                </c:pt>
                <c:pt idx="230">
                  <c:v>36.974924962268567</c:v>
                </c:pt>
                <c:pt idx="231">
                  <c:v>36.921314775843378</c:v>
                </c:pt>
                <c:pt idx="232">
                  <c:v>36.915049592925619</c:v>
                </c:pt>
                <c:pt idx="233">
                  <c:v>36.915049592925619</c:v>
                </c:pt>
                <c:pt idx="234">
                  <c:v>36.912380758029883</c:v>
                </c:pt>
                <c:pt idx="235">
                  <c:v>36.907341389792315</c:v>
                </c:pt>
                <c:pt idx="236">
                  <c:v>36.49217830495504</c:v>
                </c:pt>
                <c:pt idx="237">
                  <c:v>36.407269816975955</c:v>
                </c:pt>
                <c:pt idx="238">
                  <c:v>35.936939969814844</c:v>
                </c:pt>
                <c:pt idx="239">
                  <c:v>35.934306209212842</c:v>
                </c:pt>
                <c:pt idx="240">
                  <c:v>35.513619454541583</c:v>
                </c:pt>
                <c:pt idx="241">
                  <c:v>35.506473162851002</c:v>
                </c:pt>
                <c:pt idx="242">
                  <c:v>35.506473162851002</c:v>
                </c:pt>
                <c:pt idx="243">
                  <c:v>35.501158875922023</c:v>
                </c:pt>
                <c:pt idx="244">
                  <c:v>32.924398252662449</c:v>
                </c:pt>
                <c:pt idx="245">
                  <c:v>32.896120230427471</c:v>
                </c:pt>
                <c:pt idx="246">
                  <c:v>32.859453244903591</c:v>
                </c:pt>
                <c:pt idx="247">
                  <c:v>31.276192547244005</c:v>
                </c:pt>
                <c:pt idx="248">
                  <c:v>31.276192547244005</c:v>
                </c:pt>
                <c:pt idx="249">
                  <c:v>28.118992730055474</c:v>
                </c:pt>
                <c:pt idx="250">
                  <c:v>28.118992730055474</c:v>
                </c:pt>
                <c:pt idx="251">
                  <c:v>25.323622855685219</c:v>
                </c:pt>
                <c:pt idx="252">
                  <c:v>25.26407839636077</c:v>
                </c:pt>
                <c:pt idx="253">
                  <c:v>25.238021746062106</c:v>
                </c:pt>
                <c:pt idx="254">
                  <c:v>25.230815934357921</c:v>
                </c:pt>
                <c:pt idx="255">
                  <c:v>25.082116170312261</c:v>
                </c:pt>
                <c:pt idx="256">
                  <c:v>25.065624875114249</c:v>
                </c:pt>
                <c:pt idx="257">
                  <c:v>25.001587717620041</c:v>
                </c:pt>
                <c:pt idx="258">
                  <c:v>25.000748060285261</c:v>
                </c:pt>
                <c:pt idx="259">
                  <c:v>24.993594668707342</c:v>
                </c:pt>
                <c:pt idx="260">
                  <c:v>24.407668941181463</c:v>
                </c:pt>
                <c:pt idx="261">
                  <c:v>24.315382458601697</c:v>
                </c:pt>
                <c:pt idx="262">
                  <c:v>24.288033713836271</c:v>
                </c:pt>
                <c:pt idx="263">
                  <c:v>24.208466785706687</c:v>
                </c:pt>
                <c:pt idx="264">
                  <c:v>22.594804115383791</c:v>
                </c:pt>
                <c:pt idx="265">
                  <c:v>22.568116127797964</c:v>
                </c:pt>
                <c:pt idx="266">
                  <c:v>22.568116127797964</c:v>
                </c:pt>
                <c:pt idx="267">
                  <c:v>22.12726450268902</c:v>
                </c:pt>
                <c:pt idx="268">
                  <c:v>22.11513020002975</c:v>
                </c:pt>
                <c:pt idx="269">
                  <c:v>20.83014378334714</c:v>
                </c:pt>
                <c:pt idx="270">
                  <c:v>20.096016495546618</c:v>
                </c:pt>
                <c:pt idx="271">
                  <c:v>20.090969347192985</c:v>
                </c:pt>
                <c:pt idx="272">
                  <c:v>20.086810024870854</c:v>
                </c:pt>
                <c:pt idx="273">
                  <c:v>19.783238122568704</c:v>
                </c:pt>
                <c:pt idx="274">
                  <c:v>19.657601300937429</c:v>
                </c:pt>
                <c:pt idx="275">
                  <c:v>19.656535254979477</c:v>
                </c:pt>
                <c:pt idx="276">
                  <c:v>19.656535254979477</c:v>
                </c:pt>
                <c:pt idx="277">
                  <c:v>19.606397423633688</c:v>
                </c:pt>
                <c:pt idx="278">
                  <c:v>19.551676211125983</c:v>
                </c:pt>
                <c:pt idx="279">
                  <c:v>19.522320451501809</c:v>
                </c:pt>
                <c:pt idx="280">
                  <c:v>19.512036583551211</c:v>
                </c:pt>
                <c:pt idx="281">
                  <c:v>19.436723933422606</c:v>
                </c:pt>
                <c:pt idx="282">
                  <c:v>19.426894989690275</c:v>
                </c:pt>
                <c:pt idx="283">
                  <c:v>19.304972833365213</c:v>
                </c:pt>
                <c:pt idx="284">
                  <c:v>17.376777373891965</c:v>
                </c:pt>
                <c:pt idx="285">
                  <c:v>17.350266160746546</c:v>
                </c:pt>
                <c:pt idx="286">
                  <c:v>17.342777969092104</c:v>
                </c:pt>
                <c:pt idx="287">
                  <c:v>17.322851518823203</c:v>
                </c:pt>
                <c:pt idx="288">
                  <c:v>17.286329251960971</c:v>
                </c:pt>
                <c:pt idx="289">
                  <c:v>17.286329251960971</c:v>
                </c:pt>
                <c:pt idx="290">
                  <c:v>17.283945985587653</c:v>
                </c:pt>
                <c:pt idx="291">
                  <c:v>17.280400293348638</c:v>
                </c:pt>
                <c:pt idx="292">
                  <c:v>17.264848202708158</c:v>
                </c:pt>
                <c:pt idx="293">
                  <c:v>17.19826446017473</c:v>
                </c:pt>
                <c:pt idx="294">
                  <c:v>16.735920795867607</c:v>
                </c:pt>
                <c:pt idx="295">
                  <c:v>16.683440341814933</c:v>
                </c:pt>
                <c:pt idx="296">
                  <c:v>16.673144803690239</c:v>
                </c:pt>
                <c:pt idx="297">
                  <c:v>16.638116935569585</c:v>
                </c:pt>
                <c:pt idx="298">
                  <c:v>16.603394086261506</c:v>
                </c:pt>
                <c:pt idx="299">
                  <c:v>16.495569330187276</c:v>
                </c:pt>
                <c:pt idx="300">
                  <c:v>16.487102608252027</c:v>
                </c:pt>
                <c:pt idx="301">
                  <c:v>16.487102608252027</c:v>
                </c:pt>
                <c:pt idx="302">
                  <c:v>16.414022298747955</c:v>
                </c:pt>
                <c:pt idx="303">
                  <c:v>16.410462789362924</c:v>
                </c:pt>
                <c:pt idx="304">
                  <c:v>16.410462789362924</c:v>
                </c:pt>
                <c:pt idx="305">
                  <c:v>13.838577492932</c:v>
                </c:pt>
                <c:pt idx="306">
                  <c:v>12.783347533108008</c:v>
                </c:pt>
                <c:pt idx="307">
                  <c:v>12.775502221371937</c:v>
                </c:pt>
                <c:pt idx="308">
                  <c:v>12.773203622217972</c:v>
                </c:pt>
                <c:pt idx="309">
                  <c:v>12.425749867142828</c:v>
                </c:pt>
                <c:pt idx="310">
                  <c:v>12.423699615245628</c:v>
                </c:pt>
                <c:pt idx="311">
                  <c:v>8.6288966477478066</c:v>
                </c:pt>
                <c:pt idx="312">
                  <c:v>8.6242735794911045</c:v>
                </c:pt>
                <c:pt idx="313">
                  <c:v>8.6223111833854134</c:v>
                </c:pt>
                <c:pt idx="314">
                  <c:v>8.6188104712709652</c:v>
                </c:pt>
                <c:pt idx="315">
                  <c:v>8.6188104712709652</c:v>
                </c:pt>
                <c:pt idx="316">
                  <c:v>8.6188104712709652</c:v>
                </c:pt>
                <c:pt idx="317">
                  <c:v>8.6064940798843619</c:v>
                </c:pt>
                <c:pt idx="318">
                  <c:v>8.3147928703526564</c:v>
                </c:pt>
                <c:pt idx="319">
                  <c:v>8.2796052122526209</c:v>
                </c:pt>
                <c:pt idx="320">
                  <c:v>8.2781930361584095</c:v>
                </c:pt>
                <c:pt idx="321">
                  <c:v>8.2781930361584095</c:v>
                </c:pt>
                <c:pt idx="322">
                  <c:v>8.2682581468018626</c:v>
                </c:pt>
                <c:pt idx="323">
                  <c:v>8.2665232021767316</c:v>
                </c:pt>
                <c:pt idx="324">
                  <c:v>8.2665232021767316</c:v>
                </c:pt>
                <c:pt idx="325">
                  <c:v>8.2665232021767316</c:v>
                </c:pt>
                <c:pt idx="326">
                  <c:v>8.2665232021767316</c:v>
                </c:pt>
                <c:pt idx="327">
                  <c:v>8.2665232021767316</c:v>
                </c:pt>
                <c:pt idx="328">
                  <c:v>8.2665232021767316</c:v>
                </c:pt>
                <c:pt idx="329">
                  <c:v>8.2665232021767316</c:v>
                </c:pt>
                <c:pt idx="330">
                  <c:v>8.2647354760538221</c:v>
                </c:pt>
                <c:pt idx="331">
                  <c:v>8.2647354760538221</c:v>
                </c:pt>
                <c:pt idx="332">
                  <c:v>8.2527110090768012</c:v>
                </c:pt>
                <c:pt idx="333">
                  <c:v>8.2437493569712803</c:v>
                </c:pt>
                <c:pt idx="334">
                  <c:v>8.2437493569712803</c:v>
                </c:pt>
                <c:pt idx="335">
                  <c:v>8.2437493569712803</c:v>
                </c:pt>
                <c:pt idx="336">
                  <c:v>8.2398830431732666</c:v>
                </c:pt>
                <c:pt idx="337">
                  <c:v>8.2248783453436207</c:v>
                </c:pt>
                <c:pt idx="338">
                  <c:v>7.8913710647705289</c:v>
                </c:pt>
                <c:pt idx="339">
                  <c:v>7.8913710647705289</c:v>
                </c:pt>
                <c:pt idx="340">
                  <c:v>7.8742466679420957</c:v>
                </c:pt>
                <c:pt idx="341">
                  <c:v>7.8299173734668281</c:v>
                </c:pt>
                <c:pt idx="342">
                  <c:v>7.3562099993622851</c:v>
                </c:pt>
                <c:pt idx="343">
                  <c:v>7.3543032332121676</c:v>
                </c:pt>
                <c:pt idx="344">
                  <c:v>7.322390578832132</c:v>
                </c:pt>
                <c:pt idx="345">
                  <c:v>5.6775326828646131</c:v>
                </c:pt>
                <c:pt idx="346">
                  <c:v>5.6758615096826306</c:v>
                </c:pt>
                <c:pt idx="347">
                  <c:v>4.7132492825712644</c:v>
                </c:pt>
                <c:pt idx="348">
                  <c:v>4.7123727865994942</c:v>
                </c:pt>
                <c:pt idx="349">
                  <c:v>4.7123727865994942</c:v>
                </c:pt>
                <c:pt idx="350">
                  <c:v>4.6823495312798933</c:v>
                </c:pt>
                <c:pt idx="351">
                  <c:v>4.1640464256106116</c:v>
                </c:pt>
                <c:pt idx="352">
                  <c:v>4.1640464256106116</c:v>
                </c:pt>
                <c:pt idx="353">
                  <c:v>4.1640464256106116</c:v>
                </c:pt>
                <c:pt idx="354">
                  <c:v>4.1640464256106116</c:v>
                </c:pt>
                <c:pt idx="355">
                  <c:v>2.9285838275620177</c:v>
                </c:pt>
                <c:pt idx="356">
                  <c:v>2.9285838275620177</c:v>
                </c:pt>
                <c:pt idx="357">
                  <c:v>2.755550283782922</c:v>
                </c:pt>
                <c:pt idx="358">
                  <c:v>2.755550283782922</c:v>
                </c:pt>
                <c:pt idx="359">
                  <c:v>1.3728733711710561</c:v>
                </c:pt>
                <c:pt idx="360">
                  <c:v>1.3624201687817528</c:v>
                </c:pt>
                <c:pt idx="361">
                  <c:v>8.3387517802861202E-2</c:v>
                </c:pt>
                <c:pt idx="362">
                  <c:v>3.0486278511149371E-2</c:v>
                </c:pt>
                <c:pt idx="363">
                  <c:v>3.0486278511149371E-2</c:v>
                </c:pt>
                <c:pt idx="364">
                  <c:v>2.9673192611015451E-2</c:v>
                </c:pt>
              </c:numCache>
            </c:numRef>
          </c:val>
          <c:smooth val="0"/>
        </c:ser>
        <c:ser>
          <c:idx val="5"/>
          <c:order val="2"/>
          <c:tx>
            <c:v>SAIDI ME Included</c:v>
          </c:tx>
          <c:spPr>
            <a:ln>
              <a:solidFill>
                <a:schemeClr val="tx1"/>
              </a:solidFill>
              <a:prstDash val="sysDot"/>
            </a:ln>
          </c:spPr>
          <c:marker>
            <c:symbol val="none"/>
          </c:marker>
          <c:cat>
            <c:numRef>
              <c:f>'CA Data'!$D$368:$D$732</c:f>
              <c:numCache>
                <c:formatCode>m/d/yyyy</c:formatCode>
                <c:ptCount val="365"/>
                <c:pt idx="0">
                  <c:v>43465</c:v>
                </c:pt>
                <c:pt idx="1">
                  <c:v>43464</c:v>
                </c:pt>
                <c:pt idx="2">
                  <c:v>43463</c:v>
                </c:pt>
                <c:pt idx="3">
                  <c:v>43462</c:v>
                </c:pt>
                <c:pt idx="4">
                  <c:v>43461</c:v>
                </c:pt>
                <c:pt idx="5">
                  <c:v>43460</c:v>
                </c:pt>
                <c:pt idx="6">
                  <c:v>43459</c:v>
                </c:pt>
                <c:pt idx="7">
                  <c:v>43458</c:v>
                </c:pt>
                <c:pt idx="8">
                  <c:v>43457</c:v>
                </c:pt>
                <c:pt idx="9">
                  <c:v>43456</c:v>
                </c:pt>
                <c:pt idx="10">
                  <c:v>43455</c:v>
                </c:pt>
                <c:pt idx="11">
                  <c:v>43454</c:v>
                </c:pt>
                <c:pt idx="12">
                  <c:v>43453</c:v>
                </c:pt>
                <c:pt idx="13">
                  <c:v>43452</c:v>
                </c:pt>
                <c:pt idx="14">
                  <c:v>43451</c:v>
                </c:pt>
                <c:pt idx="15">
                  <c:v>43450</c:v>
                </c:pt>
                <c:pt idx="16">
                  <c:v>43449</c:v>
                </c:pt>
                <c:pt idx="17">
                  <c:v>43448</c:v>
                </c:pt>
                <c:pt idx="18">
                  <c:v>43447</c:v>
                </c:pt>
                <c:pt idx="19">
                  <c:v>43446</c:v>
                </c:pt>
                <c:pt idx="20">
                  <c:v>43445</c:v>
                </c:pt>
                <c:pt idx="21">
                  <c:v>43444</c:v>
                </c:pt>
                <c:pt idx="22">
                  <c:v>43443</c:v>
                </c:pt>
                <c:pt idx="23">
                  <c:v>43442</c:v>
                </c:pt>
                <c:pt idx="24">
                  <c:v>43441</c:v>
                </c:pt>
                <c:pt idx="25">
                  <c:v>43440</c:v>
                </c:pt>
                <c:pt idx="26">
                  <c:v>43439</c:v>
                </c:pt>
                <c:pt idx="27">
                  <c:v>43438</c:v>
                </c:pt>
                <c:pt idx="28">
                  <c:v>43437</c:v>
                </c:pt>
                <c:pt idx="29">
                  <c:v>43436</c:v>
                </c:pt>
                <c:pt idx="30">
                  <c:v>43435</c:v>
                </c:pt>
                <c:pt idx="31">
                  <c:v>43434</c:v>
                </c:pt>
                <c:pt idx="32">
                  <c:v>43433</c:v>
                </c:pt>
                <c:pt idx="33">
                  <c:v>43432</c:v>
                </c:pt>
                <c:pt idx="34">
                  <c:v>43431</c:v>
                </c:pt>
                <c:pt idx="35">
                  <c:v>43430</c:v>
                </c:pt>
                <c:pt idx="36">
                  <c:v>43429</c:v>
                </c:pt>
                <c:pt idx="37">
                  <c:v>43428</c:v>
                </c:pt>
                <c:pt idx="38">
                  <c:v>43427</c:v>
                </c:pt>
                <c:pt idx="39">
                  <c:v>43426</c:v>
                </c:pt>
                <c:pt idx="40">
                  <c:v>43425</c:v>
                </c:pt>
                <c:pt idx="41">
                  <c:v>43424</c:v>
                </c:pt>
                <c:pt idx="42">
                  <c:v>43423</c:v>
                </c:pt>
                <c:pt idx="43">
                  <c:v>43422</c:v>
                </c:pt>
                <c:pt idx="44">
                  <c:v>43421</c:v>
                </c:pt>
                <c:pt idx="45">
                  <c:v>43420</c:v>
                </c:pt>
                <c:pt idx="46">
                  <c:v>43419</c:v>
                </c:pt>
                <c:pt idx="47">
                  <c:v>43418</c:v>
                </c:pt>
                <c:pt idx="48">
                  <c:v>43417</c:v>
                </c:pt>
                <c:pt idx="49">
                  <c:v>43416</c:v>
                </c:pt>
                <c:pt idx="50">
                  <c:v>43415</c:v>
                </c:pt>
                <c:pt idx="51">
                  <c:v>43414</c:v>
                </c:pt>
                <c:pt idx="52">
                  <c:v>43413</c:v>
                </c:pt>
                <c:pt idx="53">
                  <c:v>43412</c:v>
                </c:pt>
                <c:pt idx="54">
                  <c:v>43411</c:v>
                </c:pt>
                <c:pt idx="55">
                  <c:v>43410</c:v>
                </c:pt>
                <c:pt idx="56">
                  <c:v>43409</c:v>
                </c:pt>
                <c:pt idx="57">
                  <c:v>43408</c:v>
                </c:pt>
                <c:pt idx="58">
                  <c:v>43407</c:v>
                </c:pt>
                <c:pt idx="59">
                  <c:v>43406</c:v>
                </c:pt>
                <c:pt idx="60">
                  <c:v>43405</c:v>
                </c:pt>
                <c:pt idx="61">
                  <c:v>43404</c:v>
                </c:pt>
                <c:pt idx="62">
                  <c:v>43403</c:v>
                </c:pt>
                <c:pt idx="63">
                  <c:v>43402</c:v>
                </c:pt>
                <c:pt idx="64">
                  <c:v>43401</c:v>
                </c:pt>
                <c:pt idx="65">
                  <c:v>43400</c:v>
                </c:pt>
                <c:pt idx="66">
                  <c:v>43399</c:v>
                </c:pt>
                <c:pt idx="67">
                  <c:v>43398</c:v>
                </c:pt>
                <c:pt idx="68">
                  <c:v>43397</c:v>
                </c:pt>
                <c:pt idx="69">
                  <c:v>43396</c:v>
                </c:pt>
                <c:pt idx="70">
                  <c:v>43395</c:v>
                </c:pt>
                <c:pt idx="71">
                  <c:v>43394</c:v>
                </c:pt>
                <c:pt idx="72">
                  <c:v>43393</c:v>
                </c:pt>
                <c:pt idx="73">
                  <c:v>43392</c:v>
                </c:pt>
                <c:pt idx="74">
                  <c:v>43391</c:v>
                </c:pt>
                <c:pt idx="75">
                  <c:v>43390</c:v>
                </c:pt>
                <c:pt idx="76">
                  <c:v>43389</c:v>
                </c:pt>
                <c:pt idx="77">
                  <c:v>43388</c:v>
                </c:pt>
                <c:pt idx="78">
                  <c:v>43387</c:v>
                </c:pt>
                <c:pt idx="79">
                  <c:v>43386</c:v>
                </c:pt>
                <c:pt idx="80">
                  <c:v>43385</c:v>
                </c:pt>
                <c:pt idx="81">
                  <c:v>43384</c:v>
                </c:pt>
                <c:pt idx="82">
                  <c:v>43383</c:v>
                </c:pt>
                <c:pt idx="83">
                  <c:v>43382</c:v>
                </c:pt>
                <c:pt idx="84">
                  <c:v>43381</c:v>
                </c:pt>
                <c:pt idx="85">
                  <c:v>43380</c:v>
                </c:pt>
                <c:pt idx="86">
                  <c:v>43379</c:v>
                </c:pt>
                <c:pt idx="87">
                  <c:v>43378</c:v>
                </c:pt>
                <c:pt idx="88">
                  <c:v>43377</c:v>
                </c:pt>
                <c:pt idx="89">
                  <c:v>43376</c:v>
                </c:pt>
                <c:pt idx="90">
                  <c:v>43375</c:v>
                </c:pt>
                <c:pt idx="91">
                  <c:v>43374</c:v>
                </c:pt>
                <c:pt idx="92">
                  <c:v>43373</c:v>
                </c:pt>
                <c:pt idx="93">
                  <c:v>43372</c:v>
                </c:pt>
                <c:pt idx="94">
                  <c:v>43371</c:v>
                </c:pt>
                <c:pt idx="95">
                  <c:v>43370</c:v>
                </c:pt>
                <c:pt idx="96">
                  <c:v>43369</c:v>
                </c:pt>
                <c:pt idx="97">
                  <c:v>43368</c:v>
                </c:pt>
                <c:pt idx="98">
                  <c:v>43367</c:v>
                </c:pt>
                <c:pt idx="99">
                  <c:v>43366</c:v>
                </c:pt>
                <c:pt idx="100">
                  <c:v>43365</c:v>
                </c:pt>
                <c:pt idx="101">
                  <c:v>43364</c:v>
                </c:pt>
                <c:pt idx="102">
                  <c:v>43363</c:v>
                </c:pt>
                <c:pt idx="103">
                  <c:v>43362</c:v>
                </c:pt>
                <c:pt idx="104">
                  <c:v>43361</c:v>
                </c:pt>
                <c:pt idx="105">
                  <c:v>43360</c:v>
                </c:pt>
                <c:pt idx="106">
                  <c:v>43359</c:v>
                </c:pt>
                <c:pt idx="107">
                  <c:v>43358</c:v>
                </c:pt>
                <c:pt idx="108">
                  <c:v>43357</c:v>
                </c:pt>
                <c:pt idx="109">
                  <c:v>43356</c:v>
                </c:pt>
                <c:pt idx="110">
                  <c:v>43355</c:v>
                </c:pt>
                <c:pt idx="111">
                  <c:v>43354</c:v>
                </c:pt>
                <c:pt idx="112">
                  <c:v>43353</c:v>
                </c:pt>
                <c:pt idx="113">
                  <c:v>43352</c:v>
                </c:pt>
                <c:pt idx="114">
                  <c:v>43351</c:v>
                </c:pt>
                <c:pt idx="115">
                  <c:v>43350</c:v>
                </c:pt>
                <c:pt idx="116">
                  <c:v>43349</c:v>
                </c:pt>
                <c:pt idx="117">
                  <c:v>43348</c:v>
                </c:pt>
                <c:pt idx="118">
                  <c:v>43347</c:v>
                </c:pt>
                <c:pt idx="119">
                  <c:v>43346</c:v>
                </c:pt>
                <c:pt idx="120">
                  <c:v>43345</c:v>
                </c:pt>
                <c:pt idx="121">
                  <c:v>43344</c:v>
                </c:pt>
                <c:pt idx="122">
                  <c:v>43343</c:v>
                </c:pt>
                <c:pt idx="123">
                  <c:v>43342</c:v>
                </c:pt>
                <c:pt idx="124">
                  <c:v>43341</c:v>
                </c:pt>
                <c:pt idx="125">
                  <c:v>43340</c:v>
                </c:pt>
                <c:pt idx="126">
                  <c:v>43339</c:v>
                </c:pt>
                <c:pt idx="127">
                  <c:v>43338</c:v>
                </c:pt>
                <c:pt idx="128">
                  <c:v>43337</c:v>
                </c:pt>
                <c:pt idx="129">
                  <c:v>43336</c:v>
                </c:pt>
                <c:pt idx="130">
                  <c:v>43335</c:v>
                </c:pt>
                <c:pt idx="131">
                  <c:v>43334</c:v>
                </c:pt>
                <c:pt idx="132">
                  <c:v>43333</c:v>
                </c:pt>
                <c:pt idx="133">
                  <c:v>43332</c:v>
                </c:pt>
                <c:pt idx="134">
                  <c:v>43331</c:v>
                </c:pt>
                <c:pt idx="135">
                  <c:v>43330</c:v>
                </c:pt>
                <c:pt idx="136">
                  <c:v>43329</c:v>
                </c:pt>
                <c:pt idx="137">
                  <c:v>43328</c:v>
                </c:pt>
                <c:pt idx="138">
                  <c:v>43327</c:v>
                </c:pt>
                <c:pt idx="139">
                  <c:v>43326</c:v>
                </c:pt>
                <c:pt idx="140">
                  <c:v>43325</c:v>
                </c:pt>
                <c:pt idx="141">
                  <c:v>43324</c:v>
                </c:pt>
                <c:pt idx="142">
                  <c:v>43323</c:v>
                </c:pt>
                <c:pt idx="143">
                  <c:v>43322</c:v>
                </c:pt>
                <c:pt idx="144">
                  <c:v>43321</c:v>
                </c:pt>
                <c:pt idx="145">
                  <c:v>43320</c:v>
                </c:pt>
                <c:pt idx="146">
                  <c:v>43319</c:v>
                </c:pt>
                <c:pt idx="147">
                  <c:v>43318</c:v>
                </c:pt>
                <c:pt idx="148">
                  <c:v>43317</c:v>
                </c:pt>
                <c:pt idx="149">
                  <c:v>43316</c:v>
                </c:pt>
                <c:pt idx="150">
                  <c:v>43315</c:v>
                </c:pt>
                <c:pt idx="151">
                  <c:v>43314</c:v>
                </c:pt>
                <c:pt idx="152">
                  <c:v>43313</c:v>
                </c:pt>
                <c:pt idx="153">
                  <c:v>43312</c:v>
                </c:pt>
                <c:pt idx="154">
                  <c:v>43311</c:v>
                </c:pt>
                <c:pt idx="155">
                  <c:v>43310</c:v>
                </c:pt>
                <c:pt idx="156">
                  <c:v>43309</c:v>
                </c:pt>
                <c:pt idx="157">
                  <c:v>43308</c:v>
                </c:pt>
                <c:pt idx="158">
                  <c:v>43307</c:v>
                </c:pt>
                <c:pt idx="159">
                  <c:v>43306</c:v>
                </c:pt>
                <c:pt idx="160">
                  <c:v>43305</c:v>
                </c:pt>
                <c:pt idx="161">
                  <c:v>43304</c:v>
                </c:pt>
                <c:pt idx="162">
                  <c:v>43303</c:v>
                </c:pt>
                <c:pt idx="163">
                  <c:v>43302</c:v>
                </c:pt>
                <c:pt idx="164">
                  <c:v>43301</c:v>
                </c:pt>
                <c:pt idx="165">
                  <c:v>43300</c:v>
                </c:pt>
                <c:pt idx="166">
                  <c:v>43299</c:v>
                </c:pt>
                <c:pt idx="167">
                  <c:v>43298</c:v>
                </c:pt>
                <c:pt idx="168">
                  <c:v>43297</c:v>
                </c:pt>
                <c:pt idx="169">
                  <c:v>43296</c:v>
                </c:pt>
                <c:pt idx="170">
                  <c:v>43295</c:v>
                </c:pt>
                <c:pt idx="171">
                  <c:v>43294</c:v>
                </c:pt>
                <c:pt idx="172">
                  <c:v>43293</c:v>
                </c:pt>
                <c:pt idx="173">
                  <c:v>43292</c:v>
                </c:pt>
                <c:pt idx="174">
                  <c:v>43291</c:v>
                </c:pt>
                <c:pt idx="175">
                  <c:v>43290</c:v>
                </c:pt>
                <c:pt idx="176">
                  <c:v>43289</c:v>
                </c:pt>
                <c:pt idx="177">
                  <c:v>43288</c:v>
                </c:pt>
                <c:pt idx="178">
                  <c:v>43287</c:v>
                </c:pt>
                <c:pt idx="179">
                  <c:v>43286</c:v>
                </c:pt>
                <c:pt idx="180">
                  <c:v>43285</c:v>
                </c:pt>
                <c:pt idx="181">
                  <c:v>43284</c:v>
                </c:pt>
                <c:pt idx="182">
                  <c:v>43283</c:v>
                </c:pt>
                <c:pt idx="183">
                  <c:v>43282</c:v>
                </c:pt>
                <c:pt idx="184">
                  <c:v>43281</c:v>
                </c:pt>
                <c:pt idx="185">
                  <c:v>43280</c:v>
                </c:pt>
                <c:pt idx="186">
                  <c:v>43279</c:v>
                </c:pt>
                <c:pt idx="187">
                  <c:v>43278</c:v>
                </c:pt>
                <c:pt idx="188">
                  <c:v>43277</c:v>
                </c:pt>
                <c:pt idx="189">
                  <c:v>43276</c:v>
                </c:pt>
                <c:pt idx="190">
                  <c:v>43275</c:v>
                </c:pt>
                <c:pt idx="191">
                  <c:v>43274</c:v>
                </c:pt>
                <c:pt idx="192">
                  <c:v>43273</c:v>
                </c:pt>
                <c:pt idx="193">
                  <c:v>43272</c:v>
                </c:pt>
                <c:pt idx="194">
                  <c:v>43271</c:v>
                </c:pt>
                <c:pt idx="195">
                  <c:v>43270</c:v>
                </c:pt>
                <c:pt idx="196">
                  <c:v>43269</c:v>
                </c:pt>
                <c:pt idx="197">
                  <c:v>43268</c:v>
                </c:pt>
                <c:pt idx="198">
                  <c:v>43267</c:v>
                </c:pt>
                <c:pt idx="199">
                  <c:v>43266</c:v>
                </c:pt>
                <c:pt idx="200">
                  <c:v>43265</c:v>
                </c:pt>
                <c:pt idx="201">
                  <c:v>43264</c:v>
                </c:pt>
                <c:pt idx="202">
                  <c:v>43263</c:v>
                </c:pt>
                <c:pt idx="203">
                  <c:v>43262</c:v>
                </c:pt>
                <c:pt idx="204">
                  <c:v>43261</c:v>
                </c:pt>
                <c:pt idx="205">
                  <c:v>43260</c:v>
                </c:pt>
                <c:pt idx="206">
                  <c:v>43259</c:v>
                </c:pt>
                <c:pt idx="207">
                  <c:v>43258</c:v>
                </c:pt>
                <c:pt idx="208">
                  <c:v>43257</c:v>
                </c:pt>
                <c:pt idx="209">
                  <c:v>43256</c:v>
                </c:pt>
                <c:pt idx="210">
                  <c:v>43255</c:v>
                </c:pt>
                <c:pt idx="211">
                  <c:v>43254</c:v>
                </c:pt>
                <c:pt idx="212">
                  <c:v>43253</c:v>
                </c:pt>
                <c:pt idx="213">
                  <c:v>43252</c:v>
                </c:pt>
                <c:pt idx="214">
                  <c:v>43251</c:v>
                </c:pt>
                <c:pt idx="215">
                  <c:v>43250</c:v>
                </c:pt>
                <c:pt idx="216">
                  <c:v>43249</c:v>
                </c:pt>
                <c:pt idx="217">
                  <c:v>43248</c:v>
                </c:pt>
                <c:pt idx="218">
                  <c:v>43247</c:v>
                </c:pt>
                <c:pt idx="219">
                  <c:v>43246</c:v>
                </c:pt>
                <c:pt idx="220">
                  <c:v>43245</c:v>
                </c:pt>
                <c:pt idx="221">
                  <c:v>43244</c:v>
                </c:pt>
                <c:pt idx="222">
                  <c:v>43243</c:v>
                </c:pt>
                <c:pt idx="223">
                  <c:v>43242</c:v>
                </c:pt>
                <c:pt idx="224">
                  <c:v>43241</c:v>
                </c:pt>
                <c:pt idx="225">
                  <c:v>43240</c:v>
                </c:pt>
                <c:pt idx="226">
                  <c:v>43239</c:v>
                </c:pt>
                <c:pt idx="227">
                  <c:v>43238</c:v>
                </c:pt>
                <c:pt idx="228">
                  <c:v>43237</c:v>
                </c:pt>
                <c:pt idx="229">
                  <c:v>43236</c:v>
                </c:pt>
                <c:pt idx="230">
                  <c:v>43235</c:v>
                </c:pt>
                <c:pt idx="231">
                  <c:v>43234</c:v>
                </c:pt>
                <c:pt idx="232">
                  <c:v>43233</c:v>
                </c:pt>
                <c:pt idx="233">
                  <c:v>43232</c:v>
                </c:pt>
                <c:pt idx="234">
                  <c:v>43231</c:v>
                </c:pt>
                <c:pt idx="235">
                  <c:v>43230</c:v>
                </c:pt>
                <c:pt idx="236">
                  <c:v>43229</c:v>
                </c:pt>
                <c:pt idx="237">
                  <c:v>43228</c:v>
                </c:pt>
                <c:pt idx="238">
                  <c:v>43227</c:v>
                </c:pt>
                <c:pt idx="239">
                  <c:v>43226</c:v>
                </c:pt>
                <c:pt idx="240">
                  <c:v>43225</c:v>
                </c:pt>
                <c:pt idx="241">
                  <c:v>43224</c:v>
                </c:pt>
                <c:pt idx="242">
                  <c:v>43223</c:v>
                </c:pt>
                <c:pt idx="243">
                  <c:v>43222</c:v>
                </c:pt>
                <c:pt idx="244">
                  <c:v>43221</c:v>
                </c:pt>
                <c:pt idx="245">
                  <c:v>43220</c:v>
                </c:pt>
                <c:pt idx="246">
                  <c:v>43219</c:v>
                </c:pt>
                <c:pt idx="247">
                  <c:v>43218</c:v>
                </c:pt>
                <c:pt idx="248">
                  <c:v>43217</c:v>
                </c:pt>
                <c:pt idx="249">
                  <c:v>43216</c:v>
                </c:pt>
                <c:pt idx="250">
                  <c:v>43215</c:v>
                </c:pt>
                <c:pt idx="251">
                  <c:v>43214</c:v>
                </c:pt>
                <c:pt idx="252">
                  <c:v>43213</c:v>
                </c:pt>
                <c:pt idx="253">
                  <c:v>43212</c:v>
                </c:pt>
                <c:pt idx="254">
                  <c:v>43211</c:v>
                </c:pt>
                <c:pt idx="255">
                  <c:v>43210</c:v>
                </c:pt>
                <c:pt idx="256">
                  <c:v>43209</c:v>
                </c:pt>
                <c:pt idx="257">
                  <c:v>43208</c:v>
                </c:pt>
                <c:pt idx="258">
                  <c:v>43207</c:v>
                </c:pt>
                <c:pt idx="259">
                  <c:v>43206</c:v>
                </c:pt>
                <c:pt idx="260">
                  <c:v>43205</c:v>
                </c:pt>
                <c:pt idx="261">
                  <c:v>43204</c:v>
                </c:pt>
                <c:pt idx="262">
                  <c:v>43203</c:v>
                </c:pt>
                <c:pt idx="263">
                  <c:v>43202</c:v>
                </c:pt>
                <c:pt idx="264">
                  <c:v>43201</c:v>
                </c:pt>
                <c:pt idx="265">
                  <c:v>43200</c:v>
                </c:pt>
                <c:pt idx="266">
                  <c:v>43199</c:v>
                </c:pt>
                <c:pt idx="267">
                  <c:v>43198</c:v>
                </c:pt>
                <c:pt idx="268">
                  <c:v>43197</c:v>
                </c:pt>
                <c:pt idx="269">
                  <c:v>43196</c:v>
                </c:pt>
                <c:pt idx="270">
                  <c:v>43195</c:v>
                </c:pt>
                <c:pt idx="271">
                  <c:v>43194</c:v>
                </c:pt>
                <c:pt idx="272">
                  <c:v>43193</c:v>
                </c:pt>
                <c:pt idx="273">
                  <c:v>43192</c:v>
                </c:pt>
                <c:pt idx="274">
                  <c:v>43191</c:v>
                </c:pt>
                <c:pt idx="275">
                  <c:v>43190</c:v>
                </c:pt>
                <c:pt idx="276">
                  <c:v>43189</c:v>
                </c:pt>
                <c:pt idx="277">
                  <c:v>43188</c:v>
                </c:pt>
                <c:pt idx="278">
                  <c:v>43187</c:v>
                </c:pt>
                <c:pt idx="279">
                  <c:v>43186</c:v>
                </c:pt>
                <c:pt idx="280">
                  <c:v>43185</c:v>
                </c:pt>
                <c:pt idx="281">
                  <c:v>43184</c:v>
                </c:pt>
                <c:pt idx="282">
                  <c:v>43183</c:v>
                </c:pt>
                <c:pt idx="283">
                  <c:v>43182</c:v>
                </c:pt>
                <c:pt idx="284">
                  <c:v>43181</c:v>
                </c:pt>
                <c:pt idx="285">
                  <c:v>43180</c:v>
                </c:pt>
                <c:pt idx="286">
                  <c:v>43179</c:v>
                </c:pt>
                <c:pt idx="287">
                  <c:v>43178</c:v>
                </c:pt>
                <c:pt idx="288">
                  <c:v>43177</c:v>
                </c:pt>
                <c:pt idx="289">
                  <c:v>43176</c:v>
                </c:pt>
                <c:pt idx="290">
                  <c:v>43175</c:v>
                </c:pt>
                <c:pt idx="291">
                  <c:v>43174</c:v>
                </c:pt>
                <c:pt idx="292">
                  <c:v>43173</c:v>
                </c:pt>
                <c:pt idx="293">
                  <c:v>43172</c:v>
                </c:pt>
                <c:pt idx="294">
                  <c:v>43171</c:v>
                </c:pt>
                <c:pt idx="295">
                  <c:v>43170</c:v>
                </c:pt>
                <c:pt idx="296">
                  <c:v>43169</c:v>
                </c:pt>
                <c:pt idx="297">
                  <c:v>43168</c:v>
                </c:pt>
                <c:pt idx="298">
                  <c:v>43167</c:v>
                </c:pt>
                <c:pt idx="299">
                  <c:v>43166</c:v>
                </c:pt>
                <c:pt idx="300">
                  <c:v>43165</c:v>
                </c:pt>
                <c:pt idx="301">
                  <c:v>43164</c:v>
                </c:pt>
                <c:pt idx="302">
                  <c:v>43163</c:v>
                </c:pt>
                <c:pt idx="303">
                  <c:v>43162</c:v>
                </c:pt>
                <c:pt idx="304">
                  <c:v>43161</c:v>
                </c:pt>
                <c:pt idx="305">
                  <c:v>43160</c:v>
                </c:pt>
                <c:pt idx="306">
                  <c:v>43159</c:v>
                </c:pt>
                <c:pt idx="307">
                  <c:v>43158</c:v>
                </c:pt>
                <c:pt idx="308">
                  <c:v>43157</c:v>
                </c:pt>
                <c:pt idx="309">
                  <c:v>43156</c:v>
                </c:pt>
                <c:pt idx="310">
                  <c:v>43155</c:v>
                </c:pt>
                <c:pt idx="311">
                  <c:v>43154</c:v>
                </c:pt>
                <c:pt idx="312">
                  <c:v>43153</c:v>
                </c:pt>
                <c:pt idx="313">
                  <c:v>43152</c:v>
                </c:pt>
                <c:pt idx="314">
                  <c:v>43151</c:v>
                </c:pt>
                <c:pt idx="315">
                  <c:v>43150</c:v>
                </c:pt>
                <c:pt idx="316">
                  <c:v>43149</c:v>
                </c:pt>
                <c:pt idx="317">
                  <c:v>43148</c:v>
                </c:pt>
                <c:pt idx="318">
                  <c:v>43147</c:v>
                </c:pt>
                <c:pt idx="319">
                  <c:v>43146</c:v>
                </c:pt>
                <c:pt idx="320">
                  <c:v>43145</c:v>
                </c:pt>
                <c:pt idx="321">
                  <c:v>43144</c:v>
                </c:pt>
                <c:pt idx="322">
                  <c:v>43143</c:v>
                </c:pt>
                <c:pt idx="323">
                  <c:v>43142</c:v>
                </c:pt>
                <c:pt idx="324">
                  <c:v>43141</c:v>
                </c:pt>
                <c:pt idx="325">
                  <c:v>43140</c:v>
                </c:pt>
                <c:pt idx="326">
                  <c:v>43139</c:v>
                </c:pt>
                <c:pt idx="327">
                  <c:v>43138</c:v>
                </c:pt>
                <c:pt idx="328">
                  <c:v>43137</c:v>
                </c:pt>
                <c:pt idx="329">
                  <c:v>43136</c:v>
                </c:pt>
                <c:pt idx="330">
                  <c:v>43135</c:v>
                </c:pt>
                <c:pt idx="331">
                  <c:v>43134</c:v>
                </c:pt>
                <c:pt idx="332">
                  <c:v>43133</c:v>
                </c:pt>
                <c:pt idx="333">
                  <c:v>43132</c:v>
                </c:pt>
                <c:pt idx="334">
                  <c:v>43131</c:v>
                </c:pt>
                <c:pt idx="335">
                  <c:v>43130</c:v>
                </c:pt>
                <c:pt idx="336">
                  <c:v>43129</c:v>
                </c:pt>
                <c:pt idx="337">
                  <c:v>43128</c:v>
                </c:pt>
                <c:pt idx="338">
                  <c:v>43127</c:v>
                </c:pt>
                <c:pt idx="339">
                  <c:v>43126</c:v>
                </c:pt>
                <c:pt idx="340">
                  <c:v>43125</c:v>
                </c:pt>
                <c:pt idx="341">
                  <c:v>43124</c:v>
                </c:pt>
                <c:pt idx="342">
                  <c:v>43123</c:v>
                </c:pt>
                <c:pt idx="343">
                  <c:v>43122</c:v>
                </c:pt>
                <c:pt idx="344">
                  <c:v>43121</c:v>
                </c:pt>
                <c:pt idx="345">
                  <c:v>43120</c:v>
                </c:pt>
                <c:pt idx="346">
                  <c:v>43119</c:v>
                </c:pt>
                <c:pt idx="347">
                  <c:v>43118</c:v>
                </c:pt>
                <c:pt idx="348">
                  <c:v>43117</c:v>
                </c:pt>
                <c:pt idx="349">
                  <c:v>43116</c:v>
                </c:pt>
                <c:pt idx="350">
                  <c:v>43115</c:v>
                </c:pt>
                <c:pt idx="351">
                  <c:v>43114</c:v>
                </c:pt>
                <c:pt idx="352">
                  <c:v>43113</c:v>
                </c:pt>
                <c:pt idx="353">
                  <c:v>43112</c:v>
                </c:pt>
                <c:pt idx="354">
                  <c:v>43111</c:v>
                </c:pt>
                <c:pt idx="355">
                  <c:v>43110</c:v>
                </c:pt>
                <c:pt idx="356">
                  <c:v>43109</c:v>
                </c:pt>
                <c:pt idx="357">
                  <c:v>43108</c:v>
                </c:pt>
                <c:pt idx="358">
                  <c:v>43107</c:v>
                </c:pt>
                <c:pt idx="359">
                  <c:v>43106</c:v>
                </c:pt>
                <c:pt idx="360">
                  <c:v>43105</c:v>
                </c:pt>
                <c:pt idx="361">
                  <c:v>43104</c:v>
                </c:pt>
                <c:pt idx="362">
                  <c:v>43103</c:v>
                </c:pt>
                <c:pt idx="363">
                  <c:v>43102</c:v>
                </c:pt>
                <c:pt idx="364">
                  <c:v>43101</c:v>
                </c:pt>
              </c:numCache>
            </c:numRef>
          </c:cat>
          <c:val>
            <c:numRef>
              <c:f>'CA Data'!$AF$368:$AF$732</c:f>
              <c:numCache>
                <c:formatCode>_(* #,##0.00_);_(* \(#,##0.00\);_(* "-"??_);_(@_)</c:formatCode>
                <c:ptCount val="365"/>
                <c:pt idx="0">
                  <c:v>292.12108317921906</c:v>
                </c:pt>
                <c:pt idx="1">
                  <c:v>292.12108317921906</c:v>
                </c:pt>
                <c:pt idx="2">
                  <c:v>292.11655115532602</c:v>
                </c:pt>
                <c:pt idx="3">
                  <c:v>292.0810021257148</c:v>
                </c:pt>
                <c:pt idx="4">
                  <c:v>292.0810021257148</c:v>
                </c:pt>
                <c:pt idx="5">
                  <c:v>292.07171983079314</c:v>
                </c:pt>
                <c:pt idx="6">
                  <c:v>292.06373281891041</c:v>
                </c:pt>
                <c:pt idx="7">
                  <c:v>292.02139814637678</c:v>
                </c:pt>
                <c:pt idx="8">
                  <c:v>291.94366819718135</c:v>
                </c:pt>
                <c:pt idx="9">
                  <c:v>291.93635573836707</c:v>
                </c:pt>
                <c:pt idx="10">
                  <c:v>291.93171424016327</c:v>
                </c:pt>
                <c:pt idx="11">
                  <c:v>291.84492768318347</c:v>
                </c:pt>
                <c:pt idx="12">
                  <c:v>291.14645928193357</c:v>
                </c:pt>
                <c:pt idx="13">
                  <c:v>291.12219531067325</c:v>
                </c:pt>
                <c:pt idx="14">
                  <c:v>283.5901483748911</c:v>
                </c:pt>
                <c:pt idx="15">
                  <c:v>283.5901483748911</c:v>
                </c:pt>
                <c:pt idx="16">
                  <c:v>282.30335223093772</c:v>
                </c:pt>
                <c:pt idx="17">
                  <c:v>282.30095017324584</c:v>
                </c:pt>
                <c:pt idx="18">
                  <c:v>267.11926460897485</c:v>
                </c:pt>
                <c:pt idx="19">
                  <c:v>266.87044793061676</c:v>
                </c:pt>
                <c:pt idx="20">
                  <c:v>258.1248964776907</c:v>
                </c:pt>
                <c:pt idx="21">
                  <c:v>258.12373228748174</c:v>
                </c:pt>
                <c:pt idx="22">
                  <c:v>258.07341377038034</c:v>
                </c:pt>
                <c:pt idx="23">
                  <c:v>258.07071659970671</c:v>
                </c:pt>
                <c:pt idx="24">
                  <c:v>258.04921429330619</c:v>
                </c:pt>
                <c:pt idx="25">
                  <c:v>258.0392606338882</c:v>
                </c:pt>
                <c:pt idx="26">
                  <c:v>258.00304057989507</c:v>
                </c:pt>
                <c:pt idx="27">
                  <c:v>257.99820564164708</c:v>
                </c:pt>
                <c:pt idx="28">
                  <c:v>257.85483680887705</c:v>
                </c:pt>
                <c:pt idx="29">
                  <c:v>257.85131273515725</c:v>
                </c:pt>
                <c:pt idx="30">
                  <c:v>257.08298375953922</c:v>
                </c:pt>
                <c:pt idx="31">
                  <c:v>256.94365625066433</c:v>
                </c:pt>
                <c:pt idx="32">
                  <c:v>256.93247003805033</c:v>
                </c:pt>
                <c:pt idx="33">
                  <c:v>256.79094879153121</c:v>
                </c:pt>
                <c:pt idx="34">
                  <c:v>256.64187985460114</c:v>
                </c:pt>
                <c:pt idx="35">
                  <c:v>256.53669948770278</c:v>
                </c:pt>
                <c:pt idx="36">
                  <c:v>256.52550052080016</c:v>
                </c:pt>
                <c:pt idx="37">
                  <c:v>256.50699440937018</c:v>
                </c:pt>
                <c:pt idx="38">
                  <c:v>256.50083904087751</c:v>
                </c:pt>
                <c:pt idx="39">
                  <c:v>183.00436592054078</c:v>
                </c:pt>
                <c:pt idx="40">
                  <c:v>149.17037255277086</c:v>
                </c:pt>
                <c:pt idx="41">
                  <c:v>147.52681453138618</c:v>
                </c:pt>
                <c:pt idx="42">
                  <c:v>147.50612069808474</c:v>
                </c:pt>
                <c:pt idx="43">
                  <c:v>147.49644374295858</c:v>
                </c:pt>
                <c:pt idx="44">
                  <c:v>143.58397642582318</c:v>
                </c:pt>
                <c:pt idx="45">
                  <c:v>143.58077652360606</c:v>
                </c:pt>
                <c:pt idx="46">
                  <c:v>143.58077652360606</c:v>
                </c:pt>
                <c:pt idx="47">
                  <c:v>143.58077652360606</c:v>
                </c:pt>
                <c:pt idx="48">
                  <c:v>143.58077652360606</c:v>
                </c:pt>
                <c:pt idx="49">
                  <c:v>143.57732047275897</c:v>
                </c:pt>
                <c:pt idx="50">
                  <c:v>143.57045050273155</c:v>
                </c:pt>
                <c:pt idx="51">
                  <c:v>143.56889058946072</c:v>
                </c:pt>
                <c:pt idx="52">
                  <c:v>143.56566269158006</c:v>
                </c:pt>
                <c:pt idx="53">
                  <c:v>143.56520778861895</c:v>
                </c:pt>
                <c:pt idx="54">
                  <c:v>143.56396175839129</c:v>
                </c:pt>
                <c:pt idx="55">
                  <c:v>143.56121002061946</c:v>
                </c:pt>
                <c:pt idx="56">
                  <c:v>143.56121002061946</c:v>
                </c:pt>
                <c:pt idx="57">
                  <c:v>143.55927562017732</c:v>
                </c:pt>
                <c:pt idx="58">
                  <c:v>143.5025137214889</c:v>
                </c:pt>
                <c:pt idx="59">
                  <c:v>143.4965652700721</c:v>
                </c:pt>
                <c:pt idx="60">
                  <c:v>143.43798518376806</c:v>
                </c:pt>
                <c:pt idx="61">
                  <c:v>143.42826571434648</c:v>
                </c:pt>
                <c:pt idx="62">
                  <c:v>143.4137988010969</c:v>
                </c:pt>
                <c:pt idx="63">
                  <c:v>143.36455768127036</c:v>
                </c:pt>
                <c:pt idx="64">
                  <c:v>143.34318149352723</c:v>
                </c:pt>
                <c:pt idx="65">
                  <c:v>143.34318149352723</c:v>
                </c:pt>
                <c:pt idx="66">
                  <c:v>143.33963437705933</c:v>
                </c:pt>
                <c:pt idx="67">
                  <c:v>143.33623784622583</c:v>
                </c:pt>
                <c:pt idx="68">
                  <c:v>143.26445492421831</c:v>
                </c:pt>
                <c:pt idx="69">
                  <c:v>143.23612480071429</c:v>
                </c:pt>
                <c:pt idx="70">
                  <c:v>143.08133271687609</c:v>
                </c:pt>
                <c:pt idx="71">
                  <c:v>143.04448274982468</c:v>
                </c:pt>
                <c:pt idx="72">
                  <c:v>143.03814104117515</c:v>
                </c:pt>
                <c:pt idx="73">
                  <c:v>143.01289692409077</c:v>
                </c:pt>
                <c:pt idx="74">
                  <c:v>143.01129058520931</c:v>
                </c:pt>
                <c:pt idx="75">
                  <c:v>143.01129058520931</c:v>
                </c:pt>
                <c:pt idx="76">
                  <c:v>143.00811653168381</c:v>
                </c:pt>
                <c:pt idx="77">
                  <c:v>143.00218189741304</c:v>
                </c:pt>
                <c:pt idx="78">
                  <c:v>142.94648838296879</c:v>
                </c:pt>
                <c:pt idx="79">
                  <c:v>142.9302287906809</c:v>
                </c:pt>
                <c:pt idx="80">
                  <c:v>142.84666870735288</c:v>
                </c:pt>
                <c:pt idx="81">
                  <c:v>142.76507454881707</c:v>
                </c:pt>
                <c:pt idx="82">
                  <c:v>142.66149626937062</c:v>
                </c:pt>
                <c:pt idx="83">
                  <c:v>142.33513066768705</c:v>
                </c:pt>
                <c:pt idx="84">
                  <c:v>141.73938989860346</c:v>
                </c:pt>
                <c:pt idx="85">
                  <c:v>141.69074280976983</c:v>
                </c:pt>
                <c:pt idx="86">
                  <c:v>141.54087177688501</c:v>
                </c:pt>
                <c:pt idx="87">
                  <c:v>141.42134674659357</c:v>
                </c:pt>
                <c:pt idx="88">
                  <c:v>140.51535046659441</c:v>
                </c:pt>
                <c:pt idx="89">
                  <c:v>140.50359668813641</c:v>
                </c:pt>
                <c:pt idx="90">
                  <c:v>135.40256926641587</c:v>
                </c:pt>
                <c:pt idx="91">
                  <c:v>135.40256926641587</c:v>
                </c:pt>
                <c:pt idx="92">
                  <c:v>135.34609752779375</c:v>
                </c:pt>
                <c:pt idx="93">
                  <c:v>131.93948940331188</c:v>
                </c:pt>
                <c:pt idx="94">
                  <c:v>131.03954118572372</c:v>
                </c:pt>
                <c:pt idx="95">
                  <c:v>131.00661671236955</c:v>
                </c:pt>
                <c:pt idx="96">
                  <c:v>131.00661671236955</c:v>
                </c:pt>
                <c:pt idx="97">
                  <c:v>131.00514146631807</c:v>
                </c:pt>
                <c:pt idx="98">
                  <c:v>130.980916820781</c:v>
                </c:pt>
                <c:pt idx="99">
                  <c:v>129.73184148544951</c:v>
                </c:pt>
                <c:pt idx="100">
                  <c:v>129.73184148544951</c:v>
                </c:pt>
                <c:pt idx="101">
                  <c:v>129.72422079799335</c:v>
                </c:pt>
                <c:pt idx="102">
                  <c:v>129.72137091597051</c:v>
                </c:pt>
                <c:pt idx="103">
                  <c:v>129.69362644814319</c:v>
                </c:pt>
                <c:pt idx="104">
                  <c:v>124.82836702591247</c:v>
                </c:pt>
                <c:pt idx="105">
                  <c:v>120.80230499755544</c:v>
                </c:pt>
                <c:pt idx="106">
                  <c:v>120.64210192802331</c:v>
                </c:pt>
                <c:pt idx="107">
                  <c:v>120.64210192802331</c:v>
                </c:pt>
                <c:pt idx="108">
                  <c:v>120.63374291605554</c:v>
                </c:pt>
                <c:pt idx="109">
                  <c:v>120.61393763152861</c:v>
                </c:pt>
                <c:pt idx="110">
                  <c:v>120.61393763152861</c:v>
                </c:pt>
                <c:pt idx="111">
                  <c:v>120.61061798779841</c:v>
                </c:pt>
                <c:pt idx="112">
                  <c:v>120.17926084645963</c:v>
                </c:pt>
                <c:pt idx="113">
                  <c:v>120.17774840039964</c:v>
                </c:pt>
                <c:pt idx="114">
                  <c:v>120.17028750292286</c:v>
                </c:pt>
                <c:pt idx="115">
                  <c:v>120.17028750292286</c:v>
                </c:pt>
                <c:pt idx="116">
                  <c:v>120.07003985715197</c:v>
                </c:pt>
                <c:pt idx="117">
                  <c:v>120.06113204940161</c:v>
                </c:pt>
                <c:pt idx="118">
                  <c:v>70.788394681461625</c:v>
                </c:pt>
                <c:pt idx="119">
                  <c:v>70.778529940692536</c:v>
                </c:pt>
                <c:pt idx="120">
                  <c:v>70.778529940692536</c:v>
                </c:pt>
                <c:pt idx="121">
                  <c:v>69.98767298003952</c:v>
                </c:pt>
                <c:pt idx="122">
                  <c:v>69.908728546223642</c:v>
                </c:pt>
                <c:pt idx="123">
                  <c:v>64.666307782241759</c:v>
                </c:pt>
                <c:pt idx="124">
                  <c:v>64.550878302829304</c:v>
                </c:pt>
                <c:pt idx="125">
                  <c:v>64.519549497268429</c:v>
                </c:pt>
                <c:pt idx="126">
                  <c:v>64.517285249665179</c:v>
                </c:pt>
                <c:pt idx="127">
                  <c:v>64.514290840295033</c:v>
                </c:pt>
                <c:pt idx="128">
                  <c:v>64.51114690814785</c:v>
                </c:pt>
                <c:pt idx="129">
                  <c:v>64.51114690814785</c:v>
                </c:pt>
                <c:pt idx="130">
                  <c:v>64.164904810492516</c:v>
                </c:pt>
                <c:pt idx="131">
                  <c:v>64.160321067959089</c:v>
                </c:pt>
                <c:pt idx="132">
                  <c:v>64.109788576408803</c:v>
                </c:pt>
                <c:pt idx="133">
                  <c:v>64.092489148226079</c:v>
                </c:pt>
                <c:pt idx="134">
                  <c:v>64.078596539336345</c:v>
                </c:pt>
                <c:pt idx="135">
                  <c:v>64.057577833046352</c:v>
                </c:pt>
                <c:pt idx="136">
                  <c:v>64.053338456305923</c:v>
                </c:pt>
                <c:pt idx="137">
                  <c:v>63.678064069043209</c:v>
                </c:pt>
                <c:pt idx="138">
                  <c:v>63.60772523010862</c:v>
                </c:pt>
                <c:pt idx="139">
                  <c:v>63.60772523010862</c:v>
                </c:pt>
                <c:pt idx="140">
                  <c:v>63.528457326275955</c:v>
                </c:pt>
                <c:pt idx="141">
                  <c:v>63.508616967455303</c:v>
                </c:pt>
                <c:pt idx="142">
                  <c:v>63.508616967455303</c:v>
                </c:pt>
                <c:pt idx="143">
                  <c:v>63.507178219926445</c:v>
                </c:pt>
                <c:pt idx="144">
                  <c:v>63.507178219926445</c:v>
                </c:pt>
                <c:pt idx="145">
                  <c:v>63.191874837914241</c:v>
                </c:pt>
                <c:pt idx="146">
                  <c:v>63.191874837914241</c:v>
                </c:pt>
                <c:pt idx="147">
                  <c:v>63.188248708628272</c:v>
                </c:pt>
                <c:pt idx="148">
                  <c:v>63.173629466658163</c:v>
                </c:pt>
                <c:pt idx="149">
                  <c:v>63.032945050273156</c:v>
                </c:pt>
                <c:pt idx="150">
                  <c:v>62.834879089343794</c:v>
                </c:pt>
                <c:pt idx="151">
                  <c:v>62.73367912335523</c:v>
                </c:pt>
                <c:pt idx="152">
                  <c:v>62.700645515804695</c:v>
                </c:pt>
                <c:pt idx="153">
                  <c:v>62.700645515804695</c:v>
                </c:pt>
                <c:pt idx="154">
                  <c:v>62.698847161107928</c:v>
                </c:pt>
                <c:pt idx="155">
                  <c:v>61.828214016963209</c:v>
                </c:pt>
                <c:pt idx="156">
                  <c:v>61.823207257190234</c:v>
                </c:pt>
                <c:pt idx="157">
                  <c:v>61.821410666836726</c:v>
                </c:pt>
                <c:pt idx="158">
                  <c:v>61.772646047233387</c:v>
                </c:pt>
                <c:pt idx="159">
                  <c:v>61.709209765533664</c:v>
                </c:pt>
                <c:pt idx="160">
                  <c:v>61.704560827328194</c:v>
                </c:pt>
                <c:pt idx="161">
                  <c:v>61.561045320238932</c:v>
                </c:pt>
                <c:pt idx="162">
                  <c:v>61.561045320238932</c:v>
                </c:pt>
                <c:pt idx="163">
                  <c:v>61.561045320238932</c:v>
                </c:pt>
                <c:pt idx="164">
                  <c:v>61.50391178283698</c:v>
                </c:pt>
                <c:pt idx="165">
                  <c:v>61.494556873498716</c:v>
                </c:pt>
                <c:pt idx="166">
                  <c:v>61.485170779924751</c:v>
                </c:pt>
                <c:pt idx="167">
                  <c:v>61.485170779924751</c:v>
                </c:pt>
                <c:pt idx="168">
                  <c:v>61.445527985034971</c:v>
                </c:pt>
                <c:pt idx="169">
                  <c:v>61.118957528218864</c:v>
                </c:pt>
                <c:pt idx="170">
                  <c:v>58.54635709882448</c:v>
                </c:pt>
                <c:pt idx="171">
                  <c:v>58.485163850094594</c:v>
                </c:pt>
                <c:pt idx="172">
                  <c:v>58.483547605382306</c:v>
                </c:pt>
                <c:pt idx="173">
                  <c:v>58.478212061305612</c:v>
                </c:pt>
                <c:pt idx="174">
                  <c:v>58.149276066577386</c:v>
                </c:pt>
                <c:pt idx="175">
                  <c:v>58.144880088429737</c:v>
                </c:pt>
                <c:pt idx="176">
                  <c:v>58.067278744978005</c:v>
                </c:pt>
                <c:pt idx="177">
                  <c:v>58.067278744978005</c:v>
                </c:pt>
                <c:pt idx="178">
                  <c:v>58.064616988712459</c:v>
                </c:pt>
                <c:pt idx="179">
                  <c:v>57.918832281104528</c:v>
                </c:pt>
                <c:pt idx="180">
                  <c:v>57.07204672321069</c:v>
                </c:pt>
                <c:pt idx="181">
                  <c:v>56.941562549157162</c:v>
                </c:pt>
                <c:pt idx="182">
                  <c:v>56.941562549157162</c:v>
                </c:pt>
                <c:pt idx="183">
                  <c:v>56.93808205259019</c:v>
                </c:pt>
                <c:pt idx="184">
                  <c:v>56.928745913313357</c:v>
                </c:pt>
                <c:pt idx="185">
                  <c:v>56.917453053589277</c:v>
                </c:pt>
                <c:pt idx="186">
                  <c:v>56.826831005675665</c:v>
                </c:pt>
                <c:pt idx="187">
                  <c:v>56.773107943796106</c:v>
                </c:pt>
                <c:pt idx="188">
                  <c:v>56.773107943796106</c:v>
                </c:pt>
                <c:pt idx="189">
                  <c:v>56.749677614097742</c:v>
                </c:pt>
                <c:pt idx="190">
                  <c:v>56.733032906064665</c:v>
                </c:pt>
                <c:pt idx="191">
                  <c:v>56.726471526050638</c:v>
                </c:pt>
                <c:pt idx="192">
                  <c:v>56.723899772548521</c:v>
                </c:pt>
                <c:pt idx="193">
                  <c:v>56.011546563782076</c:v>
                </c:pt>
                <c:pt idx="194">
                  <c:v>55.977456837361565</c:v>
                </c:pt>
                <c:pt idx="195">
                  <c:v>55.971604383223863</c:v>
                </c:pt>
                <c:pt idx="196">
                  <c:v>46.52031267138576</c:v>
                </c:pt>
                <c:pt idx="197">
                  <c:v>46.52031267138576</c:v>
                </c:pt>
                <c:pt idx="198">
                  <c:v>46.52031267138576</c:v>
                </c:pt>
                <c:pt idx="199">
                  <c:v>46.079729949195425</c:v>
                </c:pt>
                <c:pt idx="200">
                  <c:v>46.079729949195425</c:v>
                </c:pt>
                <c:pt idx="201">
                  <c:v>46.042204344961</c:v>
                </c:pt>
                <c:pt idx="202">
                  <c:v>45.964841081563684</c:v>
                </c:pt>
                <c:pt idx="203">
                  <c:v>45.964841081563684</c:v>
                </c:pt>
                <c:pt idx="204">
                  <c:v>45.956473906851187</c:v>
                </c:pt>
                <c:pt idx="205">
                  <c:v>45.9484514593032</c:v>
                </c:pt>
                <c:pt idx="206">
                  <c:v>44.042473226622462</c:v>
                </c:pt>
                <c:pt idx="207">
                  <c:v>43.99958055396128</c:v>
                </c:pt>
                <c:pt idx="208">
                  <c:v>43.996991794740993</c:v>
                </c:pt>
                <c:pt idx="209">
                  <c:v>43.976617902769817</c:v>
                </c:pt>
                <c:pt idx="210">
                  <c:v>43.92910924048212</c:v>
                </c:pt>
                <c:pt idx="211">
                  <c:v>43.7509605254767</c:v>
                </c:pt>
                <c:pt idx="212">
                  <c:v>43.274921582382085</c:v>
                </c:pt>
                <c:pt idx="213">
                  <c:v>43.274921582382085</c:v>
                </c:pt>
                <c:pt idx="214">
                  <c:v>43.0853067618987</c:v>
                </c:pt>
                <c:pt idx="215">
                  <c:v>43.080530982292807</c:v>
                </c:pt>
                <c:pt idx="216">
                  <c:v>42.562229640966784</c:v>
                </c:pt>
                <c:pt idx="217">
                  <c:v>42.483353208766459</c:v>
                </c:pt>
                <c:pt idx="218">
                  <c:v>41.123522139319356</c:v>
                </c:pt>
                <c:pt idx="219">
                  <c:v>41.022094381735869</c:v>
                </c:pt>
                <c:pt idx="220">
                  <c:v>40.808454392789585</c:v>
                </c:pt>
                <c:pt idx="221">
                  <c:v>39.175010522288126</c:v>
                </c:pt>
                <c:pt idx="222">
                  <c:v>38.67993916204324</c:v>
                </c:pt>
                <c:pt idx="223">
                  <c:v>38.679016601832366</c:v>
                </c:pt>
                <c:pt idx="224">
                  <c:v>38.555246859256428</c:v>
                </c:pt>
                <c:pt idx="225">
                  <c:v>37.777833641561976</c:v>
                </c:pt>
                <c:pt idx="226">
                  <c:v>37.777833641561976</c:v>
                </c:pt>
                <c:pt idx="227">
                  <c:v>37.003738664625985</c:v>
                </c:pt>
                <c:pt idx="228">
                  <c:v>37.003738664625985</c:v>
                </c:pt>
                <c:pt idx="229">
                  <c:v>37.000983738282002</c:v>
                </c:pt>
                <c:pt idx="230">
                  <c:v>36.974924962268567</c:v>
                </c:pt>
                <c:pt idx="231">
                  <c:v>36.921314775843378</c:v>
                </c:pt>
                <c:pt idx="232">
                  <c:v>36.915049592925619</c:v>
                </c:pt>
                <c:pt idx="233">
                  <c:v>36.915049592925619</c:v>
                </c:pt>
                <c:pt idx="234">
                  <c:v>36.912380758029883</c:v>
                </c:pt>
                <c:pt idx="235">
                  <c:v>36.907341389792315</c:v>
                </c:pt>
                <c:pt idx="236">
                  <c:v>36.49217830495504</c:v>
                </c:pt>
                <c:pt idx="237">
                  <c:v>36.407269816975955</c:v>
                </c:pt>
                <c:pt idx="238">
                  <c:v>35.936939969814844</c:v>
                </c:pt>
                <c:pt idx="239">
                  <c:v>35.934306209212842</c:v>
                </c:pt>
                <c:pt idx="240">
                  <c:v>35.513619454541583</c:v>
                </c:pt>
                <c:pt idx="241">
                  <c:v>35.506473162851002</c:v>
                </c:pt>
                <c:pt idx="242">
                  <c:v>35.506473162851002</c:v>
                </c:pt>
                <c:pt idx="243">
                  <c:v>35.501158875922023</c:v>
                </c:pt>
                <c:pt idx="244">
                  <c:v>32.924398252662449</c:v>
                </c:pt>
                <c:pt idx="245">
                  <c:v>32.896120230427471</c:v>
                </c:pt>
                <c:pt idx="246">
                  <c:v>32.859453244903591</c:v>
                </c:pt>
                <c:pt idx="247">
                  <c:v>31.276192547244005</c:v>
                </c:pt>
                <c:pt idx="248">
                  <c:v>31.276192547244005</c:v>
                </c:pt>
                <c:pt idx="249">
                  <c:v>28.118992730055474</c:v>
                </c:pt>
                <c:pt idx="250">
                  <c:v>28.118992730055474</c:v>
                </c:pt>
                <c:pt idx="251">
                  <c:v>25.323622855685219</c:v>
                </c:pt>
                <c:pt idx="252">
                  <c:v>25.26407839636077</c:v>
                </c:pt>
                <c:pt idx="253">
                  <c:v>25.238021746062106</c:v>
                </c:pt>
                <c:pt idx="254">
                  <c:v>25.230815934357921</c:v>
                </c:pt>
                <c:pt idx="255">
                  <c:v>25.082116170312261</c:v>
                </c:pt>
                <c:pt idx="256">
                  <c:v>25.065624875114249</c:v>
                </c:pt>
                <c:pt idx="257">
                  <c:v>25.001587717620041</c:v>
                </c:pt>
                <c:pt idx="258">
                  <c:v>25.000748060285261</c:v>
                </c:pt>
                <c:pt idx="259">
                  <c:v>24.993594668707342</c:v>
                </c:pt>
                <c:pt idx="260">
                  <c:v>24.407668941181463</c:v>
                </c:pt>
                <c:pt idx="261">
                  <c:v>24.315382458601697</c:v>
                </c:pt>
                <c:pt idx="262">
                  <c:v>24.288033713836271</c:v>
                </c:pt>
                <c:pt idx="263">
                  <c:v>24.208466785706687</c:v>
                </c:pt>
                <c:pt idx="264">
                  <c:v>22.594804115383791</c:v>
                </c:pt>
                <c:pt idx="265">
                  <c:v>22.568116127797964</c:v>
                </c:pt>
                <c:pt idx="266">
                  <c:v>22.568116127797964</c:v>
                </c:pt>
                <c:pt idx="267">
                  <c:v>22.12726450268902</c:v>
                </c:pt>
                <c:pt idx="268">
                  <c:v>22.11513020002975</c:v>
                </c:pt>
                <c:pt idx="269">
                  <c:v>20.83014378334714</c:v>
                </c:pt>
                <c:pt idx="270">
                  <c:v>20.096016495546618</c:v>
                </c:pt>
                <c:pt idx="271">
                  <c:v>20.090969347192985</c:v>
                </c:pt>
                <c:pt idx="272">
                  <c:v>20.086810024870854</c:v>
                </c:pt>
                <c:pt idx="273">
                  <c:v>19.783238122568704</c:v>
                </c:pt>
                <c:pt idx="274">
                  <c:v>19.657601300937429</c:v>
                </c:pt>
                <c:pt idx="275">
                  <c:v>19.656535254979477</c:v>
                </c:pt>
                <c:pt idx="276">
                  <c:v>19.656535254979477</c:v>
                </c:pt>
                <c:pt idx="277">
                  <c:v>19.606397423633688</c:v>
                </c:pt>
                <c:pt idx="278">
                  <c:v>19.551676211125983</c:v>
                </c:pt>
                <c:pt idx="279">
                  <c:v>19.522320451501809</c:v>
                </c:pt>
                <c:pt idx="280">
                  <c:v>19.512036583551211</c:v>
                </c:pt>
                <c:pt idx="281">
                  <c:v>19.436723933422606</c:v>
                </c:pt>
                <c:pt idx="282">
                  <c:v>19.426894989690275</c:v>
                </c:pt>
                <c:pt idx="283">
                  <c:v>19.304972833365213</c:v>
                </c:pt>
                <c:pt idx="284">
                  <c:v>17.376777373891965</c:v>
                </c:pt>
                <c:pt idx="285">
                  <c:v>17.350266160746546</c:v>
                </c:pt>
                <c:pt idx="286">
                  <c:v>17.342777969092104</c:v>
                </c:pt>
                <c:pt idx="287">
                  <c:v>17.322851518823203</c:v>
                </c:pt>
                <c:pt idx="288">
                  <c:v>17.286329251960971</c:v>
                </c:pt>
                <c:pt idx="289">
                  <c:v>17.286329251960971</c:v>
                </c:pt>
                <c:pt idx="290">
                  <c:v>17.283945985587653</c:v>
                </c:pt>
                <c:pt idx="291">
                  <c:v>17.280400293348638</c:v>
                </c:pt>
                <c:pt idx="292">
                  <c:v>17.264848202708158</c:v>
                </c:pt>
                <c:pt idx="293">
                  <c:v>17.19826446017473</c:v>
                </c:pt>
                <c:pt idx="294">
                  <c:v>16.735920795867607</c:v>
                </c:pt>
                <c:pt idx="295">
                  <c:v>16.683440341814933</c:v>
                </c:pt>
                <c:pt idx="296">
                  <c:v>16.673144803690239</c:v>
                </c:pt>
                <c:pt idx="297">
                  <c:v>16.638116935569585</c:v>
                </c:pt>
                <c:pt idx="298">
                  <c:v>16.603394086261506</c:v>
                </c:pt>
                <c:pt idx="299">
                  <c:v>16.495569330187276</c:v>
                </c:pt>
                <c:pt idx="300">
                  <c:v>16.487102608252027</c:v>
                </c:pt>
                <c:pt idx="301">
                  <c:v>16.487102608252027</c:v>
                </c:pt>
                <c:pt idx="302">
                  <c:v>16.414022298747955</c:v>
                </c:pt>
                <c:pt idx="303">
                  <c:v>16.410462789362924</c:v>
                </c:pt>
                <c:pt idx="304">
                  <c:v>16.410462789362924</c:v>
                </c:pt>
                <c:pt idx="305">
                  <c:v>13.838577492932</c:v>
                </c:pt>
                <c:pt idx="306">
                  <c:v>12.783347533108008</c:v>
                </c:pt>
                <c:pt idx="307">
                  <c:v>12.775502221371937</c:v>
                </c:pt>
                <c:pt idx="308">
                  <c:v>12.773203622217972</c:v>
                </c:pt>
                <c:pt idx="309">
                  <c:v>12.425749867142828</c:v>
                </c:pt>
                <c:pt idx="310">
                  <c:v>12.423699615245628</c:v>
                </c:pt>
                <c:pt idx="311">
                  <c:v>8.6288966477478066</c:v>
                </c:pt>
                <c:pt idx="312">
                  <c:v>8.6242735794911045</c:v>
                </c:pt>
                <c:pt idx="313">
                  <c:v>8.6223111833854134</c:v>
                </c:pt>
                <c:pt idx="314">
                  <c:v>8.6188104712709652</c:v>
                </c:pt>
                <c:pt idx="315">
                  <c:v>8.6188104712709652</c:v>
                </c:pt>
                <c:pt idx="316">
                  <c:v>8.6188104712709652</c:v>
                </c:pt>
                <c:pt idx="317">
                  <c:v>8.6064940798843619</c:v>
                </c:pt>
                <c:pt idx="318">
                  <c:v>8.3147928703526564</c:v>
                </c:pt>
                <c:pt idx="319">
                  <c:v>8.2796052122526209</c:v>
                </c:pt>
                <c:pt idx="320">
                  <c:v>8.2781930361584095</c:v>
                </c:pt>
                <c:pt idx="321">
                  <c:v>8.2781930361584095</c:v>
                </c:pt>
                <c:pt idx="322">
                  <c:v>8.2682581468018626</c:v>
                </c:pt>
                <c:pt idx="323">
                  <c:v>8.2665232021767316</c:v>
                </c:pt>
                <c:pt idx="324">
                  <c:v>8.2665232021767316</c:v>
                </c:pt>
                <c:pt idx="325">
                  <c:v>8.2665232021767316</c:v>
                </c:pt>
                <c:pt idx="326">
                  <c:v>8.2665232021767316</c:v>
                </c:pt>
                <c:pt idx="327">
                  <c:v>8.2665232021767316</c:v>
                </c:pt>
                <c:pt idx="328">
                  <c:v>8.2665232021767316</c:v>
                </c:pt>
                <c:pt idx="329">
                  <c:v>8.2665232021767316</c:v>
                </c:pt>
                <c:pt idx="330">
                  <c:v>8.2647354760538221</c:v>
                </c:pt>
                <c:pt idx="331">
                  <c:v>8.2647354760538221</c:v>
                </c:pt>
                <c:pt idx="332">
                  <c:v>8.2527110090768012</c:v>
                </c:pt>
                <c:pt idx="333">
                  <c:v>8.2437493569712803</c:v>
                </c:pt>
                <c:pt idx="334">
                  <c:v>8.2437493569712803</c:v>
                </c:pt>
                <c:pt idx="335">
                  <c:v>8.2437493569712803</c:v>
                </c:pt>
                <c:pt idx="336">
                  <c:v>8.2398830431732666</c:v>
                </c:pt>
                <c:pt idx="337">
                  <c:v>8.2248783453436207</c:v>
                </c:pt>
                <c:pt idx="338">
                  <c:v>7.8913710647705289</c:v>
                </c:pt>
                <c:pt idx="339">
                  <c:v>7.8913710647705289</c:v>
                </c:pt>
                <c:pt idx="340">
                  <c:v>7.8742466679420957</c:v>
                </c:pt>
                <c:pt idx="341">
                  <c:v>7.8299173734668281</c:v>
                </c:pt>
                <c:pt idx="342">
                  <c:v>7.3562099993622851</c:v>
                </c:pt>
                <c:pt idx="343">
                  <c:v>7.3543032332121676</c:v>
                </c:pt>
                <c:pt idx="344">
                  <c:v>7.322390578832132</c:v>
                </c:pt>
                <c:pt idx="345">
                  <c:v>5.6775326828646131</c:v>
                </c:pt>
                <c:pt idx="346">
                  <c:v>5.6758615096826306</c:v>
                </c:pt>
                <c:pt idx="347">
                  <c:v>4.7132492825712644</c:v>
                </c:pt>
                <c:pt idx="348">
                  <c:v>4.7123727865994942</c:v>
                </c:pt>
                <c:pt idx="349">
                  <c:v>4.7123727865994942</c:v>
                </c:pt>
                <c:pt idx="350">
                  <c:v>4.6823495312798933</c:v>
                </c:pt>
                <c:pt idx="351">
                  <c:v>4.1640464256106116</c:v>
                </c:pt>
                <c:pt idx="352">
                  <c:v>4.1640464256106116</c:v>
                </c:pt>
                <c:pt idx="353">
                  <c:v>4.1640464256106116</c:v>
                </c:pt>
                <c:pt idx="354">
                  <c:v>4.1640464256106116</c:v>
                </c:pt>
                <c:pt idx="355">
                  <c:v>2.9285838275620177</c:v>
                </c:pt>
                <c:pt idx="356">
                  <c:v>2.9285838275620177</c:v>
                </c:pt>
                <c:pt idx="357">
                  <c:v>2.755550283782922</c:v>
                </c:pt>
                <c:pt idx="358">
                  <c:v>2.755550283782922</c:v>
                </c:pt>
                <c:pt idx="359">
                  <c:v>1.3728733711710561</c:v>
                </c:pt>
                <c:pt idx="360">
                  <c:v>1.3624201687817528</c:v>
                </c:pt>
                <c:pt idx="361">
                  <c:v>8.3387517802861202E-2</c:v>
                </c:pt>
                <c:pt idx="362">
                  <c:v>3.0486278511149371E-2</c:v>
                </c:pt>
                <c:pt idx="363">
                  <c:v>3.0486278511149371E-2</c:v>
                </c:pt>
                <c:pt idx="364">
                  <c:v>2.9673192611015451E-2</c:v>
                </c:pt>
              </c:numCache>
            </c:numRef>
          </c:val>
          <c:smooth val="0"/>
        </c:ser>
        <c:ser>
          <c:idx val="0"/>
          <c:order val="3"/>
          <c:tx>
            <c:v>Plan Range</c:v>
          </c:tx>
          <c:spPr>
            <a:ln w="25400">
              <a:noFill/>
              <a:prstDash val="sysDot"/>
            </a:ln>
          </c:spPr>
          <c:marker>
            <c:symbol val="none"/>
          </c:marker>
          <c:cat>
            <c:numRef>
              <c:f>'CA Data'!$D$368:$D$732</c:f>
              <c:numCache>
                <c:formatCode>m/d/yyyy</c:formatCode>
                <c:ptCount val="365"/>
                <c:pt idx="0">
                  <c:v>43465</c:v>
                </c:pt>
                <c:pt idx="1">
                  <c:v>43464</c:v>
                </c:pt>
                <c:pt idx="2">
                  <c:v>43463</c:v>
                </c:pt>
                <c:pt idx="3">
                  <c:v>43462</c:v>
                </c:pt>
                <c:pt idx="4">
                  <c:v>43461</c:v>
                </c:pt>
                <c:pt idx="5">
                  <c:v>43460</c:v>
                </c:pt>
                <c:pt idx="6">
                  <c:v>43459</c:v>
                </c:pt>
                <c:pt idx="7">
                  <c:v>43458</c:v>
                </c:pt>
                <c:pt idx="8">
                  <c:v>43457</c:v>
                </c:pt>
                <c:pt idx="9">
                  <c:v>43456</c:v>
                </c:pt>
                <c:pt idx="10">
                  <c:v>43455</c:v>
                </c:pt>
                <c:pt idx="11">
                  <c:v>43454</c:v>
                </c:pt>
                <c:pt idx="12">
                  <c:v>43453</c:v>
                </c:pt>
                <c:pt idx="13">
                  <c:v>43452</c:v>
                </c:pt>
                <c:pt idx="14">
                  <c:v>43451</c:v>
                </c:pt>
                <c:pt idx="15">
                  <c:v>43450</c:v>
                </c:pt>
                <c:pt idx="16">
                  <c:v>43449</c:v>
                </c:pt>
                <c:pt idx="17">
                  <c:v>43448</c:v>
                </c:pt>
                <c:pt idx="18">
                  <c:v>43447</c:v>
                </c:pt>
                <c:pt idx="19">
                  <c:v>43446</c:v>
                </c:pt>
                <c:pt idx="20">
                  <c:v>43445</c:v>
                </c:pt>
                <c:pt idx="21">
                  <c:v>43444</c:v>
                </c:pt>
                <c:pt idx="22">
                  <c:v>43443</c:v>
                </c:pt>
                <c:pt idx="23">
                  <c:v>43442</c:v>
                </c:pt>
                <c:pt idx="24">
                  <c:v>43441</c:v>
                </c:pt>
                <c:pt idx="25">
                  <c:v>43440</c:v>
                </c:pt>
                <c:pt idx="26">
                  <c:v>43439</c:v>
                </c:pt>
                <c:pt idx="27">
                  <c:v>43438</c:v>
                </c:pt>
                <c:pt idx="28">
                  <c:v>43437</c:v>
                </c:pt>
                <c:pt idx="29">
                  <c:v>43436</c:v>
                </c:pt>
                <c:pt idx="30">
                  <c:v>43435</c:v>
                </c:pt>
                <c:pt idx="31">
                  <c:v>43434</c:v>
                </c:pt>
                <c:pt idx="32">
                  <c:v>43433</c:v>
                </c:pt>
                <c:pt idx="33">
                  <c:v>43432</c:v>
                </c:pt>
                <c:pt idx="34">
                  <c:v>43431</c:v>
                </c:pt>
                <c:pt idx="35">
                  <c:v>43430</c:v>
                </c:pt>
                <c:pt idx="36">
                  <c:v>43429</c:v>
                </c:pt>
                <c:pt idx="37">
                  <c:v>43428</c:v>
                </c:pt>
                <c:pt idx="38">
                  <c:v>43427</c:v>
                </c:pt>
                <c:pt idx="39">
                  <c:v>43426</c:v>
                </c:pt>
                <c:pt idx="40">
                  <c:v>43425</c:v>
                </c:pt>
                <c:pt idx="41">
                  <c:v>43424</c:v>
                </c:pt>
                <c:pt idx="42">
                  <c:v>43423</c:v>
                </c:pt>
                <c:pt idx="43">
                  <c:v>43422</c:v>
                </c:pt>
                <c:pt idx="44">
                  <c:v>43421</c:v>
                </c:pt>
                <c:pt idx="45">
                  <c:v>43420</c:v>
                </c:pt>
                <c:pt idx="46">
                  <c:v>43419</c:v>
                </c:pt>
                <c:pt idx="47">
                  <c:v>43418</c:v>
                </c:pt>
                <c:pt idx="48">
                  <c:v>43417</c:v>
                </c:pt>
                <c:pt idx="49">
                  <c:v>43416</c:v>
                </c:pt>
                <c:pt idx="50">
                  <c:v>43415</c:v>
                </c:pt>
                <c:pt idx="51">
                  <c:v>43414</c:v>
                </c:pt>
                <c:pt idx="52">
                  <c:v>43413</c:v>
                </c:pt>
                <c:pt idx="53">
                  <c:v>43412</c:v>
                </c:pt>
                <c:pt idx="54">
                  <c:v>43411</c:v>
                </c:pt>
                <c:pt idx="55">
                  <c:v>43410</c:v>
                </c:pt>
                <c:pt idx="56">
                  <c:v>43409</c:v>
                </c:pt>
                <c:pt idx="57">
                  <c:v>43408</c:v>
                </c:pt>
                <c:pt idx="58">
                  <c:v>43407</c:v>
                </c:pt>
                <c:pt idx="59">
                  <c:v>43406</c:v>
                </c:pt>
                <c:pt idx="60">
                  <c:v>43405</c:v>
                </c:pt>
                <c:pt idx="61">
                  <c:v>43404</c:v>
                </c:pt>
                <c:pt idx="62">
                  <c:v>43403</c:v>
                </c:pt>
                <c:pt idx="63">
                  <c:v>43402</c:v>
                </c:pt>
                <c:pt idx="64">
                  <c:v>43401</c:v>
                </c:pt>
                <c:pt idx="65">
                  <c:v>43400</c:v>
                </c:pt>
                <c:pt idx="66">
                  <c:v>43399</c:v>
                </c:pt>
                <c:pt idx="67">
                  <c:v>43398</c:v>
                </c:pt>
                <c:pt idx="68">
                  <c:v>43397</c:v>
                </c:pt>
                <c:pt idx="69">
                  <c:v>43396</c:v>
                </c:pt>
                <c:pt idx="70">
                  <c:v>43395</c:v>
                </c:pt>
                <c:pt idx="71">
                  <c:v>43394</c:v>
                </c:pt>
                <c:pt idx="72">
                  <c:v>43393</c:v>
                </c:pt>
                <c:pt idx="73">
                  <c:v>43392</c:v>
                </c:pt>
                <c:pt idx="74">
                  <c:v>43391</c:v>
                </c:pt>
                <c:pt idx="75">
                  <c:v>43390</c:v>
                </c:pt>
                <c:pt idx="76">
                  <c:v>43389</c:v>
                </c:pt>
                <c:pt idx="77">
                  <c:v>43388</c:v>
                </c:pt>
                <c:pt idx="78">
                  <c:v>43387</c:v>
                </c:pt>
                <c:pt idx="79">
                  <c:v>43386</c:v>
                </c:pt>
                <c:pt idx="80">
                  <c:v>43385</c:v>
                </c:pt>
                <c:pt idx="81">
                  <c:v>43384</c:v>
                </c:pt>
                <c:pt idx="82">
                  <c:v>43383</c:v>
                </c:pt>
                <c:pt idx="83">
                  <c:v>43382</c:v>
                </c:pt>
                <c:pt idx="84">
                  <c:v>43381</c:v>
                </c:pt>
                <c:pt idx="85">
                  <c:v>43380</c:v>
                </c:pt>
                <c:pt idx="86">
                  <c:v>43379</c:v>
                </c:pt>
                <c:pt idx="87">
                  <c:v>43378</c:v>
                </c:pt>
                <c:pt idx="88">
                  <c:v>43377</c:v>
                </c:pt>
                <c:pt idx="89">
                  <c:v>43376</c:v>
                </c:pt>
                <c:pt idx="90">
                  <c:v>43375</c:v>
                </c:pt>
                <c:pt idx="91">
                  <c:v>43374</c:v>
                </c:pt>
                <c:pt idx="92">
                  <c:v>43373</c:v>
                </c:pt>
                <c:pt idx="93">
                  <c:v>43372</c:v>
                </c:pt>
                <c:pt idx="94">
                  <c:v>43371</c:v>
                </c:pt>
                <c:pt idx="95">
                  <c:v>43370</c:v>
                </c:pt>
                <c:pt idx="96">
                  <c:v>43369</c:v>
                </c:pt>
                <c:pt idx="97">
                  <c:v>43368</c:v>
                </c:pt>
                <c:pt idx="98">
                  <c:v>43367</c:v>
                </c:pt>
                <c:pt idx="99">
                  <c:v>43366</c:v>
                </c:pt>
                <c:pt idx="100">
                  <c:v>43365</c:v>
                </c:pt>
                <c:pt idx="101">
                  <c:v>43364</c:v>
                </c:pt>
                <c:pt idx="102">
                  <c:v>43363</c:v>
                </c:pt>
                <c:pt idx="103">
                  <c:v>43362</c:v>
                </c:pt>
                <c:pt idx="104">
                  <c:v>43361</c:v>
                </c:pt>
                <c:pt idx="105">
                  <c:v>43360</c:v>
                </c:pt>
                <c:pt idx="106">
                  <c:v>43359</c:v>
                </c:pt>
                <c:pt idx="107">
                  <c:v>43358</c:v>
                </c:pt>
                <c:pt idx="108">
                  <c:v>43357</c:v>
                </c:pt>
                <c:pt idx="109">
                  <c:v>43356</c:v>
                </c:pt>
                <c:pt idx="110">
                  <c:v>43355</c:v>
                </c:pt>
                <c:pt idx="111">
                  <c:v>43354</c:v>
                </c:pt>
                <c:pt idx="112">
                  <c:v>43353</c:v>
                </c:pt>
                <c:pt idx="113">
                  <c:v>43352</c:v>
                </c:pt>
                <c:pt idx="114">
                  <c:v>43351</c:v>
                </c:pt>
                <c:pt idx="115">
                  <c:v>43350</c:v>
                </c:pt>
                <c:pt idx="116">
                  <c:v>43349</c:v>
                </c:pt>
                <c:pt idx="117">
                  <c:v>43348</c:v>
                </c:pt>
                <c:pt idx="118">
                  <c:v>43347</c:v>
                </c:pt>
                <c:pt idx="119">
                  <c:v>43346</c:v>
                </c:pt>
                <c:pt idx="120">
                  <c:v>43345</c:v>
                </c:pt>
                <c:pt idx="121">
                  <c:v>43344</c:v>
                </c:pt>
                <c:pt idx="122">
                  <c:v>43343</c:v>
                </c:pt>
                <c:pt idx="123">
                  <c:v>43342</c:v>
                </c:pt>
                <c:pt idx="124">
                  <c:v>43341</c:v>
                </c:pt>
                <c:pt idx="125">
                  <c:v>43340</c:v>
                </c:pt>
                <c:pt idx="126">
                  <c:v>43339</c:v>
                </c:pt>
                <c:pt idx="127">
                  <c:v>43338</c:v>
                </c:pt>
                <c:pt idx="128">
                  <c:v>43337</c:v>
                </c:pt>
                <c:pt idx="129">
                  <c:v>43336</c:v>
                </c:pt>
                <c:pt idx="130">
                  <c:v>43335</c:v>
                </c:pt>
                <c:pt idx="131">
                  <c:v>43334</c:v>
                </c:pt>
                <c:pt idx="132">
                  <c:v>43333</c:v>
                </c:pt>
                <c:pt idx="133">
                  <c:v>43332</c:v>
                </c:pt>
                <c:pt idx="134">
                  <c:v>43331</c:v>
                </c:pt>
                <c:pt idx="135">
                  <c:v>43330</c:v>
                </c:pt>
                <c:pt idx="136">
                  <c:v>43329</c:v>
                </c:pt>
                <c:pt idx="137">
                  <c:v>43328</c:v>
                </c:pt>
                <c:pt idx="138">
                  <c:v>43327</c:v>
                </c:pt>
                <c:pt idx="139">
                  <c:v>43326</c:v>
                </c:pt>
                <c:pt idx="140">
                  <c:v>43325</c:v>
                </c:pt>
                <c:pt idx="141">
                  <c:v>43324</c:v>
                </c:pt>
                <c:pt idx="142">
                  <c:v>43323</c:v>
                </c:pt>
                <c:pt idx="143">
                  <c:v>43322</c:v>
                </c:pt>
                <c:pt idx="144">
                  <c:v>43321</c:v>
                </c:pt>
                <c:pt idx="145">
                  <c:v>43320</c:v>
                </c:pt>
                <c:pt idx="146">
                  <c:v>43319</c:v>
                </c:pt>
                <c:pt idx="147">
                  <c:v>43318</c:v>
                </c:pt>
                <c:pt idx="148">
                  <c:v>43317</c:v>
                </c:pt>
                <c:pt idx="149">
                  <c:v>43316</c:v>
                </c:pt>
                <c:pt idx="150">
                  <c:v>43315</c:v>
                </c:pt>
                <c:pt idx="151">
                  <c:v>43314</c:v>
                </c:pt>
                <c:pt idx="152">
                  <c:v>43313</c:v>
                </c:pt>
                <c:pt idx="153">
                  <c:v>43312</c:v>
                </c:pt>
                <c:pt idx="154">
                  <c:v>43311</c:v>
                </c:pt>
                <c:pt idx="155">
                  <c:v>43310</c:v>
                </c:pt>
                <c:pt idx="156">
                  <c:v>43309</c:v>
                </c:pt>
                <c:pt idx="157">
                  <c:v>43308</c:v>
                </c:pt>
                <c:pt idx="158">
                  <c:v>43307</c:v>
                </c:pt>
                <c:pt idx="159">
                  <c:v>43306</c:v>
                </c:pt>
                <c:pt idx="160">
                  <c:v>43305</c:v>
                </c:pt>
                <c:pt idx="161">
                  <c:v>43304</c:v>
                </c:pt>
                <c:pt idx="162">
                  <c:v>43303</c:v>
                </c:pt>
                <c:pt idx="163">
                  <c:v>43302</c:v>
                </c:pt>
                <c:pt idx="164">
                  <c:v>43301</c:v>
                </c:pt>
                <c:pt idx="165">
                  <c:v>43300</c:v>
                </c:pt>
                <c:pt idx="166">
                  <c:v>43299</c:v>
                </c:pt>
                <c:pt idx="167">
                  <c:v>43298</c:v>
                </c:pt>
                <c:pt idx="168">
                  <c:v>43297</c:v>
                </c:pt>
                <c:pt idx="169">
                  <c:v>43296</c:v>
                </c:pt>
                <c:pt idx="170">
                  <c:v>43295</c:v>
                </c:pt>
                <c:pt idx="171">
                  <c:v>43294</c:v>
                </c:pt>
                <c:pt idx="172">
                  <c:v>43293</c:v>
                </c:pt>
                <c:pt idx="173">
                  <c:v>43292</c:v>
                </c:pt>
                <c:pt idx="174">
                  <c:v>43291</c:v>
                </c:pt>
                <c:pt idx="175">
                  <c:v>43290</c:v>
                </c:pt>
                <c:pt idx="176">
                  <c:v>43289</c:v>
                </c:pt>
                <c:pt idx="177">
                  <c:v>43288</c:v>
                </c:pt>
                <c:pt idx="178">
                  <c:v>43287</c:v>
                </c:pt>
                <c:pt idx="179">
                  <c:v>43286</c:v>
                </c:pt>
                <c:pt idx="180">
                  <c:v>43285</c:v>
                </c:pt>
                <c:pt idx="181">
                  <c:v>43284</c:v>
                </c:pt>
                <c:pt idx="182">
                  <c:v>43283</c:v>
                </c:pt>
                <c:pt idx="183">
                  <c:v>43282</c:v>
                </c:pt>
                <c:pt idx="184">
                  <c:v>43281</c:v>
                </c:pt>
                <c:pt idx="185">
                  <c:v>43280</c:v>
                </c:pt>
                <c:pt idx="186">
                  <c:v>43279</c:v>
                </c:pt>
                <c:pt idx="187">
                  <c:v>43278</c:v>
                </c:pt>
                <c:pt idx="188">
                  <c:v>43277</c:v>
                </c:pt>
                <c:pt idx="189">
                  <c:v>43276</c:v>
                </c:pt>
                <c:pt idx="190">
                  <c:v>43275</c:v>
                </c:pt>
                <c:pt idx="191">
                  <c:v>43274</c:v>
                </c:pt>
                <c:pt idx="192">
                  <c:v>43273</c:v>
                </c:pt>
                <c:pt idx="193">
                  <c:v>43272</c:v>
                </c:pt>
                <c:pt idx="194">
                  <c:v>43271</c:v>
                </c:pt>
                <c:pt idx="195">
                  <c:v>43270</c:v>
                </c:pt>
                <c:pt idx="196">
                  <c:v>43269</c:v>
                </c:pt>
                <c:pt idx="197">
                  <c:v>43268</c:v>
                </c:pt>
                <c:pt idx="198">
                  <c:v>43267</c:v>
                </c:pt>
                <c:pt idx="199">
                  <c:v>43266</c:v>
                </c:pt>
                <c:pt idx="200">
                  <c:v>43265</c:v>
                </c:pt>
                <c:pt idx="201">
                  <c:v>43264</c:v>
                </c:pt>
                <c:pt idx="202">
                  <c:v>43263</c:v>
                </c:pt>
                <c:pt idx="203">
                  <c:v>43262</c:v>
                </c:pt>
                <c:pt idx="204">
                  <c:v>43261</c:v>
                </c:pt>
                <c:pt idx="205">
                  <c:v>43260</c:v>
                </c:pt>
                <c:pt idx="206">
                  <c:v>43259</c:v>
                </c:pt>
                <c:pt idx="207">
                  <c:v>43258</c:v>
                </c:pt>
                <c:pt idx="208">
                  <c:v>43257</c:v>
                </c:pt>
                <c:pt idx="209">
                  <c:v>43256</c:v>
                </c:pt>
                <c:pt idx="210">
                  <c:v>43255</c:v>
                </c:pt>
                <c:pt idx="211">
                  <c:v>43254</c:v>
                </c:pt>
                <c:pt idx="212">
                  <c:v>43253</c:v>
                </c:pt>
                <c:pt idx="213">
                  <c:v>43252</c:v>
                </c:pt>
                <c:pt idx="214">
                  <c:v>43251</c:v>
                </c:pt>
                <c:pt idx="215">
                  <c:v>43250</c:v>
                </c:pt>
                <c:pt idx="216">
                  <c:v>43249</c:v>
                </c:pt>
                <c:pt idx="217">
                  <c:v>43248</c:v>
                </c:pt>
                <c:pt idx="218">
                  <c:v>43247</c:v>
                </c:pt>
                <c:pt idx="219">
                  <c:v>43246</c:v>
                </c:pt>
                <c:pt idx="220">
                  <c:v>43245</c:v>
                </c:pt>
                <c:pt idx="221">
                  <c:v>43244</c:v>
                </c:pt>
                <c:pt idx="222">
                  <c:v>43243</c:v>
                </c:pt>
                <c:pt idx="223">
                  <c:v>43242</c:v>
                </c:pt>
                <c:pt idx="224">
                  <c:v>43241</c:v>
                </c:pt>
                <c:pt idx="225">
                  <c:v>43240</c:v>
                </c:pt>
                <c:pt idx="226">
                  <c:v>43239</c:v>
                </c:pt>
                <c:pt idx="227">
                  <c:v>43238</c:v>
                </c:pt>
                <c:pt idx="228">
                  <c:v>43237</c:v>
                </c:pt>
                <c:pt idx="229">
                  <c:v>43236</c:v>
                </c:pt>
                <c:pt idx="230">
                  <c:v>43235</c:v>
                </c:pt>
                <c:pt idx="231">
                  <c:v>43234</c:v>
                </c:pt>
                <c:pt idx="232">
                  <c:v>43233</c:v>
                </c:pt>
                <c:pt idx="233">
                  <c:v>43232</c:v>
                </c:pt>
                <c:pt idx="234">
                  <c:v>43231</c:v>
                </c:pt>
                <c:pt idx="235">
                  <c:v>43230</c:v>
                </c:pt>
                <c:pt idx="236">
                  <c:v>43229</c:v>
                </c:pt>
                <c:pt idx="237">
                  <c:v>43228</c:v>
                </c:pt>
                <c:pt idx="238">
                  <c:v>43227</c:v>
                </c:pt>
                <c:pt idx="239">
                  <c:v>43226</c:v>
                </c:pt>
                <c:pt idx="240">
                  <c:v>43225</c:v>
                </c:pt>
                <c:pt idx="241">
                  <c:v>43224</c:v>
                </c:pt>
                <c:pt idx="242">
                  <c:v>43223</c:v>
                </c:pt>
                <c:pt idx="243">
                  <c:v>43222</c:v>
                </c:pt>
                <c:pt idx="244">
                  <c:v>43221</c:v>
                </c:pt>
                <c:pt idx="245">
                  <c:v>43220</c:v>
                </c:pt>
                <c:pt idx="246">
                  <c:v>43219</c:v>
                </c:pt>
                <c:pt idx="247">
                  <c:v>43218</c:v>
                </c:pt>
                <c:pt idx="248">
                  <c:v>43217</c:v>
                </c:pt>
                <c:pt idx="249">
                  <c:v>43216</c:v>
                </c:pt>
                <c:pt idx="250">
                  <c:v>43215</c:v>
                </c:pt>
                <c:pt idx="251">
                  <c:v>43214</c:v>
                </c:pt>
                <c:pt idx="252">
                  <c:v>43213</c:v>
                </c:pt>
                <c:pt idx="253">
                  <c:v>43212</c:v>
                </c:pt>
                <c:pt idx="254">
                  <c:v>43211</c:v>
                </c:pt>
                <c:pt idx="255">
                  <c:v>43210</c:v>
                </c:pt>
                <c:pt idx="256">
                  <c:v>43209</c:v>
                </c:pt>
                <c:pt idx="257">
                  <c:v>43208</c:v>
                </c:pt>
                <c:pt idx="258">
                  <c:v>43207</c:v>
                </c:pt>
                <c:pt idx="259">
                  <c:v>43206</c:v>
                </c:pt>
                <c:pt idx="260">
                  <c:v>43205</c:v>
                </c:pt>
                <c:pt idx="261">
                  <c:v>43204</c:v>
                </c:pt>
                <c:pt idx="262">
                  <c:v>43203</c:v>
                </c:pt>
                <c:pt idx="263">
                  <c:v>43202</c:v>
                </c:pt>
                <c:pt idx="264">
                  <c:v>43201</c:v>
                </c:pt>
                <c:pt idx="265">
                  <c:v>43200</c:v>
                </c:pt>
                <c:pt idx="266">
                  <c:v>43199</c:v>
                </c:pt>
                <c:pt idx="267">
                  <c:v>43198</c:v>
                </c:pt>
                <c:pt idx="268">
                  <c:v>43197</c:v>
                </c:pt>
                <c:pt idx="269">
                  <c:v>43196</c:v>
                </c:pt>
                <c:pt idx="270">
                  <c:v>43195</c:v>
                </c:pt>
                <c:pt idx="271">
                  <c:v>43194</c:v>
                </c:pt>
                <c:pt idx="272">
                  <c:v>43193</c:v>
                </c:pt>
                <c:pt idx="273">
                  <c:v>43192</c:v>
                </c:pt>
                <c:pt idx="274">
                  <c:v>43191</c:v>
                </c:pt>
                <c:pt idx="275">
                  <c:v>43190</c:v>
                </c:pt>
                <c:pt idx="276">
                  <c:v>43189</c:v>
                </c:pt>
                <c:pt idx="277">
                  <c:v>43188</c:v>
                </c:pt>
                <c:pt idx="278">
                  <c:v>43187</c:v>
                </c:pt>
                <c:pt idx="279">
                  <c:v>43186</c:v>
                </c:pt>
                <c:pt idx="280">
                  <c:v>43185</c:v>
                </c:pt>
                <c:pt idx="281">
                  <c:v>43184</c:v>
                </c:pt>
                <c:pt idx="282">
                  <c:v>43183</c:v>
                </c:pt>
                <c:pt idx="283">
                  <c:v>43182</c:v>
                </c:pt>
                <c:pt idx="284">
                  <c:v>43181</c:v>
                </c:pt>
                <c:pt idx="285">
                  <c:v>43180</c:v>
                </c:pt>
                <c:pt idx="286">
                  <c:v>43179</c:v>
                </c:pt>
                <c:pt idx="287">
                  <c:v>43178</c:v>
                </c:pt>
                <c:pt idx="288">
                  <c:v>43177</c:v>
                </c:pt>
                <c:pt idx="289">
                  <c:v>43176</c:v>
                </c:pt>
                <c:pt idx="290">
                  <c:v>43175</c:v>
                </c:pt>
                <c:pt idx="291">
                  <c:v>43174</c:v>
                </c:pt>
                <c:pt idx="292">
                  <c:v>43173</c:v>
                </c:pt>
                <c:pt idx="293">
                  <c:v>43172</c:v>
                </c:pt>
                <c:pt idx="294">
                  <c:v>43171</c:v>
                </c:pt>
                <c:pt idx="295">
                  <c:v>43170</c:v>
                </c:pt>
                <c:pt idx="296">
                  <c:v>43169</c:v>
                </c:pt>
                <c:pt idx="297">
                  <c:v>43168</c:v>
                </c:pt>
                <c:pt idx="298">
                  <c:v>43167</c:v>
                </c:pt>
                <c:pt idx="299">
                  <c:v>43166</c:v>
                </c:pt>
                <c:pt idx="300">
                  <c:v>43165</c:v>
                </c:pt>
                <c:pt idx="301">
                  <c:v>43164</c:v>
                </c:pt>
                <c:pt idx="302">
                  <c:v>43163</c:v>
                </c:pt>
                <c:pt idx="303">
                  <c:v>43162</c:v>
                </c:pt>
                <c:pt idx="304">
                  <c:v>43161</c:v>
                </c:pt>
                <c:pt idx="305">
                  <c:v>43160</c:v>
                </c:pt>
                <c:pt idx="306">
                  <c:v>43159</c:v>
                </c:pt>
                <c:pt idx="307">
                  <c:v>43158</c:v>
                </c:pt>
                <c:pt idx="308">
                  <c:v>43157</c:v>
                </c:pt>
                <c:pt idx="309">
                  <c:v>43156</c:v>
                </c:pt>
                <c:pt idx="310">
                  <c:v>43155</c:v>
                </c:pt>
                <c:pt idx="311">
                  <c:v>43154</c:v>
                </c:pt>
                <c:pt idx="312">
                  <c:v>43153</c:v>
                </c:pt>
                <c:pt idx="313">
                  <c:v>43152</c:v>
                </c:pt>
                <c:pt idx="314">
                  <c:v>43151</c:v>
                </c:pt>
                <c:pt idx="315">
                  <c:v>43150</c:v>
                </c:pt>
                <c:pt idx="316">
                  <c:v>43149</c:v>
                </c:pt>
                <c:pt idx="317">
                  <c:v>43148</c:v>
                </c:pt>
                <c:pt idx="318">
                  <c:v>43147</c:v>
                </c:pt>
                <c:pt idx="319">
                  <c:v>43146</c:v>
                </c:pt>
                <c:pt idx="320">
                  <c:v>43145</c:v>
                </c:pt>
                <c:pt idx="321">
                  <c:v>43144</c:v>
                </c:pt>
                <c:pt idx="322">
                  <c:v>43143</c:v>
                </c:pt>
                <c:pt idx="323">
                  <c:v>43142</c:v>
                </c:pt>
                <c:pt idx="324">
                  <c:v>43141</c:v>
                </c:pt>
                <c:pt idx="325">
                  <c:v>43140</c:v>
                </c:pt>
                <c:pt idx="326">
                  <c:v>43139</c:v>
                </c:pt>
                <c:pt idx="327">
                  <c:v>43138</c:v>
                </c:pt>
                <c:pt idx="328">
                  <c:v>43137</c:v>
                </c:pt>
                <c:pt idx="329">
                  <c:v>43136</c:v>
                </c:pt>
                <c:pt idx="330">
                  <c:v>43135</c:v>
                </c:pt>
                <c:pt idx="331">
                  <c:v>43134</c:v>
                </c:pt>
                <c:pt idx="332">
                  <c:v>43133</c:v>
                </c:pt>
                <c:pt idx="333">
                  <c:v>43132</c:v>
                </c:pt>
                <c:pt idx="334">
                  <c:v>43131</c:v>
                </c:pt>
                <c:pt idx="335">
                  <c:v>43130</c:v>
                </c:pt>
                <c:pt idx="336">
                  <c:v>43129</c:v>
                </c:pt>
                <c:pt idx="337">
                  <c:v>43128</c:v>
                </c:pt>
                <c:pt idx="338">
                  <c:v>43127</c:v>
                </c:pt>
                <c:pt idx="339">
                  <c:v>43126</c:v>
                </c:pt>
                <c:pt idx="340">
                  <c:v>43125</c:v>
                </c:pt>
                <c:pt idx="341">
                  <c:v>43124</c:v>
                </c:pt>
                <c:pt idx="342">
                  <c:v>43123</c:v>
                </c:pt>
                <c:pt idx="343">
                  <c:v>43122</c:v>
                </c:pt>
                <c:pt idx="344">
                  <c:v>43121</c:v>
                </c:pt>
                <c:pt idx="345">
                  <c:v>43120</c:v>
                </c:pt>
                <c:pt idx="346">
                  <c:v>43119</c:v>
                </c:pt>
                <c:pt idx="347">
                  <c:v>43118</c:v>
                </c:pt>
                <c:pt idx="348">
                  <c:v>43117</c:v>
                </c:pt>
                <c:pt idx="349">
                  <c:v>43116</c:v>
                </c:pt>
                <c:pt idx="350">
                  <c:v>43115</c:v>
                </c:pt>
                <c:pt idx="351">
                  <c:v>43114</c:v>
                </c:pt>
                <c:pt idx="352">
                  <c:v>43113</c:v>
                </c:pt>
                <c:pt idx="353">
                  <c:v>43112</c:v>
                </c:pt>
                <c:pt idx="354">
                  <c:v>43111</c:v>
                </c:pt>
                <c:pt idx="355">
                  <c:v>43110</c:v>
                </c:pt>
                <c:pt idx="356">
                  <c:v>43109</c:v>
                </c:pt>
                <c:pt idx="357">
                  <c:v>43108</c:v>
                </c:pt>
                <c:pt idx="358">
                  <c:v>43107</c:v>
                </c:pt>
                <c:pt idx="359">
                  <c:v>43106</c:v>
                </c:pt>
                <c:pt idx="360">
                  <c:v>43105</c:v>
                </c:pt>
                <c:pt idx="361">
                  <c:v>43104</c:v>
                </c:pt>
                <c:pt idx="362">
                  <c:v>43103</c:v>
                </c:pt>
                <c:pt idx="363">
                  <c:v>43102</c:v>
                </c:pt>
                <c:pt idx="364">
                  <c:v>43101</c:v>
                </c:pt>
              </c:numCache>
            </c:numRef>
          </c:cat>
          <c:val>
            <c:numRef>
              <c:f>'CA Data'!$AF$368:$AF$732</c:f>
              <c:numCache>
                <c:formatCode>_(* #,##0.00_);_(* \(#,##0.00\);_(* "-"??_);_(@_)</c:formatCode>
                <c:ptCount val="365"/>
                <c:pt idx="0">
                  <c:v>292.12108317921906</c:v>
                </c:pt>
                <c:pt idx="1">
                  <c:v>292.12108317921906</c:v>
                </c:pt>
                <c:pt idx="2">
                  <c:v>292.11655115532602</c:v>
                </c:pt>
                <c:pt idx="3">
                  <c:v>292.0810021257148</c:v>
                </c:pt>
                <c:pt idx="4">
                  <c:v>292.0810021257148</c:v>
                </c:pt>
                <c:pt idx="5">
                  <c:v>292.07171983079314</c:v>
                </c:pt>
                <c:pt idx="6">
                  <c:v>292.06373281891041</c:v>
                </c:pt>
                <c:pt idx="7">
                  <c:v>292.02139814637678</c:v>
                </c:pt>
                <c:pt idx="8">
                  <c:v>291.94366819718135</c:v>
                </c:pt>
                <c:pt idx="9">
                  <c:v>291.93635573836707</c:v>
                </c:pt>
                <c:pt idx="10">
                  <c:v>291.93171424016327</c:v>
                </c:pt>
                <c:pt idx="11">
                  <c:v>291.84492768318347</c:v>
                </c:pt>
                <c:pt idx="12">
                  <c:v>291.14645928193357</c:v>
                </c:pt>
                <c:pt idx="13">
                  <c:v>291.12219531067325</c:v>
                </c:pt>
                <c:pt idx="14">
                  <c:v>283.5901483748911</c:v>
                </c:pt>
                <c:pt idx="15">
                  <c:v>283.5901483748911</c:v>
                </c:pt>
                <c:pt idx="16">
                  <c:v>282.30335223093772</c:v>
                </c:pt>
                <c:pt idx="17">
                  <c:v>282.30095017324584</c:v>
                </c:pt>
                <c:pt idx="18">
                  <c:v>267.11926460897485</c:v>
                </c:pt>
                <c:pt idx="19">
                  <c:v>266.87044793061676</c:v>
                </c:pt>
                <c:pt idx="20">
                  <c:v>258.1248964776907</c:v>
                </c:pt>
                <c:pt idx="21">
                  <c:v>258.12373228748174</c:v>
                </c:pt>
                <c:pt idx="22">
                  <c:v>258.07341377038034</c:v>
                </c:pt>
                <c:pt idx="23">
                  <c:v>258.07071659970671</c:v>
                </c:pt>
                <c:pt idx="24">
                  <c:v>258.04921429330619</c:v>
                </c:pt>
                <c:pt idx="25">
                  <c:v>258.0392606338882</c:v>
                </c:pt>
                <c:pt idx="26">
                  <c:v>258.00304057989507</c:v>
                </c:pt>
                <c:pt idx="27">
                  <c:v>257.99820564164708</c:v>
                </c:pt>
                <c:pt idx="28">
                  <c:v>257.85483680887705</c:v>
                </c:pt>
                <c:pt idx="29">
                  <c:v>257.85131273515725</c:v>
                </c:pt>
                <c:pt idx="30">
                  <c:v>257.08298375953922</c:v>
                </c:pt>
                <c:pt idx="31">
                  <c:v>256.94365625066433</c:v>
                </c:pt>
                <c:pt idx="32">
                  <c:v>256.93247003805033</c:v>
                </c:pt>
                <c:pt idx="33">
                  <c:v>256.79094879153121</c:v>
                </c:pt>
                <c:pt idx="34">
                  <c:v>256.64187985460114</c:v>
                </c:pt>
                <c:pt idx="35">
                  <c:v>256.53669948770278</c:v>
                </c:pt>
                <c:pt idx="36">
                  <c:v>256.52550052080016</c:v>
                </c:pt>
                <c:pt idx="37">
                  <c:v>256.50699440937018</c:v>
                </c:pt>
                <c:pt idx="38">
                  <c:v>256.50083904087751</c:v>
                </c:pt>
                <c:pt idx="39">
                  <c:v>183.00436592054078</c:v>
                </c:pt>
                <c:pt idx="40">
                  <c:v>149.17037255277086</c:v>
                </c:pt>
                <c:pt idx="41">
                  <c:v>147.52681453138618</c:v>
                </c:pt>
                <c:pt idx="42">
                  <c:v>147.50612069808474</c:v>
                </c:pt>
                <c:pt idx="43">
                  <c:v>147.49644374295858</c:v>
                </c:pt>
                <c:pt idx="44">
                  <c:v>143.58397642582318</c:v>
                </c:pt>
                <c:pt idx="45">
                  <c:v>143.58077652360606</c:v>
                </c:pt>
                <c:pt idx="46">
                  <c:v>143.58077652360606</c:v>
                </c:pt>
                <c:pt idx="47">
                  <c:v>143.58077652360606</c:v>
                </c:pt>
                <c:pt idx="48">
                  <c:v>143.58077652360606</c:v>
                </c:pt>
                <c:pt idx="49">
                  <c:v>143.57732047275897</c:v>
                </c:pt>
                <c:pt idx="50">
                  <c:v>143.57045050273155</c:v>
                </c:pt>
                <c:pt idx="51">
                  <c:v>143.56889058946072</c:v>
                </c:pt>
                <c:pt idx="52">
                  <c:v>143.56566269158006</c:v>
                </c:pt>
                <c:pt idx="53">
                  <c:v>143.56520778861895</c:v>
                </c:pt>
                <c:pt idx="54">
                  <c:v>143.56396175839129</c:v>
                </c:pt>
                <c:pt idx="55">
                  <c:v>143.56121002061946</c:v>
                </c:pt>
                <c:pt idx="56">
                  <c:v>143.56121002061946</c:v>
                </c:pt>
                <c:pt idx="57">
                  <c:v>143.55927562017732</c:v>
                </c:pt>
                <c:pt idx="58">
                  <c:v>143.5025137214889</c:v>
                </c:pt>
                <c:pt idx="59">
                  <c:v>143.4965652700721</c:v>
                </c:pt>
                <c:pt idx="60">
                  <c:v>143.43798518376806</c:v>
                </c:pt>
                <c:pt idx="61">
                  <c:v>143.42826571434648</c:v>
                </c:pt>
                <c:pt idx="62">
                  <c:v>143.4137988010969</c:v>
                </c:pt>
                <c:pt idx="63">
                  <c:v>143.36455768127036</c:v>
                </c:pt>
                <c:pt idx="64">
                  <c:v>143.34318149352723</c:v>
                </c:pt>
                <c:pt idx="65">
                  <c:v>143.34318149352723</c:v>
                </c:pt>
                <c:pt idx="66">
                  <c:v>143.33963437705933</c:v>
                </c:pt>
                <c:pt idx="67">
                  <c:v>143.33623784622583</c:v>
                </c:pt>
                <c:pt idx="68">
                  <c:v>143.26445492421831</c:v>
                </c:pt>
                <c:pt idx="69">
                  <c:v>143.23612480071429</c:v>
                </c:pt>
                <c:pt idx="70">
                  <c:v>143.08133271687609</c:v>
                </c:pt>
                <c:pt idx="71">
                  <c:v>143.04448274982468</c:v>
                </c:pt>
                <c:pt idx="72">
                  <c:v>143.03814104117515</c:v>
                </c:pt>
                <c:pt idx="73">
                  <c:v>143.01289692409077</c:v>
                </c:pt>
                <c:pt idx="74">
                  <c:v>143.01129058520931</c:v>
                </c:pt>
                <c:pt idx="75">
                  <c:v>143.01129058520931</c:v>
                </c:pt>
                <c:pt idx="76">
                  <c:v>143.00811653168381</c:v>
                </c:pt>
                <c:pt idx="77">
                  <c:v>143.00218189741304</c:v>
                </c:pt>
                <c:pt idx="78">
                  <c:v>142.94648838296879</c:v>
                </c:pt>
                <c:pt idx="79">
                  <c:v>142.9302287906809</c:v>
                </c:pt>
                <c:pt idx="80">
                  <c:v>142.84666870735288</c:v>
                </c:pt>
                <c:pt idx="81">
                  <c:v>142.76507454881707</c:v>
                </c:pt>
                <c:pt idx="82">
                  <c:v>142.66149626937062</c:v>
                </c:pt>
                <c:pt idx="83">
                  <c:v>142.33513066768705</c:v>
                </c:pt>
                <c:pt idx="84">
                  <c:v>141.73938989860346</c:v>
                </c:pt>
                <c:pt idx="85">
                  <c:v>141.69074280976983</c:v>
                </c:pt>
                <c:pt idx="86">
                  <c:v>141.54087177688501</c:v>
                </c:pt>
                <c:pt idx="87">
                  <c:v>141.42134674659357</c:v>
                </c:pt>
                <c:pt idx="88">
                  <c:v>140.51535046659441</c:v>
                </c:pt>
                <c:pt idx="89">
                  <c:v>140.50359668813641</c:v>
                </c:pt>
                <c:pt idx="90">
                  <c:v>135.40256926641587</c:v>
                </c:pt>
                <c:pt idx="91">
                  <c:v>135.40256926641587</c:v>
                </c:pt>
                <c:pt idx="92">
                  <c:v>135.34609752779375</c:v>
                </c:pt>
                <c:pt idx="93">
                  <c:v>131.93948940331188</c:v>
                </c:pt>
                <c:pt idx="94">
                  <c:v>131.03954118572372</c:v>
                </c:pt>
                <c:pt idx="95">
                  <c:v>131.00661671236955</c:v>
                </c:pt>
                <c:pt idx="96">
                  <c:v>131.00661671236955</c:v>
                </c:pt>
                <c:pt idx="97">
                  <c:v>131.00514146631807</c:v>
                </c:pt>
                <c:pt idx="98">
                  <c:v>130.980916820781</c:v>
                </c:pt>
                <c:pt idx="99">
                  <c:v>129.73184148544951</c:v>
                </c:pt>
                <c:pt idx="100">
                  <c:v>129.73184148544951</c:v>
                </c:pt>
                <c:pt idx="101">
                  <c:v>129.72422079799335</c:v>
                </c:pt>
                <c:pt idx="102">
                  <c:v>129.72137091597051</c:v>
                </c:pt>
                <c:pt idx="103">
                  <c:v>129.69362644814319</c:v>
                </c:pt>
                <c:pt idx="104">
                  <c:v>124.82836702591247</c:v>
                </c:pt>
                <c:pt idx="105">
                  <c:v>120.80230499755544</c:v>
                </c:pt>
                <c:pt idx="106">
                  <c:v>120.64210192802331</c:v>
                </c:pt>
                <c:pt idx="107">
                  <c:v>120.64210192802331</c:v>
                </c:pt>
                <c:pt idx="108">
                  <c:v>120.63374291605554</c:v>
                </c:pt>
                <c:pt idx="109">
                  <c:v>120.61393763152861</c:v>
                </c:pt>
                <c:pt idx="110">
                  <c:v>120.61393763152861</c:v>
                </c:pt>
                <c:pt idx="111">
                  <c:v>120.61061798779841</c:v>
                </c:pt>
                <c:pt idx="112">
                  <c:v>120.17926084645963</c:v>
                </c:pt>
                <c:pt idx="113">
                  <c:v>120.17774840039964</c:v>
                </c:pt>
                <c:pt idx="114">
                  <c:v>120.17028750292286</c:v>
                </c:pt>
                <c:pt idx="115">
                  <c:v>120.17028750292286</c:v>
                </c:pt>
                <c:pt idx="116">
                  <c:v>120.07003985715197</c:v>
                </c:pt>
                <c:pt idx="117">
                  <c:v>120.06113204940161</c:v>
                </c:pt>
                <c:pt idx="118">
                  <c:v>70.788394681461625</c:v>
                </c:pt>
                <c:pt idx="119">
                  <c:v>70.778529940692536</c:v>
                </c:pt>
                <c:pt idx="120">
                  <c:v>70.778529940692536</c:v>
                </c:pt>
                <c:pt idx="121">
                  <c:v>69.98767298003952</c:v>
                </c:pt>
                <c:pt idx="122">
                  <c:v>69.908728546223642</c:v>
                </c:pt>
                <c:pt idx="123">
                  <c:v>64.666307782241759</c:v>
                </c:pt>
                <c:pt idx="124">
                  <c:v>64.550878302829304</c:v>
                </c:pt>
                <c:pt idx="125">
                  <c:v>64.519549497268429</c:v>
                </c:pt>
                <c:pt idx="126">
                  <c:v>64.517285249665179</c:v>
                </c:pt>
                <c:pt idx="127">
                  <c:v>64.514290840295033</c:v>
                </c:pt>
                <c:pt idx="128">
                  <c:v>64.51114690814785</c:v>
                </c:pt>
                <c:pt idx="129">
                  <c:v>64.51114690814785</c:v>
                </c:pt>
                <c:pt idx="130">
                  <c:v>64.164904810492516</c:v>
                </c:pt>
                <c:pt idx="131">
                  <c:v>64.160321067959089</c:v>
                </c:pt>
                <c:pt idx="132">
                  <c:v>64.109788576408803</c:v>
                </c:pt>
                <c:pt idx="133">
                  <c:v>64.092489148226079</c:v>
                </c:pt>
                <c:pt idx="134">
                  <c:v>64.078596539336345</c:v>
                </c:pt>
                <c:pt idx="135">
                  <c:v>64.057577833046352</c:v>
                </c:pt>
                <c:pt idx="136">
                  <c:v>64.053338456305923</c:v>
                </c:pt>
                <c:pt idx="137">
                  <c:v>63.678064069043209</c:v>
                </c:pt>
                <c:pt idx="138">
                  <c:v>63.60772523010862</c:v>
                </c:pt>
                <c:pt idx="139">
                  <c:v>63.60772523010862</c:v>
                </c:pt>
                <c:pt idx="140">
                  <c:v>63.528457326275955</c:v>
                </c:pt>
                <c:pt idx="141">
                  <c:v>63.508616967455303</c:v>
                </c:pt>
                <c:pt idx="142">
                  <c:v>63.508616967455303</c:v>
                </c:pt>
                <c:pt idx="143">
                  <c:v>63.507178219926445</c:v>
                </c:pt>
                <c:pt idx="144">
                  <c:v>63.507178219926445</c:v>
                </c:pt>
                <c:pt idx="145">
                  <c:v>63.191874837914241</c:v>
                </c:pt>
                <c:pt idx="146">
                  <c:v>63.191874837914241</c:v>
                </c:pt>
                <c:pt idx="147">
                  <c:v>63.188248708628272</c:v>
                </c:pt>
                <c:pt idx="148">
                  <c:v>63.173629466658163</c:v>
                </c:pt>
                <c:pt idx="149">
                  <c:v>63.032945050273156</c:v>
                </c:pt>
                <c:pt idx="150">
                  <c:v>62.834879089343794</c:v>
                </c:pt>
                <c:pt idx="151">
                  <c:v>62.73367912335523</c:v>
                </c:pt>
                <c:pt idx="152">
                  <c:v>62.700645515804695</c:v>
                </c:pt>
                <c:pt idx="153">
                  <c:v>62.700645515804695</c:v>
                </c:pt>
                <c:pt idx="154">
                  <c:v>62.698847161107928</c:v>
                </c:pt>
                <c:pt idx="155">
                  <c:v>61.828214016963209</c:v>
                </c:pt>
                <c:pt idx="156">
                  <c:v>61.823207257190234</c:v>
                </c:pt>
                <c:pt idx="157">
                  <c:v>61.821410666836726</c:v>
                </c:pt>
                <c:pt idx="158">
                  <c:v>61.772646047233387</c:v>
                </c:pt>
                <c:pt idx="159">
                  <c:v>61.709209765533664</c:v>
                </c:pt>
                <c:pt idx="160">
                  <c:v>61.704560827328194</c:v>
                </c:pt>
                <c:pt idx="161">
                  <c:v>61.561045320238932</c:v>
                </c:pt>
                <c:pt idx="162">
                  <c:v>61.561045320238932</c:v>
                </c:pt>
                <c:pt idx="163">
                  <c:v>61.561045320238932</c:v>
                </c:pt>
                <c:pt idx="164">
                  <c:v>61.50391178283698</c:v>
                </c:pt>
                <c:pt idx="165">
                  <c:v>61.494556873498716</c:v>
                </c:pt>
                <c:pt idx="166">
                  <c:v>61.485170779924751</c:v>
                </c:pt>
                <c:pt idx="167">
                  <c:v>61.485170779924751</c:v>
                </c:pt>
                <c:pt idx="168">
                  <c:v>61.445527985034971</c:v>
                </c:pt>
                <c:pt idx="169">
                  <c:v>61.118957528218864</c:v>
                </c:pt>
                <c:pt idx="170">
                  <c:v>58.54635709882448</c:v>
                </c:pt>
                <c:pt idx="171">
                  <c:v>58.485163850094594</c:v>
                </c:pt>
                <c:pt idx="172">
                  <c:v>58.483547605382306</c:v>
                </c:pt>
                <c:pt idx="173">
                  <c:v>58.478212061305612</c:v>
                </c:pt>
                <c:pt idx="174">
                  <c:v>58.149276066577386</c:v>
                </c:pt>
                <c:pt idx="175">
                  <c:v>58.144880088429737</c:v>
                </c:pt>
                <c:pt idx="176">
                  <c:v>58.067278744978005</c:v>
                </c:pt>
                <c:pt idx="177">
                  <c:v>58.067278744978005</c:v>
                </c:pt>
                <c:pt idx="178">
                  <c:v>58.064616988712459</c:v>
                </c:pt>
                <c:pt idx="179">
                  <c:v>57.918832281104528</c:v>
                </c:pt>
                <c:pt idx="180">
                  <c:v>57.07204672321069</c:v>
                </c:pt>
                <c:pt idx="181">
                  <c:v>56.941562549157162</c:v>
                </c:pt>
                <c:pt idx="182">
                  <c:v>56.941562549157162</c:v>
                </c:pt>
                <c:pt idx="183">
                  <c:v>56.93808205259019</c:v>
                </c:pt>
                <c:pt idx="184">
                  <c:v>56.928745913313357</c:v>
                </c:pt>
                <c:pt idx="185">
                  <c:v>56.917453053589277</c:v>
                </c:pt>
                <c:pt idx="186">
                  <c:v>56.826831005675665</c:v>
                </c:pt>
                <c:pt idx="187">
                  <c:v>56.773107943796106</c:v>
                </c:pt>
                <c:pt idx="188">
                  <c:v>56.773107943796106</c:v>
                </c:pt>
                <c:pt idx="189">
                  <c:v>56.749677614097742</c:v>
                </c:pt>
                <c:pt idx="190">
                  <c:v>56.733032906064665</c:v>
                </c:pt>
                <c:pt idx="191">
                  <c:v>56.726471526050638</c:v>
                </c:pt>
                <c:pt idx="192">
                  <c:v>56.723899772548521</c:v>
                </c:pt>
                <c:pt idx="193">
                  <c:v>56.011546563782076</c:v>
                </c:pt>
                <c:pt idx="194">
                  <c:v>55.977456837361565</c:v>
                </c:pt>
                <c:pt idx="195">
                  <c:v>55.971604383223863</c:v>
                </c:pt>
                <c:pt idx="196">
                  <c:v>46.52031267138576</c:v>
                </c:pt>
                <c:pt idx="197">
                  <c:v>46.52031267138576</c:v>
                </c:pt>
                <c:pt idx="198">
                  <c:v>46.52031267138576</c:v>
                </c:pt>
                <c:pt idx="199">
                  <c:v>46.079729949195425</c:v>
                </c:pt>
                <c:pt idx="200">
                  <c:v>46.079729949195425</c:v>
                </c:pt>
                <c:pt idx="201">
                  <c:v>46.042204344961</c:v>
                </c:pt>
                <c:pt idx="202">
                  <c:v>45.964841081563684</c:v>
                </c:pt>
                <c:pt idx="203">
                  <c:v>45.964841081563684</c:v>
                </c:pt>
                <c:pt idx="204">
                  <c:v>45.956473906851187</c:v>
                </c:pt>
                <c:pt idx="205">
                  <c:v>45.9484514593032</c:v>
                </c:pt>
                <c:pt idx="206">
                  <c:v>44.042473226622462</c:v>
                </c:pt>
                <c:pt idx="207">
                  <c:v>43.99958055396128</c:v>
                </c:pt>
                <c:pt idx="208">
                  <c:v>43.996991794740993</c:v>
                </c:pt>
                <c:pt idx="209">
                  <c:v>43.976617902769817</c:v>
                </c:pt>
                <c:pt idx="210">
                  <c:v>43.92910924048212</c:v>
                </c:pt>
                <c:pt idx="211">
                  <c:v>43.7509605254767</c:v>
                </c:pt>
                <c:pt idx="212">
                  <c:v>43.274921582382085</c:v>
                </c:pt>
                <c:pt idx="213">
                  <c:v>43.274921582382085</c:v>
                </c:pt>
                <c:pt idx="214">
                  <c:v>43.0853067618987</c:v>
                </c:pt>
                <c:pt idx="215">
                  <c:v>43.080530982292807</c:v>
                </c:pt>
                <c:pt idx="216">
                  <c:v>42.562229640966784</c:v>
                </c:pt>
                <c:pt idx="217">
                  <c:v>42.483353208766459</c:v>
                </c:pt>
                <c:pt idx="218">
                  <c:v>41.123522139319356</c:v>
                </c:pt>
                <c:pt idx="219">
                  <c:v>41.022094381735869</c:v>
                </c:pt>
                <c:pt idx="220">
                  <c:v>40.808454392789585</c:v>
                </c:pt>
                <c:pt idx="221">
                  <c:v>39.175010522288126</c:v>
                </c:pt>
                <c:pt idx="222">
                  <c:v>38.67993916204324</c:v>
                </c:pt>
                <c:pt idx="223">
                  <c:v>38.679016601832366</c:v>
                </c:pt>
                <c:pt idx="224">
                  <c:v>38.555246859256428</c:v>
                </c:pt>
                <c:pt idx="225">
                  <c:v>37.777833641561976</c:v>
                </c:pt>
                <c:pt idx="226">
                  <c:v>37.777833641561976</c:v>
                </c:pt>
                <c:pt idx="227">
                  <c:v>37.003738664625985</c:v>
                </c:pt>
                <c:pt idx="228">
                  <c:v>37.003738664625985</c:v>
                </c:pt>
                <c:pt idx="229">
                  <c:v>37.000983738282002</c:v>
                </c:pt>
                <c:pt idx="230">
                  <c:v>36.974924962268567</c:v>
                </c:pt>
                <c:pt idx="231">
                  <c:v>36.921314775843378</c:v>
                </c:pt>
                <c:pt idx="232">
                  <c:v>36.915049592925619</c:v>
                </c:pt>
                <c:pt idx="233">
                  <c:v>36.915049592925619</c:v>
                </c:pt>
                <c:pt idx="234">
                  <c:v>36.912380758029883</c:v>
                </c:pt>
                <c:pt idx="235">
                  <c:v>36.907341389792315</c:v>
                </c:pt>
                <c:pt idx="236">
                  <c:v>36.49217830495504</c:v>
                </c:pt>
                <c:pt idx="237">
                  <c:v>36.407269816975955</c:v>
                </c:pt>
                <c:pt idx="238">
                  <c:v>35.936939969814844</c:v>
                </c:pt>
                <c:pt idx="239">
                  <c:v>35.934306209212842</c:v>
                </c:pt>
                <c:pt idx="240">
                  <c:v>35.513619454541583</c:v>
                </c:pt>
                <c:pt idx="241">
                  <c:v>35.506473162851002</c:v>
                </c:pt>
                <c:pt idx="242">
                  <c:v>35.506473162851002</c:v>
                </c:pt>
                <c:pt idx="243">
                  <c:v>35.501158875922023</c:v>
                </c:pt>
                <c:pt idx="244">
                  <c:v>32.924398252662449</c:v>
                </c:pt>
                <c:pt idx="245">
                  <c:v>32.896120230427471</c:v>
                </c:pt>
                <c:pt idx="246">
                  <c:v>32.859453244903591</c:v>
                </c:pt>
                <c:pt idx="247">
                  <c:v>31.276192547244005</c:v>
                </c:pt>
                <c:pt idx="248">
                  <c:v>31.276192547244005</c:v>
                </c:pt>
                <c:pt idx="249">
                  <c:v>28.118992730055474</c:v>
                </c:pt>
                <c:pt idx="250">
                  <c:v>28.118992730055474</c:v>
                </c:pt>
                <c:pt idx="251">
                  <c:v>25.323622855685219</c:v>
                </c:pt>
                <c:pt idx="252">
                  <c:v>25.26407839636077</c:v>
                </c:pt>
                <c:pt idx="253">
                  <c:v>25.238021746062106</c:v>
                </c:pt>
                <c:pt idx="254">
                  <c:v>25.230815934357921</c:v>
                </c:pt>
                <c:pt idx="255">
                  <c:v>25.082116170312261</c:v>
                </c:pt>
                <c:pt idx="256">
                  <c:v>25.065624875114249</c:v>
                </c:pt>
                <c:pt idx="257">
                  <c:v>25.001587717620041</c:v>
                </c:pt>
                <c:pt idx="258">
                  <c:v>25.000748060285261</c:v>
                </c:pt>
                <c:pt idx="259">
                  <c:v>24.993594668707342</c:v>
                </c:pt>
                <c:pt idx="260">
                  <c:v>24.407668941181463</c:v>
                </c:pt>
                <c:pt idx="261">
                  <c:v>24.315382458601697</c:v>
                </c:pt>
                <c:pt idx="262">
                  <c:v>24.288033713836271</c:v>
                </c:pt>
                <c:pt idx="263">
                  <c:v>24.208466785706687</c:v>
                </c:pt>
                <c:pt idx="264">
                  <c:v>22.594804115383791</c:v>
                </c:pt>
                <c:pt idx="265">
                  <c:v>22.568116127797964</c:v>
                </c:pt>
                <c:pt idx="266">
                  <c:v>22.568116127797964</c:v>
                </c:pt>
                <c:pt idx="267">
                  <c:v>22.12726450268902</c:v>
                </c:pt>
                <c:pt idx="268">
                  <c:v>22.11513020002975</c:v>
                </c:pt>
                <c:pt idx="269">
                  <c:v>20.83014378334714</c:v>
                </c:pt>
                <c:pt idx="270">
                  <c:v>20.096016495546618</c:v>
                </c:pt>
                <c:pt idx="271">
                  <c:v>20.090969347192985</c:v>
                </c:pt>
                <c:pt idx="272">
                  <c:v>20.086810024870854</c:v>
                </c:pt>
                <c:pt idx="273">
                  <c:v>19.783238122568704</c:v>
                </c:pt>
                <c:pt idx="274">
                  <c:v>19.657601300937429</c:v>
                </c:pt>
                <c:pt idx="275">
                  <c:v>19.656535254979477</c:v>
                </c:pt>
                <c:pt idx="276">
                  <c:v>19.656535254979477</c:v>
                </c:pt>
                <c:pt idx="277">
                  <c:v>19.606397423633688</c:v>
                </c:pt>
                <c:pt idx="278">
                  <c:v>19.551676211125983</c:v>
                </c:pt>
                <c:pt idx="279">
                  <c:v>19.522320451501809</c:v>
                </c:pt>
                <c:pt idx="280">
                  <c:v>19.512036583551211</c:v>
                </c:pt>
                <c:pt idx="281">
                  <c:v>19.436723933422606</c:v>
                </c:pt>
                <c:pt idx="282">
                  <c:v>19.426894989690275</c:v>
                </c:pt>
                <c:pt idx="283">
                  <c:v>19.304972833365213</c:v>
                </c:pt>
                <c:pt idx="284">
                  <c:v>17.376777373891965</c:v>
                </c:pt>
                <c:pt idx="285">
                  <c:v>17.350266160746546</c:v>
                </c:pt>
                <c:pt idx="286">
                  <c:v>17.342777969092104</c:v>
                </c:pt>
                <c:pt idx="287">
                  <c:v>17.322851518823203</c:v>
                </c:pt>
                <c:pt idx="288">
                  <c:v>17.286329251960971</c:v>
                </c:pt>
                <c:pt idx="289">
                  <c:v>17.286329251960971</c:v>
                </c:pt>
                <c:pt idx="290">
                  <c:v>17.283945985587653</c:v>
                </c:pt>
                <c:pt idx="291">
                  <c:v>17.280400293348638</c:v>
                </c:pt>
                <c:pt idx="292">
                  <c:v>17.264848202708158</c:v>
                </c:pt>
                <c:pt idx="293">
                  <c:v>17.19826446017473</c:v>
                </c:pt>
                <c:pt idx="294">
                  <c:v>16.735920795867607</c:v>
                </c:pt>
                <c:pt idx="295">
                  <c:v>16.683440341814933</c:v>
                </c:pt>
                <c:pt idx="296">
                  <c:v>16.673144803690239</c:v>
                </c:pt>
                <c:pt idx="297">
                  <c:v>16.638116935569585</c:v>
                </c:pt>
                <c:pt idx="298">
                  <c:v>16.603394086261506</c:v>
                </c:pt>
                <c:pt idx="299">
                  <c:v>16.495569330187276</c:v>
                </c:pt>
                <c:pt idx="300">
                  <c:v>16.487102608252027</c:v>
                </c:pt>
                <c:pt idx="301">
                  <c:v>16.487102608252027</c:v>
                </c:pt>
                <c:pt idx="302">
                  <c:v>16.414022298747955</c:v>
                </c:pt>
                <c:pt idx="303">
                  <c:v>16.410462789362924</c:v>
                </c:pt>
                <c:pt idx="304">
                  <c:v>16.410462789362924</c:v>
                </c:pt>
                <c:pt idx="305">
                  <c:v>13.838577492932</c:v>
                </c:pt>
                <c:pt idx="306">
                  <c:v>12.783347533108008</c:v>
                </c:pt>
                <c:pt idx="307">
                  <c:v>12.775502221371937</c:v>
                </c:pt>
                <c:pt idx="308">
                  <c:v>12.773203622217972</c:v>
                </c:pt>
                <c:pt idx="309">
                  <c:v>12.425749867142828</c:v>
                </c:pt>
                <c:pt idx="310">
                  <c:v>12.423699615245628</c:v>
                </c:pt>
                <c:pt idx="311">
                  <c:v>8.6288966477478066</c:v>
                </c:pt>
                <c:pt idx="312">
                  <c:v>8.6242735794911045</c:v>
                </c:pt>
                <c:pt idx="313">
                  <c:v>8.6223111833854134</c:v>
                </c:pt>
                <c:pt idx="314">
                  <c:v>8.6188104712709652</c:v>
                </c:pt>
                <c:pt idx="315">
                  <c:v>8.6188104712709652</c:v>
                </c:pt>
                <c:pt idx="316">
                  <c:v>8.6188104712709652</c:v>
                </c:pt>
                <c:pt idx="317">
                  <c:v>8.6064940798843619</c:v>
                </c:pt>
                <c:pt idx="318">
                  <c:v>8.3147928703526564</c:v>
                </c:pt>
                <c:pt idx="319">
                  <c:v>8.2796052122526209</c:v>
                </c:pt>
                <c:pt idx="320">
                  <c:v>8.2781930361584095</c:v>
                </c:pt>
                <c:pt idx="321">
                  <c:v>8.2781930361584095</c:v>
                </c:pt>
                <c:pt idx="322">
                  <c:v>8.2682581468018626</c:v>
                </c:pt>
                <c:pt idx="323">
                  <c:v>8.2665232021767316</c:v>
                </c:pt>
                <c:pt idx="324">
                  <c:v>8.2665232021767316</c:v>
                </c:pt>
                <c:pt idx="325">
                  <c:v>8.2665232021767316</c:v>
                </c:pt>
                <c:pt idx="326">
                  <c:v>8.2665232021767316</c:v>
                </c:pt>
                <c:pt idx="327">
                  <c:v>8.2665232021767316</c:v>
                </c:pt>
                <c:pt idx="328">
                  <c:v>8.2665232021767316</c:v>
                </c:pt>
                <c:pt idx="329">
                  <c:v>8.2665232021767316</c:v>
                </c:pt>
                <c:pt idx="330">
                  <c:v>8.2647354760538221</c:v>
                </c:pt>
                <c:pt idx="331">
                  <c:v>8.2647354760538221</c:v>
                </c:pt>
                <c:pt idx="332">
                  <c:v>8.2527110090768012</c:v>
                </c:pt>
                <c:pt idx="333">
                  <c:v>8.2437493569712803</c:v>
                </c:pt>
                <c:pt idx="334">
                  <c:v>8.2437493569712803</c:v>
                </c:pt>
                <c:pt idx="335">
                  <c:v>8.2437493569712803</c:v>
                </c:pt>
                <c:pt idx="336">
                  <c:v>8.2398830431732666</c:v>
                </c:pt>
                <c:pt idx="337">
                  <c:v>8.2248783453436207</c:v>
                </c:pt>
                <c:pt idx="338">
                  <c:v>7.8913710647705289</c:v>
                </c:pt>
                <c:pt idx="339">
                  <c:v>7.8913710647705289</c:v>
                </c:pt>
                <c:pt idx="340">
                  <c:v>7.8742466679420957</c:v>
                </c:pt>
                <c:pt idx="341">
                  <c:v>7.8299173734668281</c:v>
                </c:pt>
                <c:pt idx="342">
                  <c:v>7.3562099993622851</c:v>
                </c:pt>
                <c:pt idx="343">
                  <c:v>7.3543032332121676</c:v>
                </c:pt>
                <c:pt idx="344">
                  <c:v>7.322390578832132</c:v>
                </c:pt>
                <c:pt idx="345">
                  <c:v>5.6775326828646131</c:v>
                </c:pt>
                <c:pt idx="346">
                  <c:v>5.6758615096826306</c:v>
                </c:pt>
                <c:pt idx="347">
                  <c:v>4.7132492825712644</c:v>
                </c:pt>
                <c:pt idx="348">
                  <c:v>4.7123727865994942</c:v>
                </c:pt>
                <c:pt idx="349">
                  <c:v>4.7123727865994942</c:v>
                </c:pt>
                <c:pt idx="350">
                  <c:v>4.6823495312798933</c:v>
                </c:pt>
                <c:pt idx="351">
                  <c:v>4.1640464256106116</c:v>
                </c:pt>
                <c:pt idx="352">
                  <c:v>4.1640464256106116</c:v>
                </c:pt>
                <c:pt idx="353">
                  <c:v>4.1640464256106116</c:v>
                </c:pt>
                <c:pt idx="354">
                  <c:v>4.1640464256106116</c:v>
                </c:pt>
                <c:pt idx="355">
                  <c:v>2.9285838275620177</c:v>
                </c:pt>
                <c:pt idx="356">
                  <c:v>2.9285838275620177</c:v>
                </c:pt>
                <c:pt idx="357">
                  <c:v>2.755550283782922</c:v>
                </c:pt>
                <c:pt idx="358">
                  <c:v>2.755550283782922</c:v>
                </c:pt>
                <c:pt idx="359">
                  <c:v>1.3728733711710561</c:v>
                </c:pt>
                <c:pt idx="360">
                  <c:v>1.3624201687817528</c:v>
                </c:pt>
                <c:pt idx="361">
                  <c:v>8.3387517802861202E-2</c:v>
                </c:pt>
                <c:pt idx="362">
                  <c:v>3.0486278511149371E-2</c:v>
                </c:pt>
                <c:pt idx="363">
                  <c:v>3.0486278511149371E-2</c:v>
                </c:pt>
                <c:pt idx="364">
                  <c:v>2.9673192611015451E-2</c:v>
                </c:pt>
              </c:numCache>
            </c:numRef>
          </c:val>
          <c:smooth val="0"/>
        </c:ser>
        <c:dLbls>
          <c:showLegendKey val="0"/>
          <c:showVal val="0"/>
          <c:showCatName val="0"/>
          <c:showSerName val="0"/>
          <c:showPercent val="0"/>
          <c:showBubbleSize val="0"/>
        </c:dLbls>
        <c:marker val="1"/>
        <c:smooth val="0"/>
        <c:axId val="383059416"/>
        <c:axId val="383056672"/>
      </c:lineChart>
      <c:dateAx>
        <c:axId val="383059416"/>
        <c:scaling>
          <c:orientation val="minMax"/>
        </c:scaling>
        <c:delete val="0"/>
        <c:axPos val="b"/>
        <c:majorGridlines>
          <c:spPr>
            <a:ln>
              <a:solidFill>
                <a:schemeClr val="bg1">
                  <a:lumMod val="85000"/>
                </a:schemeClr>
              </a:solidFill>
              <a:prstDash val="sysDash"/>
            </a:ln>
          </c:spPr>
        </c:majorGridlines>
        <c:numFmt formatCode="m/d;@" sourceLinked="0"/>
        <c:majorTickMark val="out"/>
        <c:minorTickMark val="none"/>
        <c:tickLblPos val="nextTo"/>
        <c:spPr>
          <a:noFill/>
          <a:ln>
            <a:solidFill>
              <a:schemeClr val="tx1"/>
            </a:solidFill>
          </a:ln>
        </c:spPr>
        <c:crossAx val="383056672"/>
        <c:crosses val="autoZero"/>
        <c:auto val="1"/>
        <c:lblOffset val="100"/>
        <c:baseTimeUnit val="days"/>
        <c:minorUnit val="1"/>
        <c:minorTimeUnit val="days"/>
      </c:dateAx>
      <c:valAx>
        <c:axId val="383056672"/>
        <c:scaling>
          <c:orientation val="minMax"/>
          <c:max val="180"/>
          <c:min val="0"/>
        </c:scaling>
        <c:delete val="0"/>
        <c:axPos val="l"/>
        <c:majorGridlines>
          <c:spPr>
            <a:ln>
              <a:solidFill>
                <a:schemeClr val="bg1">
                  <a:lumMod val="85000"/>
                </a:schemeClr>
              </a:solidFill>
              <a:prstDash val="sysDash"/>
            </a:ln>
          </c:spPr>
        </c:majorGridlines>
        <c:title>
          <c:tx>
            <c:rich>
              <a:bodyPr rot="-5400000" vert="horz"/>
              <a:lstStyle/>
              <a:p>
                <a:pPr>
                  <a:defRPr sz="1100"/>
                </a:pPr>
                <a:r>
                  <a:rPr lang="en-US" sz="1100"/>
                  <a:t>SAIDI Minutes</a:t>
                </a:r>
              </a:p>
            </c:rich>
          </c:tx>
          <c:layout>
            <c:manualLayout>
              <c:xMode val="edge"/>
              <c:yMode val="edge"/>
              <c:x val="1.0934383373898788E-2"/>
              <c:y val="0.35803243821878544"/>
            </c:manualLayout>
          </c:layout>
          <c:overlay val="0"/>
        </c:title>
        <c:numFmt formatCode="0" sourceLinked="0"/>
        <c:majorTickMark val="out"/>
        <c:minorTickMark val="none"/>
        <c:tickLblPos val="nextTo"/>
        <c:spPr>
          <a:ln/>
        </c:spPr>
        <c:crossAx val="383059416"/>
        <c:crossesAt val="42370"/>
        <c:crossBetween val="between"/>
        <c:majorUnit val="10"/>
        <c:minorUnit val="10"/>
      </c:valAx>
      <c:spPr>
        <a:solidFill>
          <a:schemeClr val="bg1">
            <a:lumMod val="95000"/>
          </a:schemeClr>
        </a:solidFill>
        <a:ln>
          <a:solidFill>
            <a:schemeClr val="tx1">
              <a:lumMod val="50000"/>
              <a:lumOff val="50000"/>
            </a:schemeClr>
          </a:solidFill>
        </a:ln>
      </c:spPr>
    </c:plotArea>
    <c:legend>
      <c:legendPos val="r"/>
      <c:legendEntry>
        <c:idx val="0"/>
        <c:delete val="1"/>
      </c:legendEntry>
      <c:legendEntry>
        <c:idx val="1"/>
        <c:delete val="1"/>
      </c:legendEntry>
      <c:layout>
        <c:manualLayout>
          <c:xMode val="edge"/>
          <c:yMode val="edge"/>
          <c:x val="1.2753671921680058E-2"/>
          <c:y val="0.89425198942322914"/>
          <c:w val="0.96777024906706233"/>
          <c:h val="6.3577827389049907E-2"/>
        </c:manualLayout>
      </c:layout>
      <c:overlay val="0"/>
    </c:legend>
    <c:plotVisOnly val="1"/>
    <c:dispBlanksAs val="span"/>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86045592414733"/>
          <c:y val="0.12815725795054358"/>
          <c:w val="0.85580781406724238"/>
          <c:h val="0.699040612291143"/>
        </c:manualLayout>
      </c:layout>
      <c:areaChart>
        <c:grouping val="stacked"/>
        <c:varyColors val="0"/>
        <c:ser>
          <c:idx val="2"/>
          <c:order val="4"/>
          <c:tx>
            <c:v>Min SAIFI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5"/>
          <c:tx>
            <c:v>Max SAIFI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axId val="383058632"/>
        <c:axId val="383059024"/>
      </c:areaChart>
      <c:lineChart>
        <c:grouping val="standard"/>
        <c:varyColors val="0"/>
        <c:ser>
          <c:idx val="4"/>
          <c:order val="0"/>
          <c:tx>
            <c:strRef>
              <c:f>#REF!</c:f>
              <c:strCache>
                <c:ptCount val="1"/>
                <c:pt idx="0">
                  <c:v>#REF!</c:v>
                </c:pt>
              </c:strCache>
            </c:strRef>
          </c:tx>
          <c:marker>
            <c:symbol val="circle"/>
            <c:size val="5"/>
            <c:spPr>
              <a:solidFill>
                <a:srgbClr val="FF0000"/>
              </a:solidFill>
              <a:ln w="12700">
                <a:solidFill>
                  <a:srgbClr val="C00000"/>
                </a:solidFill>
              </a:ln>
            </c:spPr>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tx>
            <c:v>SAIFI-ME Excluded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2"/>
          <c:tx>
            <c:v>SAIFI ME Included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0"/>
          <c:order val="3"/>
          <c:tx>
            <c:v>Plan Range</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marker val="1"/>
        <c:smooth val="0"/>
        <c:axId val="383058632"/>
        <c:axId val="383059024"/>
      </c:lineChart>
      <c:dateAx>
        <c:axId val="383058632"/>
        <c:scaling>
          <c:orientation val="minMax"/>
        </c:scaling>
        <c:delete val="0"/>
        <c:axPos val="b"/>
        <c:majorGridlines>
          <c:spPr>
            <a:ln>
              <a:solidFill>
                <a:schemeClr val="bg1">
                  <a:lumMod val="85000"/>
                </a:schemeClr>
              </a:solidFill>
              <a:prstDash val="sysDash"/>
            </a:ln>
          </c:spPr>
        </c:majorGridlines>
        <c:numFmt formatCode="m/d;@" sourceLinked="0"/>
        <c:majorTickMark val="out"/>
        <c:minorTickMark val="none"/>
        <c:tickLblPos val="nextTo"/>
        <c:spPr>
          <a:noFill/>
          <a:ln>
            <a:solidFill>
              <a:schemeClr val="tx1"/>
            </a:solidFill>
          </a:ln>
        </c:spPr>
        <c:crossAx val="383059024"/>
        <c:crosses val="autoZero"/>
        <c:auto val="1"/>
        <c:lblOffset val="100"/>
        <c:baseTimeUnit val="days"/>
        <c:minorUnit val="1"/>
        <c:minorTimeUnit val="days"/>
      </c:dateAx>
      <c:valAx>
        <c:axId val="383059024"/>
        <c:scaling>
          <c:orientation val="minMax"/>
          <c:max val="1.4"/>
          <c:min val="0"/>
        </c:scaling>
        <c:delete val="0"/>
        <c:axPos val="l"/>
        <c:majorGridlines>
          <c:spPr>
            <a:ln>
              <a:solidFill>
                <a:schemeClr val="bg1">
                  <a:lumMod val="85000"/>
                </a:schemeClr>
              </a:solidFill>
              <a:prstDash val="sysDash"/>
            </a:ln>
          </c:spPr>
        </c:majorGridlines>
        <c:title>
          <c:tx>
            <c:rich>
              <a:bodyPr rot="-5400000" vert="horz"/>
              <a:lstStyle/>
              <a:p>
                <a:pPr>
                  <a:defRPr sz="1100"/>
                </a:pPr>
                <a:r>
                  <a:rPr lang="en-US" sz="1100"/>
                  <a:t>SAIFI  Events</a:t>
                </a:r>
              </a:p>
            </c:rich>
          </c:tx>
          <c:layout>
            <c:manualLayout>
              <c:xMode val="edge"/>
              <c:yMode val="edge"/>
              <c:x val="1.3157086034601187E-2"/>
              <c:y val="0.35803246529144284"/>
            </c:manualLayout>
          </c:layout>
          <c:overlay val="0"/>
        </c:title>
        <c:numFmt formatCode="0.00" sourceLinked="0"/>
        <c:majorTickMark val="out"/>
        <c:minorTickMark val="none"/>
        <c:tickLblPos val="nextTo"/>
        <c:spPr>
          <a:ln/>
        </c:spPr>
        <c:crossAx val="383058632"/>
        <c:crossesAt val="42370"/>
        <c:crossBetween val="between"/>
        <c:majorUnit val="0.1"/>
        <c:minorUnit val="5.000000000000001E-2"/>
      </c:valAx>
      <c:spPr>
        <a:solidFill>
          <a:schemeClr val="bg1">
            <a:lumMod val="95000"/>
          </a:schemeClr>
        </a:solidFill>
        <a:ln>
          <a:solidFill>
            <a:schemeClr val="tx1">
              <a:lumMod val="50000"/>
              <a:lumOff val="50000"/>
            </a:schemeClr>
          </a:solidFill>
        </a:ln>
      </c:spPr>
    </c:plotArea>
    <c:legend>
      <c:legendPos val="r"/>
      <c:legendEntry>
        <c:idx val="0"/>
        <c:delete val="1"/>
      </c:legendEntry>
      <c:legendEntry>
        <c:idx val="1"/>
        <c:delete val="1"/>
      </c:legendEntry>
      <c:layout>
        <c:manualLayout>
          <c:xMode val="edge"/>
          <c:yMode val="edge"/>
          <c:x val="1.2753671921680058E-2"/>
          <c:y val="0.89112495269433611"/>
          <c:w val="0.96777024906706233"/>
          <c:h val="6.3577827389049907E-2"/>
        </c:manualLayout>
      </c:layout>
      <c:overlay val="0"/>
    </c:legend>
    <c:plotVisOnly val="1"/>
    <c:dispBlanksAs val="span"/>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966837180912343E-2"/>
          <c:y val="0.12511515670653975"/>
          <c:w val="0.87570143006505674"/>
          <c:h val="0.69582868035564316"/>
        </c:manualLayout>
      </c:layout>
      <c:areaChart>
        <c:grouping val="stacked"/>
        <c:varyColors val="0"/>
        <c:ser>
          <c:idx val="2"/>
          <c:order val="4"/>
          <c:tx>
            <c:v>Min SAIDI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5"/>
          <c:tx>
            <c:v>Max SAIDI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axId val="383057848"/>
        <c:axId val="383053928"/>
      </c:areaChart>
      <c:lineChart>
        <c:grouping val="standard"/>
        <c:varyColors val="0"/>
        <c:ser>
          <c:idx val="4"/>
          <c:order val="0"/>
          <c:tx>
            <c:strRef>
              <c:f>#REF!</c:f>
              <c:strCache>
                <c:ptCount val="1"/>
                <c:pt idx="0">
                  <c:v>#REF!</c:v>
                </c:pt>
              </c:strCache>
            </c:strRef>
          </c:tx>
          <c:marker>
            <c:symbol val="circle"/>
            <c:size val="5"/>
            <c:spPr>
              <a:solidFill>
                <a:srgbClr val="FF0000"/>
              </a:solidFill>
              <a:ln w="12700">
                <a:solidFill>
                  <a:srgbClr val="C00000"/>
                </a:solidFill>
              </a:ln>
            </c:spPr>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tx>
            <c:v>SAIDI-ME Excluded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2"/>
          <c:tx>
            <c:v>SAIDI ME Included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0"/>
          <c:order val="3"/>
          <c:tx>
            <c:v>Plan Range</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marker val="1"/>
        <c:smooth val="0"/>
        <c:axId val="383057848"/>
        <c:axId val="383053928"/>
      </c:lineChart>
      <c:dateAx>
        <c:axId val="383057848"/>
        <c:scaling>
          <c:orientation val="minMax"/>
        </c:scaling>
        <c:delete val="0"/>
        <c:axPos val="b"/>
        <c:majorGridlines>
          <c:spPr>
            <a:ln>
              <a:solidFill>
                <a:schemeClr val="bg1">
                  <a:lumMod val="85000"/>
                </a:schemeClr>
              </a:solidFill>
              <a:prstDash val="sysDash"/>
            </a:ln>
          </c:spPr>
        </c:majorGridlines>
        <c:numFmt formatCode="m/d;@" sourceLinked="0"/>
        <c:majorTickMark val="out"/>
        <c:minorTickMark val="none"/>
        <c:tickLblPos val="nextTo"/>
        <c:spPr>
          <a:noFill/>
          <a:ln>
            <a:solidFill>
              <a:schemeClr val="tx1"/>
            </a:solidFill>
          </a:ln>
        </c:spPr>
        <c:crossAx val="383053928"/>
        <c:crosses val="autoZero"/>
        <c:auto val="1"/>
        <c:lblOffset val="100"/>
        <c:baseTimeUnit val="days"/>
        <c:minorUnit val="1"/>
        <c:minorTimeUnit val="days"/>
      </c:dateAx>
      <c:valAx>
        <c:axId val="383053928"/>
        <c:scaling>
          <c:orientation val="minMax"/>
          <c:min val="0"/>
        </c:scaling>
        <c:delete val="0"/>
        <c:axPos val="l"/>
        <c:majorGridlines>
          <c:spPr>
            <a:ln>
              <a:solidFill>
                <a:schemeClr val="bg1">
                  <a:lumMod val="85000"/>
                </a:schemeClr>
              </a:solidFill>
              <a:prstDash val="sysDash"/>
            </a:ln>
          </c:spPr>
        </c:majorGridlines>
        <c:title>
          <c:tx>
            <c:rich>
              <a:bodyPr rot="-5400000" vert="horz"/>
              <a:lstStyle/>
              <a:p>
                <a:pPr>
                  <a:defRPr sz="1100"/>
                </a:pPr>
                <a:r>
                  <a:rPr lang="en-US" sz="1100"/>
                  <a:t>SAIDI Minutes</a:t>
                </a:r>
              </a:p>
            </c:rich>
          </c:tx>
          <c:layout>
            <c:manualLayout>
              <c:xMode val="edge"/>
              <c:yMode val="edge"/>
              <c:x val="1.0934383373898788E-2"/>
              <c:y val="0.35803243821878544"/>
            </c:manualLayout>
          </c:layout>
          <c:overlay val="0"/>
        </c:title>
        <c:numFmt formatCode="0" sourceLinked="0"/>
        <c:majorTickMark val="out"/>
        <c:minorTickMark val="none"/>
        <c:tickLblPos val="nextTo"/>
        <c:spPr>
          <a:ln/>
        </c:spPr>
        <c:crossAx val="383057848"/>
        <c:crossesAt val="42370"/>
        <c:crossBetween val="between"/>
        <c:majorUnit val="10"/>
        <c:minorUnit val="10"/>
      </c:valAx>
      <c:spPr>
        <a:solidFill>
          <a:schemeClr val="bg1">
            <a:lumMod val="95000"/>
          </a:schemeClr>
        </a:solidFill>
        <a:ln>
          <a:solidFill>
            <a:schemeClr val="tx1">
              <a:lumMod val="50000"/>
              <a:lumOff val="50000"/>
            </a:schemeClr>
          </a:solidFill>
        </a:ln>
      </c:spPr>
    </c:plotArea>
    <c:legend>
      <c:legendPos val="r"/>
      <c:legendEntry>
        <c:idx val="0"/>
        <c:delete val="1"/>
      </c:legendEntry>
      <c:legendEntry>
        <c:idx val="1"/>
        <c:delete val="1"/>
      </c:legendEntry>
      <c:layout>
        <c:manualLayout>
          <c:xMode val="edge"/>
          <c:yMode val="edge"/>
          <c:x val="1.2753671921680058E-2"/>
          <c:y val="0.89425198942322914"/>
          <c:w val="0.96777024906706233"/>
          <c:h val="6.3577827389049907E-2"/>
        </c:manualLayout>
      </c:layout>
      <c:overlay val="0"/>
    </c:legend>
    <c:plotVisOnly val="1"/>
    <c:dispBlanksAs val="span"/>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86045592414733"/>
          <c:y val="0.12815725795054358"/>
          <c:w val="0.85580781406724238"/>
          <c:h val="0.699040612291143"/>
        </c:manualLayout>
      </c:layout>
      <c:areaChart>
        <c:grouping val="stacked"/>
        <c:varyColors val="0"/>
        <c:ser>
          <c:idx val="2"/>
          <c:order val="4"/>
          <c:tx>
            <c:v>Min SAIFI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5"/>
          <c:tx>
            <c:v>Max SAIFI Plan</c:v>
          </c:tx>
          <c:spPr>
            <a:ln w="25400">
              <a:noFill/>
            </a:ln>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axId val="383052752"/>
        <c:axId val="383054320"/>
      </c:areaChart>
      <c:lineChart>
        <c:grouping val="standard"/>
        <c:varyColors val="0"/>
        <c:ser>
          <c:idx val="4"/>
          <c:order val="0"/>
          <c:tx>
            <c:strRef>
              <c:f>#REF!</c:f>
              <c:strCache>
                <c:ptCount val="1"/>
                <c:pt idx="0">
                  <c:v>#REF!</c:v>
                </c:pt>
              </c:strCache>
            </c:strRef>
          </c:tx>
          <c:marker>
            <c:symbol val="circle"/>
            <c:size val="5"/>
            <c:spPr>
              <a:solidFill>
                <a:srgbClr val="FF0000"/>
              </a:solidFill>
              <a:ln w="12700">
                <a:solidFill>
                  <a:srgbClr val="C00000"/>
                </a:solidFill>
              </a:ln>
            </c:spPr>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tx>
            <c:v>SAIFI-ME Excluded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2"/>
          <c:tx>
            <c:v>SAIFI ME Included</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0"/>
          <c:order val="3"/>
          <c:tx>
            <c:v>Plan Range</c:v>
          </c:tx>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marker val="1"/>
        <c:smooth val="0"/>
        <c:axId val="383052752"/>
        <c:axId val="383054320"/>
      </c:lineChart>
      <c:dateAx>
        <c:axId val="383052752"/>
        <c:scaling>
          <c:orientation val="minMax"/>
        </c:scaling>
        <c:delete val="0"/>
        <c:axPos val="b"/>
        <c:majorGridlines>
          <c:spPr>
            <a:ln>
              <a:solidFill>
                <a:schemeClr val="bg1">
                  <a:lumMod val="85000"/>
                </a:schemeClr>
              </a:solidFill>
              <a:prstDash val="sysDash"/>
            </a:ln>
          </c:spPr>
        </c:majorGridlines>
        <c:numFmt formatCode="m/d;@" sourceLinked="0"/>
        <c:majorTickMark val="out"/>
        <c:minorTickMark val="none"/>
        <c:tickLblPos val="nextTo"/>
        <c:spPr>
          <a:noFill/>
          <a:ln>
            <a:solidFill>
              <a:schemeClr val="tx1"/>
            </a:solidFill>
          </a:ln>
        </c:spPr>
        <c:crossAx val="383054320"/>
        <c:crosses val="autoZero"/>
        <c:auto val="1"/>
        <c:lblOffset val="100"/>
        <c:baseTimeUnit val="days"/>
        <c:minorUnit val="1"/>
        <c:minorTimeUnit val="days"/>
      </c:dateAx>
      <c:valAx>
        <c:axId val="383054320"/>
        <c:scaling>
          <c:orientation val="minMax"/>
          <c:max val="1"/>
          <c:min val="0"/>
        </c:scaling>
        <c:delete val="0"/>
        <c:axPos val="l"/>
        <c:majorGridlines>
          <c:spPr>
            <a:ln>
              <a:solidFill>
                <a:schemeClr val="bg1">
                  <a:lumMod val="85000"/>
                </a:schemeClr>
              </a:solidFill>
              <a:prstDash val="sysDash"/>
            </a:ln>
          </c:spPr>
        </c:majorGridlines>
        <c:title>
          <c:tx>
            <c:rich>
              <a:bodyPr rot="-5400000" vert="horz"/>
              <a:lstStyle/>
              <a:p>
                <a:pPr>
                  <a:defRPr sz="1100"/>
                </a:pPr>
                <a:r>
                  <a:rPr lang="en-US" sz="1100"/>
                  <a:t>SAIFI  Events</a:t>
                </a:r>
              </a:p>
            </c:rich>
          </c:tx>
          <c:layout>
            <c:manualLayout>
              <c:xMode val="edge"/>
              <c:yMode val="edge"/>
              <c:x val="1.3157086034601187E-2"/>
              <c:y val="0.35803246529144284"/>
            </c:manualLayout>
          </c:layout>
          <c:overlay val="0"/>
        </c:title>
        <c:numFmt formatCode="0.00" sourceLinked="0"/>
        <c:majorTickMark val="out"/>
        <c:minorTickMark val="none"/>
        <c:tickLblPos val="nextTo"/>
        <c:spPr>
          <a:ln/>
        </c:spPr>
        <c:crossAx val="383052752"/>
        <c:crossesAt val="42370"/>
        <c:crossBetween val="between"/>
        <c:majorUnit val="0.1"/>
        <c:minorUnit val="5.000000000000001E-2"/>
      </c:valAx>
      <c:spPr>
        <a:solidFill>
          <a:schemeClr val="bg1">
            <a:lumMod val="95000"/>
          </a:schemeClr>
        </a:solidFill>
        <a:ln>
          <a:solidFill>
            <a:schemeClr val="tx1">
              <a:lumMod val="50000"/>
              <a:lumOff val="50000"/>
            </a:schemeClr>
          </a:solidFill>
        </a:ln>
      </c:spPr>
    </c:plotArea>
    <c:legend>
      <c:legendPos val="r"/>
      <c:legendEntry>
        <c:idx val="0"/>
        <c:delete val="1"/>
      </c:legendEntry>
      <c:legendEntry>
        <c:idx val="1"/>
        <c:delete val="1"/>
      </c:legendEntry>
      <c:layout>
        <c:manualLayout>
          <c:xMode val="edge"/>
          <c:yMode val="edge"/>
          <c:x val="1.2753671921680058E-2"/>
          <c:y val="0.89112495269433611"/>
          <c:w val="0.96777024906706233"/>
          <c:h val="6.3577827389049907E-2"/>
        </c:manualLayout>
      </c:layout>
      <c:overlay val="0"/>
    </c:legend>
    <c:plotVisOnly val="1"/>
    <c:dispBlanksAs val="span"/>
    <c:showDLblsOverMax val="0"/>
  </c:chart>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emf"/><Relationship Id="rId13" Type="http://schemas.openxmlformats.org/officeDocument/2006/relationships/chart" Target="../charts/chart7.xml"/><Relationship Id="rId18" Type="http://schemas.openxmlformats.org/officeDocument/2006/relationships/image" Target="../media/image9.emf"/><Relationship Id="rId26" Type="http://schemas.openxmlformats.org/officeDocument/2006/relationships/image" Target="../media/image13.emf"/><Relationship Id="rId3" Type="http://schemas.openxmlformats.org/officeDocument/2006/relationships/chart" Target="../charts/chart2.xml"/><Relationship Id="rId21" Type="http://schemas.openxmlformats.org/officeDocument/2006/relationships/chart" Target="../charts/chart11.xml"/><Relationship Id="rId7" Type="http://schemas.openxmlformats.org/officeDocument/2006/relationships/chart" Target="../charts/chart4.xml"/><Relationship Id="rId12" Type="http://schemas.openxmlformats.org/officeDocument/2006/relationships/image" Target="../media/image6.emf"/><Relationship Id="rId17" Type="http://schemas.openxmlformats.org/officeDocument/2006/relationships/chart" Target="../charts/chart9.xml"/><Relationship Id="rId25" Type="http://schemas.openxmlformats.org/officeDocument/2006/relationships/chart" Target="../charts/chart13.xml"/><Relationship Id="rId2" Type="http://schemas.openxmlformats.org/officeDocument/2006/relationships/image" Target="../media/image1.emf"/><Relationship Id="rId16" Type="http://schemas.openxmlformats.org/officeDocument/2006/relationships/image" Target="../media/image8.emf"/><Relationship Id="rId20" Type="http://schemas.openxmlformats.org/officeDocument/2006/relationships/image" Target="../media/image10.emf"/><Relationship Id="rId29" Type="http://schemas.openxmlformats.org/officeDocument/2006/relationships/chart" Target="../charts/chart15.xml"/><Relationship Id="rId1" Type="http://schemas.openxmlformats.org/officeDocument/2006/relationships/chart" Target="../charts/chart1.xml"/><Relationship Id="rId6" Type="http://schemas.openxmlformats.org/officeDocument/2006/relationships/image" Target="../media/image3.emf"/><Relationship Id="rId11" Type="http://schemas.openxmlformats.org/officeDocument/2006/relationships/chart" Target="../charts/chart6.xml"/><Relationship Id="rId24" Type="http://schemas.openxmlformats.org/officeDocument/2006/relationships/image" Target="../media/image12.emf"/><Relationship Id="rId32" Type="http://schemas.openxmlformats.org/officeDocument/2006/relationships/image" Target="../media/image16.emf"/><Relationship Id="rId5" Type="http://schemas.openxmlformats.org/officeDocument/2006/relationships/chart" Target="../charts/chart3.xml"/><Relationship Id="rId15" Type="http://schemas.openxmlformats.org/officeDocument/2006/relationships/chart" Target="../charts/chart8.xml"/><Relationship Id="rId23" Type="http://schemas.openxmlformats.org/officeDocument/2006/relationships/chart" Target="../charts/chart12.xml"/><Relationship Id="rId28" Type="http://schemas.openxmlformats.org/officeDocument/2006/relationships/image" Target="../media/image14.emf"/><Relationship Id="rId10" Type="http://schemas.openxmlformats.org/officeDocument/2006/relationships/image" Target="../media/image5.emf"/><Relationship Id="rId19" Type="http://schemas.openxmlformats.org/officeDocument/2006/relationships/chart" Target="../charts/chart10.xml"/><Relationship Id="rId31" Type="http://schemas.openxmlformats.org/officeDocument/2006/relationships/chart" Target="../charts/chart16.xml"/><Relationship Id="rId4" Type="http://schemas.openxmlformats.org/officeDocument/2006/relationships/image" Target="../media/image2.emf"/><Relationship Id="rId9" Type="http://schemas.openxmlformats.org/officeDocument/2006/relationships/chart" Target="../charts/chart5.xml"/><Relationship Id="rId14" Type="http://schemas.openxmlformats.org/officeDocument/2006/relationships/image" Target="../media/image7.emf"/><Relationship Id="rId22" Type="http://schemas.openxmlformats.org/officeDocument/2006/relationships/image" Target="../media/image11.emf"/><Relationship Id="rId27" Type="http://schemas.openxmlformats.org/officeDocument/2006/relationships/chart" Target="../charts/chart14.xml"/><Relationship Id="rId30" Type="http://schemas.openxmlformats.org/officeDocument/2006/relationships/image" Target="../media/image15.emf"/></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24.emf"/><Relationship Id="rId13" Type="http://schemas.openxmlformats.org/officeDocument/2006/relationships/image" Target="../media/image29.emf"/><Relationship Id="rId3" Type="http://schemas.openxmlformats.org/officeDocument/2006/relationships/image" Target="../media/image19.emf"/><Relationship Id="rId7" Type="http://schemas.openxmlformats.org/officeDocument/2006/relationships/image" Target="../media/image23.emf"/><Relationship Id="rId12" Type="http://schemas.openxmlformats.org/officeDocument/2006/relationships/image" Target="../media/image28.emf"/><Relationship Id="rId2" Type="http://schemas.openxmlformats.org/officeDocument/2006/relationships/image" Target="../media/image18.emf"/><Relationship Id="rId16" Type="http://schemas.openxmlformats.org/officeDocument/2006/relationships/image" Target="../media/image32.emf"/><Relationship Id="rId1" Type="http://schemas.openxmlformats.org/officeDocument/2006/relationships/image" Target="../media/image17.emf"/><Relationship Id="rId6" Type="http://schemas.openxmlformats.org/officeDocument/2006/relationships/image" Target="../media/image22.emf"/><Relationship Id="rId11" Type="http://schemas.openxmlformats.org/officeDocument/2006/relationships/image" Target="../media/image27.emf"/><Relationship Id="rId5" Type="http://schemas.openxmlformats.org/officeDocument/2006/relationships/image" Target="../media/image21.emf"/><Relationship Id="rId15" Type="http://schemas.openxmlformats.org/officeDocument/2006/relationships/image" Target="../media/image31.emf"/><Relationship Id="rId10" Type="http://schemas.openxmlformats.org/officeDocument/2006/relationships/image" Target="../media/image26.emf"/><Relationship Id="rId4" Type="http://schemas.openxmlformats.org/officeDocument/2006/relationships/image" Target="../media/image20.emf"/><Relationship Id="rId9" Type="http://schemas.openxmlformats.org/officeDocument/2006/relationships/image" Target="../media/image25.emf"/><Relationship Id="rId14"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xdr:from>
      <xdr:col>7</xdr:col>
      <xdr:colOff>116440</xdr:colOff>
      <xdr:row>0</xdr:row>
      <xdr:rowOff>68036</xdr:rowOff>
    </xdr:from>
    <xdr:to>
      <xdr:col>19</xdr:col>
      <xdr:colOff>380310</xdr:colOff>
      <xdr:row>25</xdr:row>
      <xdr:rowOff>64988</xdr:rowOff>
    </xdr:to>
    <xdr:grpSp>
      <xdr:nvGrpSpPr>
        <xdr:cNvPr id="2" name="Group 1"/>
        <xdr:cNvGrpSpPr/>
      </xdr:nvGrpSpPr>
      <xdr:grpSpPr>
        <a:xfrm>
          <a:off x="3421615" y="68036"/>
          <a:ext cx="5750270" cy="4159377"/>
          <a:chOff x="6797126" y="640421"/>
          <a:chExt cx="5939289" cy="28867528"/>
        </a:xfrm>
      </xdr:grpSpPr>
      <xdr:graphicFrame macro="">
        <xdr:nvGraphicFramePr>
          <xdr:cNvPr id="3" name="Chart 2"/>
          <xdr:cNvGraphicFramePr>
            <a:graphicFrameLocks/>
          </xdr:cNvGraphicFramePr>
        </xdr:nvGraphicFramePr>
        <xdr:xfrm>
          <a:off x="6797126" y="640421"/>
          <a:ext cx="5939289" cy="28867528"/>
        </xdr:xfrm>
        <a:graphic>
          <a:graphicData uri="http://schemas.openxmlformats.org/drawingml/2006/chart">
            <c:chart xmlns:c="http://schemas.openxmlformats.org/drawingml/2006/chart" xmlns:r="http://schemas.openxmlformats.org/officeDocument/2006/relationships" r:id="rId1"/>
          </a:graphicData>
        </a:graphic>
      </xdr:graphicFrame>
      <mc:AlternateContent xmlns:mc="http://schemas.openxmlformats.org/markup-compatibility/2006" xmlns:a14="http://schemas.microsoft.com/office/drawing/2010/main">
        <mc:Choice Requires="a14">
          <xdr:pic>
            <xdr:nvPicPr>
              <xdr:cNvPr id="4" name="Picture 3"/>
              <xdr:cNvPicPr>
                <a:picLocks noChangeAspect="1" noChangeArrowheads="1"/>
                <a:extLst>
                  <a:ext uri="{84589F7E-364E-4C9E-8A38-B11213B215E9}">
                    <a14:cameraTool cellRange="$B$22:$E$25" spid="_x0000_s939681"/>
                  </a:ext>
                </a:extLst>
              </xdr:cNvPicPr>
            </xdr:nvPicPr>
            <xdr:blipFill>
              <a:blip xmlns:r="http://schemas.openxmlformats.org/officeDocument/2006/relationships" r:embed="rId2"/>
              <a:srcRect/>
              <a:stretch>
                <a:fillRect/>
              </a:stretch>
            </xdr:blipFill>
            <xdr:spPr bwMode="auto">
              <a:xfrm>
                <a:off x="10720469" y="18412129"/>
                <a:ext cx="1812314" cy="5114015"/>
              </a:xfrm>
              <a:prstGeom prst="rect">
                <a:avLst/>
              </a:prstGeom>
              <a:solidFill>
                <a:srgbClr val="FFFFFF" mc:Ignorable="a14" a14:legacySpreadsheetColorIndex="9"/>
              </a:solidFill>
              <a:ln w="3175">
                <a:solidFill>
                  <a:schemeClr val="tx1"/>
                </a:solidFill>
                <a:miter lim="800000"/>
                <a:headEnd/>
                <a:tailEnd/>
              </a:ln>
            </xdr:spPr>
          </xdr:pic>
        </mc:Choice>
        <mc:Fallback xmlns=""/>
      </mc:AlternateContent>
    </xdr:grpSp>
    <xdr:clientData/>
  </xdr:twoCellAnchor>
  <xdr:twoCellAnchor>
    <xdr:from>
      <xdr:col>7</xdr:col>
      <xdr:colOff>123410</xdr:colOff>
      <xdr:row>26</xdr:row>
      <xdr:rowOff>24567</xdr:rowOff>
    </xdr:from>
    <xdr:to>
      <xdr:col>19</xdr:col>
      <xdr:colOff>361707</xdr:colOff>
      <xdr:row>50</xdr:row>
      <xdr:rowOff>62913</xdr:rowOff>
    </xdr:to>
    <xdr:grpSp>
      <xdr:nvGrpSpPr>
        <xdr:cNvPr id="5" name="Group 4"/>
        <xdr:cNvGrpSpPr/>
      </xdr:nvGrpSpPr>
      <xdr:grpSpPr>
        <a:xfrm>
          <a:off x="3428585" y="4348917"/>
          <a:ext cx="5724697" cy="4067421"/>
          <a:chOff x="3445935" y="4339170"/>
          <a:chExt cx="5745563" cy="4059939"/>
        </a:xfrm>
      </xdr:grpSpPr>
      <xdr:graphicFrame macro="">
        <xdr:nvGraphicFramePr>
          <xdr:cNvPr id="6" name="Chart 5"/>
          <xdr:cNvGraphicFramePr>
            <a:graphicFrameLocks/>
          </xdr:cNvGraphicFramePr>
        </xdr:nvGraphicFramePr>
        <xdr:xfrm>
          <a:off x="3445935" y="4339170"/>
          <a:ext cx="5745563" cy="4059939"/>
        </xdr:xfrm>
        <a:graphic>
          <a:graphicData uri="http://schemas.openxmlformats.org/drawingml/2006/chart">
            <c:chart xmlns:c="http://schemas.openxmlformats.org/drawingml/2006/chart" xmlns:r="http://schemas.openxmlformats.org/officeDocument/2006/relationships" r:id="rId3"/>
          </a:graphicData>
        </a:graphic>
      </xdr:graphicFrame>
      <mc:AlternateContent xmlns:mc="http://schemas.openxmlformats.org/markup-compatibility/2006" xmlns:a14="http://schemas.microsoft.com/office/drawing/2010/main">
        <mc:Choice Requires="a14">
          <xdr:pic>
            <xdr:nvPicPr>
              <xdr:cNvPr id="7" name="Picture 6"/>
              <xdr:cNvPicPr>
                <a:picLocks noChangeAspect="1" noChangeArrowheads="1"/>
                <a:extLst>
                  <a:ext uri="{84589F7E-364E-4C9E-8A38-B11213B215E9}">
                    <a14:cameraTool cellRange="$B$32:$E$35" spid="_x0000_s939682"/>
                  </a:ext>
                </a:extLst>
              </xdr:cNvPicPr>
            </xdr:nvPicPr>
            <xdr:blipFill>
              <a:blip xmlns:r="http://schemas.openxmlformats.org/officeDocument/2006/relationships" r:embed="rId4"/>
              <a:srcRect/>
              <a:stretch>
                <a:fillRect/>
              </a:stretch>
            </xdr:blipFill>
            <xdr:spPr bwMode="auto">
              <a:xfrm>
                <a:off x="7174743" y="6784874"/>
                <a:ext cx="1804338" cy="772049"/>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mc:Choice>
        <mc:Fallback xmlns=""/>
      </mc:AlternateContent>
    </xdr:grpSp>
    <xdr:clientData/>
  </xdr:twoCellAnchor>
  <xdr:twoCellAnchor>
    <xdr:from>
      <xdr:col>42</xdr:col>
      <xdr:colOff>349248</xdr:colOff>
      <xdr:row>2</xdr:row>
      <xdr:rowOff>63500</xdr:rowOff>
    </xdr:from>
    <xdr:to>
      <xdr:col>55</xdr:col>
      <xdr:colOff>179957</xdr:colOff>
      <xdr:row>27</xdr:row>
      <xdr:rowOff>123952</xdr:rowOff>
    </xdr:to>
    <xdr:grpSp>
      <xdr:nvGrpSpPr>
        <xdr:cNvPr id="68" name="Group 67"/>
        <xdr:cNvGrpSpPr/>
      </xdr:nvGrpSpPr>
      <xdr:grpSpPr>
        <a:xfrm>
          <a:off x="19761198" y="387350"/>
          <a:ext cx="5774309" cy="4251452"/>
          <a:chOff x="19875498" y="381000"/>
          <a:chExt cx="5815584" cy="4187952"/>
        </a:xfrm>
      </xdr:grpSpPr>
      <xdr:graphicFrame macro="">
        <xdr:nvGraphicFramePr>
          <xdr:cNvPr id="57" name="Chart 56"/>
          <xdr:cNvGraphicFramePr>
            <a:graphicFrameLocks/>
          </xdr:cNvGraphicFramePr>
        </xdr:nvGraphicFramePr>
        <xdr:xfrm>
          <a:off x="19875498" y="381000"/>
          <a:ext cx="5815584" cy="4187952"/>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xmlns:a14="http://schemas.microsoft.com/office/drawing/2010/main">
        <mc:Choice Requires="a14">
          <xdr:pic>
            <xdr:nvPicPr>
              <xdr:cNvPr id="28" name="Picture 27"/>
              <xdr:cNvPicPr>
                <a:picLocks noChangeAspect="1" noChangeArrowheads="1"/>
                <a:extLst>
                  <a:ext uri="{84589F7E-364E-4C9E-8A38-B11213B215E9}">
                    <a14:cameraTool cellRange="$AK$22:$AN$25" spid="_x0000_s939683"/>
                  </a:ext>
                </a:extLst>
              </xdr:cNvPicPr>
            </xdr:nvPicPr>
            <xdr:blipFill>
              <a:blip xmlns:r="http://schemas.openxmlformats.org/officeDocument/2006/relationships" r:embed="rId6"/>
              <a:srcRect/>
              <a:stretch>
                <a:fillRect/>
              </a:stretch>
            </xdr:blipFill>
            <xdr:spPr bwMode="auto">
              <a:xfrm>
                <a:off x="23603390" y="2979768"/>
                <a:ext cx="1842433" cy="73283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mc:Choice>
        <mc:Fallback xmlns=""/>
      </mc:AlternateContent>
    </xdr:grpSp>
    <xdr:clientData/>
  </xdr:twoCellAnchor>
  <xdr:twoCellAnchor>
    <xdr:from>
      <xdr:col>42</xdr:col>
      <xdr:colOff>328083</xdr:colOff>
      <xdr:row>28</xdr:row>
      <xdr:rowOff>100767</xdr:rowOff>
    </xdr:from>
    <xdr:to>
      <xdr:col>55</xdr:col>
      <xdr:colOff>158792</xdr:colOff>
      <xdr:row>54</xdr:row>
      <xdr:rowOff>34219</xdr:rowOff>
    </xdr:to>
    <xdr:grpSp>
      <xdr:nvGrpSpPr>
        <xdr:cNvPr id="69" name="Group 68"/>
        <xdr:cNvGrpSpPr/>
      </xdr:nvGrpSpPr>
      <xdr:grpSpPr>
        <a:xfrm>
          <a:off x="19740033" y="4777542"/>
          <a:ext cx="5774309" cy="4257802"/>
          <a:chOff x="25966208" y="4783892"/>
          <a:chExt cx="5815584" cy="4187952"/>
        </a:xfrm>
      </xdr:grpSpPr>
      <xdr:graphicFrame macro="">
        <xdr:nvGraphicFramePr>
          <xdr:cNvPr id="60" name="Chart 59"/>
          <xdr:cNvGraphicFramePr>
            <a:graphicFrameLocks/>
          </xdr:cNvGraphicFramePr>
        </xdr:nvGraphicFramePr>
        <xdr:xfrm>
          <a:off x="25966208" y="4783892"/>
          <a:ext cx="5815584" cy="4187952"/>
        </xdr:xfrm>
        <a:graphic>
          <a:graphicData uri="http://schemas.openxmlformats.org/drawingml/2006/chart">
            <c:chart xmlns:c="http://schemas.openxmlformats.org/drawingml/2006/chart" xmlns:r="http://schemas.openxmlformats.org/officeDocument/2006/relationships" r:id="rId7"/>
          </a:graphicData>
        </a:graphic>
      </xdr:graphicFrame>
      <mc:AlternateContent xmlns:mc="http://schemas.openxmlformats.org/markup-compatibility/2006" xmlns:a14="http://schemas.microsoft.com/office/drawing/2010/main">
        <mc:Choice Requires="a14">
          <xdr:pic>
            <xdr:nvPicPr>
              <xdr:cNvPr id="31" name="Picture 30"/>
              <xdr:cNvPicPr>
                <a:picLocks noChangeAspect="1" noChangeArrowheads="1"/>
                <a:extLst>
                  <a:ext uri="{84589F7E-364E-4C9E-8A38-B11213B215E9}">
                    <a14:cameraTool cellRange="$AK$32:$AN$35" spid="_x0000_s939684"/>
                  </a:ext>
                </a:extLst>
              </xdr:cNvPicPr>
            </xdr:nvPicPr>
            <xdr:blipFill>
              <a:blip xmlns:r="http://schemas.openxmlformats.org/officeDocument/2006/relationships" r:embed="rId8"/>
              <a:srcRect/>
              <a:stretch>
                <a:fillRect/>
              </a:stretch>
            </xdr:blipFill>
            <xdr:spPr bwMode="auto">
              <a:xfrm>
                <a:off x="29668371" y="7428442"/>
                <a:ext cx="1842433" cy="732812"/>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mc:Choice>
        <mc:Fallback xmlns=""/>
      </mc:AlternateContent>
    </xdr:grpSp>
    <xdr:clientData/>
  </xdr:twoCellAnchor>
  <xdr:twoCellAnchor>
    <xdr:from>
      <xdr:col>19</xdr:col>
      <xdr:colOff>418041</xdr:colOff>
      <xdr:row>56</xdr:row>
      <xdr:rowOff>111125</xdr:rowOff>
    </xdr:from>
    <xdr:to>
      <xdr:col>32</xdr:col>
      <xdr:colOff>248751</xdr:colOff>
      <xdr:row>81</xdr:row>
      <xdr:rowOff>76327</xdr:rowOff>
    </xdr:to>
    <xdr:grpSp>
      <xdr:nvGrpSpPr>
        <xdr:cNvPr id="94" name="Group 93"/>
        <xdr:cNvGrpSpPr/>
      </xdr:nvGrpSpPr>
      <xdr:grpSpPr>
        <a:xfrm>
          <a:off x="9209616" y="9436100"/>
          <a:ext cx="5774310" cy="4241927"/>
          <a:chOff x="9181041" y="9286875"/>
          <a:chExt cx="5746793" cy="4187952"/>
        </a:xfrm>
      </xdr:grpSpPr>
      <xdr:graphicFrame macro="">
        <xdr:nvGraphicFramePr>
          <xdr:cNvPr id="71" name="Chart 70"/>
          <xdr:cNvGraphicFramePr>
            <a:graphicFrameLocks/>
          </xdr:cNvGraphicFramePr>
        </xdr:nvGraphicFramePr>
        <xdr:xfrm>
          <a:off x="9181041" y="9286875"/>
          <a:ext cx="5746793" cy="4187952"/>
        </xdr:xfrm>
        <a:graphic>
          <a:graphicData uri="http://schemas.openxmlformats.org/drawingml/2006/chart">
            <c:chart xmlns:c="http://schemas.openxmlformats.org/drawingml/2006/chart" xmlns:r="http://schemas.openxmlformats.org/officeDocument/2006/relationships" r:id="rId9"/>
          </a:graphicData>
        </a:graphic>
      </xdr:graphicFrame>
      <mc:AlternateContent xmlns:mc="http://schemas.openxmlformats.org/markup-compatibility/2006" xmlns:a14="http://schemas.microsoft.com/office/drawing/2010/main">
        <mc:Choice Requires="a14">
          <xdr:pic>
            <xdr:nvPicPr>
              <xdr:cNvPr id="13" name="Picture 12"/>
              <xdr:cNvPicPr>
                <a:picLocks noChangeAspect="1" noChangeArrowheads="1"/>
                <a:extLst>
                  <a:ext uri="{84589F7E-364E-4C9E-8A38-B11213B215E9}">
                    <a14:cameraTool cellRange="$B$65:$E$68" spid="_x0000_s939685"/>
                  </a:ext>
                </a:extLst>
              </xdr:cNvPicPr>
            </xdr:nvPicPr>
            <xdr:blipFill>
              <a:blip xmlns:r="http://schemas.openxmlformats.org/officeDocument/2006/relationships" r:embed="rId10"/>
              <a:srcRect/>
              <a:stretch>
                <a:fillRect/>
              </a:stretch>
            </xdr:blipFill>
            <xdr:spPr bwMode="auto">
              <a:xfrm>
                <a:off x="12876244" y="11914293"/>
                <a:ext cx="1809750" cy="762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mc:Choice>
        <mc:Fallback xmlns=""/>
      </mc:AlternateContent>
    </xdr:grpSp>
    <xdr:clientData/>
  </xdr:twoCellAnchor>
  <xdr:twoCellAnchor>
    <xdr:from>
      <xdr:col>6</xdr:col>
      <xdr:colOff>433917</xdr:colOff>
      <xdr:row>56</xdr:row>
      <xdr:rowOff>111125</xdr:rowOff>
    </xdr:from>
    <xdr:to>
      <xdr:col>19</xdr:col>
      <xdr:colOff>269918</xdr:colOff>
      <xdr:row>81</xdr:row>
      <xdr:rowOff>76327</xdr:rowOff>
    </xdr:to>
    <xdr:grpSp>
      <xdr:nvGrpSpPr>
        <xdr:cNvPr id="95" name="Group 94"/>
        <xdr:cNvGrpSpPr/>
      </xdr:nvGrpSpPr>
      <xdr:grpSpPr>
        <a:xfrm>
          <a:off x="3281892" y="9436100"/>
          <a:ext cx="5779601" cy="4241927"/>
          <a:chOff x="3280834" y="9286875"/>
          <a:chExt cx="5752084" cy="4187952"/>
        </a:xfrm>
      </xdr:grpSpPr>
      <xdr:graphicFrame macro="">
        <xdr:nvGraphicFramePr>
          <xdr:cNvPr id="70" name="Chart 69"/>
          <xdr:cNvGraphicFramePr>
            <a:graphicFrameLocks/>
          </xdr:cNvGraphicFramePr>
        </xdr:nvGraphicFramePr>
        <xdr:xfrm>
          <a:off x="3280834" y="9286875"/>
          <a:ext cx="5752084" cy="4187952"/>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xmlns:a14="http://schemas.microsoft.com/office/drawing/2010/main">
        <mc:Choice Requires="a14">
          <xdr:pic>
            <xdr:nvPicPr>
              <xdr:cNvPr id="10" name="Picture 9"/>
              <xdr:cNvPicPr>
                <a:picLocks noChangeAspect="1" noChangeArrowheads="1"/>
                <a:extLst>
                  <a:ext uri="{84589F7E-364E-4C9E-8A38-B11213B215E9}">
                    <a14:cameraTool cellRange="$B$60:$E$63" spid="_x0000_s939686"/>
                  </a:ext>
                </a:extLst>
              </xdr:cNvPicPr>
            </xdr:nvPicPr>
            <xdr:blipFill>
              <a:blip xmlns:r="http://schemas.openxmlformats.org/officeDocument/2006/relationships" r:embed="rId12"/>
              <a:srcRect/>
              <a:stretch>
                <a:fillRect/>
              </a:stretch>
            </xdr:blipFill>
            <xdr:spPr bwMode="auto">
              <a:xfrm>
                <a:off x="6995904" y="11885023"/>
                <a:ext cx="1809750" cy="762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mc:Choice>
        <mc:Fallback xmlns=""/>
      </mc:AlternateContent>
    </xdr:grpSp>
    <xdr:clientData/>
  </xdr:twoCellAnchor>
  <xdr:twoCellAnchor>
    <xdr:from>
      <xdr:col>19</xdr:col>
      <xdr:colOff>418041</xdr:colOff>
      <xdr:row>82</xdr:row>
      <xdr:rowOff>18521</xdr:rowOff>
    </xdr:from>
    <xdr:to>
      <xdr:col>32</xdr:col>
      <xdr:colOff>254042</xdr:colOff>
      <xdr:row>106</xdr:row>
      <xdr:rowOff>142473</xdr:rowOff>
    </xdr:to>
    <xdr:grpSp>
      <xdr:nvGrpSpPr>
        <xdr:cNvPr id="97" name="Group 96"/>
        <xdr:cNvGrpSpPr/>
      </xdr:nvGrpSpPr>
      <xdr:grpSpPr>
        <a:xfrm>
          <a:off x="9209616" y="13782146"/>
          <a:ext cx="5779601" cy="4238752"/>
          <a:chOff x="9181041" y="13575771"/>
          <a:chExt cx="5752084" cy="4187952"/>
        </a:xfrm>
      </xdr:grpSpPr>
      <xdr:graphicFrame macro="">
        <xdr:nvGraphicFramePr>
          <xdr:cNvPr id="75" name="Chart 74"/>
          <xdr:cNvGraphicFramePr>
            <a:graphicFrameLocks/>
          </xdr:cNvGraphicFramePr>
        </xdr:nvGraphicFramePr>
        <xdr:xfrm>
          <a:off x="9181041" y="13575771"/>
          <a:ext cx="5752084" cy="4187952"/>
        </xdr:xfrm>
        <a:graphic>
          <a:graphicData uri="http://schemas.openxmlformats.org/drawingml/2006/chart">
            <c:chart xmlns:c="http://schemas.openxmlformats.org/drawingml/2006/chart" xmlns:r="http://schemas.openxmlformats.org/officeDocument/2006/relationships" r:id="rId13"/>
          </a:graphicData>
        </a:graphic>
      </xdr:graphicFrame>
      <mc:AlternateContent xmlns:mc="http://schemas.openxmlformats.org/markup-compatibility/2006" xmlns:a14="http://schemas.microsoft.com/office/drawing/2010/main">
        <mc:Choice Requires="a14">
          <xdr:pic>
            <xdr:nvPicPr>
              <xdr:cNvPr id="19" name="Picture 18"/>
              <xdr:cNvPicPr>
                <a:picLocks noChangeAspect="1" noChangeArrowheads="1"/>
                <a:extLst>
                  <a:ext uri="{84589F7E-364E-4C9E-8A38-B11213B215E9}">
                    <a14:cameraTool cellRange="$B$92:$E$95" spid="_x0000_s939687"/>
                  </a:ext>
                </a:extLst>
              </xdr:cNvPicPr>
            </xdr:nvPicPr>
            <xdr:blipFill>
              <a:blip xmlns:r="http://schemas.openxmlformats.org/officeDocument/2006/relationships" r:embed="rId14"/>
              <a:srcRect/>
              <a:stretch>
                <a:fillRect/>
              </a:stretch>
            </xdr:blipFill>
            <xdr:spPr bwMode="auto">
              <a:xfrm>
                <a:off x="12901687" y="16196297"/>
                <a:ext cx="1809750" cy="762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mc:Choice>
        <mc:Fallback xmlns=""/>
      </mc:AlternateContent>
    </xdr:grpSp>
    <xdr:clientData/>
  </xdr:twoCellAnchor>
  <xdr:twoCellAnchor>
    <xdr:from>
      <xdr:col>6</xdr:col>
      <xdr:colOff>433917</xdr:colOff>
      <xdr:row>82</xdr:row>
      <xdr:rowOff>18521</xdr:rowOff>
    </xdr:from>
    <xdr:to>
      <xdr:col>19</xdr:col>
      <xdr:colOff>269918</xdr:colOff>
      <xdr:row>106</xdr:row>
      <xdr:rowOff>142473</xdr:rowOff>
    </xdr:to>
    <xdr:grpSp>
      <xdr:nvGrpSpPr>
        <xdr:cNvPr id="96" name="Group 95"/>
        <xdr:cNvGrpSpPr/>
      </xdr:nvGrpSpPr>
      <xdr:grpSpPr>
        <a:xfrm>
          <a:off x="3281892" y="13782146"/>
          <a:ext cx="5779601" cy="4238752"/>
          <a:chOff x="3280834" y="13575771"/>
          <a:chExt cx="5752084" cy="4187952"/>
        </a:xfrm>
      </xdr:grpSpPr>
      <xdr:graphicFrame macro="">
        <xdr:nvGraphicFramePr>
          <xdr:cNvPr id="74" name="Chart 73"/>
          <xdr:cNvGraphicFramePr>
            <a:graphicFrameLocks/>
          </xdr:cNvGraphicFramePr>
        </xdr:nvGraphicFramePr>
        <xdr:xfrm>
          <a:off x="3280834" y="13575771"/>
          <a:ext cx="5752084" cy="4187952"/>
        </xdr:xfrm>
        <a:graphic>
          <a:graphicData uri="http://schemas.openxmlformats.org/drawingml/2006/chart">
            <c:chart xmlns:c="http://schemas.openxmlformats.org/drawingml/2006/chart" xmlns:r="http://schemas.openxmlformats.org/officeDocument/2006/relationships" r:id="rId15"/>
          </a:graphicData>
        </a:graphic>
      </xdr:graphicFrame>
      <mc:AlternateContent xmlns:mc="http://schemas.openxmlformats.org/markup-compatibility/2006" xmlns:a14="http://schemas.microsoft.com/office/drawing/2010/main">
        <mc:Choice Requires="a14">
          <xdr:pic>
            <xdr:nvPicPr>
              <xdr:cNvPr id="16" name="Picture 15"/>
              <xdr:cNvPicPr>
                <a:picLocks noChangeAspect="1" noChangeArrowheads="1"/>
                <a:extLst>
                  <a:ext uri="{84589F7E-364E-4C9E-8A38-B11213B215E9}">
                    <a14:cameraTool cellRange="$B$87:$E$90" spid="_x0000_s939688"/>
                  </a:ext>
                </a:extLst>
              </xdr:cNvPicPr>
            </xdr:nvPicPr>
            <xdr:blipFill>
              <a:blip xmlns:r="http://schemas.openxmlformats.org/officeDocument/2006/relationships" r:embed="rId16"/>
              <a:srcRect/>
              <a:stretch>
                <a:fillRect/>
              </a:stretch>
            </xdr:blipFill>
            <xdr:spPr bwMode="auto">
              <a:xfrm>
                <a:off x="7011316" y="16138440"/>
                <a:ext cx="1798877" cy="762943"/>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mc:Choice>
        <mc:Fallback xmlns=""/>
      </mc:AlternateContent>
    </xdr:grpSp>
    <xdr:clientData/>
  </xdr:twoCellAnchor>
  <xdr:twoCellAnchor>
    <xdr:from>
      <xdr:col>19</xdr:col>
      <xdr:colOff>418041</xdr:colOff>
      <xdr:row>107</xdr:row>
      <xdr:rowOff>84667</xdr:rowOff>
    </xdr:from>
    <xdr:to>
      <xdr:col>32</xdr:col>
      <xdr:colOff>254042</xdr:colOff>
      <xdr:row>132</xdr:row>
      <xdr:rowOff>49869</xdr:rowOff>
    </xdr:to>
    <xdr:grpSp>
      <xdr:nvGrpSpPr>
        <xdr:cNvPr id="99" name="Group 98"/>
        <xdr:cNvGrpSpPr/>
      </xdr:nvGrpSpPr>
      <xdr:grpSpPr>
        <a:xfrm>
          <a:off x="9209616" y="18125017"/>
          <a:ext cx="5779601" cy="4241927"/>
          <a:chOff x="9181041" y="17864667"/>
          <a:chExt cx="5752084" cy="4187952"/>
        </a:xfrm>
      </xdr:grpSpPr>
      <xdr:graphicFrame macro="">
        <xdr:nvGraphicFramePr>
          <xdr:cNvPr id="83" name="Chart 82"/>
          <xdr:cNvGraphicFramePr>
            <a:graphicFrameLocks/>
          </xdr:cNvGraphicFramePr>
        </xdr:nvGraphicFramePr>
        <xdr:xfrm>
          <a:off x="9181041" y="17864667"/>
          <a:ext cx="5752084" cy="4187952"/>
        </xdr:xfrm>
        <a:graphic>
          <a:graphicData uri="http://schemas.openxmlformats.org/drawingml/2006/chart">
            <c:chart xmlns:c="http://schemas.openxmlformats.org/drawingml/2006/chart" xmlns:r="http://schemas.openxmlformats.org/officeDocument/2006/relationships" r:id="rId17"/>
          </a:graphicData>
        </a:graphic>
      </xdr:graphicFrame>
      <mc:AlternateContent xmlns:mc="http://schemas.openxmlformats.org/markup-compatibility/2006" xmlns:a14="http://schemas.microsoft.com/office/drawing/2010/main">
        <mc:Choice Requires="a14">
          <xdr:pic>
            <xdr:nvPicPr>
              <xdr:cNvPr id="25" name="Picture 24"/>
              <xdr:cNvPicPr>
                <a:picLocks noChangeAspect="1" noChangeArrowheads="1"/>
                <a:extLst>
                  <a:ext uri="{84589F7E-364E-4C9E-8A38-B11213B215E9}">
                    <a14:cameraTool cellRange="$B$119:$E$122" spid="_x0000_s939689"/>
                  </a:ext>
                </a:extLst>
              </xdr:cNvPicPr>
            </xdr:nvPicPr>
            <xdr:blipFill>
              <a:blip xmlns:r="http://schemas.openxmlformats.org/officeDocument/2006/relationships" r:embed="rId18"/>
              <a:srcRect/>
              <a:stretch>
                <a:fillRect/>
              </a:stretch>
            </xdr:blipFill>
            <xdr:spPr bwMode="auto">
              <a:xfrm>
                <a:off x="12893311" y="20476567"/>
                <a:ext cx="1809750" cy="762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mc:Choice>
        <mc:Fallback xmlns=""/>
      </mc:AlternateContent>
    </xdr:grpSp>
    <xdr:clientData/>
  </xdr:twoCellAnchor>
  <xdr:twoCellAnchor>
    <xdr:from>
      <xdr:col>6</xdr:col>
      <xdr:colOff>433917</xdr:colOff>
      <xdr:row>107</xdr:row>
      <xdr:rowOff>84667</xdr:rowOff>
    </xdr:from>
    <xdr:to>
      <xdr:col>19</xdr:col>
      <xdr:colOff>269918</xdr:colOff>
      <xdr:row>132</xdr:row>
      <xdr:rowOff>49869</xdr:rowOff>
    </xdr:to>
    <xdr:grpSp>
      <xdr:nvGrpSpPr>
        <xdr:cNvPr id="98" name="Group 97"/>
        <xdr:cNvGrpSpPr/>
      </xdr:nvGrpSpPr>
      <xdr:grpSpPr>
        <a:xfrm>
          <a:off x="3281892" y="18125017"/>
          <a:ext cx="5779601" cy="4241927"/>
          <a:chOff x="3280834" y="17864667"/>
          <a:chExt cx="5752084" cy="4187952"/>
        </a:xfrm>
      </xdr:grpSpPr>
      <xdr:graphicFrame macro="">
        <xdr:nvGraphicFramePr>
          <xdr:cNvPr id="82" name="Chart 81"/>
          <xdr:cNvGraphicFramePr>
            <a:graphicFrameLocks/>
          </xdr:cNvGraphicFramePr>
        </xdr:nvGraphicFramePr>
        <xdr:xfrm>
          <a:off x="3280834" y="17864667"/>
          <a:ext cx="5752084" cy="4187952"/>
        </xdr:xfrm>
        <a:graphic>
          <a:graphicData uri="http://schemas.openxmlformats.org/drawingml/2006/chart">
            <c:chart xmlns:c="http://schemas.openxmlformats.org/drawingml/2006/chart" xmlns:r="http://schemas.openxmlformats.org/officeDocument/2006/relationships" r:id="rId19"/>
          </a:graphicData>
        </a:graphic>
      </xdr:graphicFrame>
      <mc:AlternateContent xmlns:mc="http://schemas.openxmlformats.org/markup-compatibility/2006" xmlns:a14="http://schemas.microsoft.com/office/drawing/2010/main">
        <mc:Choice Requires="a14">
          <xdr:pic>
            <xdr:nvPicPr>
              <xdr:cNvPr id="22" name="Picture 21"/>
              <xdr:cNvPicPr>
                <a:picLocks noChangeAspect="1" noChangeArrowheads="1"/>
                <a:extLst>
                  <a:ext uri="{84589F7E-364E-4C9E-8A38-B11213B215E9}">
                    <a14:cameraTool cellRange="$B$114:$E$117" spid="_x0000_s939690"/>
                  </a:ext>
                </a:extLst>
              </xdr:cNvPicPr>
            </xdr:nvPicPr>
            <xdr:blipFill>
              <a:blip xmlns:r="http://schemas.openxmlformats.org/officeDocument/2006/relationships" r:embed="rId20"/>
              <a:srcRect/>
              <a:stretch>
                <a:fillRect/>
              </a:stretch>
            </xdr:blipFill>
            <xdr:spPr bwMode="auto">
              <a:xfrm>
                <a:off x="7001265" y="20458339"/>
                <a:ext cx="1809750" cy="762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mc:Choice>
        <mc:Fallback xmlns=""/>
      </mc:AlternateContent>
    </xdr:grpSp>
    <xdr:clientData/>
  </xdr:twoCellAnchor>
  <xdr:twoCellAnchor>
    <xdr:from>
      <xdr:col>42</xdr:col>
      <xdr:colOff>279133</xdr:colOff>
      <xdr:row>58</xdr:row>
      <xdr:rowOff>0</xdr:rowOff>
    </xdr:from>
    <xdr:to>
      <xdr:col>55</xdr:col>
      <xdr:colOff>109842</xdr:colOff>
      <xdr:row>82</xdr:row>
      <xdr:rowOff>123952</xdr:rowOff>
    </xdr:to>
    <xdr:grpSp>
      <xdr:nvGrpSpPr>
        <xdr:cNvPr id="88" name="Group 87"/>
        <xdr:cNvGrpSpPr/>
      </xdr:nvGrpSpPr>
      <xdr:grpSpPr>
        <a:xfrm>
          <a:off x="19691083" y="9648825"/>
          <a:ext cx="5774309" cy="4238752"/>
          <a:chOff x="19646898" y="9493250"/>
          <a:chExt cx="5746793" cy="4187952"/>
        </a:xfrm>
      </xdr:grpSpPr>
      <xdr:graphicFrame macro="">
        <xdr:nvGraphicFramePr>
          <xdr:cNvPr id="66" name="Chart 65"/>
          <xdr:cNvGraphicFramePr>
            <a:graphicFrameLocks/>
          </xdr:cNvGraphicFramePr>
        </xdr:nvGraphicFramePr>
        <xdr:xfrm>
          <a:off x="19646898" y="9493250"/>
          <a:ext cx="5746793" cy="4187952"/>
        </xdr:xfrm>
        <a:graphic>
          <a:graphicData uri="http://schemas.openxmlformats.org/drawingml/2006/chart">
            <c:chart xmlns:c="http://schemas.openxmlformats.org/drawingml/2006/chart" xmlns:r="http://schemas.openxmlformats.org/officeDocument/2006/relationships" r:id="rId21"/>
          </a:graphicData>
        </a:graphic>
      </xdr:graphicFrame>
      <mc:AlternateContent xmlns:mc="http://schemas.openxmlformats.org/markup-compatibility/2006" xmlns:a14="http://schemas.microsoft.com/office/drawing/2010/main">
        <mc:Choice Requires="a14">
          <xdr:pic>
            <xdr:nvPicPr>
              <xdr:cNvPr id="34" name="Picture 33"/>
              <xdr:cNvPicPr>
                <a:picLocks noChangeAspect="1" noChangeArrowheads="1"/>
                <a:extLst>
                  <a:ext uri="{84589F7E-364E-4C9E-8A38-B11213B215E9}">
                    <a14:cameraTool cellRange="$AK$60:$AN$63" spid="_x0000_s939691"/>
                  </a:ext>
                </a:extLst>
              </xdr:cNvPicPr>
            </xdr:nvPicPr>
            <xdr:blipFill>
              <a:blip xmlns:r="http://schemas.openxmlformats.org/officeDocument/2006/relationships" r:embed="rId22"/>
              <a:srcRect/>
              <a:stretch>
                <a:fillRect/>
              </a:stretch>
            </xdr:blipFill>
            <xdr:spPr bwMode="auto">
              <a:xfrm>
                <a:off x="23378500" y="12085638"/>
                <a:ext cx="1796642" cy="751246"/>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mc:Choice>
        <mc:Fallback xmlns=""/>
      </mc:AlternateContent>
    </xdr:grpSp>
    <xdr:clientData/>
  </xdr:twoCellAnchor>
  <xdr:twoCellAnchor>
    <xdr:from>
      <xdr:col>55</xdr:col>
      <xdr:colOff>279400</xdr:colOff>
      <xdr:row>58</xdr:row>
      <xdr:rowOff>0</xdr:rowOff>
    </xdr:from>
    <xdr:to>
      <xdr:col>68</xdr:col>
      <xdr:colOff>110109</xdr:colOff>
      <xdr:row>82</xdr:row>
      <xdr:rowOff>123952</xdr:rowOff>
    </xdr:to>
    <xdr:grpSp>
      <xdr:nvGrpSpPr>
        <xdr:cNvPr id="89" name="Group 88"/>
        <xdr:cNvGrpSpPr/>
      </xdr:nvGrpSpPr>
      <xdr:grpSpPr>
        <a:xfrm>
          <a:off x="25634950" y="9648825"/>
          <a:ext cx="5774309" cy="4238752"/>
          <a:chOff x="25541817" y="9493250"/>
          <a:chExt cx="5746792" cy="4187952"/>
        </a:xfrm>
      </xdr:grpSpPr>
      <xdr:graphicFrame macro="">
        <xdr:nvGraphicFramePr>
          <xdr:cNvPr id="67" name="Chart 66"/>
          <xdr:cNvGraphicFramePr>
            <a:graphicFrameLocks/>
          </xdr:cNvGraphicFramePr>
        </xdr:nvGraphicFramePr>
        <xdr:xfrm>
          <a:off x="25541817" y="9493250"/>
          <a:ext cx="5746792" cy="4187952"/>
        </xdr:xfrm>
        <a:graphic>
          <a:graphicData uri="http://schemas.openxmlformats.org/drawingml/2006/chart">
            <c:chart xmlns:c="http://schemas.openxmlformats.org/drawingml/2006/chart" xmlns:r="http://schemas.openxmlformats.org/officeDocument/2006/relationships" r:id="rId23"/>
          </a:graphicData>
        </a:graphic>
      </xdr:graphicFrame>
      <mc:AlternateContent xmlns:mc="http://schemas.openxmlformats.org/markup-compatibility/2006" xmlns:a14="http://schemas.microsoft.com/office/drawing/2010/main">
        <mc:Choice Requires="a14">
          <xdr:pic>
            <xdr:nvPicPr>
              <xdr:cNvPr id="37" name="Picture 36"/>
              <xdr:cNvPicPr>
                <a:picLocks noChangeAspect="1" noChangeArrowheads="1"/>
                <a:extLst>
                  <a:ext uri="{84589F7E-364E-4C9E-8A38-B11213B215E9}">
                    <a14:cameraTool cellRange="$AK$65:$AN$68" spid="_x0000_s939692"/>
                  </a:ext>
                </a:extLst>
              </xdr:cNvPicPr>
            </xdr:nvPicPr>
            <xdr:blipFill>
              <a:blip xmlns:r="http://schemas.openxmlformats.org/officeDocument/2006/relationships" r:embed="rId24"/>
              <a:srcRect/>
              <a:stretch>
                <a:fillRect/>
              </a:stretch>
            </xdr:blipFill>
            <xdr:spPr bwMode="auto">
              <a:xfrm>
                <a:off x="29260329" y="12160446"/>
                <a:ext cx="1825261" cy="736947"/>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mc:Choice>
        <mc:Fallback xmlns=""/>
      </mc:AlternateContent>
    </xdr:grpSp>
    <xdr:clientData/>
  </xdr:twoCellAnchor>
  <xdr:twoCellAnchor>
    <xdr:from>
      <xdr:col>42</xdr:col>
      <xdr:colOff>279133</xdr:colOff>
      <xdr:row>83</xdr:row>
      <xdr:rowOff>107533</xdr:rowOff>
    </xdr:from>
    <xdr:to>
      <xdr:col>55</xdr:col>
      <xdr:colOff>109842</xdr:colOff>
      <xdr:row>108</xdr:row>
      <xdr:rowOff>72735</xdr:rowOff>
    </xdr:to>
    <xdr:grpSp>
      <xdr:nvGrpSpPr>
        <xdr:cNvPr id="91" name="Group 90"/>
        <xdr:cNvGrpSpPr/>
      </xdr:nvGrpSpPr>
      <xdr:grpSpPr>
        <a:xfrm>
          <a:off x="19691083" y="14033083"/>
          <a:ext cx="5774309" cy="4241927"/>
          <a:chOff x="19646898" y="13823533"/>
          <a:chExt cx="5746793" cy="4187952"/>
        </a:xfrm>
      </xdr:grpSpPr>
      <xdr:graphicFrame macro="">
        <xdr:nvGraphicFramePr>
          <xdr:cNvPr id="84" name="Chart 83"/>
          <xdr:cNvGraphicFramePr>
            <a:graphicFrameLocks/>
          </xdr:cNvGraphicFramePr>
        </xdr:nvGraphicFramePr>
        <xdr:xfrm>
          <a:off x="19646898" y="13823533"/>
          <a:ext cx="5746793" cy="4187952"/>
        </xdr:xfrm>
        <a:graphic>
          <a:graphicData uri="http://schemas.openxmlformats.org/drawingml/2006/chart">
            <c:chart xmlns:c="http://schemas.openxmlformats.org/drawingml/2006/chart" xmlns:r="http://schemas.openxmlformats.org/officeDocument/2006/relationships" r:id="rId25"/>
          </a:graphicData>
        </a:graphic>
      </xdr:graphicFrame>
      <mc:AlternateContent xmlns:mc="http://schemas.openxmlformats.org/markup-compatibility/2006" xmlns:a14="http://schemas.microsoft.com/office/drawing/2010/main">
        <mc:Choice Requires="a14">
          <xdr:pic>
            <xdr:nvPicPr>
              <xdr:cNvPr id="40" name="Picture 39"/>
              <xdr:cNvPicPr>
                <a:picLocks noChangeAspect="1" noChangeArrowheads="1"/>
                <a:extLst>
                  <a:ext uri="{84589F7E-364E-4C9E-8A38-B11213B215E9}">
                    <a14:cameraTool cellRange="$AK$87:$AN$90" spid="_x0000_s939693"/>
                  </a:ext>
                </a:extLst>
              </xdr:cNvPicPr>
            </xdr:nvPicPr>
            <xdr:blipFill>
              <a:blip xmlns:r="http://schemas.openxmlformats.org/officeDocument/2006/relationships" r:embed="rId26"/>
              <a:srcRect/>
              <a:stretch>
                <a:fillRect/>
              </a:stretch>
            </xdr:blipFill>
            <xdr:spPr bwMode="auto">
              <a:xfrm>
                <a:off x="23296664" y="16400807"/>
                <a:ext cx="1795170" cy="767453"/>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mc:Choice>
        <mc:Fallback xmlns=""/>
      </mc:AlternateContent>
    </xdr:grpSp>
    <xdr:clientData/>
  </xdr:twoCellAnchor>
  <xdr:twoCellAnchor>
    <xdr:from>
      <xdr:col>55</xdr:col>
      <xdr:colOff>279400</xdr:colOff>
      <xdr:row>83</xdr:row>
      <xdr:rowOff>107533</xdr:rowOff>
    </xdr:from>
    <xdr:to>
      <xdr:col>68</xdr:col>
      <xdr:colOff>110109</xdr:colOff>
      <xdr:row>108</xdr:row>
      <xdr:rowOff>72735</xdr:rowOff>
    </xdr:to>
    <xdr:grpSp>
      <xdr:nvGrpSpPr>
        <xdr:cNvPr id="90" name="Group 89"/>
        <xdr:cNvGrpSpPr/>
      </xdr:nvGrpSpPr>
      <xdr:grpSpPr>
        <a:xfrm>
          <a:off x="25634950" y="14033083"/>
          <a:ext cx="5774309" cy="4241927"/>
          <a:chOff x="25541817" y="13823533"/>
          <a:chExt cx="5746792" cy="4187952"/>
        </a:xfrm>
      </xdr:grpSpPr>
      <xdr:graphicFrame macro="">
        <xdr:nvGraphicFramePr>
          <xdr:cNvPr id="85" name="Chart 84"/>
          <xdr:cNvGraphicFramePr>
            <a:graphicFrameLocks/>
          </xdr:cNvGraphicFramePr>
        </xdr:nvGraphicFramePr>
        <xdr:xfrm>
          <a:off x="25541817" y="13823533"/>
          <a:ext cx="5746792" cy="4187952"/>
        </xdr:xfrm>
        <a:graphic>
          <a:graphicData uri="http://schemas.openxmlformats.org/drawingml/2006/chart">
            <c:chart xmlns:c="http://schemas.openxmlformats.org/drawingml/2006/chart" xmlns:r="http://schemas.openxmlformats.org/officeDocument/2006/relationships" r:id="rId27"/>
          </a:graphicData>
        </a:graphic>
      </xdr:graphicFrame>
      <mc:AlternateContent xmlns:mc="http://schemas.openxmlformats.org/markup-compatibility/2006" xmlns:a14="http://schemas.microsoft.com/office/drawing/2010/main">
        <mc:Choice Requires="a14">
          <xdr:pic>
            <xdr:nvPicPr>
              <xdr:cNvPr id="43" name="Picture 42"/>
              <xdr:cNvPicPr>
                <a:picLocks noChangeAspect="1" noChangeArrowheads="1"/>
                <a:extLst>
                  <a:ext uri="{84589F7E-364E-4C9E-8A38-B11213B215E9}">
                    <a14:cameraTool cellRange="$AK$92:$AN$95" spid="_x0000_s939694"/>
                  </a:ext>
                </a:extLst>
              </xdr:cNvPicPr>
            </xdr:nvPicPr>
            <xdr:blipFill>
              <a:blip xmlns:r="http://schemas.openxmlformats.org/officeDocument/2006/relationships" r:embed="rId28"/>
              <a:srcRect/>
              <a:stretch>
                <a:fillRect/>
              </a:stretch>
            </xdr:blipFill>
            <xdr:spPr bwMode="auto">
              <a:xfrm>
                <a:off x="29156492" y="16436366"/>
                <a:ext cx="1746848" cy="759707"/>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mc:Choice>
        <mc:Fallback xmlns=""/>
      </mc:AlternateContent>
    </xdr:grpSp>
    <xdr:clientData/>
  </xdr:twoCellAnchor>
  <xdr:twoCellAnchor>
    <xdr:from>
      <xdr:col>42</xdr:col>
      <xdr:colOff>286872</xdr:colOff>
      <xdr:row>109</xdr:row>
      <xdr:rowOff>61079</xdr:rowOff>
    </xdr:from>
    <xdr:to>
      <xdr:col>55</xdr:col>
      <xdr:colOff>102103</xdr:colOff>
      <xdr:row>134</xdr:row>
      <xdr:rowOff>46522</xdr:rowOff>
    </xdr:to>
    <xdr:grpSp>
      <xdr:nvGrpSpPr>
        <xdr:cNvPr id="92" name="Group 91"/>
        <xdr:cNvGrpSpPr/>
      </xdr:nvGrpSpPr>
      <xdr:grpSpPr>
        <a:xfrm>
          <a:off x="19698822" y="18425279"/>
          <a:ext cx="5758831" cy="4262168"/>
          <a:chOff x="19646898" y="18153817"/>
          <a:chExt cx="5746793" cy="4187952"/>
        </a:xfrm>
      </xdr:grpSpPr>
      <xdr:graphicFrame macro="">
        <xdr:nvGraphicFramePr>
          <xdr:cNvPr id="86" name="Chart 85"/>
          <xdr:cNvGraphicFramePr>
            <a:graphicFrameLocks/>
          </xdr:cNvGraphicFramePr>
        </xdr:nvGraphicFramePr>
        <xdr:xfrm>
          <a:off x="19646898" y="18153817"/>
          <a:ext cx="5746793" cy="4187952"/>
        </xdr:xfrm>
        <a:graphic>
          <a:graphicData uri="http://schemas.openxmlformats.org/drawingml/2006/chart">
            <c:chart xmlns:c="http://schemas.openxmlformats.org/drawingml/2006/chart" xmlns:r="http://schemas.openxmlformats.org/officeDocument/2006/relationships" r:id="rId29"/>
          </a:graphicData>
        </a:graphic>
      </xdr:graphicFrame>
      <mc:AlternateContent xmlns:mc="http://schemas.openxmlformats.org/markup-compatibility/2006" xmlns:a14="http://schemas.microsoft.com/office/drawing/2010/main">
        <mc:Choice Requires="a14">
          <xdr:pic>
            <xdr:nvPicPr>
              <xdr:cNvPr id="46" name="Picture 45"/>
              <xdr:cNvPicPr>
                <a:picLocks noChangeAspect="1" noChangeArrowheads="1"/>
                <a:extLst>
                  <a:ext uri="{84589F7E-364E-4C9E-8A38-B11213B215E9}">
                    <a14:cameraTool cellRange="$AK$114:$AN$117" spid="_x0000_s939695"/>
                  </a:ext>
                </a:extLst>
              </xdr:cNvPicPr>
            </xdr:nvPicPr>
            <xdr:blipFill>
              <a:blip xmlns:r="http://schemas.openxmlformats.org/officeDocument/2006/relationships" r:embed="rId30"/>
              <a:srcRect/>
              <a:stretch>
                <a:fillRect/>
              </a:stretch>
            </xdr:blipFill>
            <xdr:spPr bwMode="auto">
              <a:xfrm>
                <a:off x="23247712" y="20747027"/>
                <a:ext cx="1801126" cy="752304"/>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mc:Choice>
        <mc:Fallback xmlns=""/>
      </mc:AlternateContent>
    </xdr:grpSp>
    <xdr:clientData/>
  </xdr:twoCellAnchor>
  <xdr:twoCellAnchor>
    <xdr:from>
      <xdr:col>55</xdr:col>
      <xdr:colOff>279400</xdr:colOff>
      <xdr:row>109</xdr:row>
      <xdr:rowOff>61079</xdr:rowOff>
    </xdr:from>
    <xdr:to>
      <xdr:col>68</xdr:col>
      <xdr:colOff>116156</xdr:colOff>
      <xdr:row>134</xdr:row>
      <xdr:rowOff>49758</xdr:rowOff>
    </xdr:to>
    <xdr:grpSp>
      <xdr:nvGrpSpPr>
        <xdr:cNvPr id="8" name="Group 7"/>
        <xdr:cNvGrpSpPr/>
      </xdr:nvGrpSpPr>
      <xdr:grpSpPr>
        <a:xfrm>
          <a:off x="25634950" y="18425279"/>
          <a:ext cx="5780356" cy="4265404"/>
          <a:chOff x="25812750" y="27188583"/>
          <a:chExt cx="5752839" cy="4147131"/>
        </a:xfrm>
      </xdr:grpSpPr>
      <xdr:graphicFrame macro="">
        <xdr:nvGraphicFramePr>
          <xdr:cNvPr id="52" name="Chart 51"/>
          <xdr:cNvGraphicFramePr>
            <a:graphicFrameLocks/>
          </xdr:cNvGraphicFramePr>
        </xdr:nvGraphicFramePr>
        <xdr:xfrm>
          <a:off x="25812750" y="27188583"/>
          <a:ext cx="5752839" cy="4147131"/>
        </xdr:xfrm>
        <a:graphic>
          <a:graphicData uri="http://schemas.openxmlformats.org/drawingml/2006/chart">
            <c:chart xmlns:c="http://schemas.openxmlformats.org/drawingml/2006/chart" xmlns:r="http://schemas.openxmlformats.org/officeDocument/2006/relationships" r:id="rId31"/>
          </a:graphicData>
        </a:graphic>
      </xdr:graphicFrame>
      <mc:AlternateContent xmlns:mc="http://schemas.openxmlformats.org/markup-compatibility/2006" xmlns:a14="http://schemas.microsoft.com/office/drawing/2010/main">
        <mc:Choice Requires="a14">
          <xdr:pic>
            <xdr:nvPicPr>
              <xdr:cNvPr id="49" name="Picture 48"/>
              <xdr:cNvPicPr>
                <a:picLocks noChangeAspect="1" noChangeArrowheads="1"/>
                <a:extLst>
                  <a:ext uri="{84589F7E-364E-4C9E-8A38-B11213B215E9}">
                    <a14:cameraTool cellRange="$AK$119:$AN$122" spid="_x0000_s939696"/>
                  </a:ext>
                </a:extLst>
              </xdr:cNvPicPr>
            </xdr:nvPicPr>
            <xdr:blipFill>
              <a:blip xmlns:r="http://schemas.openxmlformats.org/officeDocument/2006/relationships" r:embed="rId32"/>
              <a:srcRect/>
              <a:stretch>
                <a:fillRect/>
              </a:stretch>
            </xdr:blipFill>
            <xdr:spPr bwMode="auto">
              <a:xfrm>
                <a:off x="29395223" y="29779338"/>
                <a:ext cx="1794147" cy="73794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mc:Choice>
        <mc:Fallback xmlns=""/>
      </mc:AlternateContent>
    </xdr:grpSp>
    <xdr:clientData/>
  </xdr:twoCellAnchor>
  <xdr:twoCellAnchor>
    <xdr:from>
      <xdr:col>67</xdr:col>
      <xdr:colOff>161925</xdr:colOff>
      <xdr:row>111</xdr:row>
      <xdr:rowOff>35719</xdr:rowOff>
    </xdr:from>
    <xdr:to>
      <xdr:col>68</xdr:col>
      <xdr:colOff>146447</xdr:colOff>
      <xdr:row>112</xdr:row>
      <xdr:rowOff>133350</xdr:rowOff>
    </xdr:to>
    <xdr:sp macro="" textlink="">
      <xdr:nvSpPr>
        <xdr:cNvPr id="9" name="TextBox 8"/>
        <xdr:cNvSpPr txBox="1"/>
      </xdr:nvSpPr>
      <xdr:spPr>
        <a:xfrm>
          <a:off x="31003875" y="18723769"/>
          <a:ext cx="441722" cy="259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00000"/>
              </a:solidFill>
            </a:rPr>
            <a:t>1.80</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0.81267</cdr:x>
      <cdr:y>0.90687</cdr:y>
    </cdr:from>
    <cdr:to>
      <cdr:x>0.86481</cdr:x>
      <cdr:y>0.9385</cdr:y>
    </cdr:to>
    <cdr:sp macro="" textlink="">
      <cdr:nvSpPr>
        <cdr:cNvPr id="3" name="Rectangle 2"/>
        <cdr:cNvSpPr/>
      </cdr:nvSpPr>
      <cdr:spPr bwMode="auto">
        <a:xfrm xmlns:a="http://schemas.openxmlformats.org/drawingml/2006/main">
          <a:off x="4669245" y="3683108"/>
          <a:ext cx="299574" cy="128461"/>
        </a:xfrm>
        <a:prstGeom xmlns:a="http://schemas.openxmlformats.org/drawingml/2006/main" prst="rect">
          <a:avLst/>
        </a:prstGeom>
        <a:solidFill xmlns:a="http://schemas.openxmlformats.org/drawingml/2006/main">
          <a:schemeClr val="accent6">
            <a:lumMod val="75000"/>
            <a:alpha val="34000"/>
          </a:schemeClr>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US"/>
        </a:p>
      </cdr:txBody>
    </cdr:sp>
  </cdr:relSizeAnchor>
  <cdr:relSizeAnchor xmlns:cdr="http://schemas.openxmlformats.org/drawingml/2006/chartDrawing">
    <cdr:from>
      <cdr:x>0.01621</cdr:x>
      <cdr:y>0.94541</cdr:y>
    </cdr:from>
    <cdr:to>
      <cdr:x>0.97787</cdr:x>
      <cdr:y>0.99756</cdr:y>
    </cdr:to>
    <cdr:sp macro="" textlink="">
      <cdr:nvSpPr>
        <cdr:cNvPr id="4" name="TextBox 1"/>
        <cdr:cNvSpPr txBox="1"/>
      </cdr:nvSpPr>
      <cdr:spPr>
        <a:xfrm xmlns:a="http://schemas.openxmlformats.org/drawingml/2006/main">
          <a:off x="93133" y="3839633"/>
          <a:ext cx="5525288" cy="2118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chemeClr val="tx1">
                  <a:lumMod val="50000"/>
                  <a:lumOff val="50000"/>
                </a:schemeClr>
              </a:solidFill>
              <a:effectLst/>
              <a:latin typeface="+mn-lt"/>
              <a:ea typeface="+mn-ea"/>
              <a:cs typeface="+mn-cs"/>
            </a:rPr>
            <a:t>Plan Range captures monthly plan levels factored with each month’s historic range of performance.</a:t>
          </a:r>
          <a:endParaRPr lang="en-US" sz="900">
            <a:solidFill>
              <a:schemeClr val="tx1">
                <a:lumMod val="50000"/>
                <a:lumOff val="50000"/>
              </a:schemeClr>
            </a:solidFill>
          </a:endParaRPr>
        </a:p>
      </cdr:txBody>
    </cdr:sp>
  </cdr:relSizeAnchor>
  <cdr:relSizeAnchor xmlns:cdr="http://schemas.openxmlformats.org/drawingml/2006/chartDrawing">
    <cdr:from>
      <cdr:x>0.02734</cdr:x>
      <cdr:y>0</cdr:y>
    </cdr:from>
    <cdr:to>
      <cdr:x>1</cdr:x>
      <cdr:y>0.14604</cdr:y>
    </cdr:to>
    <cdr:sp macro="" textlink="">
      <cdr:nvSpPr>
        <cdr:cNvPr id="6" name="TextBox 1"/>
        <cdr:cNvSpPr txBox="1"/>
      </cdr:nvSpPr>
      <cdr:spPr>
        <a:xfrm xmlns:a="http://schemas.openxmlformats.org/drawingml/2006/main">
          <a:off x="154953" y="0"/>
          <a:ext cx="5512594" cy="607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600" b="1" i="0" baseline="0">
              <a:effectLst/>
              <a:latin typeface="+mn-lt"/>
              <a:ea typeface="+mn-ea"/>
              <a:cs typeface="+mn-cs"/>
            </a:rPr>
            <a:t>Washington 2018 SAIFI Compared to Plan Ranges</a:t>
          </a:r>
          <a:endParaRPr lang="en-US" sz="1600">
            <a:effectLst/>
          </a:endParaRPr>
        </a:p>
        <a:p xmlns:a="http://schemas.openxmlformats.org/drawingml/2006/main">
          <a:pPr algn="ctr" rtl="0"/>
          <a:r>
            <a:rPr lang="en-US" sz="1100" b="0" i="0" baseline="0">
              <a:effectLst/>
              <a:latin typeface="+mn-lt"/>
              <a:ea typeface="+mn-ea"/>
              <a:cs typeface="+mn-cs"/>
            </a:rPr>
            <a:t>Excludes Prearranged and Customer Requested</a:t>
          </a:r>
          <a:endParaRPr lang="en-US">
            <a:effectLst/>
          </a:endParaRPr>
        </a:p>
        <a:p xmlns:a="http://schemas.openxmlformats.org/drawingml/2006/main">
          <a:pPr algn="ctr"/>
          <a:endParaRPr lang="en-US" sz="1100"/>
        </a:p>
      </cdr:txBody>
    </cdr:sp>
  </cdr:relSizeAnchor>
</c:userShapes>
</file>

<file path=xl/drawings/drawing11.xml><?xml version="1.0" encoding="utf-8"?>
<c:userShapes xmlns:c="http://schemas.openxmlformats.org/drawingml/2006/chart">
  <cdr:relSizeAnchor xmlns:cdr="http://schemas.openxmlformats.org/drawingml/2006/chartDrawing">
    <cdr:from>
      <cdr:x>0.81083</cdr:x>
      <cdr:y>0.90947</cdr:y>
    </cdr:from>
    <cdr:to>
      <cdr:x>0.86297</cdr:x>
      <cdr:y>0.9411</cdr:y>
    </cdr:to>
    <cdr:sp macro="" textlink="">
      <cdr:nvSpPr>
        <cdr:cNvPr id="3" name="Rectangle 2"/>
        <cdr:cNvSpPr/>
      </cdr:nvSpPr>
      <cdr:spPr bwMode="auto">
        <a:xfrm xmlns:a="http://schemas.openxmlformats.org/drawingml/2006/main">
          <a:off x="4658662" y="3693692"/>
          <a:ext cx="299574" cy="128461"/>
        </a:xfrm>
        <a:prstGeom xmlns:a="http://schemas.openxmlformats.org/drawingml/2006/main" prst="rect">
          <a:avLst/>
        </a:prstGeom>
        <a:solidFill xmlns:a="http://schemas.openxmlformats.org/drawingml/2006/main">
          <a:schemeClr val="accent6">
            <a:lumMod val="75000"/>
            <a:alpha val="34000"/>
          </a:schemeClr>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US"/>
        </a:p>
      </cdr:txBody>
    </cdr:sp>
  </cdr:relSizeAnchor>
  <cdr:relSizeAnchor xmlns:cdr="http://schemas.openxmlformats.org/drawingml/2006/chartDrawing">
    <cdr:from>
      <cdr:x>0.01805</cdr:x>
      <cdr:y>0.94541</cdr:y>
    </cdr:from>
    <cdr:to>
      <cdr:x>0.97971</cdr:x>
      <cdr:y>0.99756</cdr:y>
    </cdr:to>
    <cdr:sp macro="" textlink="">
      <cdr:nvSpPr>
        <cdr:cNvPr id="4" name="TextBox 1"/>
        <cdr:cNvSpPr txBox="1"/>
      </cdr:nvSpPr>
      <cdr:spPr>
        <a:xfrm xmlns:a="http://schemas.openxmlformats.org/drawingml/2006/main">
          <a:off x="103717" y="3839633"/>
          <a:ext cx="5525288" cy="2118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chemeClr val="tx1">
                  <a:lumMod val="50000"/>
                  <a:lumOff val="50000"/>
                </a:schemeClr>
              </a:solidFill>
              <a:effectLst/>
              <a:latin typeface="+mn-lt"/>
              <a:ea typeface="+mn-ea"/>
              <a:cs typeface="+mn-cs"/>
            </a:rPr>
            <a:t>Plan Range captures monthly plan levels factored with each month’s historic range of performance.</a:t>
          </a:r>
          <a:endParaRPr lang="en-US" sz="900">
            <a:solidFill>
              <a:schemeClr val="tx1">
                <a:lumMod val="50000"/>
                <a:lumOff val="50000"/>
              </a:schemeClr>
            </a:solidFill>
          </a:endParaRPr>
        </a:p>
      </cdr:txBody>
    </cdr:sp>
  </cdr:relSizeAnchor>
  <cdr:relSizeAnchor xmlns:cdr="http://schemas.openxmlformats.org/drawingml/2006/chartDrawing">
    <cdr:from>
      <cdr:x>0.02731</cdr:x>
      <cdr:y>0</cdr:y>
    </cdr:from>
    <cdr:to>
      <cdr:x>0.99997</cdr:x>
      <cdr:y>0.14619</cdr:y>
    </cdr:to>
    <cdr:sp macro="" textlink="">
      <cdr:nvSpPr>
        <cdr:cNvPr id="2" name="TextBox 1"/>
        <cdr:cNvSpPr txBox="1"/>
      </cdr:nvSpPr>
      <cdr:spPr>
        <a:xfrm xmlns:a="http://schemas.openxmlformats.org/drawingml/2006/main">
          <a:off x="154781" y="0"/>
          <a:ext cx="5512594" cy="6072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en-US" sz="1600" b="1" i="0" baseline="0">
              <a:effectLst/>
              <a:latin typeface="+mn-lt"/>
              <a:ea typeface="+mn-ea"/>
              <a:cs typeface="+mn-cs"/>
            </a:rPr>
            <a:t>Washington 2018 SAIDI Compared to Plan Ranges</a:t>
          </a:r>
          <a:endParaRPr lang="en-US" sz="1600">
            <a:effectLst/>
          </a:endParaRPr>
        </a:p>
        <a:p xmlns:a="http://schemas.openxmlformats.org/drawingml/2006/main">
          <a:pPr algn="ctr" rtl="0"/>
          <a:r>
            <a:rPr lang="en-US" sz="1100" b="0" i="0" baseline="0">
              <a:effectLst/>
              <a:latin typeface="+mn-lt"/>
              <a:ea typeface="+mn-ea"/>
              <a:cs typeface="+mn-cs"/>
            </a:rPr>
            <a:t>Excludes Prearranged and Customer Requested</a:t>
          </a:r>
          <a:endParaRPr lang="en-US">
            <a:effectLst/>
          </a:endParaRPr>
        </a:p>
        <a:p xmlns:a="http://schemas.openxmlformats.org/drawingml/2006/main">
          <a:pPr algn="ctr"/>
          <a:endParaRPr lang="en-US" sz="1100"/>
        </a:p>
      </cdr:txBody>
    </cdr:sp>
  </cdr:relSizeAnchor>
</c:userShapes>
</file>

<file path=xl/drawings/drawing12.xml><?xml version="1.0" encoding="utf-8"?>
<c:userShapes xmlns:c="http://schemas.openxmlformats.org/drawingml/2006/chart">
  <cdr:relSizeAnchor xmlns:cdr="http://schemas.openxmlformats.org/drawingml/2006/chartDrawing">
    <cdr:from>
      <cdr:x>0.81083</cdr:x>
      <cdr:y>0.90947</cdr:y>
    </cdr:from>
    <cdr:to>
      <cdr:x>0.86297</cdr:x>
      <cdr:y>0.9411</cdr:y>
    </cdr:to>
    <cdr:sp macro="" textlink="">
      <cdr:nvSpPr>
        <cdr:cNvPr id="3" name="Rectangle 2"/>
        <cdr:cNvSpPr/>
      </cdr:nvSpPr>
      <cdr:spPr bwMode="auto">
        <a:xfrm xmlns:a="http://schemas.openxmlformats.org/drawingml/2006/main">
          <a:off x="4658662" y="3693692"/>
          <a:ext cx="299574" cy="128461"/>
        </a:xfrm>
        <a:prstGeom xmlns:a="http://schemas.openxmlformats.org/drawingml/2006/main" prst="rect">
          <a:avLst/>
        </a:prstGeom>
        <a:solidFill xmlns:a="http://schemas.openxmlformats.org/drawingml/2006/main">
          <a:schemeClr val="accent6">
            <a:lumMod val="75000"/>
            <a:alpha val="34000"/>
          </a:schemeClr>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US"/>
        </a:p>
      </cdr:txBody>
    </cdr:sp>
  </cdr:relSizeAnchor>
  <cdr:relSizeAnchor xmlns:cdr="http://schemas.openxmlformats.org/drawingml/2006/chartDrawing">
    <cdr:from>
      <cdr:x>0.01805</cdr:x>
      <cdr:y>0.94541</cdr:y>
    </cdr:from>
    <cdr:to>
      <cdr:x>0.97971</cdr:x>
      <cdr:y>0.99756</cdr:y>
    </cdr:to>
    <cdr:sp macro="" textlink="">
      <cdr:nvSpPr>
        <cdr:cNvPr id="4" name="TextBox 1"/>
        <cdr:cNvSpPr txBox="1"/>
      </cdr:nvSpPr>
      <cdr:spPr>
        <a:xfrm xmlns:a="http://schemas.openxmlformats.org/drawingml/2006/main">
          <a:off x="103717" y="3839633"/>
          <a:ext cx="5525288" cy="2118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chemeClr val="tx1">
                  <a:lumMod val="50000"/>
                  <a:lumOff val="50000"/>
                </a:schemeClr>
              </a:solidFill>
              <a:effectLst/>
              <a:latin typeface="+mn-lt"/>
              <a:ea typeface="+mn-ea"/>
              <a:cs typeface="+mn-cs"/>
            </a:rPr>
            <a:t>Plan Range captures monthly plan levels factored with each month’s historic range of performance.</a:t>
          </a:r>
          <a:endParaRPr lang="en-US" sz="900">
            <a:solidFill>
              <a:schemeClr val="tx1">
                <a:lumMod val="50000"/>
                <a:lumOff val="50000"/>
              </a:schemeClr>
            </a:solidFill>
          </a:endParaRPr>
        </a:p>
      </cdr:txBody>
    </cdr:sp>
  </cdr:relSizeAnchor>
  <cdr:relSizeAnchor xmlns:cdr="http://schemas.openxmlformats.org/drawingml/2006/chartDrawing">
    <cdr:from>
      <cdr:x>0.02731</cdr:x>
      <cdr:y>0</cdr:y>
    </cdr:from>
    <cdr:to>
      <cdr:x>0.99997</cdr:x>
      <cdr:y>0.14619</cdr:y>
    </cdr:to>
    <cdr:sp macro="" textlink="">
      <cdr:nvSpPr>
        <cdr:cNvPr id="2" name="TextBox 1"/>
        <cdr:cNvSpPr txBox="1"/>
      </cdr:nvSpPr>
      <cdr:spPr>
        <a:xfrm xmlns:a="http://schemas.openxmlformats.org/drawingml/2006/main">
          <a:off x="154781" y="0"/>
          <a:ext cx="5512594" cy="6072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en-US" sz="1600" b="1" i="0" baseline="0">
              <a:effectLst/>
              <a:latin typeface="+mn-lt"/>
              <a:ea typeface="+mn-ea"/>
              <a:cs typeface="+mn-cs"/>
            </a:rPr>
            <a:t>Idaho 2018 SAIDI Compared to Plan Ranges</a:t>
          </a:r>
          <a:endParaRPr lang="en-US" sz="1600">
            <a:effectLst/>
          </a:endParaRPr>
        </a:p>
        <a:p xmlns:a="http://schemas.openxmlformats.org/drawingml/2006/main">
          <a:pPr algn="ctr" rtl="0"/>
          <a:r>
            <a:rPr lang="en-US" sz="1100" b="0" i="0" baseline="0">
              <a:effectLst/>
              <a:latin typeface="+mn-lt"/>
              <a:ea typeface="+mn-ea"/>
              <a:cs typeface="+mn-cs"/>
            </a:rPr>
            <a:t>Excludes Prearranged and Customer Requested</a:t>
          </a:r>
          <a:endParaRPr lang="en-US">
            <a:effectLst/>
          </a:endParaRPr>
        </a:p>
        <a:p xmlns:a="http://schemas.openxmlformats.org/drawingml/2006/main">
          <a:pPr algn="ctr"/>
          <a:endParaRPr lang="en-US" sz="1100"/>
        </a:p>
      </cdr:txBody>
    </cdr:sp>
  </cdr:relSizeAnchor>
</c:userShapes>
</file>

<file path=xl/drawings/drawing13.xml><?xml version="1.0" encoding="utf-8"?>
<c:userShapes xmlns:c="http://schemas.openxmlformats.org/drawingml/2006/chart">
  <cdr:relSizeAnchor xmlns:cdr="http://schemas.openxmlformats.org/drawingml/2006/chartDrawing">
    <cdr:from>
      <cdr:x>0.81267</cdr:x>
      <cdr:y>0.90687</cdr:y>
    </cdr:from>
    <cdr:to>
      <cdr:x>0.86481</cdr:x>
      <cdr:y>0.9385</cdr:y>
    </cdr:to>
    <cdr:sp macro="" textlink="">
      <cdr:nvSpPr>
        <cdr:cNvPr id="3" name="Rectangle 2"/>
        <cdr:cNvSpPr/>
      </cdr:nvSpPr>
      <cdr:spPr bwMode="auto">
        <a:xfrm xmlns:a="http://schemas.openxmlformats.org/drawingml/2006/main">
          <a:off x="4669245" y="3683108"/>
          <a:ext cx="299574" cy="128461"/>
        </a:xfrm>
        <a:prstGeom xmlns:a="http://schemas.openxmlformats.org/drawingml/2006/main" prst="rect">
          <a:avLst/>
        </a:prstGeom>
        <a:solidFill xmlns:a="http://schemas.openxmlformats.org/drawingml/2006/main">
          <a:schemeClr val="accent6">
            <a:lumMod val="75000"/>
            <a:alpha val="34000"/>
          </a:schemeClr>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US"/>
        </a:p>
      </cdr:txBody>
    </cdr:sp>
  </cdr:relSizeAnchor>
  <cdr:relSizeAnchor xmlns:cdr="http://schemas.openxmlformats.org/drawingml/2006/chartDrawing">
    <cdr:from>
      <cdr:x>0.01621</cdr:x>
      <cdr:y>0.94541</cdr:y>
    </cdr:from>
    <cdr:to>
      <cdr:x>0.97787</cdr:x>
      <cdr:y>0.99756</cdr:y>
    </cdr:to>
    <cdr:sp macro="" textlink="">
      <cdr:nvSpPr>
        <cdr:cNvPr id="4" name="TextBox 1"/>
        <cdr:cNvSpPr txBox="1"/>
      </cdr:nvSpPr>
      <cdr:spPr>
        <a:xfrm xmlns:a="http://schemas.openxmlformats.org/drawingml/2006/main">
          <a:off x="93133" y="3839633"/>
          <a:ext cx="5525288" cy="2118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chemeClr val="tx1">
                  <a:lumMod val="50000"/>
                  <a:lumOff val="50000"/>
                </a:schemeClr>
              </a:solidFill>
              <a:effectLst/>
              <a:latin typeface="+mn-lt"/>
              <a:ea typeface="+mn-ea"/>
              <a:cs typeface="+mn-cs"/>
            </a:rPr>
            <a:t>Plan Range captures monthly plan levels factored with each month’s historic range of performance.</a:t>
          </a:r>
          <a:endParaRPr lang="en-US" sz="900">
            <a:solidFill>
              <a:schemeClr val="tx1">
                <a:lumMod val="50000"/>
                <a:lumOff val="50000"/>
              </a:schemeClr>
            </a:solidFill>
          </a:endParaRPr>
        </a:p>
      </cdr:txBody>
    </cdr:sp>
  </cdr:relSizeAnchor>
  <cdr:relSizeAnchor xmlns:cdr="http://schemas.openxmlformats.org/drawingml/2006/chartDrawing">
    <cdr:from>
      <cdr:x>0.02734</cdr:x>
      <cdr:y>0</cdr:y>
    </cdr:from>
    <cdr:to>
      <cdr:x>1</cdr:x>
      <cdr:y>0.14604</cdr:y>
    </cdr:to>
    <cdr:sp macro="" textlink="">
      <cdr:nvSpPr>
        <cdr:cNvPr id="6" name="TextBox 1"/>
        <cdr:cNvSpPr txBox="1"/>
      </cdr:nvSpPr>
      <cdr:spPr>
        <a:xfrm xmlns:a="http://schemas.openxmlformats.org/drawingml/2006/main">
          <a:off x="154953" y="0"/>
          <a:ext cx="5512594" cy="607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600" b="1" i="0" baseline="0">
              <a:effectLst/>
              <a:latin typeface="+mn-lt"/>
              <a:ea typeface="+mn-ea"/>
              <a:cs typeface="+mn-cs"/>
            </a:rPr>
            <a:t>Idaho 2018 SAIFI Compared to Plan Ranges</a:t>
          </a:r>
          <a:endParaRPr lang="en-US" sz="1600">
            <a:effectLst/>
          </a:endParaRPr>
        </a:p>
        <a:p xmlns:a="http://schemas.openxmlformats.org/drawingml/2006/main">
          <a:pPr algn="ctr" rtl="0"/>
          <a:r>
            <a:rPr lang="en-US" sz="1100" b="0" i="0" baseline="0">
              <a:effectLst/>
              <a:latin typeface="+mn-lt"/>
              <a:ea typeface="+mn-ea"/>
              <a:cs typeface="+mn-cs"/>
            </a:rPr>
            <a:t>Excludes Prearranged and Customer Requested</a:t>
          </a:r>
          <a:endParaRPr lang="en-US">
            <a:effectLst/>
          </a:endParaRPr>
        </a:p>
        <a:p xmlns:a="http://schemas.openxmlformats.org/drawingml/2006/main">
          <a:pPr algn="ctr"/>
          <a:endParaRPr lang="en-US" sz="1100"/>
        </a:p>
      </cdr:txBody>
    </cdr:sp>
  </cdr:relSizeAnchor>
</c:userShapes>
</file>

<file path=xl/drawings/drawing14.xml><?xml version="1.0" encoding="utf-8"?>
<c:userShapes xmlns:c="http://schemas.openxmlformats.org/drawingml/2006/chart">
  <cdr:relSizeAnchor xmlns:cdr="http://schemas.openxmlformats.org/drawingml/2006/chartDrawing">
    <cdr:from>
      <cdr:x>0.81083</cdr:x>
      <cdr:y>0.90947</cdr:y>
    </cdr:from>
    <cdr:to>
      <cdr:x>0.86297</cdr:x>
      <cdr:y>0.9411</cdr:y>
    </cdr:to>
    <cdr:sp macro="" textlink="">
      <cdr:nvSpPr>
        <cdr:cNvPr id="3" name="Rectangle 2"/>
        <cdr:cNvSpPr/>
      </cdr:nvSpPr>
      <cdr:spPr bwMode="auto">
        <a:xfrm xmlns:a="http://schemas.openxmlformats.org/drawingml/2006/main">
          <a:off x="4658662" y="3693692"/>
          <a:ext cx="299574" cy="128461"/>
        </a:xfrm>
        <a:prstGeom xmlns:a="http://schemas.openxmlformats.org/drawingml/2006/main" prst="rect">
          <a:avLst/>
        </a:prstGeom>
        <a:solidFill xmlns:a="http://schemas.openxmlformats.org/drawingml/2006/main">
          <a:schemeClr val="accent6">
            <a:lumMod val="75000"/>
            <a:alpha val="34000"/>
          </a:schemeClr>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US"/>
        </a:p>
      </cdr:txBody>
    </cdr:sp>
  </cdr:relSizeAnchor>
  <cdr:relSizeAnchor xmlns:cdr="http://schemas.openxmlformats.org/drawingml/2006/chartDrawing">
    <cdr:from>
      <cdr:x>0.01805</cdr:x>
      <cdr:y>0.94541</cdr:y>
    </cdr:from>
    <cdr:to>
      <cdr:x>0.97971</cdr:x>
      <cdr:y>0.99756</cdr:y>
    </cdr:to>
    <cdr:sp macro="" textlink="">
      <cdr:nvSpPr>
        <cdr:cNvPr id="4" name="TextBox 1"/>
        <cdr:cNvSpPr txBox="1"/>
      </cdr:nvSpPr>
      <cdr:spPr>
        <a:xfrm xmlns:a="http://schemas.openxmlformats.org/drawingml/2006/main">
          <a:off x="103717" y="3839633"/>
          <a:ext cx="5525288" cy="2118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chemeClr val="tx1">
                  <a:lumMod val="50000"/>
                  <a:lumOff val="50000"/>
                </a:schemeClr>
              </a:solidFill>
              <a:effectLst/>
              <a:latin typeface="+mn-lt"/>
              <a:ea typeface="+mn-ea"/>
              <a:cs typeface="+mn-cs"/>
            </a:rPr>
            <a:t>Plan Range captures monthly plan levels factored with each month’s historic range of performance.</a:t>
          </a:r>
          <a:endParaRPr lang="en-US" sz="900">
            <a:solidFill>
              <a:schemeClr val="tx1">
                <a:lumMod val="50000"/>
                <a:lumOff val="50000"/>
              </a:schemeClr>
            </a:solidFill>
          </a:endParaRPr>
        </a:p>
      </cdr:txBody>
    </cdr:sp>
  </cdr:relSizeAnchor>
  <cdr:relSizeAnchor xmlns:cdr="http://schemas.openxmlformats.org/drawingml/2006/chartDrawing">
    <cdr:from>
      <cdr:x>0.02731</cdr:x>
      <cdr:y>0</cdr:y>
    </cdr:from>
    <cdr:to>
      <cdr:x>0.99997</cdr:x>
      <cdr:y>0.14619</cdr:y>
    </cdr:to>
    <cdr:sp macro="" textlink="">
      <cdr:nvSpPr>
        <cdr:cNvPr id="2" name="TextBox 1"/>
        <cdr:cNvSpPr txBox="1"/>
      </cdr:nvSpPr>
      <cdr:spPr>
        <a:xfrm xmlns:a="http://schemas.openxmlformats.org/drawingml/2006/main">
          <a:off x="154781" y="0"/>
          <a:ext cx="5512594" cy="6072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en-US" sz="1600" b="1" i="0" baseline="0">
              <a:effectLst/>
              <a:latin typeface="+mn-lt"/>
              <a:ea typeface="+mn-ea"/>
              <a:cs typeface="+mn-cs"/>
            </a:rPr>
            <a:t>Utah 2018 SAIDI Compared to Plan Ranges</a:t>
          </a:r>
          <a:endParaRPr lang="en-US" sz="1600">
            <a:effectLst/>
          </a:endParaRPr>
        </a:p>
        <a:p xmlns:a="http://schemas.openxmlformats.org/drawingml/2006/main">
          <a:pPr algn="ctr" rtl="0"/>
          <a:r>
            <a:rPr lang="en-US" sz="1100" b="0" i="0" baseline="0">
              <a:effectLst/>
              <a:latin typeface="+mn-lt"/>
              <a:ea typeface="+mn-ea"/>
              <a:cs typeface="+mn-cs"/>
            </a:rPr>
            <a:t>Excludes Prearranged and Customer Requested</a:t>
          </a:r>
          <a:endParaRPr lang="en-US">
            <a:effectLst/>
          </a:endParaRPr>
        </a:p>
        <a:p xmlns:a="http://schemas.openxmlformats.org/drawingml/2006/main">
          <a:pPr algn="ctr"/>
          <a:endParaRPr lang="en-US" sz="1100"/>
        </a:p>
      </cdr:txBody>
    </cdr:sp>
  </cdr:relSizeAnchor>
</c:userShapes>
</file>

<file path=xl/drawings/drawing15.xml><?xml version="1.0" encoding="utf-8"?>
<c:userShapes xmlns:c="http://schemas.openxmlformats.org/drawingml/2006/chart">
  <cdr:relSizeAnchor xmlns:cdr="http://schemas.openxmlformats.org/drawingml/2006/chartDrawing">
    <cdr:from>
      <cdr:x>0.81267</cdr:x>
      <cdr:y>0.90687</cdr:y>
    </cdr:from>
    <cdr:to>
      <cdr:x>0.86481</cdr:x>
      <cdr:y>0.9385</cdr:y>
    </cdr:to>
    <cdr:sp macro="" textlink="">
      <cdr:nvSpPr>
        <cdr:cNvPr id="3" name="Rectangle 2"/>
        <cdr:cNvSpPr/>
      </cdr:nvSpPr>
      <cdr:spPr bwMode="auto">
        <a:xfrm xmlns:a="http://schemas.openxmlformats.org/drawingml/2006/main">
          <a:off x="4669245" y="3683108"/>
          <a:ext cx="299574" cy="128461"/>
        </a:xfrm>
        <a:prstGeom xmlns:a="http://schemas.openxmlformats.org/drawingml/2006/main" prst="rect">
          <a:avLst/>
        </a:prstGeom>
        <a:solidFill xmlns:a="http://schemas.openxmlformats.org/drawingml/2006/main">
          <a:schemeClr val="accent6">
            <a:lumMod val="75000"/>
            <a:alpha val="34000"/>
          </a:schemeClr>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US"/>
        </a:p>
      </cdr:txBody>
    </cdr:sp>
  </cdr:relSizeAnchor>
  <cdr:relSizeAnchor xmlns:cdr="http://schemas.openxmlformats.org/drawingml/2006/chartDrawing">
    <cdr:from>
      <cdr:x>0.01621</cdr:x>
      <cdr:y>0.94541</cdr:y>
    </cdr:from>
    <cdr:to>
      <cdr:x>0.97787</cdr:x>
      <cdr:y>0.99756</cdr:y>
    </cdr:to>
    <cdr:sp macro="" textlink="">
      <cdr:nvSpPr>
        <cdr:cNvPr id="4" name="TextBox 1"/>
        <cdr:cNvSpPr txBox="1"/>
      </cdr:nvSpPr>
      <cdr:spPr>
        <a:xfrm xmlns:a="http://schemas.openxmlformats.org/drawingml/2006/main">
          <a:off x="93133" y="3839633"/>
          <a:ext cx="5525288" cy="2118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chemeClr val="tx1">
                  <a:lumMod val="50000"/>
                  <a:lumOff val="50000"/>
                </a:schemeClr>
              </a:solidFill>
              <a:effectLst/>
              <a:latin typeface="+mn-lt"/>
              <a:ea typeface="+mn-ea"/>
              <a:cs typeface="+mn-cs"/>
            </a:rPr>
            <a:t>Plan Range captures monthly plan levels factored with each month’s historic range of performance.</a:t>
          </a:r>
          <a:endParaRPr lang="en-US" sz="900">
            <a:solidFill>
              <a:schemeClr val="tx1">
                <a:lumMod val="50000"/>
                <a:lumOff val="50000"/>
              </a:schemeClr>
            </a:solidFill>
          </a:endParaRPr>
        </a:p>
      </cdr:txBody>
    </cdr:sp>
  </cdr:relSizeAnchor>
  <cdr:relSizeAnchor xmlns:cdr="http://schemas.openxmlformats.org/drawingml/2006/chartDrawing">
    <cdr:from>
      <cdr:x>0.02734</cdr:x>
      <cdr:y>0</cdr:y>
    </cdr:from>
    <cdr:to>
      <cdr:x>1</cdr:x>
      <cdr:y>0.14604</cdr:y>
    </cdr:to>
    <cdr:sp macro="" textlink="">
      <cdr:nvSpPr>
        <cdr:cNvPr id="6" name="TextBox 1"/>
        <cdr:cNvSpPr txBox="1"/>
      </cdr:nvSpPr>
      <cdr:spPr>
        <a:xfrm xmlns:a="http://schemas.openxmlformats.org/drawingml/2006/main">
          <a:off x="154953" y="0"/>
          <a:ext cx="5512594" cy="607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600" b="1" i="0" baseline="0">
              <a:effectLst/>
              <a:latin typeface="+mn-lt"/>
              <a:ea typeface="+mn-ea"/>
              <a:cs typeface="+mn-cs"/>
            </a:rPr>
            <a:t>Utah 2018 SAIFI Compared to Plan Ranges</a:t>
          </a:r>
          <a:endParaRPr lang="en-US" sz="1600">
            <a:effectLst/>
          </a:endParaRPr>
        </a:p>
        <a:p xmlns:a="http://schemas.openxmlformats.org/drawingml/2006/main">
          <a:pPr algn="ctr" rtl="0"/>
          <a:r>
            <a:rPr lang="en-US" sz="1100" b="0" i="0" baseline="0">
              <a:effectLst/>
              <a:latin typeface="+mn-lt"/>
              <a:ea typeface="+mn-ea"/>
              <a:cs typeface="+mn-cs"/>
            </a:rPr>
            <a:t>Excludes Prearranged and Customer Requested</a:t>
          </a:r>
          <a:endParaRPr lang="en-US">
            <a:effectLst/>
          </a:endParaRPr>
        </a:p>
        <a:p xmlns:a="http://schemas.openxmlformats.org/drawingml/2006/main">
          <a:pPr algn="ctr"/>
          <a:endParaRPr lang="en-US" sz="1100"/>
        </a:p>
      </cdr:txBody>
    </cdr:sp>
  </cdr:relSizeAnchor>
</c:userShapes>
</file>

<file path=xl/drawings/drawing16.xml><?xml version="1.0" encoding="utf-8"?>
<c:userShapes xmlns:c="http://schemas.openxmlformats.org/drawingml/2006/chart">
  <cdr:relSizeAnchor xmlns:cdr="http://schemas.openxmlformats.org/drawingml/2006/chartDrawing">
    <cdr:from>
      <cdr:x>0.81083</cdr:x>
      <cdr:y>0.90947</cdr:y>
    </cdr:from>
    <cdr:to>
      <cdr:x>0.86297</cdr:x>
      <cdr:y>0.9411</cdr:y>
    </cdr:to>
    <cdr:sp macro="" textlink="">
      <cdr:nvSpPr>
        <cdr:cNvPr id="3" name="Rectangle 2"/>
        <cdr:cNvSpPr/>
      </cdr:nvSpPr>
      <cdr:spPr bwMode="auto">
        <a:xfrm xmlns:a="http://schemas.openxmlformats.org/drawingml/2006/main">
          <a:off x="4658662" y="3693692"/>
          <a:ext cx="299574" cy="128461"/>
        </a:xfrm>
        <a:prstGeom xmlns:a="http://schemas.openxmlformats.org/drawingml/2006/main" prst="rect">
          <a:avLst/>
        </a:prstGeom>
        <a:solidFill xmlns:a="http://schemas.openxmlformats.org/drawingml/2006/main">
          <a:schemeClr val="accent6">
            <a:lumMod val="75000"/>
            <a:alpha val="34000"/>
          </a:schemeClr>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US"/>
        </a:p>
      </cdr:txBody>
    </cdr:sp>
  </cdr:relSizeAnchor>
  <cdr:relSizeAnchor xmlns:cdr="http://schemas.openxmlformats.org/drawingml/2006/chartDrawing">
    <cdr:from>
      <cdr:x>0.01805</cdr:x>
      <cdr:y>0.94541</cdr:y>
    </cdr:from>
    <cdr:to>
      <cdr:x>0.97971</cdr:x>
      <cdr:y>0.99756</cdr:y>
    </cdr:to>
    <cdr:sp macro="" textlink="">
      <cdr:nvSpPr>
        <cdr:cNvPr id="4" name="TextBox 1"/>
        <cdr:cNvSpPr txBox="1"/>
      </cdr:nvSpPr>
      <cdr:spPr>
        <a:xfrm xmlns:a="http://schemas.openxmlformats.org/drawingml/2006/main">
          <a:off x="103717" y="3839633"/>
          <a:ext cx="5525288" cy="2118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chemeClr val="tx1">
                  <a:lumMod val="50000"/>
                  <a:lumOff val="50000"/>
                </a:schemeClr>
              </a:solidFill>
              <a:effectLst/>
              <a:latin typeface="+mn-lt"/>
              <a:ea typeface="+mn-ea"/>
              <a:cs typeface="+mn-cs"/>
            </a:rPr>
            <a:t>Plan Range captures monthly plan levels factored with each month’s historic range of performance.</a:t>
          </a:r>
          <a:endParaRPr lang="en-US" sz="900">
            <a:solidFill>
              <a:schemeClr val="tx1">
                <a:lumMod val="50000"/>
                <a:lumOff val="50000"/>
              </a:schemeClr>
            </a:solidFill>
          </a:endParaRPr>
        </a:p>
      </cdr:txBody>
    </cdr:sp>
  </cdr:relSizeAnchor>
  <cdr:relSizeAnchor xmlns:cdr="http://schemas.openxmlformats.org/drawingml/2006/chartDrawing">
    <cdr:from>
      <cdr:x>0.02731</cdr:x>
      <cdr:y>0</cdr:y>
    </cdr:from>
    <cdr:to>
      <cdr:x>0.99997</cdr:x>
      <cdr:y>0.14619</cdr:y>
    </cdr:to>
    <cdr:sp macro="" textlink="">
      <cdr:nvSpPr>
        <cdr:cNvPr id="2" name="TextBox 1"/>
        <cdr:cNvSpPr txBox="1"/>
      </cdr:nvSpPr>
      <cdr:spPr>
        <a:xfrm xmlns:a="http://schemas.openxmlformats.org/drawingml/2006/main">
          <a:off x="154781" y="0"/>
          <a:ext cx="5512594" cy="6072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en-US" sz="1600" b="1" i="0" baseline="0">
              <a:effectLst/>
              <a:latin typeface="+mn-lt"/>
              <a:ea typeface="+mn-ea"/>
              <a:cs typeface="+mn-cs"/>
            </a:rPr>
            <a:t>Wyoming 2018 SAIDI Compared to Plan Ranges</a:t>
          </a:r>
          <a:endParaRPr lang="en-US" sz="1600">
            <a:effectLst/>
          </a:endParaRPr>
        </a:p>
        <a:p xmlns:a="http://schemas.openxmlformats.org/drawingml/2006/main">
          <a:pPr algn="ctr" rtl="0"/>
          <a:r>
            <a:rPr lang="en-US" sz="1100" b="0" i="0" baseline="0">
              <a:effectLst/>
              <a:latin typeface="+mn-lt"/>
              <a:ea typeface="+mn-ea"/>
              <a:cs typeface="+mn-cs"/>
            </a:rPr>
            <a:t>Excludes Prearranged and Customer Requested</a:t>
          </a:r>
          <a:endParaRPr lang="en-US">
            <a:effectLst/>
          </a:endParaRPr>
        </a:p>
        <a:p xmlns:a="http://schemas.openxmlformats.org/drawingml/2006/main">
          <a:pPr algn="ctr"/>
          <a:endParaRPr lang="en-US" sz="1100"/>
        </a:p>
      </cdr:txBody>
    </cdr:sp>
  </cdr:relSizeAnchor>
</c:userShapes>
</file>

<file path=xl/drawings/drawing17.xml><?xml version="1.0" encoding="utf-8"?>
<c:userShapes xmlns:c="http://schemas.openxmlformats.org/drawingml/2006/chart">
  <cdr:relSizeAnchor xmlns:cdr="http://schemas.openxmlformats.org/drawingml/2006/chartDrawing">
    <cdr:from>
      <cdr:x>0.81267</cdr:x>
      <cdr:y>0.90687</cdr:y>
    </cdr:from>
    <cdr:to>
      <cdr:x>0.86481</cdr:x>
      <cdr:y>0.9385</cdr:y>
    </cdr:to>
    <cdr:sp macro="" textlink="">
      <cdr:nvSpPr>
        <cdr:cNvPr id="3" name="Rectangle 2"/>
        <cdr:cNvSpPr/>
      </cdr:nvSpPr>
      <cdr:spPr bwMode="auto">
        <a:xfrm xmlns:a="http://schemas.openxmlformats.org/drawingml/2006/main">
          <a:off x="4669245" y="3683108"/>
          <a:ext cx="299574" cy="128461"/>
        </a:xfrm>
        <a:prstGeom xmlns:a="http://schemas.openxmlformats.org/drawingml/2006/main" prst="rect">
          <a:avLst/>
        </a:prstGeom>
        <a:solidFill xmlns:a="http://schemas.openxmlformats.org/drawingml/2006/main">
          <a:schemeClr val="accent6">
            <a:lumMod val="75000"/>
            <a:alpha val="34000"/>
          </a:schemeClr>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US"/>
        </a:p>
      </cdr:txBody>
    </cdr:sp>
  </cdr:relSizeAnchor>
  <cdr:relSizeAnchor xmlns:cdr="http://schemas.openxmlformats.org/drawingml/2006/chartDrawing">
    <cdr:from>
      <cdr:x>0.01621</cdr:x>
      <cdr:y>0.94541</cdr:y>
    </cdr:from>
    <cdr:to>
      <cdr:x>0.97787</cdr:x>
      <cdr:y>0.99756</cdr:y>
    </cdr:to>
    <cdr:sp macro="" textlink="">
      <cdr:nvSpPr>
        <cdr:cNvPr id="4" name="TextBox 1"/>
        <cdr:cNvSpPr txBox="1"/>
      </cdr:nvSpPr>
      <cdr:spPr>
        <a:xfrm xmlns:a="http://schemas.openxmlformats.org/drawingml/2006/main">
          <a:off x="93133" y="3839633"/>
          <a:ext cx="5525288" cy="2118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chemeClr val="tx1">
                  <a:lumMod val="50000"/>
                  <a:lumOff val="50000"/>
                </a:schemeClr>
              </a:solidFill>
              <a:effectLst/>
              <a:latin typeface="+mn-lt"/>
              <a:ea typeface="+mn-ea"/>
              <a:cs typeface="+mn-cs"/>
            </a:rPr>
            <a:t>Plan Range captures monthly plan levels factored with each month’s historic range of performance.</a:t>
          </a:r>
          <a:endParaRPr lang="en-US" sz="900">
            <a:solidFill>
              <a:schemeClr val="tx1">
                <a:lumMod val="50000"/>
                <a:lumOff val="50000"/>
              </a:schemeClr>
            </a:solidFill>
          </a:endParaRPr>
        </a:p>
      </cdr:txBody>
    </cdr:sp>
  </cdr:relSizeAnchor>
  <cdr:relSizeAnchor xmlns:cdr="http://schemas.openxmlformats.org/drawingml/2006/chartDrawing">
    <cdr:from>
      <cdr:x>0.02734</cdr:x>
      <cdr:y>0</cdr:y>
    </cdr:from>
    <cdr:to>
      <cdr:x>1</cdr:x>
      <cdr:y>0.14604</cdr:y>
    </cdr:to>
    <cdr:sp macro="" textlink="">
      <cdr:nvSpPr>
        <cdr:cNvPr id="6" name="TextBox 1"/>
        <cdr:cNvSpPr txBox="1"/>
      </cdr:nvSpPr>
      <cdr:spPr>
        <a:xfrm xmlns:a="http://schemas.openxmlformats.org/drawingml/2006/main">
          <a:off x="154953" y="0"/>
          <a:ext cx="5512594" cy="607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600" b="1" i="0" baseline="0">
              <a:effectLst/>
              <a:latin typeface="+mn-lt"/>
              <a:ea typeface="+mn-ea"/>
              <a:cs typeface="+mn-cs"/>
            </a:rPr>
            <a:t>Wyoming 2018 SAIFI Compared to Plan Ranges</a:t>
          </a:r>
          <a:endParaRPr lang="en-US" sz="1600">
            <a:effectLst/>
          </a:endParaRPr>
        </a:p>
        <a:p xmlns:a="http://schemas.openxmlformats.org/drawingml/2006/main">
          <a:pPr algn="ctr" rtl="0"/>
          <a:r>
            <a:rPr lang="en-US" sz="1100" b="0" i="0" baseline="0">
              <a:effectLst/>
              <a:latin typeface="+mn-lt"/>
              <a:ea typeface="+mn-ea"/>
              <a:cs typeface="+mn-cs"/>
            </a:rPr>
            <a:t>Excludes Prearranged and Customer Requested</a:t>
          </a:r>
          <a:endParaRPr lang="en-US">
            <a:effectLst/>
          </a:endParaRPr>
        </a:p>
        <a:p xmlns:a="http://schemas.openxmlformats.org/drawingml/2006/main">
          <a:pPr algn="ctr"/>
          <a:endParaRPr lang="en-US" sz="1100"/>
        </a:p>
      </cdr:txBody>
    </cdr:sp>
  </cdr:relSizeAnchor>
</c:userShapes>
</file>

<file path=xl/drawings/drawing18.xml><?xml version="1.0" encoding="utf-8"?>
<xdr:wsDr xmlns:xdr="http://schemas.openxmlformats.org/drawingml/2006/spreadsheetDrawing" xmlns:a="http://schemas.openxmlformats.org/drawingml/2006/main">
  <xdr:twoCellAnchor editAs="absolute">
    <xdr:from>
      <xdr:col>62</xdr:col>
      <xdr:colOff>285750</xdr:colOff>
      <xdr:row>31</xdr:row>
      <xdr:rowOff>61912</xdr:rowOff>
    </xdr:from>
    <xdr:to>
      <xdr:col>75</xdr:col>
      <xdr:colOff>209501</xdr:colOff>
      <xdr:row>52</xdr:row>
      <xdr:rowOff>7144</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cdr:x>
      <cdr:y>0.00437</cdr:y>
    </cdr:from>
    <cdr:to>
      <cdr:x>1</cdr:x>
      <cdr:y>0.12666</cdr:y>
    </cdr:to>
    <cdr:sp macro="" textlink="">
      <cdr:nvSpPr>
        <cdr:cNvPr id="3" name="TextBox 1"/>
        <cdr:cNvSpPr txBox="1"/>
      </cdr:nvSpPr>
      <cdr:spPr>
        <a:xfrm xmlns:a="http://schemas.openxmlformats.org/drawingml/2006/main">
          <a:off x="0" y="19049"/>
          <a:ext cx="6894576" cy="53338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600" b="1" i="0" baseline="0">
              <a:effectLst/>
              <a:latin typeface="+mn-lt"/>
              <a:ea typeface="+mn-ea"/>
              <a:cs typeface="+mn-cs"/>
            </a:rPr>
            <a:t>California Outage History:  2008-2018</a:t>
          </a:r>
          <a:endParaRPr lang="en-US">
            <a:effectLst/>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0.81083</cdr:x>
      <cdr:y>0.90947</cdr:y>
    </cdr:from>
    <cdr:to>
      <cdr:x>0.86297</cdr:x>
      <cdr:y>0.9411</cdr:y>
    </cdr:to>
    <cdr:sp macro="" textlink="">
      <cdr:nvSpPr>
        <cdr:cNvPr id="3" name="Rectangle 2"/>
        <cdr:cNvSpPr/>
      </cdr:nvSpPr>
      <cdr:spPr bwMode="auto">
        <a:xfrm xmlns:a="http://schemas.openxmlformats.org/drawingml/2006/main">
          <a:off x="4658662" y="3693692"/>
          <a:ext cx="299574" cy="128461"/>
        </a:xfrm>
        <a:prstGeom xmlns:a="http://schemas.openxmlformats.org/drawingml/2006/main" prst="rect">
          <a:avLst/>
        </a:prstGeom>
        <a:solidFill xmlns:a="http://schemas.openxmlformats.org/drawingml/2006/main">
          <a:schemeClr val="accent6">
            <a:lumMod val="75000"/>
            <a:alpha val="34000"/>
          </a:schemeClr>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US"/>
        </a:p>
      </cdr:txBody>
    </cdr:sp>
  </cdr:relSizeAnchor>
  <cdr:relSizeAnchor xmlns:cdr="http://schemas.openxmlformats.org/drawingml/2006/chartDrawing">
    <cdr:from>
      <cdr:x>0.01805</cdr:x>
      <cdr:y>0.94541</cdr:y>
    </cdr:from>
    <cdr:to>
      <cdr:x>0.97971</cdr:x>
      <cdr:y>0.99756</cdr:y>
    </cdr:to>
    <cdr:sp macro="" textlink="">
      <cdr:nvSpPr>
        <cdr:cNvPr id="4" name="TextBox 1"/>
        <cdr:cNvSpPr txBox="1"/>
      </cdr:nvSpPr>
      <cdr:spPr>
        <a:xfrm xmlns:a="http://schemas.openxmlformats.org/drawingml/2006/main">
          <a:off x="103717" y="3839633"/>
          <a:ext cx="5525288" cy="2118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chemeClr val="tx1">
                  <a:lumMod val="50000"/>
                  <a:lumOff val="50000"/>
                </a:schemeClr>
              </a:solidFill>
              <a:effectLst/>
              <a:latin typeface="+mn-lt"/>
              <a:ea typeface="+mn-ea"/>
              <a:cs typeface="+mn-cs"/>
            </a:rPr>
            <a:t>Plan Range captures monthly plan levels factored with each month’s historic range of performance.</a:t>
          </a:r>
          <a:endParaRPr lang="en-US" sz="900">
            <a:solidFill>
              <a:schemeClr val="tx1">
                <a:lumMod val="50000"/>
                <a:lumOff val="50000"/>
              </a:schemeClr>
            </a:solidFil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0.81267</cdr:x>
      <cdr:y>0.90687</cdr:y>
    </cdr:from>
    <cdr:to>
      <cdr:x>0.86481</cdr:x>
      <cdr:y>0.9385</cdr:y>
    </cdr:to>
    <cdr:sp macro="" textlink="">
      <cdr:nvSpPr>
        <cdr:cNvPr id="3" name="Rectangle 2"/>
        <cdr:cNvSpPr/>
      </cdr:nvSpPr>
      <cdr:spPr bwMode="auto">
        <a:xfrm xmlns:a="http://schemas.openxmlformats.org/drawingml/2006/main">
          <a:off x="4669245" y="3683108"/>
          <a:ext cx="299574" cy="128461"/>
        </a:xfrm>
        <a:prstGeom xmlns:a="http://schemas.openxmlformats.org/drawingml/2006/main" prst="rect">
          <a:avLst/>
        </a:prstGeom>
        <a:solidFill xmlns:a="http://schemas.openxmlformats.org/drawingml/2006/main">
          <a:schemeClr val="accent6">
            <a:lumMod val="75000"/>
            <a:alpha val="34000"/>
          </a:schemeClr>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US"/>
        </a:p>
      </cdr:txBody>
    </cdr:sp>
  </cdr:relSizeAnchor>
  <cdr:relSizeAnchor xmlns:cdr="http://schemas.openxmlformats.org/drawingml/2006/chartDrawing">
    <cdr:from>
      <cdr:x>0.01621</cdr:x>
      <cdr:y>0.94541</cdr:y>
    </cdr:from>
    <cdr:to>
      <cdr:x>0.97787</cdr:x>
      <cdr:y>0.99756</cdr:y>
    </cdr:to>
    <cdr:sp macro="" textlink="">
      <cdr:nvSpPr>
        <cdr:cNvPr id="4" name="TextBox 1"/>
        <cdr:cNvSpPr txBox="1"/>
      </cdr:nvSpPr>
      <cdr:spPr>
        <a:xfrm xmlns:a="http://schemas.openxmlformats.org/drawingml/2006/main">
          <a:off x="93133" y="3839633"/>
          <a:ext cx="5525288" cy="2118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chemeClr val="tx1">
                  <a:lumMod val="50000"/>
                  <a:lumOff val="50000"/>
                </a:schemeClr>
              </a:solidFill>
              <a:effectLst/>
              <a:latin typeface="+mn-lt"/>
              <a:ea typeface="+mn-ea"/>
              <a:cs typeface="+mn-cs"/>
            </a:rPr>
            <a:t>Plan Range captures monthly plan levels factored with each month’s historic range of performance.</a:t>
          </a:r>
          <a:endParaRPr lang="en-US" sz="900">
            <a:solidFill>
              <a:schemeClr val="tx1">
                <a:lumMod val="50000"/>
                <a:lumOff val="50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0.81083</cdr:x>
      <cdr:y>0.90947</cdr:y>
    </cdr:from>
    <cdr:to>
      <cdr:x>0.86297</cdr:x>
      <cdr:y>0.9411</cdr:y>
    </cdr:to>
    <cdr:sp macro="" textlink="">
      <cdr:nvSpPr>
        <cdr:cNvPr id="3" name="Rectangle 2"/>
        <cdr:cNvSpPr/>
      </cdr:nvSpPr>
      <cdr:spPr bwMode="auto">
        <a:xfrm xmlns:a="http://schemas.openxmlformats.org/drawingml/2006/main">
          <a:off x="4658662" y="3693692"/>
          <a:ext cx="299574" cy="128461"/>
        </a:xfrm>
        <a:prstGeom xmlns:a="http://schemas.openxmlformats.org/drawingml/2006/main" prst="rect">
          <a:avLst/>
        </a:prstGeom>
        <a:solidFill xmlns:a="http://schemas.openxmlformats.org/drawingml/2006/main">
          <a:schemeClr val="accent6">
            <a:lumMod val="75000"/>
            <a:alpha val="34000"/>
          </a:schemeClr>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US"/>
        </a:p>
      </cdr:txBody>
    </cdr:sp>
  </cdr:relSizeAnchor>
  <cdr:relSizeAnchor xmlns:cdr="http://schemas.openxmlformats.org/drawingml/2006/chartDrawing">
    <cdr:from>
      <cdr:x>0.01805</cdr:x>
      <cdr:y>0.94541</cdr:y>
    </cdr:from>
    <cdr:to>
      <cdr:x>0.97971</cdr:x>
      <cdr:y>0.99756</cdr:y>
    </cdr:to>
    <cdr:sp macro="" textlink="">
      <cdr:nvSpPr>
        <cdr:cNvPr id="4" name="TextBox 1"/>
        <cdr:cNvSpPr txBox="1"/>
      </cdr:nvSpPr>
      <cdr:spPr>
        <a:xfrm xmlns:a="http://schemas.openxmlformats.org/drawingml/2006/main">
          <a:off x="103717" y="3839633"/>
          <a:ext cx="5525288" cy="2118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chemeClr val="tx1">
                  <a:lumMod val="50000"/>
                  <a:lumOff val="50000"/>
                </a:schemeClr>
              </a:solidFill>
              <a:effectLst/>
              <a:latin typeface="+mn-lt"/>
              <a:ea typeface="+mn-ea"/>
              <a:cs typeface="+mn-cs"/>
            </a:rPr>
            <a:t>Plan Range captures monthly plan levels factored with each month’s historic range of performance.</a:t>
          </a:r>
          <a:endParaRPr lang="en-US" sz="900">
            <a:solidFill>
              <a:schemeClr val="tx1">
                <a:lumMod val="50000"/>
                <a:lumOff val="50000"/>
              </a:schemeClr>
            </a:solidFill>
          </a:endParaRPr>
        </a:p>
      </cdr:txBody>
    </cdr:sp>
  </cdr:relSizeAnchor>
  <cdr:relSizeAnchor xmlns:cdr="http://schemas.openxmlformats.org/drawingml/2006/chartDrawing">
    <cdr:from>
      <cdr:x>0.02731</cdr:x>
      <cdr:y>0</cdr:y>
    </cdr:from>
    <cdr:to>
      <cdr:x>0.99997</cdr:x>
      <cdr:y>0.14619</cdr:y>
    </cdr:to>
    <cdr:sp macro="" textlink="">
      <cdr:nvSpPr>
        <cdr:cNvPr id="2" name="TextBox 1"/>
        <cdr:cNvSpPr txBox="1"/>
      </cdr:nvSpPr>
      <cdr:spPr>
        <a:xfrm xmlns:a="http://schemas.openxmlformats.org/drawingml/2006/main">
          <a:off x="154781" y="0"/>
          <a:ext cx="5512594" cy="6072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en-US" sz="1600" b="1" i="0" baseline="0">
              <a:effectLst/>
              <a:latin typeface="+mn-lt"/>
              <a:ea typeface="+mn-ea"/>
              <a:cs typeface="+mn-cs"/>
            </a:rPr>
            <a:t>Rocky Mountain Power 2018 SAIDI Compared to Plan Ranges</a:t>
          </a:r>
          <a:endParaRPr lang="en-US" sz="1600">
            <a:effectLst/>
          </a:endParaRPr>
        </a:p>
        <a:p xmlns:a="http://schemas.openxmlformats.org/drawingml/2006/main">
          <a:pPr algn="ctr" rtl="0"/>
          <a:r>
            <a:rPr lang="en-US" sz="1100" b="0" i="0" baseline="0">
              <a:effectLst/>
              <a:latin typeface="+mn-lt"/>
              <a:ea typeface="+mn-ea"/>
              <a:cs typeface="+mn-cs"/>
            </a:rPr>
            <a:t>Excludes Prearranged and Customer Requested</a:t>
          </a:r>
          <a:endParaRPr lang="en-US">
            <a:effectLst/>
          </a:endParaRPr>
        </a:p>
        <a:p xmlns:a="http://schemas.openxmlformats.org/drawingml/2006/main">
          <a:pPr algn="ctr"/>
          <a:endParaRPr lang="en-US" sz="1100"/>
        </a:p>
      </cdr:txBody>
    </cdr:sp>
  </cdr:relSizeAnchor>
</c:userShapes>
</file>

<file path=xl/drawings/drawing5.xml><?xml version="1.0" encoding="utf-8"?>
<c:userShapes xmlns:c="http://schemas.openxmlformats.org/drawingml/2006/chart">
  <cdr:relSizeAnchor xmlns:cdr="http://schemas.openxmlformats.org/drawingml/2006/chartDrawing">
    <cdr:from>
      <cdr:x>0.81267</cdr:x>
      <cdr:y>0.90687</cdr:y>
    </cdr:from>
    <cdr:to>
      <cdr:x>0.86481</cdr:x>
      <cdr:y>0.9385</cdr:y>
    </cdr:to>
    <cdr:sp macro="" textlink="">
      <cdr:nvSpPr>
        <cdr:cNvPr id="3" name="Rectangle 2"/>
        <cdr:cNvSpPr/>
      </cdr:nvSpPr>
      <cdr:spPr bwMode="auto">
        <a:xfrm xmlns:a="http://schemas.openxmlformats.org/drawingml/2006/main">
          <a:off x="4669245" y="3683108"/>
          <a:ext cx="299574" cy="128461"/>
        </a:xfrm>
        <a:prstGeom xmlns:a="http://schemas.openxmlformats.org/drawingml/2006/main" prst="rect">
          <a:avLst/>
        </a:prstGeom>
        <a:solidFill xmlns:a="http://schemas.openxmlformats.org/drawingml/2006/main">
          <a:schemeClr val="accent6">
            <a:lumMod val="75000"/>
            <a:alpha val="34000"/>
          </a:schemeClr>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US"/>
        </a:p>
      </cdr:txBody>
    </cdr:sp>
  </cdr:relSizeAnchor>
  <cdr:relSizeAnchor xmlns:cdr="http://schemas.openxmlformats.org/drawingml/2006/chartDrawing">
    <cdr:from>
      <cdr:x>0.01621</cdr:x>
      <cdr:y>0.94541</cdr:y>
    </cdr:from>
    <cdr:to>
      <cdr:x>0.97787</cdr:x>
      <cdr:y>0.99756</cdr:y>
    </cdr:to>
    <cdr:sp macro="" textlink="">
      <cdr:nvSpPr>
        <cdr:cNvPr id="4" name="TextBox 1"/>
        <cdr:cNvSpPr txBox="1"/>
      </cdr:nvSpPr>
      <cdr:spPr>
        <a:xfrm xmlns:a="http://schemas.openxmlformats.org/drawingml/2006/main">
          <a:off x="93133" y="3839633"/>
          <a:ext cx="5525288" cy="2118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chemeClr val="tx1">
                  <a:lumMod val="50000"/>
                  <a:lumOff val="50000"/>
                </a:schemeClr>
              </a:solidFill>
              <a:effectLst/>
              <a:latin typeface="+mn-lt"/>
              <a:ea typeface="+mn-ea"/>
              <a:cs typeface="+mn-cs"/>
            </a:rPr>
            <a:t>Plan Range captures monthly plan levels factored with each month’s historic range of performance.</a:t>
          </a:r>
          <a:endParaRPr lang="en-US" sz="900">
            <a:solidFill>
              <a:schemeClr val="tx1">
                <a:lumMod val="50000"/>
                <a:lumOff val="50000"/>
              </a:schemeClr>
            </a:solidFill>
          </a:endParaRPr>
        </a:p>
      </cdr:txBody>
    </cdr:sp>
  </cdr:relSizeAnchor>
  <cdr:relSizeAnchor xmlns:cdr="http://schemas.openxmlformats.org/drawingml/2006/chartDrawing">
    <cdr:from>
      <cdr:x>0.02734</cdr:x>
      <cdr:y>0</cdr:y>
    </cdr:from>
    <cdr:to>
      <cdr:x>1</cdr:x>
      <cdr:y>0.14604</cdr:y>
    </cdr:to>
    <cdr:sp macro="" textlink="">
      <cdr:nvSpPr>
        <cdr:cNvPr id="6" name="TextBox 1"/>
        <cdr:cNvSpPr txBox="1"/>
      </cdr:nvSpPr>
      <cdr:spPr>
        <a:xfrm xmlns:a="http://schemas.openxmlformats.org/drawingml/2006/main">
          <a:off x="154953" y="0"/>
          <a:ext cx="5512594" cy="607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600" b="1" i="0" baseline="0">
              <a:effectLst/>
              <a:latin typeface="+mn-lt"/>
              <a:ea typeface="+mn-ea"/>
              <a:cs typeface="+mn-cs"/>
            </a:rPr>
            <a:t>Rocky Mountain Power 2018 SAIFI Compared to Plan Ranges</a:t>
          </a:r>
          <a:endParaRPr lang="en-US" sz="1600">
            <a:effectLst/>
          </a:endParaRPr>
        </a:p>
        <a:p xmlns:a="http://schemas.openxmlformats.org/drawingml/2006/main">
          <a:pPr algn="ctr" rtl="0"/>
          <a:r>
            <a:rPr lang="en-US" sz="1100" b="0" i="0" baseline="0">
              <a:effectLst/>
              <a:latin typeface="+mn-lt"/>
              <a:ea typeface="+mn-ea"/>
              <a:cs typeface="+mn-cs"/>
            </a:rPr>
            <a:t>Excludes Prearranged and Customer Requested</a:t>
          </a:r>
          <a:endParaRPr lang="en-US">
            <a:effectLst/>
          </a:endParaRPr>
        </a:p>
        <a:p xmlns:a="http://schemas.openxmlformats.org/drawingml/2006/main">
          <a:pPr algn="ctr"/>
          <a:endParaRPr lang="en-US" sz="1100"/>
        </a:p>
      </cdr:txBody>
    </cdr:sp>
  </cdr:relSizeAnchor>
</c:userShapes>
</file>

<file path=xl/drawings/drawing6.xml><?xml version="1.0" encoding="utf-8"?>
<c:userShapes xmlns:c="http://schemas.openxmlformats.org/drawingml/2006/chart">
  <cdr:relSizeAnchor xmlns:cdr="http://schemas.openxmlformats.org/drawingml/2006/chartDrawing">
    <cdr:from>
      <cdr:x>0.81267</cdr:x>
      <cdr:y>0.90687</cdr:y>
    </cdr:from>
    <cdr:to>
      <cdr:x>0.86481</cdr:x>
      <cdr:y>0.9385</cdr:y>
    </cdr:to>
    <cdr:sp macro="" textlink="">
      <cdr:nvSpPr>
        <cdr:cNvPr id="3" name="Rectangle 2"/>
        <cdr:cNvSpPr/>
      </cdr:nvSpPr>
      <cdr:spPr bwMode="auto">
        <a:xfrm xmlns:a="http://schemas.openxmlformats.org/drawingml/2006/main">
          <a:off x="4669245" y="3683108"/>
          <a:ext cx="299574" cy="128461"/>
        </a:xfrm>
        <a:prstGeom xmlns:a="http://schemas.openxmlformats.org/drawingml/2006/main" prst="rect">
          <a:avLst/>
        </a:prstGeom>
        <a:solidFill xmlns:a="http://schemas.openxmlformats.org/drawingml/2006/main">
          <a:schemeClr val="accent6">
            <a:lumMod val="75000"/>
            <a:alpha val="34000"/>
          </a:schemeClr>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US"/>
        </a:p>
      </cdr:txBody>
    </cdr:sp>
  </cdr:relSizeAnchor>
  <cdr:relSizeAnchor xmlns:cdr="http://schemas.openxmlformats.org/drawingml/2006/chartDrawing">
    <cdr:from>
      <cdr:x>0.01621</cdr:x>
      <cdr:y>0.94541</cdr:y>
    </cdr:from>
    <cdr:to>
      <cdr:x>0.97787</cdr:x>
      <cdr:y>0.99756</cdr:y>
    </cdr:to>
    <cdr:sp macro="" textlink="">
      <cdr:nvSpPr>
        <cdr:cNvPr id="4" name="TextBox 1"/>
        <cdr:cNvSpPr txBox="1"/>
      </cdr:nvSpPr>
      <cdr:spPr>
        <a:xfrm xmlns:a="http://schemas.openxmlformats.org/drawingml/2006/main">
          <a:off x="93133" y="3839633"/>
          <a:ext cx="5525288" cy="2118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chemeClr val="tx1">
                  <a:lumMod val="50000"/>
                  <a:lumOff val="50000"/>
                </a:schemeClr>
              </a:solidFill>
              <a:effectLst/>
              <a:latin typeface="+mn-lt"/>
              <a:ea typeface="+mn-ea"/>
              <a:cs typeface="+mn-cs"/>
            </a:rPr>
            <a:t>Plan Range captures monthly plan levels factored with each month’s historic range of performance.</a:t>
          </a:r>
          <a:endParaRPr lang="en-US" sz="900">
            <a:solidFill>
              <a:schemeClr val="tx1">
                <a:lumMod val="50000"/>
                <a:lumOff val="50000"/>
              </a:schemeClr>
            </a:solidFill>
          </a:endParaRPr>
        </a:p>
      </cdr:txBody>
    </cdr:sp>
  </cdr:relSizeAnchor>
  <cdr:relSizeAnchor xmlns:cdr="http://schemas.openxmlformats.org/drawingml/2006/chartDrawing">
    <cdr:from>
      <cdr:x>0.02734</cdr:x>
      <cdr:y>0</cdr:y>
    </cdr:from>
    <cdr:to>
      <cdr:x>1</cdr:x>
      <cdr:y>0.14604</cdr:y>
    </cdr:to>
    <cdr:sp macro="" textlink="">
      <cdr:nvSpPr>
        <cdr:cNvPr id="6" name="TextBox 1"/>
        <cdr:cNvSpPr txBox="1"/>
      </cdr:nvSpPr>
      <cdr:spPr>
        <a:xfrm xmlns:a="http://schemas.openxmlformats.org/drawingml/2006/main">
          <a:off x="154953" y="0"/>
          <a:ext cx="5512594" cy="607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600" b="1" i="0" baseline="0">
              <a:effectLst/>
              <a:latin typeface="+mn-lt"/>
              <a:ea typeface="+mn-ea"/>
              <a:cs typeface="+mn-cs"/>
            </a:rPr>
            <a:t>California 2018 SAIFI Compared to Plan Ranges</a:t>
          </a:r>
          <a:endParaRPr lang="en-US" sz="1600">
            <a:effectLst/>
          </a:endParaRPr>
        </a:p>
        <a:p xmlns:a="http://schemas.openxmlformats.org/drawingml/2006/main">
          <a:pPr algn="ctr" rtl="0"/>
          <a:r>
            <a:rPr lang="en-US" sz="1100" b="0" i="0" baseline="0">
              <a:effectLst/>
              <a:latin typeface="+mn-lt"/>
              <a:ea typeface="+mn-ea"/>
              <a:cs typeface="+mn-cs"/>
            </a:rPr>
            <a:t>Excludes Prearranged and Customer Requested</a:t>
          </a:r>
          <a:endParaRPr lang="en-US">
            <a:effectLst/>
          </a:endParaRPr>
        </a:p>
        <a:p xmlns:a="http://schemas.openxmlformats.org/drawingml/2006/main">
          <a:pPr algn="ctr"/>
          <a:endParaRPr lang="en-US" sz="1100"/>
        </a:p>
      </cdr:txBody>
    </cdr:sp>
  </cdr:relSizeAnchor>
</c:userShapes>
</file>

<file path=xl/drawings/drawing7.xml><?xml version="1.0" encoding="utf-8"?>
<c:userShapes xmlns:c="http://schemas.openxmlformats.org/drawingml/2006/chart">
  <cdr:relSizeAnchor xmlns:cdr="http://schemas.openxmlformats.org/drawingml/2006/chartDrawing">
    <cdr:from>
      <cdr:x>0.81083</cdr:x>
      <cdr:y>0.90947</cdr:y>
    </cdr:from>
    <cdr:to>
      <cdr:x>0.86297</cdr:x>
      <cdr:y>0.9411</cdr:y>
    </cdr:to>
    <cdr:sp macro="" textlink="">
      <cdr:nvSpPr>
        <cdr:cNvPr id="3" name="Rectangle 2"/>
        <cdr:cNvSpPr/>
      </cdr:nvSpPr>
      <cdr:spPr bwMode="auto">
        <a:xfrm xmlns:a="http://schemas.openxmlformats.org/drawingml/2006/main">
          <a:off x="4658662" y="3693692"/>
          <a:ext cx="299574" cy="128461"/>
        </a:xfrm>
        <a:prstGeom xmlns:a="http://schemas.openxmlformats.org/drawingml/2006/main" prst="rect">
          <a:avLst/>
        </a:prstGeom>
        <a:solidFill xmlns:a="http://schemas.openxmlformats.org/drawingml/2006/main">
          <a:schemeClr val="accent6">
            <a:lumMod val="75000"/>
            <a:alpha val="34000"/>
          </a:schemeClr>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US"/>
        </a:p>
      </cdr:txBody>
    </cdr:sp>
  </cdr:relSizeAnchor>
  <cdr:relSizeAnchor xmlns:cdr="http://schemas.openxmlformats.org/drawingml/2006/chartDrawing">
    <cdr:from>
      <cdr:x>0.01805</cdr:x>
      <cdr:y>0.94541</cdr:y>
    </cdr:from>
    <cdr:to>
      <cdr:x>0.97971</cdr:x>
      <cdr:y>0.99756</cdr:y>
    </cdr:to>
    <cdr:sp macro="" textlink="">
      <cdr:nvSpPr>
        <cdr:cNvPr id="4" name="TextBox 1"/>
        <cdr:cNvSpPr txBox="1"/>
      </cdr:nvSpPr>
      <cdr:spPr>
        <a:xfrm xmlns:a="http://schemas.openxmlformats.org/drawingml/2006/main">
          <a:off x="103717" y="3839633"/>
          <a:ext cx="5525288" cy="2118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chemeClr val="tx1">
                  <a:lumMod val="50000"/>
                  <a:lumOff val="50000"/>
                </a:schemeClr>
              </a:solidFill>
              <a:effectLst/>
              <a:latin typeface="+mn-lt"/>
              <a:ea typeface="+mn-ea"/>
              <a:cs typeface="+mn-cs"/>
            </a:rPr>
            <a:t>Plan Range captures monthly plan levels factored with each month’s historic range of performance.</a:t>
          </a:r>
          <a:endParaRPr lang="en-US" sz="900">
            <a:solidFill>
              <a:schemeClr val="tx1">
                <a:lumMod val="50000"/>
                <a:lumOff val="50000"/>
              </a:schemeClr>
            </a:solidFill>
          </a:endParaRPr>
        </a:p>
      </cdr:txBody>
    </cdr:sp>
  </cdr:relSizeAnchor>
  <cdr:relSizeAnchor xmlns:cdr="http://schemas.openxmlformats.org/drawingml/2006/chartDrawing">
    <cdr:from>
      <cdr:x>0.02731</cdr:x>
      <cdr:y>0</cdr:y>
    </cdr:from>
    <cdr:to>
      <cdr:x>0.99997</cdr:x>
      <cdr:y>0.14619</cdr:y>
    </cdr:to>
    <cdr:sp macro="" textlink="">
      <cdr:nvSpPr>
        <cdr:cNvPr id="2" name="TextBox 1"/>
        <cdr:cNvSpPr txBox="1"/>
      </cdr:nvSpPr>
      <cdr:spPr>
        <a:xfrm xmlns:a="http://schemas.openxmlformats.org/drawingml/2006/main">
          <a:off x="154781" y="0"/>
          <a:ext cx="5512594" cy="6072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en-US" sz="1600" b="1" i="0" baseline="0">
              <a:effectLst/>
              <a:latin typeface="+mn-lt"/>
              <a:ea typeface="+mn-ea"/>
              <a:cs typeface="+mn-cs"/>
            </a:rPr>
            <a:t>California 2018 SAIDI Compared to Plan Ranges</a:t>
          </a:r>
          <a:endParaRPr lang="en-US" sz="1600">
            <a:effectLst/>
          </a:endParaRPr>
        </a:p>
        <a:p xmlns:a="http://schemas.openxmlformats.org/drawingml/2006/main">
          <a:pPr algn="ctr" rtl="0"/>
          <a:r>
            <a:rPr lang="en-US" sz="1100" b="0" i="0" baseline="0">
              <a:effectLst/>
              <a:latin typeface="+mn-lt"/>
              <a:ea typeface="+mn-ea"/>
              <a:cs typeface="+mn-cs"/>
            </a:rPr>
            <a:t>Excludes Prearranged and Customer Requested</a:t>
          </a:r>
          <a:endParaRPr lang="en-US">
            <a:effectLst/>
          </a:endParaRPr>
        </a:p>
        <a:p xmlns:a="http://schemas.openxmlformats.org/drawingml/2006/main">
          <a:pPr algn="ctr"/>
          <a:endParaRPr lang="en-US" sz="1100"/>
        </a:p>
      </cdr:txBody>
    </cdr:sp>
  </cdr:relSizeAnchor>
</c:userShapes>
</file>

<file path=xl/drawings/drawing8.xml><?xml version="1.0" encoding="utf-8"?>
<c:userShapes xmlns:c="http://schemas.openxmlformats.org/drawingml/2006/chart">
  <cdr:relSizeAnchor xmlns:cdr="http://schemas.openxmlformats.org/drawingml/2006/chartDrawing">
    <cdr:from>
      <cdr:x>0.81267</cdr:x>
      <cdr:y>0.90687</cdr:y>
    </cdr:from>
    <cdr:to>
      <cdr:x>0.86481</cdr:x>
      <cdr:y>0.9385</cdr:y>
    </cdr:to>
    <cdr:sp macro="" textlink="">
      <cdr:nvSpPr>
        <cdr:cNvPr id="3" name="Rectangle 2"/>
        <cdr:cNvSpPr/>
      </cdr:nvSpPr>
      <cdr:spPr bwMode="auto">
        <a:xfrm xmlns:a="http://schemas.openxmlformats.org/drawingml/2006/main">
          <a:off x="4669245" y="3683108"/>
          <a:ext cx="299574" cy="128461"/>
        </a:xfrm>
        <a:prstGeom xmlns:a="http://schemas.openxmlformats.org/drawingml/2006/main" prst="rect">
          <a:avLst/>
        </a:prstGeom>
        <a:solidFill xmlns:a="http://schemas.openxmlformats.org/drawingml/2006/main">
          <a:schemeClr val="accent6">
            <a:lumMod val="75000"/>
            <a:alpha val="34000"/>
          </a:schemeClr>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US"/>
        </a:p>
      </cdr:txBody>
    </cdr:sp>
  </cdr:relSizeAnchor>
  <cdr:relSizeAnchor xmlns:cdr="http://schemas.openxmlformats.org/drawingml/2006/chartDrawing">
    <cdr:from>
      <cdr:x>0.01621</cdr:x>
      <cdr:y>0.94541</cdr:y>
    </cdr:from>
    <cdr:to>
      <cdr:x>0.97787</cdr:x>
      <cdr:y>0.99756</cdr:y>
    </cdr:to>
    <cdr:sp macro="" textlink="">
      <cdr:nvSpPr>
        <cdr:cNvPr id="4" name="TextBox 1"/>
        <cdr:cNvSpPr txBox="1"/>
      </cdr:nvSpPr>
      <cdr:spPr>
        <a:xfrm xmlns:a="http://schemas.openxmlformats.org/drawingml/2006/main">
          <a:off x="93133" y="3839633"/>
          <a:ext cx="5525288" cy="2118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chemeClr val="tx1">
                  <a:lumMod val="50000"/>
                  <a:lumOff val="50000"/>
                </a:schemeClr>
              </a:solidFill>
              <a:effectLst/>
              <a:latin typeface="+mn-lt"/>
              <a:ea typeface="+mn-ea"/>
              <a:cs typeface="+mn-cs"/>
            </a:rPr>
            <a:t>Plan Range captures monthly plan levels factored with each month’s historic range of performance.</a:t>
          </a:r>
          <a:endParaRPr lang="en-US" sz="900">
            <a:solidFill>
              <a:schemeClr val="tx1">
                <a:lumMod val="50000"/>
                <a:lumOff val="50000"/>
              </a:schemeClr>
            </a:solidFill>
          </a:endParaRPr>
        </a:p>
      </cdr:txBody>
    </cdr:sp>
  </cdr:relSizeAnchor>
  <cdr:relSizeAnchor xmlns:cdr="http://schemas.openxmlformats.org/drawingml/2006/chartDrawing">
    <cdr:from>
      <cdr:x>0.02734</cdr:x>
      <cdr:y>0</cdr:y>
    </cdr:from>
    <cdr:to>
      <cdr:x>1</cdr:x>
      <cdr:y>0.14604</cdr:y>
    </cdr:to>
    <cdr:sp macro="" textlink="">
      <cdr:nvSpPr>
        <cdr:cNvPr id="6" name="TextBox 1"/>
        <cdr:cNvSpPr txBox="1"/>
      </cdr:nvSpPr>
      <cdr:spPr>
        <a:xfrm xmlns:a="http://schemas.openxmlformats.org/drawingml/2006/main">
          <a:off x="154953" y="0"/>
          <a:ext cx="5512594" cy="607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600" b="1" i="0" baseline="0">
              <a:effectLst/>
              <a:latin typeface="+mn-lt"/>
              <a:ea typeface="+mn-ea"/>
              <a:cs typeface="+mn-cs"/>
            </a:rPr>
            <a:t>Oregon 2018 SAIFI Compared to Plan Ranges</a:t>
          </a:r>
          <a:endParaRPr lang="en-US" sz="1600">
            <a:effectLst/>
          </a:endParaRPr>
        </a:p>
        <a:p xmlns:a="http://schemas.openxmlformats.org/drawingml/2006/main">
          <a:pPr algn="ctr" rtl="0"/>
          <a:r>
            <a:rPr lang="en-US" sz="1100" b="0" i="0" baseline="0">
              <a:effectLst/>
              <a:latin typeface="+mn-lt"/>
              <a:ea typeface="+mn-ea"/>
              <a:cs typeface="+mn-cs"/>
            </a:rPr>
            <a:t>Excludes Prearranged and Customer Requested</a:t>
          </a:r>
          <a:endParaRPr lang="en-US">
            <a:effectLst/>
          </a:endParaRPr>
        </a:p>
        <a:p xmlns:a="http://schemas.openxmlformats.org/drawingml/2006/main">
          <a:pPr algn="ctr"/>
          <a:endParaRPr lang="en-US" sz="1100"/>
        </a:p>
      </cdr:txBody>
    </cdr:sp>
  </cdr:relSizeAnchor>
</c:userShapes>
</file>

<file path=xl/drawings/drawing9.xml><?xml version="1.0" encoding="utf-8"?>
<c:userShapes xmlns:c="http://schemas.openxmlformats.org/drawingml/2006/chart">
  <cdr:relSizeAnchor xmlns:cdr="http://schemas.openxmlformats.org/drawingml/2006/chartDrawing">
    <cdr:from>
      <cdr:x>0.81083</cdr:x>
      <cdr:y>0.90947</cdr:y>
    </cdr:from>
    <cdr:to>
      <cdr:x>0.86297</cdr:x>
      <cdr:y>0.9411</cdr:y>
    </cdr:to>
    <cdr:sp macro="" textlink="">
      <cdr:nvSpPr>
        <cdr:cNvPr id="3" name="Rectangle 2"/>
        <cdr:cNvSpPr/>
      </cdr:nvSpPr>
      <cdr:spPr bwMode="auto">
        <a:xfrm xmlns:a="http://schemas.openxmlformats.org/drawingml/2006/main">
          <a:off x="4658662" y="3693692"/>
          <a:ext cx="299574" cy="128461"/>
        </a:xfrm>
        <a:prstGeom xmlns:a="http://schemas.openxmlformats.org/drawingml/2006/main" prst="rect">
          <a:avLst/>
        </a:prstGeom>
        <a:solidFill xmlns:a="http://schemas.openxmlformats.org/drawingml/2006/main">
          <a:schemeClr val="accent6">
            <a:lumMod val="75000"/>
            <a:alpha val="34000"/>
          </a:schemeClr>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US"/>
        </a:p>
      </cdr:txBody>
    </cdr:sp>
  </cdr:relSizeAnchor>
  <cdr:relSizeAnchor xmlns:cdr="http://schemas.openxmlformats.org/drawingml/2006/chartDrawing">
    <cdr:from>
      <cdr:x>0.01805</cdr:x>
      <cdr:y>0.94541</cdr:y>
    </cdr:from>
    <cdr:to>
      <cdr:x>0.97971</cdr:x>
      <cdr:y>0.99756</cdr:y>
    </cdr:to>
    <cdr:sp macro="" textlink="">
      <cdr:nvSpPr>
        <cdr:cNvPr id="4" name="TextBox 1"/>
        <cdr:cNvSpPr txBox="1"/>
      </cdr:nvSpPr>
      <cdr:spPr>
        <a:xfrm xmlns:a="http://schemas.openxmlformats.org/drawingml/2006/main">
          <a:off x="103717" y="3839633"/>
          <a:ext cx="5525288" cy="2118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chemeClr val="tx1">
                  <a:lumMod val="50000"/>
                  <a:lumOff val="50000"/>
                </a:schemeClr>
              </a:solidFill>
              <a:effectLst/>
              <a:latin typeface="+mn-lt"/>
              <a:ea typeface="+mn-ea"/>
              <a:cs typeface="+mn-cs"/>
            </a:rPr>
            <a:t>Plan Range captures monthly plan levels factored with each month’s historic range of performance.</a:t>
          </a:r>
          <a:endParaRPr lang="en-US" sz="900">
            <a:solidFill>
              <a:schemeClr val="tx1">
                <a:lumMod val="50000"/>
                <a:lumOff val="50000"/>
              </a:schemeClr>
            </a:solidFill>
          </a:endParaRPr>
        </a:p>
      </cdr:txBody>
    </cdr:sp>
  </cdr:relSizeAnchor>
  <cdr:relSizeAnchor xmlns:cdr="http://schemas.openxmlformats.org/drawingml/2006/chartDrawing">
    <cdr:from>
      <cdr:x>0.02731</cdr:x>
      <cdr:y>0</cdr:y>
    </cdr:from>
    <cdr:to>
      <cdr:x>0.99997</cdr:x>
      <cdr:y>0.14619</cdr:y>
    </cdr:to>
    <cdr:sp macro="" textlink="">
      <cdr:nvSpPr>
        <cdr:cNvPr id="2" name="TextBox 1"/>
        <cdr:cNvSpPr txBox="1"/>
      </cdr:nvSpPr>
      <cdr:spPr>
        <a:xfrm xmlns:a="http://schemas.openxmlformats.org/drawingml/2006/main">
          <a:off x="154781" y="0"/>
          <a:ext cx="5512594" cy="6072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en-US" sz="1600" b="1" i="0" baseline="0">
              <a:effectLst/>
              <a:latin typeface="+mn-lt"/>
              <a:ea typeface="+mn-ea"/>
              <a:cs typeface="+mn-cs"/>
            </a:rPr>
            <a:t>Oregon 2018 SAIDI Compared to Plan Ranges</a:t>
          </a:r>
          <a:endParaRPr lang="en-US" sz="1600">
            <a:effectLst/>
          </a:endParaRPr>
        </a:p>
        <a:p xmlns:a="http://schemas.openxmlformats.org/drawingml/2006/main">
          <a:pPr algn="ctr" rtl="0"/>
          <a:r>
            <a:rPr lang="en-US" sz="1100" b="0" i="0" baseline="0">
              <a:effectLst/>
              <a:latin typeface="+mn-lt"/>
              <a:ea typeface="+mn-ea"/>
              <a:cs typeface="+mn-cs"/>
            </a:rPr>
            <a:t>Excludes Prearranged and Customer Requested</a:t>
          </a:r>
          <a:endParaRPr lang="en-US">
            <a:effectLst/>
          </a:endParaRPr>
        </a:p>
        <a:p xmlns:a="http://schemas.openxmlformats.org/drawingml/2006/main">
          <a:pPr algn="ctr"/>
          <a:endParaRPr lang="en-US" sz="11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customProperty" Target="../customProperty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CC"/>
  </sheetPr>
  <dimension ref="A2:BF123"/>
  <sheetViews>
    <sheetView showGridLines="0" view="pageBreakPreview" topLeftCell="D1" zoomScale="70" zoomScaleNormal="90" zoomScaleSheetLayoutView="70" workbookViewId="0">
      <selection activeCell="Z20" sqref="Z20"/>
    </sheetView>
  </sheetViews>
  <sheetFormatPr defaultRowHeight="12.75" x14ac:dyDescent="0.25"/>
  <cols>
    <col min="1" max="1" width="12.19921875" style="2" customWidth="1"/>
    <col min="2" max="2" width="9.59765625" style="2" customWidth="1"/>
    <col min="3" max="3" width="10.3984375" style="2" customWidth="1"/>
    <col min="4" max="4" width="9.59765625" style="2"/>
    <col min="5" max="5" width="8.3984375" style="2" customWidth="1"/>
    <col min="6" max="6" width="9.59765625" style="2"/>
    <col min="35" max="35" width="9.59765625" style="140"/>
    <col min="36" max="36" width="12.19921875" style="2" customWidth="1"/>
    <col min="37" max="37" width="9.59765625" style="2" customWidth="1"/>
    <col min="38" max="38" width="10.3984375" style="2" customWidth="1"/>
    <col min="39" max="39" width="9.59765625" style="2"/>
    <col min="40" max="40" width="8.3984375" style="2" customWidth="1"/>
    <col min="41" max="41" width="9.59765625" style="2"/>
    <col min="50" max="50" width="9.59765625" customWidth="1"/>
  </cols>
  <sheetData>
    <row r="2" spans="1:41" x14ac:dyDescent="0.25">
      <c r="A2" s="192" t="s">
        <v>75</v>
      </c>
      <c r="B2" s="193"/>
      <c r="C2" s="193"/>
      <c r="D2" s="193"/>
      <c r="E2" s="193"/>
      <c r="F2" s="193"/>
      <c r="AJ2" s="192" t="s">
        <v>76</v>
      </c>
      <c r="AK2" s="193"/>
      <c r="AL2" s="193"/>
      <c r="AM2" s="193"/>
      <c r="AN2" s="193"/>
      <c r="AO2" s="193"/>
    </row>
    <row r="3" spans="1:41" x14ac:dyDescent="0.25">
      <c r="A3" s="2" t="s">
        <v>71</v>
      </c>
      <c r="B3" s="194">
        <v>43434</v>
      </c>
      <c r="AJ3" s="2" t="s">
        <v>71</v>
      </c>
      <c r="AK3" s="203">
        <f>B3</f>
        <v>43434</v>
      </c>
    </row>
    <row r="4" spans="1:41" x14ac:dyDescent="0.25">
      <c r="A4" s="169" t="s">
        <v>68</v>
      </c>
      <c r="B4" s="204" t="s">
        <v>79</v>
      </c>
      <c r="AJ4" s="169" t="s">
        <v>68</v>
      </c>
      <c r="AK4" s="204" t="str">
        <f>B4</f>
        <v>November</v>
      </c>
    </row>
    <row r="6" spans="1:41" x14ac:dyDescent="0.25">
      <c r="A6" s="174" t="s">
        <v>69</v>
      </c>
      <c r="B6" s="241" t="s">
        <v>70</v>
      </c>
      <c r="C6" s="242"/>
      <c r="D6" s="241" t="s">
        <v>65</v>
      </c>
      <c r="E6" s="242"/>
      <c r="F6" s="173" t="s">
        <v>66</v>
      </c>
      <c r="AJ6" s="174" t="s">
        <v>69</v>
      </c>
      <c r="AK6" s="241" t="s">
        <v>70</v>
      </c>
      <c r="AL6" s="242"/>
      <c r="AM6" s="241" t="s">
        <v>65</v>
      </c>
      <c r="AN6" s="242"/>
      <c r="AO6" s="173" t="s">
        <v>66</v>
      </c>
    </row>
    <row r="7" spans="1:41" x14ac:dyDescent="0.25">
      <c r="A7" s="175"/>
      <c r="B7" s="174" t="s">
        <v>29</v>
      </c>
      <c r="C7" s="174" t="s">
        <v>28</v>
      </c>
      <c r="D7" s="174" t="s">
        <v>29</v>
      </c>
      <c r="E7" s="174" t="s">
        <v>28</v>
      </c>
      <c r="F7" s="174" t="s">
        <v>28</v>
      </c>
      <c r="AJ7" s="175"/>
      <c r="AK7" s="174" t="s">
        <v>29</v>
      </c>
      <c r="AL7" s="174" t="s">
        <v>28</v>
      </c>
      <c r="AM7" s="174" t="s">
        <v>29</v>
      </c>
      <c r="AN7" s="174" t="s">
        <v>28</v>
      </c>
      <c r="AO7" s="174" t="s">
        <v>28</v>
      </c>
    </row>
    <row r="8" spans="1:41" x14ac:dyDescent="0.25">
      <c r="A8" s="170" t="s">
        <v>5</v>
      </c>
      <c r="B8" s="176">
        <v>9.2767255277086065</v>
      </c>
      <c r="C8" s="176">
        <v>12.483599762029087</v>
      </c>
      <c r="D8" s="177">
        <v>94.5792470505707</v>
      </c>
      <c r="E8" s="178">
        <v>115.01892595698217</v>
      </c>
      <c r="F8" s="179">
        <v>138</v>
      </c>
      <c r="AJ8" s="170" t="s">
        <v>6</v>
      </c>
      <c r="AK8" s="176">
        <v>9.3631708789558843</v>
      </c>
      <c r="AL8" s="176">
        <v>11.249202075957612</v>
      </c>
      <c r="AM8" s="177">
        <v>143.4861744037801</v>
      </c>
      <c r="AN8" s="178">
        <v>164.88107278123132</v>
      </c>
      <c r="AO8" s="179">
        <v>179</v>
      </c>
    </row>
    <row r="9" spans="1:41" x14ac:dyDescent="0.25">
      <c r="A9" s="171" t="s">
        <v>7</v>
      </c>
      <c r="B9" s="176">
        <v>8.3324823363436025</v>
      </c>
      <c r="C9" s="176">
        <v>7.9317806200508016</v>
      </c>
      <c r="D9" s="180">
        <v>90.576785017005108</v>
      </c>
      <c r="E9" s="179">
        <v>91.97370364915318</v>
      </c>
      <c r="F9" s="179">
        <v>101.49</v>
      </c>
      <c r="AJ9" s="171" t="s">
        <v>8</v>
      </c>
      <c r="AK9" s="176">
        <v>5.9087950811723999</v>
      </c>
      <c r="AL9" s="176">
        <v>6.1249044773204986</v>
      </c>
      <c r="AM9" s="180">
        <v>117.42154471696179</v>
      </c>
      <c r="AN9" s="179">
        <v>108.73761563244592</v>
      </c>
      <c r="AO9" s="179">
        <v>117.70000000000009</v>
      </c>
    </row>
    <row r="10" spans="1:41" x14ac:dyDescent="0.25">
      <c r="A10" s="171" t="s">
        <v>9</v>
      </c>
      <c r="B10" s="176">
        <v>6.6733481166240978</v>
      </c>
      <c r="C10" s="176">
        <v>7.4298879459645022</v>
      </c>
      <c r="D10" s="180">
        <v>101.57172913608845</v>
      </c>
      <c r="E10" s="179">
        <v>71.242165146785439</v>
      </c>
      <c r="F10" s="179">
        <v>82.000000000000043</v>
      </c>
      <c r="AJ10" s="171" t="s">
        <v>10</v>
      </c>
      <c r="AK10" s="176">
        <v>6.8659202705670026</v>
      </c>
      <c r="AL10" s="176">
        <v>13.759504878774095</v>
      </c>
      <c r="AM10" s="180">
        <v>116.62747008259711</v>
      </c>
      <c r="AN10" s="179">
        <v>141.10659169246347</v>
      </c>
      <c r="AO10" s="179">
        <v>148.80000000000001</v>
      </c>
    </row>
    <row r="11" spans="1:41" x14ac:dyDescent="0.25">
      <c r="A11" s="172" t="s">
        <v>31</v>
      </c>
      <c r="B11" s="181">
        <v>8.1039919641658997</v>
      </c>
      <c r="C11" s="181">
        <v>8.1181187407893276</v>
      </c>
      <c r="D11" s="182">
        <v>92.701861704928291</v>
      </c>
      <c r="E11" s="183">
        <v>89.785444182001115</v>
      </c>
      <c r="F11" s="183">
        <v>100.32228754664985</v>
      </c>
      <c r="AJ11" s="172" t="s">
        <v>37</v>
      </c>
      <c r="AK11" s="181">
        <v>6.2724838484280951</v>
      </c>
      <c r="AL11" s="181">
        <v>7.4702940079744167</v>
      </c>
      <c r="AM11" s="182">
        <v>119.1438927854655</v>
      </c>
      <c r="AN11" s="183">
        <v>116.85572726188921</v>
      </c>
      <c r="AO11" s="183">
        <v>126.01589458936087</v>
      </c>
    </row>
    <row r="13" spans="1:41" x14ac:dyDescent="0.25">
      <c r="B13" s="2" t="s">
        <v>67</v>
      </c>
      <c r="AK13" s="2" t="s">
        <v>67</v>
      </c>
    </row>
    <row r="14" spans="1:41" x14ac:dyDescent="0.25">
      <c r="A14" s="174" t="s">
        <v>67</v>
      </c>
      <c r="B14" s="243" t="s">
        <v>70</v>
      </c>
      <c r="C14" s="243"/>
      <c r="D14" s="241" t="s">
        <v>65</v>
      </c>
      <c r="E14" s="242"/>
      <c r="F14" s="173" t="s">
        <v>66</v>
      </c>
      <c r="AJ14" s="174" t="s">
        <v>67</v>
      </c>
      <c r="AK14" s="243" t="s">
        <v>70</v>
      </c>
      <c r="AL14" s="243"/>
      <c r="AM14" s="241" t="s">
        <v>65</v>
      </c>
      <c r="AN14" s="242"/>
      <c r="AO14" s="173" t="s">
        <v>66</v>
      </c>
    </row>
    <row r="15" spans="1:41" x14ac:dyDescent="0.25">
      <c r="A15" s="175"/>
      <c r="B15" s="174" t="s">
        <v>29</v>
      </c>
      <c r="C15" s="174" t="s">
        <v>28</v>
      </c>
      <c r="D15" s="174" t="s">
        <v>29</v>
      </c>
      <c r="E15" s="174" t="s">
        <v>28</v>
      </c>
      <c r="F15" s="174" t="s">
        <v>28</v>
      </c>
      <c r="AJ15" s="175"/>
      <c r="AK15" s="174" t="s">
        <v>29</v>
      </c>
      <c r="AL15" s="174" t="s">
        <v>28</v>
      </c>
      <c r="AM15" s="174" t="s">
        <v>29</v>
      </c>
      <c r="AN15" s="174" t="s">
        <v>28</v>
      </c>
      <c r="AO15" s="174" t="s">
        <v>28</v>
      </c>
    </row>
    <row r="16" spans="1:41" x14ac:dyDescent="0.25">
      <c r="A16" s="170" t="s">
        <v>5</v>
      </c>
      <c r="B16" s="184">
        <v>0.1033735093425161</v>
      </c>
      <c r="C16" s="184">
        <v>0.14989047911349473</v>
      </c>
      <c r="D16" s="185">
        <v>1.5864421911867872</v>
      </c>
      <c r="E16" s="186">
        <v>1.2009199200631371</v>
      </c>
      <c r="F16" s="187">
        <v>1.38</v>
      </c>
      <c r="AJ16" s="170" t="s">
        <v>6</v>
      </c>
      <c r="AK16" s="184">
        <v>0.10278236088195603</v>
      </c>
      <c r="AL16" s="184">
        <v>0.11627051050339254</v>
      </c>
      <c r="AM16" s="185">
        <v>1.203527323633818</v>
      </c>
      <c r="AN16" s="186">
        <v>1.4595209623418564</v>
      </c>
      <c r="AO16" s="187">
        <v>1.5799999999999998</v>
      </c>
    </row>
    <row r="17" spans="1:58" x14ac:dyDescent="0.25">
      <c r="A17" s="171" t="s">
        <v>7</v>
      </c>
      <c r="B17" s="184">
        <v>0.12143475641274581</v>
      </c>
      <c r="C17" s="184">
        <v>7.3162231600387484E-2</v>
      </c>
      <c r="D17" s="188">
        <v>1.1098076916745399</v>
      </c>
      <c r="E17" s="187">
        <v>0.93609621744598792</v>
      </c>
      <c r="F17" s="187">
        <v>1.02</v>
      </c>
      <c r="AJ17" s="171" t="s">
        <v>8</v>
      </c>
      <c r="AK17" s="184">
        <v>4.5066189842646098E-2</v>
      </c>
      <c r="AL17" s="184">
        <v>5.619813222164205E-2</v>
      </c>
      <c r="AM17" s="188">
        <v>0.99118267829960405</v>
      </c>
      <c r="AN17" s="187">
        <v>0.94391917496561195</v>
      </c>
      <c r="AO17" s="187">
        <v>1.02</v>
      </c>
    </row>
    <row r="18" spans="1:58" x14ac:dyDescent="0.25">
      <c r="A18" s="171" t="s">
        <v>9</v>
      </c>
      <c r="B18" s="184">
        <v>5.9794513980572006E-2</v>
      </c>
      <c r="C18" s="184">
        <v>5.7554786542649228E-2</v>
      </c>
      <c r="D18" s="188">
        <v>0.6910702827092291</v>
      </c>
      <c r="E18" s="187">
        <v>0.64323921740745116</v>
      </c>
      <c r="F18" s="187">
        <v>0.72000000000000008</v>
      </c>
      <c r="AJ18" s="171" t="s">
        <v>10</v>
      </c>
      <c r="AK18" s="184">
        <v>0.1189149882004279</v>
      </c>
      <c r="AL18" s="184">
        <v>0.1012250444653171</v>
      </c>
      <c r="AM18" s="188">
        <v>1.204448164206136</v>
      </c>
      <c r="AN18" s="187">
        <v>1.1367096741464733</v>
      </c>
      <c r="AO18" s="187">
        <v>1.1999999999999997</v>
      </c>
    </row>
    <row r="19" spans="1:58" x14ac:dyDescent="0.25">
      <c r="A19" s="172" t="s">
        <v>31</v>
      </c>
      <c r="B19" s="189">
        <v>0.10978171996466202</v>
      </c>
      <c r="C19" s="189">
        <v>7.5072799899733256E-2</v>
      </c>
      <c r="D19" s="190">
        <v>1.066330753867301</v>
      </c>
      <c r="E19" s="191">
        <v>0.90154638928077602</v>
      </c>
      <c r="F19" s="191">
        <v>0.98992337169666311</v>
      </c>
      <c r="AJ19" s="172" t="s">
        <v>37</v>
      </c>
      <c r="AK19" s="189">
        <v>5.8518020377591018E-2</v>
      </c>
      <c r="AL19" s="189">
        <v>6.6226540250373889E-2</v>
      </c>
      <c r="AM19" s="190">
        <v>1.033224866223412</v>
      </c>
      <c r="AN19" s="191">
        <v>1.0049804762118566</v>
      </c>
      <c r="AO19" s="191">
        <v>1.0825234300400688</v>
      </c>
    </row>
    <row r="22" spans="1:58" ht="15" x14ac:dyDescent="0.25">
      <c r="A22" s="168" t="s">
        <v>31</v>
      </c>
      <c r="B22" s="195" t="str">
        <f>CONCATENATE("Performance thru ",TEXT($B$3,"m/d/yyyy"))</f>
        <v>Performance thru 11/30/2018</v>
      </c>
      <c r="C22" s="196"/>
      <c r="D22" s="196"/>
      <c r="E22" s="196"/>
      <c r="AJ22" s="168" t="s">
        <v>37</v>
      </c>
      <c r="AK22" s="195" t="str">
        <f>CONCATENATE("Performance thru ",TEXT($B$3,"m/d/yyyy"))</f>
        <v>Performance thru 11/30/2018</v>
      </c>
      <c r="AL22" s="196"/>
      <c r="AM22" s="196"/>
      <c r="AN22" s="196"/>
    </row>
    <row r="23" spans="1:58" ht="15" x14ac:dyDescent="0.25">
      <c r="A23" s="168" t="s">
        <v>69</v>
      </c>
      <c r="B23" s="195" t="str">
        <f>CONCATENATE($B$4,":")</f>
        <v>November:</v>
      </c>
      <c r="C23" s="196"/>
      <c r="D23" s="195" t="s">
        <v>73</v>
      </c>
      <c r="E23" s="196"/>
      <c r="AJ23" s="168" t="s">
        <v>69</v>
      </c>
      <c r="AK23" s="195" t="str">
        <f>CONCATENATE($B$4,":")</f>
        <v>November:</v>
      </c>
      <c r="AL23" s="196"/>
      <c r="AM23" s="195" t="s">
        <v>73</v>
      </c>
      <c r="AN23" s="196"/>
    </row>
    <row r="24" spans="1:58" ht="15" x14ac:dyDescent="0.25">
      <c r="A24" s="168"/>
      <c r="B24" s="196" t="s">
        <v>74</v>
      </c>
      <c r="C24" s="197">
        <f>ROUND(B11,0)</f>
        <v>8</v>
      </c>
      <c r="D24" s="196" t="s">
        <v>74</v>
      </c>
      <c r="E24" s="198">
        <f>ROUND(D11,0)</f>
        <v>93</v>
      </c>
      <c r="AJ24" s="168"/>
      <c r="AK24" s="196" t="s">
        <v>74</v>
      </c>
      <c r="AL24" s="197">
        <f>ROUND(AK11,0)</f>
        <v>6</v>
      </c>
      <c r="AM24" s="196" t="s">
        <v>74</v>
      </c>
      <c r="AN24" s="198">
        <f>ROUND(AM11,0)</f>
        <v>119</v>
      </c>
    </row>
    <row r="25" spans="1:58" ht="15" x14ac:dyDescent="0.25">
      <c r="A25" s="168"/>
      <c r="B25" s="196" t="s">
        <v>72</v>
      </c>
      <c r="C25" s="198">
        <f>ROUND(C11,0)</f>
        <v>8</v>
      </c>
      <c r="D25" s="196" t="s">
        <v>72</v>
      </c>
      <c r="E25" s="198">
        <f>ROUND(E11,0)</f>
        <v>90</v>
      </c>
      <c r="AJ25" s="168"/>
      <c r="AK25" s="196" t="s">
        <v>72</v>
      </c>
      <c r="AL25" s="198">
        <f>ROUND(AL11,0)</f>
        <v>7</v>
      </c>
      <c r="AM25" s="196" t="s">
        <v>72</v>
      </c>
      <c r="AN25" s="198">
        <f>ROUND(AN11,0)</f>
        <v>117</v>
      </c>
    </row>
    <row r="26" spans="1:58" x14ac:dyDescent="0.25">
      <c r="A26" s="168"/>
      <c r="AJ26" s="168"/>
    </row>
    <row r="27" spans="1:58" ht="15" x14ac:dyDescent="0.25">
      <c r="BF27" s="141"/>
    </row>
    <row r="32" spans="1:58" ht="15" x14ac:dyDescent="0.25">
      <c r="A32" s="168" t="s">
        <v>67</v>
      </c>
      <c r="B32" s="195" t="str">
        <f>CONCATENATE("Performance thru ",TEXT($B$3,"m/d/yyyy"))</f>
        <v>Performance thru 11/30/2018</v>
      </c>
      <c r="C32" s="196"/>
      <c r="D32" s="196"/>
      <c r="E32" s="196"/>
      <c r="AJ32" s="168" t="s">
        <v>67</v>
      </c>
      <c r="AK32" s="195" t="str">
        <f>CONCATENATE("Performance thru ",TEXT($B$3,"m/d/yyyy"))</f>
        <v>Performance thru 11/30/2018</v>
      </c>
      <c r="AL32" s="196"/>
      <c r="AM32" s="196"/>
      <c r="AN32" s="196"/>
    </row>
    <row r="33" spans="1:40" ht="15" x14ac:dyDescent="0.25">
      <c r="A33" s="168"/>
      <c r="B33" s="195" t="str">
        <f>CONCATENATE($B$4,":")</f>
        <v>November:</v>
      </c>
      <c r="C33" s="196"/>
      <c r="D33" s="195" t="s">
        <v>73</v>
      </c>
      <c r="E33" s="196"/>
      <c r="AJ33" s="168"/>
      <c r="AK33" s="195" t="str">
        <f>CONCATENATE($B$4,":")</f>
        <v>November:</v>
      </c>
      <c r="AL33" s="196"/>
      <c r="AM33" s="195" t="s">
        <v>73</v>
      </c>
      <c r="AN33" s="196"/>
    </row>
    <row r="34" spans="1:40" ht="15" x14ac:dyDescent="0.25">
      <c r="A34" s="168"/>
      <c r="B34" s="196" t="s">
        <v>74</v>
      </c>
      <c r="C34" s="200">
        <f>ROUND(B19,2)</f>
        <v>0.11</v>
      </c>
      <c r="D34" s="196" t="s">
        <v>74</v>
      </c>
      <c r="E34" s="200">
        <f>ROUND(D19,2)</f>
        <v>1.07</v>
      </c>
      <c r="AJ34" s="168"/>
      <c r="AK34" s="196" t="s">
        <v>74</v>
      </c>
      <c r="AL34" s="200">
        <f>ROUND(AK19,2)</f>
        <v>0.06</v>
      </c>
      <c r="AM34" s="196" t="s">
        <v>74</v>
      </c>
      <c r="AN34" s="200">
        <f>ROUND(AM19,2)</f>
        <v>1.03</v>
      </c>
    </row>
    <row r="35" spans="1:40" ht="15" x14ac:dyDescent="0.25">
      <c r="A35" s="168"/>
      <c r="B35" s="196" t="s">
        <v>72</v>
      </c>
      <c r="C35" s="200">
        <f>ROUND(C19,2)</f>
        <v>0.08</v>
      </c>
      <c r="D35" s="196" t="s">
        <v>72</v>
      </c>
      <c r="E35" s="200">
        <f>ROUND(E19,2)</f>
        <v>0.9</v>
      </c>
      <c r="AJ35" s="168"/>
      <c r="AK35" s="196" t="s">
        <v>72</v>
      </c>
      <c r="AL35" s="200">
        <f>ROUND(AL19,2)</f>
        <v>7.0000000000000007E-2</v>
      </c>
      <c r="AM35" s="196" t="s">
        <v>72</v>
      </c>
      <c r="AN35" s="200">
        <f>ROUND(AN19,2)</f>
        <v>1</v>
      </c>
    </row>
    <row r="36" spans="1:40" x14ac:dyDescent="0.25">
      <c r="A36" s="168"/>
      <c r="AJ36" s="168"/>
    </row>
    <row r="60" spans="1:40" ht="15" x14ac:dyDescent="0.25">
      <c r="A60" s="168" t="s">
        <v>5</v>
      </c>
      <c r="B60" s="195" t="str">
        <f>CONCATENATE("Performance thru ",TEXT($B$3,"m/d/yyyy"))</f>
        <v>Performance thru 11/30/2018</v>
      </c>
      <c r="C60" s="196"/>
      <c r="D60" s="196"/>
      <c r="E60" s="196"/>
      <c r="AJ60" s="168" t="s">
        <v>6</v>
      </c>
      <c r="AK60" s="195" t="str">
        <f>CONCATENATE("Performance thru ",TEXT($B$3,"m/d/yyyy"))</f>
        <v>Performance thru 11/30/2018</v>
      </c>
      <c r="AL60" s="196"/>
      <c r="AM60" s="196"/>
      <c r="AN60" s="196"/>
    </row>
    <row r="61" spans="1:40" ht="15" x14ac:dyDescent="0.25">
      <c r="A61" s="168" t="s">
        <v>69</v>
      </c>
      <c r="B61" s="195" t="str">
        <f>CONCATENATE($B$4,":")</f>
        <v>November:</v>
      </c>
      <c r="C61" s="196"/>
      <c r="D61" s="195" t="s">
        <v>73</v>
      </c>
      <c r="E61" s="196"/>
      <c r="AJ61" s="168" t="s">
        <v>69</v>
      </c>
      <c r="AK61" s="195" t="str">
        <f>CONCATENATE($B$4,":")</f>
        <v>November:</v>
      </c>
      <c r="AL61" s="196"/>
      <c r="AM61" s="195" t="s">
        <v>73</v>
      </c>
      <c r="AN61" s="196"/>
    </row>
    <row r="62" spans="1:40" ht="15" x14ac:dyDescent="0.25">
      <c r="A62" s="168"/>
      <c r="B62" s="196" t="s">
        <v>74</v>
      </c>
      <c r="C62" s="197">
        <f>ROUND(B8,0)</f>
        <v>9</v>
      </c>
      <c r="D62" s="196" t="s">
        <v>74</v>
      </c>
      <c r="E62" s="197">
        <f>ROUND(D8,0)</f>
        <v>95</v>
      </c>
      <c r="AJ62" s="168"/>
      <c r="AK62" s="196" t="s">
        <v>74</v>
      </c>
      <c r="AL62" s="197">
        <f>ROUND(AK8,0)</f>
        <v>9</v>
      </c>
      <c r="AM62" s="196" t="s">
        <v>74</v>
      </c>
      <c r="AN62" s="197">
        <f>ROUND(AM8,0)</f>
        <v>143</v>
      </c>
    </row>
    <row r="63" spans="1:40" ht="15" x14ac:dyDescent="0.25">
      <c r="A63" s="168"/>
      <c r="B63" s="196" t="s">
        <v>72</v>
      </c>
      <c r="C63" s="198">
        <f>ROUND(C8,0)</f>
        <v>12</v>
      </c>
      <c r="D63" s="196" t="s">
        <v>72</v>
      </c>
      <c r="E63" s="198">
        <f>ROUND(E8,0)</f>
        <v>115</v>
      </c>
      <c r="AJ63" s="168"/>
      <c r="AK63" s="196" t="s">
        <v>72</v>
      </c>
      <c r="AL63" s="198">
        <f>ROUND(AL8,0)</f>
        <v>11</v>
      </c>
      <c r="AM63" s="196" t="s">
        <v>72</v>
      </c>
      <c r="AN63" s="198">
        <f>ROUND(AN8,0)</f>
        <v>165</v>
      </c>
    </row>
    <row r="64" spans="1:40" x14ac:dyDescent="0.25">
      <c r="A64" s="168"/>
      <c r="C64" s="201"/>
      <c r="E64" s="201"/>
      <c r="AJ64" s="168"/>
      <c r="AL64" s="201"/>
      <c r="AN64" s="201"/>
    </row>
    <row r="65" spans="1:40" ht="15" x14ac:dyDescent="0.25">
      <c r="A65" s="168" t="s">
        <v>67</v>
      </c>
      <c r="B65" s="195" t="str">
        <f>CONCATENATE("Performance thru ",TEXT($B$3,"m/d/yyyy"))</f>
        <v>Performance thru 11/30/2018</v>
      </c>
      <c r="C65" s="199"/>
      <c r="D65" s="196"/>
      <c r="E65" s="199"/>
      <c r="AJ65" s="168" t="s">
        <v>67</v>
      </c>
      <c r="AK65" s="195" t="str">
        <f>CONCATENATE("Performance thru ",TEXT($B$3,"m/d/yyyy"))</f>
        <v>Performance thru 11/30/2018</v>
      </c>
      <c r="AL65" s="199"/>
      <c r="AM65" s="196"/>
      <c r="AN65" s="199"/>
    </row>
    <row r="66" spans="1:40" ht="15" x14ac:dyDescent="0.25">
      <c r="A66" s="168"/>
      <c r="B66" s="195" t="str">
        <f>CONCATENATE($B$4,":")</f>
        <v>November:</v>
      </c>
      <c r="C66" s="199"/>
      <c r="D66" s="195" t="s">
        <v>73</v>
      </c>
      <c r="E66" s="199"/>
      <c r="AJ66" s="168"/>
      <c r="AK66" s="195" t="str">
        <f>CONCATENATE($B$4,":")</f>
        <v>November:</v>
      </c>
      <c r="AL66" s="199"/>
      <c r="AM66" s="195" t="s">
        <v>73</v>
      </c>
      <c r="AN66" s="199"/>
    </row>
    <row r="67" spans="1:40" ht="15" x14ac:dyDescent="0.25">
      <c r="A67" s="168"/>
      <c r="B67" s="196" t="s">
        <v>74</v>
      </c>
      <c r="C67" s="200">
        <f>ROUND(B16,2)</f>
        <v>0.1</v>
      </c>
      <c r="D67" s="196" t="s">
        <v>74</v>
      </c>
      <c r="E67" s="200">
        <f>ROUND(D16,2)</f>
        <v>1.59</v>
      </c>
      <c r="AJ67" s="168"/>
      <c r="AK67" s="196" t="s">
        <v>74</v>
      </c>
      <c r="AL67" s="200">
        <f>ROUND(AK16,2)</f>
        <v>0.1</v>
      </c>
      <c r="AM67" s="196" t="s">
        <v>74</v>
      </c>
      <c r="AN67" s="200">
        <f>ROUND(AM16,2)</f>
        <v>1.2</v>
      </c>
    </row>
    <row r="68" spans="1:40" ht="15" x14ac:dyDescent="0.25">
      <c r="A68" s="168"/>
      <c r="B68" s="196" t="s">
        <v>72</v>
      </c>
      <c r="C68" s="200">
        <f>ROUND(C16,2)</f>
        <v>0.15</v>
      </c>
      <c r="D68" s="196" t="s">
        <v>72</v>
      </c>
      <c r="E68" s="200">
        <f>ROUND(E16,2)</f>
        <v>1.2</v>
      </c>
      <c r="AJ68" s="168"/>
      <c r="AK68" s="196" t="s">
        <v>72</v>
      </c>
      <c r="AL68" s="200">
        <f>ROUND(AL16,2)</f>
        <v>0.12</v>
      </c>
      <c r="AM68" s="196" t="s">
        <v>72</v>
      </c>
      <c r="AN68" s="200">
        <f>ROUND(AN16,2)</f>
        <v>1.46</v>
      </c>
    </row>
    <row r="87" spans="1:40" ht="15" x14ac:dyDescent="0.25">
      <c r="A87" s="168" t="s">
        <v>7</v>
      </c>
      <c r="B87" s="195" t="str">
        <f>CONCATENATE("Performance thru ",TEXT($B$3,"m/d/yyyy"))</f>
        <v>Performance thru 11/30/2018</v>
      </c>
      <c r="C87" s="196"/>
      <c r="D87" s="196"/>
      <c r="E87" s="196"/>
      <c r="AJ87" s="168" t="s">
        <v>8</v>
      </c>
      <c r="AK87" s="195" t="str">
        <f>CONCATENATE("Performance thru ",TEXT($B$3,"m/d/yyyy"))</f>
        <v>Performance thru 11/30/2018</v>
      </c>
      <c r="AL87" s="196"/>
      <c r="AM87" s="196"/>
      <c r="AN87" s="196"/>
    </row>
    <row r="88" spans="1:40" ht="15" x14ac:dyDescent="0.25">
      <c r="A88" s="168" t="s">
        <v>69</v>
      </c>
      <c r="B88" s="195" t="str">
        <f>CONCATENATE($B$4,":")</f>
        <v>November:</v>
      </c>
      <c r="C88" s="196"/>
      <c r="D88" s="195" t="s">
        <v>73</v>
      </c>
      <c r="E88" s="196"/>
      <c r="AJ88" s="168" t="s">
        <v>69</v>
      </c>
      <c r="AK88" s="195" t="str">
        <f>CONCATENATE($B$4,":")</f>
        <v>November:</v>
      </c>
      <c r="AL88" s="196"/>
      <c r="AM88" s="195" t="s">
        <v>73</v>
      </c>
      <c r="AN88" s="196"/>
    </row>
    <row r="89" spans="1:40" ht="15" x14ac:dyDescent="0.25">
      <c r="A89" s="168"/>
      <c r="B89" s="196" t="s">
        <v>74</v>
      </c>
      <c r="C89" s="197">
        <f>ROUND(B9,0)</f>
        <v>8</v>
      </c>
      <c r="D89" s="196" t="s">
        <v>74</v>
      </c>
      <c r="E89" s="197">
        <f>ROUND(D9,0)</f>
        <v>91</v>
      </c>
      <c r="AJ89" s="168"/>
      <c r="AK89" s="196" t="s">
        <v>74</v>
      </c>
      <c r="AL89" s="197">
        <f>ROUND(AK9,0)</f>
        <v>6</v>
      </c>
      <c r="AM89" s="196" t="s">
        <v>74</v>
      </c>
      <c r="AN89" s="197">
        <f>ROUND(AM9,0)</f>
        <v>117</v>
      </c>
    </row>
    <row r="90" spans="1:40" ht="15" x14ac:dyDescent="0.25">
      <c r="A90" s="168"/>
      <c r="B90" s="196" t="s">
        <v>72</v>
      </c>
      <c r="C90" s="198">
        <f>ROUND(C9,0)</f>
        <v>8</v>
      </c>
      <c r="D90" s="196" t="s">
        <v>72</v>
      </c>
      <c r="E90" s="198">
        <f>ROUND(E9,0)</f>
        <v>92</v>
      </c>
      <c r="AJ90" s="168"/>
      <c r="AK90" s="196" t="s">
        <v>72</v>
      </c>
      <c r="AL90" s="198">
        <f>ROUND(AL9,0)</f>
        <v>6</v>
      </c>
      <c r="AM90" s="196" t="s">
        <v>72</v>
      </c>
      <c r="AN90" s="198">
        <f>ROUND(AN9,0)</f>
        <v>109</v>
      </c>
    </row>
    <row r="91" spans="1:40" x14ac:dyDescent="0.25">
      <c r="A91" s="168"/>
      <c r="C91" s="201"/>
      <c r="E91" s="201"/>
      <c r="AJ91" s="168"/>
      <c r="AL91" s="201"/>
      <c r="AN91" s="201"/>
    </row>
    <row r="92" spans="1:40" ht="15" x14ac:dyDescent="0.25">
      <c r="A92" s="168" t="s">
        <v>67</v>
      </c>
      <c r="B92" s="195" t="str">
        <f>CONCATENATE("Performance thru ",TEXT($B$3,"m/d/yyyy"))</f>
        <v>Performance thru 11/30/2018</v>
      </c>
      <c r="C92" s="199"/>
      <c r="D92" s="196"/>
      <c r="E92" s="199"/>
      <c r="AJ92" s="168" t="s">
        <v>67</v>
      </c>
      <c r="AK92" s="195" t="str">
        <f>CONCATENATE("Performance thru ",TEXT($B$3,"m/d/yyyy"))</f>
        <v>Performance thru 11/30/2018</v>
      </c>
      <c r="AL92" s="199"/>
      <c r="AM92" s="196"/>
      <c r="AN92" s="199"/>
    </row>
    <row r="93" spans="1:40" ht="15" x14ac:dyDescent="0.25">
      <c r="A93" s="168"/>
      <c r="B93" s="195" t="str">
        <f>CONCATENATE($B$4,":")</f>
        <v>November:</v>
      </c>
      <c r="C93" s="199"/>
      <c r="D93" s="195" t="s">
        <v>73</v>
      </c>
      <c r="E93" s="199"/>
      <c r="AJ93" s="168"/>
      <c r="AK93" s="195" t="str">
        <f>CONCATENATE($B$4,":")</f>
        <v>November:</v>
      </c>
      <c r="AL93" s="199"/>
      <c r="AM93" s="195" t="s">
        <v>73</v>
      </c>
      <c r="AN93" s="199"/>
    </row>
    <row r="94" spans="1:40" ht="15" x14ac:dyDescent="0.25">
      <c r="A94" s="168"/>
      <c r="B94" s="196" t="s">
        <v>74</v>
      </c>
      <c r="C94" s="200">
        <f>ROUND(B17,2)</f>
        <v>0.12</v>
      </c>
      <c r="D94" s="196" t="s">
        <v>74</v>
      </c>
      <c r="E94" s="200">
        <f>ROUND(D17,2)</f>
        <v>1.1100000000000001</v>
      </c>
      <c r="AJ94" s="168"/>
      <c r="AK94" s="196" t="s">
        <v>74</v>
      </c>
      <c r="AL94" s="200">
        <f>ROUND(AK17,2)</f>
        <v>0.05</v>
      </c>
      <c r="AM94" s="196" t="s">
        <v>74</v>
      </c>
      <c r="AN94" s="200">
        <f>ROUND(AM17,2)</f>
        <v>0.99</v>
      </c>
    </row>
    <row r="95" spans="1:40" ht="15" x14ac:dyDescent="0.25">
      <c r="A95" s="168"/>
      <c r="B95" s="196" t="s">
        <v>72</v>
      </c>
      <c r="C95" s="200">
        <f>ROUND(C17,2)</f>
        <v>7.0000000000000007E-2</v>
      </c>
      <c r="D95" s="196" t="s">
        <v>72</v>
      </c>
      <c r="E95" s="200">
        <f>ROUND(E17,2)</f>
        <v>0.94</v>
      </c>
      <c r="AJ95" s="168"/>
      <c r="AK95" s="196" t="s">
        <v>72</v>
      </c>
      <c r="AL95" s="200">
        <f>ROUND(AL17,2)</f>
        <v>0.06</v>
      </c>
      <c r="AM95" s="196" t="s">
        <v>72</v>
      </c>
      <c r="AN95" s="200">
        <f>ROUND(AN17,2)</f>
        <v>0.94</v>
      </c>
    </row>
    <row r="96" spans="1:40" x14ac:dyDescent="0.25">
      <c r="A96" s="168"/>
      <c r="AJ96" s="168"/>
    </row>
    <row r="114" spans="1:40" ht="15" x14ac:dyDescent="0.25">
      <c r="A114" s="168" t="s">
        <v>9</v>
      </c>
      <c r="B114" s="195" t="str">
        <f>CONCATENATE("Performance thru ",TEXT($B$3,"m/d/yyyy"))</f>
        <v>Performance thru 11/30/2018</v>
      </c>
      <c r="C114" s="196"/>
      <c r="D114" s="196"/>
      <c r="E114" s="196"/>
      <c r="AJ114" s="168" t="s">
        <v>10</v>
      </c>
      <c r="AK114" s="195" t="str">
        <f>CONCATENATE("Performance thru ",TEXT($B$3,"m/d/yyyy"))</f>
        <v>Performance thru 11/30/2018</v>
      </c>
      <c r="AL114" s="196"/>
      <c r="AM114" s="196"/>
      <c r="AN114" s="196"/>
    </row>
    <row r="115" spans="1:40" ht="15" x14ac:dyDescent="0.25">
      <c r="A115" s="168" t="s">
        <v>69</v>
      </c>
      <c r="B115" s="195" t="str">
        <f>CONCATENATE($B$4,":")</f>
        <v>November:</v>
      </c>
      <c r="C115" s="196"/>
      <c r="D115" s="195" t="s">
        <v>73</v>
      </c>
      <c r="E115" s="196"/>
      <c r="AJ115" s="168" t="s">
        <v>69</v>
      </c>
      <c r="AK115" s="195" t="str">
        <f>CONCATENATE($B$4,":")</f>
        <v>November:</v>
      </c>
      <c r="AL115" s="196"/>
      <c r="AM115" s="195" t="s">
        <v>73</v>
      </c>
      <c r="AN115" s="196"/>
    </row>
    <row r="116" spans="1:40" ht="15" x14ac:dyDescent="0.25">
      <c r="A116" s="168"/>
      <c r="B116" s="196" t="s">
        <v>74</v>
      </c>
      <c r="C116" s="197">
        <f>ROUND(B10,0)</f>
        <v>7</v>
      </c>
      <c r="D116" s="196" t="s">
        <v>74</v>
      </c>
      <c r="E116" s="197">
        <f>ROUND(D10,0)</f>
        <v>102</v>
      </c>
      <c r="AJ116" s="168"/>
      <c r="AK116" s="196" t="s">
        <v>74</v>
      </c>
      <c r="AL116" s="197">
        <f>ROUND(AK10,0)</f>
        <v>7</v>
      </c>
      <c r="AM116" s="196" t="s">
        <v>74</v>
      </c>
      <c r="AN116" s="197">
        <f>ROUND(AM10,0)</f>
        <v>117</v>
      </c>
    </row>
    <row r="117" spans="1:40" ht="15" x14ac:dyDescent="0.25">
      <c r="A117" s="168"/>
      <c r="B117" s="196" t="s">
        <v>72</v>
      </c>
      <c r="C117" s="198">
        <f>ROUND(C10,0)</f>
        <v>7</v>
      </c>
      <c r="D117" s="196" t="s">
        <v>72</v>
      </c>
      <c r="E117" s="198">
        <f>ROUND(E10,0)</f>
        <v>71</v>
      </c>
      <c r="AJ117" s="168"/>
      <c r="AK117" s="196" t="s">
        <v>72</v>
      </c>
      <c r="AL117" s="198">
        <f>ROUND(AL10,0)</f>
        <v>14</v>
      </c>
      <c r="AM117" s="196" t="s">
        <v>72</v>
      </c>
      <c r="AN117" s="198">
        <f>ROUND(AN10,0)</f>
        <v>141</v>
      </c>
    </row>
    <row r="118" spans="1:40" x14ac:dyDescent="0.25">
      <c r="A118" s="168"/>
      <c r="C118" s="201"/>
      <c r="E118" s="201"/>
      <c r="AJ118" s="168"/>
      <c r="AL118" s="202"/>
      <c r="AN118" s="202"/>
    </row>
    <row r="119" spans="1:40" ht="15" x14ac:dyDescent="0.25">
      <c r="A119" s="168" t="s">
        <v>67</v>
      </c>
      <c r="B119" s="195" t="str">
        <f>CONCATENATE("Performance thru ",TEXT($B$3,"m/d/yyyy"))</f>
        <v>Performance thru 11/30/2018</v>
      </c>
      <c r="C119" s="199"/>
      <c r="D119" s="196"/>
      <c r="E119" s="199"/>
      <c r="AJ119" s="168" t="s">
        <v>67</v>
      </c>
      <c r="AK119" s="195" t="str">
        <f>CONCATENATE("Performance thru ",TEXT($B$3,"m/d/yyyy"))</f>
        <v>Performance thru 11/30/2018</v>
      </c>
      <c r="AL119" s="198"/>
      <c r="AM119" s="196"/>
      <c r="AN119" s="198"/>
    </row>
    <row r="120" spans="1:40" ht="15" x14ac:dyDescent="0.25">
      <c r="B120" s="195" t="str">
        <f>CONCATENATE($B$4,":")</f>
        <v>November:</v>
      </c>
      <c r="C120" s="199"/>
      <c r="D120" s="195" t="s">
        <v>73</v>
      </c>
      <c r="E120" s="199"/>
      <c r="AK120" s="195" t="str">
        <f>CONCATENATE($B$4,":")</f>
        <v>November:</v>
      </c>
      <c r="AL120" s="198"/>
      <c r="AM120" s="195" t="s">
        <v>73</v>
      </c>
      <c r="AN120" s="198"/>
    </row>
    <row r="121" spans="1:40" ht="15" x14ac:dyDescent="0.25">
      <c r="B121" s="196" t="s">
        <v>74</v>
      </c>
      <c r="C121" s="200">
        <f>ROUND(B18,2)</f>
        <v>0.06</v>
      </c>
      <c r="D121" s="196" t="s">
        <v>74</v>
      </c>
      <c r="E121" s="200">
        <f>ROUND(D18,2)</f>
        <v>0.69</v>
      </c>
      <c r="AK121" s="196" t="s">
        <v>74</v>
      </c>
      <c r="AL121" s="200">
        <f>ROUND(AK18,2)</f>
        <v>0.12</v>
      </c>
      <c r="AM121" s="196" t="s">
        <v>74</v>
      </c>
      <c r="AN121" s="200">
        <f>ROUND(AM18,2)</f>
        <v>1.2</v>
      </c>
    </row>
    <row r="122" spans="1:40" ht="15" x14ac:dyDescent="0.25">
      <c r="B122" s="196" t="s">
        <v>72</v>
      </c>
      <c r="C122" s="200">
        <f>ROUND(C18,2)</f>
        <v>0.06</v>
      </c>
      <c r="D122" s="196" t="s">
        <v>72</v>
      </c>
      <c r="E122" s="200">
        <f>ROUND(E18,2)</f>
        <v>0.64</v>
      </c>
      <c r="AK122" s="196" t="s">
        <v>72</v>
      </c>
      <c r="AL122" s="200">
        <f>ROUND(AL18,2)</f>
        <v>0.1</v>
      </c>
      <c r="AM122" s="196" t="s">
        <v>72</v>
      </c>
      <c r="AN122" s="200">
        <f>ROUND(AN18,2)</f>
        <v>1.1399999999999999</v>
      </c>
    </row>
    <row r="123" spans="1:40" x14ac:dyDescent="0.25">
      <c r="E123" s="201"/>
    </row>
  </sheetData>
  <mergeCells count="8">
    <mergeCell ref="B6:C6"/>
    <mergeCell ref="D6:E6"/>
    <mergeCell ref="AK6:AL6"/>
    <mergeCell ref="AM6:AN6"/>
    <mergeCell ref="B14:C14"/>
    <mergeCell ref="D14:E14"/>
    <mergeCell ref="AK14:AL14"/>
    <mergeCell ref="AM14:AN14"/>
  </mergeCells>
  <conditionalFormatting sqref="B23">
    <cfRule type="expression" dxfId="63" priority="63">
      <formula>C24&lt;=C25</formula>
    </cfRule>
    <cfRule type="expression" dxfId="62" priority="64">
      <formula>C24&gt;C25</formula>
    </cfRule>
  </conditionalFormatting>
  <conditionalFormatting sqref="D23">
    <cfRule type="expression" dxfId="61" priority="61">
      <formula>E24&lt;=E25</formula>
    </cfRule>
    <cfRule type="expression" dxfId="60" priority="62">
      <formula>E24&gt;E25</formula>
    </cfRule>
  </conditionalFormatting>
  <conditionalFormatting sqref="B33">
    <cfRule type="expression" dxfId="59" priority="59">
      <formula>C34&lt;=C35</formula>
    </cfRule>
    <cfRule type="expression" dxfId="58" priority="60">
      <formula>C34&gt;C35</formula>
    </cfRule>
  </conditionalFormatting>
  <conditionalFormatting sqref="D33">
    <cfRule type="expression" dxfId="57" priority="57">
      <formula>E34&lt;=E35</formula>
    </cfRule>
    <cfRule type="expression" dxfId="56" priority="58">
      <formula>E34&gt;E35</formula>
    </cfRule>
  </conditionalFormatting>
  <conditionalFormatting sqref="B66">
    <cfRule type="expression" dxfId="55" priority="55">
      <formula>C67&lt;=C68</formula>
    </cfRule>
    <cfRule type="expression" dxfId="54" priority="56">
      <formula>C67&gt;C68</formula>
    </cfRule>
  </conditionalFormatting>
  <conditionalFormatting sqref="D66">
    <cfRule type="expression" dxfId="53" priority="53">
      <formula>E67&lt;=E68</formula>
    </cfRule>
    <cfRule type="expression" dxfId="52" priority="54">
      <formula>E67&gt;E68</formula>
    </cfRule>
  </conditionalFormatting>
  <conditionalFormatting sqref="B61">
    <cfRule type="expression" dxfId="51" priority="51">
      <formula>C62&lt;=C63</formula>
    </cfRule>
    <cfRule type="expression" dxfId="50" priority="52">
      <formula>C62&gt;C63</formula>
    </cfRule>
  </conditionalFormatting>
  <conditionalFormatting sqref="D61">
    <cfRule type="expression" dxfId="49" priority="49">
      <formula>E62&lt;=E63</formula>
    </cfRule>
    <cfRule type="expression" dxfId="48" priority="50">
      <formula>E62&gt;E63</formula>
    </cfRule>
  </conditionalFormatting>
  <conditionalFormatting sqref="B93">
    <cfRule type="expression" dxfId="47" priority="47">
      <formula>C94&lt;=C95</formula>
    </cfRule>
    <cfRule type="expression" dxfId="46" priority="48">
      <formula>C94&gt;C95</formula>
    </cfRule>
  </conditionalFormatting>
  <conditionalFormatting sqref="D93">
    <cfRule type="expression" dxfId="45" priority="45">
      <formula>E94&lt;=E95</formula>
    </cfRule>
    <cfRule type="expression" dxfId="44" priority="46">
      <formula>E94&gt;E95</formula>
    </cfRule>
  </conditionalFormatting>
  <conditionalFormatting sqref="B88">
    <cfRule type="expression" dxfId="43" priority="43">
      <formula>C89&lt;=C90</formula>
    </cfRule>
    <cfRule type="expression" dxfId="42" priority="44">
      <formula>C89&gt;C90</formula>
    </cfRule>
  </conditionalFormatting>
  <conditionalFormatting sqref="D88">
    <cfRule type="expression" dxfId="41" priority="41">
      <formula>E89&lt;=E90</formula>
    </cfRule>
    <cfRule type="expression" dxfId="40" priority="42">
      <formula>E89&gt;E90</formula>
    </cfRule>
  </conditionalFormatting>
  <conditionalFormatting sqref="B120">
    <cfRule type="expression" dxfId="39" priority="39">
      <formula>C121&lt;=C122</formula>
    </cfRule>
    <cfRule type="expression" dxfId="38" priority="40">
      <formula>C121&gt;C122</formula>
    </cfRule>
  </conditionalFormatting>
  <conditionalFormatting sqref="D120">
    <cfRule type="expression" dxfId="37" priority="37">
      <formula>E121&lt;=E122</formula>
    </cfRule>
    <cfRule type="expression" dxfId="36" priority="38">
      <formula>E121&gt;E122</formula>
    </cfRule>
  </conditionalFormatting>
  <conditionalFormatting sqref="B115">
    <cfRule type="expression" dxfId="35" priority="35">
      <formula>C116&lt;=C117</formula>
    </cfRule>
    <cfRule type="expression" dxfId="34" priority="36">
      <formula>C116&gt;C117</formula>
    </cfRule>
  </conditionalFormatting>
  <conditionalFormatting sqref="D115">
    <cfRule type="expression" dxfId="33" priority="33">
      <formula>E116&lt;=E117</formula>
    </cfRule>
    <cfRule type="expression" dxfId="32" priority="34">
      <formula>E116&gt;E117</formula>
    </cfRule>
  </conditionalFormatting>
  <conditionalFormatting sqref="AK23">
    <cfRule type="expression" dxfId="31" priority="31">
      <formula>AL24&lt;=AL25</formula>
    </cfRule>
    <cfRule type="expression" dxfId="30" priority="32">
      <formula>AL24&gt;AL25</formula>
    </cfRule>
  </conditionalFormatting>
  <conditionalFormatting sqref="AM23">
    <cfRule type="expression" dxfId="29" priority="29">
      <formula>AN24&lt;=AN25</formula>
    </cfRule>
    <cfRule type="expression" dxfId="28" priority="30">
      <formula>AN24&gt;AN25</formula>
    </cfRule>
  </conditionalFormatting>
  <conditionalFormatting sqref="AK33">
    <cfRule type="expression" dxfId="27" priority="27">
      <formula>AL34&lt;=AL35</formula>
    </cfRule>
    <cfRule type="expression" dxfId="26" priority="28">
      <formula>AL34&gt;AL35</formula>
    </cfRule>
  </conditionalFormatting>
  <conditionalFormatting sqref="AM33">
    <cfRule type="expression" dxfId="25" priority="25">
      <formula>AN34&lt;=AN35</formula>
    </cfRule>
    <cfRule type="expression" dxfId="24" priority="26">
      <formula>AN34&gt;AN35</formula>
    </cfRule>
  </conditionalFormatting>
  <conditionalFormatting sqref="AK66">
    <cfRule type="expression" dxfId="23" priority="23">
      <formula>AL67&lt;=AL68</formula>
    </cfRule>
    <cfRule type="expression" dxfId="22" priority="24">
      <formula>AL67&gt;AL68</formula>
    </cfRule>
  </conditionalFormatting>
  <conditionalFormatting sqref="AM66">
    <cfRule type="expression" dxfId="21" priority="21">
      <formula>AN67&lt;=AN68</formula>
    </cfRule>
    <cfRule type="expression" dxfId="20" priority="22">
      <formula>AN67&gt;AN68</formula>
    </cfRule>
  </conditionalFormatting>
  <conditionalFormatting sqref="AK61">
    <cfRule type="expression" dxfId="19" priority="19">
      <formula>AL62&lt;=AL63</formula>
    </cfRule>
    <cfRule type="expression" dxfId="18" priority="20">
      <formula>AL62&gt;AL63</formula>
    </cfRule>
  </conditionalFormatting>
  <conditionalFormatting sqref="AM61">
    <cfRule type="expression" dxfId="17" priority="17">
      <formula>AN62&lt;=AN63</formula>
    </cfRule>
    <cfRule type="expression" dxfId="16" priority="18">
      <formula>AN62&gt;AN63</formula>
    </cfRule>
  </conditionalFormatting>
  <conditionalFormatting sqref="AK93">
    <cfRule type="expression" dxfId="15" priority="15">
      <formula>AL94&lt;=AL95</formula>
    </cfRule>
    <cfRule type="expression" dxfId="14" priority="16">
      <formula>AL94&gt;AL95</formula>
    </cfRule>
  </conditionalFormatting>
  <conditionalFormatting sqref="AM93">
    <cfRule type="expression" dxfId="13" priority="13">
      <formula>AN94&lt;=AN95</formula>
    </cfRule>
    <cfRule type="expression" dxfId="12" priority="14">
      <formula>AN94&gt;AN95</formula>
    </cfRule>
  </conditionalFormatting>
  <conditionalFormatting sqref="AK88">
    <cfRule type="expression" dxfId="11" priority="11">
      <formula>AL89&lt;=AL90</formula>
    </cfRule>
    <cfRule type="expression" dxfId="10" priority="12">
      <formula>AL89&gt;AL90</formula>
    </cfRule>
  </conditionalFormatting>
  <conditionalFormatting sqref="AM88">
    <cfRule type="expression" dxfId="9" priority="9">
      <formula>AN89&lt;=AN90</formula>
    </cfRule>
    <cfRule type="expression" dxfId="8" priority="10">
      <formula>AN89&gt;AN90</formula>
    </cfRule>
  </conditionalFormatting>
  <conditionalFormatting sqref="AK120">
    <cfRule type="expression" dxfId="7" priority="7">
      <formula>AL121&lt;=AL122</formula>
    </cfRule>
    <cfRule type="expression" dxfId="6" priority="8">
      <formula>AL121&gt;AL122</formula>
    </cfRule>
  </conditionalFormatting>
  <conditionalFormatting sqref="AM120">
    <cfRule type="expression" dxfId="5" priority="5">
      <formula>AN121&lt;=AN122</formula>
    </cfRule>
    <cfRule type="expression" dxfId="4" priority="6">
      <formula>AN121&gt;AN122</formula>
    </cfRule>
  </conditionalFormatting>
  <conditionalFormatting sqref="AK115">
    <cfRule type="expression" dxfId="3" priority="3">
      <formula>AL116&lt;=AL117</formula>
    </cfRule>
    <cfRule type="expression" dxfId="2" priority="4">
      <formula>AL116&gt;AL117</formula>
    </cfRule>
  </conditionalFormatting>
  <conditionalFormatting sqref="AM115">
    <cfRule type="expression" dxfId="1" priority="1">
      <formula>AN116&lt;=AN117</formula>
    </cfRule>
    <cfRule type="expression" dxfId="0" priority="2">
      <formula>AN116&gt;AN117</formula>
    </cfRule>
  </conditionalFormatting>
  <pageMargins left="0.7" right="0.7" top="0.75" bottom="0.75" header="0.3" footer="0.3"/>
  <pageSetup orientation="portrait" horizontalDpi="1200" verticalDpi="12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CC"/>
  </sheetPr>
  <dimension ref="AI78:BT123"/>
  <sheetViews>
    <sheetView showGridLines="0" topLeftCell="AG1" zoomScale="50" zoomScaleNormal="50" workbookViewId="0">
      <selection activeCell="AH114" sqref="AH114:BP134"/>
    </sheetView>
  </sheetViews>
  <sheetFormatPr defaultRowHeight="12.75" x14ac:dyDescent="0.25"/>
  <cols>
    <col min="35" max="35" width="15" bestFit="1" customWidth="1"/>
    <col min="51" max="51" width="15.796875" bestFit="1" customWidth="1"/>
    <col min="57" max="57" width="16.19921875" bestFit="1" customWidth="1"/>
    <col min="58" max="58" width="27.19921875" customWidth="1"/>
    <col min="59" max="59" width="11.3984375" bestFit="1" customWidth="1"/>
    <col min="70" max="70" width="13.796875" customWidth="1"/>
    <col min="71" max="71" width="16.19921875" customWidth="1"/>
    <col min="72" max="72" width="15.59765625" customWidth="1"/>
  </cols>
  <sheetData>
    <row r="78" ht="15.75" customHeight="1" x14ac:dyDescent="0.25"/>
    <row r="79" ht="12.75" customHeight="1" x14ac:dyDescent="0.25"/>
    <row r="80" ht="12.75" customHeight="1" x14ac:dyDescent="0.25"/>
    <row r="81" spans="35:72" x14ac:dyDescent="0.25">
      <c r="BT81" s="1"/>
    </row>
    <row r="86" spans="35:72" s="206" customFormat="1" ht="13.5" customHeight="1" x14ac:dyDescent="0.25">
      <c r="AI86" s="205"/>
      <c r="AJ86" s="205"/>
      <c r="AK86" s="205"/>
      <c r="AL86" s="205"/>
      <c r="AM86" s="205"/>
      <c r="AN86" s="205"/>
      <c r="AO86" s="205"/>
      <c r="AP86" s="205"/>
      <c r="AQ86" s="205"/>
      <c r="AR86" s="205"/>
      <c r="AS86" s="205"/>
      <c r="AT86" s="205"/>
      <c r="AU86" s="205"/>
      <c r="AV86" s="168"/>
      <c r="AW86" s="168"/>
      <c r="AX86" s="168"/>
      <c r="AY86" s="205"/>
      <c r="AZ86" s="205"/>
      <c r="BA86" s="205"/>
      <c r="BB86" s="205"/>
      <c r="BC86" s="205"/>
      <c r="BD86" s="205"/>
      <c r="BE86" s="205"/>
      <c r="BF86" s="205"/>
      <c r="BG86" s="205"/>
      <c r="BH86" s="205"/>
      <c r="BI86" s="205"/>
      <c r="BJ86" s="205"/>
      <c r="BK86" s="205"/>
    </row>
    <row r="87" spans="35:72" hidden="1" x14ac:dyDescent="0.25">
      <c r="AI87" s="205"/>
      <c r="AJ87" s="2"/>
      <c r="AK87" s="2"/>
      <c r="AL87" s="2"/>
      <c r="AM87" s="2"/>
      <c r="AN87" s="2"/>
      <c r="AO87" s="2"/>
      <c r="AP87" s="2"/>
      <c r="AQ87" s="2"/>
      <c r="AR87" s="2"/>
      <c r="AS87" s="2"/>
      <c r="AT87" s="2"/>
      <c r="AU87" s="2"/>
      <c r="AV87" s="2"/>
      <c r="AW87" s="2"/>
      <c r="AX87" s="2"/>
      <c r="AY87" s="205"/>
      <c r="AZ87" s="207"/>
      <c r="BA87" s="207"/>
      <c r="BB87" s="207"/>
      <c r="BC87" s="207"/>
      <c r="BD87" s="207"/>
      <c r="BE87" s="207"/>
      <c r="BF87" s="207"/>
      <c r="BG87" s="207"/>
      <c r="BH87" s="207"/>
      <c r="BI87" s="207"/>
      <c r="BJ87" s="207"/>
      <c r="BK87" s="207"/>
    </row>
    <row r="88" spans="35:72" x14ac:dyDescent="0.25">
      <c r="AI88" s="205"/>
      <c r="AJ88" s="2"/>
      <c r="AK88" s="2"/>
      <c r="AL88" s="2"/>
      <c r="AM88" s="2"/>
      <c r="AN88" s="2"/>
      <c r="AO88" s="2"/>
      <c r="AP88" s="2"/>
      <c r="AQ88" s="2"/>
      <c r="AR88" s="2"/>
      <c r="AS88" s="2"/>
      <c r="AT88" s="2"/>
      <c r="AU88" s="2"/>
      <c r="AV88" s="2"/>
      <c r="AW88" s="2"/>
      <c r="AX88" s="2"/>
      <c r="AY88" s="205"/>
      <c r="AZ88" s="207"/>
      <c r="BA88" s="207"/>
      <c r="BB88" s="207"/>
      <c r="BC88" s="207"/>
      <c r="BD88" s="207"/>
      <c r="BE88" s="207"/>
      <c r="BF88" s="207"/>
      <c r="BG88" s="207"/>
      <c r="BH88" s="207"/>
      <c r="BI88" s="207"/>
      <c r="BJ88" s="207"/>
      <c r="BK88" s="207"/>
    </row>
    <row r="89" spans="35:72" x14ac:dyDescent="0.25">
      <c r="AI89" s="205"/>
      <c r="AJ89" s="2"/>
      <c r="AK89" s="2"/>
      <c r="AL89" s="2"/>
      <c r="AM89" s="2"/>
      <c r="AN89" s="2"/>
      <c r="AO89" s="2"/>
      <c r="AP89" s="2"/>
      <c r="AQ89" s="2"/>
      <c r="AR89" s="2"/>
      <c r="AS89" s="2"/>
      <c r="AT89" s="2"/>
      <c r="AU89" s="2"/>
      <c r="AV89" s="2"/>
      <c r="AW89" s="2"/>
      <c r="AX89" s="2"/>
      <c r="AY89" s="205"/>
      <c r="AZ89" s="207"/>
      <c r="BA89" s="207"/>
      <c r="BB89" s="207"/>
      <c r="BC89" s="207"/>
      <c r="BD89" s="207"/>
      <c r="BE89" s="207"/>
      <c r="BF89" s="207"/>
      <c r="BG89" s="207"/>
      <c r="BH89" s="207"/>
      <c r="BI89" s="207"/>
      <c r="BJ89" s="207"/>
      <c r="BK89" s="207"/>
    </row>
    <row r="90" spans="35:72" x14ac:dyDescent="0.25">
      <c r="AI90" s="2"/>
      <c r="AJ90" s="2"/>
      <c r="AK90" s="2"/>
      <c r="AL90" s="2"/>
      <c r="AM90" s="2"/>
      <c r="AN90" s="2"/>
      <c r="AO90" s="2"/>
      <c r="AP90" s="2"/>
      <c r="AQ90" s="2"/>
      <c r="AR90" s="2"/>
      <c r="AS90" s="2"/>
      <c r="AT90" s="2"/>
      <c r="AU90" s="2"/>
      <c r="AV90" s="2"/>
      <c r="AW90" s="2"/>
      <c r="AX90" s="2"/>
    </row>
    <row r="91" spans="35:72" x14ac:dyDescent="0.25">
      <c r="AI91" s="2"/>
      <c r="AJ91" s="2"/>
      <c r="AK91" s="2"/>
      <c r="AL91" s="2"/>
      <c r="AM91" s="2"/>
      <c r="AN91" s="2"/>
      <c r="AO91" s="2"/>
      <c r="AP91" s="2"/>
      <c r="AQ91" s="2"/>
      <c r="AR91" s="2"/>
      <c r="AS91" s="2"/>
      <c r="AT91" s="2"/>
      <c r="AU91" s="2"/>
      <c r="AV91" s="2"/>
      <c r="AW91" s="2"/>
      <c r="AX91" s="2"/>
    </row>
    <row r="92" spans="35:72" x14ac:dyDescent="0.25">
      <c r="AI92" s="2"/>
      <c r="AJ92" s="2"/>
      <c r="AK92" s="2"/>
      <c r="AL92" s="2"/>
      <c r="AM92" s="2"/>
      <c r="AN92" s="2"/>
      <c r="AO92" s="2"/>
      <c r="AP92" s="2"/>
      <c r="AQ92" s="2"/>
      <c r="AR92" s="2"/>
      <c r="AS92" s="2"/>
      <c r="AT92" s="2"/>
      <c r="AU92" s="2"/>
      <c r="AV92" s="2"/>
      <c r="AW92" s="2"/>
      <c r="AX92" s="2"/>
    </row>
    <row r="119" spans="35:63" x14ac:dyDescent="0.25">
      <c r="AI119" s="205"/>
      <c r="AJ119" s="205"/>
      <c r="AK119" s="205"/>
      <c r="AL119" s="205"/>
      <c r="AM119" s="205"/>
      <c r="AN119" s="205"/>
      <c r="AO119" s="205"/>
      <c r="AP119" s="205"/>
      <c r="AQ119" s="205"/>
      <c r="AR119" s="205"/>
      <c r="AS119" s="205"/>
      <c r="AT119" s="205"/>
      <c r="AU119" s="205"/>
      <c r="AY119" s="205"/>
      <c r="AZ119" s="205"/>
      <c r="BA119" s="205"/>
      <c r="BB119" s="205"/>
      <c r="BC119" s="205"/>
      <c r="BD119" s="205"/>
      <c r="BE119" s="205"/>
      <c r="BF119" s="205"/>
      <c r="BG119" s="205"/>
      <c r="BH119" s="205"/>
      <c r="BI119" s="205"/>
      <c r="BJ119" s="205"/>
      <c r="BK119" s="205"/>
    </row>
    <row r="120" spans="35:63" ht="12.75" hidden="1" customHeight="1" x14ac:dyDescent="0.25">
      <c r="AI120" s="205"/>
      <c r="AJ120" s="2"/>
      <c r="AK120" s="2"/>
      <c r="AL120" s="2"/>
      <c r="AM120" s="2"/>
      <c r="AN120" s="2"/>
      <c r="AO120" s="2"/>
      <c r="AP120" s="2"/>
      <c r="AQ120" s="2"/>
      <c r="AR120" s="2"/>
      <c r="AS120" s="2"/>
      <c r="AT120" s="2"/>
      <c r="AU120" s="2"/>
      <c r="AY120" s="205"/>
      <c r="AZ120" s="2"/>
      <c r="BA120" s="2"/>
      <c r="BB120" s="2"/>
      <c r="BC120" s="2"/>
      <c r="BD120" s="2"/>
      <c r="BE120" s="2"/>
      <c r="BF120" s="2"/>
      <c r="BG120" s="2"/>
      <c r="BH120" s="2"/>
      <c r="BI120" s="2"/>
      <c r="BJ120" s="2"/>
      <c r="BK120" s="2"/>
    </row>
    <row r="121" spans="35:63" x14ac:dyDescent="0.25">
      <c r="AI121" s="205"/>
      <c r="AJ121" s="2"/>
      <c r="AK121" s="2"/>
      <c r="AL121" s="2"/>
      <c r="AM121" s="2"/>
      <c r="AN121" s="2"/>
      <c r="AO121" s="2"/>
      <c r="AP121" s="2"/>
      <c r="AQ121" s="2"/>
      <c r="AR121" s="2"/>
      <c r="AS121" s="2"/>
      <c r="AT121" s="2"/>
      <c r="AU121" s="2"/>
      <c r="AY121" s="205"/>
      <c r="AZ121" s="207"/>
      <c r="BA121" s="207"/>
      <c r="BB121" s="207"/>
      <c r="BC121" s="207"/>
      <c r="BD121" s="207"/>
      <c r="BE121" s="207"/>
      <c r="BF121" s="207"/>
      <c r="BG121" s="207"/>
      <c r="BH121" s="207"/>
      <c r="BI121" s="207"/>
      <c r="BJ121" s="207"/>
      <c r="BK121" s="207"/>
    </row>
    <row r="122" spans="35:63" x14ac:dyDescent="0.25">
      <c r="AI122" s="205"/>
      <c r="AJ122" s="2"/>
      <c r="AK122" s="2"/>
      <c r="AL122" s="2"/>
      <c r="AM122" s="2"/>
      <c r="AN122" s="2"/>
      <c r="AO122" s="2"/>
      <c r="AP122" s="2"/>
      <c r="AQ122" s="2"/>
      <c r="AR122" s="2"/>
      <c r="AS122" s="2"/>
      <c r="AT122" s="2"/>
      <c r="AU122" s="2"/>
      <c r="AY122" s="205"/>
      <c r="AZ122" s="207"/>
      <c r="BA122" s="207"/>
      <c r="BB122" s="207"/>
      <c r="BC122" s="207"/>
      <c r="BD122" s="207"/>
      <c r="BE122" s="207"/>
      <c r="BF122" s="207"/>
      <c r="BG122" s="207"/>
      <c r="BH122" s="207"/>
      <c r="BI122" s="207"/>
      <c r="BJ122" s="207"/>
      <c r="BK122" s="207"/>
    </row>
    <row r="123" spans="35:63" x14ac:dyDescent="0.25">
      <c r="AZ123" s="207"/>
      <c r="BA123" s="207"/>
      <c r="BB123" s="207"/>
      <c r="BC123" s="207"/>
      <c r="BD123" s="207"/>
      <c r="BE123" s="207"/>
      <c r="BF123" s="207"/>
      <c r="BG123" s="207"/>
      <c r="BH123" s="207"/>
      <c r="BI123" s="207"/>
      <c r="BJ123" s="207"/>
      <c r="BK123" s="207"/>
    </row>
  </sheetData>
  <pageMargins left="0.7" right="0.7" top="0.75" bottom="0.75" header="0.3" footer="0.3"/>
  <customProperties>
    <customPr name="_pios_id" r:id="rId1"/>
  </customPropertie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6829"/>
  <sheetViews>
    <sheetView tabSelected="1" zoomScale="80" zoomScaleNormal="80" workbookViewId="0">
      <pane ySplit="2" topLeftCell="A3" activePane="bottomLeft" state="frozen"/>
      <selection activeCell="C3" sqref="C3:D367"/>
      <selection pane="bottomLeft" activeCell="F19" sqref="F19"/>
    </sheetView>
  </sheetViews>
  <sheetFormatPr defaultRowHeight="12.75" x14ac:dyDescent="0.25"/>
  <cols>
    <col min="1" max="1" width="9.59765625" style="2"/>
    <col min="2" max="2" width="15.59765625" style="2" customWidth="1"/>
    <col min="3" max="3" width="11.796875" style="2" customWidth="1"/>
    <col min="4" max="4" width="13" style="2" customWidth="1"/>
    <col min="5" max="5" width="17" style="66" customWidth="1"/>
    <col min="6" max="6" width="12.3984375" style="63" customWidth="1"/>
    <col min="7" max="7" width="10.3984375" style="69" customWidth="1"/>
    <col min="8" max="8" width="8.19921875" style="71" customWidth="1"/>
    <col min="9" max="9" width="8.19921875" style="76" customWidth="1"/>
    <col min="10" max="10" width="10.796875" style="53" customWidth="1"/>
    <col min="11" max="11" width="13" style="54" customWidth="1"/>
    <col min="12" max="12" width="12" style="76" customWidth="1"/>
    <col min="13" max="13" width="9.19921875" style="53" customWidth="1"/>
    <col min="14" max="14" width="9.19921875" style="76" customWidth="1"/>
    <col min="15" max="15" width="9.19921875" style="122" customWidth="1"/>
    <col min="16" max="16" width="9.19921875" style="71" customWidth="1"/>
    <col min="17" max="17" width="9.19921875" style="131" customWidth="1"/>
    <col min="18" max="18" width="9.19921875" style="54" customWidth="1"/>
    <col min="19" max="19" width="9.19921875" style="76" customWidth="1"/>
    <col min="20" max="20" width="12.3984375" style="36" customWidth="1"/>
    <col min="21" max="21" width="13" style="35" customWidth="1"/>
    <col min="22" max="22" width="16.3984375" style="37" customWidth="1"/>
    <col min="23" max="23" width="16.3984375" style="35" customWidth="1"/>
    <col min="24" max="24" width="14.3984375" style="32" bestFit="1" customWidth="1"/>
    <col min="25" max="25" width="9.59765625" style="11"/>
    <col min="26" max="26" width="9.59765625" style="8"/>
    <col min="27" max="27" width="9.59765625" style="6"/>
    <col min="28" max="28" width="9.59765625" style="9"/>
    <col min="29" max="29" width="12.3984375" style="12" bestFit="1" customWidth="1"/>
    <col min="30" max="30" width="12.19921875" style="13" bestFit="1" customWidth="1"/>
    <col min="31" max="31" width="12.796875" style="14" customWidth="1"/>
    <col min="32" max="32" width="14.19921875" style="18" customWidth="1"/>
    <col min="33" max="33" width="14.19921875" style="19" customWidth="1"/>
    <col min="34" max="34" width="14.19921875" style="20" customWidth="1"/>
    <col min="35" max="35" width="13.796875" style="21" customWidth="1"/>
    <col min="36" max="36" width="13.796875" style="23" customWidth="1"/>
    <col min="37" max="37" width="13.796875" style="24" customWidth="1"/>
    <col min="38" max="38" width="14.19921875" style="33" customWidth="1"/>
    <col min="39" max="39" width="9.59765625" style="57"/>
    <col min="40" max="16384" width="9.59765625" style="2"/>
  </cols>
  <sheetData>
    <row r="1" spans="1:40" s="61" customFormat="1" ht="33.75" x14ac:dyDescent="0.25">
      <c r="A1" s="81"/>
      <c r="B1" s="82"/>
      <c r="C1" s="82"/>
      <c r="D1" s="82"/>
      <c r="E1" s="247" t="s">
        <v>52</v>
      </c>
      <c r="F1" s="248"/>
      <c r="G1" s="249" t="s">
        <v>51</v>
      </c>
      <c r="H1" s="250"/>
      <c r="I1" s="251"/>
      <c r="J1" s="264" t="s">
        <v>57</v>
      </c>
      <c r="K1" s="265"/>
      <c r="L1" s="265"/>
      <c r="M1" s="265"/>
      <c r="N1" s="265"/>
      <c r="O1" s="266" t="s">
        <v>60</v>
      </c>
      <c r="P1" s="267"/>
      <c r="Q1" s="267"/>
      <c r="R1" s="267"/>
      <c r="S1" s="267"/>
      <c r="T1" s="252" t="s">
        <v>49</v>
      </c>
      <c r="U1" s="253"/>
      <c r="V1" s="254"/>
      <c r="W1" s="239" t="s">
        <v>81</v>
      </c>
      <c r="X1" s="83" t="s">
        <v>50</v>
      </c>
      <c r="Y1" s="255" t="s">
        <v>45</v>
      </c>
      <c r="Z1" s="256"/>
      <c r="AA1" s="256"/>
      <c r="AB1" s="257"/>
      <c r="AC1" s="258" t="s">
        <v>43</v>
      </c>
      <c r="AD1" s="259"/>
      <c r="AE1" s="260"/>
      <c r="AF1" s="261" t="s">
        <v>44</v>
      </c>
      <c r="AG1" s="262"/>
      <c r="AH1" s="263"/>
      <c r="AI1" s="244" t="s">
        <v>47</v>
      </c>
      <c r="AJ1" s="245"/>
      <c r="AK1" s="246"/>
      <c r="AL1" s="84"/>
      <c r="AM1" s="62"/>
    </row>
    <row r="2" spans="1:40" s="114" customFormat="1" ht="57" thickBot="1" x14ac:dyDescent="0.3">
      <c r="A2" s="142" t="s">
        <v>1</v>
      </c>
      <c r="B2" s="143" t="s">
        <v>12</v>
      </c>
      <c r="C2" s="143" t="s">
        <v>11</v>
      </c>
      <c r="D2" s="144" t="s">
        <v>0</v>
      </c>
      <c r="E2" s="145" t="s">
        <v>16</v>
      </c>
      <c r="F2" s="146" t="s">
        <v>30</v>
      </c>
      <c r="G2" s="147" t="s">
        <v>20</v>
      </c>
      <c r="H2" s="148" t="s">
        <v>21</v>
      </c>
      <c r="I2" s="149" t="s">
        <v>23</v>
      </c>
      <c r="J2" s="117" t="s">
        <v>55</v>
      </c>
      <c r="K2" s="118" t="s">
        <v>54</v>
      </c>
      <c r="L2" s="119" t="s">
        <v>56</v>
      </c>
      <c r="M2" s="117" t="s">
        <v>58</v>
      </c>
      <c r="N2" s="119" t="s">
        <v>59</v>
      </c>
      <c r="O2" s="120" t="s">
        <v>63</v>
      </c>
      <c r="P2" s="128" t="s">
        <v>54</v>
      </c>
      <c r="Q2" s="136" t="s">
        <v>64</v>
      </c>
      <c r="R2" s="128" t="s">
        <v>61</v>
      </c>
      <c r="S2" s="121" t="s">
        <v>62</v>
      </c>
      <c r="T2" s="150" t="s">
        <v>2</v>
      </c>
      <c r="U2" s="151" t="s">
        <v>3</v>
      </c>
      <c r="V2" s="152" t="s">
        <v>4</v>
      </c>
      <c r="W2" s="240"/>
      <c r="X2" s="153" t="s">
        <v>13</v>
      </c>
      <c r="Y2" s="154" t="s">
        <v>14</v>
      </c>
      <c r="Z2" s="155" t="s">
        <v>15</v>
      </c>
      <c r="AA2" s="156" t="s">
        <v>41</v>
      </c>
      <c r="AB2" s="157" t="s">
        <v>17</v>
      </c>
      <c r="AC2" s="158" t="s">
        <v>18</v>
      </c>
      <c r="AD2" s="159" t="s">
        <v>19</v>
      </c>
      <c r="AE2" s="160" t="s">
        <v>42</v>
      </c>
      <c r="AF2" s="161" t="s">
        <v>24</v>
      </c>
      <c r="AG2" s="162" t="s">
        <v>26</v>
      </c>
      <c r="AH2" s="163" t="s">
        <v>46</v>
      </c>
      <c r="AI2" s="164" t="s">
        <v>25</v>
      </c>
      <c r="AJ2" s="165" t="s">
        <v>27</v>
      </c>
      <c r="AK2" s="166" t="s">
        <v>48</v>
      </c>
      <c r="AL2" s="167" t="str">
        <f t="shared" ref="AL2:AL1527" si="0">D2</f>
        <v>Date Only</v>
      </c>
      <c r="AM2" s="113"/>
    </row>
    <row r="3" spans="1:40" ht="11.25" x14ac:dyDescent="0.2">
      <c r="A3" s="2" t="s">
        <v>5</v>
      </c>
      <c r="B3" s="2" t="str">
        <f t="shared" ref="B3:B66" si="1">CONCATENATE(A3,C3)</f>
        <v>CACY2019</v>
      </c>
      <c r="C3" s="2" t="s">
        <v>80</v>
      </c>
      <c r="D3" s="4">
        <v>43830</v>
      </c>
      <c r="G3" s="225">
        <v>119.00000000000003</v>
      </c>
      <c r="H3" s="139">
        <v>1.45</v>
      </c>
      <c r="I3" s="55">
        <v>82.068965517241395</v>
      </c>
      <c r="J3" s="115">
        <f>G34+M3</f>
        <v>109.66718319916401</v>
      </c>
      <c r="K3" s="54">
        <f>L3-J3</f>
        <v>47.717669211534144</v>
      </c>
      <c r="L3" s="116">
        <f>G34+N3</f>
        <v>157.38485241069816</v>
      </c>
      <c r="M3" s="180">
        <v>2.7313677043634699</v>
      </c>
      <c r="N3" s="216">
        <v>50.449036915897601</v>
      </c>
      <c r="O3" s="122">
        <f>H34+R3</f>
        <v>1.368181761099992</v>
      </c>
      <c r="P3" s="71">
        <f t="shared" ref="P3:P67" si="2">Q3-O3</f>
        <v>0.34524707986179903</v>
      </c>
      <c r="Q3" s="131">
        <f>H34+S3</f>
        <v>1.713428840961791</v>
      </c>
      <c r="R3" s="220">
        <v>3.1280777630283002E-2</v>
      </c>
      <c r="S3" s="218">
        <v>0.37652785749208201</v>
      </c>
      <c r="T3" s="47"/>
      <c r="U3" s="48"/>
      <c r="V3" s="49"/>
      <c r="W3" s="48">
        <f>SUM(T3:T367)</f>
        <v>97</v>
      </c>
      <c r="X3" s="32">
        <v>47392</v>
      </c>
      <c r="Y3" s="31"/>
      <c r="Z3" s="30"/>
      <c r="AA3" s="10"/>
      <c r="AC3" s="28"/>
      <c r="AD3" s="29"/>
      <c r="AE3" s="15"/>
      <c r="AF3" s="27"/>
      <c r="AG3" s="7"/>
      <c r="AH3" s="17"/>
      <c r="AI3" s="26"/>
      <c r="AJ3" s="22"/>
      <c r="AK3" s="25"/>
      <c r="AL3" s="60">
        <f t="shared" ref="AL3:AL66" si="3">D3</f>
        <v>43830</v>
      </c>
      <c r="AM3" s="225">
        <v>175</v>
      </c>
      <c r="AN3" s="139">
        <v>1.8</v>
      </c>
    </row>
    <row r="4" spans="1:40" ht="11.25" x14ac:dyDescent="0.2">
      <c r="A4" s="2" t="s">
        <v>5</v>
      </c>
      <c r="B4" s="2" t="str">
        <f t="shared" si="1"/>
        <v>CACY2019</v>
      </c>
      <c r="C4" s="2" t="s">
        <v>80</v>
      </c>
      <c r="D4" s="4">
        <v>43829</v>
      </c>
      <c r="G4" s="225"/>
      <c r="H4" s="139"/>
      <c r="I4" s="55"/>
      <c r="J4" s="115">
        <f t="shared" ref="J4:J32" si="4">(J$3-J$34)/31*($D4-$D$34)+J$34</f>
        <v>109.46535759111856</v>
      </c>
      <c r="K4" s="54">
        <f t="shared" ref="K4:K67" si="5">L4-J4</f>
        <v>47.905580037338211</v>
      </c>
      <c r="L4" s="116">
        <f t="shared" ref="L4:L32" si="6">(L$3-L$34)/31*($D4-$D$34)+L$34</f>
        <v>157.37093762845677</v>
      </c>
      <c r="M4" s="180"/>
      <c r="N4" s="216"/>
      <c r="O4" s="122">
        <f t="shared" ref="O4:O32" si="7">(O$3-O$34)/31*($D4-$D$34)+O$34</f>
        <v>1.36536238997804</v>
      </c>
      <c r="P4" s="71">
        <f t="shared" si="2"/>
        <v>0.34198434492085505</v>
      </c>
      <c r="Q4" s="131">
        <f t="shared" ref="Q4:Q32" si="8">(Q$3-Q$34)/31*($D4-$D$34)+Q$34</f>
        <v>1.7073467348988951</v>
      </c>
      <c r="R4" s="220"/>
      <c r="S4" s="218"/>
      <c r="T4" s="47"/>
      <c r="U4" s="48"/>
      <c r="V4" s="49"/>
      <c r="W4" s="48">
        <f t="shared" ref="W4:W67" si="9">SUM(T4:T368)</f>
        <v>97</v>
      </c>
      <c r="X4" s="32">
        <v>47392</v>
      </c>
      <c r="Y4" s="31"/>
      <c r="Z4" s="30"/>
      <c r="AA4" s="10"/>
      <c r="AC4" s="28"/>
      <c r="AD4" s="29"/>
      <c r="AE4" s="15"/>
      <c r="AF4" s="27"/>
      <c r="AG4" s="7"/>
      <c r="AH4" s="17"/>
      <c r="AI4" s="26"/>
      <c r="AJ4" s="22"/>
      <c r="AK4" s="25"/>
      <c r="AL4" s="60">
        <f t="shared" si="3"/>
        <v>43829</v>
      </c>
      <c r="AM4" s="225">
        <v>135</v>
      </c>
      <c r="AN4" s="139">
        <v>1.4</v>
      </c>
    </row>
    <row r="5" spans="1:40" ht="11.25" x14ac:dyDescent="0.2">
      <c r="A5" s="2" t="s">
        <v>5</v>
      </c>
      <c r="B5" s="2" t="str">
        <f t="shared" si="1"/>
        <v>CACY2019</v>
      </c>
      <c r="C5" s="2" t="s">
        <v>80</v>
      </c>
      <c r="D5" s="4">
        <v>43828</v>
      </c>
      <c r="G5" s="225"/>
      <c r="H5" s="139"/>
      <c r="I5" s="55"/>
      <c r="J5" s="115">
        <f t="shared" si="4"/>
        <v>109.26353198307312</v>
      </c>
      <c r="K5" s="54">
        <f t="shared" si="5"/>
        <v>48.093490863142264</v>
      </c>
      <c r="L5" s="116">
        <f t="shared" si="6"/>
        <v>157.35702284621539</v>
      </c>
      <c r="M5" s="180"/>
      <c r="N5" s="216"/>
      <c r="O5" s="122">
        <f t="shared" si="7"/>
        <v>1.3625430188560881</v>
      </c>
      <c r="P5" s="71">
        <f t="shared" si="2"/>
        <v>0.33872160997991085</v>
      </c>
      <c r="Q5" s="131">
        <f t="shared" si="8"/>
        <v>1.7012646288359989</v>
      </c>
      <c r="R5" s="220"/>
      <c r="S5" s="218"/>
      <c r="T5" s="47"/>
      <c r="U5" s="48"/>
      <c r="V5" s="49"/>
      <c r="W5" s="48">
        <f t="shared" si="9"/>
        <v>98</v>
      </c>
      <c r="X5" s="32">
        <v>47392</v>
      </c>
      <c r="Y5" s="31"/>
      <c r="Z5" s="30"/>
      <c r="AA5" s="10"/>
      <c r="AC5" s="28"/>
      <c r="AD5" s="29"/>
      <c r="AE5" s="15"/>
      <c r="AF5" s="27"/>
      <c r="AG5" s="7"/>
      <c r="AH5" s="17"/>
      <c r="AI5" s="26"/>
      <c r="AJ5" s="22"/>
      <c r="AK5" s="25"/>
      <c r="AL5" s="60">
        <f t="shared" si="3"/>
        <v>43828</v>
      </c>
      <c r="AM5" s="225"/>
      <c r="AN5" s="139"/>
    </row>
    <row r="6" spans="1:40" ht="11.25" x14ac:dyDescent="0.2">
      <c r="A6" s="2" t="s">
        <v>5</v>
      </c>
      <c r="B6" s="2" t="str">
        <f t="shared" si="1"/>
        <v>CACY2019</v>
      </c>
      <c r="C6" s="2" t="s">
        <v>80</v>
      </c>
      <c r="D6" s="4">
        <v>43827</v>
      </c>
      <c r="G6" s="225"/>
      <c r="H6" s="139"/>
      <c r="I6" s="55"/>
      <c r="J6" s="115">
        <f t="shared" si="4"/>
        <v>109.06170637502767</v>
      </c>
      <c r="K6" s="54">
        <f t="shared" si="5"/>
        <v>48.281401688946332</v>
      </c>
      <c r="L6" s="116">
        <f t="shared" si="6"/>
        <v>157.343108063974</v>
      </c>
      <c r="M6" s="180"/>
      <c r="N6" s="216"/>
      <c r="O6" s="122">
        <f t="shared" si="7"/>
        <v>1.3597236477341363</v>
      </c>
      <c r="P6" s="71">
        <f t="shared" si="2"/>
        <v>0.33545887503896665</v>
      </c>
      <c r="Q6" s="131">
        <f t="shared" si="8"/>
        <v>1.695182522773103</v>
      </c>
      <c r="R6" s="220"/>
      <c r="S6" s="218"/>
      <c r="T6" s="47"/>
      <c r="U6" s="48"/>
      <c r="V6" s="49"/>
      <c r="W6" s="48">
        <f t="shared" si="9"/>
        <v>99</v>
      </c>
      <c r="X6" s="32">
        <v>47392</v>
      </c>
      <c r="Y6" s="31"/>
      <c r="Z6" s="30"/>
      <c r="AA6" s="10"/>
      <c r="AC6" s="28"/>
      <c r="AD6" s="29"/>
      <c r="AE6" s="15"/>
      <c r="AF6" s="27"/>
      <c r="AG6" s="7"/>
      <c r="AH6" s="17"/>
      <c r="AI6" s="26"/>
      <c r="AJ6" s="22"/>
      <c r="AK6" s="25"/>
      <c r="AL6" s="60">
        <f t="shared" si="3"/>
        <v>43827</v>
      </c>
      <c r="AM6" s="225"/>
      <c r="AN6" s="139"/>
    </row>
    <row r="7" spans="1:40" ht="11.25" x14ac:dyDescent="0.2">
      <c r="A7" s="2" t="s">
        <v>5</v>
      </c>
      <c r="B7" s="2" t="str">
        <f t="shared" si="1"/>
        <v>CACY2019</v>
      </c>
      <c r="C7" s="2" t="s">
        <v>80</v>
      </c>
      <c r="D7" s="4">
        <v>43826</v>
      </c>
      <c r="G7" s="225"/>
      <c r="H7" s="139"/>
      <c r="I7" s="55"/>
      <c r="J7" s="115">
        <f t="shared" si="4"/>
        <v>108.85988076698222</v>
      </c>
      <c r="K7" s="54">
        <f t="shared" si="5"/>
        <v>48.469312514750399</v>
      </c>
      <c r="L7" s="116">
        <f t="shared" si="6"/>
        <v>157.32919328173261</v>
      </c>
      <c r="M7" s="180"/>
      <c r="N7" s="216"/>
      <c r="O7" s="122">
        <f t="shared" si="7"/>
        <v>1.3569042766121844</v>
      </c>
      <c r="P7" s="71">
        <f t="shared" si="2"/>
        <v>0.33219614009802245</v>
      </c>
      <c r="Q7" s="131">
        <f t="shared" si="8"/>
        <v>1.6891004167102068</v>
      </c>
      <c r="R7" s="220"/>
      <c r="S7" s="218"/>
      <c r="T7" s="47"/>
      <c r="U7" s="48"/>
      <c r="V7" s="49"/>
      <c r="W7" s="48">
        <f t="shared" si="9"/>
        <v>99</v>
      </c>
      <c r="X7" s="32">
        <v>47392</v>
      </c>
      <c r="Y7" s="31"/>
      <c r="Z7" s="30"/>
      <c r="AA7" s="10"/>
      <c r="AC7" s="28"/>
      <c r="AD7" s="29"/>
      <c r="AE7" s="15"/>
      <c r="AF7" s="27"/>
      <c r="AG7" s="7"/>
      <c r="AH7" s="17"/>
      <c r="AI7" s="26"/>
      <c r="AJ7" s="22"/>
      <c r="AK7" s="25"/>
      <c r="AL7" s="60">
        <f t="shared" si="3"/>
        <v>43826</v>
      </c>
      <c r="AM7" s="225"/>
      <c r="AN7" s="139"/>
    </row>
    <row r="8" spans="1:40" ht="11.25" x14ac:dyDescent="0.2">
      <c r="A8" s="2" t="s">
        <v>5</v>
      </c>
      <c r="B8" s="2" t="str">
        <f t="shared" si="1"/>
        <v>CACY2019</v>
      </c>
      <c r="C8" s="2" t="s">
        <v>80</v>
      </c>
      <c r="D8" s="4">
        <v>43825</v>
      </c>
      <c r="G8" s="225"/>
      <c r="H8" s="139"/>
      <c r="I8" s="55"/>
      <c r="J8" s="115">
        <f t="shared" si="4"/>
        <v>108.65805515893676</v>
      </c>
      <c r="K8" s="54">
        <f t="shared" si="5"/>
        <v>48.657223340554467</v>
      </c>
      <c r="L8" s="116">
        <f t="shared" si="6"/>
        <v>157.31527849949123</v>
      </c>
      <c r="M8" s="180"/>
      <c r="N8" s="216"/>
      <c r="O8" s="122">
        <f t="shared" si="7"/>
        <v>1.3540849054902324</v>
      </c>
      <c r="P8" s="71">
        <f t="shared" si="2"/>
        <v>0.32893340515707847</v>
      </c>
      <c r="Q8" s="131">
        <f t="shared" si="8"/>
        <v>1.6830183106473109</v>
      </c>
      <c r="R8" s="220"/>
      <c r="S8" s="218"/>
      <c r="T8" s="47"/>
      <c r="U8" s="48"/>
      <c r="V8" s="49"/>
      <c r="W8" s="48">
        <f t="shared" si="9"/>
        <v>100</v>
      </c>
      <c r="X8" s="32">
        <v>47392</v>
      </c>
      <c r="Y8" s="31"/>
      <c r="Z8" s="30"/>
      <c r="AA8" s="10"/>
      <c r="AC8" s="28"/>
      <c r="AD8" s="29"/>
      <c r="AE8" s="15"/>
      <c r="AF8" s="27"/>
      <c r="AG8" s="7"/>
      <c r="AH8" s="17"/>
      <c r="AI8" s="26"/>
      <c r="AJ8" s="22"/>
      <c r="AK8" s="25"/>
      <c r="AL8" s="60">
        <f t="shared" si="3"/>
        <v>43825</v>
      </c>
      <c r="AM8" s="225"/>
      <c r="AN8" s="139"/>
    </row>
    <row r="9" spans="1:40" ht="11.25" x14ac:dyDescent="0.2">
      <c r="A9" s="2" t="s">
        <v>5</v>
      </c>
      <c r="B9" s="2" t="str">
        <f t="shared" si="1"/>
        <v>CACY2019</v>
      </c>
      <c r="C9" s="2" t="s">
        <v>80</v>
      </c>
      <c r="D9" s="4">
        <v>43824</v>
      </c>
      <c r="G9" s="225"/>
      <c r="H9" s="139"/>
      <c r="I9" s="55"/>
      <c r="J9" s="115">
        <f t="shared" si="4"/>
        <v>108.45622955089132</v>
      </c>
      <c r="K9" s="54">
        <f t="shared" si="5"/>
        <v>48.84513416635852</v>
      </c>
      <c r="L9" s="116">
        <f t="shared" si="6"/>
        <v>157.30136371724984</v>
      </c>
      <c r="M9" s="180"/>
      <c r="N9" s="216"/>
      <c r="O9" s="122">
        <f t="shared" si="7"/>
        <v>1.3512655343682805</v>
      </c>
      <c r="P9" s="71">
        <f t="shared" si="2"/>
        <v>0.32567067021613427</v>
      </c>
      <c r="Q9" s="131">
        <f t="shared" si="8"/>
        <v>1.6769362045844147</v>
      </c>
      <c r="R9" s="220"/>
      <c r="S9" s="218"/>
      <c r="T9" s="47"/>
      <c r="U9" s="48"/>
      <c r="V9" s="49"/>
      <c r="W9" s="48">
        <f t="shared" si="9"/>
        <v>101</v>
      </c>
      <c r="X9" s="32">
        <v>47392</v>
      </c>
      <c r="Y9" s="31"/>
      <c r="Z9" s="30"/>
      <c r="AA9" s="10"/>
      <c r="AC9" s="28"/>
      <c r="AD9" s="29"/>
      <c r="AE9" s="15"/>
      <c r="AF9" s="27"/>
      <c r="AG9" s="7"/>
      <c r="AH9" s="17"/>
      <c r="AI9" s="26"/>
      <c r="AJ9" s="22"/>
      <c r="AK9" s="25"/>
      <c r="AL9" s="60">
        <f t="shared" si="3"/>
        <v>43824</v>
      </c>
      <c r="AM9" s="225"/>
      <c r="AN9" s="139"/>
    </row>
    <row r="10" spans="1:40" ht="11.25" x14ac:dyDescent="0.2">
      <c r="A10" s="2" t="s">
        <v>5</v>
      </c>
      <c r="B10" s="2" t="str">
        <f t="shared" si="1"/>
        <v>CACY2019</v>
      </c>
      <c r="C10" s="2" t="s">
        <v>80</v>
      </c>
      <c r="D10" s="4">
        <v>43823</v>
      </c>
      <c r="G10" s="225"/>
      <c r="H10" s="139"/>
      <c r="I10" s="55"/>
      <c r="J10" s="115">
        <f t="shared" si="4"/>
        <v>108.25440394284587</v>
      </c>
      <c r="K10" s="54">
        <f t="shared" si="5"/>
        <v>49.033044992162587</v>
      </c>
      <c r="L10" s="116">
        <f t="shared" si="6"/>
        <v>157.28744893500846</v>
      </c>
      <c r="M10" s="180"/>
      <c r="N10" s="216"/>
      <c r="O10" s="122">
        <f t="shared" si="7"/>
        <v>1.3484461632463287</v>
      </c>
      <c r="P10" s="71">
        <f t="shared" si="2"/>
        <v>0.32240793527519007</v>
      </c>
      <c r="Q10" s="131">
        <f t="shared" si="8"/>
        <v>1.6708540985215188</v>
      </c>
      <c r="R10" s="220"/>
      <c r="S10" s="218"/>
      <c r="T10" s="47"/>
      <c r="U10" s="48"/>
      <c r="V10" s="49"/>
      <c r="W10" s="48">
        <f t="shared" si="9"/>
        <v>102</v>
      </c>
      <c r="X10" s="32">
        <v>47392</v>
      </c>
      <c r="Y10" s="31"/>
      <c r="Z10" s="30"/>
      <c r="AA10" s="10"/>
      <c r="AC10" s="28"/>
      <c r="AD10" s="29"/>
      <c r="AE10" s="15"/>
      <c r="AF10" s="27"/>
      <c r="AG10" s="7"/>
      <c r="AH10" s="17"/>
      <c r="AI10" s="26"/>
      <c r="AJ10" s="22"/>
      <c r="AK10" s="25"/>
      <c r="AL10" s="60">
        <f t="shared" si="3"/>
        <v>43823</v>
      </c>
      <c r="AM10" s="225"/>
      <c r="AN10" s="139"/>
    </row>
    <row r="11" spans="1:40" ht="11.25" x14ac:dyDescent="0.2">
      <c r="A11" s="2" t="s">
        <v>5</v>
      </c>
      <c r="B11" s="2" t="str">
        <f t="shared" si="1"/>
        <v>CACY2019</v>
      </c>
      <c r="C11" s="2" t="s">
        <v>80</v>
      </c>
      <c r="D11" s="4">
        <v>43822</v>
      </c>
      <c r="G11" s="225"/>
      <c r="H11" s="139"/>
      <c r="I11" s="55"/>
      <c r="J11" s="115">
        <f t="shared" si="4"/>
        <v>108.05257833480042</v>
      </c>
      <c r="K11" s="54">
        <f t="shared" si="5"/>
        <v>49.220955817966626</v>
      </c>
      <c r="L11" s="116">
        <f t="shared" si="6"/>
        <v>157.27353415276704</v>
      </c>
      <c r="M11" s="180"/>
      <c r="N11" s="216"/>
      <c r="O11" s="122">
        <f t="shared" si="7"/>
        <v>1.3456267921243767</v>
      </c>
      <c r="P11" s="71">
        <f t="shared" si="2"/>
        <v>0.31914520033424587</v>
      </c>
      <c r="Q11" s="131">
        <f t="shared" si="8"/>
        <v>1.6647719924586226</v>
      </c>
      <c r="R11" s="220"/>
      <c r="S11" s="218"/>
      <c r="T11" s="47"/>
      <c r="U11" s="48"/>
      <c r="V11" s="49"/>
      <c r="W11" s="48">
        <f t="shared" si="9"/>
        <v>105</v>
      </c>
      <c r="X11" s="32">
        <v>47392</v>
      </c>
      <c r="Y11" s="31"/>
      <c r="Z11" s="30"/>
      <c r="AA11" s="10"/>
      <c r="AC11" s="28"/>
      <c r="AD11" s="29"/>
      <c r="AE11" s="15"/>
      <c r="AF11" s="27"/>
      <c r="AG11" s="7"/>
      <c r="AH11" s="17"/>
      <c r="AI11" s="26"/>
      <c r="AJ11" s="22"/>
      <c r="AK11" s="25"/>
      <c r="AL11" s="60">
        <f t="shared" si="3"/>
        <v>43822</v>
      </c>
      <c r="AM11" s="225"/>
      <c r="AN11" s="139"/>
    </row>
    <row r="12" spans="1:40" ht="11.25" x14ac:dyDescent="0.2">
      <c r="A12" s="2" t="s">
        <v>5</v>
      </c>
      <c r="B12" s="2" t="str">
        <f t="shared" si="1"/>
        <v>CACY2019</v>
      </c>
      <c r="C12" s="2" t="s">
        <v>80</v>
      </c>
      <c r="D12" s="4">
        <v>43821</v>
      </c>
      <c r="G12" s="225"/>
      <c r="H12" s="139"/>
      <c r="I12" s="55"/>
      <c r="J12" s="115">
        <f t="shared" si="4"/>
        <v>107.85075272675498</v>
      </c>
      <c r="K12" s="54">
        <f t="shared" si="5"/>
        <v>49.408866643770679</v>
      </c>
      <c r="L12" s="116">
        <f t="shared" si="6"/>
        <v>157.25961937052566</v>
      </c>
      <c r="M12" s="180"/>
      <c r="N12" s="216"/>
      <c r="O12" s="122">
        <f t="shared" si="7"/>
        <v>1.3428074210024248</v>
      </c>
      <c r="P12" s="71">
        <f t="shared" si="2"/>
        <v>0.31588246539330189</v>
      </c>
      <c r="Q12" s="131">
        <f t="shared" si="8"/>
        <v>1.6586898863957267</v>
      </c>
      <c r="R12" s="220"/>
      <c r="S12" s="218"/>
      <c r="T12" s="47"/>
      <c r="U12" s="48"/>
      <c r="V12" s="49"/>
      <c r="W12" s="48">
        <f t="shared" si="9"/>
        <v>106</v>
      </c>
      <c r="X12" s="32">
        <v>47392</v>
      </c>
      <c r="Y12" s="31"/>
      <c r="Z12" s="30"/>
      <c r="AA12" s="10"/>
      <c r="AC12" s="28"/>
      <c r="AD12" s="29"/>
      <c r="AE12" s="15"/>
      <c r="AF12" s="27"/>
      <c r="AG12" s="7"/>
      <c r="AH12" s="17"/>
      <c r="AI12" s="26"/>
      <c r="AJ12" s="22"/>
      <c r="AK12" s="25"/>
      <c r="AL12" s="60">
        <f t="shared" si="3"/>
        <v>43821</v>
      </c>
      <c r="AM12" s="225"/>
      <c r="AN12" s="139"/>
    </row>
    <row r="13" spans="1:40" ht="11.25" x14ac:dyDescent="0.2">
      <c r="A13" s="2" t="s">
        <v>5</v>
      </c>
      <c r="B13" s="2" t="str">
        <f t="shared" si="1"/>
        <v>CACY2019</v>
      </c>
      <c r="C13" s="2" t="s">
        <v>80</v>
      </c>
      <c r="D13" s="4">
        <v>43820</v>
      </c>
      <c r="G13" s="225"/>
      <c r="H13" s="139"/>
      <c r="I13" s="55"/>
      <c r="J13" s="115">
        <f t="shared" si="4"/>
        <v>107.64892711870952</v>
      </c>
      <c r="K13" s="54">
        <f t="shared" si="5"/>
        <v>49.596777469574747</v>
      </c>
      <c r="L13" s="116">
        <f t="shared" si="6"/>
        <v>157.24570458828427</v>
      </c>
      <c r="M13" s="180"/>
      <c r="N13" s="216"/>
      <c r="O13" s="122">
        <f t="shared" si="7"/>
        <v>1.3399880498804728</v>
      </c>
      <c r="P13" s="71">
        <f t="shared" si="2"/>
        <v>0.31261973045235769</v>
      </c>
      <c r="Q13" s="131">
        <f t="shared" si="8"/>
        <v>1.6526077803328305</v>
      </c>
      <c r="R13" s="220"/>
      <c r="S13" s="218"/>
      <c r="T13" s="47"/>
      <c r="U13" s="48"/>
      <c r="V13" s="49"/>
      <c r="W13" s="48">
        <f t="shared" si="9"/>
        <v>109</v>
      </c>
      <c r="X13" s="32">
        <v>47392</v>
      </c>
      <c r="Y13" s="31"/>
      <c r="Z13" s="30"/>
      <c r="AA13" s="10"/>
      <c r="AC13" s="28"/>
      <c r="AD13" s="29"/>
      <c r="AE13" s="15"/>
      <c r="AF13" s="27"/>
      <c r="AG13" s="7"/>
      <c r="AH13" s="17"/>
      <c r="AI13" s="26"/>
      <c r="AJ13" s="22"/>
      <c r="AK13" s="25"/>
      <c r="AL13" s="60">
        <f t="shared" si="3"/>
        <v>43820</v>
      </c>
      <c r="AM13" s="225"/>
      <c r="AN13" s="139"/>
    </row>
    <row r="14" spans="1:40" ht="11.25" x14ac:dyDescent="0.2">
      <c r="A14" s="2" t="s">
        <v>5</v>
      </c>
      <c r="B14" s="2" t="str">
        <f t="shared" si="1"/>
        <v>CACY2019</v>
      </c>
      <c r="C14" s="2" t="s">
        <v>80</v>
      </c>
      <c r="D14" s="4">
        <v>43819</v>
      </c>
      <c r="G14" s="225"/>
      <c r="H14" s="139"/>
      <c r="I14" s="55"/>
      <c r="J14" s="115">
        <f t="shared" si="4"/>
        <v>107.44710151066407</v>
      </c>
      <c r="K14" s="54">
        <f t="shared" si="5"/>
        <v>49.784688295378814</v>
      </c>
      <c r="L14" s="116">
        <f t="shared" si="6"/>
        <v>157.23178980604288</v>
      </c>
      <c r="M14" s="180"/>
      <c r="N14" s="216"/>
      <c r="O14" s="122">
        <f t="shared" si="7"/>
        <v>1.3371686787585209</v>
      </c>
      <c r="P14" s="71">
        <f t="shared" si="2"/>
        <v>0.30935699551141371</v>
      </c>
      <c r="Q14" s="131">
        <f t="shared" si="8"/>
        <v>1.6465256742699346</v>
      </c>
      <c r="R14" s="220"/>
      <c r="S14" s="218"/>
      <c r="T14" s="47"/>
      <c r="U14" s="48"/>
      <c r="V14" s="49"/>
      <c r="W14" s="48">
        <f t="shared" si="9"/>
        <v>111</v>
      </c>
      <c r="X14" s="32">
        <v>47392</v>
      </c>
      <c r="Y14" s="31"/>
      <c r="Z14" s="30"/>
      <c r="AA14" s="10"/>
      <c r="AC14" s="28"/>
      <c r="AD14" s="29"/>
      <c r="AE14" s="15"/>
      <c r="AF14" s="27"/>
      <c r="AG14" s="7"/>
      <c r="AH14" s="17"/>
      <c r="AI14" s="26"/>
      <c r="AJ14" s="22"/>
      <c r="AK14" s="25"/>
      <c r="AL14" s="60">
        <f t="shared" si="3"/>
        <v>43819</v>
      </c>
      <c r="AM14" s="225"/>
      <c r="AN14" s="139"/>
    </row>
    <row r="15" spans="1:40" ht="11.25" x14ac:dyDescent="0.2">
      <c r="A15" s="2" t="s">
        <v>5</v>
      </c>
      <c r="B15" s="2" t="str">
        <f t="shared" si="1"/>
        <v>CACY2019</v>
      </c>
      <c r="C15" s="2" t="s">
        <v>80</v>
      </c>
      <c r="D15" s="4">
        <v>43818</v>
      </c>
      <c r="G15" s="225"/>
      <c r="H15" s="139"/>
      <c r="I15" s="55"/>
      <c r="J15" s="115">
        <f t="shared" si="4"/>
        <v>107.24527590261862</v>
      </c>
      <c r="K15" s="54">
        <f t="shared" si="5"/>
        <v>49.972599121182881</v>
      </c>
      <c r="L15" s="116">
        <f t="shared" si="6"/>
        <v>157.2178750238015</v>
      </c>
      <c r="M15" s="180"/>
      <c r="N15" s="216"/>
      <c r="O15" s="122">
        <f t="shared" si="7"/>
        <v>1.3343493076365691</v>
      </c>
      <c r="P15" s="71">
        <f t="shared" si="2"/>
        <v>0.30609426057046951</v>
      </c>
      <c r="Q15" s="131">
        <f t="shared" si="8"/>
        <v>1.6404435682070386</v>
      </c>
      <c r="R15" s="220"/>
      <c r="S15" s="218"/>
      <c r="T15" s="47"/>
      <c r="U15" s="48"/>
      <c r="V15" s="49"/>
      <c r="W15" s="48">
        <f t="shared" si="9"/>
        <v>117</v>
      </c>
      <c r="X15" s="32">
        <v>47392</v>
      </c>
      <c r="Y15" s="31"/>
      <c r="Z15" s="30"/>
      <c r="AA15" s="10"/>
      <c r="AC15" s="28"/>
      <c r="AD15" s="29"/>
      <c r="AE15" s="15"/>
      <c r="AF15" s="27"/>
      <c r="AG15" s="7"/>
      <c r="AH15" s="17"/>
      <c r="AI15" s="26"/>
      <c r="AJ15" s="22"/>
      <c r="AK15" s="25"/>
      <c r="AL15" s="60">
        <f t="shared" si="3"/>
        <v>43818</v>
      </c>
      <c r="AM15" s="225"/>
      <c r="AN15" s="139"/>
    </row>
    <row r="16" spans="1:40" ht="11.25" x14ac:dyDescent="0.2">
      <c r="A16" s="2" t="s">
        <v>5</v>
      </c>
      <c r="B16" s="2" t="str">
        <f t="shared" si="1"/>
        <v>CACY2019</v>
      </c>
      <c r="C16" s="2" t="s">
        <v>80</v>
      </c>
      <c r="D16" s="4">
        <v>43817</v>
      </c>
      <c r="G16" s="225"/>
      <c r="H16" s="139"/>
      <c r="I16" s="55"/>
      <c r="J16" s="115">
        <f t="shared" si="4"/>
        <v>107.04345029457318</v>
      </c>
      <c r="K16" s="54">
        <f t="shared" si="5"/>
        <v>50.160509946986934</v>
      </c>
      <c r="L16" s="116">
        <f t="shared" si="6"/>
        <v>157.20396024156011</v>
      </c>
      <c r="M16" s="180"/>
      <c r="N16" s="216"/>
      <c r="O16" s="122">
        <f t="shared" si="7"/>
        <v>1.3315299365146172</v>
      </c>
      <c r="P16" s="71">
        <f t="shared" si="2"/>
        <v>0.30283152562952531</v>
      </c>
      <c r="Q16" s="131">
        <f t="shared" si="8"/>
        <v>1.6343614621441425</v>
      </c>
      <c r="R16" s="220"/>
      <c r="S16" s="218"/>
      <c r="T16" s="47"/>
      <c r="U16" s="48"/>
      <c r="V16" s="49"/>
      <c r="W16" s="48">
        <f t="shared" si="9"/>
        <v>120</v>
      </c>
      <c r="X16" s="32">
        <v>47392</v>
      </c>
      <c r="Y16" s="31"/>
      <c r="Z16" s="30"/>
      <c r="AA16" s="10"/>
      <c r="AC16" s="28"/>
      <c r="AD16" s="29"/>
      <c r="AE16" s="15"/>
      <c r="AF16" s="27"/>
      <c r="AG16" s="7"/>
      <c r="AH16" s="17"/>
      <c r="AI16" s="26"/>
      <c r="AJ16" s="22"/>
      <c r="AK16" s="25"/>
      <c r="AL16" s="60">
        <f t="shared" si="3"/>
        <v>43817</v>
      </c>
      <c r="AM16" s="225"/>
      <c r="AN16" s="139"/>
    </row>
    <row r="17" spans="1:40" ht="11.25" x14ac:dyDescent="0.2">
      <c r="A17" s="2" t="s">
        <v>5</v>
      </c>
      <c r="B17" s="2" t="str">
        <f t="shared" si="1"/>
        <v>CACY2019</v>
      </c>
      <c r="C17" s="2" t="s">
        <v>80</v>
      </c>
      <c r="D17" s="4">
        <v>43816</v>
      </c>
      <c r="G17" s="225"/>
      <c r="H17" s="139"/>
      <c r="I17" s="55"/>
      <c r="J17" s="115">
        <f t="shared" si="4"/>
        <v>106.84162468652772</v>
      </c>
      <c r="K17" s="54">
        <f t="shared" si="5"/>
        <v>50.348420772791002</v>
      </c>
      <c r="L17" s="116">
        <f t="shared" si="6"/>
        <v>157.19004545931872</v>
      </c>
      <c r="M17" s="180"/>
      <c r="N17" s="216"/>
      <c r="O17" s="122">
        <f t="shared" si="7"/>
        <v>1.3287105653926652</v>
      </c>
      <c r="P17" s="71">
        <f t="shared" si="2"/>
        <v>0.29956879068858133</v>
      </c>
      <c r="Q17" s="131">
        <f t="shared" si="8"/>
        <v>1.6282793560812465</v>
      </c>
      <c r="R17" s="220"/>
      <c r="S17" s="218"/>
      <c r="T17" s="47"/>
      <c r="U17" s="48"/>
      <c r="V17" s="49"/>
      <c r="W17" s="48">
        <f t="shared" si="9"/>
        <v>125</v>
      </c>
      <c r="X17" s="32">
        <v>47392</v>
      </c>
      <c r="Y17" s="31"/>
      <c r="Z17" s="30"/>
      <c r="AA17" s="10"/>
      <c r="AC17" s="28"/>
      <c r="AD17" s="29"/>
      <c r="AE17" s="15"/>
      <c r="AF17" s="27"/>
      <c r="AG17" s="7"/>
      <c r="AH17" s="17"/>
      <c r="AI17" s="26"/>
      <c r="AJ17" s="22"/>
      <c r="AK17" s="25"/>
      <c r="AL17" s="60">
        <f t="shared" si="3"/>
        <v>43816</v>
      </c>
      <c r="AM17" s="225"/>
      <c r="AN17" s="139"/>
    </row>
    <row r="18" spans="1:40" ht="11.25" x14ac:dyDescent="0.2">
      <c r="A18" s="2" t="s">
        <v>5</v>
      </c>
      <c r="B18" s="2" t="str">
        <f t="shared" si="1"/>
        <v>CACY2019</v>
      </c>
      <c r="C18" s="2" t="s">
        <v>80</v>
      </c>
      <c r="D18" s="4">
        <v>43815</v>
      </c>
      <c r="F18" s="63" t="s">
        <v>82</v>
      </c>
      <c r="G18" s="225"/>
      <c r="H18" s="139"/>
      <c r="I18" s="55"/>
      <c r="J18" s="115">
        <f t="shared" si="4"/>
        <v>106.63979907848227</v>
      </c>
      <c r="K18" s="54">
        <f t="shared" si="5"/>
        <v>50.536331598595069</v>
      </c>
      <c r="L18" s="116">
        <f t="shared" si="6"/>
        <v>157.17613067707734</v>
      </c>
      <c r="M18" s="180"/>
      <c r="N18" s="216"/>
      <c r="O18" s="122">
        <f t="shared" si="7"/>
        <v>1.3258911942707132</v>
      </c>
      <c r="P18" s="71">
        <f t="shared" si="2"/>
        <v>0.29630605574763713</v>
      </c>
      <c r="Q18" s="131">
        <f t="shared" si="8"/>
        <v>1.6221972500183504</v>
      </c>
      <c r="R18" s="220"/>
      <c r="S18" s="218"/>
      <c r="T18" s="47"/>
      <c r="U18" s="48"/>
      <c r="V18" s="49"/>
      <c r="W18" s="48">
        <f t="shared" si="9"/>
        <v>125</v>
      </c>
      <c r="X18" s="32">
        <v>47392</v>
      </c>
      <c r="Y18" s="31"/>
      <c r="Z18" s="30"/>
      <c r="AA18" s="10"/>
      <c r="AC18" s="28"/>
      <c r="AD18" s="29"/>
      <c r="AE18" s="15"/>
      <c r="AF18" s="27"/>
      <c r="AG18" s="7"/>
      <c r="AH18" s="17"/>
      <c r="AI18" s="26"/>
      <c r="AJ18" s="22"/>
      <c r="AK18" s="25"/>
      <c r="AL18" s="60">
        <f t="shared" si="3"/>
        <v>43815</v>
      </c>
      <c r="AM18" s="225"/>
      <c r="AN18" s="139"/>
    </row>
    <row r="19" spans="1:40" ht="11.25" x14ac:dyDescent="0.2">
      <c r="A19" s="2" t="s">
        <v>5</v>
      </c>
      <c r="B19" s="2" t="str">
        <f t="shared" si="1"/>
        <v>CACY2019</v>
      </c>
      <c r="C19" s="2" t="s">
        <v>80</v>
      </c>
      <c r="D19" s="4">
        <v>43814</v>
      </c>
      <c r="G19" s="225"/>
      <c r="H19" s="139"/>
      <c r="I19" s="55"/>
      <c r="J19" s="115">
        <f t="shared" si="4"/>
        <v>106.43797347043683</v>
      </c>
      <c r="K19" s="54">
        <f t="shared" si="5"/>
        <v>50.724242424399122</v>
      </c>
      <c r="L19" s="116">
        <f t="shared" si="6"/>
        <v>157.16221589483595</v>
      </c>
      <c r="M19" s="180"/>
      <c r="N19" s="216"/>
      <c r="O19" s="122">
        <f t="shared" si="7"/>
        <v>1.3230718231487615</v>
      </c>
      <c r="P19" s="71">
        <f t="shared" si="2"/>
        <v>0.29304332080669293</v>
      </c>
      <c r="Q19" s="131">
        <f t="shared" si="8"/>
        <v>1.6161151439554544</v>
      </c>
      <c r="R19" s="220"/>
      <c r="S19" s="218"/>
      <c r="T19" s="47"/>
      <c r="U19" s="48"/>
      <c r="V19" s="49"/>
      <c r="W19" s="48">
        <f t="shared" si="9"/>
        <v>132</v>
      </c>
      <c r="X19" s="32">
        <v>47392</v>
      </c>
      <c r="Y19" s="31"/>
      <c r="Z19" s="30"/>
      <c r="AA19" s="10"/>
      <c r="AC19" s="28"/>
      <c r="AD19" s="29"/>
      <c r="AE19" s="15"/>
      <c r="AF19" s="27"/>
      <c r="AG19" s="7"/>
      <c r="AH19" s="17"/>
      <c r="AI19" s="26"/>
      <c r="AJ19" s="22"/>
      <c r="AK19" s="25"/>
      <c r="AL19" s="60">
        <f t="shared" si="3"/>
        <v>43814</v>
      </c>
      <c r="AM19" s="225"/>
      <c r="AN19" s="139"/>
    </row>
    <row r="20" spans="1:40" ht="11.25" x14ac:dyDescent="0.2">
      <c r="A20" s="2" t="s">
        <v>5</v>
      </c>
      <c r="B20" s="2" t="str">
        <f t="shared" si="1"/>
        <v>CACY2019</v>
      </c>
      <c r="C20" s="2" t="s">
        <v>80</v>
      </c>
      <c r="D20" s="4">
        <v>43813</v>
      </c>
      <c r="G20" s="225"/>
      <c r="H20" s="139"/>
      <c r="I20" s="55"/>
      <c r="J20" s="115">
        <f t="shared" si="4"/>
        <v>106.23614786239138</v>
      </c>
      <c r="K20" s="54">
        <f t="shared" si="5"/>
        <v>50.91215325020319</v>
      </c>
      <c r="L20" s="116">
        <f t="shared" si="6"/>
        <v>157.14830111259457</v>
      </c>
      <c r="M20" s="180"/>
      <c r="N20" s="216"/>
      <c r="O20" s="122">
        <f t="shared" si="7"/>
        <v>1.3202524520268095</v>
      </c>
      <c r="P20" s="71">
        <f t="shared" si="2"/>
        <v>0.28978058586574873</v>
      </c>
      <c r="Q20" s="131">
        <f t="shared" si="8"/>
        <v>1.6100330378925582</v>
      </c>
      <c r="R20" s="220"/>
      <c r="S20" s="218"/>
      <c r="T20" s="47"/>
      <c r="U20" s="48"/>
      <c r="V20" s="49"/>
      <c r="W20" s="48">
        <f t="shared" si="9"/>
        <v>133</v>
      </c>
      <c r="X20" s="32">
        <v>47392</v>
      </c>
      <c r="Y20" s="31"/>
      <c r="Z20" s="30"/>
      <c r="AA20" s="10"/>
      <c r="AC20" s="28"/>
      <c r="AD20" s="29"/>
      <c r="AE20" s="15"/>
      <c r="AF20" s="27"/>
      <c r="AG20" s="7"/>
      <c r="AH20" s="17"/>
      <c r="AI20" s="26"/>
      <c r="AJ20" s="22"/>
      <c r="AK20" s="25"/>
      <c r="AL20" s="60">
        <f t="shared" si="3"/>
        <v>43813</v>
      </c>
      <c r="AM20" s="225"/>
      <c r="AN20" s="139"/>
    </row>
    <row r="21" spans="1:40" ht="11.25" x14ac:dyDescent="0.2">
      <c r="A21" s="2" t="s">
        <v>5</v>
      </c>
      <c r="B21" s="2" t="str">
        <f t="shared" si="1"/>
        <v>CACY2019</v>
      </c>
      <c r="C21" s="2" t="s">
        <v>80</v>
      </c>
      <c r="D21" s="4">
        <v>43812</v>
      </c>
      <c r="G21" s="225"/>
      <c r="H21" s="139"/>
      <c r="I21" s="55"/>
      <c r="J21" s="115">
        <f t="shared" si="4"/>
        <v>106.03432225434592</v>
      </c>
      <c r="K21" s="54">
        <f t="shared" si="5"/>
        <v>51.100064076007257</v>
      </c>
      <c r="L21" s="116">
        <f t="shared" si="6"/>
        <v>157.13438633035318</v>
      </c>
      <c r="M21" s="180"/>
      <c r="N21" s="216"/>
      <c r="O21" s="122">
        <f t="shared" si="7"/>
        <v>1.3174330809048576</v>
      </c>
      <c r="P21" s="71">
        <f t="shared" si="2"/>
        <v>0.28651785092480475</v>
      </c>
      <c r="Q21" s="131">
        <f t="shared" si="8"/>
        <v>1.6039509318296623</v>
      </c>
      <c r="R21" s="220"/>
      <c r="S21" s="218"/>
      <c r="T21" s="47"/>
      <c r="U21" s="48"/>
      <c r="V21" s="49"/>
      <c r="W21" s="48">
        <f t="shared" si="9"/>
        <v>149</v>
      </c>
      <c r="X21" s="32">
        <v>47392</v>
      </c>
      <c r="Y21" s="31"/>
      <c r="Z21" s="30"/>
      <c r="AA21" s="10"/>
      <c r="AC21" s="28"/>
      <c r="AD21" s="29"/>
      <c r="AE21" s="15"/>
      <c r="AF21" s="27"/>
      <c r="AG21" s="7"/>
      <c r="AH21" s="17"/>
      <c r="AI21" s="26"/>
      <c r="AJ21" s="22"/>
      <c r="AK21" s="25"/>
      <c r="AL21" s="60">
        <f t="shared" si="3"/>
        <v>43812</v>
      </c>
      <c r="AM21" s="225"/>
      <c r="AN21" s="139"/>
    </row>
    <row r="22" spans="1:40" ht="11.25" x14ac:dyDescent="0.2">
      <c r="A22" s="2" t="s">
        <v>5</v>
      </c>
      <c r="B22" s="2" t="str">
        <f t="shared" si="1"/>
        <v>CACY2019</v>
      </c>
      <c r="C22" s="2" t="s">
        <v>80</v>
      </c>
      <c r="D22" s="4">
        <v>43811</v>
      </c>
      <c r="G22" s="225"/>
      <c r="H22" s="139"/>
      <c r="I22" s="55"/>
      <c r="J22" s="115">
        <f t="shared" si="4"/>
        <v>105.83249664630048</v>
      </c>
      <c r="K22" s="54">
        <f t="shared" si="5"/>
        <v>51.28797490181131</v>
      </c>
      <c r="L22" s="116">
        <f t="shared" si="6"/>
        <v>157.12047154811179</v>
      </c>
      <c r="M22" s="180"/>
      <c r="N22" s="216"/>
      <c r="O22" s="122">
        <f t="shared" si="7"/>
        <v>1.3146137097829056</v>
      </c>
      <c r="P22" s="71">
        <f t="shared" si="2"/>
        <v>0.28325511598386055</v>
      </c>
      <c r="Q22" s="131">
        <f t="shared" si="8"/>
        <v>1.5978688257667661</v>
      </c>
      <c r="R22" s="220"/>
      <c r="S22" s="218"/>
      <c r="T22" s="47"/>
      <c r="U22" s="48"/>
      <c r="V22" s="49"/>
      <c r="W22" s="48">
        <f t="shared" si="9"/>
        <v>152</v>
      </c>
      <c r="X22" s="32">
        <v>47392</v>
      </c>
      <c r="Y22" s="31"/>
      <c r="Z22" s="30"/>
      <c r="AA22" s="10"/>
      <c r="AC22" s="28"/>
      <c r="AD22" s="29"/>
      <c r="AE22" s="15"/>
      <c r="AF22" s="27"/>
      <c r="AG22" s="7"/>
      <c r="AH22" s="17"/>
      <c r="AI22" s="26"/>
      <c r="AJ22" s="22"/>
      <c r="AK22" s="25"/>
      <c r="AL22" s="60">
        <f t="shared" si="3"/>
        <v>43811</v>
      </c>
      <c r="AM22" s="225"/>
      <c r="AN22" s="139"/>
    </row>
    <row r="23" spans="1:40" ht="11.25" x14ac:dyDescent="0.2">
      <c r="A23" s="2" t="s">
        <v>5</v>
      </c>
      <c r="B23" s="2" t="str">
        <f t="shared" si="1"/>
        <v>CACY2019</v>
      </c>
      <c r="C23" s="2" t="s">
        <v>80</v>
      </c>
      <c r="D23" s="4">
        <v>43810</v>
      </c>
      <c r="G23" s="225"/>
      <c r="H23" s="139"/>
      <c r="I23" s="55"/>
      <c r="J23" s="115">
        <f t="shared" si="4"/>
        <v>105.63067103825503</v>
      </c>
      <c r="K23" s="54">
        <f t="shared" si="5"/>
        <v>51.475885727615378</v>
      </c>
      <c r="L23" s="116">
        <f t="shared" si="6"/>
        <v>157.10655676587041</v>
      </c>
      <c r="M23" s="180"/>
      <c r="N23" s="216"/>
      <c r="O23" s="122">
        <f t="shared" si="7"/>
        <v>1.3117943386609539</v>
      </c>
      <c r="P23" s="71">
        <f t="shared" si="2"/>
        <v>0.27999238104291635</v>
      </c>
      <c r="Q23" s="131">
        <f t="shared" si="8"/>
        <v>1.5917867197038702</v>
      </c>
      <c r="R23" s="220"/>
      <c r="S23" s="218"/>
      <c r="T23" s="47"/>
      <c r="U23" s="48"/>
      <c r="V23" s="49"/>
      <c r="W23" s="48">
        <f t="shared" si="9"/>
        <v>180</v>
      </c>
      <c r="X23" s="32">
        <v>47392</v>
      </c>
      <c r="Y23" s="31"/>
      <c r="Z23" s="30"/>
      <c r="AA23" s="10"/>
      <c r="AC23" s="28"/>
      <c r="AD23" s="29"/>
      <c r="AE23" s="15"/>
      <c r="AF23" s="27"/>
      <c r="AG23" s="7"/>
      <c r="AH23" s="17"/>
      <c r="AI23" s="26"/>
      <c r="AJ23" s="22"/>
      <c r="AK23" s="25"/>
      <c r="AL23" s="60">
        <f t="shared" si="3"/>
        <v>43810</v>
      </c>
      <c r="AM23" s="225"/>
      <c r="AN23" s="139"/>
    </row>
    <row r="24" spans="1:40" ht="11.25" x14ac:dyDescent="0.2">
      <c r="A24" s="2" t="s">
        <v>5</v>
      </c>
      <c r="B24" s="2" t="str">
        <f t="shared" si="1"/>
        <v>CACY2019</v>
      </c>
      <c r="C24" s="2" t="s">
        <v>80</v>
      </c>
      <c r="D24" s="4">
        <v>43809</v>
      </c>
      <c r="G24" s="225"/>
      <c r="H24" s="139"/>
      <c r="I24" s="55"/>
      <c r="J24" s="115">
        <f t="shared" si="4"/>
        <v>105.42884543020958</v>
      </c>
      <c r="K24" s="54">
        <f t="shared" si="5"/>
        <v>51.663796553419445</v>
      </c>
      <c r="L24" s="116">
        <f t="shared" si="6"/>
        <v>157.09264198362902</v>
      </c>
      <c r="M24" s="180"/>
      <c r="N24" s="216"/>
      <c r="O24" s="122">
        <f t="shared" si="7"/>
        <v>1.3089749675390019</v>
      </c>
      <c r="P24" s="71">
        <f t="shared" si="2"/>
        <v>0.27672964610197237</v>
      </c>
      <c r="Q24" s="131">
        <f t="shared" si="8"/>
        <v>1.5857046136409743</v>
      </c>
      <c r="R24" s="220"/>
      <c r="S24" s="218"/>
      <c r="T24" s="47"/>
      <c r="U24" s="48"/>
      <c r="V24" s="49"/>
      <c r="W24" s="48">
        <f t="shared" si="9"/>
        <v>181</v>
      </c>
      <c r="X24" s="32">
        <v>47392</v>
      </c>
      <c r="Y24" s="31"/>
      <c r="Z24" s="30"/>
      <c r="AA24" s="10"/>
      <c r="AC24" s="28"/>
      <c r="AD24" s="29"/>
      <c r="AE24" s="15"/>
      <c r="AF24" s="27"/>
      <c r="AG24" s="7"/>
      <c r="AH24" s="17"/>
      <c r="AI24" s="26"/>
      <c r="AJ24" s="22"/>
      <c r="AK24" s="25"/>
      <c r="AL24" s="60">
        <f t="shared" si="3"/>
        <v>43809</v>
      </c>
      <c r="AM24" s="225"/>
      <c r="AN24" s="139"/>
    </row>
    <row r="25" spans="1:40" ht="11.25" x14ac:dyDescent="0.2">
      <c r="A25" s="2" t="s">
        <v>5</v>
      </c>
      <c r="B25" s="2" t="str">
        <f t="shared" si="1"/>
        <v>CACY2019</v>
      </c>
      <c r="C25" s="2" t="s">
        <v>80</v>
      </c>
      <c r="D25" s="4">
        <v>43808</v>
      </c>
      <c r="G25" s="225"/>
      <c r="H25" s="139"/>
      <c r="I25" s="55"/>
      <c r="J25" s="115">
        <f t="shared" si="4"/>
        <v>105.22701982216412</v>
      </c>
      <c r="K25" s="54">
        <f t="shared" si="5"/>
        <v>51.851707379223512</v>
      </c>
      <c r="L25" s="116">
        <f t="shared" si="6"/>
        <v>157.07872720138764</v>
      </c>
      <c r="M25" s="180"/>
      <c r="N25" s="216"/>
      <c r="O25" s="122">
        <f t="shared" si="7"/>
        <v>1.3061555964170499</v>
      </c>
      <c r="P25" s="71">
        <f t="shared" si="2"/>
        <v>0.27346691116102817</v>
      </c>
      <c r="Q25" s="131">
        <f t="shared" si="8"/>
        <v>1.5796225075780781</v>
      </c>
      <c r="R25" s="220"/>
      <c r="S25" s="218"/>
      <c r="T25" s="47"/>
      <c r="U25" s="48"/>
      <c r="V25" s="49"/>
      <c r="W25" s="48">
        <f t="shared" si="9"/>
        <v>183</v>
      </c>
      <c r="X25" s="32">
        <v>47392</v>
      </c>
      <c r="Y25" s="31"/>
      <c r="Z25" s="30"/>
      <c r="AA25" s="10"/>
      <c r="AC25" s="28"/>
      <c r="AD25" s="29"/>
      <c r="AE25" s="15"/>
      <c r="AF25" s="27"/>
      <c r="AG25" s="7"/>
      <c r="AH25" s="17"/>
      <c r="AI25" s="26"/>
      <c r="AJ25" s="22"/>
      <c r="AK25" s="25"/>
      <c r="AL25" s="60">
        <f t="shared" si="3"/>
        <v>43808</v>
      </c>
      <c r="AM25" s="225"/>
      <c r="AN25" s="139"/>
    </row>
    <row r="26" spans="1:40" ht="11.25" x14ac:dyDescent="0.2">
      <c r="A26" s="2" t="s">
        <v>5</v>
      </c>
      <c r="B26" s="2" t="str">
        <f t="shared" si="1"/>
        <v>CACY2019</v>
      </c>
      <c r="C26" s="2" t="s">
        <v>80</v>
      </c>
      <c r="D26" s="4">
        <v>43807</v>
      </c>
      <c r="G26" s="225"/>
      <c r="H26" s="139"/>
      <c r="I26" s="55"/>
      <c r="J26" s="115">
        <f t="shared" si="4"/>
        <v>105.02519421411868</v>
      </c>
      <c r="K26" s="54">
        <f t="shared" si="5"/>
        <v>52.039618205027566</v>
      </c>
      <c r="L26" s="116">
        <f t="shared" si="6"/>
        <v>157.06481241914625</v>
      </c>
      <c r="M26" s="180"/>
      <c r="N26" s="216"/>
      <c r="O26" s="122">
        <f t="shared" si="7"/>
        <v>1.303336225295098</v>
      </c>
      <c r="P26" s="71">
        <f t="shared" si="2"/>
        <v>0.27020417622008419</v>
      </c>
      <c r="Q26" s="131">
        <f t="shared" si="8"/>
        <v>1.5735404015151822</v>
      </c>
      <c r="R26" s="220"/>
      <c r="S26" s="218"/>
      <c r="T26" s="47"/>
      <c r="U26" s="48"/>
      <c r="V26" s="49"/>
      <c r="W26" s="48">
        <f t="shared" si="9"/>
        <v>185</v>
      </c>
      <c r="X26" s="32">
        <v>47392</v>
      </c>
      <c r="Y26" s="31"/>
      <c r="Z26" s="30"/>
      <c r="AA26" s="10"/>
      <c r="AC26" s="28"/>
      <c r="AD26" s="29"/>
      <c r="AE26" s="15"/>
      <c r="AF26" s="27"/>
      <c r="AG26" s="7"/>
      <c r="AH26" s="17"/>
      <c r="AI26" s="26"/>
      <c r="AJ26" s="22"/>
      <c r="AK26" s="25"/>
      <c r="AL26" s="60">
        <f t="shared" si="3"/>
        <v>43807</v>
      </c>
      <c r="AM26" s="225"/>
      <c r="AN26" s="139"/>
    </row>
    <row r="27" spans="1:40" ht="11.25" x14ac:dyDescent="0.2">
      <c r="A27" s="2" t="s">
        <v>5</v>
      </c>
      <c r="B27" s="2" t="str">
        <f t="shared" si="1"/>
        <v>CACY2019</v>
      </c>
      <c r="C27" s="2" t="s">
        <v>80</v>
      </c>
      <c r="D27" s="4">
        <v>43806</v>
      </c>
      <c r="G27" s="225"/>
      <c r="H27" s="139"/>
      <c r="I27" s="55"/>
      <c r="J27" s="115">
        <f t="shared" si="4"/>
        <v>104.82336860607323</v>
      </c>
      <c r="K27" s="54">
        <f t="shared" si="5"/>
        <v>52.227529030831604</v>
      </c>
      <c r="L27" s="116">
        <f t="shared" si="6"/>
        <v>157.05089763690484</v>
      </c>
      <c r="M27" s="180"/>
      <c r="N27" s="216"/>
      <c r="O27" s="122">
        <f t="shared" si="7"/>
        <v>1.300516854173146</v>
      </c>
      <c r="P27" s="71">
        <f t="shared" si="2"/>
        <v>0.26694144127913999</v>
      </c>
      <c r="Q27" s="131">
        <f t="shared" si="8"/>
        <v>1.567458295452286</v>
      </c>
      <c r="R27" s="220"/>
      <c r="S27" s="218"/>
      <c r="T27" s="47"/>
      <c r="U27" s="48"/>
      <c r="V27" s="49"/>
      <c r="W27" s="48">
        <f t="shared" si="9"/>
        <v>192</v>
      </c>
      <c r="X27" s="32">
        <v>47392</v>
      </c>
      <c r="Y27" s="31"/>
      <c r="Z27" s="30"/>
      <c r="AA27" s="10"/>
      <c r="AC27" s="28"/>
      <c r="AD27" s="29"/>
      <c r="AE27" s="15"/>
      <c r="AF27" s="27"/>
      <c r="AG27" s="7"/>
      <c r="AH27" s="17"/>
      <c r="AI27" s="26"/>
      <c r="AJ27" s="22"/>
      <c r="AK27" s="25"/>
      <c r="AL27" s="60">
        <f t="shared" si="3"/>
        <v>43806</v>
      </c>
      <c r="AM27" s="225"/>
      <c r="AN27" s="139"/>
    </row>
    <row r="28" spans="1:40" ht="11.25" x14ac:dyDescent="0.2">
      <c r="A28" s="2" t="s">
        <v>5</v>
      </c>
      <c r="B28" s="2" t="str">
        <f t="shared" si="1"/>
        <v>CACY2019</v>
      </c>
      <c r="C28" s="2" t="s">
        <v>80</v>
      </c>
      <c r="D28" s="4">
        <v>43805</v>
      </c>
      <c r="G28" s="225"/>
      <c r="H28" s="139"/>
      <c r="I28" s="55"/>
      <c r="J28" s="115">
        <f t="shared" si="4"/>
        <v>104.62154299802778</v>
      </c>
      <c r="K28" s="54">
        <f t="shared" si="5"/>
        <v>52.415439856635672</v>
      </c>
      <c r="L28" s="116">
        <f t="shared" si="6"/>
        <v>157.03698285466345</v>
      </c>
      <c r="M28" s="180"/>
      <c r="N28" s="216"/>
      <c r="O28" s="122">
        <f t="shared" si="7"/>
        <v>1.2976974830511943</v>
      </c>
      <c r="P28" s="71">
        <f t="shared" si="2"/>
        <v>0.26367870633819579</v>
      </c>
      <c r="Q28" s="131">
        <f t="shared" si="8"/>
        <v>1.56137618938939</v>
      </c>
      <c r="R28" s="220"/>
      <c r="S28" s="218"/>
      <c r="T28" s="47"/>
      <c r="U28" s="48"/>
      <c r="V28" s="49"/>
      <c r="W28" s="48">
        <f t="shared" si="9"/>
        <v>194</v>
      </c>
      <c r="X28" s="32">
        <v>47392</v>
      </c>
      <c r="Y28" s="31"/>
      <c r="Z28" s="30"/>
      <c r="AA28" s="10"/>
      <c r="AC28" s="28"/>
      <c r="AD28" s="29"/>
      <c r="AE28" s="15"/>
      <c r="AF28" s="27"/>
      <c r="AG28" s="7"/>
      <c r="AH28" s="17"/>
      <c r="AI28" s="26"/>
      <c r="AJ28" s="22"/>
      <c r="AK28" s="25"/>
      <c r="AL28" s="60">
        <f t="shared" si="3"/>
        <v>43805</v>
      </c>
      <c r="AM28" s="225"/>
      <c r="AN28" s="139"/>
    </row>
    <row r="29" spans="1:40" ht="11.25" x14ac:dyDescent="0.2">
      <c r="A29" s="2" t="s">
        <v>5</v>
      </c>
      <c r="B29" s="2" t="str">
        <f t="shared" si="1"/>
        <v>CACY2019</v>
      </c>
      <c r="C29" s="2" t="s">
        <v>80</v>
      </c>
      <c r="D29" s="4">
        <v>43804</v>
      </c>
      <c r="G29" s="225"/>
      <c r="H29" s="139"/>
      <c r="I29" s="55"/>
      <c r="J29" s="115">
        <f t="shared" si="4"/>
        <v>104.41971738998234</v>
      </c>
      <c r="K29" s="54">
        <f t="shared" si="5"/>
        <v>52.603350682439725</v>
      </c>
      <c r="L29" s="116">
        <f t="shared" si="6"/>
        <v>157.02306807242206</v>
      </c>
      <c r="M29" s="180"/>
      <c r="N29" s="216"/>
      <c r="O29" s="122">
        <f t="shared" si="7"/>
        <v>1.2948781119292423</v>
      </c>
      <c r="P29" s="71">
        <f t="shared" si="2"/>
        <v>0.26041597139725159</v>
      </c>
      <c r="Q29" s="131">
        <f t="shared" si="8"/>
        <v>1.5552940833264939</v>
      </c>
      <c r="R29" s="220"/>
      <c r="S29" s="218"/>
      <c r="T29" s="47"/>
      <c r="U29" s="48"/>
      <c r="V29" s="49"/>
      <c r="W29" s="48">
        <f t="shared" si="9"/>
        <v>196</v>
      </c>
      <c r="X29" s="32">
        <v>47392</v>
      </c>
      <c r="Y29" s="31"/>
      <c r="Z29" s="30"/>
      <c r="AA29" s="10"/>
      <c r="AC29" s="28"/>
      <c r="AD29" s="29"/>
      <c r="AE29" s="15"/>
      <c r="AF29" s="27"/>
      <c r="AG29" s="7"/>
      <c r="AH29" s="17"/>
      <c r="AI29" s="26"/>
      <c r="AJ29" s="22"/>
      <c r="AK29" s="25"/>
      <c r="AL29" s="60">
        <f t="shared" si="3"/>
        <v>43804</v>
      </c>
      <c r="AM29" s="225"/>
      <c r="AN29" s="139"/>
    </row>
    <row r="30" spans="1:40" ht="11.25" x14ac:dyDescent="0.2">
      <c r="A30" s="2" t="s">
        <v>5</v>
      </c>
      <c r="B30" s="2" t="str">
        <f t="shared" si="1"/>
        <v>CACY2019</v>
      </c>
      <c r="C30" s="2" t="s">
        <v>80</v>
      </c>
      <c r="D30" s="4">
        <v>43803</v>
      </c>
      <c r="G30" s="225"/>
      <c r="H30" s="139"/>
      <c r="I30" s="55"/>
      <c r="J30" s="115">
        <f t="shared" si="4"/>
        <v>104.21789178193688</v>
      </c>
      <c r="K30" s="54">
        <f t="shared" si="5"/>
        <v>52.791261508243792</v>
      </c>
      <c r="L30" s="116">
        <f t="shared" si="6"/>
        <v>157.00915329018068</v>
      </c>
      <c r="M30" s="180"/>
      <c r="N30" s="216"/>
      <c r="O30" s="122">
        <f t="shared" si="7"/>
        <v>1.2920587408072903</v>
      </c>
      <c r="P30" s="71">
        <f t="shared" si="2"/>
        <v>0.25715323645630761</v>
      </c>
      <c r="Q30" s="131">
        <f t="shared" si="8"/>
        <v>1.5492119772635979</v>
      </c>
      <c r="R30" s="220"/>
      <c r="S30" s="218"/>
      <c r="T30" s="47"/>
      <c r="U30" s="48"/>
      <c r="V30" s="49"/>
      <c r="W30" s="48">
        <f t="shared" si="9"/>
        <v>197</v>
      </c>
      <c r="X30" s="32">
        <v>47392</v>
      </c>
      <c r="Y30" s="31"/>
      <c r="Z30" s="30"/>
      <c r="AA30" s="10"/>
      <c r="AC30" s="28"/>
      <c r="AD30" s="29"/>
      <c r="AE30" s="15"/>
      <c r="AF30" s="27"/>
      <c r="AG30" s="7"/>
      <c r="AH30" s="17"/>
      <c r="AI30" s="26"/>
      <c r="AJ30" s="22"/>
      <c r="AK30" s="25"/>
      <c r="AL30" s="60">
        <f t="shared" si="3"/>
        <v>43803</v>
      </c>
      <c r="AM30" s="225"/>
      <c r="AN30" s="139"/>
    </row>
    <row r="31" spans="1:40" ht="11.25" x14ac:dyDescent="0.2">
      <c r="A31" s="2" t="s">
        <v>5</v>
      </c>
      <c r="B31" s="2" t="str">
        <f t="shared" si="1"/>
        <v>CACY2019</v>
      </c>
      <c r="C31" s="2" t="s">
        <v>80</v>
      </c>
      <c r="D31" s="4">
        <v>43802</v>
      </c>
      <c r="G31" s="225"/>
      <c r="H31" s="139"/>
      <c r="I31" s="55"/>
      <c r="J31" s="115">
        <f t="shared" si="4"/>
        <v>104.01606617389143</v>
      </c>
      <c r="K31" s="54">
        <f t="shared" si="5"/>
        <v>52.97917233404786</v>
      </c>
      <c r="L31" s="116">
        <f t="shared" si="6"/>
        <v>156.99523850793929</v>
      </c>
      <c r="M31" s="180"/>
      <c r="N31" s="216"/>
      <c r="O31" s="122">
        <f t="shared" si="7"/>
        <v>1.2892393696853384</v>
      </c>
      <c r="P31" s="71">
        <f t="shared" si="2"/>
        <v>0.25389050151536341</v>
      </c>
      <c r="Q31" s="131">
        <f t="shared" si="8"/>
        <v>1.5431298712007018</v>
      </c>
      <c r="R31" s="220"/>
      <c r="S31" s="218"/>
      <c r="T31" s="47"/>
      <c r="U31" s="48"/>
      <c r="V31" s="49"/>
      <c r="W31" s="48">
        <f t="shared" si="9"/>
        <v>198</v>
      </c>
      <c r="X31" s="32">
        <v>47392</v>
      </c>
      <c r="Y31" s="31"/>
      <c r="Z31" s="30"/>
      <c r="AA31" s="10"/>
      <c r="AC31" s="28"/>
      <c r="AD31" s="29"/>
      <c r="AE31" s="15"/>
      <c r="AF31" s="27"/>
      <c r="AG31" s="7"/>
      <c r="AH31" s="17"/>
      <c r="AI31" s="26"/>
      <c r="AJ31" s="22"/>
      <c r="AK31" s="25"/>
      <c r="AL31" s="60">
        <f t="shared" si="3"/>
        <v>43802</v>
      </c>
      <c r="AM31" s="225"/>
      <c r="AN31" s="139"/>
    </row>
    <row r="32" spans="1:40" ht="11.25" x14ac:dyDescent="0.2">
      <c r="A32" s="2" t="s">
        <v>5</v>
      </c>
      <c r="B32" s="2" t="str">
        <f t="shared" si="1"/>
        <v>CACY2019</v>
      </c>
      <c r="C32" s="2" t="s">
        <v>80</v>
      </c>
      <c r="D32" s="4">
        <v>43801</v>
      </c>
      <c r="G32" s="225"/>
      <c r="H32" s="139"/>
      <c r="I32" s="55"/>
      <c r="J32" s="115">
        <f t="shared" si="4"/>
        <v>103.81424056584598</v>
      </c>
      <c r="K32" s="54">
        <f t="shared" si="5"/>
        <v>53.167083159851927</v>
      </c>
      <c r="L32" s="116">
        <f t="shared" si="6"/>
        <v>156.98132372569791</v>
      </c>
      <c r="M32" s="180"/>
      <c r="N32" s="216"/>
      <c r="O32" s="122">
        <f t="shared" si="7"/>
        <v>1.2864199985633866</v>
      </c>
      <c r="P32" s="71">
        <f t="shared" si="2"/>
        <v>0.25062776657441921</v>
      </c>
      <c r="Q32" s="131">
        <f t="shared" si="8"/>
        <v>1.5370477651378058</v>
      </c>
      <c r="R32" s="220"/>
      <c r="S32" s="218"/>
      <c r="T32" s="47"/>
      <c r="U32" s="48"/>
      <c r="V32" s="49"/>
      <c r="W32" s="48">
        <f t="shared" si="9"/>
        <v>200</v>
      </c>
      <c r="X32" s="32">
        <v>47392</v>
      </c>
      <c r="Y32" s="31"/>
      <c r="Z32" s="30"/>
      <c r="AA32" s="10"/>
      <c r="AC32" s="28"/>
      <c r="AD32" s="29"/>
      <c r="AE32" s="15"/>
      <c r="AF32" s="27"/>
      <c r="AG32" s="7"/>
      <c r="AH32" s="17"/>
      <c r="AI32" s="26"/>
      <c r="AJ32" s="22"/>
      <c r="AK32" s="25"/>
      <c r="AL32" s="60">
        <f t="shared" si="3"/>
        <v>43801</v>
      </c>
      <c r="AM32" s="225"/>
      <c r="AN32" s="139"/>
    </row>
    <row r="33" spans="1:40" ht="11.25" x14ac:dyDescent="0.2">
      <c r="A33" s="2" t="s">
        <v>5</v>
      </c>
      <c r="B33" s="2" t="str">
        <f t="shared" si="1"/>
        <v>CACY2019</v>
      </c>
      <c r="C33" s="2" t="s">
        <v>80</v>
      </c>
      <c r="D33" s="4">
        <v>43800</v>
      </c>
      <c r="G33" s="225"/>
      <c r="H33" s="139"/>
      <c r="I33" s="55"/>
      <c r="J33" s="115">
        <f>(J$3-J$34)/31*($D33-$D$34)+J$34</f>
        <v>103.61241495780054</v>
      </c>
      <c r="K33" s="54">
        <f t="shared" si="5"/>
        <v>53.35499398565598</v>
      </c>
      <c r="L33" s="116">
        <f>(L$3-L$34)/31*($D33-$D$34)+L$34</f>
        <v>156.96740894345652</v>
      </c>
      <c r="M33" s="180"/>
      <c r="N33" s="216"/>
      <c r="O33" s="122">
        <f>(O$3-O$34)/31*($D33-$D$34)+O$34</f>
        <v>1.2836006274414347</v>
      </c>
      <c r="P33" s="71">
        <f t="shared" si="2"/>
        <v>0.24736503163347501</v>
      </c>
      <c r="Q33" s="131">
        <f>(Q$3-Q$34)/31*($D33-$D$34)+Q$34</f>
        <v>1.5309656590749097</v>
      </c>
      <c r="R33" s="220"/>
      <c r="S33" s="218"/>
      <c r="T33" s="47"/>
      <c r="U33" s="48"/>
      <c r="V33" s="49"/>
      <c r="W33" s="48">
        <f t="shared" si="9"/>
        <v>201</v>
      </c>
      <c r="X33" s="32">
        <v>47392</v>
      </c>
      <c r="Y33" s="31"/>
      <c r="Z33" s="30"/>
      <c r="AA33" s="10"/>
      <c r="AC33" s="28"/>
      <c r="AD33" s="29"/>
      <c r="AE33" s="15"/>
      <c r="AF33" s="27"/>
      <c r="AG33" s="7"/>
      <c r="AH33" s="17"/>
      <c r="AI33" s="26"/>
      <c r="AJ33" s="22"/>
      <c r="AK33" s="25"/>
      <c r="AL33" s="60">
        <f t="shared" si="3"/>
        <v>43800</v>
      </c>
      <c r="AM33" s="225"/>
      <c r="AN33" s="139"/>
    </row>
    <row r="34" spans="1:40" ht="11.25" x14ac:dyDescent="0.2">
      <c r="A34" s="2" t="s">
        <v>5</v>
      </c>
      <c r="B34" s="2" t="str">
        <f t="shared" si="1"/>
        <v>CACY2019</v>
      </c>
      <c r="C34" s="2" t="s">
        <v>80</v>
      </c>
      <c r="D34" s="4">
        <v>43799</v>
      </c>
      <c r="G34" s="225">
        <v>106.93581549480055</v>
      </c>
      <c r="H34" s="139">
        <v>1.336900983469709</v>
      </c>
      <c r="I34" s="55">
        <v>79.987835162830109</v>
      </c>
      <c r="J34" s="115">
        <f>G64+M34</f>
        <v>103.41058934975509</v>
      </c>
      <c r="K34" s="54">
        <f t="shared" si="5"/>
        <v>53.542904811460048</v>
      </c>
      <c r="L34" s="116">
        <f>G64+N34</f>
        <v>156.95349416121513</v>
      </c>
      <c r="M34" s="180">
        <v>3.5827319830428599</v>
      </c>
      <c r="N34" s="216">
        <v>57.125636794502903</v>
      </c>
      <c r="O34" s="122">
        <f>H64+R34</f>
        <v>1.2807812563194827</v>
      </c>
      <c r="P34" s="71">
        <f t="shared" si="2"/>
        <v>0.24410229669253103</v>
      </c>
      <c r="Q34" s="131">
        <f>H64+S34</f>
        <v>1.5248835530120137</v>
      </c>
      <c r="R34" s="220">
        <v>4.3891577099301998E-2</v>
      </c>
      <c r="S34" s="218">
        <v>0.287993873791833</v>
      </c>
      <c r="T34" s="47"/>
      <c r="U34" s="48"/>
      <c r="V34" s="49"/>
      <c r="W34" s="48">
        <f t="shared" si="9"/>
        <v>207</v>
      </c>
      <c r="X34" s="32">
        <v>47392</v>
      </c>
      <c r="Y34" s="31"/>
      <c r="Z34" s="30"/>
      <c r="AA34" s="10"/>
      <c r="AC34" s="28"/>
      <c r="AD34" s="29"/>
      <c r="AE34" s="15"/>
      <c r="AF34" s="27"/>
      <c r="AG34" s="7"/>
      <c r="AH34" s="17"/>
      <c r="AI34" s="26"/>
      <c r="AJ34" s="22"/>
      <c r="AK34" s="25"/>
      <c r="AL34" s="60">
        <f t="shared" si="3"/>
        <v>43799</v>
      </c>
      <c r="AM34" s="225"/>
      <c r="AN34" s="139"/>
    </row>
    <row r="35" spans="1:40" ht="11.25" x14ac:dyDescent="0.2">
      <c r="A35" s="2" t="s">
        <v>5</v>
      </c>
      <c r="B35" s="2" t="str">
        <f t="shared" si="1"/>
        <v>CACY2019</v>
      </c>
      <c r="C35" s="2" t="s">
        <v>80</v>
      </c>
      <c r="D35" s="4">
        <v>43798</v>
      </c>
      <c r="G35" s="225"/>
      <c r="H35" s="139"/>
      <c r="I35" s="55"/>
      <c r="J35" s="115">
        <f t="shared" ref="J35:J62" si="10">(J$34-J$64)/30*($D35-$D$64)+J$64</f>
        <v>103.21262109488562</v>
      </c>
      <c r="K35" s="54">
        <f t="shared" si="5"/>
        <v>52.606122302923936</v>
      </c>
      <c r="L35" s="116">
        <f t="shared" ref="L35:L62" si="11">(L$34-L$64)/30*($D35-$D$64)+L$64</f>
        <v>155.81874339780956</v>
      </c>
      <c r="M35" s="180"/>
      <c r="N35" s="216"/>
      <c r="O35" s="122">
        <f t="shared" ref="O35:O62" si="12">(O$34-O$64)/30*($D35-$D$64)+O$64</f>
        <v>1.278976549737197</v>
      </c>
      <c r="P35" s="71">
        <f t="shared" si="2"/>
        <v>0.24317034953221306</v>
      </c>
      <c r="Q35" s="131">
        <f t="shared" ref="Q35:Q62" si="13">(Q$34-Q$64)/30*($D35-$D$64)+Q$64</f>
        <v>1.52214689926941</v>
      </c>
      <c r="R35" s="220"/>
      <c r="S35" s="218"/>
      <c r="T35" s="47"/>
      <c r="U35" s="48"/>
      <c r="V35" s="49"/>
      <c r="W35" s="48">
        <f t="shared" si="9"/>
        <v>209</v>
      </c>
      <c r="X35" s="32">
        <v>47392</v>
      </c>
      <c r="Y35" s="31"/>
      <c r="Z35" s="30"/>
      <c r="AA35" s="10"/>
      <c r="AC35" s="28"/>
      <c r="AD35" s="29"/>
      <c r="AE35" s="15"/>
      <c r="AF35" s="27"/>
      <c r="AG35" s="7"/>
      <c r="AH35" s="17"/>
      <c r="AI35" s="26"/>
      <c r="AJ35" s="22"/>
      <c r="AK35" s="25"/>
      <c r="AL35" s="60">
        <f t="shared" si="3"/>
        <v>43798</v>
      </c>
      <c r="AM35" s="225"/>
      <c r="AN35" s="139"/>
    </row>
    <row r="36" spans="1:40" ht="11.25" x14ac:dyDescent="0.2">
      <c r="A36" s="2" t="s">
        <v>5</v>
      </c>
      <c r="B36" s="2" t="str">
        <f t="shared" si="1"/>
        <v>CACY2019</v>
      </c>
      <c r="C36" s="2" t="s">
        <v>80</v>
      </c>
      <c r="D36" s="4">
        <v>43797</v>
      </c>
      <c r="G36" s="225"/>
      <c r="H36" s="139"/>
      <c r="I36" s="55"/>
      <c r="J36" s="115">
        <f t="shared" si="10"/>
        <v>103.01465284001614</v>
      </c>
      <c r="K36" s="54">
        <f t="shared" si="5"/>
        <v>51.66933979438781</v>
      </c>
      <c r="L36" s="116">
        <f t="shared" si="11"/>
        <v>154.68399263440395</v>
      </c>
      <c r="M36" s="180"/>
      <c r="N36" s="216"/>
      <c r="O36" s="122">
        <f t="shared" si="12"/>
        <v>1.2771718431549111</v>
      </c>
      <c r="P36" s="71">
        <f t="shared" si="2"/>
        <v>0.24223840237189531</v>
      </c>
      <c r="Q36" s="131">
        <f t="shared" si="13"/>
        <v>1.5194102455268064</v>
      </c>
      <c r="R36" s="220"/>
      <c r="S36" s="218"/>
      <c r="T36" s="47"/>
      <c r="U36" s="48"/>
      <c r="V36" s="49"/>
      <c r="W36" s="48">
        <f t="shared" si="9"/>
        <v>213</v>
      </c>
      <c r="X36" s="32">
        <v>47392</v>
      </c>
      <c r="Y36" s="31"/>
      <c r="Z36" s="30"/>
      <c r="AA36" s="10"/>
      <c r="AC36" s="28"/>
      <c r="AD36" s="29"/>
      <c r="AE36" s="15"/>
      <c r="AF36" s="27"/>
      <c r="AG36" s="7"/>
      <c r="AH36" s="17"/>
      <c r="AI36" s="26"/>
      <c r="AJ36" s="22"/>
      <c r="AK36" s="25"/>
      <c r="AL36" s="60">
        <f t="shared" si="3"/>
        <v>43797</v>
      </c>
      <c r="AM36" s="225"/>
      <c r="AN36" s="139"/>
    </row>
    <row r="37" spans="1:40" ht="11.25" x14ac:dyDescent="0.2">
      <c r="A37" s="2" t="s">
        <v>5</v>
      </c>
      <c r="B37" s="2" t="str">
        <f t="shared" si="1"/>
        <v>CACY2019</v>
      </c>
      <c r="C37" s="2" t="s">
        <v>80</v>
      </c>
      <c r="D37" s="4">
        <v>43796</v>
      </c>
      <c r="G37" s="225"/>
      <c r="H37" s="139"/>
      <c r="I37" s="55"/>
      <c r="J37" s="115">
        <f t="shared" si="10"/>
        <v>102.81668458514667</v>
      </c>
      <c r="K37" s="54">
        <f t="shared" si="5"/>
        <v>50.732557285851698</v>
      </c>
      <c r="L37" s="116">
        <f t="shared" si="11"/>
        <v>153.54924187099837</v>
      </c>
      <c r="M37" s="180"/>
      <c r="N37" s="216"/>
      <c r="O37" s="122">
        <f t="shared" si="12"/>
        <v>1.2753671365726253</v>
      </c>
      <c r="P37" s="71">
        <f t="shared" si="2"/>
        <v>0.24130645521157734</v>
      </c>
      <c r="Q37" s="131">
        <f t="shared" si="13"/>
        <v>1.5166735917842027</v>
      </c>
      <c r="R37" s="220"/>
      <c r="S37" s="218"/>
      <c r="T37" s="47"/>
      <c r="U37" s="48"/>
      <c r="V37" s="49"/>
      <c r="W37" s="48">
        <f t="shared" si="9"/>
        <v>215</v>
      </c>
      <c r="X37" s="32">
        <v>47392</v>
      </c>
      <c r="Y37" s="31"/>
      <c r="Z37" s="30"/>
      <c r="AA37" s="10"/>
      <c r="AC37" s="28"/>
      <c r="AD37" s="29"/>
      <c r="AE37" s="15"/>
      <c r="AF37" s="27"/>
      <c r="AG37" s="7"/>
      <c r="AH37" s="17"/>
      <c r="AI37" s="26"/>
      <c r="AJ37" s="22"/>
      <c r="AK37" s="25"/>
      <c r="AL37" s="60">
        <f t="shared" si="3"/>
        <v>43796</v>
      </c>
      <c r="AM37" s="225"/>
      <c r="AN37" s="139"/>
    </row>
    <row r="38" spans="1:40" ht="11.25" x14ac:dyDescent="0.2">
      <c r="A38" s="2" t="s">
        <v>5</v>
      </c>
      <c r="B38" s="2" t="str">
        <f t="shared" si="1"/>
        <v>CACY2019</v>
      </c>
      <c r="C38" s="2" t="s">
        <v>80</v>
      </c>
      <c r="D38" s="4">
        <v>43795</v>
      </c>
      <c r="G38" s="225"/>
      <c r="H38" s="139"/>
      <c r="I38" s="55"/>
      <c r="J38" s="115">
        <f t="shared" si="10"/>
        <v>102.61871633027721</v>
      </c>
      <c r="K38" s="54">
        <f t="shared" si="5"/>
        <v>49.795774777315557</v>
      </c>
      <c r="L38" s="116">
        <f t="shared" si="11"/>
        <v>152.41449110759277</v>
      </c>
      <c r="M38" s="180"/>
      <c r="N38" s="216"/>
      <c r="O38" s="122">
        <f t="shared" si="12"/>
        <v>1.2735624299903394</v>
      </c>
      <c r="P38" s="71">
        <f t="shared" si="2"/>
        <v>0.24037450805125959</v>
      </c>
      <c r="Q38" s="131">
        <f t="shared" si="13"/>
        <v>1.513936938041599</v>
      </c>
      <c r="R38" s="220"/>
      <c r="S38" s="218"/>
      <c r="T38" s="47"/>
      <c r="U38" s="48"/>
      <c r="V38" s="49"/>
      <c r="W38" s="48">
        <f t="shared" si="9"/>
        <v>218</v>
      </c>
      <c r="X38" s="32">
        <v>47392</v>
      </c>
      <c r="Y38" s="31"/>
      <c r="Z38" s="30"/>
      <c r="AA38" s="10"/>
      <c r="AC38" s="28"/>
      <c r="AD38" s="29"/>
      <c r="AE38" s="15"/>
      <c r="AF38" s="27"/>
      <c r="AG38" s="7"/>
      <c r="AH38" s="17"/>
      <c r="AI38" s="26"/>
      <c r="AJ38" s="22"/>
      <c r="AK38" s="25"/>
      <c r="AL38" s="60">
        <f t="shared" si="3"/>
        <v>43795</v>
      </c>
      <c r="AM38" s="225"/>
      <c r="AN38" s="139"/>
    </row>
    <row r="39" spans="1:40" ht="11.25" x14ac:dyDescent="0.2">
      <c r="A39" s="2" t="s">
        <v>5</v>
      </c>
      <c r="B39" s="2" t="str">
        <f t="shared" si="1"/>
        <v>CACY2019</v>
      </c>
      <c r="C39" s="2" t="s">
        <v>80</v>
      </c>
      <c r="D39" s="4">
        <v>43794</v>
      </c>
      <c r="G39" s="225"/>
      <c r="H39" s="139"/>
      <c r="I39" s="55"/>
      <c r="J39" s="115">
        <f t="shared" si="10"/>
        <v>102.42074807540774</v>
      </c>
      <c r="K39" s="54">
        <f t="shared" si="5"/>
        <v>48.858992268779446</v>
      </c>
      <c r="L39" s="116">
        <f t="shared" si="11"/>
        <v>151.27974034418719</v>
      </c>
      <c r="M39" s="180"/>
      <c r="N39" s="216"/>
      <c r="O39" s="122">
        <f t="shared" si="12"/>
        <v>1.2717577234080537</v>
      </c>
      <c r="P39" s="71">
        <f t="shared" si="2"/>
        <v>0.23944256089094162</v>
      </c>
      <c r="Q39" s="131">
        <f t="shared" si="13"/>
        <v>1.5112002842989953</v>
      </c>
      <c r="R39" s="220"/>
      <c r="S39" s="218"/>
      <c r="T39" s="47"/>
      <c r="U39" s="48"/>
      <c r="V39" s="49"/>
      <c r="W39" s="48">
        <f t="shared" si="9"/>
        <v>220</v>
      </c>
      <c r="X39" s="32">
        <v>47392</v>
      </c>
      <c r="Y39" s="31"/>
      <c r="Z39" s="30"/>
      <c r="AA39" s="10"/>
      <c r="AC39" s="28"/>
      <c r="AD39" s="29"/>
      <c r="AE39" s="15"/>
      <c r="AF39" s="27"/>
      <c r="AG39" s="7"/>
      <c r="AH39" s="17"/>
      <c r="AI39" s="26"/>
      <c r="AJ39" s="22"/>
      <c r="AK39" s="25"/>
      <c r="AL39" s="60">
        <f t="shared" si="3"/>
        <v>43794</v>
      </c>
      <c r="AM39" s="225"/>
      <c r="AN39" s="139"/>
    </row>
    <row r="40" spans="1:40" ht="11.25" x14ac:dyDescent="0.2">
      <c r="A40" s="2" t="s">
        <v>5</v>
      </c>
      <c r="B40" s="2" t="str">
        <f t="shared" si="1"/>
        <v>CACY2019</v>
      </c>
      <c r="C40" s="2" t="s">
        <v>80</v>
      </c>
      <c r="D40" s="4">
        <v>43793</v>
      </c>
      <c r="G40" s="225"/>
      <c r="H40" s="139"/>
      <c r="I40" s="55"/>
      <c r="J40" s="115">
        <f t="shared" si="10"/>
        <v>102.22277982053826</v>
      </c>
      <c r="K40" s="54">
        <f t="shared" si="5"/>
        <v>47.922209760243348</v>
      </c>
      <c r="L40" s="116">
        <f t="shared" si="11"/>
        <v>150.14498958078161</v>
      </c>
      <c r="M40" s="180"/>
      <c r="N40" s="216"/>
      <c r="O40" s="122">
        <f t="shared" si="12"/>
        <v>1.2699530168257678</v>
      </c>
      <c r="P40" s="71">
        <f t="shared" si="2"/>
        <v>0.23851061373062388</v>
      </c>
      <c r="Q40" s="131">
        <f t="shared" si="13"/>
        <v>1.5084636305563917</v>
      </c>
      <c r="R40" s="220"/>
      <c r="S40" s="218"/>
      <c r="T40" s="47"/>
      <c r="U40" s="48"/>
      <c r="V40" s="49"/>
      <c r="W40" s="48">
        <f t="shared" si="9"/>
        <v>221</v>
      </c>
      <c r="X40" s="32">
        <v>47392</v>
      </c>
      <c r="Y40" s="31"/>
      <c r="Z40" s="30"/>
      <c r="AA40" s="10"/>
      <c r="AC40" s="28"/>
      <c r="AD40" s="29"/>
      <c r="AE40" s="15"/>
      <c r="AF40" s="27"/>
      <c r="AG40" s="7"/>
      <c r="AH40" s="17"/>
      <c r="AI40" s="26"/>
      <c r="AJ40" s="22"/>
      <c r="AK40" s="25"/>
      <c r="AL40" s="60">
        <f t="shared" si="3"/>
        <v>43793</v>
      </c>
      <c r="AM40" s="225"/>
      <c r="AN40" s="139"/>
    </row>
    <row r="41" spans="1:40" ht="11.25" x14ac:dyDescent="0.2">
      <c r="A41" s="2" t="s">
        <v>5</v>
      </c>
      <c r="B41" s="2" t="str">
        <f t="shared" si="1"/>
        <v>CACY2019</v>
      </c>
      <c r="C41" s="2" t="s">
        <v>80</v>
      </c>
      <c r="D41" s="4">
        <v>43792</v>
      </c>
      <c r="G41" s="225"/>
      <c r="H41" s="139"/>
      <c r="I41" s="55"/>
      <c r="J41" s="115">
        <f t="shared" si="10"/>
        <v>102.0248115656688</v>
      </c>
      <c r="K41" s="54">
        <f t="shared" si="5"/>
        <v>46.985427251707208</v>
      </c>
      <c r="L41" s="116">
        <f t="shared" si="11"/>
        <v>149.01023881737601</v>
      </c>
      <c r="M41" s="180"/>
      <c r="N41" s="216"/>
      <c r="O41" s="122">
        <f t="shared" si="12"/>
        <v>1.2681483102434821</v>
      </c>
      <c r="P41" s="71">
        <f t="shared" si="2"/>
        <v>0.23757866657030591</v>
      </c>
      <c r="Q41" s="131">
        <f t="shared" si="13"/>
        <v>1.505726976813788</v>
      </c>
      <c r="R41" s="220"/>
      <c r="S41" s="218"/>
      <c r="T41" s="47"/>
      <c r="U41" s="48"/>
      <c r="V41" s="49"/>
      <c r="W41" s="48">
        <f t="shared" si="9"/>
        <v>222</v>
      </c>
      <c r="X41" s="32">
        <v>47392</v>
      </c>
      <c r="Y41" s="31"/>
      <c r="Z41" s="30"/>
      <c r="AA41" s="10"/>
      <c r="AC41" s="28"/>
      <c r="AD41" s="29"/>
      <c r="AE41" s="15"/>
      <c r="AF41" s="27"/>
      <c r="AG41" s="7"/>
      <c r="AH41" s="17"/>
      <c r="AI41" s="26"/>
      <c r="AJ41" s="22"/>
      <c r="AK41" s="25"/>
      <c r="AL41" s="60">
        <f t="shared" si="3"/>
        <v>43792</v>
      </c>
      <c r="AM41" s="225"/>
      <c r="AN41" s="139"/>
    </row>
    <row r="42" spans="1:40" ht="11.25" x14ac:dyDescent="0.2">
      <c r="A42" s="2" t="s">
        <v>5</v>
      </c>
      <c r="B42" s="2" t="str">
        <f t="shared" si="1"/>
        <v>CACY2019</v>
      </c>
      <c r="C42" s="2" t="s">
        <v>80</v>
      </c>
      <c r="D42" s="4">
        <v>43791</v>
      </c>
      <c r="G42" s="225"/>
      <c r="H42" s="139"/>
      <c r="I42" s="55"/>
      <c r="J42" s="115">
        <f t="shared" si="10"/>
        <v>101.82684331079933</v>
      </c>
      <c r="K42" s="54">
        <f t="shared" si="5"/>
        <v>46.048644743171096</v>
      </c>
      <c r="L42" s="116">
        <f t="shared" si="11"/>
        <v>147.87548805397043</v>
      </c>
      <c r="M42" s="180"/>
      <c r="N42" s="216"/>
      <c r="O42" s="122">
        <f t="shared" si="12"/>
        <v>1.2663436036611964</v>
      </c>
      <c r="P42" s="71">
        <f t="shared" si="2"/>
        <v>0.23664671940998794</v>
      </c>
      <c r="Q42" s="131">
        <f t="shared" si="13"/>
        <v>1.5029903230711843</v>
      </c>
      <c r="R42" s="220"/>
      <c r="S42" s="218"/>
      <c r="T42" s="47"/>
      <c r="U42" s="48"/>
      <c r="V42" s="49"/>
      <c r="W42" s="48">
        <f t="shared" si="9"/>
        <v>244</v>
      </c>
      <c r="X42" s="32">
        <v>47392</v>
      </c>
      <c r="Y42" s="31"/>
      <c r="Z42" s="30"/>
      <c r="AA42" s="10"/>
      <c r="AC42" s="28"/>
      <c r="AD42" s="29"/>
      <c r="AE42" s="15"/>
      <c r="AF42" s="27"/>
      <c r="AG42" s="7"/>
      <c r="AH42" s="17"/>
      <c r="AI42" s="26"/>
      <c r="AJ42" s="22"/>
      <c r="AK42" s="25"/>
      <c r="AL42" s="60">
        <f t="shared" si="3"/>
        <v>43791</v>
      </c>
      <c r="AM42" s="225"/>
      <c r="AN42" s="139"/>
    </row>
    <row r="43" spans="1:40" ht="11.25" x14ac:dyDescent="0.2">
      <c r="A43" s="2" t="s">
        <v>5</v>
      </c>
      <c r="B43" s="2" t="str">
        <f t="shared" si="1"/>
        <v>CACY2019</v>
      </c>
      <c r="C43" s="2" t="s">
        <v>80</v>
      </c>
      <c r="D43" s="4">
        <v>43790</v>
      </c>
      <c r="G43" s="225"/>
      <c r="H43" s="139"/>
      <c r="I43" s="55"/>
      <c r="J43" s="115">
        <f t="shared" si="10"/>
        <v>101.62887505592985</v>
      </c>
      <c r="K43" s="54">
        <f t="shared" si="5"/>
        <v>45.11186223463497</v>
      </c>
      <c r="L43" s="116">
        <f t="shared" si="11"/>
        <v>146.74073729056482</v>
      </c>
      <c r="M43" s="180"/>
      <c r="N43" s="216"/>
      <c r="O43" s="122">
        <f t="shared" si="12"/>
        <v>1.2645388970789104</v>
      </c>
      <c r="P43" s="71">
        <f t="shared" si="2"/>
        <v>0.23571477224967019</v>
      </c>
      <c r="Q43" s="131">
        <f t="shared" si="13"/>
        <v>1.5002536693285806</v>
      </c>
      <c r="R43" s="220"/>
      <c r="S43" s="218"/>
      <c r="T43" s="47"/>
      <c r="U43" s="48"/>
      <c r="V43" s="49"/>
      <c r="W43" s="48">
        <f t="shared" si="9"/>
        <v>268</v>
      </c>
      <c r="X43" s="32">
        <v>47392</v>
      </c>
      <c r="Y43" s="31"/>
      <c r="Z43" s="30"/>
      <c r="AA43" s="10"/>
      <c r="AC43" s="28"/>
      <c r="AD43" s="29"/>
      <c r="AE43" s="15"/>
      <c r="AF43" s="27"/>
      <c r="AG43" s="7"/>
      <c r="AH43" s="17"/>
      <c r="AI43" s="26"/>
      <c r="AJ43" s="22"/>
      <c r="AK43" s="25"/>
      <c r="AL43" s="60">
        <f t="shared" si="3"/>
        <v>43790</v>
      </c>
      <c r="AM43" s="225"/>
      <c r="AN43" s="139"/>
    </row>
    <row r="44" spans="1:40" ht="11.25" x14ac:dyDescent="0.2">
      <c r="A44" s="2" t="s">
        <v>5</v>
      </c>
      <c r="B44" s="2" t="str">
        <f t="shared" si="1"/>
        <v>CACY2019</v>
      </c>
      <c r="C44" s="2" t="s">
        <v>80</v>
      </c>
      <c r="D44" s="4">
        <v>43789</v>
      </c>
      <c r="G44" s="225"/>
      <c r="H44" s="139"/>
      <c r="I44" s="55"/>
      <c r="J44" s="115">
        <f t="shared" si="10"/>
        <v>101.43090680106039</v>
      </c>
      <c r="K44" s="54">
        <f t="shared" si="5"/>
        <v>44.175079726098858</v>
      </c>
      <c r="L44" s="116">
        <f t="shared" si="11"/>
        <v>145.60598652715925</v>
      </c>
      <c r="M44" s="180"/>
      <c r="N44" s="216"/>
      <c r="O44" s="122">
        <f t="shared" si="12"/>
        <v>1.2627341904966247</v>
      </c>
      <c r="P44" s="71">
        <f t="shared" si="2"/>
        <v>0.23478282508935222</v>
      </c>
      <c r="Q44" s="131">
        <f t="shared" si="13"/>
        <v>1.4975170155859769</v>
      </c>
      <c r="R44" s="220"/>
      <c r="S44" s="218"/>
      <c r="T44" s="47"/>
      <c r="U44" s="48"/>
      <c r="V44" s="49"/>
      <c r="W44" s="48">
        <f t="shared" si="9"/>
        <v>275</v>
      </c>
      <c r="X44" s="32">
        <v>47392</v>
      </c>
      <c r="Y44" s="31"/>
      <c r="Z44" s="30"/>
      <c r="AA44" s="10"/>
      <c r="AC44" s="28"/>
      <c r="AD44" s="29"/>
      <c r="AE44" s="15"/>
      <c r="AF44" s="27"/>
      <c r="AG44" s="7"/>
      <c r="AH44" s="17"/>
      <c r="AI44" s="26"/>
      <c r="AJ44" s="22"/>
      <c r="AK44" s="25"/>
      <c r="AL44" s="60">
        <f t="shared" si="3"/>
        <v>43789</v>
      </c>
      <c r="AM44" s="225"/>
      <c r="AN44" s="139"/>
    </row>
    <row r="45" spans="1:40" ht="11.25" x14ac:dyDescent="0.2">
      <c r="A45" s="2" t="s">
        <v>5</v>
      </c>
      <c r="B45" s="2" t="str">
        <f t="shared" si="1"/>
        <v>CACY2019</v>
      </c>
      <c r="C45" s="2" t="s">
        <v>80</v>
      </c>
      <c r="D45" s="4">
        <v>43788</v>
      </c>
      <c r="G45" s="225"/>
      <c r="H45" s="139"/>
      <c r="I45" s="55"/>
      <c r="J45" s="115">
        <f t="shared" si="10"/>
        <v>101.23293854619092</v>
      </c>
      <c r="K45" s="54">
        <f t="shared" si="5"/>
        <v>43.238297217562746</v>
      </c>
      <c r="L45" s="116">
        <f t="shared" si="11"/>
        <v>144.47123576375367</v>
      </c>
      <c r="M45" s="180"/>
      <c r="N45" s="216"/>
      <c r="O45" s="122">
        <f t="shared" si="12"/>
        <v>1.2609294839143388</v>
      </c>
      <c r="P45" s="71">
        <f t="shared" si="2"/>
        <v>0.23385087792903447</v>
      </c>
      <c r="Q45" s="131">
        <f t="shared" si="13"/>
        <v>1.4947803618433733</v>
      </c>
      <c r="R45" s="220"/>
      <c r="S45" s="218"/>
      <c r="T45" s="47"/>
      <c r="U45" s="48"/>
      <c r="V45" s="49"/>
      <c r="W45" s="48">
        <f t="shared" si="9"/>
        <v>278</v>
      </c>
      <c r="X45" s="32">
        <v>47392</v>
      </c>
      <c r="Y45" s="31"/>
      <c r="Z45" s="30"/>
      <c r="AA45" s="10"/>
      <c r="AC45" s="28"/>
      <c r="AD45" s="29"/>
      <c r="AE45" s="15"/>
      <c r="AF45" s="27"/>
      <c r="AG45" s="7"/>
      <c r="AH45" s="17"/>
      <c r="AI45" s="26"/>
      <c r="AJ45" s="22"/>
      <c r="AK45" s="25"/>
      <c r="AL45" s="60">
        <f t="shared" si="3"/>
        <v>43788</v>
      </c>
      <c r="AM45" s="225"/>
      <c r="AN45" s="139"/>
    </row>
    <row r="46" spans="1:40" ht="11.25" x14ac:dyDescent="0.2">
      <c r="A46" s="2" t="s">
        <v>5</v>
      </c>
      <c r="B46" s="2" t="str">
        <f t="shared" si="1"/>
        <v>CACY2019</v>
      </c>
      <c r="C46" s="2" t="s">
        <v>80</v>
      </c>
      <c r="D46" s="4">
        <v>43787</v>
      </c>
      <c r="G46" s="225"/>
      <c r="H46" s="139"/>
      <c r="I46" s="55"/>
      <c r="J46" s="115">
        <f t="shared" si="10"/>
        <v>101.03497029132144</v>
      </c>
      <c r="K46" s="54">
        <f t="shared" si="5"/>
        <v>42.30151470902662</v>
      </c>
      <c r="L46" s="116">
        <f t="shared" si="11"/>
        <v>143.33648500034806</v>
      </c>
      <c r="M46" s="180"/>
      <c r="N46" s="216"/>
      <c r="O46" s="122">
        <f t="shared" si="12"/>
        <v>1.2591247773320531</v>
      </c>
      <c r="P46" s="71">
        <f t="shared" si="2"/>
        <v>0.2329189307687165</v>
      </c>
      <c r="Q46" s="131">
        <f t="shared" si="13"/>
        <v>1.4920437081007696</v>
      </c>
      <c r="R46" s="220"/>
      <c r="S46" s="218"/>
      <c r="T46" s="47"/>
      <c r="U46" s="48"/>
      <c r="V46" s="49"/>
      <c r="W46" s="48">
        <f t="shared" si="9"/>
        <v>280</v>
      </c>
      <c r="X46" s="32">
        <v>47392</v>
      </c>
      <c r="Y46" s="31"/>
      <c r="Z46" s="30"/>
      <c r="AA46" s="10"/>
      <c r="AC46" s="28"/>
      <c r="AD46" s="29"/>
      <c r="AE46" s="15"/>
      <c r="AF46" s="27"/>
      <c r="AG46" s="7"/>
      <c r="AH46" s="17"/>
      <c r="AI46" s="26"/>
      <c r="AJ46" s="22"/>
      <c r="AK46" s="25"/>
      <c r="AL46" s="60">
        <f t="shared" si="3"/>
        <v>43787</v>
      </c>
      <c r="AM46" s="225"/>
      <c r="AN46" s="139"/>
    </row>
    <row r="47" spans="1:40" ht="11.25" x14ac:dyDescent="0.2">
      <c r="A47" s="2" t="s">
        <v>5</v>
      </c>
      <c r="B47" s="2" t="str">
        <f t="shared" si="1"/>
        <v>CACY2019</v>
      </c>
      <c r="C47" s="2" t="s">
        <v>80</v>
      </c>
      <c r="D47" s="4">
        <v>43786</v>
      </c>
      <c r="G47" s="225"/>
      <c r="H47" s="139"/>
      <c r="I47" s="55"/>
      <c r="J47" s="115">
        <f t="shared" si="10"/>
        <v>100.83700203645198</v>
      </c>
      <c r="K47" s="54">
        <f t="shared" si="5"/>
        <v>41.364732200490508</v>
      </c>
      <c r="L47" s="116">
        <f t="shared" si="11"/>
        <v>142.20173423694249</v>
      </c>
      <c r="M47" s="180"/>
      <c r="N47" s="216"/>
      <c r="O47" s="122">
        <f t="shared" si="12"/>
        <v>1.2573200707497671</v>
      </c>
      <c r="P47" s="71">
        <f t="shared" si="2"/>
        <v>0.23198698360839876</v>
      </c>
      <c r="Q47" s="131">
        <f t="shared" si="13"/>
        <v>1.4893070543581659</v>
      </c>
      <c r="R47" s="220"/>
      <c r="S47" s="218"/>
      <c r="T47" s="47"/>
      <c r="U47" s="48"/>
      <c r="V47" s="49"/>
      <c r="W47" s="48">
        <f t="shared" si="9"/>
        <v>284</v>
      </c>
      <c r="X47" s="32">
        <v>47392</v>
      </c>
      <c r="Y47" s="31"/>
      <c r="Z47" s="30"/>
      <c r="AA47" s="10"/>
      <c r="AC47" s="28"/>
      <c r="AD47" s="29"/>
      <c r="AE47" s="15"/>
      <c r="AF47" s="27"/>
      <c r="AG47" s="7"/>
      <c r="AH47" s="17"/>
      <c r="AI47" s="26"/>
      <c r="AJ47" s="22"/>
      <c r="AK47" s="25"/>
      <c r="AL47" s="60">
        <f t="shared" si="3"/>
        <v>43786</v>
      </c>
      <c r="AM47" s="225"/>
      <c r="AN47" s="139"/>
    </row>
    <row r="48" spans="1:40" ht="11.25" x14ac:dyDescent="0.2">
      <c r="A48" s="2" t="s">
        <v>5</v>
      </c>
      <c r="B48" s="2" t="str">
        <f t="shared" si="1"/>
        <v>CACY2019</v>
      </c>
      <c r="C48" s="2" t="s">
        <v>80</v>
      </c>
      <c r="D48" s="4">
        <v>43785</v>
      </c>
      <c r="G48" s="225"/>
      <c r="H48" s="139"/>
      <c r="I48" s="55"/>
      <c r="J48" s="115">
        <f t="shared" si="10"/>
        <v>100.63903378158251</v>
      </c>
      <c r="K48" s="54">
        <f t="shared" si="5"/>
        <v>40.427949691954367</v>
      </c>
      <c r="L48" s="116">
        <f t="shared" si="11"/>
        <v>141.06698347353688</v>
      </c>
      <c r="M48" s="180"/>
      <c r="N48" s="216"/>
      <c r="O48" s="122">
        <f t="shared" si="12"/>
        <v>1.2555153641674814</v>
      </c>
      <c r="P48" s="71">
        <f t="shared" si="2"/>
        <v>0.23105503644808079</v>
      </c>
      <c r="Q48" s="131">
        <f t="shared" si="13"/>
        <v>1.4865704006155622</v>
      </c>
      <c r="R48" s="220"/>
      <c r="S48" s="218"/>
      <c r="T48" s="47"/>
      <c r="U48" s="48"/>
      <c r="V48" s="49"/>
      <c r="W48" s="48">
        <f t="shared" si="9"/>
        <v>285</v>
      </c>
      <c r="X48" s="32">
        <v>47392</v>
      </c>
      <c r="Y48" s="31"/>
      <c r="Z48" s="30"/>
      <c r="AA48" s="10"/>
      <c r="AC48" s="28"/>
      <c r="AD48" s="29"/>
      <c r="AE48" s="15"/>
      <c r="AF48" s="27"/>
      <c r="AG48" s="7"/>
      <c r="AH48" s="17"/>
      <c r="AI48" s="26"/>
      <c r="AJ48" s="22"/>
      <c r="AK48" s="25"/>
      <c r="AL48" s="60">
        <f t="shared" si="3"/>
        <v>43785</v>
      </c>
      <c r="AM48" s="225"/>
      <c r="AN48" s="139"/>
    </row>
    <row r="49" spans="1:40" ht="11.25" x14ac:dyDescent="0.2">
      <c r="A49" s="2" t="s">
        <v>5</v>
      </c>
      <c r="B49" s="2" t="str">
        <f t="shared" si="1"/>
        <v>CACY2019</v>
      </c>
      <c r="C49" s="2" t="s">
        <v>80</v>
      </c>
      <c r="D49" s="4">
        <v>43784</v>
      </c>
      <c r="G49" s="225"/>
      <c r="H49" s="139"/>
      <c r="I49" s="55"/>
      <c r="J49" s="115">
        <f t="shared" si="10"/>
        <v>100.44106552671303</v>
      </c>
      <c r="K49" s="54">
        <f t="shared" si="5"/>
        <v>39.49116718341827</v>
      </c>
      <c r="L49" s="116">
        <f t="shared" si="11"/>
        <v>139.9322327101313</v>
      </c>
      <c r="M49" s="180"/>
      <c r="N49" s="216"/>
      <c r="O49" s="122">
        <f t="shared" si="12"/>
        <v>1.2537106575851955</v>
      </c>
      <c r="P49" s="71">
        <f t="shared" si="2"/>
        <v>0.23012308928776326</v>
      </c>
      <c r="Q49" s="131">
        <f t="shared" si="13"/>
        <v>1.4838337468729588</v>
      </c>
      <c r="R49" s="220"/>
      <c r="S49" s="218"/>
      <c r="T49" s="47"/>
      <c r="U49" s="48"/>
      <c r="V49" s="49"/>
      <c r="W49" s="48">
        <f t="shared" si="9"/>
        <v>285</v>
      </c>
      <c r="X49" s="32">
        <v>47392</v>
      </c>
      <c r="Y49" s="31"/>
      <c r="Z49" s="30"/>
      <c r="AA49" s="10"/>
      <c r="AC49" s="28"/>
      <c r="AD49" s="29"/>
      <c r="AE49" s="15"/>
      <c r="AF49" s="27"/>
      <c r="AG49" s="7"/>
      <c r="AH49" s="17"/>
      <c r="AI49" s="26"/>
      <c r="AJ49" s="22"/>
      <c r="AK49" s="25"/>
      <c r="AL49" s="60">
        <f t="shared" si="3"/>
        <v>43784</v>
      </c>
      <c r="AM49" s="225"/>
      <c r="AN49" s="139"/>
    </row>
    <row r="50" spans="1:40" ht="11.25" x14ac:dyDescent="0.2">
      <c r="A50" s="2" t="s">
        <v>5</v>
      </c>
      <c r="B50" s="2" t="str">
        <f t="shared" si="1"/>
        <v>CACY2019</v>
      </c>
      <c r="C50" s="2" t="s">
        <v>80</v>
      </c>
      <c r="D50" s="4">
        <v>43783</v>
      </c>
      <c r="G50" s="225"/>
      <c r="H50" s="139"/>
      <c r="I50" s="55"/>
      <c r="J50" s="115">
        <f t="shared" si="10"/>
        <v>100.24309727184357</v>
      </c>
      <c r="K50" s="54">
        <f t="shared" si="5"/>
        <v>38.554384674882158</v>
      </c>
      <c r="L50" s="116">
        <f t="shared" si="11"/>
        <v>138.79748194672572</v>
      </c>
      <c r="M50" s="180"/>
      <c r="N50" s="216"/>
      <c r="O50" s="122">
        <f t="shared" si="12"/>
        <v>1.2519059510029098</v>
      </c>
      <c r="P50" s="71">
        <f t="shared" si="2"/>
        <v>0.22919114212744529</v>
      </c>
      <c r="Q50" s="131">
        <f t="shared" si="13"/>
        <v>1.4810970931303551</v>
      </c>
      <c r="R50" s="220"/>
      <c r="S50" s="218"/>
      <c r="T50" s="47"/>
      <c r="U50" s="48"/>
      <c r="V50" s="49"/>
      <c r="W50" s="48">
        <f t="shared" si="9"/>
        <v>285</v>
      </c>
      <c r="X50" s="32">
        <v>47392</v>
      </c>
      <c r="Y50" s="31"/>
      <c r="Z50" s="30"/>
      <c r="AA50" s="10"/>
      <c r="AC50" s="28"/>
      <c r="AD50" s="29"/>
      <c r="AE50" s="15"/>
      <c r="AF50" s="27"/>
      <c r="AG50" s="7"/>
      <c r="AH50" s="17"/>
      <c r="AI50" s="26"/>
      <c r="AJ50" s="22"/>
      <c r="AK50" s="25"/>
      <c r="AL50" s="60">
        <f t="shared" si="3"/>
        <v>43783</v>
      </c>
      <c r="AM50" s="225"/>
      <c r="AN50" s="139"/>
    </row>
    <row r="51" spans="1:40" ht="11.25" x14ac:dyDescent="0.2">
      <c r="A51" s="2" t="s">
        <v>5</v>
      </c>
      <c r="B51" s="2" t="str">
        <f t="shared" si="1"/>
        <v>CACY2019</v>
      </c>
      <c r="C51" s="2" t="s">
        <v>80</v>
      </c>
      <c r="D51" s="4">
        <v>43782</v>
      </c>
      <c r="G51" s="225"/>
      <c r="H51" s="139"/>
      <c r="I51" s="55"/>
      <c r="J51" s="115">
        <f t="shared" si="10"/>
        <v>100.0451290169741</v>
      </c>
      <c r="K51" s="54">
        <f t="shared" si="5"/>
        <v>37.617602166346018</v>
      </c>
      <c r="L51" s="116">
        <f t="shared" si="11"/>
        <v>137.66273118332012</v>
      </c>
      <c r="M51" s="180"/>
      <c r="N51" s="216"/>
      <c r="O51" s="122">
        <f t="shared" si="12"/>
        <v>1.2501012444206241</v>
      </c>
      <c r="P51" s="71">
        <f t="shared" si="2"/>
        <v>0.22825919496712732</v>
      </c>
      <c r="Q51" s="131">
        <f t="shared" si="13"/>
        <v>1.4783604393877514</v>
      </c>
      <c r="R51" s="220"/>
      <c r="S51" s="218"/>
      <c r="T51" s="47"/>
      <c r="U51" s="48"/>
      <c r="V51" s="49"/>
      <c r="W51" s="48">
        <f t="shared" si="9"/>
        <v>285</v>
      </c>
      <c r="X51" s="32">
        <v>47392</v>
      </c>
      <c r="Y51" s="31"/>
      <c r="Z51" s="30"/>
      <c r="AA51" s="10"/>
      <c r="AC51" s="28"/>
      <c r="AD51" s="29"/>
      <c r="AE51" s="15"/>
      <c r="AF51" s="27"/>
      <c r="AG51" s="7"/>
      <c r="AH51" s="17"/>
      <c r="AI51" s="26"/>
      <c r="AJ51" s="22"/>
      <c r="AK51" s="25"/>
      <c r="AL51" s="60">
        <f t="shared" si="3"/>
        <v>43782</v>
      </c>
      <c r="AM51" s="225"/>
      <c r="AN51" s="139"/>
    </row>
    <row r="52" spans="1:40" ht="11.25" x14ac:dyDescent="0.2">
      <c r="A52" s="2" t="s">
        <v>5</v>
      </c>
      <c r="B52" s="2" t="str">
        <f t="shared" si="1"/>
        <v>CACY2019</v>
      </c>
      <c r="C52" s="2" t="s">
        <v>80</v>
      </c>
      <c r="D52" s="4">
        <v>43781</v>
      </c>
      <c r="G52" s="225"/>
      <c r="H52" s="139"/>
      <c r="I52" s="55"/>
      <c r="J52" s="115">
        <f t="shared" si="10"/>
        <v>99.847160762104636</v>
      </c>
      <c r="K52" s="54">
        <f t="shared" si="5"/>
        <v>36.680819657809906</v>
      </c>
      <c r="L52" s="116">
        <f t="shared" si="11"/>
        <v>136.52798041991454</v>
      </c>
      <c r="M52" s="180"/>
      <c r="N52" s="216"/>
      <c r="O52" s="122">
        <f t="shared" si="12"/>
        <v>1.2482965378383382</v>
      </c>
      <c r="P52" s="71">
        <f t="shared" si="2"/>
        <v>0.22732724780680957</v>
      </c>
      <c r="Q52" s="131">
        <f t="shared" si="13"/>
        <v>1.4756237856451477</v>
      </c>
      <c r="R52" s="220"/>
      <c r="S52" s="218"/>
      <c r="T52" s="47"/>
      <c r="U52" s="48"/>
      <c r="V52" s="49"/>
      <c r="W52" s="48">
        <f t="shared" si="9"/>
        <v>287</v>
      </c>
      <c r="X52" s="32">
        <v>47392</v>
      </c>
      <c r="Y52" s="31"/>
      <c r="Z52" s="30"/>
      <c r="AA52" s="10"/>
      <c r="AC52" s="28"/>
      <c r="AD52" s="29"/>
      <c r="AE52" s="15"/>
      <c r="AF52" s="27"/>
      <c r="AG52" s="7"/>
      <c r="AH52" s="17"/>
      <c r="AI52" s="26"/>
      <c r="AJ52" s="22"/>
      <c r="AK52" s="25"/>
      <c r="AL52" s="60">
        <f t="shared" si="3"/>
        <v>43781</v>
      </c>
      <c r="AM52" s="225"/>
      <c r="AN52" s="139"/>
    </row>
    <row r="53" spans="1:40" ht="11.25" x14ac:dyDescent="0.2">
      <c r="A53" s="2" t="s">
        <v>5</v>
      </c>
      <c r="B53" s="2" t="str">
        <f t="shared" si="1"/>
        <v>CACY2019</v>
      </c>
      <c r="C53" s="2" t="s">
        <v>80</v>
      </c>
      <c r="D53" s="4">
        <v>43780</v>
      </c>
      <c r="G53" s="225"/>
      <c r="H53" s="139"/>
      <c r="I53" s="55"/>
      <c r="J53" s="115">
        <f t="shared" si="10"/>
        <v>99.649192507235156</v>
      </c>
      <c r="K53" s="54">
        <f t="shared" si="5"/>
        <v>35.74403714927378</v>
      </c>
      <c r="L53" s="116">
        <f t="shared" si="11"/>
        <v>135.39322965650894</v>
      </c>
      <c r="M53" s="180"/>
      <c r="N53" s="216"/>
      <c r="O53" s="122">
        <f t="shared" si="12"/>
        <v>1.2464918312560525</v>
      </c>
      <c r="P53" s="71">
        <f t="shared" si="2"/>
        <v>0.2263953006464916</v>
      </c>
      <c r="Q53" s="131">
        <f t="shared" si="13"/>
        <v>1.4728871319025441</v>
      </c>
      <c r="R53" s="220"/>
      <c r="S53" s="218"/>
      <c r="T53" s="47"/>
      <c r="U53" s="48"/>
      <c r="V53" s="49"/>
      <c r="W53" s="48">
        <f t="shared" si="9"/>
        <v>289</v>
      </c>
      <c r="X53" s="32">
        <v>47392</v>
      </c>
      <c r="Y53" s="31"/>
      <c r="Z53" s="30"/>
      <c r="AA53" s="10"/>
      <c r="AC53" s="28"/>
      <c r="AD53" s="29"/>
      <c r="AE53" s="15"/>
      <c r="AF53" s="27"/>
      <c r="AG53" s="7"/>
      <c r="AH53" s="17"/>
      <c r="AI53" s="26"/>
      <c r="AJ53" s="22"/>
      <c r="AK53" s="25"/>
      <c r="AL53" s="60">
        <f t="shared" si="3"/>
        <v>43780</v>
      </c>
      <c r="AM53" s="225"/>
      <c r="AN53" s="139"/>
    </row>
    <row r="54" spans="1:40" ht="11.25" x14ac:dyDescent="0.2">
      <c r="A54" s="2" t="s">
        <v>5</v>
      </c>
      <c r="B54" s="2" t="str">
        <f t="shared" si="1"/>
        <v>CACY2019</v>
      </c>
      <c r="C54" s="2" t="s">
        <v>80</v>
      </c>
      <c r="D54" s="4">
        <v>43779</v>
      </c>
      <c r="G54" s="225"/>
      <c r="H54" s="139"/>
      <c r="I54" s="55"/>
      <c r="J54" s="115">
        <f t="shared" si="10"/>
        <v>99.451224252365691</v>
      </c>
      <c r="K54" s="54">
        <f t="shared" si="5"/>
        <v>34.807254640737668</v>
      </c>
      <c r="L54" s="116">
        <f t="shared" si="11"/>
        <v>134.25847889310336</v>
      </c>
      <c r="M54" s="180"/>
      <c r="N54" s="216"/>
      <c r="O54" s="122">
        <f t="shared" si="12"/>
        <v>1.2446871246737665</v>
      </c>
      <c r="P54" s="71">
        <f t="shared" si="2"/>
        <v>0.22546335348617386</v>
      </c>
      <c r="Q54" s="131">
        <f t="shared" si="13"/>
        <v>1.4701504781599404</v>
      </c>
      <c r="R54" s="220"/>
      <c r="S54" s="218"/>
      <c r="T54" s="47"/>
      <c r="U54" s="48"/>
      <c r="V54" s="49"/>
      <c r="W54" s="48">
        <f t="shared" si="9"/>
        <v>290</v>
      </c>
      <c r="X54" s="32">
        <v>47392</v>
      </c>
      <c r="Y54" s="31"/>
      <c r="Z54" s="30"/>
      <c r="AA54" s="10"/>
      <c r="AC54" s="28"/>
      <c r="AD54" s="29"/>
      <c r="AE54" s="15"/>
      <c r="AF54" s="27"/>
      <c r="AG54" s="7"/>
      <c r="AH54" s="17"/>
      <c r="AI54" s="26"/>
      <c r="AJ54" s="22"/>
      <c r="AK54" s="25"/>
      <c r="AL54" s="60">
        <f t="shared" si="3"/>
        <v>43779</v>
      </c>
      <c r="AM54" s="225"/>
      <c r="AN54" s="139"/>
    </row>
    <row r="55" spans="1:40" ht="11.25" x14ac:dyDescent="0.2">
      <c r="A55" s="2" t="s">
        <v>5</v>
      </c>
      <c r="B55" s="2" t="str">
        <f t="shared" si="1"/>
        <v>CACY2019</v>
      </c>
      <c r="C55" s="2" t="s">
        <v>80</v>
      </c>
      <c r="D55" s="4">
        <v>43778</v>
      </c>
      <c r="G55" s="225"/>
      <c r="H55" s="139"/>
      <c r="I55" s="55"/>
      <c r="J55" s="115">
        <f t="shared" si="10"/>
        <v>99.253255997496225</v>
      </c>
      <c r="K55" s="54">
        <f t="shared" si="5"/>
        <v>33.870472132201556</v>
      </c>
      <c r="L55" s="116">
        <f t="shared" si="11"/>
        <v>133.12372812969778</v>
      </c>
      <c r="M55" s="180"/>
      <c r="N55" s="216"/>
      <c r="O55" s="122">
        <f t="shared" si="12"/>
        <v>1.2428824180914808</v>
      </c>
      <c r="P55" s="71">
        <f t="shared" si="2"/>
        <v>0.22453140632585589</v>
      </c>
      <c r="Q55" s="131">
        <f t="shared" si="13"/>
        <v>1.4674138244173367</v>
      </c>
      <c r="R55" s="220"/>
      <c r="S55" s="218"/>
      <c r="T55" s="47"/>
      <c r="U55" s="48"/>
      <c r="V55" s="49"/>
      <c r="W55" s="48">
        <f t="shared" si="9"/>
        <v>291</v>
      </c>
      <c r="X55" s="32">
        <v>47392</v>
      </c>
      <c r="Y55" s="31"/>
      <c r="Z55" s="30"/>
      <c r="AA55" s="10"/>
      <c r="AC55" s="28"/>
      <c r="AD55" s="29"/>
      <c r="AE55" s="15"/>
      <c r="AF55" s="27"/>
      <c r="AG55" s="7"/>
      <c r="AH55" s="17"/>
      <c r="AI55" s="26"/>
      <c r="AJ55" s="22"/>
      <c r="AK55" s="25"/>
      <c r="AL55" s="60">
        <f t="shared" si="3"/>
        <v>43778</v>
      </c>
      <c r="AM55" s="225"/>
      <c r="AN55" s="139"/>
    </row>
    <row r="56" spans="1:40" ht="11.25" x14ac:dyDescent="0.2">
      <c r="A56" s="2" t="s">
        <v>5</v>
      </c>
      <c r="B56" s="2" t="str">
        <f t="shared" si="1"/>
        <v>CACY2019</v>
      </c>
      <c r="C56" s="2" t="s">
        <v>80</v>
      </c>
      <c r="D56" s="4">
        <v>43777</v>
      </c>
      <c r="G56" s="225"/>
      <c r="H56" s="139"/>
      <c r="I56" s="55"/>
      <c r="J56" s="115">
        <f t="shared" si="10"/>
        <v>99.055287742626746</v>
      </c>
      <c r="K56" s="54">
        <f t="shared" si="5"/>
        <v>32.93368962366543</v>
      </c>
      <c r="L56" s="116">
        <f t="shared" si="11"/>
        <v>131.98897736629218</v>
      </c>
      <c r="M56" s="180"/>
      <c r="N56" s="216"/>
      <c r="O56" s="122">
        <f t="shared" si="12"/>
        <v>1.2410777115091949</v>
      </c>
      <c r="P56" s="71">
        <f t="shared" si="2"/>
        <v>0.22359945916553814</v>
      </c>
      <c r="Q56" s="131">
        <f t="shared" si="13"/>
        <v>1.464677170674733</v>
      </c>
      <c r="R56" s="220"/>
      <c r="S56" s="218"/>
      <c r="T56" s="47"/>
      <c r="U56" s="48"/>
      <c r="V56" s="49"/>
      <c r="W56" s="48">
        <f t="shared" si="9"/>
        <v>292</v>
      </c>
      <c r="X56" s="32">
        <v>47392</v>
      </c>
      <c r="Y56" s="31"/>
      <c r="Z56" s="30"/>
      <c r="AA56" s="10"/>
      <c r="AC56" s="28"/>
      <c r="AD56" s="29"/>
      <c r="AE56" s="15"/>
      <c r="AF56" s="27"/>
      <c r="AG56" s="7"/>
      <c r="AH56" s="17"/>
      <c r="AI56" s="26"/>
      <c r="AJ56" s="22"/>
      <c r="AK56" s="25"/>
      <c r="AL56" s="60">
        <f t="shared" si="3"/>
        <v>43777</v>
      </c>
      <c r="AM56" s="225"/>
      <c r="AN56" s="139"/>
    </row>
    <row r="57" spans="1:40" ht="11.25" x14ac:dyDescent="0.2">
      <c r="A57" s="2" t="s">
        <v>5</v>
      </c>
      <c r="B57" s="2" t="str">
        <f t="shared" si="1"/>
        <v>CACY2019</v>
      </c>
      <c r="C57" s="2" t="s">
        <v>80</v>
      </c>
      <c r="D57" s="4">
        <v>43776</v>
      </c>
      <c r="G57" s="225"/>
      <c r="H57" s="139"/>
      <c r="I57" s="55"/>
      <c r="J57" s="115">
        <f t="shared" si="10"/>
        <v>98.85731948775728</v>
      </c>
      <c r="K57" s="54">
        <f t="shared" si="5"/>
        <v>31.996907115129318</v>
      </c>
      <c r="L57" s="116">
        <f t="shared" si="11"/>
        <v>130.8542266028866</v>
      </c>
      <c r="M57" s="180"/>
      <c r="N57" s="216"/>
      <c r="O57" s="122">
        <f t="shared" si="12"/>
        <v>1.2392730049269092</v>
      </c>
      <c r="P57" s="71">
        <f t="shared" si="2"/>
        <v>0.22266751200522017</v>
      </c>
      <c r="Q57" s="131">
        <f t="shared" si="13"/>
        <v>1.4619405169321293</v>
      </c>
      <c r="R57" s="220"/>
      <c r="S57" s="218"/>
      <c r="T57" s="47"/>
      <c r="U57" s="48"/>
      <c r="V57" s="49"/>
      <c r="W57" s="48">
        <f t="shared" si="9"/>
        <v>293</v>
      </c>
      <c r="X57" s="32">
        <v>47392</v>
      </c>
      <c r="Y57" s="31"/>
      <c r="Z57" s="30"/>
      <c r="AA57" s="10"/>
      <c r="AC57" s="28"/>
      <c r="AD57" s="29"/>
      <c r="AE57" s="15"/>
      <c r="AF57" s="27"/>
      <c r="AG57" s="7"/>
      <c r="AH57" s="17"/>
      <c r="AI57" s="26"/>
      <c r="AJ57" s="22"/>
      <c r="AK57" s="25"/>
      <c r="AL57" s="60">
        <f t="shared" si="3"/>
        <v>43776</v>
      </c>
      <c r="AM57" s="225"/>
      <c r="AN57" s="139"/>
    </row>
    <row r="58" spans="1:40" ht="11.25" x14ac:dyDescent="0.2">
      <c r="A58" s="2" t="s">
        <v>5</v>
      </c>
      <c r="B58" s="2" t="str">
        <f t="shared" si="1"/>
        <v>CACY2019</v>
      </c>
      <c r="C58" s="2" t="s">
        <v>80</v>
      </c>
      <c r="D58" s="4">
        <v>43775</v>
      </c>
      <c r="G58" s="225"/>
      <c r="H58" s="139"/>
      <c r="I58" s="55"/>
      <c r="J58" s="115">
        <f t="shared" si="10"/>
        <v>98.659351232887815</v>
      </c>
      <c r="K58" s="54">
        <f t="shared" si="5"/>
        <v>31.060124606593178</v>
      </c>
      <c r="L58" s="116">
        <f t="shared" si="11"/>
        <v>129.71947583948099</v>
      </c>
      <c r="M58" s="180"/>
      <c r="N58" s="216"/>
      <c r="O58" s="122">
        <f t="shared" si="12"/>
        <v>1.2374682983446235</v>
      </c>
      <c r="P58" s="71">
        <f t="shared" si="2"/>
        <v>0.2217355648449022</v>
      </c>
      <c r="Q58" s="131">
        <f t="shared" si="13"/>
        <v>1.4592038631895257</v>
      </c>
      <c r="R58" s="220"/>
      <c r="S58" s="218"/>
      <c r="T58" s="47"/>
      <c r="U58" s="48"/>
      <c r="V58" s="49"/>
      <c r="W58" s="48">
        <f t="shared" si="9"/>
        <v>294</v>
      </c>
      <c r="X58" s="32">
        <v>47392</v>
      </c>
      <c r="Y58" s="31"/>
      <c r="Z58" s="30"/>
      <c r="AA58" s="10"/>
      <c r="AC58" s="28"/>
      <c r="AD58" s="29"/>
      <c r="AE58" s="15"/>
      <c r="AF58" s="27"/>
      <c r="AG58" s="7"/>
      <c r="AH58" s="17"/>
      <c r="AI58" s="26"/>
      <c r="AJ58" s="22"/>
      <c r="AK58" s="25"/>
      <c r="AL58" s="60">
        <f t="shared" si="3"/>
        <v>43775</v>
      </c>
      <c r="AM58" s="225"/>
      <c r="AN58" s="139"/>
    </row>
    <row r="59" spans="1:40" ht="11.25" x14ac:dyDescent="0.2">
      <c r="A59" s="2" t="s">
        <v>5</v>
      </c>
      <c r="B59" s="2" t="str">
        <f t="shared" si="1"/>
        <v>CACY2019</v>
      </c>
      <c r="C59" s="2" t="s">
        <v>80</v>
      </c>
      <c r="D59" s="4">
        <v>43774</v>
      </c>
      <c r="G59" s="225"/>
      <c r="H59" s="139"/>
      <c r="I59" s="55"/>
      <c r="J59" s="115">
        <f t="shared" si="10"/>
        <v>98.461382978018349</v>
      </c>
      <c r="K59" s="54">
        <f t="shared" si="5"/>
        <v>30.123342098057066</v>
      </c>
      <c r="L59" s="116">
        <f t="shared" si="11"/>
        <v>128.58472507607542</v>
      </c>
      <c r="M59" s="180"/>
      <c r="N59" s="216"/>
      <c r="O59" s="122">
        <f t="shared" si="12"/>
        <v>1.2356635917623375</v>
      </c>
      <c r="P59" s="71">
        <f t="shared" si="2"/>
        <v>0.22080361768458445</v>
      </c>
      <c r="Q59" s="131">
        <f t="shared" si="13"/>
        <v>1.456467209446922</v>
      </c>
      <c r="R59" s="220"/>
      <c r="S59" s="218"/>
      <c r="T59" s="47"/>
      <c r="U59" s="48"/>
      <c r="V59" s="49"/>
      <c r="W59" s="48">
        <f t="shared" si="9"/>
        <v>294</v>
      </c>
      <c r="X59" s="32">
        <v>47392</v>
      </c>
      <c r="Y59" s="31"/>
      <c r="Z59" s="30"/>
      <c r="AA59" s="10"/>
      <c r="AC59" s="28"/>
      <c r="AD59" s="29"/>
      <c r="AE59" s="15"/>
      <c r="AF59" s="27"/>
      <c r="AG59" s="7"/>
      <c r="AH59" s="17"/>
      <c r="AI59" s="26"/>
      <c r="AJ59" s="22"/>
      <c r="AK59" s="25"/>
      <c r="AL59" s="60">
        <f t="shared" si="3"/>
        <v>43774</v>
      </c>
      <c r="AM59" s="225"/>
      <c r="AN59" s="139"/>
    </row>
    <row r="60" spans="1:40" ht="11.25" x14ac:dyDescent="0.2">
      <c r="A60" s="2" t="s">
        <v>5</v>
      </c>
      <c r="B60" s="2" t="str">
        <f t="shared" si="1"/>
        <v>CACY2019</v>
      </c>
      <c r="C60" s="2" t="s">
        <v>80</v>
      </c>
      <c r="D60" s="4">
        <v>43773</v>
      </c>
      <c r="G60" s="225"/>
      <c r="H60" s="139"/>
      <c r="I60" s="55"/>
      <c r="J60" s="115">
        <f t="shared" si="10"/>
        <v>98.26341472314887</v>
      </c>
      <c r="K60" s="54">
        <f t="shared" si="5"/>
        <v>29.186559589520954</v>
      </c>
      <c r="L60" s="116">
        <f t="shared" si="11"/>
        <v>127.44997431266982</v>
      </c>
      <c r="M60" s="180"/>
      <c r="N60" s="216"/>
      <c r="O60" s="122">
        <f t="shared" si="12"/>
        <v>1.2338588851800518</v>
      </c>
      <c r="P60" s="71">
        <f t="shared" si="2"/>
        <v>0.21987167052426648</v>
      </c>
      <c r="Q60" s="131">
        <f t="shared" si="13"/>
        <v>1.4537305557043183</v>
      </c>
      <c r="R60" s="220"/>
      <c r="S60" s="218"/>
      <c r="T60" s="47"/>
      <c r="U60" s="48"/>
      <c r="V60" s="49"/>
      <c r="W60" s="48">
        <f t="shared" si="9"/>
        <v>295</v>
      </c>
      <c r="X60" s="32">
        <v>47392</v>
      </c>
      <c r="Y60" s="31"/>
      <c r="Z60" s="30"/>
      <c r="AA60" s="10"/>
      <c r="AC60" s="28"/>
      <c r="AD60" s="29"/>
      <c r="AE60" s="15"/>
      <c r="AF60" s="27"/>
      <c r="AG60" s="7"/>
      <c r="AH60" s="17"/>
      <c r="AI60" s="26"/>
      <c r="AJ60" s="22"/>
      <c r="AK60" s="25"/>
      <c r="AL60" s="60">
        <f t="shared" si="3"/>
        <v>43773</v>
      </c>
      <c r="AM60" s="225"/>
      <c r="AN60" s="139"/>
    </row>
    <row r="61" spans="1:40" ht="11.25" x14ac:dyDescent="0.2">
      <c r="A61" s="2" t="s">
        <v>5</v>
      </c>
      <c r="B61" s="2" t="str">
        <f t="shared" si="1"/>
        <v>CACY2019</v>
      </c>
      <c r="C61" s="2" t="s">
        <v>80</v>
      </c>
      <c r="D61" s="4">
        <v>43772</v>
      </c>
      <c r="G61" s="225"/>
      <c r="H61" s="139"/>
      <c r="I61" s="55"/>
      <c r="J61" s="115">
        <f t="shared" si="10"/>
        <v>98.065446468279404</v>
      </c>
      <c r="K61" s="54">
        <f t="shared" si="5"/>
        <v>28.249777080984828</v>
      </c>
      <c r="L61" s="116">
        <f t="shared" si="11"/>
        <v>126.31522354926423</v>
      </c>
      <c r="M61" s="180"/>
      <c r="N61" s="216"/>
      <c r="O61" s="122">
        <f t="shared" si="12"/>
        <v>1.2320541785977659</v>
      </c>
      <c r="P61" s="71">
        <f t="shared" si="2"/>
        <v>0.21893972336394874</v>
      </c>
      <c r="Q61" s="131">
        <f t="shared" si="13"/>
        <v>1.4509939019617146</v>
      </c>
      <c r="R61" s="220"/>
      <c r="S61" s="218"/>
      <c r="T61" s="47"/>
      <c r="U61" s="48"/>
      <c r="V61" s="49"/>
      <c r="W61" s="48">
        <f t="shared" si="9"/>
        <v>296</v>
      </c>
      <c r="X61" s="32">
        <v>47392</v>
      </c>
      <c r="Y61" s="31"/>
      <c r="Z61" s="30"/>
      <c r="AA61" s="10"/>
      <c r="AC61" s="28"/>
      <c r="AD61" s="29"/>
      <c r="AE61" s="15"/>
      <c r="AF61" s="27"/>
      <c r="AG61" s="7"/>
      <c r="AH61" s="17"/>
      <c r="AI61" s="26"/>
      <c r="AJ61" s="22"/>
      <c r="AK61" s="25"/>
      <c r="AL61" s="60">
        <f t="shared" si="3"/>
        <v>43772</v>
      </c>
      <c r="AM61" s="225"/>
      <c r="AN61" s="139"/>
    </row>
    <row r="62" spans="1:40" ht="11.25" x14ac:dyDescent="0.2">
      <c r="A62" s="2" t="s">
        <v>5</v>
      </c>
      <c r="B62" s="2" t="str">
        <f t="shared" si="1"/>
        <v>CACY2019</v>
      </c>
      <c r="C62" s="2" t="s">
        <v>80</v>
      </c>
      <c r="D62" s="4">
        <v>43771</v>
      </c>
      <c r="G62" s="225"/>
      <c r="H62" s="139"/>
      <c r="I62" s="55"/>
      <c r="J62" s="115">
        <f t="shared" si="10"/>
        <v>97.867478213409939</v>
      </c>
      <c r="K62" s="54">
        <f t="shared" si="5"/>
        <v>27.312994572448716</v>
      </c>
      <c r="L62" s="116">
        <f t="shared" si="11"/>
        <v>125.18047278585865</v>
      </c>
      <c r="M62" s="180"/>
      <c r="N62" s="216"/>
      <c r="O62" s="122">
        <f t="shared" si="12"/>
        <v>1.2302494720154802</v>
      </c>
      <c r="P62" s="71">
        <f t="shared" si="2"/>
        <v>0.21800777620363077</v>
      </c>
      <c r="Q62" s="131">
        <f t="shared" si="13"/>
        <v>1.4482572482191109</v>
      </c>
      <c r="R62" s="220"/>
      <c r="S62" s="218"/>
      <c r="T62" s="47"/>
      <c r="U62" s="48"/>
      <c r="V62" s="49"/>
      <c r="W62" s="48">
        <f t="shared" si="9"/>
        <v>297</v>
      </c>
      <c r="X62" s="32">
        <v>47392</v>
      </c>
      <c r="Y62" s="31"/>
      <c r="Z62" s="30"/>
      <c r="AA62" s="10"/>
      <c r="AC62" s="28"/>
      <c r="AD62" s="29"/>
      <c r="AE62" s="15"/>
      <c r="AF62" s="27"/>
      <c r="AG62" s="7"/>
      <c r="AH62" s="17"/>
      <c r="AI62" s="26"/>
      <c r="AJ62" s="22"/>
      <c r="AK62" s="25"/>
      <c r="AL62" s="60">
        <f t="shared" si="3"/>
        <v>43771</v>
      </c>
      <c r="AM62" s="225"/>
      <c r="AN62" s="139"/>
    </row>
    <row r="63" spans="1:40" ht="11.25" x14ac:dyDescent="0.2">
      <c r="A63" s="2" t="s">
        <v>5</v>
      </c>
      <c r="B63" s="2" t="str">
        <f t="shared" si="1"/>
        <v>CACY2019</v>
      </c>
      <c r="C63" s="2" t="s">
        <v>80</v>
      </c>
      <c r="D63" s="4">
        <v>43770</v>
      </c>
      <c r="G63" s="225"/>
      <c r="H63" s="139"/>
      <c r="I63" s="55"/>
      <c r="J63" s="115">
        <f>(J$34-J$64)/30*($D63-$D$64)+J$64</f>
        <v>97.669509958540459</v>
      </c>
      <c r="K63" s="54">
        <f t="shared" si="5"/>
        <v>26.376212063912604</v>
      </c>
      <c r="L63" s="116">
        <f>(L$34-L$64)/30*($D63-$D$64)+L$64</f>
        <v>124.04572202245306</v>
      </c>
      <c r="M63" s="180"/>
      <c r="N63" s="216"/>
      <c r="O63" s="122">
        <f>(O$34-O$64)/30*($D63-$D$64)+O$64</f>
        <v>1.2284447654331943</v>
      </c>
      <c r="P63" s="71">
        <f t="shared" si="2"/>
        <v>0.21707582904331302</v>
      </c>
      <c r="Q63" s="131">
        <f>(Q$34-Q$64)/30*($D63-$D$64)+Q$64</f>
        <v>1.4455205944765073</v>
      </c>
      <c r="R63" s="220"/>
      <c r="S63" s="218"/>
      <c r="T63" s="47"/>
      <c r="U63" s="48"/>
      <c r="V63" s="49"/>
      <c r="W63" s="48">
        <f t="shared" si="9"/>
        <v>301</v>
      </c>
      <c r="X63" s="32">
        <v>47392</v>
      </c>
      <c r="Y63" s="31"/>
      <c r="Z63" s="30"/>
      <c r="AA63" s="10"/>
      <c r="AC63" s="28"/>
      <c r="AD63" s="29"/>
      <c r="AE63" s="15"/>
      <c r="AF63" s="27"/>
      <c r="AG63" s="7"/>
      <c r="AH63" s="17"/>
      <c r="AI63" s="26"/>
      <c r="AJ63" s="22"/>
      <c r="AK63" s="25"/>
      <c r="AL63" s="60">
        <f t="shared" si="3"/>
        <v>43770</v>
      </c>
      <c r="AM63" s="225"/>
      <c r="AN63" s="139"/>
    </row>
    <row r="64" spans="1:40" ht="11.25" x14ac:dyDescent="0.2">
      <c r="A64" s="2" t="s">
        <v>5</v>
      </c>
      <c r="B64" s="2" t="str">
        <f t="shared" si="1"/>
        <v>CACY2019</v>
      </c>
      <c r="C64" s="2" t="s">
        <v>80</v>
      </c>
      <c r="D64" s="4">
        <v>43769</v>
      </c>
      <c r="G64" s="225">
        <v>99.827857366712223</v>
      </c>
      <c r="H64" s="139">
        <v>1.2368896792201807</v>
      </c>
      <c r="I64" s="55">
        <v>80.708780292879865</v>
      </c>
      <c r="J64" s="115">
        <f>G95+M64</f>
        <v>97.471541703670994</v>
      </c>
      <c r="K64" s="54">
        <f t="shared" si="5"/>
        <v>25.439429555376478</v>
      </c>
      <c r="L64" s="116">
        <f>G95+N64</f>
        <v>122.91097125904747</v>
      </c>
      <c r="M64" s="180">
        <v>1.9376752451505199</v>
      </c>
      <c r="N64" s="216">
        <v>27.377104800527</v>
      </c>
      <c r="O64" s="122">
        <f>H95+R64</f>
        <v>1.2266400588509085</v>
      </c>
      <c r="P64" s="71">
        <f t="shared" si="2"/>
        <v>0.21614388188299505</v>
      </c>
      <c r="Q64" s="131">
        <f>H95+S64</f>
        <v>1.4427839407339036</v>
      </c>
      <c r="R64" s="220">
        <v>1.13047574187471E-2</v>
      </c>
      <c r="S64" s="218">
        <v>0.227448639301742</v>
      </c>
      <c r="T64" s="47"/>
      <c r="U64" s="48"/>
      <c r="V64" s="49"/>
      <c r="W64" s="48">
        <f t="shared" si="9"/>
        <v>302</v>
      </c>
      <c r="X64" s="32">
        <v>47392</v>
      </c>
      <c r="Y64" s="31"/>
      <c r="Z64" s="30"/>
      <c r="AA64" s="10"/>
      <c r="AC64" s="28"/>
      <c r="AD64" s="29"/>
      <c r="AE64" s="15"/>
      <c r="AF64" s="27"/>
      <c r="AG64" s="7"/>
      <c r="AH64" s="17"/>
      <c r="AI64" s="26"/>
      <c r="AJ64" s="22"/>
      <c r="AK64" s="25"/>
      <c r="AL64" s="60">
        <f t="shared" si="3"/>
        <v>43769</v>
      </c>
      <c r="AM64" s="225"/>
      <c r="AN64" s="139"/>
    </row>
    <row r="65" spans="1:40" ht="11.25" x14ac:dyDescent="0.2">
      <c r="A65" s="2" t="s">
        <v>5</v>
      </c>
      <c r="B65" s="2" t="str">
        <f t="shared" si="1"/>
        <v>CACY2019</v>
      </c>
      <c r="C65" s="2" t="s">
        <v>80</v>
      </c>
      <c r="D65" s="4">
        <v>43768</v>
      </c>
      <c r="G65" s="225"/>
      <c r="H65" s="139"/>
      <c r="I65" s="55"/>
      <c r="J65" s="115">
        <f t="shared" ref="J65:J93" si="14">(J$64-J$95)/31*($D65-$D$95)+J$95</f>
        <v>97.310859323667856</v>
      </c>
      <c r="K65" s="54">
        <f t="shared" si="5"/>
        <v>25.638021476099055</v>
      </c>
      <c r="L65" s="116">
        <f t="shared" ref="L65:L93" si="15">(L$64-L$95)/31*($D65-$D$95)+L$95</f>
        <v>122.94888079976691</v>
      </c>
      <c r="M65" s="180"/>
      <c r="N65" s="216"/>
      <c r="O65" s="122">
        <f t="shared" ref="O65:O93" si="16">(O$64-O$95)/31*($D65-$D$95)+O$95</f>
        <v>1.2248810241688077</v>
      </c>
      <c r="P65" s="71">
        <f t="shared" si="2"/>
        <v>0.22139671353794066</v>
      </c>
      <c r="Q65" s="131">
        <f t="shared" ref="Q65:Q93" si="17">(Q$64-Q$95)/31*($D65-$D$95)+Q$95</f>
        <v>1.4462777377067484</v>
      </c>
      <c r="R65" s="220"/>
      <c r="S65" s="218"/>
      <c r="T65" s="47"/>
      <c r="U65" s="48"/>
      <c r="V65" s="49"/>
      <c r="W65" s="48">
        <f t="shared" si="9"/>
        <v>304</v>
      </c>
      <c r="X65" s="32">
        <v>47392</v>
      </c>
      <c r="Y65" s="31"/>
      <c r="Z65" s="30"/>
      <c r="AA65" s="10"/>
      <c r="AC65" s="28"/>
      <c r="AD65" s="29"/>
      <c r="AE65" s="15"/>
      <c r="AF65" s="27"/>
      <c r="AG65" s="7"/>
      <c r="AH65" s="17"/>
      <c r="AI65" s="26"/>
      <c r="AJ65" s="22"/>
      <c r="AK65" s="25"/>
      <c r="AL65" s="60">
        <f t="shared" si="3"/>
        <v>43768</v>
      </c>
      <c r="AM65" s="225"/>
      <c r="AN65" s="139"/>
    </row>
    <row r="66" spans="1:40" ht="11.25" x14ac:dyDescent="0.2">
      <c r="A66" s="2" t="s">
        <v>5</v>
      </c>
      <c r="B66" s="2" t="str">
        <f t="shared" si="1"/>
        <v>CACY2019</v>
      </c>
      <c r="C66" s="2" t="s">
        <v>80</v>
      </c>
      <c r="D66" s="4">
        <v>43767</v>
      </c>
      <c r="G66" s="225"/>
      <c r="H66" s="139"/>
      <c r="I66" s="55"/>
      <c r="J66" s="115">
        <f t="shared" si="14"/>
        <v>97.150176943664704</v>
      </c>
      <c r="K66" s="54">
        <f t="shared" si="5"/>
        <v>25.836613396821662</v>
      </c>
      <c r="L66" s="116">
        <f t="shared" si="15"/>
        <v>122.98679034048637</v>
      </c>
      <c r="M66" s="180"/>
      <c r="N66" s="216"/>
      <c r="O66" s="122">
        <f t="shared" si="16"/>
        <v>1.2231219894867069</v>
      </c>
      <c r="P66" s="71">
        <f t="shared" si="2"/>
        <v>0.22664954519288649</v>
      </c>
      <c r="Q66" s="131">
        <f t="shared" si="17"/>
        <v>1.4497715346795934</v>
      </c>
      <c r="R66" s="220"/>
      <c r="S66" s="218"/>
      <c r="T66" s="47"/>
      <c r="U66" s="48"/>
      <c r="V66" s="49"/>
      <c r="W66" s="48">
        <f t="shared" si="9"/>
        <v>305</v>
      </c>
      <c r="X66" s="32">
        <v>47392</v>
      </c>
      <c r="Y66" s="31"/>
      <c r="Z66" s="30"/>
      <c r="AA66" s="10"/>
      <c r="AC66" s="28"/>
      <c r="AD66" s="29"/>
      <c r="AE66" s="15"/>
      <c r="AF66" s="27"/>
      <c r="AG66" s="7"/>
      <c r="AH66" s="17"/>
      <c r="AI66" s="26"/>
      <c r="AJ66" s="22"/>
      <c r="AK66" s="25"/>
      <c r="AL66" s="60">
        <f t="shared" si="3"/>
        <v>43767</v>
      </c>
      <c r="AM66" s="225"/>
      <c r="AN66" s="139"/>
    </row>
    <row r="67" spans="1:40" ht="11.25" x14ac:dyDescent="0.2">
      <c r="A67" s="2" t="s">
        <v>5</v>
      </c>
      <c r="B67" s="2" t="str">
        <f t="shared" ref="B67:B130" si="18">CONCATENATE(A67,C67)</f>
        <v>CACY2019</v>
      </c>
      <c r="C67" s="2" t="s">
        <v>80</v>
      </c>
      <c r="D67" s="4">
        <v>43766</v>
      </c>
      <c r="G67" s="225"/>
      <c r="H67" s="139"/>
      <c r="I67" s="55"/>
      <c r="J67" s="115">
        <f t="shared" si="14"/>
        <v>96.989494563661566</v>
      </c>
      <c r="K67" s="54">
        <f t="shared" si="5"/>
        <v>26.035205317544239</v>
      </c>
      <c r="L67" s="116">
        <f t="shared" si="15"/>
        <v>123.02469988120581</v>
      </c>
      <c r="M67" s="180"/>
      <c r="N67" s="216"/>
      <c r="O67" s="122">
        <f t="shared" si="16"/>
        <v>1.2213629548046061</v>
      </c>
      <c r="P67" s="71">
        <f t="shared" si="2"/>
        <v>0.2319023768478321</v>
      </c>
      <c r="Q67" s="131">
        <f t="shared" si="17"/>
        <v>1.4532653316524382</v>
      </c>
      <c r="R67" s="220"/>
      <c r="S67" s="218"/>
      <c r="T67" s="47"/>
      <c r="U67" s="48"/>
      <c r="V67" s="49"/>
      <c r="W67" s="48">
        <f t="shared" si="9"/>
        <v>308</v>
      </c>
      <c r="X67" s="32">
        <v>47392</v>
      </c>
      <c r="Y67" s="31"/>
      <c r="Z67" s="30"/>
      <c r="AA67" s="10"/>
      <c r="AC67" s="28"/>
      <c r="AD67" s="29"/>
      <c r="AE67" s="15"/>
      <c r="AF67" s="27"/>
      <c r="AG67" s="7"/>
      <c r="AH67" s="17"/>
      <c r="AI67" s="26"/>
      <c r="AJ67" s="22"/>
      <c r="AK67" s="25"/>
      <c r="AL67" s="60">
        <f t="shared" ref="AL67:AL130" si="19">D67</f>
        <v>43766</v>
      </c>
      <c r="AM67" s="225"/>
      <c r="AN67" s="139"/>
    </row>
    <row r="68" spans="1:40" ht="11.25" x14ac:dyDescent="0.2">
      <c r="A68" s="2" t="s">
        <v>5</v>
      </c>
      <c r="B68" s="2" t="str">
        <f t="shared" si="18"/>
        <v>CACY2019</v>
      </c>
      <c r="C68" s="2" t="s">
        <v>80</v>
      </c>
      <c r="D68" s="4">
        <v>43765</v>
      </c>
      <c r="G68" s="225"/>
      <c r="H68" s="139"/>
      <c r="I68" s="55"/>
      <c r="J68" s="115">
        <f t="shared" si="14"/>
        <v>96.828812183658414</v>
      </c>
      <c r="K68" s="54">
        <f t="shared" ref="K68:K131" si="20">L68-J68</f>
        <v>26.233797238266845</v>
      </c>
      <c r="L68" s="116">
        <f t="shared" si="15"/>
        <v>123.06260942192526</v>
      </c>
      <c r="M68" s="180"/>
      <c r="N68" s="216"/>
      <c r="O68" s="122">
        <f t="shared" si="16"/>
        <v>1.2196039201225053</v>
      </c>
      <c r="P68" s="71">
        <f t="shared" ref="P68:P131" si="21">Q68-O68</f>
        <v>0.23715520850277794</v>
      </c>
      <c r="Q68" s="131">
        <f t="shared" si="17"/>
        <v>1.4567591286252832</v>
      </c>
      <c r="R68" s="220"/>
      <c r="S68" s="218"/>
      <c r="T68" s="47"/>
      <c r="U68" s="48"/>
      <c r="V68" s="49"/>
      <c r="W68" s="48">
        <f t="shared" ref="W68:W131" si="22">SUM(T68:T432)</f>
        <v>308</v>
      </c>
      <c r="X68" s="32">
        <v>47392</v>
      </c>
      <c r="Y68" s="31"/>
      <c r="Z68" s="30"/>
      <c r="AA68" s="10"/>
      <c r="AC68" s="28"/>
      <c r="AD68" s="29"/>
      <c r="AE68" s="15"/>
      <c r="AF68" s="27"/>
      <c r="AG68" s="7"/>
      <c r="AH68" s="17"/>
      <c r="AI68" s="26"/>
      <c r="AJ68" s="22"/>
      <c r="AK68" s="25"/>
      <c r="AL68" s="60">
        <f t="shared" si="19"/>
        <v>43765</v>
      </c>
      <c r="AM68" s="225"/>
      <c r="AN68" s="139"/>
    </row>
    <row r="69" spans="1:40" ht="11.25" x14ac:dyDescent="0.2">
      <c r="A69" s="2" t="s">
        <v>5</v>
      </c>
      <c r="B69" s="2" t="str">
        <f t="shared" si="18"/>
        <v>CACY2019</v>
      </c>
      <c r="C69" s="2" t="s">
        <v>80</v>
      </c>
      <c r="D69" s="4">
        <v>43764</v>
      </c>
      <c r="G69" s="225"/>
      <c r="H69" s="139"/>
      <c r="I69" s="55"/>
      <c r="J69" s="115">
        <f t="shared" si="14"/>
        <v>96.668129803655276</v>
      </c>
      <c r="K69" s="54">
        <f t="shared" si="20"/>
        <v>26.432389158989423</v>
      </c>
      <c r="L69" s="116">
        <f t="shared" si="15"/>
        <v>123.1005189626447</v>
      </c>
      <c r="M69" s="180"/>
      <c r="N69" s="216"/>
      <c r="O69" s="122">
        <f t="shared" si="16"/>
        <v>1.2178448854404045</v>
      </c>
      <c r="P69" s="71">
        <f t="shared" si="21"/>
        <v>0.24240804015772355</v>
      </c>
      <c r="Q69" s="131">
        <f t="shared" si="17"/>
        <v>1.460252925598128</v>
      </c>
      <c r="R69" s="220"/>
      <c r="S69" s="218"/>
      <c r="T69" s="47"/>
      <c r="U69" s="48"/>
      <c r="V69" s="49"/>
      <c r="W69" s="48">
        <f t="shared" si="22"/>
        <v>309</v>
      </c>
      <c r="X69" s="32">
        <v>47392</v>
      </c>
      <c r="Y69" s="31"/>
      <c r="Z69" s="30"/>
      <c r="AA69" s="10"/>
      <c r="AC69" s="28"/>
      <c r="AD69" s="29"/>
      <c r="AE69" s="15"/>
      <c r="AF69" s="27"/>
      <c r="AG69" s="7"/>
      <c r="AH69" s="17"/>
      <c r="AI69" s="26"/>
      <c r="AJ69" s="22"/>
      <c r="AK69" s="25"/>
      <c r="AL69" s="60">
        <f t="shared" si="19"/>
        <v>43764</v>
      </c>
      <c r="AM69" s="225"/>
      <c r="AN69" s="139"/>
    </row>
    <row r="70" spans="1:40" ht="11.25" x14ac:dyDescent="0.2">
      <c r="A70" s="2" t="s">
        <v>5</v>
      </c>
      <c r="B70" s="2" t="str">
        <f t="shared" si="18"/>
        <v>CACY2019</v>
      </c>
      <c r="C70" s="2" t="s">
        <v>80</v>
      </c>
      <c r="D70" s="4">
        <v>43763</v>
      </c>
      <c r="G70" s="225"/>
      <c r="H70" s="139"/>
      <c r="I70" s="55"/>
      <c r="J70" s="115">
        <f t="shared" si="14"/>
        <v>96.507447423652138</v>
      </c>
      <c r="K70" s="54">
        <f t="shared" si="20"/>
        <v>26.630981079712015</v>
      </c>
      <c r="L70" s="116">
        <f t="shared" si="15"/>
        <v>123.13842850336415</v>
      </c>
      <c r="M70" s="180"/>
      <c r="N70" s="216"/>
      <c r="O70" s="122">
        <f t="shared" si="16"/>
        <v>1.2160858507583037</v>
      </c>
      <c r="P70" s="71">
        <f t="shared" si="21"/>
        <v>0.24766087181266938</v>
      </c>
      <c r="Q70" s="131">
        <f t="shared" si="17"/>
        <v>1.463746722570973</v>
      </c>
      <c r="R70" s="220"/>
      <c r="S70" s="218"/>
      <c r="T70" s="47"/>
      <c r="U70" s="48"/>
      <c r="V70" s="49"/>
      <c r="W70" s="48">
        <f t="shared" si="22"/>
        <v>311</v>
      </c>
      <c r="X70" s="32">
        <v>47392</v>
      </c>
      <c r="Y70" s="31"/>
      <c r="Z70" s="30"/>
      <c r="AA70" s="10"/>
      <c r="AC70" s="28"/>
      <c r="AD70" s="29"/>
      <c r="AE70" s="15"/>
      <c r="AF70" s="27"/>
      <c r="AG70" s="7"/>
      <c r="AH70" s="17"/>
      <c r="AI70" s="26"/>
      <c r="AJ70" s="22"/>
      <c r="AK70" s="25"/>
      <c r="AL70" s="60">
        <f t="shared" si="19"/>
        <v>43763</v>
      </c>
      <c r="AM70" s="225"/>
      <c r="AN70" s="139"/>
    </row>
    <row r="71" spans="1:40" ht="11.25" x14ac:dyDescent="0.2">
      <c r="A71" s="2" t="s">
        <v>5</v>
      </c>
      <c r="B71" s="2" t="str">
        <f t="shared" si="18"/>
        <v>CACY2019</v>
      </c>
      <c r="C71" s="2" t="s">
        <v>80</v>
      </c>
      <c r="D71" s="4">
        <v>43762</v>
      </c>
      <c r="G71" s="225"/>
      <c r="H71" s="139"/>
      <c r="I71" s="55"/>
      <c r="J71" s="115">
        <f t="shared" si="14"/>
        <v>96.346765043648986</v>
      </c>
      <c r="K71" s="54">
        <f t="shared" si="20"/>
        <v>26.829573000434607</v>
      </c>
      <c r="L71" s="116">
        <f t="shared" si="15"/>
        <v>123.17633804408359</v>
      </c>
      <c r="M71" s="180"/>
      <c r="N71" s="216"/>
      <c r="O71" s="122">
        <f t="shared" si="16"/>
        <v>1.2143268160762029</v>
      </c>
      <c r="P71" s="71">
        <f t="shared" si="21"/>
        <v>0.25291370346761499</v>
      </c>
      <c r="Q71" s="131">
        <f t="shared" si="17"/>
        <v>1.4672405195438178</v>
      </c>
      <c r="R71" s="220"/>
      <c r="S71" s="218"/>
      <c r="T71" s="47"/>
      <c r="U71" s="48"/>
      <c r="V71" s="49"/>
      <c r="W71" s="48">
        <f t="shared" si="22"/>
        <v>315</v>
      </c>
      <c r="X71" s="32">
        <v>47392</v>
      </c>
      <c r="Y71" s="31"/>
      <c r="Z71" s="30"/>
      <c r="AA71" s="10"/>
      <c r="AC71" s="28"/>
      <c r="AD71" s="29"/>
      <c r="AE71" s="15"/>
      <c r="AF71" s="27"/>
      <c r="AG71" s="7"/>
      <c r="AH71" s="17"/>
      <c r="AI71" s="26"/>
      <c r="AJ71" s="22"/>
      <c r="AK71" s="25"/>
      <c r="AL71" s="60">
        <f t="shared" si="19"/>
        <v>43762</v>
      </c>
      <c r="AM71" s="225"/>
      <c r="AN71" s="139"/>
    </row>
    <row r="72" spans="1:40" ht="11.25" x14ac:dyDescent="0.2">
      <c r="A72" s="2" t="s">
        <v>5</v>
      </c>
      <c r="B72" s="2" t="str">
        <f t="shared" si="18"/>
        <v>CACY2019</v>
      </c>
      <c r="C72" s="2" t="s">
        <v>80</v>
      </c>
      <c r="D72" s="4">
        <v>43761</v>
      </c>
      <c r="G72" s="225"/>
      <c r="H72" s="139"/>
      <c r="I72" s="55"/>
      <c r="J72" s="115">
        <f t="shared" si="14"/>
        <v>96.186082663645848</v>
      </c>
      <c r="K72" s="54">
        <f t="shared" si="20"/>
        <v>27.028164921157199</v>
      </c>
      <c r="L72" s="116">
        <f t="shared" si="15"/>
        <v>123.21424758480305</v>
      </c>
      <c r="M72" s="180"/>
      <c r="N72" s="216"/>
      <c r="O72" s="122">
        <f t="shared" si="16"/>
        <v>1.212567781394102</v>
      </c>
      <c r="P72" s="71">
        <f t="shared" si="21"/>
        <v>0.25816653512256083</v>
      </c>
      <c r="Q72" s="131">
        <f t="shared" si="17"/>
        <v>1.4707343165166629</v>
      </c>
      <c r="R72" s="220"/>
      <c r="S72" s="218"/>
      <c r="T72" s="47"/>
      <c r="U72" s="48"/>
      <c r="V72" s="49"/>
      <c r="W72" s="48">
        <f t="shared" si="22"/>
        <v>318</v>
      </c>
      <c r="X72" s="32">
        <v>47392</v>
      </c>
      <c r="Y72" s="31"/>
      <c r="Z72" s="30"/>
      <c r="AA72" s="10"/>
      <c r="AC72" s="28"/>
      <c r="AD72" s="29"/>
      <c r="AE72" s="15"/>
      <c r="AF72" s="27"/>
      <c r="AG72" s="7"/>
      <c r="AH72" s="17"/>
      <c r="AI72" s="26"/>
      <c r="AJ72" s="22"/>
      <c r="AK72" s="25"/>
      <c r="AL72" s="60">
        <f t="shared" si="19"/>
        <v>43761</v>
      </c>
      <c r="AM72" s="225"/>
      <c r="AN72" s="139"/>
    </row>
    <row r="73" spans="1:40" ht="11.25" x14ac:dyDescent="0.2">
      <c r="A73" s="2" t="s">
        <v>5</v>
      </c>
      <c r="B73" s="2" t="str">
        <f t="shared" si="18"/>
        <v>CACY2019</v>
      </c>
      <c r="C73" s="2" t="s">
        <v>80</v>
      </c>
      <c r="D73" s="4">
        <v>43760</v>
      </c>
      <c r="G73" s="225"/>
      <c r="H73" s="139"/>
      <c r="I73" s="55"/>
      <c r="J73" s="115">
        <f t="shared" si="14"/>
        <v>96.025400283642711</v>
      </c>
      <c r="K73" s="54">
        <f t="shared" si="20"/>
        <v>27.226756841879777</v>
      </c>
      <c r="L73" s="116">
        <f t="shared" si="15"/>
        <v>123.25215712552249</v>
      </c>
      <c r="M73" s="180"/>
      <c r="N73" s="216"/>
      <c r="O73" s="122">
        <f t="shared" si="16"/>
        <v>1.2108087467120012</v>
      </c>
      <c r="P73" s="71">
        <f t="shared" si="21"/>
        <v>0.26341936677750644</v>
      </c>
      <c r="Q73" s="131">
        <f t="shared" si="17"/>
        <v>1.4742281134895077</v>
      </c>
      <c r="R73" s="220"/>
      <c r="S73" s="218"/>
      <c r="T73" s="47"/>
      <c r="U73" s="48"/>
      <c r="V73" s="49"/>
      <c r="W73" s="48">
        <f t="shared" si="22"/>
        <v>322</v>
      </c>
      <c r="X73" s="32">
        <v>47392</v>
      </c>
      <c r="Y73" s="31"/>
      <c r="Z73" s="30"/>
      <c r="AA73" s="10"/>
      <c r="AC73" s="28"/>
      <c r="AD73" s="29"/>
      <c r="AE73" s="15"/>
      <c r="AF73" s="27"/>
      <c r="AG73" s="7"/>
      <c r="AH73" s="17"/>
      <c r="AI73" s="26"/>
      <c r="AJ73" s="22"/>
      <c r="AK73" s="25"/>
      <c r="AL73" s="60">
        <f t="shared" si="19"/>
        <v>43760</v>
      </c>
      <c r="AM73" s="225"/>
      <c r="AN73" s="139"/>
    </row>
    <row r="74" spans="1:40" ht="11.25" x14ac:dyDescent="0.2">
      <c r="A74" s="2" t="s">
        <v>5</v>
      </c>
      <c r="B74" s="2" t="str">
        <f t="shared" si="18"/>
        <v>CACY2019</v>
      </c>
      <c r="C74" s="2" t="s">
        <v>80</v>
      </c>
      <c r="D74" s="4">
        <v>43759</v>
      </c>
      <c r="G74" s="225"/>
      <c r="H74" s="139"/>
      <c r="I74" s="55"/>
      <c r="J74" s="115">
        <f t="shared" si="14"/>
        <v>95.864717903639558</v>
      </c>
      <c r="K74" s="54">
        <f t="shared" si="20"/>
        <v>27.425348762602383</v>
      </c>
      <c r="L74" s="116">
        <f t="shared" si="15"/>
        <v>123.29006666624194</v>
      </c>
      <c r="M74" s="180"/>
      <c r="N74" s="216"/>
      <c r="O74" s="122">
        <f t="shared" si="16"/>
        <v>1.2090497120299004</v>
      </c>
      <c r="P74" s="71">
        <f t="shared" si="21"/>
        <v>0.26867219843245205</v>
      </c>
      <c r="Q74" s="131">
        <f t="shared" si="17"/>
        <v>1.4777219104623525</v>
      </c>
      <c r="R74" s="220"/>
      <c r="S74" s="218"/>
      <c r="T74" s="47"/>
      <c r="U74" s="48"/>
      <c r="V74" s="49"/>
      <c r="W74" s="48">
        <f t="shared" si="22"/>
        <v>324</v>
      </c>
      <c r="X74" s="32">
        <v>47392</v>
      </c>
      <c r="Y74" s="31"/>
      <c r="Z74" s="30"/>
      <c r="AA74" s="10"/>
      <c r="AC74" s="28"/>
      <c r="AD74" s="29"/>
      <c r="AE74" s="15"/>
      <c r="AF74" s="27"/>
      <c r="AG74" s="7"/>
      <c r="AH74" s="17"/>
      <c r="AI74" s="26"/>
      <c r="AJ74" s="22"/>
      <c r="AK74" s="25"/>
      <c r="AL74" s="60">
        <f t="shared" si="19"/>
        <v>43759</v>
      </c>
      <c r="AM74" s="225"/>
      <c r="AN74" s="139"/>
    </row>
    <row r="75" spans="1:40" ht="11.25" x14ac:dyDescent="0.2">
      <c r="A75" s="2" t="s">
        <v>5</v>
      </c>
      <c r="B75" s="2" t="str">
        <f t="shared" si="18"/>
        <v>CACY2019</v>
      </c>
      <c r="C75" s="2" t="s">
        <v>80</v>
      </c>
      <c r="D75" s="4">
        <v>43758</v>
      </c>
      <c r="G75" s="225"/>
      <c r="H75" s="139"/>
      <c r="I75" s="55"/>
      <c r="J75" s="115">
        <f t="shared" si="14"/>
        <v>95.704035523636421</v>
      </c>
      <c r="K75" s="54">
        <f t="shared" si="20"/>
        <v>27.62394068332496</v>
      </c>
      <c r="L75" s="116">
        <f t="shared" si="15"/>
        <v>123.32797620696138</v>
      </c>
      <c r="M75" s="180"/>
      <c r="N75" s="216"/>
      <c r="O75" s="122">
        <f t="shared" si="16"/>
        <v>1.2072906773477996</v>
      </c>
      <c r="P75" s="71">
        <f t="shared" si="21"/>
        <v>0.27392503008739788</v>
      </c>
      <c r="Q75" s="131">
        <f t="shared" si="17"/>
        <v>1.4812157074351975</v>
      </c>
      <c r="R75" s="220"/>
      <c r="S75" s="218"/>
      <c r="T75" s="47"/>
      <c r="U75" s="48"/>
      <c r="V75" s="49"/>
      <c r="W75" s="48">
        <f t="shared" si="22"/>
        <v>326</v>
      </c>
      <c r="X75" s="32">
        <v>47392</v>
      </c>
      <c r="Y75" s="31"/>
      <c r="Z75" s="30"/>
      <c r="AA75" s="10"/>
      <c r="AC75" s="28"/>
      <c r="AD75" s="29"/>
      <c r="AE75" s="15"/>
      <c r="AF75" s="27"/>
      <c r="AG75" s="7"/>
      <c r="AH75" s="17"/>
      <c r="AI75" s="26"/>
      <c r="AJ75" s="22"/>
      <c r="AK75" s="25"/>
      <c r="AL75" s="60">
        <f t="shared" si="19"/>
        <v>43758</v>
      </c>
      <c r="AM75" s="225"/>
      <c r="AN75" s="139"/>
    </row>
    <row r="76" spans="1:40" ht="11.25" x14ac:dyDescent="0.2">
      <c r="A76" s="2" t="s">
        <v>5</v>
      </c>
      <c r="B76" s="2" t="str">
        <f t="shared" si="18"/>
        <v>CACY2019</v>
      </c>
      <c r="C76" s="2" t="s">
        <v>80</v>
      </c>
      <c r="D76" s="4">
        <v>43757</v>
      </c>
      <c r="G76" s="225"/>
      <c r="H76" s="139"/>
      <c r="I76" s="55"/>
      <c r="J76" s="115">
        <f t="shared" si="14"/>
        <v>95.543353143633269</v>
      </c>
      <c r="K76" s="54">
        <f t="shared" si="20"/>
        <v>27.822532604047566</v>
      </c>
      <c r="L76" s="116">
        <f t="shared" si="15"/>
        <v>123.36588574768084</v>
      </c>
      <c r="M76" s="180"/>
      <c r="N76" s="216"/>
      <c r="O76" s="122">
        <f t="shared" si="16"/>
        <v>1.2055316426656988</v>
      </c>
      <c r="P76" s="71">
        <f t="shared" si="21"/>
        <v>0.27917786174234349</v>
      </c>
      <c r="Q76" s="131">
        <f t="shared" si="17"/>
        <v>1.4847095044080423</v>
      </c>
      <c r="R76" s="220"/>
      <c r="S76" s="218"/>
      <c r="T76" s="47"/>
      <c r="U76" s="48"/>
      <c r="V76" s="49"/>
      <c r="W76" s="48">
        <f t="shared" si="22"/>
        <v>327</v>
      </c>
      <c r="X76" s="32">
        <v>47392</v>
      </c>
      <c r="Y76" s="31"/>
      <c r="Z76" s="30"/>
      <c r="AA76" s="10"/>
      <c r="AC76" s="28"/>
      <c r="AD76" s="29"/>
      <c r="AE76" s="15"/>
      <c r="AF76" s="27"/>
      <c r="AG76" s="7"/>
      <c r="AH76" s="17"/>
      <c r="AI76" s="26"/>
      <c r="AJ76" s="22"/>
      <c r="AK76" s="25"/>
      <c r="AL76" s="60">
        <f t="shared" si="19"/>
        <v>43757</v>
      </c>
      <c r="AM76" s="225"/>
      <c r="AN76" s="139"/>
    </row>
    <row r="77" spans="1:40" ht="11.25" x14ac:dyDescent="0.2">
      <c r="A77" s="2" t="s">
        <v>5</v>
      </c>
      <c r="B77" s="2" t="str">
        <f t="shared" si="18"/>
        <v>CACY2019</v>
      </c>
      <c r="C77" s="2" t="s">
        <v>80</v>
      </c>
      <c r="D77" s="4">
        <v>43756</v>
      </c>
      <c r="G77" s="225"/>
      <c r="H77" s="139"/>
      <c r="I77" s="55"/>
      <c r="J77" s="115">
        <f t="shared" si="14"/>
        <v>95.382670763630131</v>
      </c>
      <c r="K77" s="54">
        <f t="shared" si="20"/>
        <v>28.021124524770144</v>
      </c>
      <c r="L77" s="116">
        <f t="shared" si="15"/>
        <v>123.40379528840027</v>
      </c>
      <c r="M77" s="180"/>
      <c r="N77" s="216"/>
      <c r="O77" s="122">
        <f t="shared" si="16"/>
        <v>1.203772607983598</v>
      </c>
      <c r="P77" s="71">
        <f t="shared" si="21"/>
        <v>0.28443069339728932</v>
      </c>
      <c r="Q77" s="131">
        <f t="shared" si="17"/>
        <v>1.4882033013808873</v>
      </c>
      <c r="R77" s="220"/>
      <c r="S77" s="218"/>
      <c r="T77" s="47"/>
      <c r="U77" s="48"/>
      <c r="V77" s="49"/>
      <c r="W77" s="48">
        <f t="shared" si="22"/>
        <v>328</v>
      </c>
      <c r="X77" s="32">
        <v>47392</v>
      </c>
      <c r="Y77" s="31"/>
      <c r="Z77" s="30"/>
      <c r="AA77" s="10"/>
      <c r="AC77" s="28"/>
      <c r="AD77" s="29"/>
      <c r="AE77" s="15"/>
      <c r="AF77" s="27"/>
      <c r="AG77" s="7"/>
      <c r="AH77" s="17"/>
      <c r="AI77" s="26"/>
      <c r="AJ77" s="22"/>
      <c r="AK77" s="25"/>
      <c r="AL77" s="60">
        <f t="shared" si="19"/>
        <v>43756</v>
      </c>
      <c r="AM77" s="225"/>
      <c r="AN77" s="139"/>
    </row>
    <row r="78" spans="1:40" ht="11.25" x14ac:dyDescent="0.2">
      <c r="A78" s="2" t="s">
        <v>5</v>
      </c>
      <c r="B78" s="2" t="str">
        <f t="shared" si="18"/>
        <v>CACY2019</v>
      </c>
      <c r="C78" s="2" t="s">
        <v>80</v>
      </c>
      <c r="D78" s="4">
        <v>43755</v>
      </c>
      <c r="G78" s="225"/>
      <c r="H78" s="139"/>
      <c r="I78" s="55"/>
      <c r="J78" s="115">
        <f t="shared" si="14"/>
        <v>95.221988383626993</v>
      </c>
      <c r="K78" s="54">
        <f t="shared" si="20"/>
        <v>28.219716445492736</v>
      </c>
      <c r="L78" s="116">
        <f t="shared" si="15"/>
        <v>123.44170482911973</v>
      </c>
      <c r="M78" s="180"/>
      <c r="N78" s="216"/>
      <c r="O78" s="122">
        <f t="shared" si="16"/>
        <v>1.2020135733014972</v>
      </c>
      <c r="P78" s="71">
        <f t="shared" si="21"/>
        <v>0.28968352505223494</v>
      </c>
      <c r="Q78" s="131">
        <f t="shared" si="17"/>
        <v>1.4916970983537321</v>
      </c>
      <c r="R78" s="220"/>
      <c r="S78" s="218"/>
      <c r="T78" s="47"/>
      <c r="U78" s="48"/>
      <c r="V78" s="49"/>
      <c r="W78" s="48">
        <f t="shared" si="22"/>
        <v>328</v>
      </c>
      <c r="X78" s="32">
        <v>47392</v>
      </c>
      <c r="Y78" s="31"/>
      <c r="Z78" s="30"/>
      <c r="AA78" s="10"/>
      <c r="AC78" s="28"/>
      <c r="AD78" s="29"/>
      <c r="AE78" s="15"/>
      <c r="AF78" s="27"/>
      <c r="AG78" s="7"/>
      <c r="AH78" s="17"/>
      <c r="AI78" s="26"/>
      <c r="AJ78" s="22"/>
      <c r="AK78" s="25"/>
      <c r="AL78" s="60">
        <f t="shared" si="19"/>
        <v>43755</v>
      </c>
      <c r="AM78" s="225"/>
      <c r="AN78" s="139"/>
    </row>
    <row r="79" spans="1:40" ht="11.25" x14ac:dyDescent="0.2">
      <c r="A79" s="2" t="s">
        <v>5</v>
      </c>
      <c r="B79" s="2" t="str">
        <f t="shared" si="18"/>
        <v>CACY2019</v>
      </c>
      <c r="C79" s="2" t="s">
        <v>80</v>
      </c>
      <c r="D79" s="4">
        <v>43754</v>
      </c>
      <c r="G79" s="225"/>
      <c r="H79" s="139"/>
      <c r="I79" s="55"/>
      <c r="J79" s="115">
        <f t="shared" si="14"/>
        <v>95.061306003623841</v>
      </c>
      <c r="K79" s="54">
        <f t="shared" si="20"/>
        <v>28.418308366215328</v>
      </c>
      <c r="L79" s="116">
        <f t="shared" si="15"/>
        <v>123.47961436983917</v>
      </c>
      <c r="M79" s="180"/>
      <c r="N79" s="216"/>
      <c r="O79" s="122">
        <f t="shared" si="16"/>
        <v>1.2002545386193963</v>
      </c>
      <c r="P79" s="71">
        <f t="shared" si="21"/>
        <v>0.29493635670718077</v>
      </c>
      <c r="Q79" s="131">
        <f t="shared" si="17"/>
        <v>1.4951908953265771</v>
      </c>
      <c r="R79" s="220"/>
      <c r="S79" s="218"/>
      <c r="T79" s="47"/>
      <c r="U79" s="48"/>
      <c r="V79" s="49"/>
      <c r="W79" s="48">
        <f t="shared" si="22"/>
        <v>329</v>
      </c>
      <c r="X79" s="32">
        <v>47392</v>
      </c>
      <c r="Y79" s="31"/>
      <c r="Z79" s="30"/>
      <c r="AA79" s="10"/>
      <c r="AC79" s="28"/>
      <c r="AD79" s="29"/>
      <c r="AE79" s="15"/>
      <c r="AF79" s="27"/>
      <c r="AG79" s="7"/>
      <c r="AH79" s="17"/>
      <c r="AI79" s="26"/>
      <c r="AJ79" s="22"/>
      <c r="AK79" s="25"/>
      <c r="AL79" s="60">
        <f t="shared" si="19"/>
        <v>43754</v>
      </c>
      <c r="AM79" s="225"/>
      <c r="AN79" s="139"/>
    </row>
    <row r="80" spans="1:40" ht="11.25" x14ac:dyDescent="0.2">
      <c r="A80" s="2" t="s">
        <v>5</v>
      </c>
      <c r="B80" s="2" t="str">
        <f t="shared" si="18"/>
        <v>CACY2019</v>
      </c>
      <c r="C80" s="2" t="s">
        <v>80</v>
      </c>
      <c r="D80" s="4">
        <v>43753</v>
      </c>
      <c r="G80" s="225"/>
      <c r="H80" s="139"/>
      <c r="I80" s="55"/>
      <c r="J80" s="115">
        <f t="shared" si="14"/>
        <v>94.900623623620703</v>
      </c>
      <c r="K80" s="54">
        <f t="shared" si="20"/>
        <v>28.61690028693792</v>
      </c>
      <c r="L80" s="116">
        <f t="shared" si="15"/>
        <v>123.51752391055862</v>
      </c>
      <c r="M80" s="180"/>
      <c r="N80" s="216"/>
      <c r="O80" s="122">
        <f t="shared" si="16"/>
        <v>1.1984955039372953</v>
      </c>
      <c r="P80" s="71">
        <f t="shared" si="21"/>
        <v>0.3001891883621266</v>
      </c>
      <c r="Q80" s="131">
        <f t="shared" si="17"/>
        <v>1.4986846922994219</v>
      </c>
      <c r="R80" s="220"/>
      <c r="S80" s="218"/>
      <c r="T80" s="47"/>
      <c r="U80" s="48"/>
      <c r="V80" s="49"/>
      <c r="W80" s="48">
        <f t="shared" si="22"/>
        <v>332</v>
      </c>
      <c r="X80" s="32">
        <v>47392</v>
      </c>
      <c r="Y80" s="31"/>
      <c r="Z80" s="30"/>
      <c r="AA80" s="10"/>
      <c r="AC80" s="28"/>
      <c r="AD80" s="29"/>
      <c r="AE80" s="15"/>
      <c r="AF80" s="27"/>
      <c r="AG80" s="7"/>
      <c r="AH80" s="17"/>
      <c r="AI80" s="26"/>
      <c r="AJ80" s="22"/>
      <c r="AK80" s="25"/>
      <c r="AL80" s="60">
        <f t="shared" si="19"/>
        <v>43753</v>
      </c>
      <c r="AM80" s="225"/>
      <c r="AN80" s="139"/>
    </row>
    <row r="81" spans="1:40" ht="11.25" x14ac:dyDescent="0.2">
      <c r="A81" s="2" t="s">
        <v>5</v>
      </c>
      <c r="B81" s="2" t="str">
        <f t="shared" si="18"/>
        <v>CACY2019</v>
      </c>
      <c r="C81" s="2" t="s">
        <v>80</v>
      </c>
      <c r="D81" s="4">
        <v>43752</v>
      </c>
      <c r="G81" s="225"/>
      <c r="H81" s="139"/>
      <c r="I81" s="55"/>
      <c r="J81" s="115">
        <f t="shared" si="14"/>
        <v>94.739941243617551</v>
      </c>
      <c r="K81" s="54">
        <f t="shared" si="20"/>
        <v>28.815492207660512</v>
      </c>
      <c r="L81" s="116">
        <f t="shared" si="15"/>
        <v>123.55543345127806</v>
      </c>
      <c r="M81" s="180"/>
      <c r="N81" s="216"/>
      <c r="O81" s="122">
        <f t="shared" si="16"/>
        <v>1.1967364692551945</v>
      </c>
      <c r="P81" s="71">
        <f t="shared" si="21"/>
        <v>0.30544202001707244</v>
      </c>
      <c r="Q81" s="131">
        <f t="shared" si="17"/>
        <v>1.5021784892722669</v>
      </c>
      <c r="R81" s="220"/>
      <c r="S81" s="218"/>
      <c r="T81" s="47"/>
      <c r="U81" s="48"/>
      <c r="V81" s="49"/>
      <c r="W81" s="48">
        <f t="shared" si="22"/>
        <v>333</v>
      </c>
      <c r="X81" s="32">
        <v>47392</v>
      </c>
      <c r="Y81" s="31"/>
      <c r="Z81" s="30"/>
      <c r="AA81" s="10"/>
      <c r="AC81" s="28"/>
      <c r="AD81" s="29"/>
      <c r="AE81" s="15"/>
      <c r="AF81" s="27"/>
      <c r="AG81" s="7"/>
      <c r="AH81" s="17"/>
      <c r="AI81" s="26"/>
      <c r="AJ81" s="22"/>
      <c r="AK81" s="25"/>
      <c r="AL81" s="60">
        <f t="shared" si="19"/>
        <v>43752</v>
      </c>
      <c r="AM81" s="225"/>
      <c r="AN81" s="139"/>
    </row>
    <row r="82" spans="1:40" ht="11.25" x14ac:dyDescent="0.2">
      <c r="A82" s="2" t="s">
        <v>5</v>
      </c>
      <c r="B82" s="2" t="str">
        <f t="shared" si="18"/>
        <v>CACY2019</v>
      </c>
      <c r="C82" s="2" t="s">
        <v>80</v>
      </c>
      <c r="D82" s="4">
        <v>43751</v>
      </c>
      <c r="G82" s="225"/>
      <c r="H82" s="139"/>
      <c r="I82" s="55"/>
      <c r="J82" s="115">
        <f t="shared" si="14"/>
        <v>94.579258863614413</v>
      </c>
      <c r="K82" s="54">
        <f t="shared" si="20"/>
        <v>29.014084128383104</v>
      </c>
      <c r="L82" s="116">
        <f t="shared" si="15"/>
        <v>123.59334299199752</v>
      </c>
      <c r="M82" s="180"/>
      <c r="N82" s="216"/>
      <c r="O82" s="122">
        <f t="shared" si="16"/>
        <v>1.1949774345730937</v>
      </c>
      <c r="P82" s="71">
        <f t="shared" si="21"/>
        <v>0.31069485167201805</v>
      </c>
      <c r="Q82" s="131">
        <f t="shared" si="17"/>
        <v>1.5056722862451117</v>
      </c>
      <c r="R82" s="220"/>
      <c r="S82" s="218"/>
      <c r="T82" s="47"/>
      <c r="U82" s="48"/>
      <c r="V82" s="49"/>
      <c r="W82" s="48">
        <f t="shared" si="22"/>
        <v>335</v>
      </c>
      <c r="X82" s="32">
        <v>47392</v>
      </c>
      <c r="Y82" s="31"/>
      <c r="Z82" s="30"/>
      <c r="AA82" s="10"/>
      <c r="AC82" s="28"/>
      <c r="AD82" s="29"/>
      <c r="AE82" s="15"/>
      <c r="AF82" s="27"/>
      <c r="AG82" s="7"/>
      <c r="AH82" s="17"/>
      <c r="AI82" s="26"/>
      <c r="AJ82" s="22"/>
      <c r="AK82" s="25"/>
      <c r="AL82" s="60">
        <f t="shared" si="19"/>
        <v>43751</v>
      </c>
      <c r="AM82" s="225"/>
      <c r="AN82" s="139"/>
    </row>
    <row r="83" spans="1:40" ht="11.25" x14ac:dyDescent="0.2">
      <c r="A83" s="2" t="s">
        <v>5</v>
      </c>
      <c r="B83" s="2" t="str">
        <f t="shared" si="18"/>
        <v>CACY2019</v>
      </c>
      <c r="C83" s="2" t="s">
        <v>80</v>
      </c>
      <c r="D83" s="4">
        <v>43750</v>
      </c>
      <c r="G83" s="225"/>
      <c r="H83" s="139"/>
      <c r="I83" s="55"/>
      <c r="J83" s="115">
        <f t="shared" si="14"/>
        <v>94.418576483611275</v>
      </c>
      <c r="K83" s="54">
        <f t="shared" si="20"/>
        <v>29.212676049105681</v>
      </c>
      <c r="L83" s="116">
        <f t="shared" si="15"/>
        <v>123.63125253271696</v>
      </c>
      <c r="M83" s="180"/>
      <c r="N83" s="216"/>
      <c r="O83" s="122">
        <f t="shared" si="16"/>
        <v>1.1932183998909929</v>
      </c>
      <c r="P83" s="71">
        <f t="shared" si="21"/>
        <v>0.31594768332696388</v>
      </c>
      <c r="Q83" s="131">
        <f t="shared" si="17"/>
        <v>1.5091660832179568</v>
      </c>
      <c r="R83" s="220"/>
      <c r="S83" s="218"/>
      <c r="T83" s="47"/>
      <c r="U83" s="48"/>
      <c r="V83" s="49"/>
      <c r="W83" s="48">
        <f t="shared" si="22"/>
        <v>336</v>
      </c>
      <c r="X83" s="32">
        <v>47392</v>
      </c>
      <c r="Y83" s="31"/>
      <c r="Z83" s="30"/>
      <c r="AA83" s="10"/>
      <c r="AC83" s="28"/>
      <c r="AD83" s="29"/>
      <c r="AE83" s="15"/>
      <c r="AF83" s="27"/>
      <c r="AG83" s="7"/>
      <c r="AH83" s="17"/>
      <c r="AI83" s="26"/>
      <c r="AJ83" s="22"/>
      <c r="AK83" s="25"/>
      <c r="AL83" s="60">
        <f t="shared" si="19"/>
        <v>43750</v>
      </c>
      <c r="AM83" s="225"/>
      <c r="AN83" s="139"/>
    </row>
    <row r="84" spans="1:40" ht="11.25" x14ac:dyDescent="0.2">
      <c r="A84" s="2" t="s">
        <v>5</v>
      </c>
      <c r="B84" s="2" t="str">
        <f t="shared" si="18"/>
        <v>CACY2019</v>
      </c>
      <c r="C84" s="2" t="s">
        <v>80</v>
      </c>
      <c r="D84" s="4">
        <v>43749</v>
      </c>
      <c r="G84" s="225"/>
      <c r="H84" s="139"/>
      <c r="I84" s="55"/>
      <c r="J84" s="115">
        <f t="shared" si="14"/>
        <v>94.257894103608123</v>
      </c>
      <c r="K84" s="54">
        <f t="shared" si="20"/>
        <v>29.411267969828288</v>
      </c>
      <c r="L84" s="116">
        <f t="shared" si="15"/>
        <v>123.66916207343641</v>
      </c>
      <c r="M84" s="180"/>
      <c r="N84" s="216"/>
      <c r="O84" s="122">
        <f t="shared" si="16"/>
        <v>1.1914593652088921</v>
      </c>
      <c r="P84" s="71">
        <f t="shared" si="21"/>
        <v>0.32120051498190949</v>
      </c>
      <c r="Q84" s="131">
        <f t="shared" si="17"/>
        <v>1.5126598801908016</v>
      </c>
      <c r="R84" s="220"/>
      <c r="S84" s="218"/>
      <c r="T84" s="47"/>
      <c r="U84" s="48"/>
      <c r="V84" s="49"/>
      <c r="W84" s="48">
        <f t="shared" si="22"/>
        <v>338</v>
      </c>
      <c r="X84" s="32">
        <v>47392</v>
      </c>
      <c r="Y84" s="31"/>
      <c r="Z84" s="30"/>
      <c r="AA84" s="10"/>
      <c r="AC84" s="28"/>
      <c r="AD84" s="29"/>
      <c r="AE84" s="15"/>
      <c r="AF84" s="27"/>
      <c r="AG84" s="7"/>
      <c r="AH84" s="17"/>
      <c r="AI84" s="26"/>
      <c r="AJ84" s="22"/>
      <c r="AK84" s="25"/>
      <c r="AL84" s="60">
        <f t="shared" si="19"/>
        <v>43749</v>
      </c>
      <c r="AM84" s="225"/>
      <c r="AN84" s="139"/>
    </row>
    <row r="85" spans="1:40" ht="11.25" x14ac:dyDescent="0.2">
      <c r="A85" s="2" t="s">
        <v>5</v>
      </c>
      <c r="B85" s="2" t="str">
        <f t="shared" si="18"/>
        <v>CACY2019</v>
      </c>
      <c r="C85" s="2" t="s">
        <v>80</v>
      </c>
      <c r="D85" s="4">
        <v>43748</v>
      </c>
      <c r="G85" s="225"/>
      <c r="H85" s="139"/>
      <c r="I85" s="55"/>
      <c r="J85" s="115">
        <f t="shared" si="14"/>
        <v>94.097211723604985</v>
      </c>
      <c r="K85" s="54">
        <f t="shared" si="20"/>
        <v>29.609859890550865</v>
      </c>
      <c r="L85" s="116">
        <f t="shared" si="15"/>
        <v>123.70707161415585</v>
      </c>
      <c r="M85" s="180"/>
      <c r="N85" s="216"/>
      <c r="O85" s="122">
        <f t="shared" si="16"/>
        <v>1.1897003305267912</v>
      </c>
      <c r="P85" s="71">
        <f t="shared" si="21"/>
        <v>0.32645334663685532</v>
      </c>
      <c r="Q85" s="131">
        <f t="shared" si="17"/>
        <v>1.5161536771636466</v>
      </c>
      <c r="R85" s="220"/>
      <c r="S85" s="218"/>
      <c r="T85" s="47"/>
      <c r="U85" s="48"/>
      <c r="V85" s="49"/>
      <c r="W85" s="48">
        <f t="shared" si="22"/>
        <v>340</v>
      </c>
      <c r="X85" s="32">
        <v>47392</v>
      </c>
      <c r="Y85" s="31"/>
      <c r="Z85" s="30"/>
      <c r="AA85" s="10"/>
      <c r="AC85" s="28"/>
      <c r="AD85" s="29"/>
      <c r="AE85" s="15"/>
      <c r="AF85" s="27"/>
      <c r="AG85" s="7"/>
      <c r="AH85" s="17"/>
      <c r="AI85" s="26"/>
      <c r="AJ85" s="22"/>
      <c r="AK85" s="25"/>
      <c r="AL85" s="60">
        <f t="shared" si="19"/>
        <v>43748</v>
      </c>
      <c r="AM85" s="225"/>
      <c r="AN85" s="139"/>
    </row>
    <row r="86" spans="1:40" ht="11.25" x14ac:dyDescent="0.2">
      <c r="A86" s="2" t="s">
        <v>5</v>
      </c>
      <c r="B86" s="2" t="str">
        <f t="shared" si="18"/>
        <v>CACY2019</v>
      </c>
      <c r="C86" s="2" t="s">
        <v>80</v>
      </c>
      <c r="D86" s="4">
        <v>43747</v>
      </c>
      <c r="G86" s="225"/>
      <c r="H86" s="139"/>
      <c r="I86" s="55"/>
      <c r="J86" s="115">
        <f t="shared" si="14"/>
        <v>93.936529343601833</v>
      </c>
      <c r="K86" s="54">
        <f t="shared" si="20"/>
        <v>29.808451811273471</v>
      </c>
      <c r="L86" s="116">
        <f t="shared" si="15"/>
        <v>123.7449811548753</v>
      </c>
      <c r="M86" s="180"/>
      <c r="N86" s="216"/>
      <c r="O86" s="122">
        <f t="shared" si="16"/>
        <v>1.1879412958446904</v>
      </c>
      <c r="P86" s="71">
        <f t="shared" si="21"/>
        <v>0.33170617829180093</v>
      </c>
      <c r="Q86" s="131">
        <f t="shared" si="17"/>
        <v>1.5196474741364914</v>
      </c>
      <c r="R86" s="220"/>
      <c r="S86" s="218"/>
      <c r="T86" s="47"/>
      <c r="U86" s="48"/>
      <c r="V86" s="49"/>
      <c r="W86" s="48">
        <f t="shared" si="22"/>
        <v>342</v>
      </c>
      <c r="X86" s="32">
        <v>47392</v>
      </c>
      <c r="Y86" s="31"/>
      <c r="Z86" s="30"/>
      <c r="AA86" s="10"/>
      <c r="AC86" s="28"/>
      <c r="AD86" s="29"/>
      <c r="AE86" s="15"/>
      <c r="AF86" s="27"/>
      <c r="AG86" s="7"/>
      <c r="AH86" s="17"/>
      <c r="AI86" s="26"/>
      <c r="AJ86" s="22"/>
      <c r="AK86" s="25"/>
      <c r="AL86" s="60">
        <f t="shared" si="19"/>
        <v>43747</v>
      </c>
      <c r="AM86" s="225"/>
      <c r="AN86" s="139"/>
    </row>
    <row r="87" spans="1:40" ht="11.25" x14ac:dyDescent="0.2">
      <c r="A87" s="2" t="s">
        <v>5</v>
      </c>
      <c r="B87" s="2" t="str">
        <f t="shared" si="18"/>
        <v>CACY2019</v>
      </c>
      <c r="C87" s="2" t="s">
        <v>80</v>
      </c>
      <c r="D87" s="4">
        <v>43746</v>
      </c>
      <c r="G87" s="225"/>
      <c r="H87" s="139"/>
      <c r="I87" s="55"/>
      <c r="J87" s="115">
        <f t="shared" si="14"/>
        <v>93.775846963598696</v>
      </c>
      <c r="K87" s="54">
        <f t="shared" si="20"/>
        <v>30.007043731996049</v>
      </c>
      <c r="L87" s="116">
        <f t="shared" si="15"/>
        <v>123.78289069559474</v>
      </c>
      <c r="M87" s="180"/>
      <c r="N87" s="216"/>
      <c r="O87" s="122">
        <f t="shared" si="16"/>
        <v>1.1861822611625896</v>
      </c>
      <c r="P87" s="71">
        <f t="shared" si="21"/>
        <v>0.33695900994674655</v>
      </c>
      <c r="Q87" s="131">
        <f t="shared" si="17"/>
        <v>1.5231412711093362</v>
      </c>
      <c r="R87" s="220"/>
      <c r="S87" s="218"/>
      <c r="T87" s="47"/>
      <c r="U87" s="48"/>
      <c r="V87" s="49"/>
      <c r="W87" s="48">
        <f t="shared" si="22"/>
        <v>346</v>
      </c>
      <c r="X87" s="32">
        <v>47392</v>
      </c>
      <c r="Y87" s="31"/>
      <c r="Z87" s="30"/>
      <c r="AA87" s="10"/>
      <c r="AC87" s="28"/>
      <c r="AD87" s="29"/>
      <c r="AE87" s="15"/>
      <c r="AF87" s="27"/>
      <c r="AG87" s="7"/>
      <c r="AH87" s="17"/>
      <c r="AI87" s="26"/>
      <c r="AJ87" s="22"/>
      <c r="AK87" s="25"/>
      <c r="AL87" s="60">
        <f t="shared" si="19"/>
        <v>43746</v>
      </c>
      <c r="AM87" s="225"/>
      <c r="AN87" s="139"/>
    </row>
    <row r="88" spans="1:40" ht="11.25" x14ac:dyDescent="0.2">
      <c r="A88" s="2" t="s">
        <v>5</v>
      </c>
      <c r="B88" s="2" t="str">
        <f t="shared" si="18"/>
        <v>CACY2019</v>
      </c>
      <c r="C88" s="2" t="s">
        <v>80</v>
      </c>
      <c r="D88" s="4">
        <v>43745</v>
      </c>
      <c r="G88" s="225"/>
      <c r="H88" s="139"/>
      <c r="I88" s="55"/>
      <c r="J88" s="115">
        <f t="shared" si="14"/>
        <v>93.615164583595558</v>
      </c>
      <c r="K88" s="54">
        <f t="shared" si="20"/>
        <v>30.205635652718641</v>
      </c>
      <c r="L88" s="116">
        <f t="shared" si="15"/>
        <v>123.8208002363142</v>
      </c>
      <c r="M88" s="180"/>
      <c r="N88" s="216"/>
      <c r="O88" s="122">
        <f t="shared" si="16"/>
        <v>1.1844232264804888</v>
      </c>
      <c r="P88" s="71">
        <f t="shared" si="21"/>
        <v>0.34221184160169238</v>
      </c>
      <c r="Q88" s="131">
        <f t="shared" si="17"/>
        <v>1.5266350680821812</v>
      </c>
      <c r="R88" s="220"/>
      <c r="S88" s="218"/>
      <c r="T88" s="47"/>
      <c r="U88" s="48"/>
      <c r="V88" s="49"/>
      <c r="W88" s="48">
        <f t="shared" si="22"/>
        <v>347</v>
      </c>
      <c r="X88" s="32">
        <v>47392</v>
      </c>
      <c r="Y88" s="31"/>
      <c r="Z88" s="30"/>
      <c r="AA88" s="10"/>
      <c r="AC88" s="28"/>
      <c r="AD88" s="29"/>
      <c r="AE88" s="15"/>
      <c r="AF88" s="27"/>
      <c r="AG88" s="7"/>
      <c r="AH88" s="17"/>
      <c r="AI88" s="26"/>
      <c r="AJ88" s="22"/>
      <c r="AK88" s="25"/>
      <c r="AL88" s="60">
        <f t="shared" si="19"/>
        <v>43745</v>
      </c>
      <c r="AM88" s="225"/>
      <c r="AN88" s="139"/>
    </row>
    <row r="89" spans="1:40" ht="11.25" x14ac:dyDescent="0.2">
      <c r="A89" s="2" t="s">
        <v>5</v>
      </c>
      <c r="B89" s="2" t="str">
        <f t="shared" si="18"/>
        <v>CACY2019</v>
      </c>
      <c r="C89" s="2" t="s">
        <v>80</v>
      </c>
      <c r="D89" s="4">
        <v>43744</v>
      </c>
      <c r="G89" s="225"/>
      <c r="H89" s="139"/>
      <c r="I89" s="55"/>
      <c r="J89" s="115">
        <f t="shared" si="14"/>
        <v>93.454482203592406</v>
      </c>
      <c r="K89" s="54">
        <f t="shared" si="20"/>
        <v>30.404227573441233</v>
      </c>
      <c r="L89" s="116">
        <f t="shared" si="15"/>
        <v>123.85870977703364</v>
      </c>
      <c r="M89" s="180"/>
      <c r="N89" s="216"/>
      <c r="O89" s="122">
        <f t="shared" si="16"/>
        <v>1.182664191798388</v>
      </c>
      <c r="P89" s="71">
        <f t="shared" si="21"/>
        <v>0.34746467325663799</v>
      </c>
      <c r="Q89" s="131">
        <f t="shared" si="17"/>
        <v>1.530128865055026</v>
      </c>
      <c r="R89" s="220"/>
      <c r="S89" s="218"/>
      <c r="T89" s="47"/>
      <c r="U89" s="48"/>
      <c r="V89" s="49"/>
      <c r="W89" s="48">
        <f t="shared" si="22"/>
        <v>349</v>
      </c>
      <c r="X89" s="32">
        <v>47392</v>
      </c>
      <c r="Y89" s="31"/>
      <c r="Z89" s="30"/>
      <c r="AA89" s="10"/>
      <c r="AC89" s="28"/>
      <c r="AD89" s="29"/>
      <c r="AE89" s="15"/>
      <c r="AF89" s="27"/>
      <c r="AG89" s="7"/>
      <c r="AH89" s="17"/>
      <c r="AI89" s="26"/>
      <c r="AJ89" s="22"/>
      <c r="AK89" s="25"/>
      <c r="AL89" s="60">
        <f t="shared" si="19"/>
        <v>43744</v>
      </c>
      <c r="AM89" s="225"/>
      <c r="AN89" s="139"/>
    </row>
    <row r="90" spans="1:40" ht="11.25" x14ac:dyDescent="0.2">
      <c r="A90" s="2" t="s">
        <v>5</v>
      </c>
      <c r="B90" s="2" t="str">
        <f t="shared" si="18"/>
        <v>CACY2019</v>
      </c>
      <c r="C90" s="2" t="s">
        <v>80</v>
      </c>
      <c r="D90" s="4">
        <v>43743</v>
      </c>
      <c r="G90" s="225"/>
      <c r="H90" s="139"/>
      <c r="I90" s="55"/>
      <c r="J90" s="115">
        <f t="shared" si="14"/>
        <v>93.293799823589268</v>
      </c>
      <c r="K90" s="54">
        <f t="shared" si="20"/>
        <v>30.602819494163825</v>
      </c>
      <c r="L90" s="116">
        <f t="shared" si="15"/>
        <v>123.89661931775309</v>
      </c>
      <c r="M90" s="180"/>
      <c r="N90" s="216"/>
      <c r="O90" s="122">
        <f t="shared" si="16"/>
        <v>1.1809051571162872</v>
      </c>
      <c r="P90" s="71">
        <f t="shared" si="21"/>
        <v>0.35271750491158382</v>
      </c>
      <c r="Q90" s="131">
        <f t="shared" si="17"/>
        <v>1.533622662027871</v>
      </c>
      <c r="R90" s="220"/>
      <c r="S90" s="218"/>
      <c r="T90" s="47"/>
      <c r="U90" s="48"/>
      <c r="V90" s="49"/>
      <c r="W90" s="48">
        <f t="shared" si="22"/>
        <v>352</v>
      </c>
      <c r="X90" s="32">
        <v>47392</v>
      </c>
      <c r="Y90" s="31"/>
      <c r="Z90" s="30"/>
      <c r="AA90" s="10"/>
      <c r="AC90" s="28"/>
      <c r="AD90" s="29"/>
      <c r="AE90" s="15"/>
      <c r="AF90" s="27"/>
      <c r="AG90" s="7"/>
      <c r="AH90" s="17"/>
      <c r="AI90" s="26"/>
      <c r="AJ90" s="22"/>
      <c r="AK90" s="25"/>
      <c r="AL90" s="60">
        <f t="shared" si="19"/>
        <v>43743</v>
      </c>
      <c r="AM90" s="225"/>
      <c r="AN90" s="139"/>
    </row>
    <row r="91" spans="1:40" ht="11.25" x14ac:dyDescent="0.2">
      <c r="A91" s="2" t="s">
        <v>5</v>
      </c>
      <c r="B91" s="2" t="str">
        <f t="shared" si="18"/>
        <v>CACY2019</v>
      </c>
      <c r="C91" s="2" t="s">
        <v>80</v>
      </c>
      <c r="D91" s="4">
        <v>43742</v>
      </c>
      <c r="G91" s="225"/>
      <c r="H91" s="139"/>
      <c r="I91" s="55"/>
      <c r="J91" s="115">
        <f t="shared" si="14"/>
        <v>93.13311744358613</v>
      </c>
      <c r="K91" s="54">
        <f t="shared" si="20"/>
        <v>30.801411414886402</v>
      </c>
      <c r="L91" s="116">
        <f t="shared" si="15"/>
        <v>123.93452885847253</v>
      </c>
      <c r="M91" s="180"/>
      <c r="N91" s="216"/>
      <c r="O91" s="122">
        <f t="shared" si="16"/>
        <v>1.1791461224341864</v>
      </c>
      <c r="P91" s="71">
        <f t="shared" si="21"/>
        <v>0.35797033656652943</v>
      </c>
      <c r="Q91" s="131">
        <f t="shared" si="17"/>
        <v>1.5371164590007158</v>
      </c>
      <c r="R91" s="220"/>
      <c r="S91" s="218"/>
      <c r="T91" s="47"/>
      <c r="U91" s="48"/>
      <c r="V91" s="49"/>
      <c r="W91" s="48">
        <f t="shared" si="22"/>
        <v>354</v>
      </c>
      <c r="X91" s="32">
        <v>47392</v>
      </c>
      <c r="Y91" s="31"/>
      <c r="Z91" s="30"/>
      <c r="AA91" s="10"/>
      <c r="AC91" s="28"/>
      <c r="AD91" s="29"/>
      <c r="AE91" s="15"/>
      <c r="AF91" s="27"/>
      <c r="AG91" s="7"/>
      <c r="AH91" s="17"/>
      <c r="AI91" s="26"/>
      <c r="AJ91" s="22"/>
      <c r="AK91" s="25"/>
      <c r="AL91" s="60">
        <f t="shared" si="19"/>
        <v>43742</v>
      </c>
      <c r="AM91" s="225"/>
      <c r="AN91" s="139"/>
    </row>
    <row r="92" spans="1:40" ht="11.25" x14ac:dyDescent="0.2">
      <c r="A92" s="2" t="s">
        <v>5</v>
      </c>
      <c r="B92" s="2" t="str">
        <f t="shared" si="18"/>
        <v>CACY2019</v>
      </c>
      <c r="C92" s="2" t="s">
        <v>80</v>
      </c>
      <c r="D92" s="4">
        <v>43741</v>
      </c>
      <c r="G92" s="225"/>
      <c r="H92" s="139"/>
      <c r="I92" s="55"/>
      <c r="J92" s="115">
        <f t="shared" si="14"/>
        <v>92.972435063582978</v>
      </c>
      <c r="K92" s="54">
        <f t="shared" si="20"/>
        <v>31.000003335609009</v>
      </c>
      <c r="L92" s="116">
        <f t="shared" si="15"/>
        <v>123.97243839919199</v>
      </c>
      <c r="M92" s="180"/>
      <c r="N92" s="216"/>
      <c r="O92" s="122">
        <f t="shared" si="16"/>
        <v>1.1773870877520856</v>
      </c>
      <c r="P92" s="71">
        <f t="shared" si="21"/>
        <v>0.36322316822147527</v>
      </c>
      <c r="Q92" s="131">
        <f t="shared" si="17"/>
        <v>1.5406102559735608</v>
      </c>
      <c r="R92" s="220"/>
      <c r="S92" s="218"/>
      <c r="T92" s="47"/>
      <c r="U92" s="48"/>
      <c r="V92" s="49"/>
      <c r="W92" s="48">
        <f t="shared" si="22"/>
        <v>357</v>
      </c>
      <c r="X92" s="32">
        <v>47392</v>
      </c>
      <c r="Y92" s="31"/>
      <c r="Z92" s="30"/>
      <c r="AA92" s="10"/>
      <c r="AC92" s="28"/>
      <c r="AD92" s="29"/>
      <c r="AE92" s="15"/>
      <c r="AF92" s="27"/>
      <c r="AG92" s="7"/>
      <c r="AH92" s="17"/>
      <c r="AI92" s="26"/>
      <c r="AJ92" s="22"/>
      <c r="AK92" s="25"/>
      <c r="AL92" s="60">
        <f t="shared" si="19"/>
        <v>43741</v>
      </c>
      <c r="AM92" s="225"/>
      <c r="AN92" s="139"/>
    </row>
    <row r="93" spans="1:40" ht="11.25" x14ac:dyDescent="0.2">
      <c r="A93" s="2" t="s">
        <v>5</v>
      </c>
      <c r="B93" s="2" t="str">
        <f t="shared" si="18"/>
        <v>CACY2019</v>
      </c>
      <c r="C93" s="2" t="s">
        <v>80</v>
      </c>
      <c r="D93" s="4">
        <v>43740</v>
      </c>
      <c r="G93" s="225"/>
      <c r="H93" s="139"/>
      <c r="I93" s="55"/>
      <c r="J93" s="115">
        <f t="shared" si="14"/>
        <v>92.81175268357984</v>
      </c>
      <c r="K93" s="54">
        <f t="shared" si="20"/>
        <v>31.198595256331586</v>
      </c>
      <c r="L93" s="116">
        <f t="shared" si="15"/>
        <v>124.01034793991143</v>
      </c>
      <c r="M93" s="180"/>
      <c r="N93" s="216"/>
      <c r="O93" s="122">
        <f t="shared" si="16"/>
        <v>1.1756280530699847</v>
      </c>
      <c r="P93" s="71">
        <f t="shared" si="21"/>
        <v>0.36847599987642088</v>
      </c>
      <c r="Q93" s="131">
        <f t="shared" si="17"/>
        <v>1.5441040529464056</v>
      </c>
      <c r="R93" s="220"/>
      <c r="S93" s="218"/>
      <c r="T93" s="47"/>
      <c r="U93" s="48"/>
      <c r="V93" s="49"/>
      <c r="W93" s="48">
        <f t="shared" si="22"/>
        <v>363</v>
      </c>
      <c r="X93" s="32">
        <v>47392</v>
      </c>
      <c r="Y93" s="31"/>
      <c r="Z93" s="30"/>
      <c r="AA93" s="10"/>
      <c r="AC93" s="28"/>
      <c r="AD93" s="29"/>
      <c r="AE93" s="15"/>
      <c r="AF93" s="27"/>
      <c r="AG93" s="7"/>
      <c r="AH93" s="17"/>
      <c r="AI93" s="26"/>
      <c r="AJ93" s="22"/>
      <c r="AK93" s="25"/>
      <c r="AL93" s="60">
        <f t="shared" si="19"/>
        <v>43740</v>
      </c>
      <c r="AM93" s="225"/>
      <c r="AN93" s="139"/>
    </row>
    <row r="94" spans="1:40" ht="11.25" x14ac:dyDescent="0.2">
      <c r="A94" s="2" t="s">
        <v>5</v>
      </c>
      <c r="B94" s="2" t="str">
        <f t="shared" si="18"/>
        <v>CACY2019</v>
      </c>
      <c r="C94" s="2" t="s">
        <v>80</v>
      </c>
      <c r="D94" s="4">
        <v>43739</v>
      </c>
      <c r="G94" s="225"/>
      <c r="H94" s="139"/>
      <c r="I94" s="55"/>
      <c r="J94" s="115">
        <f>(J$64-J$95)/31*($D94-$D$95)+J$95</f>
        <v>92.651070303576688</v>
      </c>
      <c r="K94" s="54">
        <f t="shared" si="20"/>
        <v>31.397187177054192</v>
      </c>
      <c r="L94" s="116">
        <f>(L$64-L$95)/31*($D94-$D$95)+L$95</f>
        <v>124.04825748063088</v>
      </c>
      <c r="M94" s="180"/>
      <c r="N94" s="216"/>
      <c r="O94" s="122">
        <f>(O$64-O$95)/31*($D94-$D$95)+O$95</f>
        <v>1.1738690183878839</v>
      </c>
      <c r="P94" s="71">
        <f t="shared" si="21"/>
        <v>0.37372883153136671</v>
      </c>
      <c r="Q94" s="131">
        <f>(Q$64-Q$95)/31*($D94-$D$95)+Q$95</f>
        <v>1.5475978499192506</v>
      </c>
      <c r="R94" s="220"/>
      <c r="S94" s="218"/>
      <c r="T94" s="47"/>
      <c r="U94" s="48"/>
      <c r="V94" s="49"/>
      <c r="W94" s="48">
        <f t="shared" si="22"/>
        <v>363</v>
      </c>
      <c r="X94" s="32">
        <v>47392</v>
      </c>
      <c r="Y94" s="31"/>
      <c r="Z94" s="30"/>
      <c r="AA94" s="10"/>
      <c r="AC94" s="28"/>
      <c r="AD94" s="29"/>
      <c r="AE94" s="15"/>
      <c r="AF94" s="27"/>
      <c r="AG94" s="7"/>
      <c r="AH94" s="17"/>
      <c r="AI94" s="26"/>
      <c r="AJ94" s="22"/>
      <c r="AK94" s="25"/>
      <c r="AL94" s="60">
        <f t="shared" si="19"/>
        <v>43739</v>
      </c>
      <c r="AM94" s="225"/>
      <c r="AN94" s="139"/>
    </row>
    <row r="95" spans="1:40" ht="11.25" x14ac:dyDescent="0.2">
      <c r="A95" s="2" t="s">
        <v>5</v>
      </c>
      <c r="B95" s="2" t="str">
        <f t="shared" si="18"/>
        <v>CACY2019</v>
      </c>
      <c r="C95" s="2" t="s">
        <v>80</v>
      </c>
      <c r="D95" s="4">
        <v>43738</v>
      </c>
      <c r="G95" s="225">
        <v>95.533866458520478</v>
      </c>
      <c r="H95" s="139">
        <v>1.2153353014321615</v>
      </c>
      <c r="I95" s="55">
        <v>78.607003635904064</v>
      </c>
      <c r="J95" s="115">
        <f>G125+M95</f>
        <v>92.49038792357355</v>
      </c>
      <c r="K95" s="54">
        <f t="shared" si="20"/>
        <v>31.59577909777677</v>
      </c>
      <c r="L95" s="116">
        <f>G125+N95</f>
        <v>124.08616702135032</v>
      </c>
      <c r="M95" s="180">
        <v>1.7323564779982401</v>
      </c>
      <c r="N95" s="216">
        <v>33.328135575775001</v>
      </c>
      <c r="O95" s="122">
        <f>H125+R95</f>
        <v>1.1721099837057831</v>
      </c>
      <c r="P95" s="71">
        <f t="shared" si="21"/>
        <v>0.37898166318631232</v>
      </c>
      <c r="Q95" s="131">
        <f>H125+S95</f>
        <v>1.5510916468920954</v>
      </c>
      <c r="R95" s="220">
        <v>4.7436719995032801E-2</v>
      </c>
      <c r="S95" s="218">
        <v>0.42641838318134501</v>
      </c>
      <c r="T95" s="47"/>
      <c r="U95" s="48"/>
      <c r="V95" s="49"/>
      <c r="W95" s="48">
        <f t="shared" si="22"/>
        <v>364</v>
      </c>
      <c r="X95" s="32">
        <v>47392</v>
      </c>
      <c r="Y95" s="31"/>
      <c r="Z95" s="30"/>
      <c r="AA95" s="10"/>
      <c r="AC95" s="28"/>
      <c r="AD95" s="29"/>
      <c r="AE95" s="15"/>
      <c r="AF95" s="27"/>
      <c r="AG95" s="7"/>
      <c r="AH95" s="17"/>
      <c r="AI95" s="26"/>
      <c r="AJ95" s="22"/>
      <c r="AK95" s="25"/>
      <c r="AL95" s="60">
        <f t="shared" si="19"/>
        <v>43738</v>
      </c>
      <c r="AM95" s="225"/>
      <c r="AN95" s="139"/>
    </row>
    <row r="96" spans="1:40" ht="11.25" x14ac:dyDescent="0.2">
      <c r="A96" s="2" t="s">
        <v>5</v>
      </c>
      <c r="B96" s="2" t="str">
        <f t="shared" si="18"/>
        <v>CACY2019</v>
      </c>
      <c r="C96" s="2" t="s">
        <v>80</v>
      </c>
      <c r="D96" s="4">
        <v>43737</v>
      </c>
      <c r="G96" s="225"/>
      <c r="H96" s="139"/>
      <c r="I96" s="55"/>
      <c r="J96" s="115">
        <f t="shared" ref="J96:J123" si="23">(J$95-J$125)/30*($D96-$D$125)+J$125</f>
        <v>92.22189168972892</v>
      </c>
      <c r="K96" s="54">
        <f t="shared" si="20"/>
        <v>31.267042768952763</v>
      </c>
      <c r="L96" s="116">
        <f t="shared" ref="L96:L123" si="24">(L$95-L$125)/30*($D96-$D$125)+L$125</f>
        <v>123.48893445868168</v>
      </c>
      <c r="M96" s="180"/>
      <c r="N96" s="216"/>
      <c r="O96" s="122">
        <f t="shared" ref="O96:O123" si="25">(O$95-O$125)/30*($D96-$D$125)+O$125</f>
        <v>1.1645128343307163</v>
      </c>
      <c r="P96" s="71">
        <f t="shared" si="21"/>
        <v>0.39015607884827963</v>
      </c>
      <c r="Q96" s="131">
        <f t="shared" ref="Q96:Q123" si="26">(Q$95-Q$125)/30*($D96-$D$125)+Q$125</f>
        <v>1.5546689131789959</v>
      </c>
      <c r="R96" s="220"/>
      <c r="S96" s="218"/>
      <c r="T96" s="47"/>
      <c r="U96" s="48"/>
      <c r="V96" s="49"/>
      <c r="W96" s="48">
        <f t="shared" si="22"/>
        <v>379</v>
      </c>
      <c r="X96" s="32">
        <v>47392</v>
      </c>
      <c r="Y96" s="31"/>
      <c r="Z96" s="30"/>
      <c r="AA96" s="10"/>
      <c r="AC96" s="28"/>
      <c r="AD96" s="29"/>
      <c r="AE96" s="15"/>
      <c r="AF96" s="27"/>
      <c r="AG96" s="7"/>
      <c r="AH96" s="17"/>
      <c r="AI96" s="26"/>
      <c r="AJ96" s="22"/>
      <c r="AK96" s="25"/>
      <c r="AL96" s="60">
        <f t="shared" si="19"/>
        <v>43737</v>
      </c>
      <c r="AM96" s="225"/>
      <c r="AN96" s="139"/>
    </row>
    <row r="97" spans="1:40" ht="11.25" x14ac:dyDescent="0.2">
      <c r="A97" s="2" t="s">
        <v>5</v>
      </c>
      <c r="B97" s="2" t="str">
        <f t="shared" si="18"/>
        <v>CACY2019</v>
      </c>
      <c r="C97" s="2" t="s">
        <v>80</v>
      </c>
      <c r="D97" s="4">
        <v>43736</v>
      </c>
      <c r="G97" s="225"/>
      <c r="H97" s="139"/>
      <c r="I97" s="55"/>
      <c r="J97" s="115">
        <f t="shared" si="23"/>
        <v>91.953395455884291</v>
      </c>
      <c r="K97" s="54">
        <f t="shared" si="20"/>
        <v>30.93830644012877</v>
      </c>
      <c r="L97" s="116">
        <f t="shared" si="24"/>
        <v>122.89170189601306</v>
      </c>
      <c r="M97" s="180"/>
      <c r="N97" s="216"/>
      <c r="O97" s="122">
        <f t="shared" si="25"/>
        <v>1.1569156849556492</v>
      </c>
      <c r="P97" s="71">
        <f t="shared" si="21"/>
        <v>0.40133049451024738</v>
      </c>
      <c r="Q97" s="131">
        <f t="shared" si="26"/>
        <v>1.5582461794658966</v>
      </c>
      <c r="R97" s="220"/>
      <c r="S97" s="218"/>
      <c r="T97" s="47"/>
      <c r="U97" s="48"/>
      <c r="V97" s="49"/>
      <c r="W97" s="48">
        <f t="shared" si="22"/>
        <v>384</v>
      </c>
      <c r="X97" s="32">
        <v>47392</v>
      </c>
      <c r="Y97" s="31"/>
      <c r="Z97" s="30"/>
      <c r="AA97" s="10"/>
      <c r="AC97" s="28"/>
      <c r="AD97" s="29"/>
      <c r="AE97" s="15"/>
      <c r="AF97" s="27"/>
      <c r="AG97" s="7"/>
      <c r="AH97" s="17"/>
      <c r="AI97" s="26"/>
      <c r="AJ97" s="22"/>
      <c r="AK97" s="25"/>
      <c r="AL97" s="60">
        <f t="shared" si="19"/>
        <v>43736</v>
      </c>
      <c r="AM97" s="225"/>
      <c r="AN97" s="139"/>
    </row>
    <row r="98" spans="1:40" ht="11.25" x14ac:dyDescent="0.2">
      <c r="A98" s="2" t="s">
        <v>5</v>
      </c>
      <c r="B98" s="2" t="str">
        <f t="shared" si="18"/>
        <v>CACY2019</v>
      </c>
      <c r="C98" s="2" t="s">
        <v>80</v>
      </c>
      <c r="D98" s="4">
        <v>43735</v>
      </c>
      <c r="G98" s="225"/>
      <c r="H98" s="139"/>
      <c r="I98" s="55"/>
      <c r="J98" s="115">
        <f t="shared" si="23"/>
        <v>91.684899222039661</v>
      </c>
      <c r="K98" s="54">
        <f t="shared" si="20"/>
        <v>30.609570111304762</v>
      </c>
      <c r="L98" s="116">
        <f t="shared" si="24"/>
        <v>122.29446933334442</v>
      </c>
      <c r="M98" s="180"/>
      <c r="N98" s="216"/>
      <c r="O98" s="122">
        <f t="shared" si="25"/>
        <v>1.1493185355805822</v>
      </c>
      <c r="P98" s="71">
        <f t="shared" si="21"/>
        <v>0.41250491017221491</v>
      </c>
      <c r="Q98" s="131">
        <f t="shared" si="26"/>
        <v>1.5618234457527971</v>
      </c>
      <c r="R98" s="220"/>
      <c r="S98" s="218"/>
      <c r="T98" s="47"/>
      <c r="U98" s="48"/>
      <c r="V98" s="49"/>
      <c r="W98" s="48">
        <f t="shared" si="22"/>
        <v>386</v>
      </c>
      <c r="X98" s="32">
        <v>47392</v>
      </c>
      <c r="Y98" s="31"/>
      <c r="Z98" s="30"/>
      <c r="AA98" s="10"/>
      <c r="AC98" s="28"/>
      <c r="AD98" s="29"/>
      <c r="AE98" s="15"/>
      <c r="AF98" s="27"/>
      <c r="AG98" s="7"/>
      <c r="AH98" s="17"/>
      <c r="AI98" s="26"/>
      <c r="AJ98" s="22"/>
      <c r="AK98" s="25"/>
      <c r="AL98" s="60">
        <f t="shared" si="19"/>
        <v>43735</v>
      </c>
      <c r="AM98" s="225"/>
      <c r="AN98" s="139"/>
    </row>
    <row r="99" spans="1:40" ht="11.25" x14ac:dyDescent="0.2">
      <c r="A99" s="2" t="s">
        <v>5</v>
      </c>
      <c r="B99" s="2" t="str">
        <f t="shared" si="18"/>
        <v>CACY2019</v>
      </c>
      <c r="C99" s="2" t="s">
        <v>80</v>
      </c>
      <c r="D99" s="4">
        <v>43734</v>
      </c>
      <c r="G99" s="225"/>
      <c r="H99" s="139"/>
      <c r="I99" s="55"/>
      <c r="J99" s="115">
        <f t="shared" si="23"/>
        <v>91.416402988195046</v>
      </c>
      <c r="K99" s="54">
        <f t="shared" si="20"/>
        <v>30.280833782480755</v>
      </c>
      <c r="L99" s="116">
        <f t="shared" si="24"/>
        <v>121.6972367706758</v>
      </c>
      <c r="M99" s="180"/>
      <c r="N99" s="216"/>
      <c r="O99" s="122">
        <f t="shared" si="25"/>
        <v>1.1417213862055153</v>
      </c>
      <c r="P99" s="71">
        <f t="shared" si="21"/>
        <v>0.42367932583418222</v>
      </c>
      <c r="Q99" s="131">
        <f t="shared" si="26"/>
        <v>1.5654007120396976</v>
      </c>
      <c r="R99" s="220"/>
      <c r="S99" s="218"/>
      <c r="T99" s="47"/>
      <c r="U99" s="48"/>
      <c r="V99" s="49"/>
      <c r="W99" s="48">
        <f t="shared" si="22"/>
        <v>386</v>
      </c>
      <c r="X99" s="32">
        <v>47392</v>
      </c>
      <c r="Y99" s="31"/>
      <c r="Z99" s="30"/>
      <c r="AA99" s="10"/>
      <c r="AC99" s="28"/>
      <c r="AD99" s="29"/>
      <c r="AE99" s="15"/>
      <c r="AF99" s="27"/>
      <c r="AG99" s="7"/>
      <c r="AH99" s="17"/>
      <c r="AI99" s="26"/>
      <c r="AJ99" s="22"/>
      <c r="AK99" s="25"/>
      <c r="AL99" s="60">
        <f t="shared" si="19"/>
        <v>43734</v>
      </c>
      <c r="AM99" s="225"/>
      <c r="AN99" s="139"/>
    </row>
    <row r="100" spans="1:40" ht="11.25" x14ac:dyDescent="0.2">
      <c r="A100" s="2" t="s">
        <v>5</v>
      </c>
      <c r="B100" s="2" t="str">
        <f t="shared" si="18"/>
        <v>CACY2019</v>
      </c>
      <c r="C100" s="2" t="s">
        <v>80</v>
      </c>
      <c r="D100" s="4">
        <v>43733</v>
      </c>
      <c r="G100" s="225"/>
      <c r="H100" s="139"/>
      <c r="I100" s="55"/>
      <c r="J100" s="115">
        <f t="shared" si="23"/>
        <v>91.147906754350416</v>
      </c>
      <c r="K100" s="54">
        <f t="shared" si="20"/>
        <v>29.952097453656748</v>
      </c>
      <c r="L100" s="116">
        <f t="shared" si="24"/>
        <v>121.10000420800716</v>
      </c>
      <c r="M100" s="180"/>
      <c r="N100" s="216"/>
      <c r="O100" s="122">
        <f t="shared" si="25"/>
        <v>1.1341242368304485</v>
      </c>
      <c r="P100" s="71">
        <f t="shared" si="21"/>
        <v>0.43485374149614975</v>
      </c>
      <c r="Q100" s="131">
        <f t="shared" si="26"/>
        <v>1.5689779783265982</v>
      </c>
      <c r="R100" s="220"/>
      <c r="S100" s="218"/>
      <c r="T100" s="47"/>
      <c r="U100" s="48"/>
      <c r="V100" s="49"/>
      <c r="W100" s="48">
        <f t="shared" si="22"/>
        <v>387</v>
      </c>
      <c r="X100" s="32">
        <v>47392</v>
      </c>
      <c r="Y100" s="31"/>
      <c r="Z100" s="30"/>
      <c r="AA100" s="10"/>
      <c r="AC100" s="28"/>
      <c r="AD100" s="29"/>
      <c r="AE100" s="15"/>
      <c r="AF100" s="27"/>
      <c r="AG100" s="7"/>
      <c r="AH100" s="17"/>
      <c r="AI100" s="26"/>
      <c r="AJ100" s="22"/>
      <c r="AK100" s="25"/>
      <c r="AL100" s="60">
        <f t="shared" si="19"/>
        <v>43733</v>
      </c>
      <c r="AM100" s="225"/>
      <c r="AN100" s="139"/>
    </row>
    <row r="101" spans="1:40" ht="11.25" x14ac:dyDescent="0.2">
      <c r="A101" s="2" t="s">
        <v>5</v>
      </c>
      <c r="B101" s="2" t="str">
        <f t="shared" si="18"/>
        <v>CACY2019</v>
      </c>
      <c r="C101" s="2" t="s">
        <v>80</v>
      </c>
      <c r="D101" s="4">
        <v>43732</v>
      </c>
      <c r="G101" s="225"/>
      <c r="H101" s="139"/>
      <c r="I101" s="55"/>
      <c r="J101" s="115">
        <f t="shared" si="23"/>
        <v>90.879410520505786</v>
      </c>
      <c r="K101" s="54">
        <f t="shared" si="20"/>
        <v>29.623361124832755</v>
      </c>
      <c r="L101" s="116">
        <f t="shared" si="24"/>
        <v>120.50277164533854</v>
      </c>
      <c r="M101" s="180"/>
      <c r="N101" s="216"/>
      <c r="O101" s="122">
        <f t="shared" si="25"/>
        <v>1.1265270874553814</v>
      </c>
      <c r="P101" s="71">
        <f t="shared" si="21"/>
        <v>0.44602815715811728</v>
      </c>
      <c r="Q101" s="131">
        <f t="shared" si="26"/>
        <v>1.5725552446134987</v>
      </c>
      <c r="R101" s="220"/>
      <c r="S101" s="218"/>
      <c r="T101" s="47"/>
      <c r="U101" s="48"/>
      <c r="V101" s="49"/>
      <c r="W101" s="48">
        <f t="shared" si="22"/>
        <v>388</v>
      </c>
      <c r="X101" s="32">
        <v>47392</v>
      </c>
      <c r="Y101" s="31"/>
      <c r="Z101" s="30"/>
      <c r="AA101" s="10"/>
      <c r="AC101" s="28"/>
      <c r="AD101" s="29"/>
      <c r="AE101" s="15"/>
      <c r="AF101" s="27"/>
      <c r="AG101" s="7"/>
      <c r="AH101" s="17"/>
      <c r="AI101" s="26"/>
      <c r="AJ101" s="22"/>
      <c r="AK101" s="25"/>
      <c r="AL101" s="60">
        <f t="shared" si="19"/>
        <v>43732</v>
      </c>
      <c r="AM101" s="225"/>
      <c r="AN101" s="139"/>
    </row>
    <row r="102" spans="1:40" ht="11.25" x14ac:dyDescent="0.2">
      <c r="A102" s="2" t="s">
        <v>5</v>
      </c>
      <c r="B102" s="2" t="str">
        <f t="shared" si="18"/>
        <v>CACY2019</v>
      </c>
      <c r="C102" s="2" t="s">
        <v>80</v>
      </c>
      <c r="D102" s="4">
        <v>43731</v>
      </c>
      <c r="G102" s="225"/>
      <c r="H102" s="139"/>
      <c r="I102" s="55"/>
      <c r="J102" s="115">
        <f t="shared" si="23"/>
        <v>90.610914286661156</v>
      </c>
      <c r="K102" s="54">
        <f t="shared" si="20"/>
        <v>29.294624796008748</v>
      </c>
      <c r="L102" s="116">
        <f t="shared" si="24"/>
        <v>119.9055390826699</v>
      </c>
      <c r="M102" s="180"/>
      <c r="N102" s="216"/>
      <c r="O102" s="122">
        <f t="shared" si="25"/>
        <v>1.1189299380803144</v>
      </c>
      <c r="P102" s="71">
        <f t="shared" si="21"/>
        <v>0.45720257282008503</v>
      </c>
      <c r="Q102" s="131">
        <f t="shared" si="26"/>
        <v>1.5761325109003994</v>
      </c>
      <c r="R102" s="220"/>
      <c r="S102" s="218"/>
      <c r="T102" s="47"/>
      <c r="U102" s="48"/>
      <c r="V102" s="49"/>
      <c r="W102" s="48">
        <f t="shared" si="22"/>
        <v>389</v>
      </c>
      <c r="X102" s="32">
        <v>47392</v>
      </c>
      <c r="Y102" s="31"/>
      <c r="Z102" s="30"/>
      <c r="AA102" s="10"/>
      <c r="AC102" s="28"/>
      <c r="AD102" s="29"/>
      <c r="AE102" s="15"/>
      <c r="AF102" s="27"/>
      <c r="AG102" s="7"/>
      <c r="AH102" s="17"/>
      <c r="AI102" s="26"/>
      <c r="AJ102" s="22"/>
      <c r="AK102" s="25"/>
      <c r="AL102" s="60">
        <f t="shared" si="19"/>
        <v>43731</v>
      </c>
      <c r="AM102" s="225"/>
      <c r="AN102" s="139"/>
    </row>
    <row r="103" spans="1:40" ht="11.25" x14ac:dyDescent="0.2">
      <c r="A103" s="2" t="s">
        <v>5</v>
      </c>
      <c r="B103" s="2" t="str">
        <f t="shared" si="18"/>
        <v>CACY2019</v>
      </c>
      <c r="C103" s="2" t="s">
        <v>80</v>
      </c>
      <c r="D103" s="4">
        <v>43730</v>
      </c>
      <c r="G103" s="225"/>
      <c r="H103" s="139"/>
      <c r="I103" s="55"/>
      <c r="J103" s="115">
        <f t="shared" si="23"/>
        <v>90.342418052816527</v>
      </c>
      <c r="K103" s="54">
        <f t="shared" si="20"/>
        <v>28.965888467184755</v>
      </c>
      <c r="L103" s="116">
        <f t="shared" si="24"/>
        <v>119.30830652000128</v>
      </c>
      <c r="M103" s="180"/>
      <c r="N103" s="216"/>
      <c r="O103" s="122">
        <f t="shared" si="25"/>
        <v>1.1113327887052475</v>
      </c>
      <c r="P103" s="71">
        <f t="shared" si="21"/>
        <v>0.46837698848205234</v>
      </c>
      <c r="Q103" s="131">
        <f t="shared" si="26"/>
        <v>1.5797097771872999</v>
      </c>
      <c r="R103" s="220"/>
      <c r="S103" s="218"/>
      <c r="T103" s="47"/>
      <c r="U103" s="48"/>
      <c r="V103" s="49"/>
      <c r="W103" s="48">
        <f t="shared" si="22"/>
        <v>389</v>
      </c>
      <c r="X103" s="32">
        <v>47392</v>
      </c>
      <c r="Y103" s="31"/>
      <c r="Z103" s="30"/>
      <c r="AA103" s="10"/>
      <c r="AC103" s="28"/>
      <c r="AD103" s="29"/>
      <c r="AE103" s="15"/>
      <c r="AF103" s="27"/>
      <c r="AG103" s="7"/>
      <c r="AH103" s="17"/>
      <c r="AI103" s="26"/>
      <c r="AJ103" s="22"/>
      <c r="AK103" s="25"/>
      <c r="AL103" s="60">
        <f t="shared" si="19"/>
        <v>43730</v>
      </c>
      <c r="AM103" s="225"/>
      <c r="AN103" s="139"/>
    </row>
    <row r="104" spans="1:40" ht="11.25" x14ac:dyDescent="0.2">
      <c r="A104" s="2" t="s">
        <v>5</v>
      </c>
      <c r="B104" s="2" t="str">
        <f t="shared" si="18"/>
        <v>CACY2019</v>
      </c>
      <c r="C104" s="2" t="s">
        <v>80</v>
      </c>
      <c r="D104" s="4">
        <v>43729</v>
      </c>
      <c r="G104" s="225"/>
      <c r="H104" s="139"/>
      <c r="I104" s="55"/>
      <c r="J104" s="115">
        <f t="shared" si="23"/>
        <v>90.073921818971897</v>
      </c>
      <c r="K104" s="54">
        <f t="shared" si="20"/>
        <v>28.637152138360747</v>
      </c>
      <c r="L104" s="116">
        <f t="shared" si="24"/>
        <v>118.71107395733264</v>
      </c>
      <c r="M104" s="180"/>
      <c r="N104" s="216"/>
      <c r="O104" s="122">
        <f t="shared" si="25"/>
        <v>1.1037356393301807</v>
      </c>
      <c r="P104" s="71">
        <f t="shared" si="21"/>
        <v>0.47955140414401964</v>
      </c>
      <c r="Q104" s="131">
        <f t="shared" si="26"/>
        <v>1.5832870434742004</v>
      </c>
      <c r="R104" s="220"/>
      <c r="S104" s="218"/>
      <c r="T104" s="47"/>
      <c r="U104" s="48"/>
      <c r="V104" s="49"/>
      <c r="W104" s="48">
        <f t="shared" si="22"/>
        <v>390</v>
      </c>
      <c r="X104" s="32">
        <v>47392</v>
      </c>
      <c r="Y104" s="31"/>
      <c r="Z104" s="30"/>
      <c r="AA104" s="10"/>
      <c r="AC104" s="28"/>
      <c r="AD104" s="29"/>
      <c r="AE104" s="15"/>
      <c r="AF104" s="27"/>
      <c r="AG104" s="7"/>
      <c r="AH104" s="17"/>
      <c r="AI104" s="26"/>
      <c r="AJ104" s="22"/>
      <c r="AK104" s="25"/>
      <c r="AL104" s="60">
        <f t="shared" si="19"/>
        <v>43729</v>
      </c>
      <c r="AM104" s="225"/>
      <c r="AN104" s="139"/>
    </row>
    <row r="105" spans="1:40" ht="11.25" x14ac:dyDescent="0.2">
      <c r="A105" s="2" t="s">
        <v>5</v>
      </c>
      <c r="B105" s="2" t="str">
        <f t="shared" si="18"/>
        <v>CACY2019</v>
      </c>
      <c r="C105" s="2" t="s">
        <v>80</v>
      </c>
      <c r="D105" s="4">
        <v>43728</v>
      </c>
      <c r="G105" s="225"/>
      <c r="H105" s="139"/>
      <c r="I105" s="55"/>
      <c r="J105" s="115">
        <f t="shared" si="23"/>
        <v>89.805425585127267</v>
      </c>
      <c r="K105" s="54">
        <f t="shared" si="20"/>
        <v>28.308415809536754</v>
      </c>
      <c r="L105" s="116">
        <f t="shared" si="24"/>
        <v>118.11384139466402</v>
      </c>
      <c r="M105" s="180"/>
      <c r="N105" s="216"/>
      <c r="O105" s="122">
        <f t="shared" si="25"/>
        <v>1.0961384899551136</v>
      </c>
      <c r="P105" s="71">
        <f t="shared" si="21"/>
        <v>0.4907258198059874</v>
      </c>
      <c r="Q105" s="131">
        <f t="shared" si="26"/>
        <v>1.586864309761101</v>
      </c>
      <c r="R105" s="220"/>
      <c r="S105" s="218"/>
      <c r="T105" s="47"/>
      <c r="U105" s="48"/>
      <c r="V105" s="49"/>
      <c r="W105" s="48">
        <f t="shared" si="22"/>
        <v>391</v>
      </c>
      <c r="X105" s="32">
        <v>47392</v>
      </c>
      <c r="Y105" s="31"/>
      <c r="Z105" s="30"/>
      <c r="AA105" s="10"/>
      <c r="AC105" s="28"/>
      <c r="AD105" s="29"/>
      <c r="AE105" s="15"/>
      <c r="AF105" s="27"/>
      <c r="AG105" s="7"/>
      <c r="AH105" s="17"/>
      <c r="AI105" s="26"/>
      <c r="AJ105" s="22"/>
      <c r="AK105" s="25"/>
      <c r="AL105" s="60">
        <f t="shared" si="19"/>
        <v>43728</v>
      </c>
      <c r="AM105" s="225"/>
      <c r="AN105" s="139"/>
    </row>
    <row r="106" spans="1:40" ht="11.25" x14ac:dyDescent="0.2">
      <c r="A106" s="2" t="s">
        <v>5</v>
      </c>
      <c r="B106" s="2" t="str">
        <f t="shared" si="18"/>
        <v>CACY2019</v>
      </c>
      <c r="C106" s="2" t="s">
        <v>80</v>
      </c>
      <c r="D106" s="4">
        <v>43727</v>
      </c>
      <c r="G106" s="225"/>
      <c r="H106" s="139"/>
      <c r="I106" s="55"/>
      <c r="J106" s="115">
        <f t="shared" si="23"/>
        <v>89.536929351282652</v>
      </c>
      <c r="K106" s="54">
        <f t="shared" si="20"/>
        <v>27.979679480712733</v>
      </c>
      <c r="L106" s="116">
        <f t="shared" si="24"/>
        <v>117.51660883199538</v>
      </c>
      <c r="M106" s="180"/>
      <c r="N106" s="216"/>
      <c r="O106" s="122">
        <f t="shared" si="25"/>
        <v>1.0885413405800466</v>
      </c>
      <c r="P106" s="71">
        <f t="shared" si="21"/>
        <v>0.50190023546795492</v>
      </c>
      <c r="Q106" s="131">
        <f t="shared" si="26"/>
        <v>1.5904415760480015</v>
      </c>
      <c r="R106" s="220"/>
      <c r="S106" s="218"/>
      <c r="T106" s="47"/>
      <c r="U106" s="48"/>
      <c r="V106" s="49"/>
      <c r="W106" s="48">
        <f t="shared" si="22"/>
        <v>394</v>
      </c>
      <c r="X106" s="32">
        <v>47392</v>
      </c>
      <c r="Y106" s="31"/>
      <c r="Z106" s="30"/>
      <c r="AA106" s="10"/>
      <c r="AC106" s="28"/>
      <c r="AD106" s="29"/>
      <c r="AE106" s="15"/>
      <c r="AF106" s="27"/>
      <c r="AG106" s="7"/>
      <c r="AH106" s="17"/>
      <c r="AI106" s="26"/>
      <c r="AJ106" s="22"/>
      <c r="AK106" s="25"/>
      <c r="AL106" s="60">
        <f t="shared" si="19"/>
        <v>43727</v>
      </c>
      <c r="AM106" s="225"/>
      <c r="AN106" s="139"/>
    </row>
    <row r="107" spans="1:40" ht="11.25" x14ac:dyDescent="0.2">
      <c r="A107" s="2" t="s">
        <v>5</v>
      </c>
      <c r="B107" s="2" t="str">
        <f t="shared" si="18"/>
        <v>CACY2019</v>
      </c>
      <c r="C107" s="2" t="s">
        <v>80</v>
      </c>
      <c r="D107" s="4">
        <v>43726</v>
      </c>
      <c r="G107" s="225"/>
      <c r="H107" s="139"/>
      <c r="I107" s="55"/>
      <c r="J107" s="115">
        <f t="shared" si="23"/>
        <v>89.268433117438022</v>
      </c>
      <c r="K107" s="54">
        <f t="shared" si="20"/>
        <v>27.65094315188874</v>
      </c>
      <c r="L107" s="116">
        <f t="shared" si="24"/>
        <v>116.91937626932676</v>
      </c>
      <c r="M107" s="180"/>
      <c r="N107" s="216"/>
      <c r="O107" s="122">
        <f t="shared" si="25"/>
        <v>1.0809441912049798</v>
      </c>
      <c r="P107" s="71">
        <f t="shared" si="21"/>
        <v>0.51307465112992223</v>
      </c>
      <c r="Q107" s="131">
        <f t="shared" si="26"/>
        <v>1.594018842334902</v>
      </c>
      <c r="R107" s="220"/>
      <c r="S107" s="218"/>
      <c r="T107" s="47"/>
      <c r="U107" s="48"/>
      <c r="V107" s="49"/>
      <c r="W107" s="48">
        <f t="shared" si="22"/>
        <v>403</v>
      </c>
      <c r="X107" s="32">
        <v>47392</v>
      </c>
      <c r="Y107" s="31"/>
      <c r="Z107" s="30"/>
      <c r="AA107" s="10"/>
      <c r="AC107" s="28"/>
      <c r="AD107" s="29"/>
      <c r="AE107" s="15"/>
      <c r="AF107" s="27"/>
      <c r="AG107" s="7"/>
      <c r="AH107" s="17"/>
      <c r="AI107" s="26"/>
      <c r="AJ107" s="22"/>
      <c r="AK107" s="25"/>
      <c r="AL107" s="60">
        <f t="shared" si="19"/>
        <v>43726</v>
      </c>
      <c r="AM107" s="225"/>
      <c r="AN107" s="139"/>
    </row>
    <row r="108" spans="1:40" ht="11.25" x14ac:dyDescent="0.2">
      <c r="A108" s="2" t="s">
        <v>5</v>
      </c>
      <c r="B108" s="2" t="str">
        <f t="shared" si="18"/>
        <v>CACY2019</v>
      </c>
      <c r="C108" s="2" t="s">
        <v>80</v>
      </c>
      <c r="D108" s="4">
        <v>43725</v>
      </c>
      <c r="G108" s="225"/>
      <c r="H108" s="139"/>
      <c r="I108" s="55"/>
      <c r="J108" s="115">
        <f t="shared" si="23"/>
        <v>88.999936883593392</v>
      </c>
      <c r="K108" s="54">
        <f t="shared" si="20"/>
        <v>27.322206823064732</v>
      </c>
      <c r="L108" s="116">
        <f t="shared" si="24"/>
        <v>116.32214370665812</v>
      </c>
      <c r="M108" s="180"/>
      <c r="N108" s="216"/>
      <c r="O108" s="122">
        <f t="shared" si="25"/>
        <v>1.0733470418299129</v>
      </c>
      <c r="P108" s="71">
        <f t="shared" si="21"/>
        <v>0.52424906679188976</v>
      </c>
      <c r="Q108" s="131">
        <f t="shared" si="26"/>
        <v>1.5975961086218027</v>
      </c>
      <c r="R108" s="220"/>
      <c r="S108" s="218"/>
      <c r="T108" s="47"/>
      <c r="U108" s="48"/>
      <c r="V108" s="49"/>
      <c r="W108" s="48">
        <f t="shared" si="22"/>
        <v>423</v>
      </c>
      <c r="X108" s="32">
        <v>47392</v>
      </c>
      <c r="Y108" s="31"/>
      <c r="Z108" s="30"/>
      <c r="AA108" s="10"/>
      <c r="AC108" s="28"/>
      <c r="AD108" s="29"/>
      <c r="AE108" s="15"/>
      <c r="AF108" s="27"/>
      <c r="AG108" s="7"/>
      <c r="AH108" s="17"/>
      <c r="AI108" s="26"/>
      <c r="AJ108" s="22"/>
      <c r="AK108" s="25"/>
      <c r="AL108" s="60">
        <f t="shared" si="19"/>
        <v>43725</v>
      </c>
      <c r="AM108" s="225"/>
      <c r="AN108" s="139"/>
    </row>
    <row r="109" spans="1:40" ht="11.25" x14ac:dyDescent="0.2">
      <c r="A109" s="2" t="s">
        <v>5</v>
      </c>
      <c r="B109" s="2" t="str">
        <f t="shared" si="18"/>
        <v>CACY2019</v>
      </c>
      <c r="C109" s="2" t="s">
        <v>80</v>
      </c>
      <c r="D109" s="4">
        <v>43724</v>
      </c>
      <c r="G109" s="225"/>
      <c r="H109" s="139"/>
      <c r="I109" s="55"/>
      <c r="J109" s="115">
        <f t="shared" si="23"/>
        <v>88.731440649748762</v>
      </c>
      <c r="K109" s="54">
        <f t="shared" si="20"/>
        <v>26.993470494240725</v>
      </c>
      <c r="L109" s="116">
        <f t="shared" si="24"/>
        <v>115.72491114398949</v>
      </c>
      <c r="M109" s="180"/>
      <c r="N109" s="216"/>
      <c r="O109" s="122">
        <f t="shared" si="25"/>
        <v>1.0657498924548459</v>
      </c>
      <c r="P109" s="71">
        <f t="shared" si="21"/>
        <v>0.53542348245385729</v>
      </c>
      <c r="Q109" s="131">
        <f t="shared" si="26"/>
        <v>1.6011733749087032</v>
      </c>
      <c r="R109" s="220"/>
      <c r="S109" s="218"/>
      <c r="T109" s="47"/>
      <c r="U109" s="48"/>
      <c r="V109" s="49"/>
      <c r="W109" s="48">
        <f t="shared" si="22"/>
        <v>427</v>
      </c>
      <c r="X109" s="32">
        <v>47392</v>
      </c>
      <c r="Y109" s="31"/>
      <c r="Z109" s="30"/>
      <c r="AA109" s="10"/>
      <c r="AC109" s="28"/>
      <c r="AD109" s="29"/>
      <c r="AE109" s="15"/>
      <c r="AF109" s="27"/>
      <c r="AG109" s="7"/>
      <c r="AH109" s="17"/>
      <c r="AI109" s="26"/>
      <c r="AJ109" s="22"/>
      <c r="AK109" s="25"/>
      <c r="AL109" s="60">
        <f t="shared" si="19"/>
        <v>43724</v>
      </c>
      <c r="AM109" s="225"/>
      <c r="AN109" s="139"/>
    </row>
    <row r="110" spans="1:40" ht="11.25" x14ac:dyDescent="0.2">
      <c r="A110" s="2" t="s">
        <v>5</v>
      </c>
      <c r="B110" s="2" t="str">
        <f t="shared" si="18"/>
        <v>CACY2019</v>
      </c>
      <c r="C110" s="2" t="s">
        <v>80</v>
      </c>
      <c r="D110" s="4">
        <v>43723</v>
      </c>
      <c r="G110" s="225"/>
      <c r="H110" s="139"/>
      <c r="I110" s="55"/>
      <c r="J110" s="115">
        <f t="shared" si="23"/>
        <v>88.462944415904133</v>
      </c>
      <c r="K110" s="54">
        <f t="shared" si="20"/>
        <v>26.664734165416732</v>
      </c>
      <c r="L110" s="116">
        <f t="shared" si="24"/>
        <v>115.12767858132086</v>
      </c>
      <c r="M110" s="180"/>
      <c r="N110" s="216"/>
      <c r="O110" s="122">
        <f t="shared" si="25"/>
        <v>1.0581527430797788</v>
      </c>
      <c r="P110" s="71">
        <f t="shared" si="21"/>
        <v>0.54659789811582504</v>
      </c>
      <c r="Q110" s="131">
        <f t="shared" si="26"/>
        <v>1.6047506411956038</v>
      </c>
      <c r="R110" s="220"/>
      <c r="S110" s="218"/>
      <c r="T110" s="47"/>
      <c r="U110" s="48"/>
      <c r="V110" s="49"/>
      <c r="W110" s="48">
        <f t="shared" si="22"/>
        <v>427</v>
      </c>
      <c r="X110" s="32">
        <v>47392</v>
      </c>
      <c r="Y110" s="31"/>
      <c r="Z110" s="30"/>
      <c r="AA110" s="10"/>
      <c r="AC110" s="28"/>
      <c r="AD110" s="29"/>
      <c r="AE110" s="15"/>
      <c r="AF110" s="27"/>
      <c r="AG110" s="7"/>
      <c r="AH110" s="17"/>
      <c r="AI110" s="26"/>
      <c r="AJ110" s="22"/>
      <c r="AK110" s="25"/>
      <c r="AL110" s="60">
        <f t="shared" si="19"/>
        <v>43723</v>
      </c>
      <c r="AM110" s="225"/>
      <c r="AN110" s="139"/>
    </row>
    <row r="111" spans="1:40" ht="11.25" x14ac:dyDescent="0.2">
      <c r="A111" s="2" t="s">
        <v>5</v>
      </c>
      <c r="B111" s="2" t="str">
        <f t="shared" si="18"/>
        <v>CACY2019</v>
      </c>
      <c r="C111" s="2" t="s">
        <v>80</v>
      </c>
      <c r="D111" s="4">
        <v>43722</v>
      </c>
      <c r="G111" s="225"/>
      <c r="H111" s="139"/>
      <c r="I111" s="55"/>
      <c r="J111" s="115">
        <f t="shared" si="23"/>
        <v>88.194448182059503</v>
      </c>
      <c r="K111" s="54">
        <f t="shared" si="20"/>
        <v>26.335997836592739</v>
      </c>
      <c r="L111" s="116">
        <f t="shared" si="24"/>
        <v>114.53044601865224</v>
      </c>
      <c r="M111" s="180"/>
      <c r="N111" s="216"/>
      <c r="O111" s="122">
        <f t="shared" si="25"/>
        <v>1.050555593704712</v>
      </c>
      <c r="P111" s="71">
        <f t="shared" si="21"/>
        <v>0.55777231377779235</v>
      </c>
      <c r="Q111" s="131">
        <f t="shared" si="26"/>
        <v>1.6083279074825043</v>
      </c>
      <c r="R111" s="220"/>
      <c r="S111" s="218"/>
      <c r="T111" s="47"/>
      <c r="U111" s="48"/>
      <c r="V111" s="49"/>
      <c r="W111" s="48">
        <f t="shared" si="22"/>
        <v>429</v>
      </c>
      <c r="X111" s="32">
        <v>47392</v>
      </c>
      <c r="Y111" s="31"/>
      <c r="Z111" s="30"/>
      <c r="AA111" s="10"/>
      <c r="AC111" s="28"/>
      <c r="AD111" s="29"/>
      <c r="AE111" s="15"/>
      <c r="AF111" s="27"/>
      <c r="AG111" s="7"/>
      <c r="AH111" s="17"/>
      <c r="AI111" s="26"/>
      <c r="AJ111" s="22"/>
      <c r="AK111" s="25"/>
      <c r="AL111" s="60">
        <f t="shared" si="19"/>
        <v>43722</v>
      </c>
      <c r="AM111" s="225"/>
      <c r="AN111" s="139"/>
    </row>
    <row r="112" spans="1:40" ht="11.25" x14ac:dyDescent="0.2">
      <c r="A112" s="2" t="s">
        <v>5</v>
      </c>
      <c r="B112" s="2" t="str">
        <f t="shared" si="18"/>
        <v>CACY2019</v>
      </c>
      <c r="C112" s="2" t="s">
        <v>80</v>
      </c>
      <c r="D112" s="4">
        <v>43721</v>
      </c>
      <c r="G112" s="225"/>
      <c r="H112" s="139"/>
      <c r="I112" s="55"/>
      <c r="J112" s="115">
        <f t="shared" si="23"/>
        <v>87.925951948214873</v>
      </c>
      <c r="K112" s="54">
        <f t="shared" si="20"/>
        <v>26.007261507768732</v>
      </c>
      <c r="L112" s="116">
        <f t="shared" si="24"/>
        <v>113.9332134559836</v>
      </c>
      <c r="M112" s="180"/>
      <c r="N112" s="216"/>
      <c r="O112" s="122">
        <f t="shared" si="25"/>
        <v>1.0429584443296451</v>
      </c>
      <c r="P112" s="71">
        <f t="shared" si="21"/>
        <v>0.56894672943975966</v>
      </c>
      <c r="Q112" s="131">
        <f t="shared" si="26"/>
        <v>1.6119051737694048</v>
      </c>
      <c r="R112" s="220"/>
      <c r="S112" s="218"/>
      <c r="T112" s="47"/>
      <c r="U112" s="48"/>
      <c r="V112" s="49"/>
      <c r="W112" s="48">
        <f t="shared" si="22"/>
        <v>430</v>
      </c>
      <c r="X112" s="32">
        <v>47392</v>
      </c>
      <c r="Y112" s="31"/>
      <c r="Z112" s="30"/>
      <c r="AA112" s="10"/>
      <c r="AC112" s="28"/>
      <c r="AD112" s="29"/>
      <c r="AE112" s="15"/>
      <c r="AF112" s="27"/>
      <c r="AG112" s="7"/>
      <c r="AH112" s="17"/>
      <c r="AI112" s="26"/>
      <c r="AJ112" s="22"/>
      <c r="AK112" s="25"/>
      <c r="AL112" s="60">
        <f t="shared" si="19"/>
        <v>43721</v>
      </c>
      <c r="AM112" s="225"/>
      <c r="AN112" s="139"/>
    </row>
    <row r="113" spans="1:40" ht="11.25" x14ac:dyDescent="0.2">
      <c r="A113" s="2" t="s">
        <v>5</v>
      </c>
      <c r="B113" s="2" t="str">
        <f t="shared" si="18"/>
        <v>CACY2019</v>
      </c>
      <c r="C113" s="2" t="s">
        <v>80</v>
      </c>
      <c r="D113" s="4">
        <v>43720</v>
      </c>
      <c r="G113" s="225"/>
      <c r="H113" s="139"/>
      <c r="I113" s="55"/>
      <c r="J113" s="115">
        <f t="shared" si="23"/>
        <v>87.657455714370244</v>
      </c>
      <c r="K113" s="54">
        <f t="shared" si="20"/>
        <v>25.678525178944724</v>
      </c>
      <c r="L113" s="116">
        <f t="shared" si="24"/>
        <v>113.33598089331497</v>
      </c>
      <c r="M113" s="180"/>
      <c r="N113" s="216"/>
      <c r="O113" s="122">
        <f t="shared" si="25"/>
        <v>1.0353612949545781</v>
      </c>
      <c r="P113" s="71">
        <f t="shared" si="21"/>
        <v>0.58012114510172741</v>
      </c>
      <c r="Q113" s="131">
        <f t="shared" si="26"/>
        <v>1.6154824400563055</v>
      </c>
      <c r="R113" s="220"/>
      <c r="S113" s="218"/>
      <c r="T113" s="47"/>
      <c r="U113" s="48"/>
      <c r="V113" s="49"/>
      <c r="W113" s="48">
        <f t="shared" si="22"/>
        <v>430</v>
      </c>
      <c r="X113" s="32">
        <v>47392</v>
      </c>
      <c r="Y113" s="31"/>
      <c r="Z113" s="30"/>
      <c r="AA113" s="10"/>
      <c r="AC113" s="28"/>
      <c r="AD113" s="29"/>
      <c r="AE113" s="15"/>
      <c r="AF113" s="27"/>
      <c r="AG113" s="7"/>
      <c r="AH113" s="17"/>
      <c r="AI113" s="26"/>
      <c r="AJ113" s="22"/>
      <c r="AK113" s="25"/>
      <c r="AL113" s="60">
        <f t="shared" si="19"/>
        <v>43720</v>
      </c>
      <c r="AM113" s="225"/>
      <c r="AN113" s="139"/>
    </row>
    <row r="114" spans="1:40" ht="11.25" x14ac:dyDescent="0.2">
      <c r="A114" s="2" t="s">
        <v>5</v>
      </c>
      <c r="B114" s="2" t="str">
        <f t="shared" si="18"/>
        <v>CACY2019</v>
      </c>
      <c r="C114" s="2" t="s">
        <v>80</v>
      </c>
      <c r="D114" s="4">
        <v>43719</v>
      </c>
      <c r="G114" s="225"/>
      <c r="H114" s="139"/>
      <c r="I114" s="55"/>
      <c r="J114" s="115">
        <f t="shared" si="23"/>
        <v>87.388959480525628</v>
      </c>
      <c r="K114" s="54">
        <f t="shared" si="20"/>
        <v>25.349788850120717</v>
      </c>
      <c r="L114" s="116">
        <f t="shared" si="24"/>
        <v>112.73874833064635</v>
      </c>
      <c r="M114" s="180"/>
      <c r="N114" s="216"/>
      <c r="O114" s="122">
        <f t="shared" si="25"/>
        <v>1.027764145579511</v>
      </c>
      <c r="P114" s="71">
        <f t="shared" si="21"/>
        <v>0.59129556076369494</v>
      </c>
      <c r="Q114" s="131">
        <f t="shared" si="26"/>
        <v>1.619059706343206</v>
      </c>
      <c r="R114" s="220"/>
      <c r="S114" s="218"/>
      <c r="T114" s="47"/>
      <c r="U114" s="48"/>
      <c r="V114" s="49"/>
      <c r="W114" s="48">
        <f t="shared" si="22"/>
        <v>432</v>
      </c>
      <c r="X114" s="32">
        <v>47392</v>
      </c>
      <c r="Y114" s="31"/>
      <c r="Z114" s="30"/>
      <c r="AA114" s="10"/>
      <c r="AC114" s="28"/>
      <c r="AD114" s="29"/>
      <c r="AE114" s="15"/>
      <c r="AF114" s="27"/>
      <c r="AG114" s="7"/>
      <c r="AH114" s="17"/>
      <c r="AI114" s="26"/>
      <c r="AJ114" s="22"/>
      <c r="AK114" s="25"/>
      <c r="AL114" s="60">
        <f t="shared" si="19"/>
        <v>43719</v>
      </c>
      <c r="AM114" s="225"/>
      <c r="AN114" s="139"/>
    </row>
    <row r="115" spans="1:40" ht="11.25" x14ac:dyDescent="0.2">
      <c r="A115" s="2" t="s">
        <v>5</v>
      </c>
      <c r="B115" s="2" t="str">
        <f t="shared" si="18"/>
        <v>CACY2019</v>
      </c>
      <c r="C115" s="2" t="s">
        <v>80</v>
      </c>
      <c r="D115" s="4">
        <v>43718</v>
      </c>
      <c r="G115" s="225"/>
      <c r="H115" s="139"/>
      <c r="I115" s="55"/>
      <c r="J115" s="115">
        <f t="shared" si="23"/>
        <v>87.120463246680998</v>
      </c>
      <c r="K115" s="54">
        <f t="shared" si="20"/>
        <v>25.02105252129671</v>
      </c>
      <c r="L115" s="116">
        <f t="shared" si="24"/>
        <v>112.14151576797771</v>
      </c>
      <c r="M115" s="180"/>
      <c r="N115" s="216"/>
      <c r="O115" s="122">
        <f t="shared" si="25"/>
        <v>1.0201669962044442</v>
      </c>
      <c r="P115" s="71">
        <f t="shared" si="21"/>
        <v>0.60246997642566225</v>
      </c>
      <c r="Q115" s="131">
        <f t="shared" si="26"/>
        <v>1.6226369726301064</v>
      </c>
      <c r="R115" s="220"/>
      <c r="S115" s="218"/>
      <c r="T115" s="47"/>
      <c r="U115" s="48"/>
      <c r="V115" s="49"/>
      <c r="W115" s="48">
        <f t="shared" si="22"/>
        <v>437</v>
      </c>
      <c r="X115" s="32">
        <v>47392</v>
      </c>
      <c r="Y115" s="31"/>
      <c r="Z115" s="30"/>
      <c r="AA115" s="10"/>
      <c r="AC115" s="28"/>
      <c r="AD115" s="29"/>
      <c r="AE115" s="15"/>
      <c r="AF115" s="27"/>
      <c r="AG115" s="7"/>
      <c r="AH115" s="17"/>
      <c r="AI115" s="26"/>
      <c r="AJ115" s="22"/>
      <c r="AK115" s="25"/>
      <c r="AL115" s="60">
        <f t="shared" si="19"/>
        <v>43718</v>
      </c>
      <c r="AM115" s="225"/>
      <c r="AN115" s="139"/>
    </row>
    <row r="116" spans="1:40" ht="11.25" x14ac:dyDescent="0.2">
      <c r="A116" s="2" t="s">
        <v>5</v>
      </c>
      <c r="B116" s="2" t="str">
        <f t="shared" si="18"/>
        <v>CACY2019</v>
      </c>
      <c r="C116" s="2" t="s">
        <v>80</v>
      </c>
      <c r="D116" s="4">
        <v>43717</v>
      </c>
      <c r="G116" s="225"/>
      <c r="H116" s="139"/>
      <c r="I116" s="55"/>
      <c r="J116" s="115">
        <f t="shared" si="23"/>
        <v>86.851967012836369</v>
      </c>
      <c r="K116" s="54">
        <f t="shared" si="20"/>
        <v>24.692316192472717</v>
      </c>
      <c r="L116" s="116">
        <f t="shared" si="24"/>
        <v>111.54428320530909</v>
      </c>
      <c r="M116" s="180"/>
      <c r="N116" s="216"/>
      <c r="O116" s="122">
        <f t="shared" si="25"/>
        <v>1.0125698468293773</v>
      </c>
      <c r="P116" s="71">
        <f t="shared" si="21"/>
        <v>0.61364439208762978</v>
      </c>
      <c r="Q116" s="131">
        <f t="shared" si="26"/>
        <v>1.6262142389170071</v>
      </c>
      <c r="R116" s="220"/>
      <c r="S116" s="218"/>
      <c r="T116" s="47"/>
      <c r="U116" s="48"/>
      <c r="V116" s="49"/>
      <c r="W116" s="48">
        <f t="shared" si="22"/>
        <v>438</v>
      </c>
      <c r="X116" s="32">
        <v>47392</v>
      </c>
      <c r="Y116" s="31"/>
      <c r="Z116" s="30"/>
      <c r="AA116" s="10"/>
      <c r="AC116" s="28"/>
      <c r="AD116" s="29"/>
      <c r="AE116" s="15"/>
      <c r="AF116" s="27"/>
      <c r="AG116" s="7"/>
      <c r="AH116" s="17"/>
      <c r="AI116" s="26"/>
      <c r="AJ116" s="22"/>
      <c r="AK116" s="25"/>
      <c r="AL116" s="60">
        <f t="shared" si="19"/>
        <v>43717</v>
      </c>
      <c r="AM116" s="225"/>
      <c r="AN116" s="139"/>
    </row>
    <row r="117" spans="1:40" ht="11.25" x14ac:dyDescent="0.2">
      <c r="A117" s="2" t="s">
        <v>5</v>
      </c>
      <c r="B117" s="2" t="str">
        <f t="shared" si="18"/>
        <v>CACY2019</v>
      </c>
      <c r="C117" s="2" t="s">
        <v>80</v>
      </c>
      <c r="D117" s="4">
        <v>43716</v>
      </c>
      <c r="G117" s="225"/>
      <c r="H117" s="139"/>
      <c r="I117" s="55"/>
      <c r="J117" s="115">
        <f t="shared" si="23"/>
        <v>86.583470778991739</v>
      </c>
      <c r="K117" s="54">
        <f t="shared" si="20"/>
        <v>24.36357986364871</v>
      </c>
      <c r="L117" s="116">
        <f t="shared" si="24"/>
        <v>110.94705064264045</v>
      </c>
      <c r="M117" s="180"/>
      <c r="N117" s="216"/>
      <c r="O117" s="122">
        <f t="shared" si="25"/>
        <v>1.0049726974543103</v>
      </c>
      <c r="P117" s="71">
        <f t="shared" si="21"/>
        <v>0.6248188077495973</v>
      </c>
      <c r="Q117" s="131">
        <f t="shared" si="26"/>
        <v>1.6297915052039076</v>
      </c>
      <c r="R117" s="220"/>
      <c r="S117" s="218"/>
      <c r="T117" s="47"/>
      <c r="U117" s="48"/>
      <c r="V117" s="49"/>
      <c r="W117" s="48">
        <f t="shared" si="22"/>
        <v>441</v>
      </c>
      <c r="X117" s="32">
        <v>47392</v>
      </c>
      <c r="Y117" s="31"/>
      <c r="Z117" s="30"/>
      <c r="AA117" s="10"/>
      <c r="AC117" s="28"/>
      <c r="AD117" s="29"/>
      <c r="AE117" s="15"/>
      <c r="AF117" s="27"/>
      <c r="AG117" s="7"/>
      <c r="AH117" s="17"/>
      <c r="AI117" s="26"/>
      <c r="AJ117" s="22"/>
      <c r="AK117" s="25"/>
      <c r="AL117" s="60">
        <f t="shared" si="19"/>
        <v>43716</v>
      </c>
      <c r="AM117" s="225"/>
      <c r="AN117" s="139"/>
    </row>
    <row r="118" spans="1:40" ht="11.25" x14ac:dyDescent="0.2">
      <c r="A118" s="2" t="s">
        <v>5</v>
      </c>
      <c r="B118" s="2" t="str">
        <f t="shared" si="18"/>
        <v>CACY2019</v>
      </c>
      <c r="C118" s="2" t="s">
        <v>80</v>
      </c>
      <c r="D118" s="4">
        <v>43715</v>
      </c>
      <c r="G118" s="225"/>
      <c r="H118" s="139"/>
      <c r="I118" s="55"/>
      <c r="J118" s="115">
        <f t="shared" si="23"/>
        <v>86.314974545147109</v>
      </c>
      <c r="K118" s="54">
        <f t="shared" si="20"/>
        <v>24.034843534824716</v>
      </c>
      <c r="L118" s="116">
        <f t="shared" si="24"/>
        <v>110.34981807997183</v>
      </c>
      <c r="M118" s="180"/>
      <c r="N118" s="216"/>
      <c r="O118" s="122">
        <f t="shared" si="25"/>
        <v>0.99737554807924333</v>
      </c>
      <c r="P118" s="71">
        <f t="shared" si="21"/>
        <v>0.63599322341156472</v>
      </c>
      <c r="Q118" s="131">
        <f t="shared" si="26"/>
        <v>1.6333687714908081</v>
      </c>
      <c r="R118" s="220"/>
      <c r="S118" s="218"/>
      <c r="T118" s="47"/>
      <c r="U118" s="48"/>
      <c r="V118" s="49"/>
      <c r="W118" s="48">
        <f t="shared" si="22"/>
        <v>441</v>
      </c>
      <c r="X118" s="32">
        <v>47392</v>
      </c>
      <c r="Y118" s="31"/>
      <c r="Z118" s="30"/>
      <c r="AA118" s="10"/>
      <c r="AC118" s="28"/>
      <c r="AD118" s="29"/>
      <c r="AE118" s="15"/>
      <c r="AF118" s="27"/>
      <c r="AG118" s="7"/>
      <c r="AH118" s="17"/>
      <c r="AI118" s="26"/>
      <c r="AJ118" s="22"/>
      <c r="AK118" s="25"/>
      <c r="AL118" s="60">
        <f t="shared" si="19"/>
        <v>43715</v>
      </c>
      <c r="AM118" s="225"/>
      <c r="AN118" s="139"/>
    </row>
    <row r="119" spans="1:40" ht="11.25" x14ac:dyDescent="0.2">
      <c r="A119" s="2" t="s">
        <v>5</v>
      </c>
      <c r="B119" s="2" t="str">
        <f t="shared" si="18"/>
        <v>CACY2019</v>
      </c>
      <c r="C119" s="2" t="s">
        <v>80</v>
      </c>
      <c r="D119" s="4">
        <v>43714</v>
      </c>
      <c r="G119" s="225"/>
      <c r="H119" s="139"/>
      <c r="I119" s="55"/>
      <c r="J119" s="115">
        <f t="shared" si="23"/>
        <v>86.046478311302479</v>
      </c>
      <c r="K119" s="54">
        <f t="shared" si="20"/>
        <v>23.706107206000709</v>
      </c>
      <c r="L119" s="116">
        <f t="shared" si="24"/>
        <v>109.75258551730319</v>
      </c>
      <c r="M119" s="180"/>
      <c r="N119" s="216"/>
      <c r="O119" s="122">
        <f t="shared" si="25"/>
        <v>0.98977839870417639</v>
      </c>
      <c r="P119" s="71">
        <f t="shared" si="21"/>
        <v>0.64716763907353236</v>
      </c>
      <c r="Q119" s="131">
        <f t="shared" si="26"/>
        <v>1.6369460377777088</v>
      </c>
      <c r="R119" s="220"/>
      <c r="S119" s="218"/>
      <c r="T119" s="47"/>
      <c r="U119" s="48"/>
      <c r="V119" s="49"/>
      <c r="W119" s="48">
        <f t="shared" si="22"/>
        <v>445</v>
      </c>
      <c r="X119" s="32">
        <v>47392</v>
      </c>
      <c r="Y119" s="31"/>
      <c r="Z119" s="30"/>
      <c r="AA119" s="10"/>
      <c r="AC119" s="28"/>
      <c r="AD119" s="29"/>
      <c r="AE119" s="15"/>
      <c r="AF119" s="27"/>
      <c r="AG119" s="7"/>
      <c r="AH119" s="17"/>
      <c r="AI119" s="26"/>
      <c r="AJ119" s="22"/>
      <c r="AK119" s="25"/>
      <c r="AL119" s="60">
        <f t="shared" si="19"/>
        <v>43714</v>
      </c>
      <c r="AM119" s="225"/>
      <c r="AN119" s="139"/>
    </row>
    <row r="120" spans="1:40" ht="11.25" x14ac:dyDescent="0.2">
      <c r="A120" s="2" t="s">
        <v>5</v>
      </c>
      <c r="B120" s="2" t="str">
        <f t="shared" si="18"/>
        <v>CACY2019</v>
      </c>
      <c r="C120" s="2" t="s">
        <v>80</v>
      </c>
      <c r="D120" s="4">
        <v>43713</v>
      </c>
      <c r="G120" s="225"/>
      <c r="H120" s="139"/>
      <c r="I120" s="55"/>
      <c r="J120" s="115">
        <f t="shared" si="23"/>
        <v>85.77798207745785</v>
      </c>
      <c r="K120" s="54">
        <f t="shared" si="20"/>
        <v>23.377370877176716</v>
      </c>
      <c r="L120" s="116">
        <f t="shared" si="24"/>
        <v>109.15535295463457</v>
      </c>
      <c r="M120" s="180"/>
      <c r="N120" s="216"/>
      <c r="O120" s="122">
        <f t="shared" si="25"/>
        <v>0.98218124932910944</v>
      </c>
      <c r="P120" s="71">
        <f t="shared" si="21"/>
        <v>0.65834205473549978</v>
      </c>
      <c r="Q120" s="131">
        <f t="shared" si="26"/>
        <v>1.6405233040646092</v>
      </c>
      <c r="R120" s="220"/>
      <c r="S120" s="218"/>
      <c r="T120" s="47"/>
      <c r="U120" s="48"/>
      <c r="V120" s="49"/>
      <c r="W120" s="48">
        <f t="shared" si="22"/>
        <v>446</v>
      </c>
      <c r="X120" s="32">
        <v>47392</v>
      </c>
      <c r="Y120" s="31"/>
      <c r="Z120" s="30"/>
      <c r="AA120" s="10"/>
      <c r="AC120" s="28"/>
      <c r="AD120" s="29"/>
      <c r="AE120" s="15"/>
      <c r="AF120" s="27"/>
      <c r="AG120" s="7"/>
      <c r="AH120" s="17"/>
      <c r="AI120" s="26"/>
      <c r="AJ120" s="22"/>
      <c r="AK120" s="25"/>
      <c r="AL120" s="60">
        <f t="shared" si="19"/>
        <v>43713</v>
      </c>
      <c r="AM120" s="225"/>
      <c r="AN120" s="139"/>
    </row>
    <row r="121" spans="1:40" ht="11.25" x14ac:dyDescent="0.2">
      <c r="A121" s="2" t="s">
        <v>5</v>
      </c>
      <c r="B121" s="2" t="str">
        <f t="shared" si="18"/>
        <v>CACY2019</v>
      </c>
      <c r="C121" s="2" t="s">
        <v>80</v>
      </c>
      <c r="D121" s="4">
        <v>43712</v>
      </c>
      <c r="G121" s="225"/>
      <c r="H121" s="139"/>
      <c r="I121" s="55"/>
      <c r="J121" s="115">
        <f t="shared" si="23"/>
        <v>85.50948584361322</v>
      </c>
      <c r="K121" s="54">
        <f t="shared" si="20"/>
        <v>23.048634548352709</v>
      </c>
      <c r="L121" s="116">
        <f t="shared" si="24"/>
        <v>108.55812039196593</v>
      </c>
      <c r="M121" s="180"/>
      <c r="N121" s="216"/>
      <c r="O121" s="122">
        <f t="shared" si="25"/>
        <v>0.97458409995404249</v>
      </c>
      <c r="P121" s="71">
        <f t="shared" si="21"/>
        <v>0.66951647039746742</v>
      </c>
      <c r="Q121" s="131">
        <f t="shared" si="26"/>
        <v>1.6441005703515099</v>
      </c>
      <c r="R121" s="220"/>
      <c r="S121" s="218"/>
      <c r="T121" s="47"/>
      <c r="U121" s="48"/>
      <c r="V121" s="49"/>
      <c r="W121" s="48">
        <f t="shared" si="22"/>
        <v>451</v>
      </c>
      <c r="X121" s="32">
        <v>47392</v>
      </c>
      <c r="Y121" s="31"/>
      <c r="Z121" s="30"/>
      <c r="AA121" s="10"/>
      <c r="AC121" s="28"/>
      <c r="AD121" s="29"/>
      <c r="AE121" s="15"/>
      <c r="AF121" s="27"/>
      <c r="AG121" s="7"/>
      <c r="AH121" s="17"/>
      <c r="AI121" s="26"/>
      <c r="AJ121" s="22"/>
      <c r="AK121" s="25"/>
      <c r="AL121" s="60">
        <f t="shared" si="19"/>
        <v>43712</v>
      </c>
      <c r="AM121" s="225"/>
      <c r="AN121" s="139"/>
    </row>
    <row r="122" spans="1:40" ht="11.25" x14ac:dyDescent="0.2">
      <c r="A122" s="2" t="s">
        <v>5</v>
      </c>
      <c r="B122" s="2" t="str">
        <f t="shared" si="18"/>
        <v>CACY2019</v>
      </c>
      <c r="C122" s="2" t="s">
        <v>80</v>
      </c>
      <c r="D122" s="4">
        <v>43711</v>
      </c>
      <c r="G122" s="225"/>
      <c r="H122" s="139"/>
      <c r="I122" s="55"/>
      <c r="J122" s="115">
        <f t="shared" si="23"/>
        <v>85.240989609768604</v>
      </c>
      <c r="K122" s="54">
        <f t="shared" si="20"/>
        <v>22.719898219528702</v>
      </c>
      <c r="L122" s="116">
        <f t="shared" si="24"/>
        <v>107.96088782929731</v>
      </c>
      <c r="M122" s="180"/>
      <c r="N122" s="216"/>
      <c r="O122" s="122">
        <f t="shared" si="25"/>
        <v>0.96698695057897555</v>
      </c>
      <c r="P122" s="71">
        <f t="shared" si="21"/>
        <v>0.68069088605943484</v>
      </c>
      <c r="Q122" s="131">
        <f t="shared" si="26"/>
        <v>1.6476778366384104</v>
      </c>
      <c r="R122" s="220"/>
      <c r="S122" s="218"/>
      <c r="T122" s="47"/>
      <c r="U122" s="48"/>
      <c r="V122" s="49"/>
      <c r="W122" s="48">
        <f t="shared" si="22"/>
        <v>453</v>
      </c>
      <c r="X122" s="32">
        <v>47392</v>
      </c>
      <c r="Y122" s="31"/>
      <c r="Z122" s="30"/>
      <c r="AA122" s="10"/>
      <c r="AC122" s="28"/>
      <c r="AD122" s="29"/>
      <c r="AE122" s="15"/>
      <c r="AF122" s="27"/>
      <c r="AG122" s="7"/>
      <c r="AH122" s="17"/>
      <c r="AI122" s="26"/>
      <c r="AJ122" s="22"/>
      <c r="AK122" s="25"/>
      <c r="AL122" s="60">
        <f t="shared" si="19"/>
        <v>43711</v>
      </c>
      <c r="AM122" s="225"/>
      <c r="AN122" s="139"/>
    </row>
    <row r="123" spans="1:40" ht="11.25" x14ac:dyDescent="0.2">
      <c r="A123" s="2" t="s">
        <v>5</v>
      </c>
      <c r="B123" s="2" t="str">
        <f t="shared" si="18"/>
        <v>CACY2019</v>
      </c>
      <c r="C123" s="2" t="s">
        <v>80</v>
      </c>
      <c r="D123" s="4">
        <v>43710</v>
      </c>
      <c r="G123" s="225"/>
      <c r="H123" s="139"/>
      <c r="I123" s="55"/>
      <c r="J123" s="115">
        <f t="shared" si="23"/>
        <v>84.972493375923975</v>
      </c>
      <c r="K123" s="54">
        <f t="shared" si="20"/>
        <v>22.391161890704694</v>
      </c>
      <c r="L123" s="116">
        <f t="shared" si="24"/>
        <v>107.36365526662867</v>
      </c>
      <c r="M123" s="180"/>
      <c r="N123" s="216"/>
      <c r="O123" s="122">
        <f t="shared" si="25"/>
        <v>0.9593898012039086</v>
      </c>
      <c r="P123" s="71">
        <f t="shared" si="21"/>
        <v>0.69186530172140226</v>
      </c>
      <c r="Q123" s="131">
        <f t="shared" si="26"/>
        <v>1.6512551029253109</v>
      </c>
      <c r="R123" s="220"/>
      <c r="S123" s="218"/>
      <c r="T123" s="47"/>
      <c r="U123" s="48"/>
      <c r="V123" s="49"/>
      <c r="W123" s="48">
        <f t="shared" si="22"/>
        <v>453</v>
      </c>
      <c r="X123" s="32">
        <v>47392</v>
      </c>
      <c r="Y123" s="31"/>
      <c r="Z123" s="30"/>
      <c r="AA123" s="10"/>
      <c r="AC123" s="28"/>
      <c r="AD123" s="29"/>
      <c r="AE123" s="15"/>
      <c r="AF123" s="27"/>
      <c r="AG123" s="7"/>
      <c r="AH123" s="17"/>
      <c r="AI123" s="26"/>
      <c r="AJ123" s="22"/>
      <c r="AK123" s="25"/>
      <c r="AL123" s="60">
        <f t="shared" si="19"/>
        <v>43710</v>
      </c>
      <c r="AM123" s="225"/>
      <c r="AN123" s="139"/>
    </row>
    <row r="124" spans="1:40" ht="11.25" x14ac:dyDescent="0.2">
      <c r="A124" s="2" t="s">
        <v>5</v>
      </c>
      <c r="B124" s="2" t="str">
        <f t="shared" si="18"/>
        <v>CACY2019</v>
      </c>
      <c r="C124" s="2" t="s">
        <v>80</v>
      </c>
      <c r="D124" s="4">
        <v>43709</v>
      </c>
      <c r="G124" s="225"/>
      <c r="H124" s="139"/>
      <c r="I124" s="55"/>
      <c r="J124" s="115">
        <f>(J$95-J$125)/30*($D124-$D$125)+J$125</f>
        <v>84.703997142079345</v>
      </c>
      <c r="K124" s="54">
        <f t="shared" si="20"/>
        <v>22.062425561880701</v>
      </c>
      <c r="L124" s="116">
        <f>(L$95-L$125)/30*($D124-$D$125)+L$125</f>
        <v>106.76642270396005</v>
      </c>
      <c r="M124" s="180"/>
      <c r="N124" s="216"/>
      <c r="O124" s="122">
        <f>(O$95-O$125)/30*($D124-$D$125)+O$125</f>
        <v>0.95179265182884165</v>
      </c>
      <c r="P124" s="71">
        <f t="shared" si="21"/>
        <v>0.7030397173833699</v>
      </c>
      <c r="Q124" s="131">
        <f>(Q$95-Q$125)/30*($D124-$D$125)+Q$125</f>
        <v>1.6548323692122116</v>
      </c>
      <c r="R124" s="220"/>
      <c r="S124" s="218"/>
      <c r="T124" s="47"/>
      <c r="U124" s="48"/>
      <c r="V124" s="49"/>
      <c r="W124" s="48">
        <f t="shared" si="22"/>
        <v>455</v>
      </c>
      <c r="X124" s="32">
        <v>47392</v>
      </c>
      <c r="Y124" s="31"/>
      <c r="Z124" s="30"/>
      <c r="AA124" s="10"/>
      <c r="AC124" s="28"/>
      <c r="AD124" s="29"/>
      <c r="AE124" s="15"/>
      <c r="AF124" s="27"/>
      <c r="AG124" s="7"/>
      <c r="AH124" s="17"/>
      <c r="AI124" s="26"/>
      <c r="AJ124" s="22"/>
      <c r="AK124" s="25"/>
      <c r="AL124" s="60">
        <f t="shared" si="19"/>
        <v>43709</v>
      </c>
      <c r="AM124" s="225"/>
      <c r="AN124" s="139"/>
    </row>
    <row r="125" spans="1:40" ht="11.25" x14ac:dyDescent="0.2">
      <c r="A125" s="2" t="s">
        <v>5</v>
      </c>
      <c r="B125" s="2" t="str">
        <f t="shared" si="18"/>
        <v>CACY2019</v>
      </c>
      <c r="C125" s="2" t="s">
        <v>80</v>
      </c>
      <c r="D125" s="4">
        <v>43708</v>
      </c>
      <c r="G125" s="225">
        <v>90.758031445575313</v>
      </c>
      <c r="H125" s="139">
        <v>1.1246732637107504</v>
      </c>
      <c r="I125" s="55">
        <v>80.697242811772711</v>
      </c>
      <c r="J125" s="115">
        <f>G156+M125</f>
        <v>84.435500908234715</v>
      </c>
      <c r="K125" s="54">
        <f t="shared" si="20"/>
        <v>21.733689233056694</v>
      </c>
      <c r="L125" s="116">
        <f>G156+N125</f>
        <v>106.16919014129141</v>
      </c>
      <c r="M125" s="180">
        <v>2.7104212902254998</v>
      </c>
      <c r="N125" s="216">
        <v>24.444110523282198</v>
      </c>
      <c r="O125" s="122">
        <f>H156+R125</f>
        <v>0.9441955024537747</v>
      </c>
      <c r="P125" s="71">
        <f t="shared" si="21"/>
        <v>0.71421413304533732</v>
      </c>
      <c r="Q125" s="131">
        <f>H156+S125</f>
        <v>1.658409635499112</v>
      </c>
      <c r="R125" s="220">
        <v>1.8895505062447599E-2</v>
      </c>
      <c r="S125" s="218">
        <v>0.73310963810778496</v>
      </c>
      <c r="T125" s="47"/>
      <c r="U125" s="48"/>
      <c r="V125" s="49"/>
      <c r="W125" s="48">
        <f t="shared" si="22"/>
        <v>458</v>
      </c>
      <c r="X125" s="32">
        <v>47392</v>
      </c>
      <c r="Y125" s="31"/>
      <c r="Z125" s="30"/>
      <c r="AA125" s="10"/>
      <c r="AC125" s="28"/>
      <c r="AD125" s="29"/>
      <c r="AE125" s="15"/>
      <c r="AF125" s="27"/>
      <c r="AG125" s="7"/>
      <c r="AH125" s="17"/>
      <c r="AI125" s="26"/>
      <c r="AJ125" s="22"/>
      <c r="AK125" s="25"/>
      <c r="AL125" s="60">
        <f t="shared" si="19"/>
        <v>43708</v>
      </c>
      <c r="AM125" s="225"/>
      <c r="AN125" s="139"/>
    </row>
    <row r="126" spans="1:40" ht="11.25" x14ac:dyDescent="0.2">
      <c r="A126" s="2" t="s">
        <v>5</v>
      </c>
      <c r="B126" s="2" t="str">
        <f t="shared" si="18"/>
        <v>CACY2019</v>
      </c>
      <c r="C126" s="2" t="s">
        <v>80</v>
      </c>
      <c r="D126" s="4">
        <v>43707</v>
      </c>
      <c r="G126" s="225"/>
      <c r="H126" s="139"/>
      <c r="I126" s="55"/>
      <c r="J126" s="115">
        <f t="shared" ref="J126:J154" si="27">(J$125-J$156)/31*($D126-$D$156)+J$156</f>
        <v>83.950300069558011</v>
      </c>
      <c r="K126" s="54">
        <f t="shared" si="20"/>
        <v>22.342076002706506</v>
      </c>
      <c r="L126" s="116">
        <f t="shared" ref="L126:L154" si="28">(L$125-L$156)/31*($D126-$D$156)+L$156</f>
        <v>106.29237607226452</v>
      </c>
      <c r="M126" s="180"/>
      <c r="N126" s="216"/>
      <c r="O126" s="122">
        <f t="shared" ref="O126:O154" si="29">(O$125-O$156)/31*($D126-$D$156)+O$156</f>
        <v>0.93753502704874681</v>
      </c>
      <c r="P126" s="71">
        <f t="shared" si="21"/>
        <v>0.70581801952640699</v>
      </c>
      <c r="Q126" s="131">
        <f t="shared" ref="Q126:Q154" si="30">(Q$125-Q$156)/31*($D126-$D$156)+Q$156</f>
        <v>1.6433530465751538</v>
      </c>
      <c r="R126" s="220"/>
      <c r="S126" s="218"/>
      <c r="T126" s="47"/>
      <c r="U126" s="48"/>
      <c r="V126" s="49"/>
      <c r="W126" s="48">
        <f t="shared" si="22"/>
        <v>477</v>
      </c>
      <c r="X126" s="32">
        <v>47392</v>
      </c>
      <c r="Y126" s="31"/>
      <c r="Z126" s="30"/>
      <c r="AA126" s="10"/>
      <c r="AC126" s="28"/>
      <c r="AD126" s="29"/>
      <c r="AE126" s="15"/>
      <c r="AF126" s="27"/>
      <c r="AG126" s="7"/>
      <c r="AH126" s="17"/>
      <c r="AI126" s="26"/>
      <c r="AJ126" s="22"/>
      <c r="AK126" s="25"/>
      <c r="AL126" s="60">
        <f t="shared" si="19"/>
        <v>43707</v>
      </c>
      <c r="AM126" s="225"/>
      <c r="AN126" s="139"/>
    </row>
    <row r="127" spans="1:40" ht="11.25" x14ac:dyDescent="0.2">
      <c r="A127" s="2" t="s">
        <v>5</v>
      </c>
      <c r="B127" s="2" t="str">
        <f t="shared" si="18"/>
        <v>CACY2019</v>
      </c>
      <c r="C127" s="2" t="s">
        <v>80</v>
      </c>
      <c r="D127" s="4">
        <v>43706</v>
      </c>
      <c r="G127" s="225"/>
      <c r="H127" s="139"/>
      <c r="I127" s="55"/>
      <c r="J127" s="115">
        <f t="shared" si="27"/>
        <v>83.465099230881307</v>
      </c>
      <c r="K127" s="54">
        <f t="shared" si="20"/>
        <v>22.950462772356303</v>
      </c>
      <c r="L127" s="116">
        <f t="shared" si="28"/>
        <v>106.41556200323761</v>
      </c>
      <c r="M127" s="180"/>
      <c r="N127" s="216"/>
      <c r="O127" s="122">
        <f t="shared" si="29"/>
        <v>0.9308745516437188</v>
      </c>
      <c r="P127" s="71">
        <f t="shared" si="21"/>
        <v>0.69742190600747656</v>
      </c>
      <c r="Q127" s="131">
        <f t="shared" si="30"/>
        <v>1.6282964576511954</v>
      </c>
      <c r="R127" s="220"/>
      <c r="S127" s="218"/>
      <c r="T127" s="47"/>
      <c r="U127" s="48"/>
      <c r="V127" s="49"/>
      <c r="W127" s="48">
        <f t="shared" si="22"/>
        <v>480</v>
      </c>
      <c r="X127" s="32">
        <v>47392</v>
      </c>
      <c r="Y127" s="31"/>
      <c r="Z127" s="30"/>
      <c r="AA127" s="10"/>
      <c r="AC127" s="28"/>
      <c r="AD127" s="29"/>
      <c r="AE127" s="15"/>
      <c r="AF127" s="27"/>
      <c r="AG127" s="7"/>
      <c r="AH127" s="17"/>
      <c r="AI127" s="26"/>
      <c r="AJ127" s="22"/>
      <c r="AK127" s="25"/>
      <c r="AL127" s="60">
        <f t="shared" si="19"/>
        <v>43706</v>
      </c>
      <c r="AM127" s="225"/>
      <c r="AN127" s="139"/>
    </row>
    <row r="128" spans="1:40" ht="11.25" x14ac:dyDescent="0.2">
      <c r="A128" s="2" t="s">
        <v>5</v>
      </c>
      <c r="B128" s="2" t="str">
        <f t="shared" si="18"/>
        <v>CACY2019</v>
      </c>
      <c r="C128" s="2" t="s">
        <v>80</v>
      </c>
      <c r="D128" s="4">
        <v>43705</v>
      </c>
      <c r="G128" s="225"/>
      <c r="H128" s="139"/>
      <c r="I128" s="55"/>
      <c r="J128" s="115">
        <f t="shared" si="27"/>
        <v>82.979898392204603</v>
      </c>
      <c r="K128" s="54">
        <f t="shared" si="20"/>
        <v>23.558849542006115</v>
      </c>
      <c r="L128" s="116">
        <f t="shared" si="28"/>
        <v>106.53874793421072</v>
      </c>
      <c r="M128" s="180"/>
      <c r="N128" s="216"/>
      <c r="O128" s="122">
        <f t="shared" si="29"/>
        <v>0.92421407623869078</v>
      </c>
      <c r="P128" s="71">
        <f t="shared" si="21"/>
        <v>0.68902579248854612</v>
      </c>
      <c r="Q128" s="131">
        <f t="shared" si="30"/>
        <v>1.6132398687272369</v>
      </c>
      <c r="R128" s="220"/>
      <c r="S128" s="218"/>
      <c r="T128" s="47"/>
      <c r="U128" s="48"/>
      <c r="V128" s="49"/>
      <c r="W128" s="48">
        <f t="shared" si="22"/>
        <v>484</v>
      </c>
      <c r="X128" s="32">
        <v>47392</v>
      </c>
      <c r="Y128" s="31"/>
      <c r="Z128" s="30"/>
      <c r="AA128" s="10"/>
      <c r="AC128" s="28"/>
      <c r="AD128" s="29"/>
      <c r="AE128" s="15"/>
      <c r="AF128" s="27"/>
      <c r="AG128" s="7"/>
      <c r="AH128" s="17"/>
      <c r="AI128" s="26"/>
      <c r="AJ128" s="22"/>
      <c r="AK128" s="25"/>
      <c r="AL128" s="60">
        <f t="shared" si="19"/>
        <v>43705</v>
      </c>
      <c r="AM128" s="225"/>
      <c r="AN128" s="139"/>
    </row>
    <row r="129" spans="1:40" ht="11.25" x14ac:dyDescent="0.2">
      <c r="A129" s="2" t="s">
        <v>5</v>
      </c>
      <c r="B129" s="2" t="str">
        <f t="shared" si="18"/>
        <v>CACY2019</v>
      </c>
      <c r="C129" s="2" t="s">
        <v>80</v>
      </c>
      <c r="D129" s="4">
        <v>43704</v>
      </c>
      <c r="G129" s="225"/>
      <c r="H129" s="139"/>
      <c r="I129" s="55"/>
      <c r="J129" s="115">
        <f t="shared" si="27"/>
        <v>82.494697553527914</v>
      </c>
      <c r="K129" s="54">
        <f t="shared" si="20"/>
        <v>24.167236311655913</v>
      </c>
      <c r="L129" s="116">
        <f t="shared" si="28"/>
        <v>106.66193386518383</v>
      </c>
      <c r="M129" s="180"/>
      <c r="N129" s="216"/>
      <c r="O129" s="122">
        <f t="shared" si="29"/>
        <v>0.91755360083366277</v>
      </c>
      <c r="P129" s="71">
        <f t="shared" si="21"/>
        <v>0.68062967896961568</v>
      </c>
      <c r="Q129" s="131">
        <f t="shared" si="30"/>
        <v>1.5981832798032785</v>
      </c>
      <c r="R129" s="220"/>
      <c r="S129" s="218"/>
      <c r="T129" s="47"/>
      <c r="U129" s="48"/>
      <c r="V129" s="49"/>
      <c r="W129" s="48">
        <f t="shared" si="22"/>
        <v>486</v>
      </c>
      <c r="X129" s="32">
        <v>47392</v>
      </c>
      <c r="Y129" s="31"/>
      <c r="Z129" s="30"/>
      <c r="AA129" s="10"/>
      <c r="AC129" s="28"/>
      <c r="AD129" s="29"/>
      <c r="AE129" s="15"/>
      <c r="AF129" s="27"/>
      <c r="AG129" s="7"/>
      <c r="AH129" s="17"/>
      <c r="AI129" s="26"/>
      <c r="AJ129" s="22"/>
      <c r="AK129" s="25"/>
      <c r="AL129" s="60">
        <f t="shared" si="19"/>
        <v>43704</v>
      </c>
      <c r="AM129" s="225"/>
      <c r="AN129" s="139"/>
    </row>
    <row r="130" spans="1:40" ht="11.25" x14ac:dyDescent="0.2">
      <c r="A130" s="2" t="s">
        <v>5</v>
      </c>
      <c r="B130" s="2" t="str">
        <f t="shared" si="18"/>
        <v>CACY2019</v>
      </c>
      <c r="C130" s="2" t="s">
        <v>80</v>
      </c>
      <c r="D130" s="4">
        <v>43703</v>
      </c>
      <c r="G130" s="225"/>
      <c r="H130" s="139"/>
      <c r="I130" s="55"/>
      <c r="J130" s="115">
        <f t="shared" si="27"/>
        <v>82.00949671485121</v>
      </c>
      <c r="K130" s="54">
        <f t="shared" si="20"/>
        <v>24.775623081305724</v>
      </c>
      <c r="L130" s="116">
        <f t="shared" si="28"/>
        <v>106.78511979615693</v>
      </c>
      <c r="M130" s="180"/>
      <c r="N130" s="216"/>
      <c r="O130" s="122">
        <f t="shared" si="29"/>
        <v>0.91089312542863488</v>
      </c>
      <c r="P130" s="71">
        <f t="shared" si="21"/>
        <v>0.67223356545068536</v>
      </c>
      <c r="Q130" s="131">
        <f t="shared" si="30"/>
        <v>1.5831266908793202</v>
      </c>
      <c r="R130" s="220"/>
      <c r="S130" s="218"/>
      <c r="T130" s="47"/>
      <c r="U130" s="48"/>
      <c r="V130" s="49"/>
      <c r="W130" s="48">
        <f t="shared" si="22"/>
        <v>488</v>
      </c>
      <c r="X130" s="32">
        <v>47392</v>
      </c>
      <c r="Y130" s="31"/>
      <c r="Z130" s="30"/>
      <c r="AA130" s="10"/>
      <c r="AC130" s="28"/>
      <c r="AD130" s="29"/>
      <c r="AE130" s="15"/>
      <c r="AF130" s="27"/>
      <c r="AG130" s="7"/>
      <c r="AH130" s="17"/>
      <c r="AI130" s="26"/>
      <c r="AJ130" s="22"/>
      <c r="AK130" s="25"/>
      <c r="AL130" s="60">
        <f t="shared" si="19"/>
        <v>43703</v>
      </c>
      <c r="AM130" s="225"/>
      <c r="AN130" s="139"/>
    </row>
    <row r="131" spans="1:40" ht="11.25" x14ac:dyDescent="0.2">
      <c r="A131" s="2" t="s">
        <v>5</v>
      </c>
      <c r="B131" s="2" t="str">
        <f t="shared" ref="B131:B194" si="31">CONCATENATE(A131,C131)</f>
        <v>CACY2019</v>
      </c>
      <c r="C131" s="2" t="s">
        <v>80</v>
      </c>
      <c r="D131" s="4">
        <v>43702</v>
      </c>
      <c r="G131" s="225"/>
      <c r="H131" s="139"/>
      <c r="I131" s="55"/>
      <c r="J131" s="115">
        <f t="shared" si="27"/>
        <v>81.524295876174506</v>
      </c>
      <c r="K131" s="54">
        <f t="shared" si="20"/>
        <v>25.384009850955522</v>
      </c>
      <c r="L131" s="116">
        <f t="shared" si="28"/>
        <v>106.90830572713003</v>
      </c>
      <c r="M131" s="180"/>
      <c r="N131" s="216"/>
      <c r="O131" s="122">
        <f t="shared" si="29"/>
        <v>0.90423265002360687</v>
      </c>
      <c r="P131" s="71">
        <f t="shared" si="21"/>
        <v>0.66383745193175492</v>
      </c>
      <c r="Q131" s="131">
        <f t="shared" si="30"/>
        <v>1.5680701019553618</v>
      </c>
      <c r="R131" s="220"/>
      <c r="S131" s="218"/>
      <c r="T131" s="47"/>
      <c r="U131" s="48"/>
      <c r="V131" s="49"/>
      <c r="W131" s="48">
        <f t="shared" si="22"/>
        <v>489</v>
      </c>
      <c r="X131" s="32">
        <v>47392</v>
      </c>
      <c r="Y131" s="31"/>
      <c r="Z131" s="30"/>
      <c r="AA131" s="10"/>
      <c r="AC131" s="28"/>
      <c r="AD131" s="29"/>
      <c r="AE131" s="15"/>
      <c r="AF131" s="27"/>
      <c r="AG131" s="7"/>
      <c r="AH131" s="17"/>
      <c r="AI131" s="26"/>
      <c r="AJ131" s="22"/>
      <c r="AK131" s="25"/>
      <c r="AL131" s="60">
        <f t="shared" ref="AL131:AL194" si="32">D131</f>
        <v>43702</v>
      </c>
      <c r="AM131" s="225"/>
      <c r="AN131" s="139"/>
    </row>
    <row r="132" spans="1:40" ht="11.25" x14ac:dyDescent="0.2">
      <c r="A132" s="2" t="s">
        <v>5</v>
      </c>
      <c r="B132" s="2" t="str">
        <f t="shared" si="31"/>
        <v>CACY2019</v>
      </c>
      <c r="C132" s="2" t="s">
        <v>80</v>
      </c>
      <c r="D132" s="4">
        <v>43701</v>
      </c>
      <c r="G132" s="225"/>
      <c r="H132" s="139"/>
      <c r="I132" s="55"/>
      <c r="J132" s="115">
        <f t="shared" si="27"/>
        <v>81.039095037497802</v>
      </c>
      <c r="K132" s="54">
        <f t="shared" ref="K132:K195" si="33">L132-J132</f>
        <v>25.992396620605334</v>
      </c>
      <c r="L132" s="116">
        <f t="shared" si="28"/>
        <v>107.03149165810314</v>
      </c>
      <c r="M132" s="180"/>
      <c r="N132" s="216"/>
      <c r="O132" s="122">
        <f t="shared" si="29"/>
        <v>0.89757217461857886</v>
      </c>
      <c r="P132" s="71">
        <f t="shared" ref="P132:P195" si="34">Q132-O132</f>
        <v>0.6554413384128247</v>
      </c>
      <c r="Q132" s="131">
        <f t="shared" si="30"/>
        <v>1.5530135130314036</v>
      </c>
      <c r="R132" s="220"/>
      <c r="S132" s="218"/>
      <c r="T132" s="47"/>
      <c r="U132" s="48"/>
      <c r="V132" s="49"/>
      <c r="W132" s="48">
        <f t="shared" ref="W132:W195" si="35">SUM(T132:T496)</f>
        <v>489</v>
      </c>
      <c r="X132" s="32">
        <v>47392</v>
      </c>
      <c r="Y132" s="31"/>
      <c r="Z132" s="30"/>
      <c r="AA132" s="10"/>
      <c r="AC132" s="28"/>
      <c r="AD132" s="29"/>
      <c r="AE132" s="15"/>
      <c r="AF132" s="27"/>
      <c r="AG132" s="7"/>
      <c r="AH132" s="17"/>
      <c r="AI132" s="26"/>
      <c r="AJ132" s="22"/>
      <c r="AK132" s="25"/>
      <c r="AL132" s="60">
        <f t="shared" si="32"/>
        <v>43701</v>
      </c>
      <c r="AM132" s="225"/>
      <c r="AN132" s="139"/>
    </row>
    <row r="133" spans="1:40" ht="11.25" x14ac:dyDescent="0.2">
      <c r="A133" s="2" t="s">
        <v>5</v>
      </c>
      <c r="B133" s="2" t="str">
        <f t="shared" si="31"/>
        <v>CACY2019</v>
      </c>
      <c r="C133" s="2" t="s">
        <v>80</v>
      </c>
      <c r="D133" s="4">
        <v>43700</v>
      </c>
      <c r="G133" s="225"/>
      <c r="H133" s="139"/>
      <c r="I133" s="55"/>
      <c r="J133" s="115">
        <f t="shared" si="27"/>
        <v>80.553894198821098</v>
      </c>
      <c r="K133" s="54">
        <f t="shared" si="33"/>
        <v>26.600783390255145</v>
      </c>
      <c r="L133" s="116">
        <f t="shared" si="28"/>
        <v>107.15467758907624</v>
      </c>
      <c r="M133" s="180"/>
      <c r="N133" s="216"/>
      <c r="O133" s="122">
        <f t="shared" si="29"/>
        <v>0.89091169921355096</v>
      </c>
      <c r="P133" s="71">
        <f t="shared" si="34"/>
        <v>0.64704522489389416</v>
      </c>
      <c r="Q133" s="131">
        <f t="shared" si="30"/>
        <v>1.5379569241074451</v>
      </c>
      <c r="R133" s="220"/>
      <c r="S133" s="218"/>
      <c r="T133" s="47"/>
      <c r="U133" s="48"/>
      <c r="V133" s="49"/>
      <c r="W133" s="48">
        <f t="shared" si="35"/>
        <v>492</v>
      </c>
      <c r="X133" s="32">
        <v>47392</v>
      </c>
      <c r="Y133" s="31"/>
      <c r="Z133" s="30"/>
      <c r="AA133" s="10"/>
      <c r="AC133" s="28"/>
      <c r="AD133" s="29"/>
      <c r="AE133" s="15"/>
      <c r="AF133" s="27"/>
      <c r="AG133" s="7"/>
      <c r="AH133" s="17"/>
      <c r="AI133" s="26"/>
      <c r="AJ133" s="22"/>
      <c r="AK133" s="25"/>
      <c r="AL133" s="60">
        <f t="shared" si="32"/>
        <v>43700</v>
      </c>
      <c r="AM133" s="225"/>
      <c r="AN133" s="139"/>
    </row>
    <row r="134" spans="1:40" ht="11.25" x14ac:dyDescent="0.2">
      <c r="A134" s="2" t="s">
        <v>5</v>
      </c>
      <c r="B134" s="2" t="str">
        <f t="shared" si="31"/>
        <v>CACY2019</v>
      </c>
      <c r="C134" s="2" t="s">
        <v>80</v>
      </c>
      <c r="D134" s="4">
        <v>43699</v>
      </c>
      <c r="G134" s="225"/>
      <c r="H134" s="139"/>
      <c r="I134" s="55"/>
      <c r="J134" s="115">
        <f t="shared" si="27"/>
        <v>80.068693360144408</v>
      </c>
      <c r="K134" s="54">
        <f t="shared" si="33"/>
        <v>27.209170159904929</v>
      </c>
      <c r="L134" s="116">
        <f t="shared" si="28"/>
        <v>107.27786352004934</v>
      </c>
      <c r="M134" s="180"/>
      <c r="N134" s="216"/>
      <c r="O134" s="122">
        <f t="shared" si="29"/>
        <v>0.88425122380852295</v>
      </c>
      <c r="P134" s="71">
        <f t="shared" si="34"/>
        <v>0.63864911137496372</v>
      </c>
      <c r="Q134" s="131">
        <f t="shared" si="30"/>
        <v>1.5229003351834867</v>
      </c>
      <c r="R134" s="220"/>
      <c r="S134" s="218"/>
      <c r="T134" s="47"/>
      <c r="U134" s="48"/>
      <c r="V134" s="49"/>
      <c r="W134" s="48">
        <f t="shared" si="35"/>
        <v>493</v>
      </c>
      <c r="X134" s="32">
        <v>47392</v>
      </c>
      <c r="Y134" s="31"/>
      <c r="Z134" s="30"/>
      <c r="AA134" s="10"/>
      <c r="AC134" s="28"/>
      <c r="AD134" s="29"/>
      <c r="AE134" s="15"/>
      <c r="AF134" s="27"/>
      <c r="AG134" s="7"/>
      <c r="AH134" s="17"/>
      <c r="AI134" s="26"/>
      <c r="AJ134" s="22"/>
      <c r="AK134" s="25"/>
      <c r="AL134" s="60">
        <f t="shared" si="32"/>
        <v>43699</v>
      </c>
      <c r="AM134" s="225"/>
      <c r="AN134" s="139"/>
    </row>
    <row r="135" spans="1:40" ht="11.25" x14ac:dyDescent="0.2">
      <c r="A135" s="2" t="s">
        <v>5</v>
      </c>
      <c r="B135" s="2" t="str">
        <f t="shared" si="31"/>
        <v>CACY2019</v>
      </c>
      <c r="C135" s="2" t="s">
        <v>80</v>
      </c>
      <c r="D135" s="4">
        <v>43698</v>
      </c>
      <c r="G135" s="225"/>
      <c r="H135" s="139"/>
      <c r="I135" s="55"/>
      <c r="J135" s="115">
        <f t="shared" si="27"/>
        <v>79.583492521467704</v>
      </c>
      <c r="K135" s="54">
        <f t="shared" si="33"/>
        <v>27.81755692955474</v>
      </c>
      <c r="L135" s="116">
        <f t="shared" si="28"/>
        <v>107.40104945102244</v>
      </c>
      <c r="M135" s="180"/>
      <c r="N135" s="216"/>
      <c r="O135" s="122">
        <f t="shared" si="29"/>
        <v>0.87759074840349494</v>
      </c>
      <c r="P135" s="71">
        <f t="shared" si="34"/>
        <v>0.63025299785603328</v>
      </c>
      <c r="Q135" s="131">
        <f t="shared" si="30"/>
        <v>1.5078437462595282</v>
      </c>
      <c r="R135" s="220"/>
      <c r="S135" s="218"/>
      <c r="T135" s="47"/>
      <c r="U135" s="48"/>
      <c r="V135" s="49"/>
      <c r="W135" s="48">
        <f t="shared" si="35"/>
        <v>494</v>
      </c>
      <c r="X135" s="32">
        <v>47392</v>
      </c>
      <c r="Y135" s="31"/>
      <c r="Z135" s="30"/>
      <c r="AA135" s="10"/>
      <c r="AC135" s="28"/>
      <c r="AD135" s="29"/>
      <c r="AE135" s="15"/>
      <c r="AF135" s="27"/>
      <c r="AG135" s="7"/>
      <c r="AH135" s="17"/>
      <c r="AI135" s="26"/>
      <c r="AJ135" s="22"/>
      <c r="AK135" s="25"/>
      <c r="AL135" s="60">
        <f t="shared" si="32"/>
        <v>43698</v>
      </c>
      <c r="AM135" s="225"/>
      <c r="AN135" s="139"/>
    </row>
    <row r="136" spans="1:40" ht="11.25" x14ac:dyDescent="0.2">
      <c r="A136" s="2" t="s">
        <v>5</v>
      </c>
      <c r="B136" s="2" t="str">
        <f t="shared" si="31"/>
        <v>CACY2019</v>
      </c>
      <c r="C136" s="2" t="s">
        <v>80</v>
      </c>
      <c r="D136" s="4">
        <v>43697</v>
      </c>
      <c r="G136" s="225"/>
      <c r="H136" s="139"/>
      <c r="I136" s="55"/>
      <c r="J136" s="115">
        <f t="shared" si="27"/>
        <v>79.098291682791</v>
      </c>
      <c r="K136" s="54">
        <f t="shared" si="33"/>
        <v>28.425943699204552</v>
      </c>
      <c r="L136" s="116">
        <f t="shared" si="28"/>
        <v>107.52423538199555</v>
      </c>
      <c r="M136" s="180"/>
      <c r="N136" s="216"/>
      <c r="O136" s="122">
        <f t="shared" si="29"/>
        <v>0.87093027299846693</v>
      </c>
      <c r="P136" s="71">
        <f t="shared" si="34"/>
        <v>0.62185688433710307</v>
      </c>
      <c r="Q136" s="131">
        <f t="shared" si="30"/>
        <v>1.49278715733557</v>
      </c>
      <c r="R136" s="220"/>
      <c r="S136" s="218"/>
      <c r="T136" s="47"/>
      <c r="U136" s="48"/>
      <c r="V136" s="49"/>
      <c r="W136" s="48">
        <f t="shared" si="35"/>
        <v>497</v>
      </c>
      <c r="X136" s="32">
        <v>47392</v>
      </c>
      <c r="Y136" s="31"/>
      <c r="Z136" s="30"/>
      <c r="AA136" s="10"/>
      <c r="AC136" s="28"/>
      <c r="AD136" s="29"/>
      <c r="AE136" s="15"/>
      <c r="AF136" s="27"/>
      <c r="AG136" s="7"/>
      <c r="AH136" s="17"/>
      <c r="AI136" s="26"/>
      <c r="AJ136" s="22"/>
      <c r="AK136" s="25"/>
      <c r="AL136" s="60">
        <f t="shared" si="32"/>
        <v>43697</v>
      </c>
      <c r="AM136" s="225"/>
      <c r="AN136" s="139"/>
    </row>
    <row r="137" spans="1:40" ht="11.25" x14ac:dyDescent="0.2">
      <c r="A137" s="2" t="s">
        <v>5</v>
      </c>
      <c r="B137" s="2" t="str">
        <f t="shared" si="31"/>
        <v>CACY2019</v>
      </c>
      <c r="C137" s="2" t="s">
        <v>80</v>
      </c>
      <c r="D137" s="4">
        <v>43696</v>
      </c>
      <c r="G137" s="225"/>
      <c r="H137" s="139"/>
      <c r="I137" s="55"/>
      <c r="J137" s="115">
        <f t="shared" si="27"/>
        <v>78.613090844114296</v>
      </c>
      <c r="K137" s="54">
        <f t="shared" si="33"/>
        <v>29.03433046885435</v>
      </c>
      <c r="L137" s="116">
        <f t="shared" si="28"/>
        <v>107.64742131296865</v>
      </c>
      <c r="M137" s="180"/>
      <c r="N137" s="216"/>
      <c r="O137" s="122">
        <f t="shared" si="29"/>
        <v>0.86426979759343903</v>
      </c>
      <c r="P137" s="71">
        <f t="shared" si="34"/>
        <v>0.61346077081817252</v>
      </c>
      <c r="Q137" s="131">
        <f t="shared" si="30"/>
        <v>1.4777305684116115</v>
      </c>
      <c r="R137" s="220"/>
      <c r="S137" s="218"/>
      <c r="T137" s="47"/>
      <c r="U137" s="48"/>
      <c r="V137" s="49"/>
      <c r="W137" s="48">
        <f t="shared" si="35"/>
        <v>500</v>
      </c>
      <c r="X137" s="32">
        <v>47392</v>
      </c>
      <c r="Y137" s="31"/>
      <c r="Z137" s="30"/>
      <c r="AA137" s="10"/>
      <c r="AC137" s="28"/>
      <c r="AD137" s="29"/>
      <c r="AE137" s="15"/>
      <c r="AF137" s="27"/>
      <c r="AG137" s="7"/>
      <c r="AH137" s="17"/>
      <c r="AI137" s="26"/>
      <c r="AJ137" s="22"/>
      <c r="AK137" s="25"/>
      <c r="AL137" s="60">
        <f t="shared" si="32"/>
        <v>43696</v>
      </c>
      <c r="AM137" s="225"/>
      <c r="AN137" s="139"/>
    </row>
    <row r="138" spans="1:40" ht="11.25" x14ac:dyDescent="0.2">
      <c r="A138" s="2" t="s">
        <v>5</v>
      </c>
      <c r="B138" s="2" t="str">
        <f t="shared" si="31"/>
        <v>CACY2019</v>
      </c>
      <c r="C138" s="2" t="s">
        <v>80</v>
      </c>
      <c r="D138" s="4">
        <v>43695</v>
      </c>
      <c r="G138" s="225"/>
      <c r="H138" s="139"/>
      <c r="I138" s="55"/>
      <c r="J138" s="115">
        <f t="shared" si="27"/>
        <v>78.127890005437592</v>
      </c>
      <c r="K138" s="54">
        <f t="shared" si="33"/>
        <v>29.642717238504162</v>
      </c>
      <c r="L138" s="116">
        <f t="shared" si="28"/>
        <v>107.77060724394175</v>
      </c>
      <c r="M138" s="180"/>
      <c r="N138" s="216"/>
      <c r="O138" s="122">
        <f t="shared" si="29"/>
        <v>0.85760932218841102</v>
      </c>
      <c r="P138" s="71">
        <f t="shared" si="34"/>
        <v>0.6050646572992423</v>
      </c>
      <c r="Q138" s="131">
        <f t="shared" si="30"/>
        <v>1.4626739794876533</v>
      </c>
      <c r="R138" s="220"/>
      <c r="S138" s="218"/>
      <c r="T138" s="47"/>
      <c r="U138" s="48"/>
      <c r="V138" s="49"/>
      <c r="W138" s="48">
        <f t="shared" si="35"/>
        <v>502</v>
      </c>
      <c r="X138" s="32">
        <v>47392</v>
      </c>
      <c r="Y138" s="31"/>
      <c r="Z138" s="30"/>
      <c r="AA138" s="10"/>
      <c r="AC138" s="28"/>
      <c r="AD138" s="29"/>
      <c r="AE138" s="15"/>
      <c r="AF138" s="27"/>
      <c r="AG138" s="7"/>
      <c r="AH138" s="17"/>
      <c r="AI138" s="26"/>
      <c r="AJ138" s="22"/>
      <c r="AK138" s="25"/>
      <c r="AL138" s="60">
        <f t="shared" si="32"/>
        <v>43695</v>
      </c>
      <c r="AM138" s="225"/>
      <c r="AN138" s="139"/>
    </row>
    <row r="139" spans="1:40" ht="11.25" x14ac:dyDescent="0.2">
      <c r="A139" s="2" t="s">
        <v>5</v>
      </c>
      <c r="B139" s="2" t="str">
        <f t="shared" si="31"/>
        <v>CACY2019</v>
      </c>
      <c r="C139" s="2" t="s">
        <v>80</v>
      </c>
      <c r="D139" s="4">
        <v>43694</v>
      </c>
      <c r="G139" s="225"/>
      <c r="H139" s="139"/>
      <c r="I139" s="55"/>
      <c r="J139" s="115">
        <f t="shared" si="27"/>
        <v>77.642689166760903</v>
      </c>
      <c r="K139" s="54">
        <f t="shared" si="33"/>
        <v>30.251104008153959</v>
      </c>
      <c r="L139" s="116">
        <f t="shared" si="28"/>
        <v>107.89379317491486</v>
      </c>
      <c r="M139" s="180"/>
      <c r="N139" s="216"/>
      <c r="O139" s="122">
        <f t="shared" si="29"/>
        <v>0.85094884678338301</v>
      </c>
      <c r="P139" s="71">
        <f t="shared" si="34"/>
        <v>0.59666854378031187</v>
      </c>
      <c r="Q139" s="131">
        <f t="shared" si="30"/>
        <v>1.4476173905636949</v>
      </c>
      <c r="R139" s="220"/>
      <c r="S139" s="218"/>
      <c r="T139" s="47"/>
      <c r="U139" s="48"/>
      <c r="V139" s="49"/>
      <c r="W139" s="48">
        <f t="shared" si="35"/>
        <v>503</v>
      </c>
      <c r="X139" s="32">
        <v>47392</v>
      </c>
      <c r="Y139" s="31"/>
      <c r="Z139" s="30"/>
      <c r="AA139" s="10"/>
      <c r="AC139" s="28"/>
      <c r="AD139" s="29"/>
      <c r="AE139" s="15"/>
      <c r="AF139" s="27"/>
      <c r="AG139" s="7"/>
      <c r="AH139" s="17"/>
      <c r="AI139" s="26"/>
      <c r="AJ139" s="22"/>
      <c r="AK139" s="25"/>
      <c r="AL139" s="60">
        <f t="shared" si="32"/>
        <v>43694</v>
      </c>
      <c r="AM139" s="225"/>
      <c r="AN139" s="139"/>
    </row>
    <row r="140" spans="1:40" ht="11.25" x14ac:dyDescent="0.2">
      <c r="A140" s="2" t="s">
        <v>5</v>
      </c>
      <c r="B140" s="2" t="str">
        <f t="shared" si="31"/>
        <v>CACY2019</v>
      </c>
      <c r="C140" s="2" t="s">
        <v>80</v>
      </c>
      <c r="D140" s="4">
        <v>43693</v>
      </c>
      <c r="G140" s="225"/>
      <c r="H140" s="139"/>
      <c r="I140" s="55"/>
      <c r="J140" s="115">
        <f t="shared" si="27"/>
        <v>77.157488328084199</v>
      </c>
      <c r="K140" s="54">
        <f t="shared" si="33"/>
        <v>30.859490777803771</v>
      </c>
      <c r="L140" s="116">
        <f t="shared" si="28"/>
        <v>108.01697910588797</v>
      </c>
      <c r="M140" s="180"/>
      <c r="N140" s="216"/>
      <c r="O140" s="122">
        <f t="shared" si="29"/>
        <v>0.84428837137835511</v>
      </c>
      <c r="P140" s="71">
        <f t="shared" si="34"/>
        <v>0.58827243026138132</v>
      </c>
      <c r="Q140" s="131">
        <f t="shared" si="30"/>
        <v>1.4325608016397364</v>
      </c>
      <c r="R140" s="220"/>
      <c r="S140" s="218"/>
      <c r="T140" s="47"/>
      <c r="U140" s="48"/>
      <c r="V140" s="49"/>
      <c r="W140" s="48">
        <f t="shared" si="35"/>
        <v>505</v>
      </c>
      <c r="X140" s="32">
        <v>47392</v>
      </c>
      <c r="Y140" s="31"/>
      <c r="Z140" s="30"/>
      <c r="AA140" s="10"/>
      <c r="AC140" s="28"/>
      <c r="AD140" s="29"/>
      <c r="AE140" s="15"/>
      <c r="AF140" s="27"/>
      <c r="AG140" s="7"/>
      <c r="AH140" s="17"/>
      <c r="AI140" s="26"/>
      <c r="AJ140" s="22"/>
      <c r="AK140" s="25"/>
      <c r="AL140" s="60">
        <f t="shared" si="32"/>
        <v>43693</v>
      </c>
      <c r="AM140" s="225"/>
      <c r="AN140" s="139"/>
    </row>
    <row r="141" spans="1:40" ht="11.25" x14ac:dyDescent="0.2">
      <c r="A141" s="2" t="s">
        <v>5</v>
      </c>
      <c r="B141" s="2" t="str">
        <f t="shared" si="31"/>
        <v>CACY2019</v>
      </c>
      <c r="C141" s="2" t="s">
        <v>80</v>
      </c>
      <c r="D141" s="4">
        <v>43692</v>
      </c>
      <c r="G141" s="225"/>
      <c r="H141" s="139"/>
      <c r="I141" s="55"/>
      <c r="J141" s="115">
        <f t="shared" si="27"/>
        <v>76.672287489407495</v>
      </c>
      <c r="K141" s="54">
        <f t="shared" si="33"/>
        <v>31.467877547453568</v>
      </c>
      <c r="L141" s="116">
        <f t="shared" si="28"/>
        <v>108.14016503686106</v>
      </c>
      <c r="M141" s="180"/>
      <c r="N141" s="216"/>
      <c r="O141" s="122">
        <f t="shared" si="29"/>
        <v>0.8376278959733271</v>
      </c>
      <c r="P141" s="71">
        <f t="shared" si="34"/>
        <v>0.5798763167424511</v>
      </c>
      <c r="Q141" s="131">
        <f t="shared" si="30"/>
        <v>1.4175042127157782</v>
      </c>
      <c r="R141" s="220"/>
      <c r="S141" s="218"/>
      <c r="T141" s="47"/>
      <c r="U141" s="48"/>
      <c r="V141" s="49"/>
      <c r="W141" s="48">
        <f t="shared" si="35"/>
        <v>507</v>
      </c>
      <c r="X141" s="32">
        <v>47392</v>
      </c>
      <c r="Y141" s="31"/>
      <c r="Z141" s="30"/>
      <c r="AA141" s="10"/>
      <c r="AC141" s="28"/>
      <c r="AD141" s="29"/>
      <c r="AE141" s="15"/>
      <c r="AF141" s="27"/>
      <c r="AG141" s="7"/>
      <c r="AH141" s="17"/>
      <c r="AI141" s="26"/>
      <c r="AJ141" s="22"/>
      <c r="AK141" s="25"/>
      <c r="AL141" s="60">
        <f t="shared" si="32"/>
        <v>43692</v>
      </c>
      <c r="AM141" s="225"/>
      <c r="AN141" s="139"/>
    </row>
    <row r="142" spans="1:40" ht="11.25" x14ac:dyDescent="0.2">
      <c r="A142" s="2" t="s">
        <v>5</v>
      </c>
      <c r="B142" s="2" t="str">
        <f t="shared" si="31"/>
        <v>CACY2019</v>
      </c>
      <c r="C142" s="2" t="s">
        <v>80</v>
      </c>
      <c r="D142" s="4">
        <v>43691</v>
      </c>
      <c r="G142" s="225"/>
      <c r="H142" s="139"/>
      <c r="I142" s="55"/>
      <c r="J142" s="115">
        <f t="shared" si="27"/>
        <v>76.187086650730791</v>
      </c>
      <c r="K142" s="54">
        <f t="shared" si="33"/>
        <v>32.07626431710338</v>
      </c>
      <c r="L142" s="116">
        <f t="shared" si="28"/>
        <v>108.26335096783417</v>
      </c>
      <c r="M142" s="180"/>
      <c r="N142" s="216"/>
      <c r="O142" s="122">
        <f t="shared" si="29"/>
        <v>0.83096742056829909</v>
      </c>
      <c r="P142" s="71">
        <f t="shared" si="34"/>
        <v>0.57148020322352067</v>
      </c>
      <c r="Q142" s="131">
        <f t="shared" si="30"/>
        <v>1.4024476237918198</v>
      </c>
      <c r="R142" s="220"/>
      <c r="S142" s="218"/>
      <c r="T142" s="47"/>
      <c r="U142" s="48"/>
      <c r="V142" s="49"/>
      <c r="W142" s="48">
        <f t="shared" si="35"/>
        <v>507</v>
      </c>
      <c r="X142" s="32">
        <v>47392</v>
      </c>
      <c r="Y142" s="31"/>
      <c r="Z142" s="30"/>
      <c r="AA142" s="10"/>
      <c r="AC142" s="28"/>
      <c r="AD142" s="29"/>
      <c r="AE142" s="15"/>
      <c r="AF142" s="27"/>
      <c r="AG142" s="7"/>
      <c r="AH142" s="17"/>
      <c r="AI142" s="26"/>
      <c r="AJ142" s="22"/>
      <c r="AK142" s="25"/>
      <c r="AL142" s="60">
        <f t="shared" si="32"/>
        <v>43691</v>
      </c>
      <c r="AM142" s="225"/>
      <c r="AN142" s="139"/>
    </row>
    <row r="143" spans="1:40" ht="11.25" x14ac:dyDescent="0.2">
      <c r="A143" s="2" t="s">
        <v>5</v>
      </c>
      <c r="B143" s="2" t="str">
        <f t="shared" si="31"/>
        <v>CACY2019</v>
      </c>
      <c r="C143" s="2" t="s">
        <v>80</v>
      </c>
      <c r="D143" s="4">
        <v>43690</v>
      </c>
      <c r="G143" s="225"/>
      <c r="H143" s="139"/>
      <c r="I143" s="55"/>
      <c r="J143" s="115">
        <f t="shared" si="27"/>
        <v>75.701885812054087</v>
      </c>
      <c r="K143" s="54">
        <f t="shared" si="33"/>
        <v>32.684651086753192</v>
      </c>
      <c r="L143" s="116">
        <f t="shared" si="28"/>
        <v>108.38653689880728</v>
      </c>
      <c r="M143" s="180"/>
      <c r="N143" s="216"/>
      <c r="O143" s="122">
        <f t="shared" si="29"/>
        <v>0.82430694516327119</v>
      </c>
      <c r="P143" s="71">
        <f t="shared" si="34"/>
        <v>0.56308408970459012</v>
      </c>
      <c r="Q143" s="131">
        <f t="shared" si="30"/>
        <v>1.3873910348678613</v>
      </c>
      <c r="R143" s="220"/>
      <c r="S143" s="218"/>
      <c r="T143" s="47"/>
      <c r="U143" s="48"/>
      <c r="V143" s="49"/>
      <c r="W143" s="48">
        <f t="shared" si="35"/>
        <v>508</v>
      </c>
      <c r="X143" s="32">
        <v>47392</v>
      </c>
      <c r="Y143" s="31"/>
      <c r="Z143" s="30"/>
      <c r="AA143" s="10"/>
      <c r="AC143" s="28"/>
      <c r="AD143" s="29"/>
      <c r="AE143" s="15"/>
      <c r="AF143" s="27"/>
      <c r="AG143" s="7"/>
      <c r="AH143" s="17"/>
      <c r="AI143" s="26"/>
      <c r="AJ143" s="22"/>
      <c r="AK143" s="25"/>
      <c r="AL143" s="60">
        <f t="shared" si="32"/>
        <v>43690</v>
      </c>
      <c r="AM143" s="225"/>
      <c r="AN143" s="139"/>
    </row>
    <row r="144" spans="1:40" ht="11.25" x14ac:dyDescent="0.2">
      <c r="A144" s="2" t="s">
        <v>5</v>
      </c>
      <c r="B144" s="2" t="str">
        <f t="shared" si="31"/>
        <v>CACY2019</v>
      </c>
      <c r="C144" s="2" t="s">
        <v>80</v>
      </c>
      <c r="D144" s="4">
        <v>43689</v>
      </c>
      <c r="G144" s="225"/>
      <c r="H144" s="139"/>
      <c r="I144" s="55"/>
      <c r="J144" s="115">
        <f t="shared" si="27"/>
        <v>75.216684973377397</v>
      </c>
      <c r="K144" s="54">
        <f t="shared" si="33"/>
        <v>33.293037856402975</v>
      </c>
      <c r="L144" s="116">
        <f t="shared" si="28"/>
        <v>108.50972282978037</v>
      </c>
      <c r="M144" s="180"/>
      <c r="N144" s="216"/>
      <c r="O144" s="122">
        <f t="shared" si="29"/>
        <v>0.81764646975824318</v>
      </c>
      <c r="P144" s="71">
        <f t="shared" si="34"/>
        <v>0.5546879761856599</v>
      </c>
      <c r="Q144" s="131">
        <f t="shared" si="30"/>
        <v>1.3723344459439031</v>
      </c>
      <c r="R144" s="220"/>
      <c r="S144" s="218"/>
      <c r="T144" s="47"/>
      <c r="U144" s="48"/>
      <c r="V144" s="49"/>
      <c r="W144" s="48">
        <f t="shared" si="35"/>
        <v>509</v>
      </c>
      <c r="X144" s="32">
        <v>47392</v>
      </c>
      <c r="Y144" s="31"/>
      <c r="Z144" s="30"/>
      <c r="AA144" s="10"/>
      <c r="AC144" s="28"/>
      <c r="AD144" s="29"/>
      <c r="AE144" s="15"/>
      <c r="AF144" s="27"/>
      <c r="AG144" s="7"/>
      <c r="AH144" s="17"/>
      <c r="AI144" s="26"/>
      <c r="AJ144" s="22"/>
      <c r="AK144" s="25"/>
      <c r="AL144" s="60">
        <f t="shared" si="32"/>
        <v>43689</v>
      </c>
      <c r="AM144" s="225"/>
      <c r="AN144" s="139"/>
    </row>
    <row r="145" spans="1:40" ht="11.25" x14ac:dyDescent="0.2">
      <c r="A145" s="2" t="s">
        <v>5</v>
      </c>
      <c r="B145" s="2" t="str">
        <f t="shared" si="31"/>
        <v>CACY2019</v>
      </c>
      <c r="C145" s="2" t="s">
        <v>80</v>
      </c>
      <c r="D145" s="4">
        <v>43688</v>
      </c>
      <c r="G145" s="225"/>
      <c r="H145" s="139"/>
      <c r="I145" s="55"/>
      <c r="J145" s="115">
        <f t="shared" si="27"/>
        <v>74.731484134700693</v>
      </c>
      <c r="K145" s="54">
        <f t="shared" si="33"/>
        <v>33.901424626052787</v>
      </c>
      <c r="L145" s="116">
        <f t="shared" si="28"/>
        <v>108.63290876075348</v>
      </c>
      <c r="M145" s="180"/>
      <c r="N145" s="216"/>
      <c r="O145" s="122">
        <f t="shared" si="29"/>
        <v>0.81098599435321517</v>
      </c>
      <c r="P145" s="71">
        <f t="shared" si="34"/>
        <v>0.54629186266672947</v>
      </c>
      <c r="Q145" s="131">
        <f t="shared" si="30"/>
        <v>1.3572778570199446</v>
      </c>
      <c r="R145" s="220"/>
      <c r="S145" s="218"/>
      <c r="T145" s="47"/>
      <c r="U145" s="48"/>
      <c r="V145" s="49"/>
      <c r="W145" s="48">
        <f t="shared" si="35"/>
        <v>509</v>
      </c>
      <c r="X145" s="32">
        <v>47392</v>
      </c>
      <c r="Y145" s="31"/>
      <c r="Z145" s="30"/>
      <c r="AA145" s="10"/>
      <c r="AC145" s="28"/>
      <c r="AD145" s="29"/>
      <c r="AE145" s="15"/>
      <c r="AF145" s="27"/>
      <c r="AG145" s="7"/>
      <c r="AH145" s="17"/>
      <c r="AI145" s="26"/>
      <c r="AJ145" s="22"/>
      <c r="AK145" s="25"/>
      <c r="AL145" s="60">
        <f t="shared" si="32"/>
        <v>43688</v>
      </c>
      <c r="AM145" s="225"/>
      <c r="AN145" s="139"/>
    </row>
    <row r="146" spans="1:40" ht="11.25" x14ac:dyDescent="0.2">
      <c r="A146" s="2" t="s">
        <v>5</v>
      </c>
      <c r="B146" s="2" t="str">
        <f t="shared" si="31"/>
        <v>CACY2019</v>
      </c>
      <c r="C146" s="2" t="s">
        <v>80</v>
      </c>
      <c r="D146" s="4">
        <v>43687</v>
      </c>
      <c r="G146" s="225"/>
      <c r="H146" s="139"/>
      <c r="I146" s="55"/>
      <c r="J146" s="115">
        <f t="shared" si="27"/>
        <v>74.246283296023989</v>
      </c>
      <c r="K146" s="54">
        <f t="shared" si="33"/>
        <v>34.509811395702599</v>
      </c>
      <c r="L146" s="116">
        <f t="shared" si="28"/>
        <v>108.75609469172659</v>
      </c>
      <c r="M146" s="180"/>
      <c r="N146" s="216"/>
      <c r="O146" s="122">
        <f t="shared" si="29"/>
        <v>0.80432551894818727</v>
      </c>
      <c r="P146" s="71">
        <f t="shared" si="34"/>
        <v>0.53789574914779892</v>
      </c>
      <c r="Q146" s="131">
        <f t="shared" si="30"/>
        <v>1.3422212680959862</v>
      </c>
      <c r="R146" s="220"/>
      <c r="S146" s="218"/>
      <c r="T146" s="47"/>
      <c r="U146" s="48"/>
      <c r="V146" s="49"/>
      <c r="W146" s="48">
        <f t="shared" si="35"/>
        <v>510</v>
      </c>
      <c r="X146" s="32">
        <v>47392</v>
      </c>
      <c r="Y146" s="31"/>
      <c r="Z146" s="30"/>
      <c r="AA146" s="10"/>
      <c r="AC146" s="28"/>
      <c r="AD146" s="29"/>
      <c r="AE146" s="15"/>
      <c r="AF146" s="27"/>
      <c r="AG146" s="7"/>
      <c r="AH146" s="17"/>
      <c r="AI146" s="26"/>
      <c r="AJ146" s="22"/>
      <c r="AK146" s="25"/>
      <c r="AL146" s="60">
        <f t="shared" si="32"/>
        <v>43687</v>
      </c>
      <c r="AM146" s="225"/>
      <c r="AN146" s="139"/>
    </row>
    <row r="147" spans="1:40" ht="11.25" x14ac:dyDescent="0.2">
      <c r="A147" s="2" t="s">
        <v>5</v>
      </c>
      <c r="B147" s="2" t="str">
        <f t="shared" si="31"/>
        <v>CACY2019</v>
      </c>
      <c r="C147" s="2" t="s">
        <v>80</v>
      </c>
      <c r="D147" s="4">
        <v>43686</v>
      </c>
      <c r="G147" s="225"/>
      <c r="H147" s="139"/>
      <c r="I147" s="55"/>
      <c r="J147" s="115">
        <f t="shared" si="27"/>
        <v>73.761082457347285</v>
      </c>
      <c r="K147" s="54">
        <f t="shared" si="33"/>
        <v>35.11819816535241</v>
      </c>
      <c r="L147" s="116">
        <f t="shared" si="28"/>
        <v>108.8792806226997</v>
      </c>
      <c r="M147" s="180"/>
      <c r="N147" s="216"/>
      <c r="O147" s="122">
        <f t="shared" si="29"/>
        <v>0.79766504354315926</v>
      </c>
      <c r="P147" s="71">
        <f t="shared" si="34"/>
        <v>0.5294996356288687</v>
      </c>
      <c r="Q147" s="131">
        <f t="shared" si="30"/>
        <v>1.327164679172028</v>
      </c>
      <c r="R147" s="220"/>
      <c r="S147" s="218"/>
      <c r="T147" s="47"/>
      <c r="U147" s="48"/>
      <c r="V147" s="49"/>
      <c r="W147" s="48">
        <f t="shared" si="35"/>
        <v>510</v>
      </c>
      <c r="X147" s="32">
        <v>47392</v>
      </c>
      <c r="Y147" s="31"/>
      <c r="Z147" s="30"/>
      <c r="AA147" s="10"/>
      <c r="AC147" s="28"/>
      <c r="AD147" s="29"/>
      <c r="AE147" s="15"/>
      <c r="AF147" s="27"/>
      <c r="AG147" s="7"/>
      <c r="AH147" s="17"/>
      <c r="AI147" s="26"/>
      <c r="AJ147" s="22"/>
      <c r="AK147" s="25"/>
      <c r="AL147" s="60">
        <f t="shared" si="32"/>
        <v>43686</v>
      </c>
      <c r="AM147" s="225"/>
      <c r="AN147" s="139"/>
    </row>
    <row r="148" spans="1:40" ht="11.25" x14ac:dyDescent="0.2">
      <c r="A148" s="2" t="s">
        <v>5</v>
      </c>
      <c r="B148" s="2" t="str">
        <f t="shared" si="31"/>
        <v>CACY2019</v>
      </c>
      <c r="C148" s="2" t="s">
        <v>80</v>
      </c>
      <c r="D148" s="4">
        <v>43685</v>
      </c>
      <c r="G148" s="225"/>
      <c r="H148" s="139"/>
      <c r="I148" s="55"/>
      <c r="J148" s="115">
        <f t="shared" si="27"/>
        <v>73.275881618670581</v>
      </c>
      <c r="K148" s="54">
        <f t="shared" si="33"/>
        <v>35.726584935002208</v>
      </c>
      <c r="L148" s="116">
        <f t="shared" si="28"/>
        <v>109.00246655367279</v>
      </c>
      <c r="M148" s="180"/>
      <c r="N148" s="216"/>
      <c r="O148" s="122">
        <f t="shared" si="29"/>
        <v>0.79100456813813125</v>
      </c>
      <c r="P148" s="71">
        <f t="shared" si="34"/>
        <v>0.52110352210993827</v>
      </c>
      <c r="Q148" s="131">
        <f t="shared" si="30"/>
        <v>1.3121080902480695</v>
      </c>
      <c r="R148" s="220"/>
      <c r="S148" s="218"/>
      <c r="T148" s="47"/>
      <c r="U148" s="48"/>
      <c r="V148" s="49"/>
      <c r="W148" s="48">
        <f t="shared" si="35"/>
        <v>513</v>
      </c>
      <c r="X148" s="32">
        <v>47392</v>
      </c>
      <c r="Y148" s="31"/>
      <c r="Z148" s="30"/>
      <c r="AA148" s="10"/>
      <c r="AC148" s="28"/>
      <c r="AD148" s="29"/>
      <c r="AE148" s="15"/>
      <c r="AF148" s="27"/>
      <c r="AG148" s="7"/>
      <c r="AH148" s="17"/>
      <c r="AI148" s="26"/>
      <c r="AJ148" s="22"/>
      <c r="AK148" s="25"/>
      <c r="AL148" s="60">
        <f t="shared" si="32"/>
        <v>43685</v>
      </c>
      <c r="AM148" s="225"/>
      <c r="AN148" s="139"/>
    </row>
    <row r="149" spans="1:40" ht="11.25" x14ac:dyDescent="0.2">
      <c r="A149" s="2" t="s">
        <v>5</v>
      </c>
      <c r="B149" s="2" t="str">
        <f t="shared" si="31"/>
        <v>CACY2019</v>
      </c>
      <c r="C149" s="2" t="s">
        <v>80</v>
      </c>
      <c r="D149" s="4">
        <v>43684</v>
      </c>
      <c r="G149" s="225"/>
      <c r="H149" s="139"/>
      <c r="I149" s="55"/>
      <c r="J149" s="115">
        <f t="shared" si="27"/>
        <v>72.790680779993892</v>
      </c>
      <c r="K149" s="54">
        <f t="shared" si="33"/>
        <v>36.334971704652006</v>
      </c>
      <c r="L149" s="116">
        <f t="shared" si="28"/>
        <v>109.1256524846459</v>
      </c>
      <c r="M149" s="180"/>
      <c r="N149" s="216"/>
      <c r="O149" s="122">
        <f t="shared" si="29"/>
        <v>0.78434409273310335</v>
      </c>
      <c r="P149" s="71">
        <f t="shared" si="34"/>
        <v>0.51270740859100794</v>
      </c>
      <c r="Q149" s="131">
        <f t="shared" si="30"/>
        <v>1.2970515013241113</v>
      </c>
      <c r="R149" s="220"/>
      <c r="S149" s="218"/>
      <c r="T149" s="47"/>
      <c r="U149" s="48"/>
      <c r="V149" s="49"/>
      <c r="W149" s="48">
        <f t="shared" si="35"/>
        <v>513</v>
      </c>
      <c r="X149" s="32">
        <v>47392</v>
      </c>
      <c r="Y149" s="31"/>
      <c r="Z149" s="30"/>
      <c r="AA149" s="10"/>
      <c r="AC149" s="28"/>
      <c r="AD149" s="29"/>
      <c r="AE149" s="15"/>
      <c r="AF149" s="27"/>
      <c r="AG149" s="7"/>
      <c r="AH149" s="17"/>
      <c r="AI149" s="26"/>
      <c r="AJ149" s="22"/>
      <c r="AK149" s="25"/>
      <c r="AL149" s="60">
        <f t="shared" si="32"/>
        <v>43684</v>
      </c>
      <c r="AM149" s="225"/>
      <c r="AN149" s="139"/>
    </row>
    <row r="150" spans="1:40" ht="11.25" x14ac:dyDescent="0.2">
      <c r="A150" s="2" t="s">
        <v>5</v>
      </c>
      <c r="B150" s="2" t="str">
        <f t="shared" si="31"/>
        <v>CACY2019</v>
      </c>
      <c r="C150" s="2" t="s">
        <v>80</v>
      </c>
      <c r="D150" s="4">
        <v>43683</v>
      </c>
      <c r="G150" s="225"/>
      <c r="H150" s="139"/>
      <c r="I150" s="55"/>
      <c r="J150" s="115">
        <f t="shared" si="27"/>
        <v>72.305479941317188</v>
      </c>
      <c r="K150" s="54">
        <f t="shared" si="33"/>
        <v>36.943358474301817</v>
      </c>
      <c r="L150" s="116">
        <f t="shared" si="28"/>
        <v>109.24883841561901</v>
      </c>
      <c r="M150" s="180"/>
      <c r="N150" s="216"/>
      <c r="O150" s="122">
        <f t="shared" si="29"/>
        <v>0.77768361732807534</v>
      </c>
      <c r="P150" s="71">
        <f t="shared" si="34"/>
        <v>0.5043112950720775</v>
      </c>
      <c r="Q150" s="131">
        <f t="shared" si="30"/>
        <v>1.2819949124001528</v>
      </c>
      <c r="R150" s="220"/>
      <c r="S150" s="218"/>
      <c r="T150" s="47"/>
      <c r="U150" s="48"/>
      <c r="V150" s="49"/>
      <c r="W150" s="48">
        <f t="shared" si="35"/>
        <v>516</v>
      </c>
      <c r="X150" s="32">
        <v>47392</v>
      </c>
      <c r="Y150" s="31"/>
      <c r="Z150" s="30"/>
      <c r="AA150" s="10"/>
      <c r="AC150" s="28"/>
      <c r="AD150" s="29"/>
      <c r="AE150" s="15"/>
      <c r="AF150" s="27"/>
      <c r="AG150" s="7"/>
      <c r="AH150" s="17"/>
      <c r="AI150" s="26"/>
      <c r="AJ150" s="22"/>
      <c r="AK150" s="25"/>
      <c r="AL150" s="60">
        <f t="shared" si="32"/>
        <v>43683</v>
      </c>
      <c r="AM150" s="225"/>
      <c r="AN150" s="139"/>
    </row>
    <row r="151" spans="1:40" ht="11.25" x14ac:dyDescent="0.2">
      <c r="A151" s="2" t="s">
        <v>5</v>
      </c>
      <c r="B151" s="2" t="str">
        <f t="shared" si="31"/>
        <v>CACY2019</v>
      </c>
      <c r="C151" s="2" t="s">
        <v>80</v>
      </c>
      <c r="D151" s="4">
        <v>43682</v>
      </c>
      <c r="G151" s="225"/>
      <c r="H151" s="139"/>
      <c r="I151" s="55"/>
      <c r="J151" s="115">
        <f t="shared" si="27"/>
        <v>71.820279102640484</v>
      </c>
      <c r="K151" s="54">
        <f t="shared" si="33"/>
        <v>37.551745243951615</v>
      </c>
      <c r="L151" s="116">
        <f t="shared" si="28"/>
        <v>109.3720243465921</v>
      </c>
      <c r="M151" s="180"/>
      <c r="N151" s="216"/>
      <c r="O151" s="122">
        <f t="shared" si="29"/>
        <v>0.77102314192304733</v>
      </c>
      <c r="P151" s="71">
        <f t="shared" si="34"/>
        <v>0.49591518155314707</v>
      </c>
      <c r="Q151" s="131">
        <f t="shared" si="30"/>
        <v>1.2669383234761944</v>
      </c>
      <c r="R151" s="220"/>
      <c r="S151" s="218"/>
      <c r="T151" s="47"/>
      <c r="U151" s="48"/>
      <c r="V151" s="49"/>
      <c r="W151" s="48">
        <f t="shared" si="35"/>
        <v>519</v>
      </c>
      <c r="X151" s="32">
        <v>47392</v>
      </c>
      <c r="Y151" s="31"/>
      <c r="Z151" s="30"/>
      <c r="AA151" s="10"/>
      <c r="AC151" s="28"/>
      <c r="AD151" s="29"/>
      <c r="AE151" s="15"/>
      <c r="AF151" s="27"/>
      <c r="AG151" s="7"/>
      <c r="AH151" s="17"/>
      <c r="AI151" s="26"/>
      <c r="AJ151" s="22"/>
      <c r="AK151" s="25"/>
      <c r="AL151" s="60">
        <f t="shared" si="32"/>
        <v>43682</v>
      </c>
      <c r="AM151" s="225"/>
      <c r="AN151" s="139"/>
    </row>
    <row r="152" spans="1:40" ht="11.25" x14ac:dyDescent="0.2">
      <c r="A152" s="2" t="s">
        <v>5</v>
      </c>
      <c r="B152" s="2" t="str">
        <f t="shared" si="31"/>
        <v>CACY2019</v>
      </c>
      <c r="C152" s="2" t="s">
        <v>80</v>
      </c>
      <c r="D152" s="4">
        <v>43681</v>
      </c>
      <c r="G152" s="225"/>
      <c r="H152" s="139"/>
      <c r="I152" s="55"/>
      <c r="J152" s="115">
        <f t="shared" si="27"/>
        <v>71.33507826396378</v>
      </c>
      <c r="K152" s="54">
        <f t="shared" si="33"/>
        <v>38.160132013601427</v>
      </c>
      <c r="L152" s="116">
        <f t="shared" si="28"/>
        <v>109.49521027756521</v>
      </c>
      <c r="M152" s="180"/>
      <c r="N152" s="216"/>
      <c r="O152" s="122">
        <f t="shared" si="29"/>
        <v>0.76436266651801943</v>
      </c>
      <c r="P152" s="71">
        <f t="shared" si="34"/>
        <v>0.48751906803421674</v>
      </c>
      <c r="Q152" s="131">
        <f t="shared" si="30"/>
        <v>1.2518817345522362</v>
      </c>
      <c r="R152" s="220"/>
      <c r="S152" s="218"/>
      <c r="T152" s="47"/>
      <c r="U152" s="48"/>
      <c r="V152" s="49"/>
      <c r="W152" s="48">
        <f t="shared" si="35"/>
        <v>521</v>
      </c>
      <c r="X152" s="32">
        <v>47392</v>
      </c>
      <c r="Y152" s="31"/>
      <c r="Z152" s="30"/>
      <c r="AA152" s="10"/>
      <c r="AC152" s="28"/>
      <c r="AD152" s="29"/>
      <c r="AE152" s="15"/>
      <c r="AF152" s="27"/>
      <c r="AG152" s="7"/>
      <c r="AH152" s="17"/>
      <c r="AI152" s="26"/>
      <c r="AJ152" s="22"/>
      <c r="AK152" s="25"/>
      <c r="AL152" s="60">
        <f t="shared" si="32"/>
        <v>43681</v>
      </c>
      <c r="AM152" s="225"/>
      <c r="AN152" s="139"/>
    </row>
    <row r="153" spans="1:40" ht="11.25" x14ac:dyDescent="0.2">
      <c r="A153" s="2" t="s">
        <v>5</v>
      </c>
      <c r="B153" s="2" t="str">
        <f t="shared" si="31"/>
        <v>CACY2019</v>
      </c>
      <c r="C153" s="2" t="s">
        <v>80</v>
      </c>
      <c r="D153" s="4">
        <v>43680</v>
      </c>
      <c r="G153" s="225"/>
      <c r="H153" s="139"/>
      <c r="I153" s="55"/>
      <c r="J153" s="115">
        <f t="shared" si="27"/>
        <v>70.849877425287076</v>
      </c>
      <c r="K153" s="54">
        <f t="shared" si="33"/>
        <v>38.768518783251238</v>
      </c>
      <c r="L153" s="116">
        <f t="shared" si="28"/>
        <v>109.61839620853831</v>
      </c>
      <c r="M153" s="180"/>
      <c r="N153" s="216"/>
      <c r="O153" s="122">
        <f t="shared" si="29"/>
        <v>0.75770219111299142</v>
      </c>
      <c r="P153" s="71">
        <f t="shared" si="34"/>
        <v>0.4791229545152863</v>
      </c>
      <c r="Q153" s="131">
        <f t="shared" si="30"/>
        <v>1.2368251456282777</v>
      </c>
      <c r="R153" s="220"/>
      <c r="S153" s="218"/>
      <c r="T153" s="47"/>
      <c r="U153" s="48"/>
      <c r="V153" s="49"/>
      <c r="W153" s="48">
        <f t="shared" si="35"/>
        <v>524</v>
      </c>
      <c r="X153" s="32">
        <v>47392</v>
      </c>
      <c r="Y153" s="31"/>
      <c r="Z153" s="30"/>
      <c r="AA153" s="10"/>
      <c r="AC153" s="28"/>
      <c r="AD153" s="29"/>
      <c r="AE153" s="15"/>
      <c r="AF153" s="27"/>
      <c r="AG153" s="7"/>
      <c r="AH153" s="17"/>
      <c r="AI153" s="26"/>
      <c r="AJ153" s="22"/>
      <c r="AK153" s="25"/>
      <c r="AL153" s="60">
        <f t="shared" si="32"/>
        <v>43680</v>
      </c>
      <c r="AM153" s="225"/>
      <c r="AN153" s="139"/>
    </row>
    <row r="154" spans="1:40" ht="11.25" x14ac:dyDescent="0.2">
      <c r="A154" s="2" t="s">
        <v>5</v>
      </c>
      <c r="B154" s="2" t="str">
        <f t="shared" si="31"/>
        <v>CACY2019</v>
      </c>
      <c r="C154" s="2" t="s">
        <v>80</v>
      </c>
      <c r="D154" s="4">
        <v>43679</v>
      </c>
      <c r="G154" s="225"/>
      <c r="H154" s="139"/>
      <c r="I154" s="55"/>
      <c r="J154" s="115">
        <f t="shared" si="27"/>
        <v>70.364676586610386</v>
      </c>
      <c r="K154" s="54">
        <f t="shared" si="33"/>
        <v>39.376905552901036</v>
      </c>
      <c r="L154" s="116">
        <f t="shared" si="28"/>
        <v>109.74158213951142</v>
      </c>
      <c r="M154" s="180"/>
      <c r="N154" s="216"/>
      <c r="O154" s="122">
        <f t="shared" si="29"/>
        <v>0.75104171570796341</v>
      </c>
      <c r="P154" s="71">
        <f t="shared" si="34"/>
        <v>0.47072684099635587</v>
      </c>
      <c r="Q154" s="131">
        <f t="shared" si="30"/>
        <v>1.2217685567043193</v>
      </c>
      <c r="R154" s="220"/>
      <c r="S154" s="218"/>
      <c r="T154" s="47"/>
      <c r="U154" s="48"/>
      <c r="V154" s="49"/>
      <c r="W154" s="48">
        <f t="shared" si="35"/>
        <v>527</v>
      </c>
      <c r="X154" s="32">
        <v>47392</v>
      </c>
      <c r="Y154" s="31"/>
      <c r="Z154" s="30"/>
      <c r="AA154" s="10"/>
      <c r="AC154" s="28"/>
      <c r="AD154" s="29"/>
      <c r="AE154" s="15"/>
      <c r="AF154" s="27"/>
      <c r="AG154" s="7"/>
      <c r="AH154" s="17"/>
      <c r="AI154" s="26"/>
      <c r="AJ154" s="22"/>
      <c r="AK154" s="25"/>
      <c r="AL154" s="60">
        <f t="shared" si="32"/>
        <v>43679</v>
      </c>
      <c r="AM154" s="225"/>
      <c r="AN154" s="139"/>
    </row>
    <row r="155" spans="1:40" ht="11.25" x14ac:dyDescent="0.2">
      <c r="A155" s="2" t="s">
        <v>5</v>
      </c>
      <c r="B155" s="2" t="str">
        <f t="shared" si="31"/>
        <v>CACY2019</v>
      </c>
      <c r="C155" s="2" t="s">
        <v>80</v>
      </c>
      <c r="D155" s="4">
        <v>43678</v>
      </c>
      <c r="G155" s="225"/>
      <c r="H155" s="139"/>
      <c r="I155" s="55"/>
      <c r="J155" s="115">
        <f>(J$125-J$156)/31*($D155-$D$156)+J$156</f>
        <v>69.879475747933682</v>
      </c>
      <c r="K155" s="54">
        <f t="shared" si="33"/>
        <v>39.985292322550833</v>
      </c>
      <c r="L155" s="116">
        <f>(L$125-L$156)/31*($D155-$D$156)+L$156</f>
        <v>109.86476807048452</v>
      </c>
      <c r="M155" s="180"/>
      <c r="N155" s="216"/>
      <c r="O155" s="122">
        <f>(O$125-O$156)/31*($D155-$D$156)+O$156</f>
        <v>0.74438124030293551</v>
      </c>
      <c r="P155" s="71">
        <f t="shared" si="34"/>
        <v>0.46233072747742554</v>
      </c>
      <c r="Q155" s="131">
        <f>(Q$125-Q$156)/31*($D155-$D$156)+Q$156</f>
        <v>1.2067119677803611</v>
      </c>
      <c r="R155" s="220"/>
      <c r="S155" s="218"/>
      <c r="T155" s="47"/>
      <c r="U155" s="48"/>
      <c r="V155" s="49"/>
      <c r="W155" s="48">
        <f t="shared" si="35"/>
        <v>528</v>
      </c>
      <c r="X155" s="32">
        <v>47392</v>
      </c>
      <c r="Y155" s="31"/>
      <c r="Z155" s="30"/>
      <c r="AA155" s="10"/>
      <c r="AC155" s="28"/>
      <c r="AD155" s="29"/>
      <c r="AE155" s="15"/>
      <c r="AF155" s="27"/>
      <c r="AG155" s="7"/>
      <c r="AH155" s="17"/>
      <c r="AI155" s="26"/>
      <c r="AJ155" s="22"/>
      <c r="AK155" s="25"/>
      <c r="AL155" s="60">
        <f t="shared" si="32"/>
        <v>43678</v>
      </c>
      <c r="AM155" s="225"/>
      <c r="AN155" s="139"/>
    </row>
    <row r="156" spans="1:40" ht="11.25" x14ac:dyDescent="0.2">
      <c r="A156" s="2" t="s">
        <v>5</v>
      </c>
      <c r="B156" s="2" t="str">
        <f t="shared" si="31"/>
        <v>CACY2019</v>
      </c>
      <c r="C156" s="2" t="s">
        <v>80</v>
      </c>
      <c r="D156" s="4">
        <v>43677</v>
      </c>
      <c r="G156" s="225">
        <v>81.725079618009218</v>
      </c>
      <c r="H156" s="139">
        <v>0.92529999739132707</v>
      </c>
      <c r="I156" s="55">
        <v>88.322792443979793</v>
      </c>
      <c r="J156" s="115">
        <f>G187+M156</f>
        <v>69.394274909256978</v>
      </c>
      <c r="K156" s="54">
        <f t="shared" si="33"/>
        <v>40.593679092200645</v>
      </c>
      <c r="L156" s="116">
        <f>G187+N156</f>
        <v>109.98795400145762</v>
      </c>
      <c r="M156" s="180">
        <v>4.4097492399263496</v>
      </c>
      <c r="N156" s="216">
        <v>45.003428332127001</v>
      </c>
      <c r="O156" s="122">
        <f>H187+R156</f>
        <v>0.7377207648979075</v>
      </c>
      <c r="P156" s="71">
        <f t="shared" si="34"/>
        <v>0.4539346139584951</v>
      </c>
      <c r="Q156" s="131">
        <f>H187+S156</f>
        <v>1.1916553788564026</v>
      </c>
      <c r="R156" s="220">
        <v>2.6098474656952999E-2</v>
      </c>
      <c r="S156" s="218">
        <v>0.48003308861544802</v>
      </c>
      <c r="T156" s="47"/>
      <c r="U156" s="48"/>
      <c r="V156" s="49"/>
      <c r="W156" s="48">
        <f t="shared" si="35"/>
        <v>528</v>
      </c>
      <c r="X156" s="32">
        <v>47392</v>
      </c>
      <c r="Y156" s="31"/>
      <c r="Z156" s="30"/>
      <c r="AA156" s="10"/>
      <c r="AC156" s="28"/>
      <c r="AD156" s="29"/>
      <c r="AE156" s="15"/>
      <c r="AF156" s="27"/>
      <c r="AG156" s="7"/>
      <c r="AH156" s="17"/>
      <c r="AI156" s="26"/>
      <c r="AJ156" s="22"/>
      <c r="AK156" s="25"/>
      <c r="AL156" s="60">
        <f t="shared" si="32"/>
        <v>43677</v>
      </c>
      <c r="AM156" s="225"/>
      <c r="AN156" s="139"/>
    </row>
    <row r="157" spans="1:40" ht="11.25" x14ac:dyDescent="0.2">
      <c r="A157" s="2" t="s">
        <v>5</v>
      </c>
      <c r="B157" s="2" t="str">
        <f t="shared" si="31"/>
        <v>CACY2019</v>
      </c>
      <c r="C157" s="2" t="s">
        <v>80</v>
      </c>
      <c r="D157" s="4">
        <v>43676</v>
      </c>
      <c r="G157" s="225"/>
      <c r="H157" s="139"/>
      <c r="I157" s="55"/>
      <c r="J157" s="115">
        <f>(J$156-J$187)/31*($D157-$D$187)+J$187</f>
        <v>68.974760229615143</v>
      </c>
      <c r="K157" s="54">
        <f t="shared" si="33"/>
        <v>39.791386429483808</v>
      </c>
      <c r="L157" s="116">
        <f t="shared" ref="L157:L185" si="36">(L$156-L$187)/31*($D157-$D$187)+L$187</f>
        <v>108.76614665909895</v>
      </c>
      <c r="M157" s="180"/>
      <c r="N157" s="216"/>
      <c r="O157" s="122">
        <f>(O$156-O$187)/31*($D157-$D$187)+O$187</f>
        <v>0.73340317127273025</v>
      </c>
      <c r="P157" s="71">
        <f t="shared" si="34"/>
        <v>0.44545332428990969</v>
      </c>
      <c r="Q157" s="131">
        <f t="shared" ref="Q157:Q185" si="37">(Q$156-Q$187)/31*($D157-$D$187)+Q$187</f>
        <v>1.1788564955626399</v>
      </c>
      <c r="R157" s="220"/>
      <c r="S157" s="218"/>
      <c r="T157" s="47"/>
      <c r="U157" s="48"/>
      <c r="V157" s="49"/>
      <c r="W157" s="48">
        <f t="shared" si="35"/>
        <v>529</v>
      </c>
      <c r="X157" s="32">
        <v>47392</v>
      </c>
      <c r="Y157" s="31"/>
      <c r="Z157" s="30"/>
      <c r="AA157" s="10"/>
      <c r="AC157" s="28"/>
      <c r="AD157" s="29"/>
      <c r="AE157" s="15"/>
      <c r="AF157" s="27"/>
      <c r="AG157" s="7"/>
      <c r="AH157" s="17"/>
      <c r="AI157" s="26"/>
      <c r="AJ157" s="22"/>
      <c r="AK157" s="25"/>
      <c r="AL157" s="60">
        <f t="shared" si="32"/>
        <v>43676</v>
      </c>
      <c r="AM157" s="225"/>
      <c r="AN157" s="139"/>
    </row>
    <row r="158" spans="1:40" ht="11.25" x14ac:dyDescent="0.2">
      <c r="A158" s="2" t="s">
        <v>5</v>
      </c>
      <c r="B158" s="2" t="str">
        <f t="shared" si="31"/>
        <v>CACY2019</v>
      </c>
      <c r="C158" s="2" t="s">
        <v>80</v>
      </c>
      <c r="D158" s="4">
        <v>43675</v>
      </c>
      <c r="G158" s="225"/>
      <c r="H158" s="139"/>
      <c r="I158" s="55"/>
      <c r="J158" s="115">
        <f t="shared" ref="J158:J186" si="38">(J$156-J$187)/31*($D158-$D$187)+J$187</f>
        <v>68.555245549973307</v>
      </c>
      <c r="K158" s="54">
        <f t="shared" si="33"/>
        <v>38.989093766766985</v>
      </c>
      <c r="L158" s="116">
        <f t="shared" si="36"/>
        <v>107.54433931674029</v>
      </c>
      <c r="M158" s="180"/>
      <c r="N158" s="216"/>
      <c r="O158" s="122">
        <f t="shared" ref="O158:O186" si="39">(O$156-O$187)/31*($D158-$D$187)+O$187</f>
        <v>0.72908557764755288</v>
      </c>
      <c r="P158" s="71">
        <f t="shared" si="34"/>
        <v>0.43697203462132439</v>
      </c>
      <c r="Q158" s="131">
        <f t="shared" si="37"/>
        <v>1.1660576122688773</v>
      </c>
      <c r="R158" s="220"/>
      <c r="S158" s="218"/>
      <c r="T158" s="47"/>
      <c r="U158" s="48"/>
      <c r="V158" s="49"/>
      <c r="W158" s="48">
        <f t="shared" si="35"/>
        <v>534</v>
      </c>
      <c r="X158" s="32">
        <v>47392</v>
      </c>
      <c r="Y158" s="31"/>
      <c r="Z158" s="30"/>
      <c r="AA158" s="10"/>
      <c r="AC158" s="28"/>
      <c r="AD158" s="29"/>
      <c r="AE158" s="15"/>
      <c r="AF158" s="27"/>
      <c r="AG158" s="7"/>
      <c r="AH158" s="17"/>
      <c r="AI158" s="26"/>
      <c r="AJ158" s="22"/>
      <c r="AK158" s="25"/>
      <c r="AL158" s="60">
        <f t="shared" si="32"/>
        <v>43675</v>
      </c>
      <c r="AM158" s="225"/>
      <c r="AN158" s="139"/>
    </row>
    <row r="159" spans="1:40" ht="11.25" x14ac:dyDescent="0.2">
      <c r="A159" s="2" t="s">
        <v>5</v>
      </c>
      <c r="B159" s="2" t="str">
        <f t="shared" si="31"/>
        <v>CACY2019</v>
      </c>
      <c r="C159" s="2" t="s">
        <v>80</v>
      </c>
      <c r="D159" s="4">
        <v>43674</v>
      </c>
      <c r="G159" s="225"/>
      <c r="H159" s="139"/>
      <c r="I159" s="55"/>
      <c r="J159" s="115">
        <f t="shared" si="38"/>
        <v>68.135730870331457</v>
      </c>
      <c r="K159" s="54">
        <f t="shared" si="33"/>
        <v>38.186801104050176</v>
      </c>
      <c r="L159" s="116">
        <f t="shared" si="36"/>
        <v>106.32253197438163</v>
      </c>
      <c r="M159" s="180"/>
      <c r="N159" s="216"/>
      <c r="O159" s="122">
        <f t="shared" si="39"/>
        <v>0.72476798402237552</v>
      </c>
      <c r="P159" s="71">
        <f t="shared" si="34"/>
        <v>0.42849074495273909</v>
      </c>
      <c r="Q159" s="131">
        <f t="shared" si="37"/>
        <v>1.1532587289751146</v>
      </c>
      <c r="R159" s="220"/>
      <c r="S159" s="218"/>
      <c r="T159" s="47"/>
      <c r="U159" s="48"/>
      <c r="V159" s="49"/>
      <c r="W159" s="48">
        <f t="shared" si="35"/>
        <v>536</v>
      </c>
      <c r="X159" s="32">
        <v>47392</v>
      </c>
      <c r="Y159" s="31"/>
      <c r="Z159" s="30"/>
      <c r="AA159" s="10"/>
      <c r="AC159" s="28"/>
      <c r="AD159" s="29"/>
      <c r="AE159" s="15"/>
      <c r="AF159" s="27"/>
      <c r="AG159" s="7"/>
      <c r="AH159" s="17"/>
      <c r="AI159" s="26"/>
      <c r="AJ159" s="22"/>
      <c r="AK159" s="25"/>
      <c r="AL159" s="60">
        <f t="shared" si="32"/>
        <v>43674</v>
      </c>
      <c r="AM159" s="225"/>
      <c r="AN159" s="139"/>
    </row>
    <row r="160" spans="1:40" ht="11.25" x14ac:dyDescent="0.2">
      <c r="A160" s="2" t="s">
        <v>5</v>
      </c>
      <c r="B160" s="2" t="str">
        <f t="shared" si="31"/>
        <v>CACY2019</v>
      </c>
      <c r="C160" s="2" t="s">
        <v>80</v>
      </c>
      <c r="D160" s="4">
        <v>43673</v>
      </c>
      <c r="G160" s="225"/>
      <c r="H160" s="139"/>
      <c r="I160" s="55"/>
      <c r="J160" s="115">
        <f t="shared" si="38"/>
        <v>67.716216190689622</v>
      </c>
      <c r="K160" s="54">
        <f t="shared" si="33"/>
        <v>37.384508441333338</v>
      </c>
      <c r="L160" s="116">
        <f t="shared" si="36"/>
        <v>105.10072463202296</v>
      </c>
      <c r="M160" s="180"/>
      <c r="N160" s="216"/>
      <c r="O160" s="122">
        <f t="shared" si="39"/>
        <v>0.72045039039719827</v>
      </c>
      <c r="P160" s="71">
        <f t="shared" si="34"/>
        <v>0.42000945528415368</v>
      </c>
      <c r="Q160" s="131">
        <f t="shared" si="37"/>
        <v>1.1404598456813519</v>
      </c>
      <c r="R160" s="220"/>
      <c r="S160" s="218"/>
      <c r="T160" s="47"/>
      <c r="U160" s="48"/>
      <c r="V160" s="49"/>
      <c r="W160" s="48">
        <f t="shared" si="35"/>
        <v>537</v>
      </c>
      <c r="X160" s="32">
        <v>47392</v>
      </c>
      <c r="Y160" s="31"/>
      <c r="Z160" s="30"/>
      <c r="AA160" s="10"/>
      <c r="AC160" s="28"/>
      <c r="AD160" s="29"/>
      <c r="AE160" s="15"/>
      <c r="AF160" s="27"/>
      <c r="AG160" s="7"/>
      <c r="AH160" s="17"/>
      <c r="AI160" s="26"/>
      <c r="AJ160" s="22"/>
      <c r="AK160" s="25"/>
      <c r="AL160" s="60">
        <f t="shared" si="32"/>
        <v>43673</v>
      </c>
      <c r="AM160" s="225"/>
      <c r="AN160" s="139"/>
    </row>
    <row r="161" spans="1:40" ht="11.25" x14ac:dyDescent="0.2">
      <c r="A161" s="2" t="s">
        <v>5</v>
      </c>
      <c r="B161" s="2" t="str">
        <f t="shared" si="31"/>
        <v>CACY2019</v>
      </c>
      <c r="C161" s="2" t="s">
        <v>80</v>
      </c>
      <c r="D161" s="4">
        <v>43672</v>
      </c>
      <c r="G161" s="225"/>
      <c r="H161" s="139"/>
      <c r="I161" s="55"/>
      <c r="J161" s="115">
        <f t="shared" si="38"/>
        <v>67.296701511047786</v>
      </c>
      <c r="K161" s="54">
        <f t="shared" si="33"/>
        <v>36.582215778616515</v>
      </c>
      <c r="L161" s="116">
        <f t="shared" si="36"/>
        <v>103.8789172896643</v>
      </c>
      <c r="M161" s="180"/>
      <c r="N161" s="216"/>
      <c r="O161" s="122">
        <f t="shared" si="39"/>
        <v>0.71613279677202091</v>
      </c>
      <c r="P161" s="71">
        <f t="shared" si="34"/>
        <v>0.41152816561556838</v>
      </c>
      <c r="Q161" s="131">
        <f t="shared" si="37"/>
        <v>1.1276609623875893</v>
      </c>
      <c r="R161" s="220"/>
      <c r="S161" s="218"/>
      <c r="T161" s="47"/>
      <c r="U161" s="48"/>
      <c r="V161" s="49"/>
      <c r="W161" s="48">
        <f t="shared" si="35"/>
        <v>540</v>
      </c>
      <c r="X161" s="32">
        <v>47392</v>
      </c>
      <c r="Y161" s="31"/>
      <c r="Z161" s="30"/>
      <c r="AA161" s="10"/>
      <c r="AC161" s="28"/>
      <c r="AD161" s="29"/>
      <c r="AE161" s="15"/>
      <c r="AF161" s="27"/>
      <c r="AG161" s="7"/>
      <c r="AH161" s="17"/>
      <c r="AI161" s="26"/>
      <c r="AJ161" s="22"/>
      <c r="AK161" s="25"/>
      <c r="AL161" s="60">
        <f t="shared" si="32"/>
        <v>43672</v>
      </c>
      <c r="AM161" s="225"/>
      <c r="AN161" s="139"/>
    </row>
    <row r="162" spans="1:40" ht="11.25" x14ac:dyDescent="0.2">
      <c r="A162" s="2" t="s">
        <v>5</v>
      </c>
      <c r="B162" s="2" t="str">
        <f t="shared" si="31"/>
        <v>CACY2019</v>
      </c>
      <c r="C162" s="2" t="s">
        <v>80</v>
      </c>
      <c r="D162" s="4">
        <v>43671</v>
      </c>
      <c r="G162" s="225"/>
      <c r="H162" s="139"/>
      <c r="I162" s="55"/>
      <c r="J162" s="115">
        <f t="shared" si="38"/>
        <v>66.87718683140595</v>
      </c>
      <c r="K162" s="54">
        <f t="shared" si="33"/>
        <v>35.779923115899678</v>
      </c>
      <c r="L162" s="116">
        <f t="shared" si="36"/>
        <v>102.65710994730563</v>
      </c>
      <c r="M162" s="180"/>
      <c r="N162" s="216"/>
      <c r="O162" s="122">
        <f t="shared" si="39"/>
        <v>0.71181520314684366</v>
      </c>
      <c r="P162" s="71">
        <f t="shared" si="34"/>
        <v>0.40304687594698296</v>
      </c>
      <c r="Q162" s="131">
        <f t="shared" si="37"/>
        <v>1.1148620790938266</v>
      </c>
      <c r="R162" s="220"/>
      <c r="S162" s="218"/>
      <c r="T162" s="47"/>
      <c r="U162" s="48"/>
      <c r="V162" s="49"/>
      <c r="W162" s="48">
        <f t="shared" si="35"/>
        <v>543</v>
      </c>
      <c r="X162" s="32">
        <v>47392</v>
      </c>
      <c r="Y162" s="31"/>
      <c r="Z162" s="30"/>
      <c r="AA162" s="10"/>
      <c r="AC162" s="28"/>
      <c r="AD162" s="29"/>
      <c r="AE162" s="15"/>
      <c r="AF162" s="27"/>
      <c r="AG162" s="7"/>
      <c r="AH162" s="17"/>
      <c r="AI162" s="26"/>
      <c r="AJ162" s="22"/>
      <c r="AK162" s="25"/>
      <c r="AL162" s="60">
        <f t="shared" si="32"/>
        <v>43671</v>
      </c>
      <c r="AM162" s="225"/>
      <c r="AN162" s="139"/>
    </row>
    <row r="163" spans="1:40" ht="11.25" x14ac:dyDescent="0.2">
      <c r="A163" s="2" t="s">
        <v>5</v>
      </c>
      <c r="B163" s="2" t="str">
        <f t="shared" si="31"/>
        <v>CACY2019</v>
      </c>
      <c r="C163" s="2" t="s">
        <v>80</v>
      </c>
      <c r="D163" s="4">
        <v>43670</v>
      </c>
      <c r="G163" s="225"/>
      <c r="H163" s="139"/>
      <c r="I163" s="55"/>
      <c r="J163" s="115">
        <f t="shared" si="38"/>
        <v>66.457672151764115</v>
      </c>
      <c r="K163" s="54">
        <f t="shared" si="33"/>
        <v>34.977630453182854</v>
      </c>
      <c r="L163" s="116">
        <f t="shared" si="36"/>
        <v>101.43530260494697</v>
      </c>
      <c r="M163" s="180"/>
      <c r="N163" s="216"/>
      <c r="O163" s="122">
        <f t="shared" si="39"/>
        <v>0.70749760952166629</v>
      </c>
      <c r="P163" s="71">
        <f t="shared" si="34"/>
        <v>0.39456558627839766</v>
      </c>
      <c r="Q163" s="131">
        <f t="shared" si="37"/>
        <v>1.102063195800064</v>
      </c>
      <c r="R163" s="220"/>
      <c r="S163" s="218"/>
      <c r="T163" s="47"/>
      <c r="U163" s="48"/>
      <c r="V163" s="49"/>
      <c r="W163" s="48">
        <f t="shared" si="35"/>
        <v>544</v>
      </c>
      <c r="X163" s="32">
        <v>47392</v>
      </c>
      <c r="Y163" s="31"/>
      <c r="Z163" s="30"/>
      <c r="AA163" s="10"/>
      <c r="AC163" s="28"/>
      <c r="AD163" s="29"/>
      <c r="AE163" s="15"/>
      <c r="AF163" s="27"/>
      <c r="AG163" s="7"/>
      <c r="AH163" s="17"/>
      <c r="AI163" s="26"/>
      <c r="AJ163" s="22"/>
      <c r="AK163" s="25"/>
      <c r="AL163" s="60">
        <f t="shared" si="32"/>
        <v>43670</v>
      </c>
      <c r="AM163" s="225"/>
      <c r="AN163" s="139"/>
    </row>
    <row r="164" spans="1:40" ht="11.25" x14ac:dyDescent="0.2">
      <c r="A164" s="2" t="s">
        <v>5</v>
      </c>
      <c r="B164" s="2" t="str">
        <f t="shared" si="31"/>
        <v>CACY2019</v>
      </c>
      <c r="C164" s="2" t="s">
        <v>80</v>
      </c>
      <c r="D164" s="4">
        <v>43669</v>
      </c>
      <c r="G164" s="225"/>
      <c r="H164" s="139"/>
      <c r="I164" s="55"/>
      <c r="J164" s="115">
        <f t="shared" si="38"/>
        <v>66.038157472122265</v>
      </c>
      <c r="K164" s="54">
        <f t="shared" si="33"/>
        <v>34.175337790466045</v>
      </c>
      <c r="L164" s="116">
        <f t="shared" si="36"/>
        <v>100.21349526258831</v>
      </c>
      <c r="M164" s="180"/>
      <c r="N164" s="216"/>
      <c r="O164" s="122">
        <f t="shared" si="39"/>
        <v>0.70318001589648904</v>
      </c>
      <c r="P164" s="71">
        <f t="shared" si="34"/>
        <v>0.38608429660981225</v>
      </c>
      <c r="Q164" s="131">
        <f t="shared" si="37"/>
        <v>1.0892643125063013</v>
      </c>
      <c r="R164" s="220"/>
      <c r="S164" s="218"/>
      <c r="T164" s="47"/>
      <c r="U164" s="48"/>
      <c r="V164" s="49"/>
      <c r="W164" s="48">
        <f t="shared" si="35"/>
        <v>546</v>
      </c>
      <c r="X164" s="32">
        <v>47392</v>
      </c>
      <c r="Y164" s="31"/>
      <c r="Z164" s="30"/>
      <c r="AA164" s="10"/>
      <c r="AC164" s="28"/>
      <c r="AD164" s="29"/>
      <c r="AE164" s="15"/>
      <c r="AF164" s="27"/>
      <c r="AG164" s="7"/>
      <c r="AH164" s="17"/>
      <c r="AI164" s="26"/>
      <c r="AJ164" s="22"/>
      <c r="AK164" s="25"/>
      <c r="AL164" s="60">
        <f t="shared" si="32"/>
        <v>43669</v>
      </c>
      <c r="AM164" s="225"/>
      <c r="AN164" s="139"/>
    </row>
    <row r="165" spans="1:40" ht="11.25" x14ac:dyDescent="0.2">
      <c r="A165" s="2" t="s">
        <v>5</v>
      </c>
      <c r="B165" s="2" t="str">
        <f t="shared" si="31"/>
        <v>CACY2019</v>
      </c>
      <c r="C165" s="2" t="s">
        <v>80</v>
      </c>
      <c r="D165" s="4">
        <v>43668</v>
      </c>
      <c r="G165" s="225"/>
      <c r="H165" s="139"/>
      <c r="I165" s="55"/>
      <c r="J165" s="115">
        <f t="shared" si="38"/>
        <v>65.618642792480429</v>
      </c>
      <c r="K165" s="54">
        <f t="shared" si="33"/>
        <v>33.373045127749208</v>
      </c>
      <c r="L165" s="116">
        <f t="shared" si="36"/>
        <v>98.991687920229637</v>
      </c>
      <c r="M165" s="180"/>
      <c r="N165" s="216"/>
      <c r="O165" s="122">
        <f t="shared" si="39"/>
        <v>0.69886242227131168</v>
      </c>
      <c r="P165" s="71">
        <f t="shared" si="34"/>
        <v>0.37760300694122695</v>
      </c>
      <c r="Q165" s="131">
        <f t="shared" si="37"/>
        <v>1.0764654292125386</v>
      </c>
      <c r="R165" s="220"/>
      <c r="S165" s="218"/>
      <c r="T165" s="47"/>
      <c r="U165" s="48"/>
      <c r="V165" s="49"/>
      <c r="W165" s="48">
        <f t="shared" si="35"/>
        <v>546</v>
      </c>
      <c r="X165" s="32">
        <v>47392</v>
      </c>
      <c r="Y165" s="31"/>
      <c r="Z165" s="30"/>
      <c r="AA165" s="10"/>
      <c r="AC165" s="28"/>
      <c r="AD165" s="29"/>
      <c r="AE165" s="15"/>
      <c r="AF165" s="27"/>
      <c r="AG165" s="7"/>
      <c r="AH165" s="17"/>
      <c r="AI165" s="26"/>
      <c r="AJ165" s="22"/>
      <c r="AK165" s="25"/>
      <c r="AL165" s="60">
        <f t="shared" si="32"/>
        <v>43668</v>
      </c>
      <c r="AM165" s="225"/>
      <c r="AN165" s="139"/>
    </row>
    <row r="166" spans="1:40" ht="11.25" x14ac:dyDescent="0.2">
      <c r="A166" s="2" t="s">
        <v>5</v>
      </c>
      <c r="B166" s="2" t="str">
        <f t="shared" si="31"/>
        <v>CACY2019</v>
      </c>
      <c r="C166" s="2" t="s">
        <v>80</v>
      </c>
      <c r="D166" s="4">
        <v>43667</v>
      </c>
      <c r="G166" s="225"/>
      <c r="H166" s="139"/>
      <c r="I166" s="55"/>
      <c r="J166" s="115">
        <f t="shared" si="38"/>
        <v>65.199128112838594</v>
      </c>
      <c r="K166" s="54">
        <f t="shared" si="33"/>
        <v>32.570752465032371</v>
      </c>
      <c r="L166" s="116">
        <f t="shared" si="36"/>
        <v>97.769880577870964</v>
      </c>
      <c r="M166" s="180"/>
      <c r="N166" s="216"/>
      <c r="O166" s="122">
        <f t="shared" si="39"/>
        <v>0.69454482864613443</v>
      </c>
      <c r="P166" s="71">
        <f t="shared" si="34"/>
        <v>0.36912171727264154</v>
      </c>
      <c r="Q166" s="131">
        <f t="shared" si="37"/>
        <v>1.063666545918776</v>
      </c>
      <c r="R166" s="220"/>
      <c r="S166" s="218"/>
      <c r="T166" s="47"/>
      <c r="U166" s="48"/>
      <c r="V166" s="49"/>
      <c r="W166" s="48">
        <f t="shared" si="35"/>
        <v>546</v>
      </c>
      <c r="X166" s="32">
        <v>47392</v>
      </c>
      <c r="Y166" s="31"/>
      <c r="Z166" s="30"/>
      <c r="AA166" s="10"/>
      <c r="AC166" s="28"/>
      <c r="AD166" s="29"/>
      <c r="AE166" s="15"/>
      <c r="AF166" s="27"/>
      <c r="AG166" s="7"/>
      <c r="AH166" s="17"/>
      <c r="AI166" s="26"/>
      <c r="AJ166" s="22"/>
      <c r="AK166" s="25"/>
      <c r="AL166" s="60">
        <f t="shared" si="32"/>
        <v>43667</v>
      </c>
      <c r="AM166" s="225"/>
      <c r="AN166" s="139"/>
    </row>
    <row r="167" spans="1:40" ht="11.25" x14ac:dyDescent="0.2">
      <c r="A167" s="2" t="s">
        <v>5</v>
      </c>
      <c r="B167" s="2" t="str">
        <f t="shared" si="31"/>
        <v>CACY2019</v>
      </c>
      <c r="C167" s="2" t="s">
        <v>80</v>
      </c>
      <c r="D167" s="4">
        <v>43666</v>
      </c>
      <c r="G167" s="225"/>
      <c r="H167" s="139"/>
      <c r="I167" s="55"/>
      <c r="J167" s="115">
        <f t="shared" si="38"/>
        <v>64.779613433196758</v>
      </c>
      <c r="K167" s="54">
        <f t="shared" si="33"/>
        <v>31.768459802315547</v>
      </c>
      <c r="L167" s="116">
        <f t="shared" si="36"/>
        <v>96.548073235512305</v>
      </c>
      <c r="M167" s="180"/>
      <c r="N167" s="216"/>
      <c r="O167" s="122">
        <f t="shared" si="39"/>
        <v>0.69022723502095706</v>
      </c>
      <c r="P167" s="71">
        <f t="shared" si="34"/>
        <v>0.36064042760405624</v>
      </c>
      <c r="Q167" s="131">
        <f t="shared" si="37"/>
        <v>1.0508676626250133</v>
      </c>
      <c r="R167" s="220"/>
      <c r="S167" s="218"/>
      <c r="T167" s="47"/>
      <c r="U167" s="48"/>
      <c r="V167" s="49"/>
      <c r="W167" s="48">
        <f t="shared" si="35"/>
        <v>547</v>
      </c>
      <c r="X167" s="32">
        <v>47392</v>
      </c>
      <c r="Y167" s="31"/>
      <c r="Z167" s="30"/>
      <c r="AA167" s="10"/>
      <c r="AC167" s="28"/>
      <c r="AD167" s="29"/>
      <c r="AE167" s="15"/>
      <c r="AF167" s="27"/>
      <c r="AG167" s="7"/>
      <c r="AH167" s="17"/>
      <c r="AI167" s="26"/>
      <c r="AJ167" s="22"/>
      <c r="AK167" s="25"/>
      <c r="AL167" s="60">
        <f t="shared" si="32"/>
        <v>43666</v>
      </c>
      <c r="AM167" s="225"/>
      <c r="AN167" s="139"/>
    </row>
    <row r="168" spans="1:40" ht="11.25" x14ac:dyDescent="0.2">
      <c r="A168" s="2" t="s">
        <v>5</v>
      </c>
      <c r="B168" s="2" t="str">
        <f t="shared" si="31"/>
        <v>CACY2019</v>
      </c>
      <c r="C168" s="2" t="s">
        <v>80</v>
      </c>
      <c r="D168" s="4">
        <v>43665</v>
      </c>
      <c r="G168" s="225"/>
      <c r="H168" s="139"/>
      <c r="I168" s="55"/>
      <c r="J168" s="115">
        <f t="shared" si="38"/>
        <v>64.360098753554922</v>
      </c>
      <c r="K168" s="54">
        <f t="shared" si="33"/>
        <v>30.966167139598724</v>
      </c>
      <c r="L168" s="116">
        <f t="shared" si="36"/>
        <v>95.326265893153646</v>
      </c>
      <c r="M168" s="180"/>
      <c r="N168" s="216"/>
      <c r="O168" s="122">
        <f t="shared" si="39"/>
        <v>0.6859096413957797</v>
      </c>
      <c r="P168" s="71">
        <f t="shared" si="34"/>
        <v>0.35215913793547093</v>
      </c>
      <c r="Q168" s="131">
        <f t="shared" si="37"/>
        <v>1.0380687793312506</v>
      </c>
      <c r="R168" s="220"/>
      <c r="S168" s="218"/>
      <c r="T168" s="47"/>
      <c r="U168" s="48"/>
      <c r="V168" s="49"/>
      <c r="W168" s="48">
        <f t="shared" si="35"/>
        <v>548</v>
      </c>
      <c r="X168" s="32">
        <v>47392</v>
      </c>
      <c r="Y168" s="31"/>
      <c r="Z168" s="30"/>
      <c r="AA168" s="10"/>
      <c r="AC168" s="28"/>
      <c r="AD168" s="29"/>
      <c r="AE168" s="15"/>
      <c r="AF168" s="27"/>
      <c r="AG168" s="7"/>
      <c r="AH168" s="17"/>
      <c r="AI168" s="26"/>
      <c r="AJ168" s="22"/>
      <c r="AK168" s="25"/>
      <c r="AL168" s="60">
        <f t="shared" si="32"/>
        <v>43665</v>
      </c>
      <c r="AM168" s="225"/>
      <c r="AN168" s="139"/>
    </row>
    <row r="169" spans="1:40" ht="11.25" x14ac:dyDescent="0.2">
      <c r="A169" s="2" t="s">
        <v>5</v>
      </c>
      <c r="B169" s="2" t="str">
        <f t="shared" si="31"/>
        <v>CACY2019</v>
      </c>
      <c r="C169" s="2" t="s">
        <v>80</v>
      </c>
      <c r="D169" s="4">
        <v>43664</v>
      </c>
      <c r="G169" s="225"/>
      <c r="H169" s="139"/>
      <c r="I169" s="55"/>
      <c r="J169" s="115">
        <f t="shared" si="38"/>
        <v>63.94058407391308</v>
      </c>
      <c r="K169" s="54">
        <f t="shared" si="33"/>
        <v>30.163874476881894</v>
      </c>
      <c r="L169" s="116">
        <f t="shared" si="36"/>
        <v>94.104458550794973</v>
      </c>
      <c r="M169" s="180"/>
      <c r="N169" s="216"/>
      <c r="O169" s="122">
        <f t="shared" si="39"/>
        <v>0.68159204777060245</v>
      </c>
      <c r="P169" s="71">
        <f t="shared" si="34"/>
        <v>0.34367784826688552</v>
      </c>
      <c r="Q169" s="131">
        <f t="shared" si="37"/>
        <v>1.025269896037488</v>
      </c>
      <c r="R169" s="220"/>
      <c r="S169" s="218"/>
      <c r="T169" s="47"/>
      <c r="U169" s="48"/>
      <c r="V169" s="49"/>
      <c r="W169" s="48">
        <f t="shared" si="35"/>
        <v>550</v>
      </c>
      <c r="X169" s="32">
        <v>47392</v>
      </c>
      <c r="Y169" s="31"/>
      <c r="Z169" s="30"/>
      <c r="AA169" s="10"/>
      <c r="AC169" s="28"/>
      <c r="AD169" s="29"/>
      <c r="AE169" s="15"/>
      <c r="AF169" s="27"/>
      <c r="AG169" s="7"/>
      <c r="AH169" s="17"/>
      <c r="AI169" s="26"/>
      <c r="AJ169" s="22"/>
      <c r="AK169" s="25"/>
      <c r="AL169" s="60">
        <f t="shared" si="32"/>
        <v>43664</v>
      </c>
      <c r="AM169" s="225"/>
      <c r="AN169" s="139"/>
    </row>
    <row r="170" spans="1:40" ht="11.25" x14ac:dyDescent="0.2">
      <c r="A170" s="2" t="s">
        <v>5</v>
      </c>
      <c r="B170" s="2" t="str">
        <f t="shared" si="31"/>
        <v>CACY2019</v>
      </c>
      <c r="C170" s="2" t="s">
        <v>80</v>
      </c>
      <c r="D170" s="4">
        <v>43663</v>
      </c>
      <c r="G170" s="225"/>
      <c r="H170" s="139"/>
      <c r="I170" s="55"/>
      <c r="J170" s="115">
        <f t="shared" si="38"/>
        <v>63.521069394271244</v>
      </c>
      <c r="K170" s="54">
        <f t="shared" si="33"/>
        <v>29.361581814165071</v>
      </c>
      <c r="L170" s="116">
        <f t="shared" si="36"/>
        <v>92.882651208436315</v>
      </c>
      <c r="M170" s="180"/>
      <c r="N170" s="216"/>
      <c r="O170" s="122">
        <f t="shared" si="39"/>
        <v>0.67727445414542509</v>
      </c>
      <c r="P170" s="71">
        <f t="shared" si="34"/>
        <v>0.33519655859830022</v>
      </c>
      <c r="Q170" s="131">
        <f t="shared" si="37"/>
        <v>1.0124710127437253</v>
      </c>
      <c r="R170" s="220"/>
      <c r="S170" s="218"/>
      <c r="T170" s="47"/>
      <c r="U170" s="48"/>
      <c r="V170" s="49"/>
      <c r="W170" s="48">
        <f t="shared" si="35"/>
        <v>550</v>
      </c>
      <c r="X170" s="32">
        <v>47392</v>
      </c>
      <c r="Y170" s="31"/>
      <c r="Z170" s="30"/>
      <c r="AA170" s="10"/>
      <c r="AC170" s="28"/>
      <c r="AD170" s="29"/>
      <c r="AE170" s="15"/>
      <c r="AF170" s="27"/>
      <c r="AG170" s="7"/>
      <c r="AH170" s="17"/>
      <c r="AI170" s="26"/>
      <c r="AJ170" s="22"/>
      <c r="AK170" s="25"/>
      <c r="AL170" s="60">
        <f t="shared" si="32"/>
        <v>43663</v>
      </c>
      <c r="AM170" s="225"/>
      <c r="AN170" s="139"/>
    </row>
    <row r="171" spans="1:40" ht="11.25" x14ac:dyDescent="0.2">
      <c r="A171" s="2" t="s">
        <v>5</v>
      </c>
      <c r="B171" s="2" t="str">
        <f t="shared" si="31"/>
        <v>CACY2019</v>
      </c>
      <c r="C171" s="2" t="s">
        <v>80</v>
      </c>
      <c r="D171" s="4">
        <v>43662</v>
      </c>
      <c r="G171" s="225"/>
      <c r="H171" s="139"/>
      <c r="I171" s="55"/>
      <c r="J171" s="115">
        <f t="shared" si="38"/>
        <v>63.101554714629408</v>
      </c>
      <c r="K171" s="54">
        <f t="shared" si="33"/>
        <v>28.559289151448233</v>
      </c>
      <c r="L171" s="116">
        <f t="shared" si="36"/>
        <v>91.660843866077641</v>
      </c>
      <c r="M171" s="180"/>
      <c r="N171" s="216"/>
      <c r="O171" s="122">
        <f t="shared" si="39"/>
        <v>0.67295686052024783</v>
      </c>
      <c r="P171" s="71">
        <f t="shared" si="34"/>
        <v>0.32671526892971481</v>
      </c>
      <c r="Q171" s="131">
        <f t="shared" si="37"/>
        <v>0.99967212944996264</v>
      </c>
      <c r="R171" s="220"/>
      <c r="S171" s="218"/>
      <c r="T171" s="47"/>
      <c r="U171" s="48"/>
      <c r="V171" s="49"/>
      <c r="W171" s="48">
        <f t="shared" si="35"/>
        <v>554</v>
      </c>
      <c r="X171" s="32">
        <v>47392</v>
      </c>
      <c r="Y171" s="31"/>
      <c r="Z171" s="30"/>
      <c r="AA171" s="10"/>
      <c r="AC171" s="28"/>
      <c r="AD171" s="29"/>
      <c r="AE171" s="15"/>
      <c r="AF171" s="27"/>
      <c r="AG171" s="7"/>
      <c r="AH171" s="17"/>
      <c r="AI171" s="26"/>
      <c r="AJ171" s="22"/>
      <c r="AK171" s="25"/>
      <c r="AL171" s="60">
        <f t="shared" si="32"/>
        <v>43662</v>
      </c>
      <c r="AM171" s="225"/>
      <c r="AN171" s="139"/>
    </row>
    <row r="172" spans="1:40" ht="11.25" x14ac:dyDescent="0.2">
      <c r="A172" s="2" t="s">
        <v>5</v>
      </c>
      <c r="B172" s="2" t="str">
        <f t="shared" si="31"/>
        <v>CACY2019</v>
      </c>
      <c r="C172" s="2" t="s">
        <v>80</v>
      </c>
      <c r="D172" s="4">
        <v>43661</v>
      </c>
      <c r="G172" s="225"/>
      <c r="H172" s="139"/>
      <c r="I172" s="55"/>
      <c r="J172" s="115">
        <f t="shared" si="38"/>
        <v>62.682040034987565</v>
      </c>
      <c r="K172" s="54">
        <f t="shared" si="33"/>
        <v>27.756996488731417</v>
      </c>
      <c r="L172" s="116">
        <f t="shared" si="36"/>
        <v>90.439036523718983</v>
      </c>
      <c r="M172" s="180"/>
      <c r="N172" s="216"/>
      <c r="O172" s="122">
        <f t="shared" si="39"/>
        <v>0.66863926689507047</v>
      </c>
      <c r="P172" s="71">
        <f t="shared" si="34"/>
        <v>0.31823397926112951</v>
      </c>
      <c r="Q172" s="131">
        <f t="shared" si="37"/>
        <v>0.98687324615619998</v>
      </c>
      <c r="R172" s="220"/>
      <c r="S172" s="218"/>
      <c r="T172" s="47"/>
      <c r="U172" s="48"/>
      <c r="V172" s="49"/>
      <c r="W172" s="48">
        <f t="shared" si="35"/>
        <v>563</v>
      </c>
      <c r="X172" s="32">
        <v>47392</v>
      </c>
      <c r="Y172" s="31"/>
      <c r="Z172" s="30"/>
      <c r="AA172" s="10"/>
      <c r="AC172" s="28"/>
      <c r="AD172" s="29"/>
      <c r="AE172" s="15"/>
      <c r="AF172" s="27"/>
      <c r="AG172" s="7"/>
      <c r="AH172" s="17"/>
      <c r="AI172" s="26"/>
      <c r="AJ172" s="22"/>
      <c r="AK172" s="25"/>
      <c r="AL172" s="60">
        <f t="shared" si="32"/>
        <v>43661</v>
      </c>
      <c r="AM172" s="225"/>
      <c r="AN172" s="139"/>
    </row>
    <row r="173" spans="1:40" ht="11.25" x14ac:dyDescent="0.2">
      <c r="A173" s="2" t="s">
        <v>5</v>
      </c>
      <c r="B173" s="2" t="str">
        <f t="shared" si="31"/>
        <v>CACY2019</v>
      </c>
      <c r="C173" s="2" t="s">
        <v>80</v>
      </c>
      <c r="D173" s="4">
        <v>43660</v>
      </c>
      <c r="G173" s="225"/>
      <c r="H173" s="139"/>
      <c r="I173" s="55"/>
      <c r="J173" s="115">
        <f t="shared" si="38"/>
        <v>62.26252535534573</v>
      </c>
      <c r="K173" s="54">
        <f t="shared" si="33"/>
        <v>26.95470382601458</v>
      </c>
      <c r="L173" s="116">
        <f t="shared" si="36"/>
        <v>89.21722918136031</v>
      </c>
      <c r="M173" s="180"/>
      <c r="N173" s="216"/>
      <c r="O173" s="122">
        <f t="shared" si="39"/>
        <v>0.66432167326989322</v>
      </c>
      <c r="P173" s="71">
        <f t="shared" si="34"/>
        <v>0.30975268959254409</v>
      </c>
      <c r="Q173" s="131">
        <f t="shared" si="37"/>
        <v>0.97407436286243732</v>
      </c>
      <c r="R173" s="220"/>
      <c r="S173" s="218"/>
      <c r="T173" s="47"/>
      <c r="U173" s="48"/>
      <c r="V173" s="49"/>
      <c r="W173" s="48">
        <f t="shared" si="35"/>
        <v>586</v>
      </c>
      <c r="X173" s="32">
        <v>47392</v>
      </c>
      <c r="Y173" s="31"/>
      <c r="Z173" s="30"/>
      <c r="AA173" s="10"/>
      <c r="AC173" s="28"/>
      <c r="AD173" s="29"/>
      <c r="AE173" s="15"/>
      <c r="AF173" s="27"/>
      <c r="AG173" s="7"/>
      <c r="AH173" s="17"/>
      <c r="AI173" s="26"/>
      <c r="AJ173" s="22"/>
      <c r="AK173" s="25"/>
      <c r="AL173" s="60">
        <f t="shared" si="32"/>
        <v>43660</v>
      </c>
      <c r="AM173" s="225"/>
      <c r="AN173" s="139"/>
    </row>
    <row r="174" spans="1:40" ht="11.25" x14ac:dyDescent="0.2">
      <c r="A174" s="2" t="s">
        <v>5</v>
      </c>
      <c r="B174" s="2" t="str">
        <f t="shared" si="31"/>
        <v>CACY2019</v>
      </c>
      <c r="C174" s="2" t="s">
        <v>80</v>
      </c>
      <c r="D174" s="4">
        <v>43659</v>
      </c>
      <c r="G174" s="225"/>
      <c r="H174" s="139"/>
      <c r="I174" s="55"/>
      <c r="J174" s="115">
        <f t="shared" si="38"/>
        <v>61.843010675703894</v>
      </c>
      <c r="K174" s="54">
        <f t="shared" si="33"/>
        <v>26.152411163297757</v>
      </c>
      <c r="L174" s="116">
        <f t="shared" si="36"/>
        <v>87.995421839001651</v>
      </c>
      <c r="M174" s="180"/>
      <c r="N174" s="216"/>
      <c r="O174" s="122">
        <f t="shared" si="39"/>
        <v>0.66000407964471586</v>
      </c>
      <c r="P174" s="71">
        <f t="shared" si="34"/>
        <v>0.30127139992395879</v>
      </c>
      <c r="Q174" s="131">
        <f t="shared" si="37"/>
        <v>0.96127547956867465</v>
      </c>
      <c r="R174" s="220"/>
      <c r="S174" s="218"/>
      <c r="T174" s="47"/>
      <c r="U174" s="48"/>
      <c r="V174" s="49"/>
      <c r="W174" s="48">
        <f t="shared" si="35"/>
        <v>587</v>
      </c>
      <c r="X174" s="32">
        <v>47392</v>
      </c>
      <c r="Y174" s="31"/>
      <c r="Z174" s="30"/>
      <c r="AA174" s="10"/>
      <c r="AC174" s="28"/>
      <c r="AD174" s="29"/>
      <c r="AE174" s="15"/>
      <c r="AF174" s="27"/>
      <c r="AG174" s="7"/>
      <c r="AH174" s="17"/>
      <c r="AI174" s="26"/>
      <c r="AJ174" s="22"/>
      <c r="AK174" s="25"/>
      <c r="AL174" s="60">
        <f t="shared" si="32"/>
        <v>43659</v>
      </c>
      <c r="AM174" s="225"/>
      <c r="AN174" s="139"/>
    </row>
    <row r="175" spans="1:40" ht="11.25" x14ac:dyDescent="0.2">
      <c r="A175" s="2" t="s">
        <v>5</v>
      </c>
      <c r="B175" s="2" t="str">
        <f t="shared" si="31"/>
        <v>CACY2019</v>
      </c>
      <c r="C175" s="2" t="s">
        <v>80</v>
      </c>
      <c r="D175" s="4">
        <v>43658</v>
      </c>
      <c r="G175" s="225"/>
      <c r="H175" s="139"/>
      <c r="I175" s="55"/>
      <c r="J175" s="115">
        <f t="shared" si="38"/>
        <v>61.423495996062051</v>
      </c>
      <c r="K175" s="54">
        <f t="shared" si="33"/>
        <v>25.350118500580926</v>
      </c>
      <c r="L175" s="116">
        <f t="shared" si="36"/>
        <v>86.773614496642978</v>
      </c>
      <c r="M175" s="180"/>
      <c r="N175" s="216"/>
      <c r="O175" s="122">
        <f t="shared" si="39"/>
        <v>0.65568648601953861</v>
      </c>
      <c r="P175" s="71">
        <f t="shared" si="34"/>
        <v>0.29279011025537338</v>
      </c>
      <c r="Q175" s="131">
        <f t="shared" si="37"/>
        <v>0.94847659627491199</v>
      </c>
      <c r="R175" s="220"/>
      <c r="S175" s="218"/>
      <c r="T175" s="47"/>
      <c r="U175" s="48"/>
      <c r="V175" s="49"/>
      <c r="W175" s="48">
        <f t="shared" si="35"/>
        <v>588</v>
      </c>
      <c r="X175" s="32">
        <v>47392</v>
      </c>
      <c r="Y175" s="31"/>
      <c r="Z175" s="30"/>
      <c r="AA175" s="10"/>
      <c r="AC175" s="28"/>
      <c r="AD175" s="29"/>
      <c r="AE175" s="15"/>
      <c r="AF175" s="27"/>
      <c r="AG175" s="7"/>
      <c r="AH175" s="17"/>
      <c r="AI175" s="26"/>
      <c r="AJ175" s="22"/>
      <c r="AK175" s="25"/>
      <c r="AL175" s="60">
        <f t="shared" si="32"/>
        <v>43658</v>
      </c>
      <c r="AM175" s="225"/>
      <c r="AN175" s="139"/>
    </row>
    <row r="176" spans="1:40" ht="11.25" x14ac:dyDescent="0.2">
      <c r="A176" s="2" t="s">
        <v>5</v>
      </c>
      <c r="B176" s="2" t="str">
        <f t="shared" si="31"/>
        <v>CACY2019</v>
      </c>
      <c r="C176" s="2" t="s">
        <v>80</v>
      </c>
      <c r="D176" s="4">
        <v>43657</v>
      </c>
      <c r="G176" s="225"/>
      <c r="H176" s="139"/>
      <c r="I176" s="55"/>
      <c r="J176" s="115">
        <f t="shared" si="38"/>
        <v>61.003981316420216</v>
      </c>
      <c r="K176" s="54">
        <f t="shared" si="33"/>
        <v>24.547825837864103</v>
      </c>
      <c r="L176" s="116">
        <f t="shared" si="36"/>
        <v>85.551807154284319</v>
      </c>
      <c r="M176" s="180"/>
      <c r="N176" s="216"/>
      <c r="O176" s="122">
        <f t="shared" si="39"/>
        <v>0.65136889239436124</v>
      </c>
      <c r="P176" s="71">
        <f t="shared" si="34"/>
        <v>0.28430882058678797</v>
      </c>
      <c r="Q176" s="131">
        <f t="shared" si="37"/>
        <v>0.93567771298114921</v>
      </c>
      <c r="R176" s="220"/>
      <c r="S176" s="218"/>
      <c r="T176" s="47"/>
      <c r="U176" s="48"/>
      <c r="V176" s="49"/>
      <c r="W176" s="48">
        <f t="shared" si="35"/>
        <v>590</v>
      </c>
      <c r="X176" s="32">
        <v>47392</v>
      </c>
      <c r="Y176" s="31"/>
      <c r="Z176" s="30"/>
      <c r="AA176" s="10"/>
      <c r="AC176" s="28"/>
      <c r="AD176" s="29"/>
      <c r="AE176" s="15"/>
      <c r="AF176" s="27"/>
      <c r="AG176" s="7"/>
      <c r="AH176" s="17"/>
      <c r="AI176" s="26"/>
      <c r="AJ176" s="22"/>
      <c r="AK176" s="25"/>
      <c r="AL176" s="60">
        <f t="shared" si="32"/>
        <v>43657</v>
      </c>
      <c r="AM176" s="225"/>
      <c r="AN176" s="139"/>
    </row>
    <row r="177" spans="1:40" ht="11.25" x14ac:dyDescent="0.2">
      <c r="A177" s="2" t="s">
        <v>5</v>
      </c>
      <c r="B177" s="2" t="str">
        <f t="shared" si="31"/>
        <v>CACY2019</v>
      </c>
      <c r="C177" s="2" t="s">
        <v>80</v>
      </c>
      <c r="D177" s="4">
        <v>43656</v>
      </c>
      <c r="G177" s="225"/>
      <c r="H177" s="139"/>
      <c r="I177" s="55"/>
      <c r="J177" s="115">
        <f t="shared" si="38"/>
        <v>60.584466636778373</v>
      </c>
      <c r="K177" s="54">
        <f t="shared" si="33"/>
        <v>23.745533175147287</v>
      </c>
      <c r="L177" s="116">
        <f t="shared" si="36"/>
        <v>84.32999981192566</v>
      </c>
      <c r="M177" s="180"/>
      <c r="N177" s="216"/>
      <c r="O177" s="122">
        <f t="shared" si="39"/>
        <v>0.64705129876918388</v>
      </c>
      <c r="P177" s="71">
        <f t="shared" si="34"/>
        <v>0.27582753091820267</v>
      </c>
      <c r="Q177" s="131">
        <f t="shared" si="37"/>
        <v>0.92287882968738655</v>
      </c>
      <c r="R177" s="220"/>
      <c r="S177" s="218"/>
      <c r="T177" s="47"/>
      <c r="U177" s="48"/>
      <c r="V177" s="49"/>
      <c r="W177" s="48">
        <f t="shared" si="35"/>
        <v>594</v>
      </c>
      <c r="X177" s="32">
        <v>47392</v>
      </c>
      <c r="Y177" s="31"/>
      <c r="Z177" s="30"/>
      <c r="AA177" s="10"/>
      <c r="AC177" s="28"/>
      <c r="AD177" s="29"/>
      <c r="AE177" s="15"/>
      <c r="AF177" s="27"/>
      <c r="AG177" s="7"/>
      <c r="AH177" s="17"/>
      <c r="AI177" s="26"/>
      <c r="AJ177" s="22"/>
      <c r="AK177" s="25"/>
      <c r="AL177" s="60">
        <f t="shared" si="32"/>
        <v>43656</v>
      </c>
      <c r="AM177" s="225"/>
      <c r="AN177" s="139"/>
    </row>
    <row r="178" spans="1:40" ht="11.25" x14ac:dyDescent="0.2">
      <c r="A178" s="2" t="s">
        <v>5</v>
      </c>
      <c r="B178" s="2" t="str">
        <f t="shared" si="31"/>
        <v>CACY2019</v>
      </c>
      <c r="C178" s="2" t="s">
        <v>80</v>
      </c>
      <c r="D178" s="4">
        <v>43655</v>
      </c>
      <c r="G178" s="225"/>
      <c r="H178" s="139"/>
      <c r="I178" s="55"/>
      <c r="J178" s="115">
        <f t="shared" si="38"/>
        <v>60.164951957136537</v>
      </c>
      <c r="K178" s="54">
        <f t="shared" si="33"/>
        <v>22.943240512430449</v>
      </c>
      <c r="L178" s="116">
        <f t="shared" si="36"/>
        <v>83.108192469566987</v>
      </c>
      <c r="M178" s="180"/>
      <c r="N178" s="216"/>
      <c r="O178" s="122">
        <f t="shared" si="39"/>
        <v>0.64273370514400663</v>
      </c>
      <c r="P178" s="71">
        <f t="shared" si="34"/>
        <v>0.26734624124961726</v>
      </c>
      <c r="Q178" s="131">
        <f t="shared" si="37"/>
        <v>0.91007994639362388</v>
      </c>
      <c r="R178" s="220"/>
      <c r="S178" s="218"/>
      <c r="T178" s="47"/>
      <c r="U178" s="48"/>
      <c r="V178" s="49"/>
      <c r="W178" s="48">
        <f t="shared" si="35"/>
        <v>595</v>
      </c>
      <c r="X178" s="32">
        <v>47392</v>
      </c>
      <c r="Y178" s="31"/>
      <c r="Z178" s="30"/>
      <c r="AA178" s="10"/>
      <c r="AC178" s="28"/>
      <c r="AD178" s="29"/>
      <c r="AE178" s="15"/>
      <c r="AF178" s="27"/>
      <c r="AG178" s="7"/>
      <c r="AH178" s="17"/>
      <c r="AI178" s="26"/>
      <c r="AJ178" s="22"/>
      <c r="AK178" s="25"/>
      <c r="AL178" s="60">
        <f t="shared" si="32"/>
        <v>43655</v>
      </c>
      <c r="AM178" s="225"/>
      <c r="AN178" s="139"/>
    </row>
    <row r="179" spans="1:40" ht="11.25" x14ac:dyDescent="0.2">
      <c r="A179" s="2" t="s">
        <v>5</v>
      </c>
      <c r="B179" s="2" t="str">
        <f t="shared" si="31"/>
        <v>CACY2019</v>
      </c>
      <c r="C179" s="2" t="s">
        <v>80</v>
      </c>
      <c r="D179" s="4">
        <v>43654</v>
      </c>
      <c r="G179" s="225"/>
      <c r="H179" s="139"/>
      <c r="I179" s="55"/>
      <c r="J179" s="115">
        <f t="shared" si="38"/>
        <v>59.745437277494702</v>
      </c>
      <c r="K179" s="54">
        <f t="shared" si="33"/>
        <v>22.140947849713626</v>
      </c>
      <c r="L179" s="116">
        <f t="shared" si="36"/>
        <v>81.886385127208328</v>
      </c>
      <c r="M179" s="180"/>
      <c r="N179" s="216"/>
      <c r="O179" s="122">
        <f t="shared" si="39"/>
        <v>0.63841611151882927</v>
      </c>
      <c r="P179" s="71">
        <f t="shared" si="34"/>
        <v>0.25886495158103195</v>
      </c>
      <c r="Q179" s="131">
        <f t="shared" si="37"/>
        <v>0.89728106309986122</v>
      </c>
      <c r="R179" s="220"/>
      <c r="S179" s="218"/>
      <c r="T179" s="47"/>
      <c r="U179" s="48"/>
      <c r="V179" s="49"/>
      <c r="W179" s="48">
        <f t="shared" si="35"/>
        <v>597</v>
      </c>
      <c r="X179" s="32">
        <v>47392</v>
      </c>
      <c r="Y179" s="31"/>
      <c r="Z179" s="30"/>
      <c r="AA179" s="10"/>
      <c r="AC179" s="28"/>
      <c r="AD179" s="29"/>
      <c r="AE179" s="15"/>
      <c r="AF179" s="27"/>
      <c r="AG179" s="7"/>
      <c r="AH179" s="17"/>
      <c r="AI179" s="26"/>
      <c r="AJ179" s="22"/>
      <c r="AK179" s="25"/>
      <c r="AL179" s="60">
        <f t="shared" si="32"/>
        <v>43654</v>
      </c>
      <c r="AM179" s="225"/>
      <c r="AN179" s="139"/>
    </row>
    <row r="180" spans="1:40" ht="11.25" x14ac:dyDescent="0.2">
      <c r="A180" s="2" t="s">
        <v>5</v>
      </c>
      <c r="B180" s="2" t="str">
        <f t="shared" si="31"/>
        <v>CACY2019</v>
      </c>
      <c r="C180" s="2" t="s">
        <v>80</v>
      </c>
      <c r="D180" s="4">
        <v>43653</v>
      </c>
      <c r="G180" s="225"/>
      <c r="H180" s="139"/>
      <c r="I180" s="55"/>
      <c r="J180" s="115">
        <f t="shared" si="38"/>
        <v>59.325922597852859</v>
      </c>
      <c r="K180" s="54">
        <f t="shared" si="33"/>
        <v>21.338655186996796</v>
      </c>
      <c r="L180" s="116">
        <f t="shared" si="36"/>
        <v>80.664577784849655</v>
      </c>
      <c r="M180" s="180"/>
      <c r="N180" s="216"/>
      <c r="O180" s="122">
        <f t="shared" si="39"/>
        <v>0.63409851789365201</v>
      </c>
      <c r="P180" s="71">
        <f t="shared" si="34"/>
        <v>0.25038366191244654</v>
      </c>
      <c r="Q180" s="131">
        <f t="shared" si="37"/>
        <v>0.88448217980609856</v>
      </c>
      <c r="R180" s="220"/>
      <c r="S180" s="218"/>
      <c r="T180" s="47"/>
      <c r="U180" s="48"/>
      <c r="V180" s="49"/>
      <c r="W180" s="48">
        <f t="shared" si="35"/>
        <v>597</v>
      </c>
      <c r="X180" s="32">
        <v>47392</v>
      </c>
      <c r="Y180" s="31"/>
      <c r="Z180" s="30"/>
      <c r="AA180" s="10"/>
      <c r="AC180" s="28"/>
      <c r="AD180" s="29"/>
      <c r="AE180" s="15"/>
      <c r="AF180" s="27"/>
      <c r="AG180" s="7"/>
      <c r="AH180" s="17"/>
      <c r="AI180" s="26"/>
      <c r="AJ180" s="22"/>
      <c r="AK180" s="25"/>
      <c r="AL180" s="60">
        <f t="shared" si="32"/>
        <v>43653</v>
      </c>
      <c r="AM180" s="225"/>
      <c r="AN180" s="139"/>
    </row>
    <row r="181" spans="1:40" ht="11.25" x14ac:dyDescent="0.2">
      <c r="A181" s="2" t="s">
        <v>5</v>
      </c>
      <c r="B181" s="2" t="str">
        <f t="shared" si="31"/>
        <v>CACY2019</v>
      </c>
      <c r="C181" s="2" t="s">
        <v>80</v>
      </c>
      <c r="D181" s="4">
        <v>43652</v>
      </c>
      <c r="G181" s="225"/>
      <c r="H181" s="139"/>
      <c r="I181" s="55"/>
      <c r="J181" s="115">
        <f t="shared" si="38"/>
        <v>58.906407918211023</v>
      </c>
      <c r="K181" s="54">
        <f t="shared" si="33"/>
        <v>20.536362524279973</v>
      </c>
      <c r="L181" s="116">
        <f t="shared" si="36"/>
        <v>79.442770442490996</v>
      </c>
      <c r="M181" s="180"/>
      <c r="N181" s="216"/>
      <c r="O181" s="122">
        <f t="shared" si="39"/>
        <v>0.62978092426847465</v>
      </c>
      <c r="P181" s="71">
        <f t="shared" si="34"/>
        <v>0.24190237224386124</v>
      </c>
      <c r="Q181" s="131">
        <f t="shared" si="37"/>
        <v>0.87168329651233589</v>
      </c>
      <c r="R181" s="220"/>
      <c r="S181" s="218"/>
      <c r="T181" s="47"/>
      <c r="U181" s="48"/>
      <c r="V181" s="49"/>
      <c r="W181" s="48">
        <f t="shared" si="35"/>
        <v>598</v>
      </c>
      <c r="X181" s="32">
        <v>47392</v>
      </c>
      <c r="Y181" s="31"/>
      <c r="Z181" s="30"/>
      <c r="AA181" s="10"/>
      <c r="AC181" s="28"/>
      <c r="AD181" s="29"/>
      <c r="AE181" s="15"/>
      <c r="AF181" s="27"/>
      <c r="AG181" s="7"/>
      <c r="AH181" s="17"/>
      <c r="AI181" s="26"/>
      <c r="AJ181" s="22"/>
      <c r="AK181" s="25"/>
      <c r="AL181" s="60">
        <f t="shared" si="32"/>
        <v>43652</v>
      </c>
      <c r="AM181" s="225"/>
      <c r="AN181" s="139"/>
    </row>
    <row r="182" spans="1:40" ht="11.25" x14ac:dyDescent="0.2">
      <c r="A182" s="2" t="s">
        <v>5</v>
      </c>
      <c r="B182" s="2" t="str">
        <f t="shared" si="31"/>
        <v>CACY2019</v>
      </c>
      <c r="C182" s="2" t="s">
        <v>80</v>
      </c>
      <c r="D182" s="4">
        <v>43651</v>
      </c>
      <c r="G182" s="225"/>
      <c r="H182" s="139"/>
      <c r="I182" s="55"/>
      <c r="J182" s="115">
        <f t="shared" si="38"/>
        <v>58.486893238569188</v>
      </c>
      <c r="K182" s="54">
        <f t="shared" si="33"/>
        <v>19.734069861563135</v>
      </c>
      <c r="L182" s="116">
        <f t="shared" si="36"/>
        <v>78.220963100132323</v>
      </c>
      <c r="M182" s="180"/>
      <c r="N182" s="216"/>
      <c r="O182" s="122">
        <f t="shared" si="39"/>
        <v>0.6254633306432974</v>
      </c>
      <c r="P182" s="71">
        <f t="shared" si="34"/>
        <v>0.23342108257527583</v>
      </c>
      <c r="Q182" s="131">
        <f t="shared" si="37"/>
        <v>0.85888441321857323</v>
      </c>
      <c r="R182" s="220"/>
      <c r="S182" s="218"/>
      <c r="T182" s="47"/>
      <c r="U182" s="48"/>
      <c r="V182" s="49"/>
      <c r="W182" s="48">
        <f t="shared" si="35"/>
        <v>602</v>
      </c>
      <c r="X182" s="32">
        <v>47392</v>
      </c>
      <c r="Y182" s="31"/>
      <c r="Z182" s="30"/>
      <c r="AA182" s="10"/>
      <c r="AC182" s="28"/>
      <c r="AD182" s="29"/>
      <c r="AE182" s="15"/>
      <c r="AF182" s="27"/>
      <c r="AG182" s="7"/>
      <c r="AH182" s="17"/>
      <c r="AI182" s="26"/>
      <c r="AJ182" s="22"/>
      <c r="AK182" s="25"/>
      <c r="AL182" s="60">
        <f t="shared" si="32"/>
        <v>43651</v>
      </c>
      <c r="AM182" s="225"/>
      <c r="AN182" s="139"/>
    </row>
    <row r="183" spans="1:40" ht="11.25" x14ac:dyDescent="0.2">
      <c r="A183" s="2" t="s">
        <v>5</v>
      </c>
      <c r="B183" s="2" t="str">
        <f t="shared" si="31"/>
        <v>CACY2019</v>
      </c>
      <c r="C183" s="2" t="s">
        <v>80</v>
      </c>
      <c r="D183" s="4">
        <v>43650</v>
      </c>
      <c r="G183" s="225"/>
      <c r="H183" s="139"/>
      <c r="I183" s="55"/>
      <c r="J183" s="115">
        <f t="shared" si="38"/>
        <v>58.067378558927345</v>
      </c>
      <c r="K183" s="54">
        <f t="shared" si="33"/>
        <v>18.931777198846319</v>
      </c>
      <c r="L183" s="116">
        <f t="shared" si="36"/>
        <v>76.999155757773664</v>
      </c>
      <c r="M183" s="180"/>
      <c r="N183" s="216"/>
      <c r="O183" s="122">
        <f t="shared" si="39"/>
        <v>0.62114573701812004</v>
      </c>
      <c r="P183" s="71">
        <f t="shared" si="34"/>
        <v>0.22493979290669053</v>
      </c>
      <c r="Q183" s="131">
        <f t="shared" si="37"/>
        <v>0.84608552992481056</v>
      </c>
      <c r="R183" s="220"/>
      <c r="S183" s="218"/>
      <c r="T183" s="47"/>
      <c r="U183" s="48"/>
      <c r="V183" s="49"/>
      <c r="W183" s="48">
        <f t="shared" si="35"/>
        <v>605</v>
      </c>
      <c r="X183" s="32">
        <v>47392</v>
      </c>
      <c r="Y183" s="31"/>
      <c r="Z183" s="30"/>
      <c r="AA183" s="10"/>
      <c r="AC183" s="28"/>
      <c r="AD183" s="29"/>
      <c r="AE183" s="15"/>
      <c r="AF183" s="27"/>
      <c r="AG183" s="7"/>
      <c r="AH183" s="17"/>
      <c r="AI183" s="26"/>
      <c r="AJ183" s="22"/>
      <c r="AK183" s="25"/>
      <c r="AL183" s="60">
        <f t="shared" si="32"/>
        <v>43650</v>
      </c>
      <c r="AM183" s="225"/>
      <c r="AN183" s="139"/>
    </row>
    <row r="184" spans="1:40" ht="11.25" x14ac:dyDescent="0.2">
      <c r="A184" s="2" t="s">
        <v>5</v>
      </c>
      <c r="B184" s="2" t="str">
        <f t="shared" si="31"/>
        <v>CACY2019</v>
      </c>
      <c r="C184" s="2" t="s">
        <v>80</v>
      </c>
      <c r="D184" s="4">
        <v>43649</v>
      </c>
      <c r="G184" s="225"/>
      <c r="H184" s="139"/>
      <c r="I184" s="55"/>
      <c r="J184" s="115">
        <f t="shared" si="38"/>
        <v>57.647863879285509</v>
      </c>
      <c r="K184" s="54">
        <f t="shared" si="33"/>
        <v>18.129484536129482</v>
      </c>
      <c r="L184" s="116">
        <f t="shared" si="36"/>
        <v>75.777348415414991</v>
      </c>
      <c r="M184" s="180"/>
      <c r="N184" s="216"/>
      <c r="O184" s="122">
        <f t="shared" si="39"/>
        <v>0.61682814339294278</v>
      </c>
      <c r="P184" s="71">
        <f t="shared" si="34"/>
        <v>0.21645850323810512</v>
      </c>
      <c r="Q184" s="131">
        <f t="shared" si="37"/>
        <v>0.8332866466310479</v>
      </c>
      <c r="R184" s="220"/>
      <c r="S184" s="218"/>
      <c r="T184" s="47"/>
      <c r="U184" s="48"/>
      <c r="V184" s="49"/>
      <c r="W184" s="48">
        <f t="shared" si="35"/>
        <v>609</v>
      </c>
      <c r="X184" s="32">
        <v>47392</v>
      </c>
      <c r="Y184" s="31"/>
      <c r="Z184" s="30"/>
      <c r="AA184" s="10"/>
      <c r="AC184" s="28"/>
      <c r="AD184" s="29"/>
      <c r="AE184" s="15"/>
      <c r="AF184" s="27"/>
      <c r="AG184" s="7"/>
      <c r="AH184" s="17"/>
      <c r="AI184" s="26"/>
      <c r="AJ184" s="22"/>
      <c r="AK184" s="25"/>
      <c r="AL184" s="60">
        <f t="shared" si="32"/>
        <v>43649</v>
      </c>
      <c r="AM184" s="225"/>
      <c r="AN184" s="139"/>
    </row>
    <row r="185" spans="1:40" ht="11.25" x14ac:dyDescent="0.2">
      <c r="A185" s="2" t="s">
        <v>5</v>
      </c>
      <c r="B185" s="2" t="str">
        <f t="shared" si="31"/>
        <v>CACY2019</v>
      </c>
      <c r="C185" s="2" t="s">
        <v>80</v>
      </c>
      <c r="D185" s="4">
        <v>43648</v>
      </c>
      <c r="G185" s="225"/>
      <c r="H185" s="139"/>
      <c r="I185" s="55"/>
      <c r="J185" s="115">
        <f t="shared" si="38"/>
        <v>57.228349199643674</v>
      </c>
      <c r="K185" s="54">
        <f t="shared" si="33"/>
        <v>17.327191873412659</v>
      </c>
      <c r="L185" s="116">
        <f t="shared" si="36"/>
        <v>74.555541073056332</v>
      </c>
      <c r="M185" s="180"/>
      <c r="N185" s="216"/>
      <c r="O185" s="122">
        <f t="shared" si="39"/>
        <v>0.61251054976776542</v>
      </c>
      <c r="P185" s="71">
        <f t="shared" si="34"/>
        <v>0.20797721356951981</v>
      </c>
      <c r="Q185" s="131">
        <f t="shared" si="37"/>
        <v>0.82048776333728524</v>
      </c>
      <c r="R185" s="220"/>
      <c r="S185" s="218"/>
      <c r="T185" s="47"/>
      <c r="U185" s="48"/>
      <c r="V185" s="49"/>
      <c r="W185" s="48">
        <f t="shared" si="35"/>
        <v>609</v>
      </c>
      <c r="X185" s="32">
        <v>47392</v>
      </c>
      <c r="Y185" s="31"/>
      <c r="Z185" s="30"/>
      <c r="AA185" s="10"/>
      <c r="AC185" s="28"/>
      <c r="AD185" s="29"/>
      <c r="AE185" s="15"/>
      <c r="AF185" s="27"/>
      <c r="AG185" s="7"/>
      <c r="AH185" s="17"/>
      <c r="AI185" s="26"/>
      <c r="AJ185" s="22"/>
      <c r="AK185" s="25"/>
      <c r="AL185" s="60">
        <f t="shared" si="32"/>
        <v>43648</v>
      </c>
      <c r="AM185" s="225"/>
      <c r="AN185" s="139"/>
    </row>
    <row r="186" spans="1:40" ht="11.25" x14ac:dyDescent="0.2">
      <c r="A186" s="2" t="s">
        <v>5</v>
      </c>
      <c r="B186" s="2" t="str">
        <f t="shared" si="31"/>
        <v>CACY2019</v>
      </c>
      <c r="C186" s="2" t="s">
        <v>80</v>
      </c>
      <c r="D186" s="4">
        <v>43647</v>
      </c>
      <c r="G186" s="225"/>
      <c r="H186" s="139"/>
      <c r="I186" s="55"/>
      <c r="J186" s="115">
        <f t="shared" si="38"/>
        <v>56.808834520001831</v>
      </c>
      <c r="K186" s="54">
        <f t="shared" si="33"/>
        <v>16.524899210695828</v>
      </c>
      <c r="L186" s="116">
        <f>(L$156-L$187)/31*($D186-$D$187)+L$187</f>
        <v>73.333733730697659</v>
      </c>
      <c r="M186" s="180"/>
      <c r="N186" s="216"/>
      <c r="O186" s="122">
        <f t="shared" si="39"/>
        <v>0.60819295614258817</v>
      </c>
      <c r="P186" s="71">
        <f t="shared" si="34"/>
        <v>0.1994959239009344</v>
      </c>
      <c r="Q186" s="131">
        <f>(Q$156-Q$187)/31*($D186-$D$187)+Q$187</f>
        <v>0.80768888004352257</v>
      </c>
      <c r="R186" s="220"/>
      <c r="S186" s="218"/>
      <c r="T186" s="47"/>
      <c r="U186" s="48"/>
      <c r="V186" s="49"/>
      <c r="W186" s="48">
        <f t="shared" si="35"/>
        <v>610</v>
      </c>
      <c r="X186" s="32">
        <v>47392</v>
      </c>
      <c r="Y186" s="31"/>
      <c r="Z186" s="30"/>
      <c r="AA186" s="10"/>
      <c r="AC186" s="28"/>
      <c r="AD186" s="29"/>
      <c r="AE186" s="15"/>
      <c r="AF186" s="27"/>
      <c r="AG186" s="7"/>
      <c r="AH186" s="17"/>
      <c r="AI186" s="26"/>
      <c r="AJ186" s="22"/>
      <c r="AK186" s="25"/>
      <c r="AL186" s="60">
        <f t="shared" si="32"/>
        <v>43647</v>
      </c>
      <c r="AM186" s="225"/>
      <c r="AN186" s="139"/>
    </row>
    <row r="187" spans="1:40" ht="11.25" x14ac:dyDescent="0.2">
      <c r="A187" s="2" t="s">
        <v>5</v>
      </c>
      <c r="B187" s="2" t="str">
        <f t="shared" si="31"/>
        <v>CACY2019</v>
      </c>
      <c r="C187" s="2" t="s">
        <v>80</v>
      </c>
      <c r="D187" s="4">
        <v>43646</v>
      </c>
      <c r="G187" s="225">
        <v>64.984525669330623</v>
      </c>
      <c r="H187" s="139">
        <v>0.71162229024095447</v>
      </c>
      <c r="I187" s="55">
        <v>91.318845067833578</v>
      </c>
      <c r="J187" s="115">
        <f>G217+M187</f>
        <v>56.389319840359995</v>
      </c>
      <c r="K187" s="54">
        <f t="shared" si="33"/>
        <v>15.722606547979005</v>
      </c>
      <c r="L187" s="116">
        <f>G217+N187</f>
        <v>72.111926388339</v>
      </c>
      <c r="M187" s="180">
        <v>1.50567557330479</v>
      </c>
      <c r="N187" s="216">
        <v>17.228282121283801</v>
      </c>
      <c r="O187" s="122">
        <f>H217+R187</f>
        <v>0.60387536251741081</v>
      </c>
      <c r="P187" s="71">
        <f t="shared" si="34"/>
        <v>0.1910146342323491</v>
      </c>
      <c r="Q187" s="131">
        <f>H217+S187</f>
        <v>0.79488999674975991</v>
      </c>
      <c r="R187" s="220">
        <v>7.67837292601589E-3</v>
      </c>
      <c r="S187" s="218">
        <v>0.19869300715836499</v>
      </c>
      <c r="T187" s="47"/>
      <c r="U187" s="48"/>
      <c r="V187" s="49"/>
      <c r="W187" s="48">
        <f t="shared" si="35"/>
        <v>611</v>
      </c>
      <c r="X187" s="32">
        <v>47392</v>
      </c>
      <c r="Y187" s="31"/>
      <c r="Z187" s="30"/>
      <c r="AA187" s="10"/>
      <c r="AC187" s="28"/>
      <c r="AD187" s="29"/>
      <c r="AE187" s="15"/>
      <c r="AF187" s="27"/>
      <c r="AG187" s="7"/>
      <c r="AH187" s="17"/>
      <c r="AI187" s="26"/>
      <c r="AJ187" s="22"/>
      <c r="AK187" s="25"/>
      <c r="AL187" s="60">
        <f t="shared" si="32"/>
        <v>43646</v>
      </c>
      <c r="AM187" s="225"/>
      <c r="AN187" s="139"/>
    </row>
    <row r="188" spans="1:40" ht="11.25" x14ac:dyDescent="0.2">
      <c r="A188" s="2" t="s">
        <v>5</v>
      </c>
      <c r="B188" s="2" t="str">
        <f t="shared" si="31"/>
        <v>CACY2019</v>
      </c>
      <c r="C188" s="2" t="s">
        <v>80</v>
      </c>
      <c r="D188" s="4">
        <v>43645</v>
      </c>
      <c r="G188" s="225"/>
      <c r="H188" s="139"/>
      <c r="I188" s="55"/>
      <c r="J188" s="115">
        <f t="shared" ref="J188:J215" si="40">(J$187-J$217)/30*($D188-$D$217)+J$217</f>
        <v>56.269832662712446</v>
      </c>
      <c r="K188" s="54">
        <f t="shared" si="33"/>
        <v>16.067537779811573</v>
      </c>
      <c r="L188" s="116">
        <f t="shared" ref="L188:L215" si="41">(L$187-L$217)/30*($D188-$D$217)+L$217</f>
        <v>72.337370442524019</v>
      </c>
      <c r="M188" s="180"/>
      <c r="N188" s="216"/>
      <c r="O188" s="122">
        <f t="shared" ref="O188:O215" si="42">(O$187-O$217)/30*($D188-$D$217)+O$217</f>
        <v>0.6013467450885146</v>
      </c>
      <c r="P188" s="71">
        <f t="shared" si="34"/>
        <v>0.19509585221415393</v>
      </c>
      <c r="Q188" s="131">
        <f t="shared" ref="Q188:Q215" si="43">(Q$187-Q$217)/30*($D188-$D$217)+Q$217</f>
        <v>0.79644259730266853</v>
      </c>
      <c r="R188" s="220"/>
      <c r="S188" s="218"/>
      <c r="T188" s="47"/>
      <c r="U188" s="48"/>
      <c r="V188" s="49"/>
      <c r="W188" s="48">
        <f t="shared" si="35"/>
        <v>612</v>
      </c>
      <c r="X188" s="32">
        <v>47392</v>
      </c>
      <c r="Y188" s="31"/>
      <c r="Z188" s="30"/>
      <c r="AA188" s="10"/>
      <c r="AC188" s="28"/>
      <c r="AD188" s="29"/>
      <c r="AE188" s="15"/>
      <c r="AF188" s="27"/>
      <c r="AG188" s="7"/>
      <c r="AH188" s="17"/>
      <c r="AI188" s="26"/>
      <c r="AJ188" s="22"/>
      <c r="AK188" s="25"/>
      <c r="AL188" s="60">
        <f t="shared" si="32"/>
        <v>43645</v>
      </c>
      <c r="AM188" s="225"/>
      <c r="AN188" s="139"/>
    </row>
    <row r="189" spans="1:40" ht="11.25" x14ac:dyDescent="0.2">
      <c r="A189" s="2" t="s">
        <v>5</v>
      </c>
      <c r="B189" s="2" t="str">
        <f t="shared" si="31"/>
        <v>CACY2019</v>
      </c>
      <c r="C189" s="2" t="s">
        <v>80</v>
      </c>
      <c r="D189" s="4">
        <v>43644</v>
      </c>
      <c r="G189" s="225"/>
      <c r="H189" s="139"/>
      <c r="I189" s="55"/>
      <c r="J189" s="115">
        <f t="shared" si="40"/>
        <v>56.150345485064904</v>
      </c>
      <c r="K189" s="54">
        <f t="shared" si="33"/>
        <v>16.41246901164412</v>
      </c>
      <c r="L189" s="116">
        <f t="shared" si="41"/>
        <v>72.562814496709024</v>
      </c>
      <c r="M189" s="180"/>
      <c r="N189" s="216"/>
      <c r="O189" s="122">
        <f t="shared" si="42"/>
        <v>0.59881812765961839</v>
      </c>
      <c r="P189" s="71">
        <f t="shared" si="34"/>
        <v>0.19917707019595865</v>
      </c>
      <c r="Q189" s="131">
        <f t="shared" si="43"/>
        <v>0.79799519785557704</v>
      </c>
      <c r="R189" s="220"/>
      <c r="S189" s="218"/>
      <c r="T189" s="47"/>
      <c r="U189" s="48"/>
      <c r="V189" s="49"/>
      <c r="W189" s="48">
        <f t="shared" si="35"/>
        <v>614</v>
      </c>
      <c r="X189" s="32">
        <v>47392</v>
      </c>
      <c r="Y189" s="31"/>
      <c r="Z189" s="30"/>
      <c r="AA189" s="10"/>
      <c r="AC189" s="28"/>
      <c r="AD189" s="29"/>
      <c r="AE189" s="15"/>
      <c r="AF189" s="27"/>
      <c r="AG189" s="7"/>
      <c r="AH189" s="17"/>
      <c r="AI189" s="26"/>
      <c r="AJ189" s="22"/>
      <c r="AK189" s="25"/>
      <c r="AL189" s="60">
        <f t="shared" si="32"/>
        <v>43644</v>
      </c>
      <c r="AM189" s="225"/>
      <c r="AN189" s="139"/>
    </row>
    <row r="190" spans="1:40" ht="11.25" x14ac:dyDescent="0.2">
      <c r="A190" s="2" t="s">
        <v>5</v>
      </c>
      <c r="B190" s="2" t="str">
        <f t="shared" si="31"/>
        <v>CACY2019</v>
      </c>
      <c r="C190" s="2" t="s">
        <v>80</v>
      </c>
      <c r="D190" s="4">
        <v>43643</v>
      </c>
      <c r="G190" s="225"/>
      <c r="H190" s="139"/>
      <c r="I190" s="55"/>
      <c r="J190" s="115">
        <f t="shared" si="40"/>
        <v>56.030858307417354</v>
      </c>
      <c r="K190" s="54">
        <f t="shared" si="33"/>
        <v>16.757400243476674</v>
      </c>
      <c r="L190" s="116">
        <f t="shared" si="41"/>
        <v>72.788258550894028</v>
      </c>
      <c r="M190" s="180"/>
      <c r="N190" s="216"/>
      <c r="O190" s="122">
        <f t="shared" si="42"/>
        <v>0.59628951023072219</v>
      </c>
      <c r="P190" s="71">
        <f t="shared" si="34"/>
        <v>0.20325828817776348</v>
      </c>
      <c r="Q190" s="131">
        <f t="shared" si="43"/>
        <v>0.79954779840848567</v>
      </c>
      <c r="R190" s="220"/>
      <c r="S190" s="218"/>
      <c r="T190" s="47"/>
      <c r="U190" s="48"/>
      <c r="V190" s="49"/>
      <c r="W190" s="48">
        <f t="shared" si="35"/>
        <v>617</v>
      </c>
      <c r="X190" s="32">
        <v>47392</v>
      </c>
      <c r="Y190" s="31"/>
      <c r="Z190" s="30"/>
      <c r="AA190" s="10"/>
      <c r="AC190" s="28"/>
      <c r="AD190" s="29"/>
      <c r="AE190" s="15"/>
      <c r="AF190" s="27"/>
      <c r="AG190" s="7"/>
      <c r="AH190" s="17"/>
      <c r="AI190" s="26"/>
      <c r="AJ190" s="22"/>
      <c r="AK190" s="25"/>
      <c r="AL190" s="60">
        <f t="shared" si="32"/>
        <v>43643</v>
      </c>
      <c r="AM190" s="225"/>
      <c r="AN190" s="139"/>
    </row>
    <row r="191" spans="1:40" ht="11.25" x14ac:dyDescent="0.2">
      <c r="A191" s="2" t="s">
        <v>5</v>
      </c>
      <c r="B191" s="2" t="str">
        <f t="shared" si="31"/>
        <v>CACY2019</v>
      </c>
      <c r="C191" s="2" t="s">
        <v>80</v>
      </c>
      <c r="D191" s="4">
        <v>43642</v>
      </c>
      <c r="G191" s="225"/>
      <c r="H191" s="139"/>
      <c r="I191" s="55"/>
      <c r="J191" s="115">
        <f t="shared" si="40"/>
        <v>55.911371129769805</v>
      </c>
      <c r="K191" s="54">
        <f t="shared" si="33"/>
        <v>17.102331475309242</v>
      </c>
      <c r="L191" s="116">
        <f t="shared" si="41"/>
        <v>73.013702605079047</v>
      </c>
      <c r="M191" s="180"/>
      <c r="N191" s="216"/>
      <c r="O191" s="122">
        <f t="shared" si="42"/>
        <v>0.59376089280182609</v>
      </c>
      <c r="P191" s="71">
        <f t="shared" si="34"/>
        <v>0.2073395061595682</v>
      </c>
      <c r="Q191" s="131">
        <f t="shared" si="43"/>
        <v>0.80110039896139429</v>
      </c>
      <c r="R191" s="220"/>
      <c r="S191" s="218"/>
      <c r="T191" s="47"/>
      <c r="U191" s="48"/>
      <c r="V191" s="49"/>
      <c r="W191" s="48">
        <f t="shared" si="35"/>
        <v>617</v>
      </c>
      <c r="X191" s="32">
        <v>47392</v>
      </c>
      <c r="Y191" s="31"/>
      <c r="Z191" s="30"/>
      <c r="AA191" s="10"/>
      <c r="AC191" s="28"/>
      <c r="AD191" s="29"/>
      <c r="AE191" s="15"/>
      <c r="AF191" s="27"/>
      <c r="AG191" s="7"/>
      <c r="AH191" s="17"/>
      <c r="AI191" s="26"/>
      <c r="AJ191" s="22"/>
      <c r="AK191" s="25"/>
      <c r="AL191" s="60">
        <f t="shared" si="32"/>
        <v>43642</v>
      </c>
      <c r="AM191" s="225"/>
      <c r="AN191" s="139"/>
    </row>
    <row r="192" spans="1:40" ht="11.25" x14ac:dyDescent="0.2">
      <c r="A192" s="2" t="s">
        <v>5</v>
      </c>
      <c r="B192" s="2" t="str">
        <f t="shared" si="31"/>
        <v>CACY2019</v>
      </c>
      <c r="C192" s="2" t="s">
        <v>80</v>
      </c>
      <c r="D192" s="4">
        <v>43641</v>
      </c>
      <c r="G192" s="225"/>
      <c r="H192" s="139"/>
      <c r="I192" s="55"/>
      <c r="J192" s="115">
        <f t="shared" si="40"/>
        <v>55.791883952122262</v>
      </c>
      <c r="K192" s="54">
        <f t="shared" si="33"/>
        <v>17.447262707141803</v>
      </c>
      <c r="L192" s="116">
        <f t="shared" si="41"/>
        <v>73.239146659264065</v>
      </c>
      <c r="M192" s="180"/>
      <c r="N192" s="216"/>
      <c r="O192" s="122">
        <f t="shared" si="42"/>
        <v>0.59123227537292988</v>
      </c>
      <c r="P192" s="71">
        <f t="shared" si="34"/>
        <v>0.21142072414137303</v>
      </c>
      <c r="Q192" s="131">
        <f t="shared" si="43"/>
        <v>0.80265299951430291</v>
      </c>
      <c r="R192" s="220"/>
      <c r="S192" s="218"/>
      <c r="T192" s="47"/>
      <c r="U192" s="48"/>
      <c r="V192" s="49"/>
      <c r="W192" s="48">
        <f t="shared" si="35"/>
        <v>620</v>
      </c>
      <c r="X192" s="32">
        <v>47392</v>
      </c>
      <c r="Y192" s="31"/>
      <c r="Z192" s="30"/>
      <c r="AA192" s="10"/>
      <c r="AC192" s="28"/>
      <c r="AD192" s="29"/>
      <c r="AE192" s="15"/>
      <c r="AF192" s="27"/>
      <c r="AG192" s="7"/>
      <c r="AH192" s="17"/>
      <c r="AI192" s="26"/>
      <c r="AJ192" s="22"/>
      <c r="AK192" s="25"/>
      <c r="AL192" s="60">
        <f t="shared" si="32"/>
        <v>43641</v>
      </c>
      <c r="AM192" s="225"/>
      <c r="AN192" s="139"/>
    </row>
    <row r="193" spans="1:40" ht="11.25" x14ac:dyDescent="0.2">
      <c r="A193" s="2" t="s">
        <v>5</v>
      </c>
      <c r="B193" s="2" t="str">
        <f t="shared" si="31"/>
        <v>CACY2019</v>
      </c>
      <c r="C193" s="2" t="s">
        <v>80</v>
      </c>
      <c r="D193" s="4">
        <v>43640</v>
      </c>
      <c r="G193" s="225"/>
      <c r="H193" s="139"/>
      <c r="I193" s="55"/>
      <c r="J193" s="115">
        <f t="shared" si="40"/>
        <v>55.672396774474713</v>
      </c>
      <c r="K193" s="54">
        <f t="shared" si="33"/>
        <v>17.792193938974357</v>
      </c>
      <c r="L193" s="116">
        <f t="shared" si="41"/>
        <v>73.46459071344907</v>
      </c>
      <c r="M193" s="180"/>
      <c r="N193" s="216"/>
      <c r="O193" s="122">
        <f t="shared" si="42"/>
        <v>0.58870365794403368</v>
      </c>
      <c r="P193" s="71">
        <f t="shared" si="34"/>
        <v>0.21550194212317775</v>
      </c>
      <c r="Q193" s="131">
        <f t="shared" si="43"/>
        <v>0.80420560006721142</v>
      </c>
      <c r="R193" s="220"/>
      <c r="S193" s="218"/>
      <c r="T193" s="47"/>
      <c r="U193" s="48"/>
      <c r="V193" s="49"/>
      <c r="W193" s="48">
        <f t="shared" si="35"/>
        <v>622</v>
      </c>
      <c r="X193" s="32">
        <v>47392</v>
      </c>
      <c r="Y193" s="31"/>
      <c r="Z193" s="30"/>
      <c r="AA193" s="10"/>
      <c r="AC193" s="28"/>
      <c r="AD193" s="29"/>
      <c r="AE193" s="15"/>
      <c r="AF193" s="27"/>
      <c r="AG193" s="7"/>
      <c r="AH193" s="17"/>
      <c r="AI193" s="26"/>
      <c r="AJ193" s="22"/>
      <c r="AK193" s="25"/>
      <c r="AL193" s="60">
        <f t="shared" si="32"/>
        <v>43640</v>
      </c>
      <c r="AM193" s="225"/>
      <c r="AN193" s="139"/>
    </row>
    <row r="194" spans="1:40" ht="11.25" x14ac:dyDescent="0.2">
      <c r="A194" s="2" t="s">
        <v>5</v>
      </c>
      <c r="B194" s="2" t="str">
        <f t="shared" si="31"/>
        <v>CACY2019</v>
      </c>
      <c r="C194" s="2" t="s">
        <v>80</v>
      </c>
      <c r="D194" s="4">
        <v>43639</v>
      </c>
      <c r="G194" s="225"/>
      <c r="H194" s="139"/>
      <c r="I194" s="55"/>
      <c r="J194" s="115">
        <f t="shared" si="40"/>
        <v>55.552909596827163</v>
      </c>
      <c r="K194" s="54">
        <f t="shared" si="33"/>
        <v>18.137125170806911</v>
      </c>
      <c r="L194" s="116">
        <f t="shared" si="41"/>
        <v>73.690034767634074</v>
      </c>
      <c r="M194" s="180"/>
      <c r="N194" s="216"/>
      <c r="O194" s="122">
        <f t="shared" si="42"/>
        <v>0.58617504051513747</v>
      </c>
      <c r="P194" s="71">
        <f t="shared" si="34"/>
        <v>0.21958316010498258</v>
      </c>
      <c r="Q194" s="131">
        <f t="shared" si="43"/>
        <v>0.80575820062012005</v>
      </c>
      <c r="R194" s="220"/>
      <c r="S194" s="218"/>
      <c r="T194" s="47"/>
      <c r="U194" s="48"/>
      <c r="V194" s="49"/>
      <c r="W194" s="48">
        <f t="shared" si="35"/>
        <v>624</v>
      </c>
      <c r="X194" s="32">
        <v>47392</v>
      </c>
      <c r="Y194" s="31"/>
      <c r="Z194" s="30"/>
      <c r="AA194" s="10"/>
      <c r="AC194" s="28"/>
      <c r="AD194" s="29"/>
      <c r="AE194" s="15"/>
      <c r="AF194" s="27"/>
      <c r="AG194" s="7"/>
      <c r="AH194" s="17"/>
      <c r="AI194" s="26"/>
      <c r="AJ194" s="22"/>
      <c r="AK194" s="25"/>
      <c r="AL194" s="60">
        <f t="shared" si="32"/>
        <v>43639</v>
      </c>
      <c r="AM194" s="225"/>
      <c r="AN194" s="139"/>
    </row>
    <row r="195" spans="1:40" ht="11.25" x14ac:dyDescent="0.2">
      <c r="A195" s="2" t="s">
        <v>5</v>
      </c>
      <c r="B195" s="2" t="str">
        <f t="shared" ref="B195:B258" si="44">CONCATENATE(A195,C195)</f>
        <v>CACY2019</v>
      </c>
      <c r="C195" s="2" t="s">
        <v>80</v>
      </c>
      <c r="D195" s="4">
        <v>43638</v>
      </c>
      <c r="G195" s="225"/>
      <c r="H195" s="139"/>
      <c r="I195" s="55"/>
      <c r="J195" s="115">
        <f t="shared" si="40"/>
        <v>55.433422419179621</v>
      </c>
      <c r="K195" s="54">
        <f t="shared" si="33"/>
        <v>18.482056402639472</v>
      </c>
      <c r="L195" s="116">
        <f t="shared" si="41"/>
        <v>73.915478821819093</v>
      </c>
      <c r="M195" s="180"/>
      <c r="N195" s="216"/>
      <c r="O195" s="122">
        <f t="shared" si="42"/>
        <v>0.58364642308624126</v>
      </c>
      <c r="P195" s="71">
        <f t="shared" si="34"/>
        <v>0.22366437808678741</v>
      </c>
      <c r="Q195" s="131">
        <f t="shared" si="43"/>
        <v>0.80731080117302867</v>
      </c>
      <c r="R195" s="220"/>
      <c r="S195" s="218"/>
      <c r="T195" s="47"/>
      <c r="U195" s="48"/>
      <c r="V195" s="49"/>
      <c r="W195" s="48">
        <f t="shared" si="35"/>
        <v>625</v>
      </c>
      <c r="X195" s="32">
        <v>47392</v>
      </c>
      <c r="Y195" s="31"/>
      <c r="Z195" s="30"/>
      <c r="AA195" s="10"/>
      <c r="AC195" s="28"/>
      <c r="AD195" s="29"/>
      <c r="AE195" s="15"/>
      <c r="AF195" s="27"/>
      <c r="AG195" s="7"/>
      <c r="AH195" s="17"/>
      <c r="AI195" s="26"/>
      <c r="AJ195" s="22"/>
      <c r="AK195" s="25"/>
      <c r="AL195" s="60">
        <f t="shared" ref="AL195:AL258" si="45">D195</f>
        <v>43638</v>
      </c>
      <c r="AM195" s="225"/>
      <c r="AN195" s="139"/>
    </row>
    <row r="196" spans="1:40" ht="11.25" x14ac:dyDescent="0.2">
      <c r="A196" s="2" t="s">
        <v>5</v>
      </c>
      <c r="B196" s="2" t="str">
        <f t="shared" si="44"/>
        <v>CACY2019</v>
      </c>
      <c r="C196" s="2" t="s">
        <v>80</v>
      </c>
      <c r="D196" s="4">
        <v>43637</v>
      </c>
      <c r="G196" s="225"/>
      <c r="H196" s="139"/>
      <c r="I196" s="55"/>
      <c r="J196" s="115">
        <f t="shared" si="40"/>
        <v>55.313935241532072</v>
      </c>
      <c r="K196" s="54">
        <f t="shared" ref="K196:K259" si="46">L196-J196</f>
        <v>18.82698763447204</v>
      </c>
      <c r="L196" s="116">
        <f t="shared" si="41"/>
        <v>74.140922876004112</v>
      </c>
      <c r="M196" s="180"/>
      <c r="N196" s="216"/>
      <c r="O196" s="122">
        <f t="shared" si="42"/>
        <v>0.58111780565734505</v>
      </c>
      <c r="P196" s="71">
        <f t="shared" ref="P196:P259" si="47">Q196-O196</f>
        <v>0.22774559606859224</v>
      </c>
      <c r="Q196" s="131">
        <f t="shared" si="43"/>
        <v>0.80886340172593729</v>
      </c>
      <c r="R196" s="220"/>
      <c r="S196" s="218"/>
      <c r="T196" s="47"/>
      <c r="U196" s="48"/>
      <c r="V196" s="49"/>
      <c r="W196" s="48">
        <f t="shared" ref="W196:W259" si="48">SUM(T196:T560)</f>
        <v>628</v>
      </c>
      <c r="X196" s="32">
        <v>47392</v>
      </c>
      <c r="Y196" s="31"/>
      <c r="Z196" s="30"/>
      <c r="AA196" s="10"/>
      <c r="AC196" s="28"/>
      <c r="AD196" s="29"/>
      <c r="AE196" s="15"/>
      <c r="AF196" s="27"/>
      <c r="AG196" s="7"/>
      <c r="AH196" s="17"/>
      <c r="AI196" s="26"/>
      <c r="AJ196" s="22"/>
      <c r="AK196" s="25"/>
      <c r="AL196" s="60">
        <f t="shared" si="45"/>
        <v>43637</v>
      </c>
      <c r="AM196" s="225"/>
      <c r="AN196" s="139"/>
    </row>
    <row r="197" spans="1:40" ht="11.25" x14ac:dyDescent="0.2">
      <c r="A197" s="2" t="s">
        <v>5</v>
      </c>
      <c r="B197" s="2" t="str">
        <f t="shared" si="44"/>
        <v>CACY2019</v>
      </c>
      <c r="C197" s="2" t="s">
        <v>80</v>
      </c>
      <c r="D197" s="4">
        <v>43636</v>
      </c>
      <c r="G197" s="225"/>
      <c r="H197" s="139"/>
      <c r="I197" s="55"/>
      <c r="J197" s="115">
        <f t="shared" si="40"/>
        <v>55.194448063884522</v>
      </c>
      <c r="K197" s="54">
        <f t="shared" si="46"/>
        <v>19.171918866304594</v>
      </c>
      <c r="L197" s="116">
        <f t="shared" si="41"/>
        <v>74.366366930189116</v>
      </c>
      <c r="M197" s="180"/>
      <c r="N197" s="216"/>
      <c r="O197" s="122">
        <f t="shared" si="42"/>
        <v>0.57858918822844885</v>
      </c>
      <c r="P197" s="71">
        <f t="shared" si="47"/>
        <v>0.23182681405039696</v>
      </c>
      <c r="Q197" s="131">
        <f t="shared" si="43"/>
        <v>0.8104160022788458</v>
      </c>
      <c r="R197" s="220"/>
      <c r="S197" s="218"/>
      <c r="T197" s="47"/>
      <c r="U197" s="48"/>
      <c r="V197" s="49"/>
      <c r="W197" s="48">
        <f t="shared" si="48"/>
        <v>632</v>
      </c>
      <c r="X197" s="32">
        <v>47392</v>
      </c>
      <c r="Y197" s="31"/>
      <c r="Z197" s="30"/>
      <c r="AA197" s="10"/>
      <c r="AC197" s="28"/>
      <c r="AD197" s="29"/>
      <c r="AE197" s="15"/>
      <c r="AF197" s="27"/>
      <c r="AG197" s="7"/>
      <c r="AH197" s="17"/>
      <c r="AI197" s="26"/>
      <c r="AJ197" s="22"/>
      <c r="AK197" s="25"/>
      <c r="AL197" s="60">
        <f t="shared" si="45"/>
        <v>43636</v>
      </c>
      <c r="AM197" s="225"/>
      <c r="AN197" s="139"/>
    </row>
    <row r="198" spans="1:40" ht="11.25" x14ac:dyDescent="0.2">
      <c r="A198" s="2" t="s">
        <v>5</v>
      </c>
      <c r="B198" s="2" t="str">
        <f t="shared" si="44"/>
        <v>CACY2019</v>
      </c>
      <c r="C198" s="2" t="s">
        <v>80</v>
      </c>
      <c r="D198" s="4">
        <v>43635</v>
      </c>
      <c r="G198" s="225"/>
      <c r="H198" s="139"/>
      <c r="I198" s="55"/>
      <c r="J198" s="115">
        <f t="shared" si="40"/>
        <v>55.07496088623698</v>
      </c>
      <c r="K198" s="54">
        <f t="shared" si="46"/>
        <v>19.516850098137141</v>
      </c>
      <c r="L198" s="116">
        <f t="shared" si="41"/>
        <v>74.591810984374121</v>
      </c>
      <c r="M198" s="180"/>
      <c r="N198" s="216"/>
      <c r="O198" s="122">
        <f t="shared" si="42"/>
        <v>0.57606057079955275</v>
      </c>
      <c r="P198" s="71">
        <f t="shared" si="47"/>
        <v>0.23590803203220168</v>
      </c>
      <c r="Q198" s="131">
        <f t="shared" si="43"/>
        <v>0.81196860283175443</v>
      </c>
      <c r="R198" s="220"/>
      <c r="S198" s="218"/>
      <c r="T198" s="47"/>
      <c r="U198" s="48"/>
      <c r="V198" s="49"/>
      <c r="W198" s="48">
        <f t="shared" si="48"/>
        <v>634</v>
      </c>
      <c r="X198" s="32">
        <v>47392</v>
      </c>
      <c r="Y198" s="31"/>
      <c r="Z198" s="30"/>
      <c r="AA198" s="10"/>
      <c r="AC198" s="28"/>
      <c r="AD198" s="29"/>
      <c r="AE198" s="15"/>
      <c r="AF198" s="27"/>
      <c r="AG198" s="7"/>
      <c r="AH198" s="17"/>
      <c r="AI198" s="26"/>
      <c r="AJ198" s="22"/>
      <c r="AK198" s="25"/>
      <c r="AL198" s="60">
        <f t="shared" si="45"/>
        <v>43635</v>
      </c>
      <c r="AM198" s="225"/>
      <c r="AN198" s="139"/>
    </row>
    <row r="199" spans="1:40" ht="11.25" x14ac:dyDescent="0.2">
      <c r="A199" s="2" t="s">
        <v>5</v>
      </c>
      <c r="B199" s="2" t="str">
        <f t="shared" si="44"/>
        <v>CACY2019</v>
      </c>
      <c r="C199" s="2" t="s">
        <v>80</v>
      </c>
      <c r="D199" s="4">
        <v>43634</v>
      </c>
      <c r="G199" s="225"/>
      <c r="H199" s="139"/>
      <c r="I199" s="55"/>
      <c r="J199" s="115">
        <f t="shared" si="40"/>
        <v>54.95547370858943</v>
      </c>
      <c r="K199" s="54">
        <f t="shared" si="46"/>
        <v>19.861781329969709</v>
      </c>
      <c r="L199" s="116">
        <f t="shared" si="41"/>
        <v>74.817255038559139</v>
      </c>
      <c r="M199" s="180"/>
      <c r="N199" s="216"/>
      <c r="O199" s="122">
        <f t="shared" si="42"/>
        <v>0.57353195337065654</v>
      </c>
      <c r="P199" s="71">
        <f t="shared" si="47"/>
        <v>0.23998925001400651</v>
      </c>
      <c r="Q199" s="131">
        <f t="shared" si="43"/>
        <v>0.81352120338466305</v>
      </c>
      <c r="R199" s="220"/>
      <c r="S199" s="218"/>
      <c r="T199" s="47"/>
      <c r="U199" s="48"/>
      <c r="V199" s="49"/>
      <c r="W199" s="48">
        <f t="shared" si="48"/>
        <v>659</v>
      </c>
      <c r="X199" s="32">
        <v>47392</v>
      </c>
      <c r="Y199" s="31"/>
      <c r="Z199" s="30"/>
      <c r="AA199" s="10"/>
      <c r="AC199" s="28"/>
      <c r="AD199" s="29"/>
      <c r="AE199" s="15"/>
      <c r="AF199" s="27"/>
      <c r="AG199" s="7"/>
      <c r="AH199" s="17"/>
      <c r="AI199" s="26"/>
      <c r="AJ199" s="22"/>
      <c r="AK199" s="25"/>
      <c r="AL199" s="60">
        <f t="shared" si="45"/>
        <v>43634</v>
      </c>
      <c r="AM199" s="225"/>
      <c r="AN199" s="139"/>
    </row>
    <row r="200" spans="1:40" ht="11.25" x14ac:dyDescent="0.2">
      <c r="A200" s="2" t="s">
        <v>5</v>
      </c>
      <c r="B200" s="2" t="str">
        <f t="shared" si="44"/>
        <v>CACY2019</v>
      </c>
      <c r="C200" s="2" t="s">
        <v>80</v>
      </c>
      <c r="D200" s="4">
        <v>43633</v>
      </c>
      <c r="G200" s="225"/>
      <c r="H200" s="139"/>
      <c r="I200" s="55"/>
      <c r="J200" s="115">
        <f t="shared" si="40"/>
        <v>54.835986530941881</v>
      </c>
      <c r="K200" s="54">
        <f t="shared" si="46"/>
        <v>20.206712561802277</v>
      </c>
      <c r="L200" s="116">
        <f t="shared" si="41"/>
        <v>75.042699092744158</v>
      </c>
      <c r="M200" s="180"/>
      <c r="N200" s="216"/>
      <c r="O200" s="122">
        <f t="shared" si="42"/>
        <v>0.57100333594176034</v>
      </c>
      <c r="P200" s="71">
        <f t="shared" si="47"/>
        <v>0.24407046799581134</v>
      </c>
      <c r="Q200" s="131">
        <f t="shared" si="43"/>
        <v>0.81507380393757167</v>
      </c>
      <c r="R200" s="220"/>
      <c r="S200" s="218"/>
      <c r="T200" s="47"/>
      <c r="U200" s="48"/>
      <c r="V200" s="49"/>
      <c r="W200" s="48">
        <f t="shared" si="48"/>
        <v>659</v>
      </c>
      <c r="X200" s="32">
        <v>47392</v>
      </c>
      <c r="Y200" s="31"/>
      <c r="Z200" s="30"/>
      <c r="AA200" s="10"/>
      <c r="AC200" s="28"/>
      <c r="AD200" s="29"/>
      <c r="AE200" s="15"/>
      <c r="AF200" s="27"/>
      <c r="AG200" s="7"/>
      <c r="AH200" s="17"/>
      <c r="AI200" s="26"/>
      <c r="AJ200" s="22"/>
      <c r="AK200" s="25"/>
      <c r="AL200" s="60">
        <f t="shared" si="45"/>
        <v>43633</v>
      </c>
      <c r="AM200" s="225"/>
      <c r="AN200" s="139"/>
    </row>
    <row r="201" spans="1:40" ht="11.25" x14ac:dyDescent="0.2">
      <c r="A201" s="2" t="s">
        <v>5</v>
      </c>
      <c r="B201" s="2" t="str">
        <f t="shared" si="44"/>
        <v>CACY2019</v>
      </c>
      <c r="C201" s="2" t="s">
        <v>80</v>
      </c>
      <c r="D201" s="4">
        <v>43632</v>
      </c>
      <c r="G201" s="225"/>
      <c r="H201" s="139"/>
      <c r="I201" s="55"/>
      <c r="J201" s="115">
        <f t="shared" si="40"/>
        <v>54.716499353294338</v>
      </c>
      <c r="K201" s="54">
        <f t="shared" si="46"/>
        <v>20.551643793634824</v>
      </c>
      <c r="L201" s="116">
        <f t="shared" si="41"/>
        <v>75.268143146929162</v>
      </c>
      <c r="M201" s="180"/>
      <c r="N201" s="216"/>
      <c r="O201" s="122">
        <f t="shared" si="42"/>
        <v>0.56847471851286413</v>
      </c>
      <c r="P201" s="71">
        <f t="shared" si="47"/>
        <v>0.24815168597761605</v>
      </c>
      <c r="Q201" s="131">
        <f t="shared" si="43"/>
        <v>0.81662640449048018</v>
      </c>
      <c r="R201" s="220"/>
      <c r="S201" s="218"/>
      <c r="T201" s="47"/>
      <c r="U201" s="48"/>
      <c r="V201" s="49"/>
      <c r="W201" s="48">
        <f t="shared" si="48"/>
        <v>659</v>
      </c>
      <c r="X201" s="32">
        <v>47392</v>
      </c>
      <c r="Y201" s="31"/>
      <c r="Z201" s="30"/>
      <c r="AA201" s="10"/>
      <c r="AC201" s="28"/>
      <c r="AD201" s="29"/>
      <c r="AE201" s="15"/>
      <c r="AF201" s="27"/>
      <c r="AG201" s="7"/>
      <c r="AH201" s="17"/>
      <c r="AI201" s="26"/>
      <c r="AJ201" s="22"/>
      <c r="AK201" s="25"/>
      <c r="AL201" s="60">
        <f t="shared" si="45"/>
        <v>43632</v>
      </c>
      <c r="AM201" s="225"/>
      <c r="AN201" s="139"/>
    </row>
    <row r="202" spans="1:40" ht="11.25" x14ac:dyDescent="0.2">
      <c r="A202" s="2" t="s">
        <v>5</v>
      </c>
      <c r="B202" s="2" t="str">
        <f t="shared" si="44"/>
        <v>CACY2019</v>
      </c>
      <c r="C202" s="2" t="s">
        <v>80</v>
      </c>
      <c r="D202" s="4">
        <v>43631</v>
      </c>
      <c r="G202" s="225"/>
      <c r="H202" s="139"/>
      <c r="I202" s="55"/>
      <c r="J202" s="115">
        <f t="shared" si="40"/>
        <v>54.597012175646789</v>
      </c>
      <c r="K202" s="54">
        <f t="shared" si="46"/>
        <v>20.896575025467378</v>
      </c>
      <c r="L202" s="116">
        <f t="shared" si="41"/>
        <v>75.493587201114167</v>
      </c>
      <c r="M202" s="180"/>
      <c r="N202" s="216"/>
      <c r="O202" s="122">
        <f t="shared" si="42"/>
        <v>0.56594610108396792</v>
      </c>
      <c r="P202" s="71">
        <f t="shared" si="47"/>
        <v>0.25223290395942088</v>
      </c>
      <c r="Q202" s="131">
        <f t="shared" si="43"/>
        <v>0.81817900504338881</v>
      </c>
      <c r="R202" s="220"/>
      <c r="S202" s="218"/>
      <c r="T202" s="47"/>
      <c r="U202" s="48"/>
      <c r="V202" s="49"/>
      <c r="W202" s="48">
        <f t="shared" si="48"/>
        <v>661</v>
      </c>
      <c r="X202" s="32">
        <v>47392</v>
      </c>
      <c r="Y202" s="31"/>
      <c r="Z202" s="30"/>
      <c r="AA202" s="10"/>
      <c r="AC202" s="28"/>
      <c r="AD202" s="29"/>
      <c r="AE202" s="15"/>
      <c r="AF202" s="27"/>
      <c r="AG202" s="7"/>
      <c r="AH202" s="17"/>
      <c r="AI202" s="26"/>
      <c r="AJ202" s="22"/>
      <c r="AK202" s="25"/>
      <c r="AL202" s="60">
        <f t="shared" si="45"/>
        <v>43631</v>
      </c>
      <c r="AM202" s="225"/>
      <c r="AN202" s="139"/>
    </row>
    <row r="203" spans="1:40" ht="11.25" x14ac:dyDescent="0.2">
      <c r="A203" s="2" t="s">
        <v>5</v>
      </c>
      <c r="B203" s="2" t="str">
        <f t="shared" si="44"/>
        <v>CACY2019</v>
      </c>
      <c r="C203" s="2" t="s">
        <v>80</v>
      </c>
      <c r="D203" s="4">
        <v>43630</v>
      </c>
      <c r="G203" s="225"/>
      <c r="H203" s="139"/>
      <c r="I203" s="55"/>
      <c r="J203" s="115">
        <f t="shared" si="40"/>
        <v>54.47752499799924</v>
      </c>
      <c r="K203" s="54">
        <f t="shared" si="46"/>
        <v>21.241506257299946</v>
      </c>
      <c r="L203" s="116">
        <f t="shared" si="41"/>
        <v>75.719031255299186</v>
      </c>
      <c r="M203" s="180"/>
      <c r="N203" s="216"/>
      <c r="O203" s="122">
        <f t="shared" si="42"/>
        <v>0.56341748365507172</v>
      </c>
      <c r="P203" s="71">
        <f t="shared" si="47"/>
        <v>0.25631412194122571</v>
      </c>
      <c r="Q203" s="131">
        <f t="shared" si="43"/>
        <v>0.81973160559629743</v>
      </c>
      <c r="R203" s="220"/>
      <c r="S203" s="218"/>
      <c r="T203" s="47"/>
      <c r="U203" s="48"/>
      <c r="V203" s="49"/>
      <c r="W203" s="48">
        <f t="shared" si="48"/>
        <v>661</v>
      </c>
      <c r="X203" s="32">
        <v>47392</v>
      </c>
      <c r="Y203" s="31"/>
      <c r="Z203" s="30"/>
      <c r="AA203" s="10"/>
      <c r="AC203" s="28"/>
      <c r="AD203" s="29"/>
      <c r="AE203" s="15"/>
      <c r="AF203" s="27"/>
      <c r="AG203" s="7"/>
      <c r="AH203" s="17"/>
      <c r="AI203" s="26"/>
      <c r="AJ203" s="22"/>
      <c r="AK203" s="25"/>
      <c r="AL203" s="60">
        <f t="shared" si="45"/>
        <v>43630</v>
      </c>
      <c r="AM203" s="225"/>
      <c r="AN203" s="139"/>
    </row>
    <row r="204" spans="1:40" ht="11.25" x14ac:dyDescent="0.2">
      <c r="A204" s="2" t="s">
        <v>5</v>
      </c>
      <c r="B204" s="2" t="str">
        <f t="shared" si="44"/>
        <v>CACY2019</v>
      </c>
      <c r="C204" s="2" t="s">
        <v>80</v>
      </c>
      <c r="D204" s="4">
        <v>43629</v>
      </c>
      <c r="G204" s="225"/>
      <c r="H204" s="139"/>
      <c r="I204" s="55"/>
      <c r="J204" s="115">
        <f t="shared" si="40"/>
        <v>54.358037820351697</v>
      </c>
      <c r="K204" s="54">
        <f t="shared" si="46"/>
        <v>21.586437489132507</v>
      </c>
      <c r="L204" s="116">
        <f t="shared" si="41"/>
        <v>75.944475309484204</v>
      </c>
      <c r="M204" s="180"/>
      <c r="N204" s="216"/>
      <c r="O204" s="122">
        <f t="shared" si="42"/>
        <v>0.56088886622617551</v>
      </c>
      <c r="P204" s="71">
        <f t="shared" si="47"/>
        <v>0.26039533992303043</v>
      </c>
      <c r="Q204" s="131">
        <f t="shared" si="43"/>
        <v>0.82128420614920594</v>
      </c>
      <c r="R204" s="220"/>
      <c r="S204" s="218"/>
      <c r="T204" s="47"/>
      <c r="U204" s="48"/>
      <c r="V204" s="49"/>
      <c r="W204" s="48">
        <f t="shared" si="48"/>
        <v>664</v>
      </c>
      <c r="X204" s="32">
        <v>47392</v>
      </c>
      <c r="Y204" s="31"/>
      <c r="Z204" s="30"/>
      <c r="AA204" s="10"/>
      <c r="AC204" s="28"/>
      <c r="AD204" s="29"/>
      <c r="AE204" s="15"/>
      <c r="AF204" s="27"/>
      <c r="AG204" s="7"/>
      <c r="AH204" s="17"/>
      <c r="AI204" s="26"/>
      <c r="AJ204" s="22"/>
      <c r="AK204" s="25"/>
      <c r="AL204" s="60">
        <f t="shared" si="45"/>
        <v>43629</v>
      </c>
      <c r="AM204" s="225"/>
      <c r="AN204" s="139"/>
    </row>
    <row r="205" spans="1:40" ht="11.25" x14ac:dyDescent="0.2">
      <c r="A205" s="2" t="s">
        <v>5</v>
      </c>
      <c r="B205" s="2" t="str">
        <f t="shared" si="44"/>
        <v>CACY2019</v>
      </c>
      <c r="C205" s="2" t="s">
        <v>80</v>
      </c>
      <c r="D205" s="4">
        <v>43628</v>
      </c>
      <c r="G205" s="225"/>
      <c r="H205" s="139"/>
      <c r="I205" s="55"/>
      <c r="J205" s="115">
        <f t="shared" si="40"/>
        <v>54.238550642704148</v>
      </c>
      <c r="K205" s="54">
        <f t="shared" si="46"/>
        <v>21.931368720965061</v>
      </c>
      <c r="L205" s="116">
        <f t="shared" si="41"/>
        <v>76.169919363669209</v>
      </c>
      <c r="M205" s="180"/>
      <c r="N205" s="216"/>
      <c r="O205" s="122">
        <f t="shared" si="42"/>
        <v>0.5583602487972793</v>
      </c>
      <c r="P205" s="71">
        <f t="shared" si="47"/>
        <v>0.26447655790483526</v>
      </c>
      <c r="Q205" s="131">
        <f t="shared" si="43"/>
        <v>0.82283680670211456</v>
      </c>
      <c r="R205" s="220"/>
      <c r="S205" s="218"/>
      <c r="T205" s="47"/>
      <c r="U205" s="48"/>
      <c r="V205" s="49"/>
      <c r="W205" s="48">
        <f t="shared" si="48"/>
        <v>667</v>
      </c>
      <c r="X205" s="32">
        <v>47392</v>
      </c>
      <c r="Y205" s="31"/>
      <c r="Z205" s="30"/>
      <c r="AA205" s="10"/>
      <c r="AC205" s="28"/>
      <c r="AD205" s="29"/>
      <c r="AE205" s="15"/>
      <c r="AF205" s="27"/>
      <c r="AG205" s="7"/>
      <c r="AH205" s="17"/>
      <c r="AI205" s="26"/>
      <c r="AJ205" s="22"/>
      <c r="AK205" s="25"/>
      <c r="AL205" s="60">
        <f t="shared" si="45"/>
        <v>43628</v>
      </c>
      <c r="AM205" s="225"/>
      <c r="AN205" s="139"/>
    </row>
    <row r="206" spans="1:40" ht="11.25" x14ac:dyDescent="0.2">
      <c r="A206" s="2" t="s">
        <v>5</v>
      </c>
      <c r="B206" s="2" t="str">
        <f t="shared" si="44"/>
        <v>CACY2019</v>
      </c>
      <c r="C206" s="2" t="s">
        <v>80</v>
      </c>
      <c r="D206" s="4">
        <v>43627</v>
      </c>
      <c r="G206" s="225"/>
      <c r="H206" s="139"/>
      <c r="I206" s="55"/>
      <c r="J206" s="115">
        <f t="shared" si="40"/>
        <v>54.119063465056598</v>
      </c>
      <c r="K206" s="54">
        <f t="shared" si="46"/>
        <v>22.276299952797615</v>
      </c>
      <c r="L206" s="116">
        <f t="shared" si="41"/>
        <v>76.395363417854213</v>
      </c>
      <c r="M206" s="180"/>
      <c r="N206" s="216"/>
      <c r="O206" s="122">
        <f t="shared" si="42"/>
        <v>0.55583163136838321</v>
      </c>
      <c r="P206" s="71">
        <f t="shared" si="47"/>
        <v>0.26855777588663998</v>
      </c>
      <c r="Q206" s="131">
        <f t="shared" si="43"/>
        <v>0.82438940725502319</v>
      </c>
      <c r="R206" s="220"/>
      <c r="S206" s="218"/>
      <c r="T206" s="47"/>
      <c r="U206" s="48"/>
      <c r="V206" s="49"/>
      <c r="W206" s="48">
        <f t="shared" si="48"/>
        <v>667</v>
      </c>
      <c r="X206" s="32">
        <v>47392</v>
      </c>
      <c r="Y206" s="31"/>
      <c r="Z206" s="30"/>
      <c r="AA206" s="10"/>
      <c r="AC206" s="28"/>
      <c r="AD206" s="29"/>
      <c r="AE206" s="15"/>
      <c r="AF206" s="27"/>
      <c r="AG206" s="7"/>
      <c r="AH206" s="17"/>
      <c r="AI206" s="26"/>
      <c r="AJ206" s="22"/>
      <c r="AK206" s="25"/>
      <c r="AL206" s="60">
        <f t="shared" si="45"/>
        <v>43627</v>
      </c>
      <c r="AM206" s="225"/>
      <c r="AN206" s="139"/>
    </row>
    <row r="207" spans="1:40" ht="11.25" x14ac:dyDescent="0.2">
      <c r="A207" s="2" t="s">
        <v>5</v>
      </c>
      <c r="B207" s="2" t="str">
        <f t="shared" si="44"/>
        <v>CACY2019</v>
      </c>
      <c r="C207" s="2" t="s">
        <v>80</v>
      </c>
      <c r="D207" s="4">
        <v>43626</v>
      </c>
      <c r="G207" s="225"/>
      <c r="H207" s="139"/>
      <c r="I207" s="55"/>
      <c r="J207" s="115">
        <f t="shared" si="40"/>
        <v>53.999576287409056</v>
      </c>
      <c r="K207" s="54">
        <f t="shared" si="46"/>
        <v>22.621231184630176</v>
      </c>
      <c r="L207" s="116">
        <f t="shared" si="41"/>
        <v>76.620807472039232</v>
      </c>
      <c r="M207" s="180"/>
      <c r="N207" s="216"/>
      <c r="O207" s="122">
        <f t="shared" si="42"/>
        <v>0.553303013939487</v>
      </c>
      <c r="P207" s="71">
        <f t="shared" si="47"/>
        <v>0.27263899386844481</v>
      </c>
      <c r="Q207" s="131">
        <f t="shared" si="43"/>
        <v>0.82594200780793181</v>
      </c>
      <c r="R207" s="220"/>
      <c r="S207" s="218"/>
      <c r="T207" s="47"/>
      <c r="U207" s="48"/>
      <c r="V207" s="49"/>
      <c r="W207" s="48">
        <f t="shared" si="48"/>
        <v>669</v>
      </c>
      <c r="X207" s="32">
        <v>47392</v>
      </c>
      <c r="Y207" s="31"/>
      <c r="Z207" s="30"/>
      <c r="AA207" s="10"/>
      <c r="AC207" s="28"/>
      <c r="AD207" s="29"/>
      <c r="AE207" s="15"/>
      <c r="AF207" s="27"/>
      <c r="AG207" s="7"/>
      <c r="AH207" s="17"/>
      <c r="AI207" s="26"/>
      <c r="AJ207" s="22"/>
      <c r="AK207" s="25"/>
      <c r="AL207" s="60">
        <f t="shared" si="45"/>
        <v>43626</v>
      </c>
      <c r="AM207" s="225"/>
      <c r="AN207" s="139"/>
    </row>
    <row r="208" spans="1:40" ht="11.25" x14ac:dyDescent="0.2">
      <c r="A208" s="2" t="s">
        <v>5</v>
      </c>
      <c r="B208" s="2" t="str">
        <f t="shared" si="44"/>
        <v>CACY2019</v>
      </c>
      <c r="C208" s="2" t="s">
        <v>80</v>
      </c>
      <c r="D208" s="4">
        <v>43625</v>
      </c>
      <c r="G208" s="225"/>
      <c r="H208" s="139"/>
      <c r="I208" s="55"/>
      <c r="J208" s="115">
        <f t="shared" si="40"/>
        <v>53.880089109761506</v>
      </c>
      <c r="K208" s="54">
        <f t="shared" si="46"/>
        <v>22.966162416462744</v>
      </c>
      <c r="L208" s="116">
        <f t="shared" si="41"/>
        <v>76.84625152622425</v>
      </c>
      <c r="M208" s="180"/>
      <c r="N208" s="216"/>
      <c r="O208" s="122">
        <f t="shared" si="42"/>
        <v>0.55077439651059079</v>
      </c>
      <c r="P208" s="71">
        <f t="shared" si="47"/>
        <v>0.27672021185024953</v>
      </c>
      <c r="Q208" s="131">
        <f t="shared" si="43"/>
        <v>0.82749460836084032</v>
      </c>
      <c r="R208" s="220"/>
      <c r="S208" s="218"/>
      <c r="T208" s="47"/>
      <c r="U208" s="48"/>
      <c r="V208" s="49"/>
      <c r="W208" s="48">
        <f t="shared" si="48"/>
        <v>670</v>
      </c>
      <c r="X208" s="32">
        <v>47392</v>
      </c>
      <c r="Y208" s="31"/>
      <c r="Z208" s="30"/>
      <c r="AA208" s="10"/>
      <c r="AC208" s="28"/>
      <c r="AD208" s="29"/>
      <c r="AE208" s="15"/>
      <c r="AF208" s="27"/>
      <c r="AG208" s="7"/>
      <c r="AH208" s="17"/>
      <c r="AI208" s="26"/>
      <c r="AJ208" s="22"/>
      <c r="AK208" s="25"/>
      <c r="AL208" s="60">
        <f t="shared" si="45"/>
        <v>43625</v>
      </c>
      <c r="AM208" s="225"/>
      <c r="AN208" s="139"/>
    </row>
    <row r="209" spans="1:40" ht="11.25" x14ac:dyDescent="0.2">
      <c r="A209" s="2" t="s">
        <v>5</v>
      </c>
      <c r="B209" s="2" t="str">
        <f t="shared" si="44"/>
        <v>CACY2019</v>
      </c>
      <c r="C209" s="2" t="s">
        <v>80</v>
      </c>
      <c r="D209" s="4">
        <v>43624</v>
      </c>
      <c r="G209" s="225"/>
      <c r="H209" s="139"/>
      <c r="I209" s="55"/>
      <c r="J209" s="115">
        <f t="shared" si="40"/>
        <v>53.760601932113957</v>
      </c>
      <c r="K209" s="54">
        <f t="shared" si="46"/>
        <v>23.311093648295298</v>
      </c>
      <c r="L209" s="116">
        <f t="shared" si="41"/>
        <v>77.071695580409255</v>
      </c>
      <c r="M209" s="180"/>
      <c r="N209" s="216"/>
      <c r="O209" s="122">
        <f t="shared" si="42"/>
        <v>0.54824577908169458</v>
      </c>
      <c r="P209" s="71">
        <f t="shared" si="47"/>
        <v>0.28080142983205436</v>
      </c>
      <c r="Q209" s="131">
        <f t="shared" si="43"/>
        <v>0.82904720891374895</v>
      </c>
      <c r="R209" s="220"/>
      <c r="S209" s="218"/>
      <c r="T209" s="47"/>
      <c r="U209" s="48"/>
      <c r="V209" s="49"/>
      <c r="W209" s="48">
        <f t="shared" si="48"/>
        <v>674</v>
      </c>
      <c r="X209" s="32">
        <v>47392</v>
      </c>
      <c r="Y209" s="31"/>
      <c r="Z209" s="30"/>
      <c r="AA209" s="10"/>
      <c r="AC209" s="28"/>
      <c r="AD209" s="29"/>
      <c r="AE209" s="15"/>
      <c r="AF209" s="27"/>
      <c r="AG209" s="7"/>
      <c r="AH209" s="17"/>
      <c r="AI209" s="26"/>
      <c r="AJ209" s="22"/>
      <c r="AK209" s="25"/>
      <c r="AL209" s="60">
        <f t="shared" si="45"/>
        <v>43624</v>
      </c>
      <c r="AM209" s="225"/>
      <c r="AN209" s="139"/>
    </row>
    <row r="210" spans="1:40" ht="11.25" x14ac:dyDescent="0.2">
      <c r="A210" s="2" t="s">
        <v>5</v>
      </c>
      <c r="B210" s="2" t="str">
        <f t="shared" si="44"/>
        <v>CACY2019</v>
      </c>
      <c r="C210" s="2" t="s">
        <v>80</v>
      </c>
      <c r="D210" s="4">
        <v>43623</v>
      </c>
      <c r="G210" s="225"/>
      <c r="H210" s="139"/>
      <c r="I210" s="55"/>
      <c r="J210" s="115">
        <f t="shared" si="40"/>
        <v>53.641114754466415</v>
      </c>
      <c r="K210" s="54">
        <f t="shared" si="46"/>
        <v>23.656024880127845</v>
      </c>
      <c r="L210" s="116">
        <f t="shared" si="41"/>
        <v>77.297139634594259</v>
      </c>
      <c r="M210" s="180"/>
      <c r="N210" s="216"/>
      <c r="O210" s="122">
        <f t="shared" si="42"/>
        <v>0.54571716165279838</v>
      </c>
      <c r="P210" s="71">
        <f t="shared" si="47"/>
        <v>0.28488264781385919</v>
      </c>
      <c r="Q210" s="131">
        <f t="shared" si="43"/>
        <v>0.83059980946665757</v>
      </c>
      <c r="R210" s="220"/>
      <c r="S210" s="218"/>
      <c r="T210" s="47"/>
      <c r="U210" s="48"/>
      <c r="V210" s="49"/>
      <c r="W210" s="48">
        <f t="shared" si="48"/>
        <v>677</v>
      </c>
      <c r="X210" s="32">
        <v>47392</v>
      </c>
      <c r="Y210" s="31"/>
      <c r="Z210" s="30"/>
      <c r="AA210" s="10"/>
      <c r="AC210" s="28"/>
      <c r="AD210" s="29"/>
      <c r="AE210" s="15"/>
      <c r="AF210" s="27"/>
      <c r="AG210" s="7"/>
      <c r="AH210" s="17"/>
      <c r="AI210" s="26"/>
      <c r="AJ210" s="22"/>
      <c r="AK210" s="25"/>
      <c r="AL210" s="60">
        <f t="shared" si="45"/>
        <v>43623</v>
      </c>
      <c r="AM210" s="225"/>
      <c r="AN210" s="139"/>
    </row>
    <row r="211" spans="1:40" ht="11.25" x14ac:dyDescent="0.2">
      <c r="A211" s="2" t="s">
        <v>5</v>
      </c>
      <c r="B211" s="2" t="str">
        <f t="shared" si="44"/>
        <v>CACY2019</v>
      </c>
      <c r="C211" s="2" t="s">
        <v>80</v>
      </c>
      <c r="D211" s="4">
        <v>43622</v>
      </c>
      <c r="G211" s="225"/>
      <c r="H211" s="139"/>
      <c r="I211" s="55"/>
      <c r="J211" s="115">
        <f t="shared" si="40"/>
        <v>53.521627576818865</v>
      </c>
      <c r="K211" s="54">
        <f t="shared" si="46"/>
        <v>24.000956111960413</v>
      </c>
      <c r="L211" s="116">
        <f t="shared" si="41"/>
        <v>77.522583688779278</v>
      </c>
      <c r="M211" s="180"/>
      <c r="N211" s="216"/>
      <c r="O211" s="122">
        <f t="shared" si="42"/>
        <v>0.54318854422390217</v>
      </c>
      <c r="P211" s="71">
        <f t="shared" si="47"/>
        <v>0.28896386579566402</v>
      </c>
      <c r="Q211" s="131">
        <f t="shared" si="43"/>
        <v>0.83215241001956619</v>
      </c>
      <c r="R211" s="220"/>
      <c r="S211" s="218"/>
      <c r="T211" s="47"/>
      <c r="U211" s="48"/>
      <c r="V211" s="49"/>
      <c r="W211" s="48">
        <f t="shared" si="48"/>
        <v>678</v>
      </c>
      <c r="X211" s="32">
        <v>47392</v>
      </c>
      <c r="Y211" s="31"/>
      <c r="Z211" s="30"/>
      <c r="AA211" s="10"/>
      <c r="AC211" s="28"/>
      <c r="AD211" s="29"/>
      <c r="AE211" s="15"/>
      <c r="AF211" s="27"/>
      <c r="AG211" s="7"/>
      <c r="AH211" s="17"/>
      <c r="AI211" s="26"/>
      <c r="AJ211" s="22"/>
      <c r="AK211" s="25"/>
      <c r="AL211" s="60">
        <f t="shared" si="45"/>
        <v>43622</v>
      </c>
      <c r="AM211" s="225"/>
      <c r="AN211" s="139"/>
    </row>
    <row r="212" spans="1:40" ht="11.25" x14ac:dyDescent="0.2">
      <c r="A212" s="2" t="s">
        <v>5</v>
      </c>
      <c r="B212" s="2" t="str">
        <f t="shared" si="44"/>
        <v>CACY2019</v>
      </c>
      <c r="C212" s="2" t="s">
        <v>80</v>
      </c>
      <c r="D212" s="4">
        <v>43621</v>
      </c>
      <c r="G212" s="225"/>
      <c r="H212" s="139"/>
      <c r="I212" s="55"/>
      <c r="J212" s="115">
        <f t="shared" si="40"/>
        <v>53.402140399171316</v>
      </c>
      <c r="K212" s="54">
        <f t="shared" si="46"/>
        <v>24.345887343792981</v>
      </c>
      <c r="L212" s="116">
        <f t="shared" si="41"/>
        <v>77.748027742964297</v>
      </c>
      <c r="M212" s="180"/>
      <c r="N212" s="216"/>
      <c r="O212" s="122">
        <f t="shared" si="42"/>
        <v>0.54065992679500596</v>
      </c>
      <c r="P212" s="71">
        <f t="shared" si="47"/>
        <v>0.29304508377746874</v>
      </c>
      <c r="Q212" s="131">
        <f t="shared" si="43"/>
        <v>0.8337050105724747</v>
      </c>
      <c r="R212" s="220"/>
      <c r="S212" s="218"/>
      <c r="T212" s="47"/>
      <c r="U212" s="48"/>
      <c r="V212" s="49"/>
      <c r="W212" s="48">
        <f t="shared" si="48"/>
        <v>681</v>
      </c>
      <c r="X212" s="32">
        <v>47392</v>
      </c>
      <c r="Y212" s="31"/>
      <c r="Z212" s="30"/>
      <c r="AA212" s="10"/>
      <c r="AC212" s="28"/>
      <c r="AD212" s="29"/>
      <c r="AE212" s="15"/>
      <c r="AF212" s="27"/>
      <c r="AG212" s="7"/>
      <c r="AH212" s="17"/>
      <c r="AI212" s="26"/>
      <c r="AJ212" s="22"/>
      <c r="AK212" s="25"/>
      <c r="AL212" s="60">
        <f t="shared" si="45"/>
        <v>43621</v>
      </c>
      <c r="AM212" s="225"/>
      <c r="AN212" s="139"/>
    </row>
    <row r="213" spans="1:40" ht="11.25" x14ac:dyDescent="0.2">
      <c r="A213" s="2" t="s">
        <v>5</v>
      </c>
      <c r="B213" s="2" t="str">
        <f t="shared" si="44"/>
        <v>CACY2019</v>
      </c>
      <c r="C213" s="2" t="s">
        <v>80</v>
      </c>
      <c r="D213" s="4">
        <v>43620</v>
      </c>
      <c r="G213" s="225"/>
      <c r="H213" s="139"/>
      <c r="I213" s="55"/>
      <c r="J213" s="115">
        <f t="shared" si="40"/>
        <v>53.282653221523773</v>
      </c>
      <c r="K213" s="54">
        <f t="shared" si="46"/>
        <v>24.690818575625528</v>
      </c>
      <c r="L213" s="116">
        <f t="shared" si="41"/>
        <v>77.973471797149301</v>
      </c>
      <c r="M213" s="180"/>
      <c r="N213" s="216"/>
      <c r="O213" s="122">
        <f t="shared" si="42"/>
        <v>0.53813130936610976</v>
      </c>
      <c r="P213" s="71">
        <f t="shared" si="47"/>
        <v>0.29712630175927357</v>
      </c>
      <c r="Q213" s="131">
        <f t="shared" si="43"/>
        <v>0.83525761112538333</v>
      </c>
      <c r="R213" s="220"/>
      <c r="S213" s="218"/>
      <c r="T213" s="47"/>
      <c r="U213" s="48"/>
      <c r="V213" s="49"/>
      <c r="W213" s="48">
        <f t="shared" si="48"/>
        <v>684</v>
      </c>
      <c r="X213" s="32">
        <v>47392</v>
      </c>
      <c r="Y213" s="31"/>
      <c r="Z213" s="30"/>
      <c r="AA213" s="10"/>
      <c r="AC213" s="28"/>
      <c r="AD213" s="29"/>
      <c r="AE213" s="15"/>
      <c r="AF213" s="27"/>
      <c r="AG213" s="7"/>
      <c r="AH213" s="17"/>
      <c r="AI213" s="26"/>
      <c r="AJ213" s="22"/>
      <c r="AK213" s="25"/>
      <c r="AL213" s="60">
        <f t="shared" si="45"/>
        <v>43620</v>
      </c>
      <c r="AM213" s="225"/>
      <c r="AN213" s="139"/>
    </row>
    <row r="214" spans="1:40" ht="11.25" x14ac:dyDescent="0.2">
      <c r="A214" s="2" t="s">
        <v>5</v>
      </c>
      <c r="B214" s="2" t="str">
        <f t="shared" si="44"/>
        <v>CACY2019</v>
      </c>
      <c r="C214" s="2" t="s">
        <v>80</v>
      </c>
      <c r="D214" s="4">
        <v>43619</v>
      </c>
      <c r="G214" s="225"/>
      <c r="H214" s="139"/>
      <c r="I214" s="55"/>
      <c r="J214" s="115">
        <f t="shared" si="40"/>
        <v>53.163166043876224</v>
      </c>
      <c r="K214" s="54">
        <f t="shared" si="46"/>
        <v>25.035749807458082</v>
      </c>
      <c r="L214" s="116">
        <f t="shared" si="41"/>
        <v>78.198915851334306</v>
      </c>
      <c r="M214" s="180"/>
      <c r="N214" s="216"/>
      <c r="O214" s="122">
        <f t="shared" si="42"/>
        <v>0.53560269193721366</v>
      </c>
      <c r="P214" s="71">
        <f t="shared" si="47"/>
        <v>0.30120751974107829</v>
      </c>
      <c r="Q214" s="131">
        <f t="shared" si="43"/>
        <v>0.83681021167829195</v>
      </c>
      <c r="R214" s="220"/>
      <c r="S214" s="218"/>
      <c r="T214" s="47"/>
      <c r="U214" s="48"/>
      <c r="V214" s="49"/>
      <c r="W214" s="48">
        <f t="shared" si="48"/>
        <v>690</v>
      </c>
      <c r="X214" s="32">
        <v>47392</v>
      </c>
      <c r="Y214" s="31"/>
      <c r="Z214" s="30"/>
      <c r="AA214" s="10"/>
      <c r="AC214" s="28"/>
      <c r="AD214" s="29"/>
      <c r="AE214" s="15"/>
      <c r="AF214" s="27"/>
      <c r="AG214" s="7"/>
      <c r="AH214" s="17"/>
      <c r="AI214" s="26"/>
      <c r="AJ214" s="22"/>
      <c r="AK214" s="25"/>
      <c r="AL214" s="60">
        <f t="shared" si="45"/>
        <v>43619</v>
      </c>
      <c r="AM214" s="225"/>
      <c r="AN214" s="139"/>
    </row>
    <row r="215" spans="1:40" ht="11.25" x14ac:dyDescent="0.2">
      <c r="A215" s="2" t="s">
        <v>5</v>
      </c>
      <c r="B215" s="2" t="str">
        <f t="shared" si="44"/>
        <v>CACY2019</v>
      </c>
      <c r="C215" s="2" t="s">
        <v>80</v>
      </c>
      <c r="D215" s="4">
        <v>43618</v>
      </c>
      <c r="G215" s="225"/>
      <c r="H215" s="139"/>
      <c r="I215" s="55"/>
      <c r="J215" s="115">
        <f t="shared" si="40"/>
        <v>53.043678866228674</v>
      </c>
      <c r="K215" s="54">
        <f t="shared" si="46"/>
        <v>25.38068103929065</v>
      </c>
      <c r="L215" s="116">
        <f t="shared" si="41"/>
        <v>78.424359905519324</v>
      </c>
      <c r="M215" s="180"/>
      <c r="N215" s="216"/>
      <c r="O215" s="122">
        <f t="shared" si="42"/>
        <v>0.53307407450831745</v>
      </c>
      <c r="P215" s="71">
        <f t="shared" si="47"/>
        <v>0.30528873772288312</v>
      </c>
      <c r="Q215" s="131">
        <f t="shared" si="43"/>
        <v>0.83836281223120057</v>
      </c>
      <c r="R215" s="220"/>
      <c r="S215" s="218"/>
      <c r="T215" s="47"/>
      <c r="U215" s="48"/>
      <c r="V215" s="49"/>
      <c r="W215" s="48">
        <f t="shared" si="48"/>
        <v>694</v>
      </c>
      <c r="X215" s="32">
        <v>47392</v>
      </c>
      <c r="Y215" s="31"/>
      <c r="Z215" s="30"/>
      <c r="AA215" s="10"/>
      <c r="AC215" s="28"/>
      <c r="AD215" s="29"/>
      <c r="AE215" s="15"/>
      <c r="AF215" s="27"/>
      <c r="AG215" s="7"/>
      <c r="AH215" s="17"/>
      <c r="AI215" s="26"/>
      <c r="AJ215" s="22"/>
      <c r="AK215" s="25"/>
      <c r="AL215" s="60">
        <f t="shared" si="45"/>
        <v>43618</v>
      </c>
      <c r="AM215" s="225"/>
      <c r="AN215" s="139"/>
    </row>
    <row r="216" spans="1:40" ht="11.25" x14ac:dyDescent="0.2">
      <c r="A216" s="2" t="s">
        <v>5</v>
      </c>
      <c r="B216" s="2" t="str">
        <f t="shared" si="44"/>
        <v>CACY2019</v>
      </c>
      <c r="C216" s="2" t="s">
        <v>80</v>
      </c>
      <c r="D216" s="4">
        <v>43617</v>
      </c>
      <c r="G216" s="225"/>
      <c r="H216" s="139"/>
      <c r="I216" s="55"/>
      <c r="J216" s="115">
        <f>(J$187-J$217)/30*($D216-$D$217)+J$217</f>
        <v>52.924191688581132</v>
      </c>
      <c r="K216" s="54">
        <f t="shared" si="46"/>
        <v>25.725612271123211</v>
      </c>
      <c r="L216" s="116">
        <f>(L$187-L$217)/30*($D216-$D$217)+L$217</f>
        <v>78.649803959704343</v>
      </c>
      <c r="M216" s="180"/>
      <c r="N216" s="216"/>
      <c r="O216" s="122">
        <f>(O$187-O$217)/30*($D216-$D$217)+O$217</f>
        <v>0.53054545707942125</v>
      </c>
      <c r="P216" s="71">
        <f t="shared" si="47"/>
        <v>0.30936995570468784</v>
      </c>
      <c r="Q216" s="131">
        <f>(Q$187-Q$217)/30*($D216-$D$217)+Q$217</f>
        <v>0.83991541278410908</v>
      </c>
      <c r="R216" s="220"/>
      <c r="S216" s="218"/>
      <c r="T216" s="47"/>
      <c r="U216" s="48"/>
      <c r="V216" s="49"/>
      <c r="W216" s="48">
        <f t="shared" si="48"/>
        <v>694</v>
      </c>
      <c r="X216" s="32">
        <v>47392</v>
      </c>
      <c r="Y216" s="31"/>
      <c r="Z216" s="30"/>
      <c r="AA216" s="10"/>
      <c r="AC216" s="28"/>
      <c r="AD216" s="29"/>
      <c r="AE216" s="15"/>
      <c r="AF216" s="27"/>
      <c r="AG216" s="7"/>
      <c r="AH216" s="17"/>
      <c r="AI216" s="26"/>
      <c r="AJ216" s="22"/>
      <c r="AK216" s="25"/>
      <c r="AL216" s="60">
        <f t="shared" si="45"/>
        <v>43617</v>
      </c>
      <c r="AM216" s="225"/>
      <c r="AN216" s="139"/>
    </row>
    <row r="217" spans="1:40" ht="11.25" x14ac:dyDescent="0.2">
      <c r="A217" s="2" t="s">
        <v>5</v>
      </c>
      <c r="B217" s="2" t="str">
        <f t="shared" si="44"/>
        <v>CACY2019</v>
      </c>
      <c r="C217" s="2" t="s">
        <v>80</v>
      </c>
      <c r="D217" s="4">
        <v>43616</v>
      </c>
      <c r="G217" s="225">
        <v>54.883644267055203</v>
      </c>
      <c r="H217" s="139">
        <v>0.59619698959139489</v>
      </c>
      <c r="I217" s="55">
        <v>92.056225082031773</v>
      </c>
      <c r="J217" s="115">
        <f>G248+M217</f>
        <v>52.804704510933583</v>
      </c>
      <c r="K217" s="54">
        <f t="shared" si="46"/>
        <v>26.070543502955765</v>
      </c>
      <c r="L217" s="116">
        <f>G248+N217</f>
        <v>78.875248013889347</v>
      </c>
      <c r="M217" s="180">
        <v>4.9193130782126397</v>
      </c>
      <c r="N217" s="216">
        <v>30.9898565811684</v>
      </c>
      <c r="O217" s="122">
        <f>H248+R217</f>
        <v>0.52801683965052504</v>
      </c>
      <c r="P217" s="71">
        <f t="shared" si="47"/>
        <v>0.31345117368649267</v>
      </c>
      <c r="Q217" s="131">
        <f>H248+S217</f>
        <v>0.84146801333701771</v>
      </c>
      <c r="R217" s="220">
        <v>2.3635573400666399E-2</v>
      </c>
      <c r="S217" s="218">
        <v>0.33708674708715902</v>
      </c>
      <c r="T217" s="47"/>
      <c r="U217" s="48"/>
      <c r="V217" s="49"/>
      <c r="W217" s="48">
        <f t="shared" si="48"/>
        <v>698</v>
      </c>
      <c r="X217" s="32">
        <v>47392</v>
      </c>
      <c r="Y217" s="31"/>
      <c r="Z217" s="30"/>
      <c r="AA217" s="10"/>
      <c r="AC217" s="28"/>
      <c r="AD217" s="29"/>
      <c r="AE217" s="15"/>
      <c r="AF217" s="27"/>
      <c r="AG217" s="7"/>
      <c r="AH217" s="17"/>
      <c r="AI217" s="26"/>
      <c r="AJ217" s="22"/>
      <c r="AK217" s="25"/>
      <c r="AL217" s="60">
        <f t="shared" si="45"/>
        <v>43616</v>
      </c>
      <c r="AM217" s="225"/>
      <c r="AN217" s="139"/>
    </row>
    <row r="218" spans="1:40" ht="11.25" x14ac:dyDescent="0.2">
      <c r="A218" s="2" t="s">
        <v>5</v>
      </c>
      <c r="B218" s="2" t="str">
        <f t="shared" si="44"/>
        <v>CACY2019</v>
      </c>
      <c r="C218" s="2" t="s">
        <v>80</v>
      </c>
      <c r="D218" s="4">
        <v>43615</v>
      </c>
      <c r="G218" s="225"/>
      <c r="H218" s="139"/>
      <c r="I218" s="55"/>
      <c r="J218" s="115">
        <f t="shared" ref="J218:J246" si="49">(J$217-J$248)/31*($D218-$D$248)+J$248</f>
        <v>52.356479745312285</v>
      </c>
      <c r="K218" s="54">
        <f t="shared" si="46"/>
        <v>25.841169246235324</v>
      </c>
      <c r="L218" s="116">
        <f>(L$217-L$248)/31*($D218-$D$248)+L$248</f>
        <v>78.197648991547609</v>
      </c>
      <c r="M218" s="180"/>
      <c r="N218" s="216"/>
      <c r="O218" s="122">
        <f t="shared" ref="O218:O246" si="50">(O$217-O$248)/31*($D218-$D$248)+O$248</f>
        <v>0.52507353271198731</v>
      </c>
      <c r="P218" s="71">
        <f t="shared" si="47"/>
        <v>0.30776156513291908</v>
      </c>
      <c r="Q218" s="131">
        <f t="shared" ref="Q218:Q246" si="51">(Q$217-Q$248)/31*($D218-$D$248)+Q$248</f>
        <v>0.83283509784490639</v>
      </c>
      <c r="R218" s="220"/>
      <c r="S218" s="218"/>
      <c r="T218" s="47"/>
      <c r="U218" s="48"/>
      <c r="V218" s="49"/>
      <c r="W218" s="48">
        <f t="shared" si="48"/>
        <v>699</v>
      </c>
      <c r="X218" s="32">
        <v>47392</v>
      </c>
      <c r="Y218" s="31"/>
      <c r="Z218" s="30"/>
      <c r="AA218" s="10"/>
      <c r="AC218" s="28"/>
      <c r="AD218" s="29"/>
      <c r="AE218" s="15"/>
      <c r="AF218" s="27"/>
      <c r="AG218" s="7"/>
      <c r="AH218" s="17"/>
      <c r="AI218" s="26"/>
      <c r="AJ218" s="22"/>
      <c r="AK218" s="25"/>
      <c r="AL218" s="60">
        <f t="shared" si="45"/>
        <v>43615</v>
      </c>
      <c r="AM218" s="225"/>
      <c r="AN218" s="139"/>
    </row>
    <row r="219" spans="1:40" ht="11.25" x14ac:dyDescent="0.2">
      <c r="A219" s="2" t="s">
        <v>5</v>
      </c>
      <c r="B219" s="2" t="str">
        <f t="shared" si="44"/>
        <v>CACY2019</v>
      </c>
      <c r="C219" s="2" t="s">
        <v>80</v>
      </c>
      <c r="D219" s="4">
        <v>43614</v>
      </c>
      <c r="G219" s="225"/>
      <c r="H219" s="139"/>
      <c r="I219" s="55"/>
      <c r="J219" s="115">
        <f t="shared" si="49"/>
        <v>51.90825497969098</v>
      </c>
      <c r="K219" s="54">
        <f t="shared" si="46"/>
        <v>25.611794989514877</v>
      </c>
      <c r="L219" s="116">
        <f t="shared" ref="L219:L247" si="52">(L$217-L$248)/31*($D219-$D$248)+L$248</f>
        <v>77.520049969205857</v>
      </c>
      <c r="M219" s="180"/>
      <c r="N219" s="216"/>
      <c r="O219" s="122">
        <f t="shared" si="50"/>
        <v>0.52213022577344959</v>
      </c>
      <c r="P219" s="71">
        <f t="shared" si="47"/>
        <v>0.30207195657934538</v>
      </c>
      <c r="Q219" s="131">
        <f t="shared" si="51"/>
        <v>0.82420218235279497</v>
      </c>
      <c r="R219" s="220"/>
      <c r="S219" s="218"/>
      <c r="T219" s="47"/>
      <c r="U219" s="48"/>
      <c r="V219" s="49"/>
      <c r="W219" s="48">
        <f t="shared" si="48"/>
        <v>702</v>
      </c>
      <c r="X219" s="32">
        <v>47392</v>
      </c>
      <c r="Y219" s="31"/>
      <c r="Z219" s="30"/>
      <c r="AA219" s="10"/>
      <c r="AC219" s="28"/>
      <c r="AD219" s="29"/>
      <c r="AE219" s="15"/>
      <c r="AF219" s="27"/>
      <c r="AG219" s="7"/>
      <c r="AH219" s="17"/>
      <c r="AI219" s="26"/>
      <c r="AJ219" s="22"/>
      <c r="AK219" s="25"/>
      <c r="AL219" s="60">
        <f t="shared" si="45"/>
        <v>43614</v>
      </c>
      <c r="AM219" s="225"/>
      <c r="AN219" s="139"/>
    </row>
    <row r="220" spans="1:40" ht="11.25" x14ac:dyDescent="0.2">
      <c r="A220" s="2" t="s">
        <v>5</v>
      </c>
      <c r="B220" s="2" t="str">
        <f t="shared" si="44"/>
        <v>CACY2019</v>
      </c>
      <c r="C220" s="2" t="s">
        <v>80</v>
      </c>
      <c r="D220" s="4">
        <v>43613</v>
      </c>
      <c r="G220" s="225"/>
      <c r="H220" s="139"/>
      <c r="I220" s="55"/>
      <c r="J220" s="115">
        <f t="shared" si="49"/>
        <v>51.460030214069675</v>
      </c>
      <c r="K220" s="54">
        <f t="shared" si="46"/>
        <v>25.382420732794444</v>
      </c>
      <c r="L220" s="116">
        <f t="shared" si="52"/>
        <v>76.842450946864119</v>
      </c>
      <c r="M220" s="180"/>
      <c r="N220" s="216"/>
      <c r="O220" s="122">
        <f t="shared" si="50"/>
        <v>0.51918691883491186</v>
      </c>
      <c r="P220" s="71">
        <f t="shared" si="47"/>
        <v>0.29638234802577179</v>
      </c>
      <c r="Q220" s="131">
        <f t="shared" si="51"/>
        <v>0.81556926686068365</v>
      </c>
      <c r="R220" s="220"/>
      <c r="S220" s="218"/>
      <c r="T220" s="47"/>
      <c r="U220" s="48"/>
      <c r="V220" s="49"/>
      <c r="W220" s="48">
        <f t="shared" si="48"/>
        <v>705</v>
      </c>
      <c r="X220" s="32">
        <v>47392</v>
      </c>
      <c r="Y220" s="31"/>
      <c r="Z220" s="30"/>
      <c r="AA220" s="10"/>
      <c r="AC220" s="28"/>
      <c r="AD220" s="29"/>
      <c r="AE220" s="15"/>
      <c r="AF220" s="27"/>
      <c r="AG220" s="7"/>
      <c r="AH220" s="17"/>
      <c r="AI220" s="26"/>
      <c r="AJ220" s="22"/>
      <c r="AK220" s="25"/>
      <c r="AL220" s="60">
        <f t="shared" si="45"/>
        <v>43613</v>
      </c>
      <c r="AM220" s="225"/>
      <c r="AN220" s="139"/>
    </row>
    <row r="221" spans="1:40" ht="11.25" x14ac:dyDescent="0.2">
      <c r="A221" s="2" t="s">
        <v>5</v>
      </c>
      <c r="B221" s="2" t="str">
        <f t="shared" si="44"/>
        <v>CACY2019</v>
      </c>
      <c r="C221" s="2" t="s">
        <v>80</v>
      </c>
      <c r="D221" s="4">
        <v>43612</v>
      </c>
      <c r="G221" s="225"/>
      <c r="H221" s="139"/>
      <c r="I221" s="55"/>
      <c r="J221" s="115">
        <f t="shared" si="49"/>
        <v>51.011805448448371</v>
      </c>
      <c r="K221" s="54">
        <f t="shared" si="46"/>
        <v>25.153046476073996</v>
      </c>
      <c r="L221" s="116">
        <f t="shared" si="52"/>
        <v>76.164851924522367</v>
      </c>
      <c r="M221" s="180"/>
      <c r="N221" s="216"/>
      <c r="O221" s="122">
        <f t="shared" si="50"/>
        <v>0.51624361189637413</v>
      </c>
      <c r="P221" s="71">
        <f t="shared" si="47"/>
        <v>0.2906927394721982</v>
      </c>
      <c r="Q221" s="131">
        <f t="shared" si="51"/>
        <v>0.80693635136857234</v>
      </c>
      <c r="R221" s="220"/>
      <c r="S221" s="218"/>
      <c r="T221" s="47"/>
      <c r="U221" s="48"/>
      <c r="V221" s="49"/>
      <c r="W221" s="48">
        <f t="shared" si="48"/>
        <v>707</v>
      </c>
      <c r="X221" s="32">
        <v>47392</v>
      </c>
      <c r="Y221" s="31"/>
      <c r="Z221" s="30"/>
      <c r="AA221" s="10"/>
      <c r="AC221" s="28"/>
      <c r="AD221" s="29"/>
      <c r="AE221" s="15"/>
      <c r="AF221" s="27"/>
      <c r="AG221" s="7"/>
      <c r="AH221" s="17"/>
      <c r="AI221" s="26"/>
      <c r="AJ221" s="22"/>
      <c r="AK221" s="25"/>
      <c r="AL221" s="60">
        <f t="shared" si="45"/>
        <v>43612</v>
      </c>
      <c r="AM221" s="225"/>
      <c r="AN221" s="139"/>
    </row>
    <row r="222" spans="1:40" ht="11.25" x14ac:dyDescent="0.2">
      <c r="A222" s="2" t="s">
        <v>5</v>
      </c>
      <c r="B222" s="2" t="str">
        <f t="shared" si="44"/>
        <v>CACY2019</v>
      </c>
      <c r="C222" s="2" t="s">
        <v>80</v>
      </c>
      <c r="D222" s="4">
        <v>43611</v>
      </c>
      <c r="G222" s="225"/>
      <c r="H222" s="139"/>
      <c r="I222" s="55"/>
      <c r="J222" s="115">
        <f t="shared" si="49"/>
        <v>50.563580682827073</v>
      </c>
      <c r="K222" s="54">
        <f t="shared" si="46"/>
        <v>24.923672219353556</v>
      </c>
      <c r="L222" s="116">
        <f t="shared" si="52"/>
        <v>75.487252902180629</v>
      </c>
      <c r="M222" s="180"/>
      <c r="N222" s="216"/>
      <c r="O222" s="122">
        <f t="shared" si="50"/>
        <v>0.51330030495783641</v>
      </c>
      <c r="P222" s="71">
        <f t="shared" si="47"/>
        <v>0.2850031309186245</v>
      </c>
      <c r="Q222" s="131">
        <f t="shared" si="51"/>
        <v>0.79830343587646091</v>
      </c>
      <c r="R222" s="220"/>
      <c r="S222" s="218"/>
      <c r="T222" s="47"/>
      <c r="U222" s="48"/>
      <c r="V222" s="49"/>
      <c r="W222" s="48">
        <f t="shared" si="48"/>
        <v>711</v>
      </c>
      <c r="X222" s="32">
        <v>47392</v>
      </c>
      <c r="Y222" s="31"/>
      <c r="Z222" s="30"/>
      <c r="AA222" s="10"/>
      <c r="AC222" s="28"/>
      <c r="AD222" s="29"/>
      <c r="AE222" s="15"/>
      <c r="AF222" s="27"/>
      <c r="AG222" s="7"/>
      <c r="AH222" s="17"/>
      <c r="AI222" s="26"/>
      <c r="AJ222" s="22"/>
      <c r="AK222" s="25"/>
      <c r="AL222" s="60">
        <f t="shared" si="45"/>
        <v>43611</v>
      </c>
      <c r="AM222" s="225"/>
      <c r="AN222" s="139"/>
    </row>
    <row r="223" spans="1:40" ht="11.25" x14ac:dyDescent="0.2">
      <c r="A223" s="2" t="s">
        <v>5</v>
      </c>
      <c r="B223" s="2" t="str">
        <f t="shared" si="44"/>
        <v>CACY2019</v>
      </c>
      <c r="C223" s="2" t="s">
        <v>80</v>
      </c>
      <c r="D223" s="4">
        <v>43610</v>
      </c>
      <c r="G223" s="225"/>
      <c r="H223" s="139"/>
      <c r="I223" s="55"/>
      <c r="J223" s="115">
        <f t="shared" si="49"/>
        <v>50.115355917205768</v>
      </c>
      <c r="K223" s="54">
        <f t="shared" si="46"/>
        <v>24.694297962633122</v>
      </c>
      <c r="L223" s="116">
        <f t="shared" si="52"/>
        <v>74.809653879838891</v>
      </c>
      <c r="M223" s="180"/>
      <c r="N223" s="216"/>
      <c r="O223" s="122">
        <f t="shared" si="50"/>
        <v>0.51035699801929868</v>
      </c>
      <c r="P223" s="71">
        <f t="shared" si="47"/>
        <v>0.2793135223650508</v>
      </c>
      <c r="Q223" s="131">
        <f t="shared" si="51"/>
        <v>0.78967052038434948</v>
      </c>
      <c r="R223" s="220"/>
      <c r="S223" s="218"/>
      <c r="T223" s="47"/>
      <c r="U223" s="48"/>
      <c r="V223" s="49"/>
      <c r="W223" s="48">
        <f t="shared" si="48"/>
        <v>720</v>
      </c>
      <c r="X223" s="32">
        <v>47392</v>
      </c>
      <c r="Y223" s="31"/>
      <c r="Z223" s="30"/>
      <c r="AA223" s="10"/>
      <c r="AC223" s="28"/>
      <c r="AD223" s="29"/>
      <c r="AE223" s="15"/>
      <c r="AF223" s="27"/>
      <c r="AG223" s="7"/>
      <c r="AH223" s="17"/>
      <c r="AI223" s="26"/>
      <c r="AJ223" s="22"/>
      <c r="AK223" s="25"/>
      <c r="AL223" s="60">
        <f t="shared" si="45"/>
        <v>43610</v>
      </c>
      <c r="AM223" s="225"/>
      <c r="AN223" s="139"/>
    </row>
    <row r="224" spans="1:40" ht="11.25" x14ac:dyDescent="0.2">
      <c r="A224" s="2" t="s">
        <v>5</v>
      </c>
      <c r="B224" s="2" t="str">
        <f t="shared" si="44"/>
        <v>CACY2019</v>
      </c>
      <c r="C224" s="2" t="s">
        <v>80</v>
      </c>
      <c r="D224" s="4">
        <v>43609</v>
      </c>
      <c r="G224" s="225"/>
      <c r="H224" s="139"/>
      <c r="I224" s="55"/>
      <c r="J224" s="115">
        <f t="shared" si="49"/>
        <v>49.667131151584464</v>
      </c>
      <c r="K224" s="54">
        <f t="shared" si="46"/>
        <v>24.464923705912675</v>
      </c>
      <c r="L224" s="116">
        <f t="shared" si="52"/>
        <v>74.132054857497138</v>
      </c>
      <c r="M224" s="180"/>
      <c r="N224" s="216"/>
      <c r="O224" s="122">
        <f t="shared" si="50"/>
        <v>0.50741369108076095</v>
      </c>
      <c r="P224" s="71">
        <f t="shared" si="47"/>
        <v>0.27362391381147722</v>
      </c>
      <c r="Q224" s="131">
        <f t="shared" si="51"/>
        <v>0.78103760489223817</v>
      </c>
      <c r="R224" s="220"/>
      <c r="S224" s="218"/>
      <c r="T224" s="47"/>
      <c r="U224" s="48"/>
      <c r="V224" s="49"/>
      <c r="W224" s="48">
        <f t="shared" si="48"/>
        <v>730</v>
      </c>
      <c r="X224" s="32">
        <v>47392</v>
      </c>
      <c r="Y224" s="31"/>
      <c r="Z224" s="30"/>
      <c r="AA224" s="10"/>
      <c r="AC224" s="28"/>
      <c r="AD224" s="29"/>
      <c r="AE224" s="15"/>
      <c r="AF224" s="27"/>
      <c r="AG224" s="7"/>
      <c r="AH224" s="17"/>
      <c r="AI224" s="26"/>
      <c r="AJ224" s="22"/>
      <c r="AK224" s="25"/>
      <c r="AL224" s="60">
        <f t="shared" si="45"/>
        <v>43609</v>
      </c>
      <c r="AM224" s="225"/>
      <c r="AN224" s="139"/>
    </row>
    <row r="225" spans="1:40" ht="11.25" x14ac:dyDescent="0.2">
      <c r="A225" s="2" t="s">
        <v>5</v>
      </c>
      <c r="B225" s="2" t="str">
        <f t="shared" si="44"/>
        <v>CACY2019</v>
      </c>
      <c r="C225" s="2" t="s">
        <v>80</v>
      </c>
      <c r="D225" s="4">
        <v>43608</v>
      </c>
      <c r="G225" s="225"/>
      <c r="H225" s="139"/>
      <c r="I225" s="55"/>
      <c r="J225" s="115">
        <f t="shared" si="49"/>
        <v>49.218906385963166</v>
      </c>
      <c r="K225" s="54">
        <f t="shared" si="46"/>
        <v>24.235549449192234</v>
      </c>
      <c r="L225" s="116">
        <f t="shared" si="52"/>
        <v>73.4544558351554</v>
      </c>
      <c r="M225" s="180"/>
      <c r="N225" s="216"/>
      <c r="O225" s="122">
        <f t="shared" si="50"/>
        <v>0.50447038414222323</v>
      </c>
      <c r="P225" s="71">
        <f t="shared" si="47"/>
        <v>0.26793430525790363</v>
      </c>
      <c r="Q225" s="131">
        <f t="shared" si="51"/>
        <v>0.77240468940012685</v>
      </c>
      <c r="R225" s="220"/>
      <c r="S225" s="218"/>
      <c r="T225" s="47"/>
      <c r="U225" s="48"/>
      <c r="V225" s="49"/>
      <c r="W225" s="48">
        <f t="shared" si="48"/>
        <v>734</v>
      </c>
      <c r="X225" s="32">
        <v>47392</v>
      </c>
      <c r="Y225" s="31"/>
      <c r="Z225" s="30"/>
      <c r="AA225" s="10"/>
      <c r="AC225" s="28"/>
      <c r="AD225" s="29"/>
      <c r="AE225" s="15"/>
      <c r="AF225" s="27"/>
      <c r="AG225" s="7"/>
      <c r="AH225" s="17"/>
      <c r="AI225" s="26"/>
      <c r="AJ225" s="22"/>
      <c r="AK225" s="25"/>
      <c r="AL225" s="60">
        <f t="shared" si="45"/>
        <v>43608</v>
      </c>
      <c r="AM225" s="225"/>
      <c r="AN225" s="139"/>
    </row>
    <row r="226" spans="1:40" ht="11.25" x14ac:dyDescent="0.2">
      <c r="A226" s="2" t="s">
        <v>5</v>
      </c>
      <c r="B226" s="2" t="str">
        <f t="shared" si="44"/>
        <v>CACY2019</v>
      </c>
      <c r="C226" s="2" t="s">
        <v>80</v>
      </c>
      <c r="D226" s="4">
        <v>43607</v>
      </c>
      <c r="G226" s="225"/>
      <c r="H226" s="139"/>
      <c r="I226" s="55"/>
      <c r="J226" s="115">
        <f t="shared" si="49"/>
        <v>48.770681620341861</v>
      </c>
      <c r="K226" s="54">
        <f t="shared" si="46"/>
        <v>24.006175192471801</v>
      </c>
      <c r="L226" s="116">
        <f t="shared" si="52"/>
        <v>72.776856812813662</v>
      </c>
      <c r="M226" s="180"/>
      <c r="N226" s="216"/>
      <c r="O226" s="122">
        <f t="shared" si="50"/>
        <v>0.5015270772036855</v>
      </c>
      <c r="P226" s="71">
        <f t="shared" si="47"/>
        <v>0.26224469670432993</v>
      </c>
      <c r="Q226" s="131">
        <f t="shared" si="51"/>
        <v>0.76377177390801543</v>
      </c>
      <c r="R226" s="220"/>
      <c r="S226" s="218"/>
      <c r="T226" s="47"/>
      <c r="U226" s="48"/>
      <c r="V226" s="49"/>
      <c r="W226" s="48">
        <f t="shared" si="48"/>
        <v>735</v>
      </c>
      <c r="X226" s="32">
        <v>47392</v>
      </c>
      <c r="Y226" s="31"/>
      <c r="Z226" s="30"/>
      <c r="AA226" s="10"/>
      <c r="AC226" s="28"/>
      <c r="AD226" s="29"/>
      <c r="AE226" s="15"/>
      <c r="AF226" s="27"/>
      <c r="AG226" s="7"/>
      <c r="AH226" s="17"/>
      <c r="AI226" s="26"/>
      <c r="AJ226" s="22"/>
      <c r="AK226" s="25"/>
      <c r="AL226" s="60">
        <f t="shared" si="45"/>
        <v>43607</v>
      </c>
      <c r="AM226" s="225"/>
      <c r="AN226" s="139"/>
    </row>
    <row r="227" spans="1:40" ht="11.25" x14ac:dyDescent="0.2">
      <c r="A227" s="2" t="s">
        <v>5</v>
      </c>
      <c r="B227" s="2" t="str">
        <f t="shared" si="44"/>
        <v>CACY2019</v>
      </c>
      <c r="C227" s="2" t="s">
        <v>80</v>
      </c>
      <c r="D227" s="4">
        <v>43606</v>
      </c>
      <c r="G227" s="225"/>
      <c r="H227" s="139"/>
      <c r="I227" s="55"/>
      <c r="J227" s="115">
        <f t="shared" si="49"/>
        <v>48.322456854720556</v>
      </c>
      <c r="K227" s="54">
        <f t="shared" si="46"/>
        <v>23.776800935751353</v>
      </c>
      <c r="L227" s="116">
        <f t="shared" si="52"/>
        <v>72.09925779047191</v>
      </c>
      <c r="M227" s="180"/>
      <c r="N227" s="216"/>
      <c r="O227" s="122">
        <f t="shared" si="50"/>
        <v>0.49858377026514777</v>
      </c>
      <c r="P227" s="71">
        <f t="shared" si="47"/>
        <v>0.25655508815075634</v>
      </c>
      <c r="Q227" s="131">
        <f t="shared" si="51"/>
        <v>0.75513885841590411</v>
      </c>
      <c r="R227" s="220"/>
      <c r="S227" s="218"/>
      <c r="T227" s="47"/>
      <c r="U227" s="48"/>
      <c r="V227" s="49"/>
      <c r="W227" s="48">
        <f t="shared" si="48"/>
        <v>737</v>
      </c>
      <c r="X227" s="32">
        <v>47392</v>
      </c>
      <c r="Y227" s="31"/>
      <c r="Z227" s="30"/>
      <c r="AA227" s="10"/>
      <c r="AC227" s="28"/>
      <c r="AD227" s="29"/>
      <c r="AE227" s="15"/>
      <c r="AF227" s="27"/>
      <c r="AG227" s="7"/>
      <c r="AH227" s="17"/>
      <c r="AI227" s="26"/>
      <c r="AJ227" s="22"/>
      <c r="AK227" s="25"/>
      <c r="AL227" s="60">
        <f t="shared" si="45"/>
        <v>43606</v>
      </c>
      <c r="AM227" s="225"/>
      <c r="AN227" s="139"/>
    </row>
    <row r="228" spans="1:40" ht="11.25" x14ac:dyDescent="0.2">
      <c r="A228" s="2" t="s">
        <v>5</v>
      </c>
      <c r="B228" s="2" t="str">
        <f t="shared" si="44"/>
        <v>CACY2019</v>
      </c>
      <c r="C228" s="2" t="s">
        <v>80</v>
      </c>
      <c r="D228" s="4">
        <v>43605</v>
      </c>
      <c r="G228" s="225"/>
      <c r="H228" s="139"/>
      <c r="I228" s="55"/>
      <c r="J228" s="115">
        <f t="shared" si="49"/>
        <v>47.874232089099252</v>
      </c>
      <c r="K228" s="54">
        <f t="shared" si="46"/>
        <v>23.54742667903092</v>
      </c>
      <c r="L228" s="116">
        <f t="shared" si="52"/>
        <v>71.421658768130172</v>
      </c>
      <c r="M228" s="180"/>
      <c r="N228" s="216"/>
      <c r="O228" s="122">
        <f t="shared" si="50"/>
        <v>0.49564046332661005</v>
      </c>
      <c r="P228" s="71">
        <f t="shared" si="47"/>
        <v>0.25086547959718275</v>
      </c>
      <c r="Q228" s="131">
        <f t="shared" si="51"/>
        <v>0.7465059429237928</v>
      </c>
      <c r="R228" s="220"/>
      <c r="S228" s="218"/>
      <c r="T228" s="47"/>
      <c r="U228" s="48"/>
      <c r="V228" s="49"/>
      <c r="W228" s="48">
        <f t="shared" si="48"/>
        <v>740</v>
      </c>
      <c r="X228" s="32">
        <v>47392</v>
      </c>
      <c r="Y228" s="31"/>
      <c r="Z228" s="30"/>
      <c r="AA228" s="10"/>
      <c r="AC228" s="28"/>
      <c r="AD228" s="29"/>
      <c r="AE228" s="15"/>
      <c r="AF228" s="27"/>
      <c r="AG228" s="7"/>
      <c r="AH228" s="17"/>
      <c r="AI228" s="26"/>
      <c r="AJ228" s="22"/>
      <c r="AK228" s="25"/>
      <c r="AL228" s="60">
        <f t="shared" si="45"/>
        <v>43605</v>
      </c>
      <c r="AM228" s="225"/>
      <c r="AN228" s="139"/>
    </row>
    <row r="229" spans="1:40" ht="11.25" x14ac:dyDescent="0.2">
      <c r="A229" s="2" t="s">
        <v>5</v>
      </c>
      <c r="B229" s="2" t="str">
        <f t="shared" si="44"/>
        <v>CACY2019</v>
      </c>
      <c r="C229" s="2" t="s">
        <v>80</v>
      </c>
      <c r="D229" s="4">
        <v>43604</v>
      </c>
      <c r="G229" s="225"/>
      <c r="H229" s="139"/>
      <c r="I229" s="55"/>
      <c r="J229" s="115">
        <f t="shared" si="49"/>
        <v>47.426007323477954</v>
      </c>
      <c r="K229" s="54">
        <f t="shared" si="46"/>
        <v>23.318052422310465</v>
      </c>
      <c r="L229" s="116">
        <f t="shared" si="52"/>
        <v>70.744059745788419</v>
      </c>
      <c r="M229" s="180"/>
      <c r="N229" s="216"/>
      <c r="O229" s="122">
        <f t="shared" si="50"/>
        <v>0.49269715638807232</v>
      </c>
      <c r="P229" s="71">
        <f t="shared" si="47"/>
        <v>0.24517587104360905</v>
      </c>
      <c r="Q229" s="131">
        <f t="shared" si="51"/>
        <v>0.73787302743168137</v>
      </c>
      <c r="R229" s="220"/>
      <c r="S229" s="218"/>
      <c r="T229" s="47"/>
      <c r="U229" s="48"/>
      <c r="V229" s="49"/>
      <c r="W229" s="48">
        <f t="shared" si="48"/>
        <v>740</v>
      </c>
      <c r="X229" s="32">
        <v>47392</v>
      </c>
      <c r="Y229" s="31"/>
      <c r="Z229" s="30"/>
      <c r="AA229" s="10"/>
      <c r="AC229" s="28"/>
      <c r="AD229" s="29"/>
      <c r="AE229" s="15"/>
      <c r="AF229" s="27"/>
      <c r="AG229" s="7"/>
      <c r="AH229" s="17"/>
      <c r="AI229" s="26"/>
      <c r="AJ229" s="22"/>
      <c r="AK229" s="25"/>
      <c r="AL229" s="60">
        <f t="shared" si="45"/>
        <v>43604</v>
      </c>
      <c r="AM229" s="225"/>
      <c r="AN229" s="139"/>
    </row>
    <row r="230" spans="1:40" ht="11.25" x14ac:dyDescent="0.2">
      <c r="A230" s="2" t="s">
        <v>5</v>
      </c>
      <c r="B230" s="2" t="str">
        <f t="shared" si="44"/>
        <v>CACY2019</v>
      </c>
      <c r="C230" s="2" t="s">
        <v>80</v>
      </c>
      <c r="D230" s="4">
        <v>43603</v>
      </c>
      <c r="G230" s="225"/>
      <c r="H230" s="139"/>
      <c r="I230" s="55"/>
      <c r="J230" s="115">
        <f t="shared" si="49"/>
        <v>46.977782557856649</v>
      </c>
      <c r="K230" s="54">
        <f t="shared" si="46"/>
        <v>23.088678165590032</v>
      </c>
      <c r="L230" s="116">
        <f t="shared" si="52"/>
        <v>70.066460723446681</v>
      </c>
      <c r="M230" s="180"/>
      <c r="N230" s="216"/>
      <c r="O230" s="122">
        <f t="shared" si="50"/>
        <v>0.4897538494495346</v>
      </c>
      <c r="P230" s="71">
        <f t="shared" si="47"/>
        <v>0.23948626249003535</v>
      </c>
      <c r="Q230" s="131">
        <f t="shared" si="51"/>
        <v>0.72924011193956995</v>
      </c>
      <c r="R230" s="220"/>
      <c r="S230" s="218"/>
      <c r="T230" s="47"/>
      <c r="U230" s="48"/>
      <c r="V230" s="49"/>
      <c r="W230" s="48">
        <f t="shared" si="48"/>
        <v>745</v>
      </c>
      <c r="X230" s="32">
        <v>47392</v>
      </c>
      <c r="Y230" s="31"/>
      <c r="Z230" s="30"/>
      <c r="AA230" s="10"/>
      <c r="AC230" s="28"/>
      <c r="AD230" s="29"/>
      <c r="AE230" s="15"/>
      <c r="AF230" s="27"/>
      <c r="AG230" s="7"/>
      <c r="AH230" s="17"/>
      <c r="AI230" s="26"/>
      <c r="AJ230" s="22"/>
      <c r="AK230" s="25"/>
      <c r="AL230" s="60">
        <f t="shared" si="45"/>
        <v>43603</v>
      </c>
      <c r="AM230" s="225"/>
      <c r="AN230" s="139"/>
    </row>
    <row r="231" spans="1:40" ht="11.25" x14ac:dyDescent="0.2">
      <c r="A231" s="2" t="s">
        <v>5</v>
      </c>
      <c r="B231" s="2" t="str">
        <f t="shared" si="44"/>
        <v>CACY2019</v>
      </c>
      <c r="C231" s="2" t="s">
        <v>80</v>
      </c>
      <c r="D231" s="4">
        <v>43602</v>
      </c>
      <c r="G231" s="225"/>
      <c r="H231" s="139"/>
      <c r="I231" s="55"/>
      <c r="J231" s="115">
        <f t="shared" si="49"/>
        <v>46.529557792235352</v>
      </c>
      <c r="K231" s="54">
        <f t="shared" si="46"/>
        <v>22.859303908869592</v>
      </c>
      <c r="L231" s="116">
        <f t="shared" si="52"/>
        <v>69.388861701104943</v>
      </c>
      <c r="M231" s="180"/>
      <c r="N231" s="216"/>
      <c r="O231" s="122">
        <f t="shared" si="50"/>
        <v>0.48681054251099687</v>
      </c>
      <c r="P231" s="71">
        <f t="shared" si="47"/>
        <v>0.23379665393646176</v>
      </c>
      <c r="Q231" s="131">
        <f t="shared" si="51"/>
        <v>0.72060719644745863</v>
      </c>
      <c r="R231" s="220"/>
      <c r="S231" s="218"/>
      <c r="T231" s="47"/>
      <c r="U231" s="48"/>
      <c r="V231" s="49"/>
      <c r="W231" s="48">
        <f t="shared" si="48"/>
        <v>745</v>
      </c>
      <c r="X231" s="32">
        <v>47392</v>
      </c>
      <c r="Y231" s="31"/>
      <c r="Z231" s="30"/>
      <c r="AA231" s="10"/>
      <c r="AC231" s="28"/>
      <c r="AD231" s="29"/>
      <c r="AE231" s="15"/>
      <c r="AF231" s="27"/>
      <c r="AG231" s="7"/>
      <c r="AH231" s="17"/>
      <c r="AI231" s="26"/>
      <c r="AJ231" s="22"/>
      <c r="AK231" s="25"/>
      <c r="AL231" s="60">
        <f t="shared" si="45"/>
        <v>43602</v>
      </c>
      <c r="AM231" s="225"/>
      <c r="AN231" s="139"/>
    </row>
    <row r="232" spans="1:40" ht="11.25" x14ac:dyDescent="0.2">
      <c r="A232" s="2" t="s">
        <v>5</v>
      </c>
      <c r="B232" s="2" t="str">
        <f t="shared" si="44"/>
        <v>CACY2019</v>
      </c>
      <c r="C232" s="2" t="s">
        <v>80</v>
      </c>
      <c r="D232" s="4">
        <v>43601</v>
      </c>
      <c r="G232" s="225"/>
      <c r="H232" s="139"/>
      <c r="I232" s="55"/>
      <c r="J232" s="115">
        <f t="shared" si="49"/>
        <v>46.081333026614047</v>
      </c>
      <c r="K232" s="54">
        <f t="shared" si="46"/>
        <v>22.629929652149144</v>
      </c>
      <c r="L232" s="116">
        <f t="shared" si="52"/>
        <v>68.711262678763191</v>
      </c>
      <c r="M232" s="180"/>
      <c r="N232" s="216"/>
      <c r="O232" s="122">
        <f t="shared" si="50"/>
        <v>0.48386723557245914</v>
      </c>
      <c r="P232" s="71">
        <f t="shared" si="47"/>
        <v>0.22810704538288817</v>
      </c>
      <c r="Q232" s="131">
        <f t="shared" si="51"/>
        <v>0.71197428095534732</v>
      </c>
      <c r="R232" s="220"/>
      <c r="S232" s="218"/>
      <c r="T232" s="47"/>
      <c r="U232" s="48"/>
      <c r="V232" s="49"/>
      <c r="W232" s="48">
        <f t="shared" si="48"/>
        <v>746</v>
      </c>
      <c r="X232" s="32">
        <v>47392</v>
      </c>
      <c r="Y232" s="31"/>
      <c r="Z232" s="30"/>
      <c r="AA232" s="10"/>
      <c r="AC232" s="28"/>
      <c r="AD232" s="29"/>
      <c r="AE232" s="15"/>
      <c r="AF232" s="27"/>
      <c r="AG232" s="7"/>
      <c r="AH232" s="17"/>
      <c r="AI232" s="26"/>
      <c r="AJ232" s="22"/>
      <c r="AK232" s="25"/>
      <c r="AL232" s="60">
        <f t="shared" si="45"/>
        <v>43601</v>
      </c>
      <c r="AM232" s="225"/>
      <c r="AN232" s="139"/>
    </row>
    <row r="233" spans="1:40" ht="11.25" x14ac:dyDescent="0.2">
      <c r="A233" s="2" t="s">
        <v>5</v>
      </c>
      <c r="B233" s="2" t="str">
        <f t="shared" si="44"/>
        <v>CACY2019</v>
      </c>
      <c r="C233" s="2" t="s">
        <v>80</v>
      </c>
      <c r="D233" s="4">
        <v>43600</v>
      </c>
      <c r="G233" s="225"/>
      <c r="H233" s="139"/>
      <c r="I233" s="55"/>
      <c r="J233" s="115">
        <f t="shared" si="49"/>
        <v>45.633108260992742</v>
      </c>
      <c r="K233" s="54">
        <f t="shared" si="46"/>
        <v>22.400555395428711</v>
      </c>
      <c r="L233" s="116">
        <f t="shared" si="52"/>
        <v>68.033663656421453</v>
      </c>
      <c r="M233" s="180"/>
      <c r="N233" s="216"/>
      <c r="O233" s="122">
        <f t="shared" si="50"/>
        <v>0.48092392863392142</v>
      </c>
      <c r="P233" s="71">
        <f t="shared" si="47"/>
        <v>0.22241743682931447</v>
      </c>
      <c r="Q233" s="131">
        <f t="shared" si="51"/>
        <v>0.70334136546323589</v>
      </c>
      <c r="R233" s="220"/>
      <c r="S233" s="218"/>
      <c r="T233" s="47"/>
      <c r="U233" s="48"/>
      <c r="V233" s="49"/>
      <c r="W233" s="48">
        <f t="shared" si="48"/>
        <v>752</v>
      </c>
      <c r="X233" s="32">
        <v>47392</v>
      </c>
      <c r="Y233" s="31"/>
      <c r="Z233" s="30"/>
      <c r="AA233" s="10"/>
      <c r="AC233" s="28"/>
      <c r="AD233" s="29"/>
      <c r="AE233" s="15"/>
      <c r="AF233" s="27"/>
      <c r="AG233" s="7"/>
      <c r="AH233" s="17"/>
      <c r="AI233" s="26"/>
      <c r="AJ233" s="22"/>
      <c r="AK233" s="25"/>
      <c r="AL233" s="60">
        <f t="shared" si="45"/>
        <v>43600</v>
      </c>
      <c r="AM233" s="225"/>
      <c r="AN233" s="139"/>
    </row>
    <row r="234" spans="1:40" ht="11.25" x14ac:dyDescent="0.2">
      <c r="A234" s="2" t="s">
        <v>5</v>
      </c>
      <c r="B234" s="2" t="str">
        <f t="shared" si="44"/>
        <v>CACY2019</v>
      </c>
      <c r="C234" s="2" t="s">
        <v>80</v>
      </c>
      <c r="D234" s="4">
        <v>43599</v>
      </c>
      <c r="G234" s="225"/>
      <c r="H234" s="139"/>
      <c r="I234" s="55"/>
      <c r="J234" s="115">
        <f t="shared" si="49"/>
        <v>45.184883495371437</v>
      </c>
      <c r="K234" s="54">
        <f t="shared" si="46"/>
        <v>22.171181138708263</v>
      </c>
      <c r="L234" s="116">
        <f t="shared" si="52"/>
        <v>67.356064634079701</v>
      </c>
      <c r="M234" s="180"/>
      <c r="N234" s="216"/>
      <c r="O234" s="122">
        <f t="shared" si="50"/>
        <v>0.47798062169538369</v>
      </c>
      <c r="P234" s="71">
        <f t="shared" si="47"/>
        <v>0.21672782827574089</v>
      </c>
      <c r="Q234" s="131">
        <f t="shared" si="51"/>
        <v>0.69470844997112458</v>
      </c>
      <c r="R234" s="220"/>
      <c r="S234" s="218"/>
      <c r="T234" s="47"/>
      <c r="U234" s="48"/>
      <c r="V234" s="49"/>
      <c r="W234" s="48">
        <f t="shared" si="48"/>
        <v>758</v>
      </c>
      <c r="X234" s="32">
        <v>47392</v>
      </c>
      <c r="Y234" s="31"/>
      <c r="Z234" s="30"/>
      <c r="AA234" s="10"/>
      <c r="AC234" s="28"/>
      <c r="AD234" s="29"/>
      <c r="AE234" s="15"/>
      <c r="AF234" s="27"/>
      <c r="AG234" s="7"/>
      <c r="AH234" s="17"/>
      <c r="AI234" s="26"/>
      <c r="AJ234" s="22"/>
      <c r="AK234" s="25"/>
      <c r="AL234" s="60">
        <f t="shared" si="45"/>
        <v>43599</v>
      </c>
      <c r="AM234" s="225"/>
      <c r="AN234" s="139"/>
    </row>
    <row r="235" spans="1:40" ht="11.25" x14ac:dyDescent="0.2">
      <c r="A235" s="2" t="s">
        <v>5</v>
      </c>
      <c r="B235" s="2" t="str">
        <f t="shared" si="44"/>
        <v>CACY2019</v>
      </c>
      <c r="C235" s="2" t="s">
        <v>80</v>
      </c>
      <c r="D235" s="4">
        <v>43598</v>
      </c>
      <c r="G235" s="225"/>
      <c r="H235" s="139"/>
      <c r="I235" s="55"/>
      <c r="J235" s="115">
        <f t="shared" si="49"/>
        <v>44.73665872975014</v>
      </c>
      <c r="K235" s="54">
        <f t="shared" si="46"/>
        <v>21.941806881987823</v>
      </c>
      <c r="L235" s="116">
        <f t="shared" si="52"/>
        <v>66.678465611737963</v>
      </c>
      <c r="M235" s="180"/>
      <c r="N235" s="216"/>
      <c r="O235" s="122">
        <f t="shared" si="50"/>
        <v>0.47503731475684602</v>
      </c>
      <c r="P235" s="71">
        <f t="shared" si="47"/>
        <v>0.21103821972216724</v>
      </c>
      <c r="Q235" s="131">
        <f t="shared" si="51"/>
        <v>0.68607553447901326</v>
      </c>
      <c r="R235" s="220"/>
      <c r="S235" s="218"/>
      <c r="T235" s="47"/>
      <c r="U235" s="48"/>
      <c r="V235" s="49"/>
      <c r="W235" s="48">
        <f t="shared" si="48"/>
        <v>759</v>
      </c>
      <c r="X235" s="32">
        <v>47392</v>
      </c>
      <c r="Y235" s="31"/>
      <c r="Z235" s="30"/>
      <c r="AA235" s="10"/>
      <c r="AC235" s="28"/>
      <c r="AD235" s="29"/>
      <c r="AE235" s="15"/>
      <c r="AF235" s="27"/>
      <c r="AG235" s="7"/>
      <c r="AH235" s="17"/>
      <c r="AI235" s="26"/>
      <c r="AJ235" s="22"/>
      <c r="AK235" s="25"/>
      <c r="AL235" s="60">
        <f t="shared" si="45"/>
        <v>43598</v>
      </c>
      <c r="AM235" s="225"/>
      <c r="AN235" s="139"/>
    </row>
    <row r="236" spans="1:40" ht="11.25" x14ac:dyDescent="0.2">
      <c r="A236" s="2" t="s">
        <v>5</v>
      </c>
      <c r="B236" s="2" t="str">
        <f t="shared" si="44"/>
        <v>CACY2019</v>
      </c>
      <c r="C236" s="2" t="s">
        <v>80</v>
      </c>
      <c r="D236" s="4">
        <v>43597</v>
      </c>
      <c r="G236" s="225"/>
      <c r="H236" s="139"/>
      <c r="I236" s="55"/>
      <c r="J236" s="115">
        <f t="shared" si="49"/>
        <v>44.288433964128835</v>
      </c>
      <c r="K236" s="54">
        <f t="shared" si="46"/>
        <v>21.71243262526739</v>
      </c>
      <c r="L236" s="116">
        <f t="shared" si="52"/>
        <v>66.000866589396225</v>
      </c>
      <c r="M236" s="180"/>
      <c r="N236" s="216"/>
      <c r="O236" s="122">
        <f t="shared" si="50"/>
        <v>0.47209400781830829</v>
      </c>
      <c r="P236" s="71">
        <f t="shared" si="47"/>
        <v>0.20534861116859354</v>
      </c>
      <c r="Q236" s="131">
        <f t="shared" si="51"/>
        <v>0.67744261898690183</v>
      </c>
      <c r="R236" s="220"/>
      <c r="S236" s="218"/>
      <c r="T236" s="47"/>
      <c r="U236" s="48"/>
      <c r="V236" s="49"/>
      <c r="W236" s="48">
        <f t="shared" si="48"/>
        <v>759</v>
      </c>
      <c r="X236" s="32">
        <v>47392</v>
      </c>
      <c r="Y236" s="31"/>
      <c r="Z236" s="30"/>
      <c r="AA236" s="10"/>
      <c r="AC236" s="28"/>
      <c r="AD236" s="29"/>
      <c r="AE236" s="15"/>
      <c r="AF236" s="27"/>
      <c r="AG236" s="7"/>
      <c r="AH236" s="17"/>
      <c r="AI236" s="26"/>
      <c r="AJ236" s="22"/>
      <c r="AK236" s="25"/>
      <c r="AL236" s="60">
        <f t="shared" si="45"/>
        <v>43597</v>
      </c>
      <c r="AM236" s="225"/>
      <c r="AN236" s="139"/>
    </row>
    <row r="237" spans="1:40" ht="11.25" x14ac:dyDescent="0.2">
      <c r="A237" s="2" t="s">
        <v>5</v>
      </c>
      <c r="B237" s="2" t="str">
        <f t="shared" si="44"/>
        <v>CACY2019</v>
      </c>
      <c r="C237" s="2" t="s">
        <v>80</v>
      </c>
      <c r="D237" s="4">
        <v>43596</v>
      </c>
      <c r="G237" s="225"/>
      <c r="H237" s="139"/>
      <c r="I237" s="55"/>
      <c r="J237" s="115">
        <f t="shared" si="49"/>
        <v>43.840209198507537</v>
      </c>
      <c r="K237" s="54">
        <f t="shared" si="46"/>
        <v>21.483058368546935</v>
      </c>
      <c r="L237" s="116">
        <f t="shared" si="52"/>
        <v>65.323267567054472</v>
      </c>
      <c r="M237" s="180"/>
      <c r="N237" s="216"/>
      <c r="O237" s="122">
        <f t="shared" si="50"/>
        <v>0.46915070087977057</v>
      </c>
      <c r="P237" s="71">
        <f t="shared" si="47"/>
        <v>0.19965900261501995</v>
      </c>
      <c r="Q237" s="131">
        <f t="shared" si="51"/>
        <v>0.66880970349479052</v>
      </c>
      <c r="R237" s="220"/>
      <c r="S237" s="218"/>
      <c r="T237" s="47"/>
      <c r="U237" s="48"/>
      <c r="V237" s="49"/>
      <c r="W237" s="48">
        <f t="shared" si="48"/>
        <v>760</v>
      </c>
      <c r="X237" s="32">
        <v>47392</v>
      </c>
      <c r="Y237" s="31"/>
      <c r="Z237" s="30"/>
      <c r="AA237" s="10"/>
      <c r="AC237" s="28"/>
      <c r="AD237" s="29"/>
      <c r="AE237" s="15"/>
      <c r="AF237" s="27"/>
      <c r="AG237" s="7"/>
      <c r="AH237" s="17"/>
      <c r="AI237" s="26"/>
      <c r="AJ237" s="22"/>
      <c r="AK237" s="25"/>
      <c r="AL237" s="60">
        <f t="shared" si="45"/>
        <v>43596</v>
      </c>
      <c r="AM237" s="225"/>
      <c r="AN237" s="139"/>
    </row>
    <row r="238" spans="1:40" ht="11.25" x14ac:dyDescent="0.2">
      <c r="A238" s="2" t="s">
        <v>5</v>
      </c>
      <c r="B238" s="2" t="str">
        <f t="shared" si="44"/>
        <v>CACY2019</v>
      </c>
      <c r="C238" s="2" t="s">
        <v>80</v>
      </c>
      <c r="D238" s="4">
        <v>43595</v>
      </c>
      <c r="G238" s="225"/>
      <c r="H238" s="139"/>
      <c r="I238" s="55"/>
      <c r="J238" s="115">
        <f t="shared" si="49"/>
        <v>43.391984432886233</v>
      </c>
      <c r="K238" s="54">
        <f t="shared" si="46"/>
        <v>21.253684111826502</v>
      </c>
      <c r="L238" s="116">
        <f t="shared" si="52"/>
        <v>64.645668544712734</v>
      </c>
      <c r="M238" s="180"/>
      <c r="N238" s="216"/>
      <c r="O238" s="122">
        <f t="shared" si="50"/>
        <v>0.46620739394123284</v>
      </c>
      <c r="P238" s="71">
        <f t="shared" si="47"/>
        <v>0.19396939406144625</v>
      </c>
      <c r="Q238" s="131">
        <f t="shared" si="51"/>
        <v>0.66017678800267909</v>
      </c>
      <c r="R238" s="220"/>
      <c r="S238" s="218"/>
      <c r="T238" s="47"/>
      <c r="U238" s="48"/>
      <c r="V238" s="49"/>
      <c r="W238" s="48">
        <f t="shared" si="48"/>
        <v>761</v>
      </c>
      <c r="X238" s="32">
        <v>47392</v>
      </c>
      <c r="Y238" s="31"/>
      <c r="Z238" s="30"/>
      <c r="AA238" s="10"/>
      <c r="AC238" s="28"/>
      <c r="AD238" s="29"/>
      <c r="AE238" s="15"/>
      <c r="AF238" s="27"/>
      <c r="AG238" s="7"/>
      <c r="AH238" s="17"/>
      <c r="AI238" s="26"/>
      <c r="AJ238" s="22"/>
      <c r="AK238" s="25"/>
      <c r="AL238" s="60">
        <f t="shared" si="45"/>
        <v>43595</v>
      </c>
      <c r="AM238" s="225"/>
      <c r="AN238" s="139"/>
    </row>
    <row r="239" spans="1:40" ht="11.25" x14ac:dyDescent="0.2">
      <c r="A239" s="2" t="s">
        <v>5</v>
      </c>
      <c r="B239" s="2" t="str">
        <f t="shared" si="44"/>
        <v>CACY2019</v>
      </c>
      <c r="C239" s="2" t="s">
        <v>80</v>
      </c>
      <c r="D239" s="4">
        <v>43594</v>
      </c>
      <c r="G239" s="225"/>
      <c r="H239" s="139"/>
      <c r="I239" s="55"/>
      <c r="J239" s="115">
        <f t="shared" si="49"/>
        <v>42.943759667264928</v>
      </c>
      <c r="K239" s="54">
        <f t="shared" si="46"/>
        <v>21.024309855106061</v>
      </c>
      <c r="L239" s="116">
        <f t="shared" si="52"/>
        <v>63.968069522370989</v>
      </c>
      <c r="M239" s="180"/>
      <c r="N239" s="216"/>
      <c r="O239" s="122">
        <f t="shared" si="50"/>
        <v>0.46326408700269511</v>
      </c>
      <c r="P239" s="71">
        <f t="shared" si="47"/>
        <v>0.18827978550787267</v>
      </c>
      <c r="Q239" s="131">
        <f t="shared" si="51"/>
        <v>0.65154387251056778</v>
      </c>
      <c r="R239" s="220"/>
      <c r="S239" s="218"/>
      <c r="T239" s="47"/>
      <c r="U239" s="48"/>
      <c r="V239" s="49"/>
      <c r="W239" s="48">
        <f t="shared" si="48"/>
        <v>765</v>
      </c>
      <c r="X239" s="32">
        <v>47392</v>
      </c>
      <c r="Y239" s="31"/>
      <c r="Z239" s="30"/>
      <c r="AA239" s="10"/>
      <c r="AC239" s="28"/>
      <c r="AD239" s="29"/>
      <c r="AE239" s="15"/>
      <c r="AF239" s="27"/>
      <c r="AG239" s="7"/>
      <c r="AH239" s="17"/>
      <c r="AI239" s="26"/>
      <c r="AJ239" s="22"/>
      <c r="AK239" s="25"/>
      <c r="AL239" s="60">
        <f t="shared" si="45"/>
        <v>43594</v>
      </c>
      <c r="AM239" s="225"/>
      <c r="AN239" s="139"/>
    </row>
    <row r="240" spans="1:40" ht="11.25" x14ac:dyDescent="0.2">
      <c r="A240" s="2" t="s">
        <v>5</v>
      </c>
      <c r="B240" s="2" t="str">
        <f t="shared" si="44"/>
        <v>CACY2019</v>
      </c>
      <c r="C240" s="2" t="s">
        <v>80</v>
      </c>
      <c r="D240" s="4">
        <v>43593</v>
      </c>
      <c r="G240" s="225"/>
      <c r="H240" s="139"/>
      <c r="I240" s="55"/>
      <c r="J240" s="115">
        <f t="shared" si="49"/>
        <v>42.495534901643623</v>
      </c>
      <c r="K240" s="54">
        <f t="shared" si="46"/>
        <v>20.794935598385621</v>
      </c>
      <c r="L240" s="116">
        <f t="shared" si="52"/>
        <v>63.290470500029244</v>
      </c>
      <c r="M240" s="180"/>
      <c r="N240" s="216"/>
      <c r="O240" s="122">
        <f t="shared" si="50"/>
        <v>0.46032078006415739</v>
      </c>
      <c r="P240" s="71">
        <f t="shared" si="47"/>
        <v>0.18259017695429897</v>
      </c>
      <c r="Q240" s="131">
        <f t="shared" si="51"/>
        <v>0.64291095701845635</v>
      </c>
      <c r="R240" s="220"/>
      <c r="S240" s="218"/>
      <c r="T240" s="47"/>
      <c r="U240" s="48"/>
      <c r="V240" s="49"/>
      <c r="W240" s="48">
        <f t="shared" si="48"/>
        <v>767</v>
      </c>
      <c r="X240" s="32">
        <v>47392</v>
      </c>
      <c r="Y240" s="31"/>
      <c r="Z240" s="30"/>
      <c r="AA240" s="10"/>
      <c r="AC240" s="28"/>
      <c r="AD240" s="29"/>
      <c r="AE240" s="15"/>
      <c r="AF240" s="27"/>
      <c r="AG240" s="7"/>
      <c r="AH240" s="17"/>
      <c r="AI240" s="26"/>
      <c r="AJ240" s="22"/>
      <c r="AK240" s="25"/>
      <c r="AL240" s="60">
        <f t="shared" si="45"/>
        <v>43593</v>
      </c>
      <c r="AM240" s="225"/>
      <c r="AN240" s="139"/>
    </row>
    <row r="241" spans="1:40" ht="11.25" x14ac:dyDescent="0.2">
      <c r="A241" s="2" t="s">
        <v>5</v>
      </c>
      <c r="B241" s="2" t="str">
        <f t="shared" si="44"/>
        <v>CACY2019</v>
      </c>
      <c r="C241" s="2" t="s">
        <v>80</v>
      </c>
      <c r="D241" s="4">
        <v>43592</v>
      </c>
      <c r="G241" s="225"/>
      <c r="H241" s="139"/>
      <c r="I241" s="55"/>
      <c r="J241" s="115">
        <f t="shared" si="49"/>
        <v>42.047310136022325</v>
      </c>
      <c r="K241" s="54">
        <f t="shared" si="46"/>
        <v>20.56556134166518</v>
      </c>
      <c r="L241" s="116">
        <f t="shared" si="52"/>
        <v>62.612871477687506</v>
      </c>
      <c r="M241" s="180"/>
      <c r="N241" s="216"/>
      <c r="O241" s="122">
        <f t="shared" si="50"/>
        <v>0.45737747312561966</v>
      </c>
      <c r="P241" s="71">
        <f t="shared" si="47"/>
        <v>0.17690056840072538</v>
      </c>
      <c r="Q241" s="131">
        <f t="shared" si="51"/>
        <v>0.63427804152634504</v>
      </c>
      <c r="R241" s="220"/>
      <c r="S241" s="218"/>
      <c r="T241" s="47"/>
      <c r="U241" s="48"/>
      <c r="V241" s="49"/>
      <c r="W241" s="48">
        <f t="shared" si="48"/>
        <v>771</v>
      </c>
      <c r="X241" s="32">
        <v>47392</v>
      </c>
      <c r="Y241" s="31"/>
      <c r="Z241" s="30"/>
      <c r="AA241" s="10"/>
      <c r="AC241" s="28"/>
      <c r="AD241" s="29"/>
      <c r="AE241" s="15"/>
      <c r="AF241" s="27"/>
      <c r="AG241" s="7"/>
      <c r="AH241" s="17"/>
      <c r="AI241" s="26"/>
      <c r="AJ241" s="22"/>
      <c r="AK241" s="25"/>
      <c r="AL241" s="60">
        <f t="shared" si="45"/>
        <v>43592</v>
      </c>
      <c r="AM241" s="225"/>
      <c r="AN241" s="139"/>
    </row>
    <row r="242" spans="1:40" ht="11.25" x14ac:dyDescent="0.2">
      <c r="A242" s="2" t="s">
        <v>5</v>
      </c>
      <c r="B242" s="2" t="str">
        <f t="shared" si="44"/>
        <v>CACY2019</v>
      </c>
      <c r="C242" s="2" t="s">
        <v>80</v>
      </c>
      <c r="D242" s="4">
        <v>43591</v>
      </c>
      <c r="G242" s="225"/>
      <c r="H242" s="139"/>
      <c r="I242" s="55"/>
      <c r="J242" s="115">
        <f t="shared" si="49"/>
        <v>41.599085370401021</v>
      </c>
      <c r="K242" s="54">
        <f t="shared" si="46"/>
        <v>20.33618708494474</v>
      </c>
      <c r="L242" s="116">
        <f t="shared" si="52"/>
        <v>61.935272455345761</v>
      </c>
      <c r="M242" s="180"/>
      <c r="N242" s="216"/>
      <c r="O242" s="122">
        <f t="shared" si="50"/>
        <v>0.45443416618708193</v>
      </c>
      <c r="P242" s="71">
        <f t="shared" si="47"/>
        <v>0.17121095984715179</v>
      </c>
      <c r="Q242" s="131">
        <f t="shared" si="51"/>
        <v>0.62564512603423372</v>
      </c>
      <c r="R242" s="220"/>
      <c r="S242" s="218"/>
      <c r="T242" s="47"/>
      <c r="U242" s="48"/>
      <c r="V242" s="49"/>
      <c r="W242" s="48">
        <f t="shared" si="48"/>
        <v>772</v>
      </c>
      <c r="X242" s="32">
        <v>47392</v>
      </c>
      <c r="Y242" s="31"/>
      <c r="Z242" s="30"/>
      <c r="AA242" s="10"/>
      <c r="AC242" s="28"/>
      <c r="AD242" s="29"/>
      <c r="AE242" s="15"/>
      <c r="AF242" s="27"/>
      <c r="AG242" s="7"/>
      <c r="AH242" s="17"/>
      <c r="AI242" s="26"/>
      <c r="AJ242" s="22"/>
      <c r="AK242" s="25"/>
      <c r="AL242" s="60">
        <f t="shared" si="45"/>
        <v>43591</v>
      </c>
      <c r="AM242" s="225"/>
      <c r="AN242" s="139"/>
    </row>
    <row r="243" spans="1:40" ht="11.25" x14ac:dyDescent="0.2">
      <c r="A243" s="2" t="s">
        <v>5</v>
      </c>
      <c r="B243" s="2" t="str">
        <f t="shared" si="44"/>
        <v>CACY2019</v>
      </c>
      <c r="C243" s="2" t="s">
        <v>80</v>
      </c>
      <c r="D243" s="4">
        <v>43590</v>
      </c>
      <c r="G243" s="225"/>
      <c r="H243" s="139"/>
      <c r="I243" s="55"/>
      <c r="J243" s="115">
        <f t="shared" si="49"/>
        <v>41.150860604779716</v>
      </c>
      <c r="K243" s="54">
        <f t="shared" si="46"/>
        <v>20.106812828224299</v>
      </c>
      <c r="L243" s="116">
        <f t="shared" si="52"/>
        <v>61.257673433004015</v>
      </c>
      <c r="M243" s="180"/>
      <c r="N243" s="216"/>
      <c r="O243" s="122">
        <f t="shared" si="50"/>
        <v>0.45149085924854421</v>
      </c>
      <c r="P243" s="71">
        <f t="shared" si="47"/>
        <v>0.16552135129357809</v>
      </c>
      <c r="Q243" s="131">
        <f t="shared" si="51"/>
        <v>0.6170122105421223</v>
      </c>
      <c r="R243" s="220"/>
      <c r="S243" s="218"/>
      <c r="T243" s="47"/>
      <c r="U243" s="48"/>
      <c r="V243" s="49"/>
      <c r="W243" s="48">
        <f t="shared" si="48"/>
        <v>775</v>
      </c>
      <c r="X243" s="32">
        <v>47392</v>
      </c>
      <c r="Y243" s="31"/>
      <c r="Z243" s="30"/>
      <c r="AA243" s="10"/>
      <c r="AC243" s="28"/>
      <c r="AD243" s="29"/>
      <c r="AE243" s="15"/>
      <c r="AF243" s="27"/>
      <c r="AG243" s="7"/>
      <c r="AH243" s="17"/>
      <c r="AI243" s="26"/>
      <c r="AJ243" s="22"/>
      <c r="AK243" s="25"/>
      <c r="AL243" s="60">
        <f t="shared" si="45"/>
        <v>43590</v>
      </c>
      <c r="AM243" s="225"/>
      <c r="AN243" s="139"/>
    </row>
    <row r="244" spans="1:40" ht="11.25" x14ac:dyDescent="0.2">
      <c r="A244" s="2" t="s">
        <v>5</v>
      </c>
      <c r="B244" s="2" t="str">
        <f t="shared" si="44"/>
        <v>CACY2019</v>
      </c>
      <c r="C244" s="2" t="s">
        <v>80</v>
      </c>
      <c r="D244" s="4">
        <v>43589</v>
      </c>
      <c r="G244" s="225"/>
      <c r="H244" s="139"/>
      <c r="I244" s="55"/>
      <c r="J244" s="115">
        <f t="shared" si="49"/>
        <v>40.702635839158418</v>
      </c>
      <c r="K244" s="54">
        <f t="shared" si="46"/>
        <v>19.877438571503852</v>
      </c>
      <c r="L244" s="116">
        <f t="shared" si="52"/>
        <v>60.58007441066227</v>
      </c>
      <c r="M244" s="180"/>
      <c r="N244" s="216"/>
      <c r="O244" s="122">
        <f t="shared" si="50"/>
        <v>0.44854755231000648</v>
      </c>
      <c r="P244" s="71">
        <f t="shared" si="47"/>
        <v>0.1598317427400045</v>
      </c>
      <c r="Q244" s="131">
        <f t="shared" si="51"/>
        <v>0.60837929505001098</v>
      </c>
      <c r="R244" s="220"/>
      <c r="S244" s="218"/>
      <c r="T244" s="47"/>
      <c r="U244" s="48"/>
      <c r="V244" s="49"/>
      <c r="W244" s="48">
        <f t="shared" si="48"/>
        <v>777</v>
      </c>
      <c r="X244" s="32">
        <v>47392</v>
      </c>
      <c r="Y244" s="31"/>
      <c r="Z244" s="30"/>
      <c r="AA244" s="10"/>
      <c r="AC244" s="28"/>
      <c r="AD244" s="29"/>
      <c r="AE244" s="15"/>
      <c r="AF244" s="27"/>
      <c r="AG244" s="7"/>
      <c r="AH244" s="17"/>
      <c r="AI244" s="26"/>
      <c r="AJ244" s="22"/>
      <c r="AK244" s="25"/>
      <c r="AL244" s="60">
        <f t="shared" si="45"/>
        <v>43589</v>
      </c>
      <c r="AM244" s="225"/>
      <c r="AN244" s="139"/>
    </row>
    <row r="245" spans="1:40" ht="11.25" x14ac:dyDescent="0.2">
      <c r="A245" s="2" t="s">
        <v>5</v>
      </c>
      <c r="B245" s="2" t="str">
        <f t="shared" si="44"/>
        <v>CACY2019</v>
      </c>
      <c r="C245" s="2" t="s">
        <v>80</v>
      </c>
      <c r="D245" s="4">
        <v>43588</v>
      </c>
      <c r="G245" s="225"/>
      <c r="H245" s="139"/>
      <c r="I245" s="55"/>
      <c r="J245" s="115">
        <f t="shared" si="49"/>
        <v>40.254411073537113</v>
      </c>
      <c r="K245" s="54">
        <f t="shared" si="46"/>
        <v>19.648064314783412</v>
      </c>
      <c r="L245" s="116">
        <f t="shared" si="52"/>
        <v>59.902475388320525</v>
      </c>
      <c r="M245" s="180"/>
      <c r="N245" s="216"/>
      <c r="O245" s="122">
        <f t="shared" si="50"/>
        <v>0.44560424537146875</v>
      </c>
      <c r="P245" s="71">
        <f t="shared" si="47"/>
        <v>0.1541421341864308</v>
      </c>
      <c r="Q245" s="131">
        <f t="shared" si="51"/>
        <v>0.59974637955789956</v>
      </c>
      <c r="R245" s="220"/>
      <c r="S245" s="218"/>
      <c r="T245" s="47"/>
      <c r="U245" s="48"/>
      <c r="V245" s="49"/>
      <c r="W245" s="48">
        <f t="shared" si="48"/>
        <v>777</v>
      </c>
      <c r="X245" s="32">
        <v>47392</v>
      </c>
      <c r="Y245" s="31"/>
      <c r="Z245" s="30"/>
      <c r="AA245" s="10"/>
      <c r="AC245" s="28"/>
      <c r="AD245" s="29"/>
      <c r="AE245" s="15"/>
      <c r="AF245" s="27"/>
      <c r="AG245" s="7"/>
      <c r="AH245" s="17"/>
      <c r="AI245" s="26"/>
      <c r="AJ245" s="22"/>
      <c r="AK245" s="25"/>
      <c r="AL245" s="60">
        <f t="shared" si="45"/>
        <v>43588</v>
      </c>
      <c r="AM245" s="225"/>
      <c r="AN245" s="139"/>
    </row>
    <row r="246" spans="1:40" ht="11.25" x14ac:dyDescent="0.2">
      <c r="A246" s="2" t="s">
        <v>5</v>
      </c>
      <c r="B246" s="2" t="str">
        <f t="shared" si="44"/>
        <v>CACY2019</v>
      </c>
      <c r="C246" s="2" t="s">
        <v>80</v>
      </c>
      <c r="D246" s="4">
        <v>43587</v>
      </c>
      <c r="G246" s="225"/>
      <c r="H246" s="139"/>
      <c r="I246" s="55"/>
      <c r="J246" s="115">
        <f t="shared" si="49"/>
        <v>39.806186307915809</v>
      </c>
      <c r="K246" s="54">
        <f t="shared" si="46"/>
        <v>19.418690058062978</v>
      </c>
      <c r="L246" s="116">
        <f t="shared" si="52"/>
        <v>59.224876365978787</v>
      </c>
      <c r="M246" s="180"/>
      <c r="N246" s="216"/>
      <c r="O246" s="122">
        <f t="shared" si="50"/>
        <v>0.44266093843293103</v>
      </c>
      <c r="P246" s="71">
        <f t="shared" si="47"/>
        <v>0.14845252563285721</v>
      </c>
      <c r="Q246" s="131">
        <f t="shared" si="51"/>
        <v>0.59111346406578824</v>
      </c>
      <c r="R246" s="220"/>
      <c r="S246" s="218"/>
      <c r="T246" s="47"/>
      <c r="U246" s="48"/>
      <c r="V246" s="49"/>
      <c r="W246" s="48">
        <f t="shared" si="48"/>
        <v>778</v>
      </c>
      <c r="X246" s="32">
        <v>47392</v>
      </c>
      <c r="Y246" s="31"/>
      <c r="Z246" s="30"/>
      <c r="AA246" s="10"/>
      <c r="AC246" s="28"/>
      <c r="AD246" s="29"/>
      <c r="AE246" s="15"/>
      <c r="AF246" s="27"/>
      <c r="AG246" s="7"/>
      <c r="AH246" s="17"/>
      <c r="AI246" s="26"/>
      <c r="AJ246" s="22"/>
      <c r="AK246" s="25"/>
      <c r="AL246" s="60">
        <f t="shared" si="45"/>
        <v>43587</v>
      </c>
      <c r="AM246" s="225"/>
      <c r="AN246" s="139"/>
    </row>
    <row r="247" spans="1:40" ht="11.25" x14ac:dyDescent="0.2">
      <c r="A247" s="2" t="s">
        <v>5</v>
      </c>
      <c r="B247" s="2" t="str">
        <f t="shared" si="44"/>
        <v>CACY2019</v>
      </c>
      <c r="C247" s="2" t="s">
        <v>80</v>
      </c>
      <c r="D247" s="4">
        <v>43586</v>
      </c>
      <c r="G247" s="225"/>
      <c r="H247" s="139"/>
      <c r="I247" s="55"/>
      <c r="J247" s="115">
        <f>(J$217-J$248)/31*($D247-$D$248)+J$248</f>
        <v>39.357961542294511</v>
      </c>
      <c r="K247" s="54">
        <f t="shared" si="46"/>
        <v>19.189315801342531</v>
      </c>
      <c r="L247" s="116">
        <f t="shared" si="52"/>
        <v>58.547277343637042</v>
      </c>
      <c r="M247" s="180"/>
      <c r="N247" s="216"/>
      <c r="O247" s="122">
        <f>(O$217-O$248)/31*($D247-$D$248)+O$248</f>
        <v>0.4397176314943933</v>
      </c>
      <c r="P247" s="71">
        <f t="shared" si="47"/>
        <v>0.14276291707928351</v>
      </c>
      <c r="Q247" s="131">
        <f>(Q$217-Q$248)/31*($D247-$D$248)+Q$248</f>
        <v>0.58248054857367682</v>
      </c>
      <c r="R247" s="220"/>
      <c r="S247" s="218"/>
      <c r="T247" s="47"/>
      <c r="U247" s="48"/>
      <c r="V247" s="49"/>
      <c r="W247" s="48">
        <f t="shared" si="48"/>
        <v>794</v>
      </c>
      <c r="X247" s="32">
        <v>47392</v>
      </c>
      <c r="Y247" s="31"/>
      <c r="Z247" s="30"/>
      <c r="AA247" s="10"/>
      <c r="AC247" s="28"/>
      <c r="AD247" s="29"/>
      <c r="AE247" s="15"/>
      <c r="AF247" s="27"/>
      <c r="AG247" s="7"/>
      <c r="AH247" s="17"/>
      <c r="AI247" s="26"/>
      <c r="AJ247" s="22"/>
      <c r="AK247" s="25"/>
      <c r="AL247" s="60">
        <f t="shared" si="45"/>
        <v>43586</v>
      </c>
      <c r="AM247" s="225"/>
      <c r="AN247" s="139"/>
    </row>
    <row r="248" spans="1:40" ht="11.25" x14ac:dyDescent="0.2">
      <c r="A248" s="2" t="s">
        <v>5</v>
      </c>
      <c r="B248" s="2" t="str">
        <f t="shared" si="44"/>
        <v>CACY2019</v>
      </c>
      <c r="C248" s="2" t="s">
        <v>80</v>
      </c>
      <c r="D248" s="4">
        <v>43585</v>
      </c>
      <c r="G248" s="225">
        <v>47.885391432720944</v>
      </c>
      <c r="H248" s="139">
        <v>0.50438126624985868</v>
      </c>
      <c r="I248" s="55">
        <v>94.938877862683427</v>
      </c>
      <c r="J248" s="115">
        <f>G278+M248</f>
        <v>38.909736776673206</v>
      </c>
      <c r="K248" s="54">
        <f t="shared" si="46"/>
        <v>18.95994154462209</v>
      </c>
      <c r="L248" s="116">
        <f>G278+N248</f>
        <v>57.869678321295297</v>
      </c>
      <c r="M248" s="180">
        <v>5.3363491802254099</v>
      </c>
      <c r="N248" s="216">
        <v>24.296290724847498</v>
      </c>
      <c r="O248" s="122">
        <f>H278+R248</f>
        <v>0.43677432455585558</v>
      </c>
      <c r="P248" s="71">
        <f t="shared" si="47"/>
        <v>0.13707330852570992</v>
      </c>
      <c r="Q248" s="131">
        <f>H278+S248</f>
        <v>0.5738476330815655</v>
      </c>
      <c r="R248" s="220">
        <v>6.5123643257432098E-2</v>
      </c>
      <c r="S248" s="218">
        <v>0.20219695178314201</v>
      </c>
      <c r="T248" s="47"/>
      <c r="U248" s="48"/>
      <c r="V248" s="49"/>
      <c r="W248" s="48">
        <f t="shared" si="48"/>
        <v>798</v>
      </c>
      <c r="X248" s="32">
        <v>47392</v>
      </c>
      <c r="Y248" s="31"/>
      <c r="Z248" s="30"/>
      <c r="AA248" s="10"/>
      <c r="AC248" s="28"/>
      <c r="AD248" s="29"/>
      <c r="AE248" s="15"/>
      <c r="AF248" s="27"/>
      <c r="AG248" s="7"/>
      <c r="AH248" s="17"/>
      <c r="AI248" s="26"/>
      <c r="AJ248" s="22"/>
      <c r="AK248" s="25"/>
      <c r="AL248" s="60">
        <f t="shared" si="45"/>
        <v>43585</v>
      </c>
      <c r="AM248" s="225"/>
      <c r="AN248" s="139"/>
    </row>
    <row r="249" spans="1:40" ht="11.25" x14ac:dyDescent="0.2">
      <c r="A249" s="2" t="s">
        <v>5</v>
      </c>
      <c r="B249" s="2" t="str">
        <f t="shared" si="44"/>
        <v>CACY2019</v>
      </c>
      <c r="C249" s="2" t="s">
        <v>80</v>
      </c>
      <c r="D249" s="4">
        <v>43584</v>
      </c>
      <c r="G249" s="225"/>
      <c r="H249" s="139"/>
      <c r="I249" s="55"/>
      <c r="J249" s="115">
        <f t="shared" ref="J249:J276" si="53">(J$248-J$278)/30*($D249-$D$278)+J$278</f>
        <v>38.532321938286032</v>
      </c>
      <c r="K249" s="54">
        <f t="shared" si="46"/>
        <v>20.076573688342862</v>
      </c>
      <c r="L249" s="116">
        <f t="shared" ref="L249:L276" si="54">(L$248-L$278)/30*($D249-$D$278)+L$278</f>
        <v>58.608895626628893</v>
      </c>
      <c r="M249" s="180"/>
      <c r="N249" s="216"/>
      <c r="O249" s="122">
        <f t="shared" ref="O249:O276" si="55">(O$248-O$278)/30*($D249-$D$278)+O$278</f>
        <v>0.43339466272816307</v>
      </c>
      <c r="P249" s="71">
        <f t="shared" si="47"/>
        <v>0.14257177327558124</v>
      </c>
      <c r="Q249" s="131">
        <f t="shared" ref="Q249:Q276" si="56">(Q$248-Q$278)/30*($D249-$D$278)+Q$278</f>
        <v>0.57596643600374431</v>
      </c>
      <c r="R249" s="220"/>
      <c r="S249" s="218"/>
      <c r="T249" s="47"/>
      <c r="U249" s="48"/>
      <c r="V249" s="49"/>
      <c r="W249" s="48">
        <f t="shared" si="48"/>
        <v>800</v>
      </c>
      <c r="X249" s="32">
        <v>47392</v>
      </c>
      <c r="Y249" s="31"/>
      <c r="Z249" s="30"/>
      <c r="AA249" s="10"/>
      <c r="AC249" s="28"/>
      <c r="AD249" s="29"/>
      <c r="AE249" s="15"/>
      <c r="AF249" s="27"/>
      <c r="AG249" s="7"/>
      <c r="AH249" s="17"/>
      <c r="AI249" s="26"/>
      <c r="AJ249" s="22"/>
      <c r="AK249" s="25"/>
      <c r="AL249" s="60">
        <f t="shared" si="45"/>
        <v>43584</v>
      </c>
      <c r="AM249" s="225"/>
      <c r="AN249" s="139"/>
    </row>
    <row r="250" spans="1:40" ht="11.25" x14ac:dyDescent="0.2">
      <c r="A250" s="2" t="s">
        <v>5</v>
      </c>
      <c r="B250" s="2" t="str">
        <f t="shared" si="44"/>
        <v>CACY2019</v>
      </c>
      <c r="C250" s="2" t="s">
        <v>80</v>
      </c>
      <c r="D250" s="4">
        <v>43583</v>
      </c>
      <c r="G250" s="225"/>
      <c r="H250" s="139"/>
      <c r="I250" s="55"/>
      <c r="J250" s="115">
        <f t="shared" si="53"/>
        <v>38.154907099898864</v>
      </c>
      <c r="K250" s="54">
        <f t="shared" si="46"/>
        <v>21.193205832063619</v>
      </c>
      <c r="L250" s="116">
        <f t="shared" si="54"/>
        <v>59.348112931962483</v>
      </c>
      <c r="M250" s="180"/>
      <c r="N250" s="216"/>
      <c r="O250" s="122">
        <f t="shared" si="55"/>
        <v>0.43001500090047051</v>
      </c>
      <c r="P250" s="71">
        <f t="shared" si="47"/>
        <v>0.14807023802545261</v>
      </c>
      <c r="Q250" s="131">
        <f t="shared" si="56"/>
        <v>0.57808523892592312</v>
      </c>
      <c r="R250" s="220"/>
      <c r="S250" s="218"/>
      <c r="T250" s="47"/>
      <c r="U250" s="48"/>
      <c r="V250" s="49"/>
      <c r="W250" s="48">
        <f t="shared" si="48"/>
        <v>805</v>
      </c>
      <c r="X250" s="32">
        <v>47392</v>
      </c>
      <c r="Y250" s="31"/>
      <c r="Z250" s="30"/>
      <c r="AA250" s="10"/>
      <c r="AC250" s="28"/>
      <c r="AD250" s="29"/>
      <c r="AE250" s="15"/>
      <c r="AF250" s="27"/>
      <c r="AG250" s="7"/>
      <c r="AH250" s="17"/>
      <c r="AI250" s="26"/>
      <c r="AJ250" s="22"/>
      <c r="AK250" s="25"/>
      <c r="AL250" s="60">
        <f t="shared" si="45"/>
        <v>43583</v>
      </c>
      <c r="AM250" s="225"/>
      <c r="AN250" s="139"/>
    </row>
    <row r="251" spans="1:40" ht="11.25" x14ac:dyDescent="0.2">
      <c r="A251" s="2" t="s">
        <v>5</v>
      </c>
      <c r="B251" s="2" t="str">
        <f t="shared" si="44"/>
        <v>CACY2019</v>
      </c>
      <c r="C251" s="2" t="s">
        <v>80</v>
      </c>
      <c r="D251" s="4">
        <v>43582</v>
      </c>
      <c r="G251" s="225"/>
      <c r="H251" s="139"/>
      <c r="I251" s="55"/>
      <c r="J251" s="115">
        <f t="shared" si="53"/>
        <v>37.777492261511689</v>
      </c>
      <c r="K251" s="54">
        <f t="shared" si="46"/>
        <v>22.309837975784383</v>
      </c>
      <c r="L251" s="116">
        <f t="shared" si="54"/>
        <v>60.087330237296072</v>
      </c>
      <c r="M251" s="180"/>
      <c r="N251" s="216"/>
      <c r="O251" s="122">
        <f t="shared" si="55"/>
        <v>0.42663533907277795</v>
      </c>
      <c r="P251" s="71">
        <f t="shared" si="47"/>
        <v>0.15356870277532408</v>
      </c>
      <c r="Q251" s="131">
        <f t="shared" si="56"/>
        <v>0.58020404184810204</v>
      </c>
      <c r="R251" s="220"/>
      <c r="S251" s="218"/>
      <c r="T251" s="47"/>
      <c r="U251" s="48"/>
      <c r="V251" s="49"/>
      <c r="W251" s="48">
        <f t="shared" si="48"/>
        <v>805</v>
      </c>
      <c r="X251" s="32">
        <v>47392</v>
      </c>
      <c r="Y251" s="31"/>
      <c r="Z251" s="30"/>
      <c r="AA251" s="10"/>
      <c r="AC251" s="28"/>
      <c r="AD251" s="29"/>
      <c r="AE251" s="15"/>
      <c r="AF251" s="27"/>
      <c r="AG251" s="7"/>
      <c r="AH251" s="17"/>
      <c r="AI251" s="26"/>
      <c r="AJ251" s="22"/>
      <c r="AK251" s="25"/>
      <c r="AL251" s="60">
        <f t="shared" si="45"/>
        <v>43582</v>
      </c>
      <c r="AM251" s="225"/>
      <c r="AN251" s="139"/>
    </row>
    <row r="252" spans="1:40" ht="11.25" x14ac:dyDescent="0.2">
      <c r="A252" s="2" t="s">
        <v>5</v>
      </c>
      <c r="B252" s="2" t="str">
        <f t="shared" si="44"/>
        <v>CACY2019</v>
      </c>
      <c r="C252" s="2" t="s">
        <v>80</v>
      </c>
      <c r="D252" s="4">
        <v>43581</v>
      </c>
      <c r="G252" s="225"/>
      <c r="H252" s="139"/>
      <c r="I252" s="55"/>
      <c r="J252" s="115">
        <f t="shared" si="53"/>
        <v>37.400077423124522</v>
      </c>
      <c r="K252" s="54">
        <f t="shared" si="46"/>
        <v>23.426470119505147</v>
      </c>
      <c r="L252" s="116">
        <f t="shared" si="54"/>
        <v>60.826547542629669</v>
      </c>
      <c r="M252" s="180"/>
      <c r="N252" s="216"/>
      <c r="O252" s="122">
        <f t="shared" si="55"/>
        <v>0.42325567724508545</v>
      </c>
      <c r="P252" s="71">
        <f t="shared" si="47"/>
        <v>0.1590671675251954</v>
      </c>
      <c r="Q252" s="131">
        <f t="shared" si="56"/>
        <v>0.58232284477028085</v>
      </c>
      <c r="R252" s="220"/>
      <c r="S252" s="218"/>
      <c r="T252" s="47"/>
      <c r="U252" s="48"/>
      <c r="V252" s="49"/>
      <c r="W252" s="48">
        <f t="shared" si="48"/>
        <v>811</v>
      </c>
      <c r="X252" s="32">
        <v>47392</v>
      </c>
      <c r="Y252" s="31"/>
      <c r="Z252" s="30"/>
      <c r="AA252" s="10"/>
      <c r="AC252" s="28"/>
      <c r="AD252" s="29"/>
      <c r="AE252" s="15"/>
      <c r="AF252" s="27"/>
      <c r="AG252" s="7"/>
      <c r="AH252" s="17"/>
      <c r="AI252" s="26"/>
      <c r="AJ252" s="22"/>
      <c r="AK252" s="25"/>
      <c r="AL252" s="60">
        <f t="shared" si="45"/>
        <v>43581</v>
      </c>
      <c r="AM252" s="225"/>
      <c r="AN252" s="139"/>
    </row>
    <row r="253" spans="1:40" ht="11.25" x14ac:dyDescent="0.2">
      <c r="A253" s="2" t="s">
        <v>5</v>
      </c>
      <c r="B253" s="2" t="str">
        <f t="shared" si="44"/>
        <v>CACY2019</v>
      </c>
      <c r="C253" s="2" t="s">
        <v>80</v>
      </c>
      <c r="D253" s="4">
        <v>43580</v>
      </c>
      <c r="G253" s="225"/>
      <c r="H253" s="139"/>
      <c r="I253" s="55"/>
      <c r="J253" s="115">
        <f t="shared" si="53"/>
        <v>37.022662584737347</v>
      </c>
      <c r="K253" s="54">
        <f t="shared" si="46"/>
        <v>24.543102263225919</v>
      </c>
      <c r="L253" s="116">
        <f t="shared" si="54"/>
        <v>61.565764847963266</v>
      </c>
      <c r="M253" s="180"/>
      <c r="N253" s="216"/>
      <c r="O253" s="122">
        <f t="shared" si="55"/>
        <v>0.41987601541739294</v>
      </c>
      <c r="P253" s="71">
        <f t="shared" si="47"/>
        <v>0.16456563227506671</v>
      </c>
      <c r="Q253" s="131">
        <f t="shared" si="56"/>
        <v>0.58444164769245965</v>
      </c>
      <c r="R253" s="220"/>
      <c r="S253" s="218"/>
      <c r="T253" s="47"/>
      <c r="U253" s="48"/>
      <c r="V253" s="49"/>
      <c r="W253" s="48">
        <f t="shared" si="48"/>
        <v>811</v>
      </c>
      <c r="X253" s="32">
        <v>47392</v>
      </c>
      <c r="Y253" s="31"/>
      <c r="Z253" s="30"/>
      <c r="AA253" s="10"/>
      <c r="AC253" s="28"/>
      <c r="AD253" s="29"/>
      <c r="AE253" s="15"/>
      <c r="AF253" s="27"/>
      <c r="AG253" s="7"/>
      <c r="AH253" s="17"/>
      <c r="AI253" s="26"/>
      <c r="AJ253" s="22"/>
      <c r="AK253" s="25"/>
      <c r="AL253" s="60">
        <f t="shared" si="45"/>
        <v>43580</v>
      </c>
      <c r="AM253" s="225"/>
      <c r="AN253" s="139"/>
    </row>
    <row r="254" spans="1:40" ht="11.25" x14ac:dyDescent="0.2">
      <c r="A254" s="2" t="s">
        <v>5</v>
      </c>
      <c r="B254" s="2" t="str">
        <f t="shared" si="44"/>
        <v>CACY2019</v>
      </c>
      <c r="C254" s="2" t="s">
        <v>80</v>
      </c>
      <c r="D254" s="4">
        <v>43579</v>
      </c>
      <c r="G254" s="225"/>
      <c r="H254" s="139"/>
      <c r="I254" s="55"/>
      <c r="J254" s="115">
        <f t="shared" si="53"/>
        <v>36.645247746350179</v>
      </c>
      <c r="K254" s="54">
        <f t="shared" si="46"/>
        <v>25.659734406946676</v>
      </c>
      <c r="L254" s="116">
        <f t="shared" si="54"/>
        <v>62.304982153296855</v>
      </c>
      <c r="M254" s="180"/>
      <c r="N254" s="216"/>
      <c r="O254" s="122">
        <f t="shared" si="55"/>
        <v>0.41649635358970039</v>
      </c>
      <c r="P254" s="71">
        <f t="shared" si="47"/>
        <v>0.17006409702493808</v>
      </c>
      <c r="Q254" s="131">
        <f t="shared" si="56"/>
        <v>0.58656045061463846</v>
      </c>
      <c r="R254" s="220"/>
      <c r="S254" s="218"/>
      <c r="T254" s="47"/>
      <c r="U254" s="48"/>
      <c r="V254" s="49"/>
      <c r="W254" s="48">
        <f t="shared" si="48"/>
        <v>818</v>
      </c>
      <c r="X254" s="32">
        <v>47392</v>
      </c>
      <c r="Y254" s="31"/>
      <c r="Z254" s="30"/>
      <c r="AA254" s="10"/>
      <c r="AC254" s="28"/>
      <c r="AD254" s="29"/>
      <c r="AE254" s="15"/>
      <c r="AF254" s="27"/>
      <c r="AG254" s="7"/>
      <c r="AH254" s="17"/>
      <c r="AI254" s="26"/>
      <c r="AJ254" s="22"/>
      <c r="AK254" s="25"/>
      <c r="AL254" s="60">
        <f t="shared" si="45"/>
        <v>43579</v>
      </c>
      <c r="AM254" s="225"/>
      <c r="AN254" s="139"/>
    </row>
    <row r="255" spans="1:40" ht="11.25" x14ac:dyDescent="0.2">
      <c r="A255" s="2" t="s">
        <v>5</v>
      </c>
      <c r="B255" s="2" t="str">
        <f t="shared" si="44"/>
        <v>CACY2019</v>
      </c>
      <c r="C255" s="2" t="s">
        <v>80</v>
      </c>
      <c r="D255" s="4">
        <v>43578</v>
      </c>
      <c r="G255" s="225"/>
      <c r="H255" s="139"/>
      <c r="I255" s="55"/>
      <c r="J255" s="115">
        <f t="shared" si="53"/>
        <v>36.267832907963005</v>
      </c>
      <c r="K255" s="54">
        <f t="shared" si="46"/>
        <v>26.77636655066744</v>
      </c>
      <c r="L255" s="116">
        <f t="shared" si="54"/>
        <v>63.044199458630445</v>
      </c>
      <c r="M255" s="180"/>
      <c r="N255" s="216"/>
      <c r="O255" s="122">
        <f t="shared" si="55"/>
        <v>0.41311669176200788</v>
      </c>
      <c r="P255" s="71">
        <f t="shared" si="47"/>
        <v>0.1755625617748095</v>
      </c>
      <c r="Q255" s="131">
        <f t="shared" si="56"/>
        <v>0.58867925353681738</v>
      </c>
      <c r="R255" s="220"/>
      <c r="S255" s="218"/>
      <c r="T255" s="47"/>
      <c r="U255" s="48"/>
      <c r="V255" s="49"/>
      <c r="W255" s="48">
        <f t="shared" si="48"/>
        <v>821</v>
      </c>
      <c r="X255" s="32">
        <v>47392</v>
      </c>
      <c r="Y255" s="31"/>
      <c r="Z255" s="30"/>
      <c r="AA255" s="10"/>
      <c r="AC255" s="28"/>
      <c r="AD255" s="29"/>
      <c r="AE255" s="15"/>
      <c r="AF255" s="27"/>
      <c r="AG255" s="7"/>
      <c r="AH255" s="17"/>
      <c r="AI255" s="26"/>
      <c r="AJ255" s="22"/>
      <c r="AK255" s="25"/>
      <c r="AL255" s="60">
        <f t="shared" si="45"/>
        <v>43578</v>
      </c>
      <c r="AM255" s="225"/>
      <c r="AN255" s="139"/>
    </row>
    <row r="256" spans="1:40" ht="11.25" x14ac:dyDescent="0.2">
      <c r="A256" s="2" t="s">
        <v>5</v>
      </c>
      <c r="B256" s="2" t="str">
        <f t="shared" si="44"/>
        <v>CACY2019</v>
      </c>
      <c r="C256" s="2" t="s">
        <v>80</v>
      </c>
      <c r="D256" s="4">
        <v>43577</v>
      </c>
      <c r="G256" s="225"/>
      <c r="H256" s="139"/>
      <c r="I256" s="55"/>
      <c r="J256" s="115">
        <f t="shared" si="53"/>
        <v>35.89041806957583</v>
      </c>
      <c r="K256" s="54">
        <f t="shared" si="46"/>
        <v>27.892998694388211</v>
      </c>
      <c r="L256" s="116">
        <f t="shared" si="54"/>
        <v>63.783416763964041</v>
      </c>
      <c r="M256" s="180"/>
      <c r="N256" s="216"/>
      <c r="O256" s="122">
        <f t="shared" si="55"/>
        <v>0.40973702993431538</v>
      </c>
      <c r="P256" s="71">
        <f t="shared" si="47"/>
        <v>0.18106102652468081</v>
      </c>
      <c r="Q256" s="131">
        <f t="shared" si="56"/>
        <v>0.59079805645899619</v>
      </c>
      <c r="R256" s="220"/>
      <c r="S256" s="218"/>
      <c r="T256" s="47"/>
      <c r="U256" s="48"/>
      <c r="V256" s="49"/>
      <c r="W256" s="48">
        <f t="shared" si="48"/>
        <v>823</v>
      </c>
      <c r="X256" s="32">
        <v>47392</v>
      </c>
      <c r="Y256" s="31"/>
      <c r="Z256" s="30"/>
      <c r="AA256" s="10"/>
      <c r="AC256" s="28"/>
      <c r="AD256" s="29"/>
      <c r="AE256" s="15"/>
      <c r="AF256" s="27"/>
      <c r="AG256" s="7"/>
      <c r="AH256" s="17"/>
      <c r="AI256" s="26"/>
      <c r="AJ256" s="22"/>
      <c r="AK256" s="25"/>
      <c r="AL256" s="60">
        <f t="shared" si="45"/>
        <v>43577</v>
      </c>
      <c r="AM256" s="225"/>
      <c r="AN256" s="139"/>
    </row>
    <row r="257" spans="1:40" ht="11.25" x14ac:dyDescent="0.2">
      <c r="A257" s="2" t="s">
        <v>5</v>
      </c>
      <c r="B257" s="2" t="str">
        <f t="shared" si="44"/>
        <v>CACY2019</v>
      </c>
      <c r="C257" s="2" t="s">
        <v>80</v>
      </c>
      <c r="D257" s="4">
        <v>43576</v>
      </c>
      <c r="G257" s="225"/>
      <c r="H257" s="139"/>
      <c r="I257" s="55"/>
      <c r="J257" s="115">
        <f t="shared" si="53"/>
        <v>35.513003231188662</v>
      </c>
      <c r="K257" s="54">
        <f t="shared" si="46"/>
        <v>29.009630838108976</v>
      </c>
      <c r="L257" s="116">
        <f t="shared" si="54"/>
        <v>64.522634069297638</v>
      </c>
      <c r="M257" s="180"/>
      <c r="N257" s="216"/>
      <c r="O257" s="122">
        <f t="shared" si="55"/>
        <v>0.40635736810662282</v>
      </c>
      <c r="P257" s="71">
        <f t="shared" si="47"/>
        <v>0.18655949127455218</v>
      </c>
      <c r="Q257" s="131">
        <f t="shared" si="56"/>
        <v>0.592916859381175</v>
      </c>
      <c r="R257" s="220"/>
      <c r="S257" s="218"/>
      <c r="T257" s="47"/>
      <c r="U257" s="48"/>
      <c r="V257" s="49"/>
      <c r="W257" s="48">
        <f t="shared" si="48"/>
        <v>824</v>
      </c>
      <c r="X257" s="32">
        <v>47392</v>
      </c>
      <c r="Y257" s="31"/>
      <c r="Z257" s="30"/>
      <c r="AA257" s="10"/>
      <c r="AC257" s="28"/>
      <c r="AD257" s="29"/>
      <c r="AE257" s="15"/>
      <c r="AF257" s="27"/>
      <c r="AG257" s="7"/>
      <c r="AH257" s="17"/>
      <c r="AI257" s="26"/>
      <c r="AJ257" s="22"/>
      <c r="AK257" s="25"/>
      <c r="AL257" s="60">
        <f t="shared" si="45"/>
        <v>43576</v>
      </c>
      <c r="AM257" s="225"/>
      <c r="AN257" s="139"/>
    </row>
    <row r="258" spans="1:40" ht="11.25" x14ac:dyDescent="0.2">
      <c r="A258" s="2" t="s">
        <v>5</v>
      </c>
      <c r="B258" s="2" t="str">
        <f t="shared" si="44"/>
        <v>CACY2019</v>
      </c>
      <c r="C258" s="2" t="s">
        <v>80</v>
      </c>
      <c r="D258" s="4">
        <v>43575</v>
      </c>
      <c r="G258" s="225"/>
      <c r="H258" s="139"/>
      <c r="I258" s="55"/>
      <c r="J258" s="115">
        <f t="shared" si="53"/>
        <v>35.135588392801488</v>
      </c>
      <c r="K258" s="54">
        <f t="shared" si="46"/>
        <v>30.126262981829733</v>
      </c>
      <c r="L258" s="116">
        <f t="shared" si="54"/>
        <v>65.26185137463122</v>
      </c>
      <c r="M258" s="180"/>
      <c r="N258" s="216"/>
      <c r="O258" s="122">
        <f t="shared" si="55"/>
        <v>0.40297770627893026</v>
      </c>
      <c r="P258" s="71">
        <f t="shared" si="47"/>
        <v>0.19205795602442355</v>
      </c>
      <c r="Q258" s="131">
        <f t="shared" si="56"/>
        <v>0.59503566230335381</v>
      </c>
      <c r="R258" s="220"/>
      <c r="S258" s="218"/>
      <c r="T258" s="47"/>
      <c r="U258" s="48"/>
      <c r="V258" s="49"/>
      <c r="W258" s="48">
        <f t="shared" si="48"/>
        <v>825</v>
      </c>
      <c r="X258" s="32">
        <v>47392</v>
      </c>
      <c r="Y258" s="31"/>
      <c r="Z258" s="30"/>
      <c r="AA258" s="10"/>
      <c r="AC258" s="28"/>
      <c r="AD258" s="29"/>
      <c r="AE258" s="15"/>
      <c r="AF258" s="27"/>
      <c r="AG258" s="7"/>
      <c r="AH258" s="17"/>
      <c r="AI258" s="26"/>
      <c r="AJ258" s="22"/>
      <c r="AK258" s="25"/>
      <c r="AL258" s="60">
        <f t="shared" si="45"/>
        <v>43575</v>
      </c>
      <c r="AM258" s="225"/>
      <c r="AN258" s="139"/>
    </row>
    <row r="259" spans="1:40" ht="11.25" x14ac:dyDescent="0.2">
      <c r="A259" s="2" t="s">
        <v>5</v>
      </c>
      <c r="B259" s="2" t="str">
        <f t="shared" ref="B259:B322" si="57">CONCATENATE(A259,C259)</f>
        <v>CACY2019</v>
      </c>
      <c r="C259" s="2" t="s">
        <v>80</v>
      </c>
      <c r="D259" s="4">
        <v>43574</v>
      </c>
      <c r="G259" s="225"/>
      <c r="H259" s="139"/>
      <c r="I259" s="55"/>
      <c r="J259" s="115">
        <f t="shared" si="53"/>
        <v>34.758173554414313</v>
      </c>
      <c r="K259" s="54">
        <f t="shared" si="46"/>
        <v>31.242895125550504</v>
      </c>
      <c r="L259" s="116">
        <f t="shared" si="54"/>
        <v>66.001068679964817</v>
      </c>
      <c r="M259" s="180"/>
      <c r="N259" s="216"/>
      <c r="O259" s="122">
        <f t="shared" si="55"/>
        <v>0.39959804445123775</v>
      </c>
      <c r="P259" s="71">
        <f t="shared" si="47"/>
        <v>0.19755642077429497</v>
      </c>
      <c r="Q259" s="131">
        <f t="shared" si="56"/>
        <v>0.59715446522553273</v>
      </c>
      <c r="R259" s="220"/>
      <c r="S259" s="218"/>
      <c r="T259" s="47"/>
      <c r="U259" s="48"/>
      <c r="V259" s="49"/>
      <c r="W259" s="48">
        <f t="shared" si="48"/>
        <v>826</v>
      </c>
      <c r="X259" s="32">
        <v>47392</v>
      </c>
      <c r="Y259" s="31"/>
      <c r="Z259" s="30"/>
      <c r="AA259" s="10"/>
      <c r="AC259" s="28"/>
      <c r="AD259" s="29"/>
      <c r="AE259" s="15"/>
      <c r="AF259" s="27"/>
      <c r="AG259" s="7"/>
      <c r="AH259" s="17"/>
      <c r="AI259" s="26"/>
      <c r="AJ259" s="22"/>
      <c r="AK259" s="25"/>
      <c r="AL259" s="60">
        <f t="shared" ref="AL259:AL322" si="58">D259</f>
        <v>43574</v>
      </c>
      <c r="AM259" s="225"/>
      <c r="AN259" s="139"/>
    </row>
    <row r="260" spans="1:40" ht="11.25" x14ac:dyDescent="0.2">
      <c r="A260" s="2" t="s">
        <v>5</v>
      </c>
      <c r="B260" s="2" t="str">
        <f t="shared" si="57"/>
        <v>CACY2019</v>
      </c>
      <c r="C260" s="2" t="s">
        <v>80</v>
      </c>
      <c r="D260" s="4">
        <v>43573</v>
      </c>
      <c r="G260" s="225"/>
      <c r="H260" s="139"/>
      <c r="I260" s="55"/>
      <c r="J260" s="115">
        <f t="shared" si="53"/>
        <v>34.380758716027145</v>
      </c>
      <c r="K260" s="54">
        <f t="shared" ref="K260:K323" si="59">L260-J260</f>
        <v>32.359527269271268</v>
      </c>
      <c r="L260" s="116">
        <f t="shared" si="54"/>
        <v>66.740285985298414</v>
      </c>
      <c r="M260" s="180"/>
      <c r="N260" s="216"/>
      <c r="O260" s="122">
        <f t="shared" si="55"/>
        <v>0.39621838262354525</v>
      </c>
      <c r="P260" s="71">
        <f t="shared" ref="P260:P323" si="60">Q260-O260</f>
        <v>0.20305488552416628</v>
      </c>
      <c r="Q260" s="131">
        <f t="shared" si="56"/>
        <v>0.59927326814771154</v>
      </c>
      <c r="R260" s="220"/>
      <c r="S260" s="218"/>
      <c r="T260" s="47"/>
      <c r="U260" s="48"/>
      <c r="V260" s="49"/>
      <c r="W260" s="48">
        <f t="shared" ref="W260:W323" si="61">SUM(T260:T624)</f>
        <v>828</v>
      </c>
      <c r="X260" s="32">
        <v>47392</v>
      </c>
      <c r="Y260" s="31"/>
      <c r="Z260" s="30"/>
      <c r="AA260" s="10"/>
      <c r="AC260" s="28"/>
      <c r="AD260" s="29"/>
      <c r="AE260" s="15"/>
      <c r="AF260" s="27"/>
      <c r="AG260" s="7"/>
      <c r="AH260" s="17"/>
      <c r="AI260" s="26"/>
      <c r="AJ260" s="22"/>
      <c r="AK260" s="25"/>
      <c r="AL260" s="60">
        <f t="shared" si="58"/>
        <v>43573</v>
      </c>
      <c r="AM260" s="225"/>
      <c r="AN260" s="139"/>
    </row>
    <row r="261" spans="1:40" ht="11.25" x14ac:dyDescent="0.2">
      <c r="A261" s="2" t="s">
        <v>5</v>
      </c>
      <c r="B261" s="2" t="str">
        <f t="shared" si="57"/>
        <v>CACY2019</v>
      </c>
      <c r="C261" s="2" t="s">
        <v>80</v>
      </c>
      <c r="D261" s="4">
        <v>43572</v>
      </c>
      <c r="G261" s="225"/>
      <c r="H261" s="139"/>
      <c r="I261" s="55"/>
      <c r="J261" s="115">
        <f t="shared" si="53"/>
        <v>34.003343877639971</v>
      </c>
      <c r="K261" s="54">
        <f t="shared" si="59"/>
        <v>33.47615941299204</v>
      </c>
      <c r="L261" s="116">
        <f t="shared" si="54"/>
        <v>67.47950329063201</v>
      </c>
      <c r="M261" s="180"/>
      <c r="N261" s="216"/>
      <c r="O261" s="122">
        <f t="shared" si="55"/>
        <v>0.39283872079585269</v>
      </c>
      <c r="P261" s="71">
        <f t="shared" si="60"/>
        <v>0.20855335027403765</v>
      </c>
      <c r="Q261" s="131">
        <f t="shared" si="56"/>
        <v>0.60139207106989034</v>
      </c>
      <c r="R261" s="220"/>
      <c r="S261" s="218"/>
      <c r="T261" s="47"/>
      <c r="U261" s="48"/>
      <c r="V261" s="49"/>
      <c r="W261" s="48">
        <f t="shared" si="61"/>
        <v>829</v>
      </c>
      <c r="X261" s="32">
        <v>47392</v>
      </c>
      <c r="Y261" s="31"/>
      <c r="Z261" s="30"/>
      <c r="AA261" s="10"/>
      <c r="AC261" s="28"/>
      <c r="AD261" s="29"/>
      <c r="AE261" s="15"/>
      <c r="AF261" s="27"/>
      <c r="AG261" s="7"/>
      <c r="AH261" s="17"/>
      <c r="AI261" s="26"/>
      <c r="AJ261" s="22"/>
      <c r="AK261" s="25"/>
      <c r="AL261" s="60">
        <f t="shared" si="58"/>
        <v>43572</v>
      </c>
      <c r="AM261" s="225"/>
      <c r="AN261" s="139"/>
    </row>
    <row r="262" spans="1:40" ht="11.25" x14ac:dyDescent="0.2">
      <c r="A262" s="2" t="s">
        <v>5</v>
      </c>
      <c r="B262" s="2" t="str">
        <f t="shared" si="57"/>
        <v>CACY2019</v>
      </c>
      <c r="C262" s="2" t="s">
        <v>80</v>
      </c>
      <c r="D262" s="4">
        <v>43571</v>
      </c>
      <c r="G262" s="225"/>
      <c r="H262" s="139"/>
      <c r="I262" s="55"/>
      <c r="J262" s="115">
        <f t="shared" si="53"/>
        <v>33.625929039252803</v>
      </c>
      <c r="K262" s="54">
        <f t="shared" si="59"/>
        <v>34.59279155671279</v>
      </c>
      <c r="L262" s="116">
        <f t="shared" si="54"/>
        <v>68.218720595965593</v>
      </c>
      <c r="M262" s="180"/>
      <c r="N262" s="216"/>
      <c r="O262" s="122">
        <f t="shared" si="55"/>
        <v>0.38945905896816019</v>
      </c>
      <c r="P262" s="71">
        <f t="shared" si="60"/>
        <v>0.21405181502390896</v>
      </c>
      <c r="Q262" s="131">
        <f t="shared" si="56"/>
        <v>0.60351087399206915</v>
      </c>
      <c r="R262" s="220"/>
      <c r="S262" s="218"/>
      <c r="T262" s="47"/>
      <c r="U262" s="48"/>
      <c r="V262" s="49"/>
      <c r="W262" s="48">
        <f t="shared" si="61"/>
        <v>831</v>
      </c>
      <c r="X262" s="32">
        <v>47392</v>
      </c>
      <c r="Y262" s="31"/>
      <c r="Z262" s="30"/>
      <c r="AA262" s="10"/>
      <c r="AC262" s="28"/>
      <c r="AD262" s="29"/>
      <c r="AE262" s="15"/>
      <c r="AF262" s="27"/>
      <c r="AG262" s="7"/>
      <c r="AH262" s="17"/>
      <c r="AI262" s="26"/>
      <c r="AJ262" s="22"/>
      <c r="AK262" s="25"/>
      <c r="AL262" s="60">
        <f t="shared" si="58"/>
        <v>43571</v>
      </c>
      <c r="AM262" s="225"/>
      <c r="AN262" s="139"/>
    </row>
    <row r="263" spans="1:40" ht="11.25" x14ac:dyDescent="0.2">
      <c r="A263" s="2" t="s">
        <v>5</v>
      </c>
      <c r="B263" s="2" t="str">
        <f t="shared" si="57"/>
        <v>CACY2019</v>
      </c>
      <c r="C263" s="2" t="s">
        <v>80</v>
      </c>
      <c r="D263" s="4">
        <v>43570</v>
      </c>
      <c r="G263" s="225"/>
      <c r="H263" s="139"/>
      <c r="I263" s="55"/>
      <c r="J263" s="115">
        <f t="shared" si="53"/>
        <v>33.248514200865628</v>
      </c>
      <c r="K263" s="54">
        <f t="shared" si="59"/>
        <v>35.709423700433561</v>
      </c>
      <c r="L263" s="116">
        <f t="shared" si="54"/>
        <v>68.957937901299189</v>
      </c>
      <c r="M263" s="180"/>
      <c r="N263" s="216"/>
      <c r="O263" s="122">
        <f t="shared" si="55"/>
        <v>0.38607939714046768</v>
      </c>
      <c r="P263" s="71">
        <f t="shared" si="60"/>
        <v>0.21955027977378028</v>
      </c>
      <c r="Q263" s="131">
        <f t="shared" si="56"/>
        <v>0.60562967691424796</v>
      </c>
      <c r="R263" s="220"/>
      <c r="S263" s="218"/>
      <c r="T263" s="47"/>
      <c r="U263" s="48"/>
      <c r="V263" s="49"/>
      <c r="W263" s="48">
        <f t="shared" si="61"/>
        <v>837</v>
      </c>
      <c r="X263" s="32">
        <v>47392</v>
      </c>
      <c r="Y263" s="31"/>
      <c r="Z263" s="30"/>
      <c r="AA263" s="10"/>
      <c r="AC263" s="28"/>
      <c r="AD263" s="29"/>
      <c r="AE263" s="15"/>
      <c r="AF263" s="27"/>
      <c r="AG263" s="7"/>
      <c r="AH263" s="17"/>
      <c r="AI263" s="26"/>
      <c r="AJ263" s="22"/>
      <c r="AK263" s="25"/>
      <c r="AL263" s="60">
        <f t="shared" si="58"/>
        <v>43570</v>
      </c>
      <c r="AM263" s="225"/>
      <c r="AN263" s="139"/>
    </row>
    <row r="264" spans="1:40" ht="11.25" x14ac:dyDescent="0.2">
      <c r="A264" s="2" t="s">
        <v>5</v>
      </c>
      <c r="B264" s="2" t="str">
        <f t="shared" si="57"/>
        <v>CACY2019</v>
      </c>
      <c r="C264" s="2" t="s">
        <v>80</v>
      </c>
      <c r="D264" s="4">
        <v>43569</v>
      </c>
      <c r="G264" s="225"/>
      <c r="H264" s="139"/>
      <c r="I264" s="55"/>
      <c r="J264" s="115">
        <f t="shared" si="53"/>
        <v>32.871099362478454</v>
      </c>
      <c r="K264" s="54">
        <f t="shared" si="59"/>
        <v>36.826055844154332</v>
      </c>
      <c r="L264" s="116">
        <f t="shared" si="54"/>
        <v>69.697155206632786</v>
      </c>
      <c r="M264" s="180"/>
      <c r="N264" s="216"/>
      <c r="O264" s="122">
        <f t="shared" si="55"/>
        <v>0.38269973531277512</v>
      </c>
      <c r="P264" s="71">
        <f t="shared" si="60"/>
        <v>0.22504874452365176</v>
      </c>
      <c r="Q264" s="131">
        <f t="shared" si="56"/>
        <v>0.60774847983642688</v>
      </c>
      <c r="R264" s="220"/>
      <c r="S264" s="218"/>
      <c r="T264" s="47"/>
      <c r="U264" s="48"/>
      <c r="V264" s="49"/>
      <c r="W264" s="48">
        <f t="shared" si="61"/>
        <v>840</v>
      </c>
      <c r="X264" s="32">
        <v>47392</v>
      </c>
      <c r="Y264" s="31"/>
      <c r="Z264" s="30"/>
      <c r="AA264" s="10"/>
      <c r="AC264" s="28"/>
      <c r="AD264" s="29"/>
      <c r="AE264" s="15"/>
      <c r="AF264" s="27"/>
      <c r="AG264" s="7"/>
      <c r="AH264" s="17"/>
      <c r="AI264" s="26"/>
      <c r="AJ264" s="22"/>
      <c r="AK264" s="25"/>
      <c r="AL264" s="60">
        <f t="shared" si="58"/>
        <v>43569</v>
      </c>
      <c r="AM264" s="225"/>
      <c r="AN264" s="139"/>
    </row>
    <row r="265" spans="1:40" ht="11.25" x14ac:dyDescent="0.2">
      <c r="A265" s="2" t="s">
        <v>5</v>
      </c>
      <c r="B265" s="2" t="str">
        <f t="shared" si="57"/>
        <v>CACY2019</v>
      </c>
      <c r="C265" s="2" t="s">
        <v>80</v>
      </c>
      <c r="D265" s="4">
        <v>43568</v>
      </c>
      <c r="G265" s="225"/>
      <c r="H265" s="139"/>
      <c r="I265" s="55"/>
      <c r="J265" s="115">
        <f t="shared" si="53"/>
        <v>32.493684524091286</v>
      </c>
      <c r="K265" s="54">
        <f t="shared" si="59"/>
        <v>37.942687987875082</v>
      </c>
      <c r="L265" s="116">
        <f t="shared" si="54"/>
        <v>70.436372511966368</v>
      </c>
      <c r="M265" s="180"/>
      <c r="N265" s="216"/>
      <c r="O265" s="122">
        <f t="shared" si="55"/>
        <v>0.37932007348508262</v>
      </c>
      <c r="P265" s="71">
        <f t="shared" si="60"/>
        <v>0.23054720927352307</v>
      </c>
      <c r="Q265" s="131">
        <f t="shared" si="56"/>
        <v>0.60986728275860569</v>
      </c>
      <c r="R265" s="220"/>
      <c r="S265" s="218"/>
      <c r="T265" s="47"/>
      <c r="U265" s="48"/>
      <c r="V265" s="49"/>
      <c r="W265" s="48">
        <f t="shared" si="61"/>
        <v>844</v>
      </c>
      <c r="X265" s="32">
        <v>47392</v>
      </c>
      <c r="Y265" s="31"/>
      <c r="Z265" s="30"/>
      <c r="AA265" s="10"/>
      <c r="AC265" s="28"/>
      <c r="AD265" s="29"/>
      <c r="AE265" s="15"/>
      <c r="AF265" s="27"/>
      <c r="AG265" s="7"/>
      <c r="AH265" s="17"/>
      <c r="AI265" s="26"/>
      <c r="AJ265" s="22"/>
      <c r="AK265" s="25"/>
      <c r="AL265" s="60">
        <f t="shared" si="58"/>
        <v>43568</v>
      </c>
      <c r="AM265" s="225"/>
      <c r="AN265" s="139"/>
    </row>
    <row r="266" spans="1:40" ht="11.25" x14ac:dyDescent="0.2">
      <c r="A266" s="2" t="s">
        <v>5</v>
      </c>
      <c r="B266" s="2" t="str">
        <f t="shared" si="57"/>
        <v>CACY2019</v>
      </c>
      <c r="C266" s="2" t="s">
        <v>80</v>
      </c>
      <c r="D266" s="4">
        <v>43567</v>
      </c>
      <c r="G266" s="225"/>
      <c r="H266" s="139"/>
      <c r="I266" s="55"/>
      <c r="J266" s="115">
        <f t="shared" si="53"/>
        <v>32.116269685704111</v>
      </c>
      <c r="K266" s="54">
        <f t="shared" si="59"/>
        <v>39.059320131595854</v>
      </c>
      <c r="L266" s="116">
        <f t="shared" si="54"/>
        <v>71.175589817299965</v>
      </c>
      <c r="M266" s="180"/>
      <c r="N266" s="216"/>
      <c r="O266" s="122">
        <f t="shared" si="55"/>
        <v>0.37594041165739006</v>
      </c>
      <c r="P266" s="71">
        <f t="shared" si="60"/>
        <v>0.23604567402339444</v>
      </c>
      <c r="Q266" s="131">
        <f t="shared" si="56"/>
        <v>0.6119860856807845</v>
      </c>
      <c r="R266" s="220"/>
      <c r="S266" s="218"/>
      <c r="T266" s="47"/>
      <c r="U266" s="48"/>
      <c r="V266" s="49"/>
      <c r="W266" s="48">
        <f t="shared" si="61"/>
        <v>846</v>
      </c>
      <c r="X266" s="32">
        <v>47392</v>
      </c>
      <c r="Y266" s="31"/>
      <c r="Z266" s="30"/>
      <c r="AA266" s="10"/>
      <c r="AC266" s="28"/>
      <c r="AD266" s="29"/>
      <c r="AE266" s="15"/>
      <c r="AF266" s="27"/>
      <c r="AG266" s="7"/>
      <c r="AH266" s="17"/>
      <c r="AI266" s="26"/>
      <c r="AJ266" s="22"/>
      <c r="AK266" s="25"/>
      <c r="AL266" s="60">
        <f t="shared" si="58"/>
        <v>43567</v>
      </c>
      <c r="AM266" s="225"/>
      <c r="AN266" s="139"/>
    </row>
    <row r="267" spans="1:40" ht="11.25" x14ac:dyDescent="0.2">
      <c r="A267" s="2" t="s">
        <v>5</v>
      </c>
      <c r="B267" s="2" t="str">
        <f t="shared" si="57"/>
        <v>CACY2019</v>
      </c>
      <c r="C267" s="2" t="s">
        <v>80</v>
      </c>
      <c r="D267" s="4">
        <v>43566</v>
      </c>
      <c r="G267" s="225"/>
      <c r="H267" s="139"/>
      <c r="I267" s="55"/>
      <c r="J267" s="115">
        <f t="shared" si="53"/>
        <v>31.73885484731694</v>
      </c>
      <c r="K267" s="54">
        <f t="shared" si="59"/>
        <v>40.175952275316618</v>
      </c>
      <c r="L267" s="116">
        <f t="shared" si="54"/>
        <v>71.914807122633562</v>
      </c>
      <c r="M267" s="180"/>
      <c r="N267" s="216"/>
      <c r="O267" s="122">
        <f t="shared" si="55"/>
        <v>0.37256074982969756</v>
      </c>
      <c r="P267" s="71">
        <f t="shared" si="60"/>
        <v>0.24154413877326575</v>
      </c>
      <c r="Q267" s="131">
        <f t="shared" si="56"/>
        <v>0.61410488860296331</v>
      </c>
      <c r="R267" s="220"/>
      <c r="S267" s="218"/>
      <c r="T267" s="47"/>
      <c r="U267" s="48"/>
      <c r="V267" s="49"/>
      <c r="W267" s="48">
        <f t="shared" si="61"/>
        <v>850</v>
      </c>
      <c r="X267" s="32">
        <v>47392</v>
      </c>
      <c r="Y267" s="31"/>
      <c r="Z267" s="30"/>
      <c r="AA267" s="10"/>
      <c r="AC267" s="28"/>
      <c r="AD267" s="29"/>
      <c r="AE267" s="15"/>
      <c r="AF267" s="27"/>
      <c r="AG267" s="7"/>
      <c r="AH267" s="17"/>
      <c r="AI267" s="26"/>
      <c r="AJ267" s="22"/>
      <c r="AK267" s="25"/>
      <c r="AL267" s="60">
        <f t="shared" si="58"/>
        <v>43566</v>
      </c>
      <c r="AM267" s="225"/>
      <c r="AN267" s="139"/>
    </row>
    <row r="268" spans="1:40" ht="11.25" x14ac:dyDescent="0.2">
      <c r="A268" s="2" t="s">
        <v>5</v>
      </c>
      <c r="B268" s="2" t="str">
        <f t="shared" si="57"/>
        <v>CACY2019</v>
      </c>
      <c r="C268" s="2" t="s">
        <v>80</v>
      </c>
      <c r="D268" s="4">
        <v>43565</v>
      </c>
      <c r="G268" s="225"/>
      <c r="H268" s="139"/>
      <c r="I268" s="55"/>
      <c r="J268" s="115">
        <f t="shared" si="53"/>
        <v>31.361440008929769</v>
      </c>
      <c r="K268" s="54">
        <f t="shared" si="59"/>
        <v>41.292584419037389</v>
      </c>
      <c r="L268" s="116">
        <f t="shared" si="54"/>
        <v>72.654024427967158</v>
      </c>
      <c r="M268" s="180"/>
      <c r="N268" s="216"/>
      <c r="O268" s="122">
        <f t="shared" si="55"/>
        <v>0.369181088002005</v>
      </c>
      <c r="P268" s="71">
        <f t="shared" si="60"/>
        <v>0.24704260352313723</v>
      </c>
      <c r="Q268" s="131">
        <f t="shared" si="56"/>
        <v>0.61622369152514223</v>
      </c>
      <c r="R268" s="220"/>
      <c r="S268" s="218"/>
      <c r="T268" s="47"/>
      <c r="U268" s="48"/>
      <c r="V268" s="49"/>
      <c r="W268" s="48">
        <f t="shared" si="61"/>
        <v>852</v>
      </c>
      <c r="X268" s="32">
        <v>47392</v>
      </c>
      <c r="Y268" s="31"/>
      <c r="Z268" s="30"/>
      <c r="AA268" s="10"/>
      <c r="AC268" s="28"/>
      <c r="AD268" s="29"/>
      <c r="AE268" s="15"/>
      <c r="AF268" s="27"/>
      <c r="AG268" s="7"/>
      <c r="AH268" s="17"/>
      <c r="AI268" s="26"/>
      <c r="AJ268" s="22"/>
      <c r="AK268" s="25"/>
      <c r="AL268" s="60">
        <f t="shared" si="58"/>
        <v>43565</v>
      </c>
      <c r="AM268" s="225"/>
      <c r="AN268" s="139"/>
    </row>
    <row r="269" spans="1:40" ht="11.25" x14ac:dyDescent="0.2">
      <c r="A269" s="2" t="s">
        <v>5</v>
      </c>
      <c r="B269" s="2" t="str">
        <f t="shared" si="57"/>
        <v>CACY2019</v>
      </c>
      <c r="C269" s="2" t="s">
        <v>80</v>
      </c>
      <c r="D269" s="4">
        <v>43564</v>
      </c>
      <c r="G269" s="225"/>
      <c r="H269" s="139"/>
      <c r="I269" s="55"/>
      <c r="J269" s="115">
        <f t="shared" si="53"/>
        <v>30.984025170542598</v>
      </c>
      <c r="K269" s="54">
        <f t="shared" si="59"/>
        <v>42.409216562758147</v>
      </c>
      <c r="L269" s="116">
        <f t="shared" si="54"/>
        <v>73.393241733300741</v>
      </c>
      <c r="M269" s="180"/>
      <c r="N269" s="216"/>
      <c r="O269" s="122">
        <f t="shared" si="55"/>
        <v>0.36580142617431249</v>
      </c>
      <c r="P269" s="71">
        <f t="shared" si="60"/>
        <v>0.25254106827300854</v>
      </c>
      <c r="Q269" s="131">
        <f t="shared" si="56"/>
        <v>0.61834249444732103</v>
      </c>
      <c r="R269" s="220"/>
      <c r="S269" s="218"/>
      <c r="T269" s="47"/>
      <c r="U269" s="48"/>
      <c r="V269" s="49"/>
      <c r="W269" s="48">
        <f t="shared" si="61"/>
        <v>852</v>
      </c>
      <c r="X269" s="32">
        <v>47392</v>
      </c>
      <c r="Y269" s="31"/>
      <c r="Z269" s="30"/>
      <c r="AA269" s="10"/>
      <c r="AC269" s="28"/>
      <c r="AD269" s="29"/>
      <c r="AE269" s="15"/>
      <c r="AF269" s="27"/>
      <c r="AG269" s="7"/>
      <c r="AH269" s="17"/>
      <c r="AI269" s="26"/>
      <c r="AJ269" s="22"/>
      <c r="AK269" s="25"/>
      <c r="AL269" s="60">
        <f t="shared" si="58"/>
        <v>43564</v>
      </c>
      <c r="AM269" s="225"/>
      <c r="AN269" s="139"/>
    </row>
    <row r="270" spans="1:40" ht="11.25" x14ac:dyDescent="0.2">
      <c r="A270" s="2" t="s">
        <v>5</v>
      </c>
      <c r="B270" s="2" t="str">
        <f t="shared" si="57"/>
        <v>CACY2019</v>
      </c>
      <c r="C270" s="2" t="s">
        <v>80</v>
      </c>
      <c r="D270" s="4">
        <v>43563</v>
      </c>
      <c r="G270" s="225"/>
      <c r="H270" s="139"/>
      <c r="I270" s="55"/>
      <c r="J270" s="115">
        <f t="shared" si="53"/>
        <v>30.606610332155427</v>
      </c>
      <c r="K270" s="54">
        <f t="shared" si="59"/>
        <v>43.525848706478911</v>
      </c>
      <c r="L270" s="116">
        <f t="shared" si="54"/>
        <v>74.132459038634337</v>
      </c>
      <c r="M270" s="180"/>
      <c r="N270" s="216"/>
      <c r="O270" s="122">
        <f t="shared" si="55"/>
        <v>0.36242176434661993</v>
      </c>
      <c r="P270" s="71">
        <f t="shared" si="60"/>
        <v>0.25803953302287991</v>
      </c>
      <c r="Q270" s="131">
        <f t="shared" si="56"/>
        <v>0.62046129736949984</v>
      </c>
      <c r="R270" s="220"/>
      <c r="S270" s="218"/>
      <c r="T270" s="47"/>
      <c r="U270" s="48"/>
      <c r="V270" s="49"/>
      <c r="W270" s="48">
        <f t="shared" si="61"/>
        <v>853</v>
      </c>
      <c r="X270" s="32">
        <v>47392</v>
      </c>
      <c r="Y270" s="31"/>
      <c r="Z270" s="30"/>
      <c r="AA270" s="10"/>
      <c r="AC270" s="28"/>
      <c r="AD270" s="29"/>
      <c r="AE270" s="15"/>
      <c r="AF270" s="27"/>
      <c r="AG270" s="7"/>
      <c r="AH270" s="17"/>
      <c r="AI270" s="26"/>
      <c r="AJ270" s="22"/>
      <c r="AK270" s="25"/>
      <c r="AL270" s="60">
        <f t="shared" si="58"/>
        <v>43563</v>
      </c>
      <c r="AM270" s="225"/>
      <c r="AN270" s="139"/>
    </row>
    <row r="271" spans="1:40" ht="11.25" x14ac:dyDescent="0.2">
      <c r="A271" s="2" t="s">
        <v>5</v>
      </c>
      <c r="B271" s="2" t="str">
        <f t="shared" si="57"/>
        <v>CACY2019</v>
      </c>
      <c r="C271" s="2" t="s">
        <v>80</v>
      </c>
      <c r="D271" s="4">
        <v>43562</v>
      </c>
      <c r="G271" s="225"/>
      <c r="H271" s="139"/>
      <c r="I271" s="55"/>
      <c r="J271" s="115">
        <f t="shared" si="53"/>
        <v>30.229195493768252</v>
      </c>
      <c r="K271" s="54">
        <f t="shared" si="59"/>
        <v>44.642480850199682</v>
      </c>
      <c r="L271" s="116">
        <f t="shared" si="54"/>
        <v>74.871676343967934</v>
      </c>
      <c r="M271" s="180"/>
      <c r="N271" s="216"/>
      <c r="O271" s="122">
        <f t="shared" si="55"/>
        <v>0.35904210251892743</v>
      </c>
      <c r="P271" s="71">
        <f t="shared" si="60"/>
        <v>0.26353799777275122</v>
      </c>
      <c r="Q271" s="131">
        <f t="shared" si="56"/>
        <v>0.62258010029167865</v>
      </c>
      <c r="R271" s="220"/>
      <c r="S271" s="218"/>
      <c r="T271" s="47"/>
      <c r="U271" s="48"/>
      <c r="V271" s="49"/>
      <c r="W271" s="48">
        <f t="shared" si="61"/>
        <v>856</v>
      </c>
      <c r="X271" s="32">
        <v>47392</v>
      </c>
      <c r="Y271" s="31"/>
      <c r="Z271" s="30"/>
      <c r="AA271" s="10"/>
      <c r="AC271" s="28"/>
      <c r="AD271" s="29"/>
      <c r="AE271" s="15"/>
      <c r="AF271" s="27"/>
      <c r="AG271" s="7"/>
      <c r="AH271" s="17"/>
      <c r="AI271" s="26"/>
      <c r="AJ271" s="22"/>
      <c r="AK271" s="25"/>
      <c r="AL271" s="60">
        <f t="shared" si="58"/>
        <v>43562</v>
      </c>
      <c r="AM271" s="225"/>
      <c r="AN271" s="139"/>
    </row>
    <row r="272" spans="1:40" ht="11.25" x14ac:dyDescent="0.2">
      <c r="A272" s="2" t="s">
        <v>5</v>
      </c>
      <c r="B272" s="2" t="str">
        <f t="shared" si="57"/>
        <v>CACY2019</v>
      </c>
      <c r="C272" s="2" t="s">
        <v>80</v>
      </c>
      <c r="D272" s="4">
        <v>43561</v>
      </c>
      <c r="G272" s="225"/>
      <c r="H272" s="139"/>
      <c r="I272" s="55"/>
      <c r="J272" s="115">
        <f t="shared" si="53"/>
        <v>29.851780655381081</v>
      </c>
      <c r="K272" s="54">
        <f t="shared" si="59"/>
        <v>45.759112993920454</v>
      </c>
      <c r="L272" s="116">
        <f t="shared" si="54"/>
        <v>75.610893649301531</v>
      </c>
      <c r="M272" s="180"/>
      <c r="N272" s="216"/>
      <c r="O272" s="122">
        <f t="shared" si="55"/>
        <v>0.35566244069123493</v>
      </c>
      <c r="P272" s="71">
        <f t="shared" si="60"/>
        <v>0.26903646252262264</v>
      </c>
      <c r="Q272" s="131">
        <f t="shared" si="56"/>
        <v>0.62469890321385757</v>
      </c>
      <c r="R272" s="220"/>
      <c r="S272" s="218"/>
      <c r="T272" s="47"/>
      <c r="U272" s="48"/>
      <c r="V272" s="49"/>
      <c r="W272" s="48">
        <f t="shared" si="61"/>
        <v>863</v>
      </c>
      <c r="X272" s="32">
        <v>47392</v>
      </c>
      <c r="Y272" s="31"/>
      <c r="Z272" s="30"/>
      <c r="AA272" s="10"/>
      <c r="AC272" s="28"/>
      <c r="AD272" s="29"/>
      <c r="AE272" s="15"/>
      <c r="AF272" s="27"/>
      <c r="AG272" s="7"/>
      <c r="AH272" s="17"/>
      <c r="AI272" s="26"/>
      <c r="AJ272" s="22"/>
      <c r="AK272" s="25"/>
      <c r="AL272" s="60">
        <f t="shared" si="58"/>
        <v>43561</v>
      </c>
      <c r="AM272" s="225"/>
      <c r="AN272" s="139"/>
    </row>
    <row r="273" spans="1:40" ht="11.25" x14ac:dyDescent="0.2">
      <c r="A273" s="2" t="s">
        <v>5</v>
      </c>
      <c r="B273" s="2" t="str">
        <f t="shared" si="57"/>
        <v>CACY2019</v>
      </c>
      <c r="C273" s="2" t="s">
        <v>80</v>
      </c>
      <c r="D273" s="4">
        <v>43560</v>
      </c>
      <c r="G273" s="225"/>
      <c r="H273" s="139"/>
      <c r="I273" s="55"/>
      <c r="J273" s="115">
        <f t="shared" si="53"/>
        <v>29.47436581699391</v>
      </c>
      <c r="K273" s="54">
        <f t="shared" si="59"/>
        <v>46.875745137641204</v>
      </c>
      <c r="L273" s="116">
        <f t="shared" si="54"/>
        <v>76.350110954635113</v>
      </c>
      <c r="M273" s="180"/>
      <c r="N273" s="216"/>
      <c r="O273" s="122">
        <f t="shared" si="55"/>
        <v>0.35228277886354237</v>
      </c>
      <c r="P273" s="71">
        <f t="shared" si="60"/>
        <v>0.27453492727249401</v>
      </c>
      <c r="Q273" s="131">
        <f t="shared" si="56"/>
        <v>0.62681770613603638</v>
      </c>
      <c r="R273" s="220"/>
      <c r="S273" s="218"/>
      <c r="T273" s="47"/>
      <c r="U273" s="48"/>
      <c r="V273" s="49"/>
      <c r="W273" s="48">
        <f t="shared" si="61"/>
        <v>868</v>
      </c>
      <c r="X273" s="32">
        <v>47392</v>
      </c>
      <c r="Y273" s="31"/>
      <c r="Z273" s="30"/>
      <c r="AA273" s="10"/>
      <c r="AC273" s="28"/>
      <c r="AD273" s="29"/>
      <c r="AE273" s="15"/>
      <c r="AF273" s="27"/>
      <c r="AG273" s="7"/>
      <c r="AH273" s="17"/>
      <c r="AI273" s="26"/>
      <c r="AJ273" s="22"/>
      <c r="AK273" s="25"/>
      <c r="AL273" s="60">
        <f t="shared" si="58"/>
        <v>43560</v>
      </c>
      <c r="AM273" s="225"/>
      <c r="AN273" s="139"/>
    </row>
    <row r="274" spans="1:40" ht="11.25" x14ac:dyDescent="0.2">
      <c r="A274" s="2" t="s">
        <v>5</v>
      </c>
      <c r="B274" s="2" t="str">
        <f t="shared" si="57"/>
        <v>CACY2019</v>
      </c>
      <c r="C274" s="2" t="s">
        <v>80</v>
      </c>
      <c r="D274" s="4">
        <v>43559</v>
      </c>
      <c r="G274" s="225"/>
      <c r="H274" s="139"/>
      <c r="I274" s="55"/>
      <c r="J274" s="115">
        <f t="shared" si="53"/>
        <v>29.096950978606738</v>
      </c>
      <c r="K274" s="54">
        <f t="shared" si="59"/>
        <v>47.992377281361968</v>
      </c>
      <c r="L274" s="116">
        <f t="shared" si="54"/>
        <v>77.08932825996871</v>
      </c>
      <c r="M274" s="180"/>
      <c r="N274" s="216"/>
      <c r="O274" s="122">
        <f t="shared" si="55"/>
        <v>0.34890311703584986</v>
      </c>
      <c r="P274" s="71">
        <f t="shared" si="60"/>
        <v>0.28003339202236532</v>
      </c>
      <c r="Q274" s="131">
        <f t="shared" si="56"/>
        <v>0.62893650905821519</v>
      </c>
      <c r="R274" s="220"/>
      <c r="S274" s="218"/>
      <c r="T274" s="47"/>
      <c r="U274" s="48"/>
      <c r="V274" s="49"/>
      <c r="W274" s="48">
        <f t="shared" si="61"/>
        <v>870</v>
      </c>
      <c r="X274" s="32">
        <v>47392</v>
      </c>
      <c r="Y274" s="31"/>
      <c r="Z274" s="30"/>
      <c r="AA274" s="10"/>
      <c r="AC274" s="28"/>
      <c r="AD274" s="29"/>
      <c r="AE274" s="15"/>
      <c r="AF274" s="27"/>
      <c r="AG274" s="7"/>
      <c r="AH274" s="17"/>
      <c r="AI274" s="26"/>
      <c r="AJ274" s="22"/>
      <c r="AK274" s="25"/>
      <c r="AL274" s="60">
        <f t="shared" si="58"/>
        <v>43559</v>
      </c>
      <c r="AM274" s="225"/>
      <c r="AN274" s="139"/>
    </row>
    <row r="275" spans="1:40" ht="11.25" x14ac:dyDescent="0.2">
      <c r="A275" s="2" t="s">
        <v>5</v>
      </c>
      <c r="B275" s="2" t="str">
        <f t="shared" si="57"/>
        <v>CACY2019</v>
      </c>
      <c r="C275" s="2" t="s">
        <v>80</v>
      </c>
      <c r="D275" s="4">
        <v>43558</v>
      </c>
      <c r="G275" s="225"/>
      <c r="H275" s="139"/>
      <c r="I275" s="55"/>
      <c r="J275" s="115">
        <f t="shared" si="53"/>
        <v>28.719536140219567</v>
      </c>
      <c r="K275" s="54">
        <f t="shared" si="59"/>
        <v>49.109009425082739</v>
      </c>
      <c r="L275" s="116">
        <f t="shared" si="54"/>
        <v>77.828545565302306</v>
      </c>
      <c r="M275" s="180"/>
      <c r="N275" s="216"/>
      <c r="O275" s="122">
        <f t="shared" si="55"/>
        <v>0.3455234552081573</v>
      </c>
      <c r="P275" s="71">
        <f t="shared" si="60"/>
        <v>0.28553185677223669</v>
      </c>
      <c r="Q275" s="131">
        <f t="shared" si="56"/>
        <v>0.631055311980394</v>
      </c>
      <c r="R275" s="220"/>
      <c r="S275" s="218"/>
      <c r="T275" s="47"/>
      <c r="U275" s="48"/>
      <c r="V275" s="49"/>
      <c r="W275" s="48">
        <f t="shared" si="61"/>
        <v>871</v>
      </c>
      <c r="X275" s="32">
        <v>47392</v>
      </c>
      <c r="Y275" s="31"/>
      <c r="Z275" s="30"/>
      <c r="AA275" s="10"/>
      <c r="AC275" s="28"/>
      <c r="AD275" s="29"/>
      <c r="AE275" s="15"/>
      <c r="AF275" s="27"/>
      <c r="AG275" s="7"/>
      <c r="AH275" s="17"/>
      <c r="AI275" s="26"/>
      <c r="AJ275" s="22"/>
      <c r="AK275" s="25"/>
      <c r="AL275" s="60">
        <f t="shared" si="58"/>
        <v>43558</v>
      </c>
      <c r="AM275" s="225"/>
      <c r="AN275" s="139"/>
    </row>
    <row r="276" spans="1:40" ht="11.25" x14ac:dyDescent="0.2">
      <c r="A276" s="2" t="s">
        <v>5</v>
      </c>
      <c r="B276" s="2" t="str">
        <f t="shared" si="57"/>
        <v>CACY2019</v>
      </c>
      <c r="C276" s="2" t="s">
        <v>80</v>
      </c>
      <c r="D276" s="4">
        <v>43557</v>
      </c>
      <c r="G276" s="225"/>
      <c r="H276" s="139"/>
      <c r="I276" s="55"/>
      <c r="J276" s="115">
        <f t="shared" si="53"/>
        <v>28.342121301832393</v>
      </c>
      <c r="K276" s="54">
        <f t="shared" si="59"/>
        <v>50.22564156880351</v>
      </c>
      <c r="L276" s="116">
        <f t="shared" si="54"/>
        <v>78.567762870635903</v>
      </c>
      <c r="M276" s="180"/>
      <c r="N276" s="216"/>
      <c r="O276" s="122">
        <f t="shared" si="55"/>
        <v>0.3421437933804648</v>
      </c>
      <c r="P276" s="71">
        <f t="shared" si="60"/>
        <v>0.29103032152210812</v>
      </c>
      <c r="Q276" s="131">
        <f t="shared" si="56"/>
        <v>0.63317411490257292</v>
      </c>
      <c r="R276" s="220"/>
      <c r="S276" s="218"/>
      <c r="T276" s="47"/>
      <c r="U276" s="48"/>
      <c r="V276" s="49"/>
      <c r="W276" s="48">
        <f t="shared" si="61"/>
        <v>874</v>
      </c>
      <c r="X276" s="32">
        <v>47392</v>
      </c>
      <c r="Y276" s="31"/>
      <c r="Z276" s="30"/>
      <c r="AA276" s="10"/>
      <c r="AC276" s="28"/>
      <c r="AD276" s="29"/>
      <c r="AE276" s="15"/>
      <c r="AF276" s="27"/>
      <c r="AG276" s="7"/>
      <c r="AH276" s="17"/>
      <c r="AI276" s="26"/>
      <c r="AJ276" s="22"/>
      <c r="AK276" s="25"/>
      <c r="AL276" s="60">
        <f t="shared" si="58"/>
        <v>43557</v>
      </c>
      <c r="AM276" s="225"/>
      <c r="AN276" s="139"/>
    </row>
    <row r="277" spans="1:40" ht="11.25" x14ac:dyDescent="0.2">
      <c r="A277" s="2" t="s">
        <v>5</v>
      </c>
      <c r="B277" s="2" t="str">
        <f t="shared" si="57"/>
        <v>CACY2019</v>
      </c>
      <c r="C277" s="2" t="s">
        <v>80</v>
      </c>
      <c r="D277" s="4">
        <v>43556</v>
      </c>
      <c r="G277" s="225"/>
      <c r="H277" s="139"/>
      <c r="I277" s="55"/>
      <c r="J277" s="115">
        <f>(J$248-J$278)/30*($D277-$D$278)+J$278</f>
        <v>27.964706463445221</v>
      </c>
      <c r="K277" s="54">
        <f t="shared" si="59"/>
        <v>51.342273712524261</v>
      </c>
      <c r="L277" s="116">
        <f>(L$248-L$278)/30*($D277-$D$278)+L$278</f>
        <v>79.306980175969485</v>
      </c>
      <c r="M277" s="180"/>
      <c r="N277" s="216"/>
      <c r="O277" s="122">
        <f>(O$248-O$278)/30*($D277-$D$278)+O$278</f>
        <v>0.33876413155277224</v>
      </c>
      <c r="P277" s="71">
        <f t="shared" si="60"/>
        <v>0.29652878627197948</v>
      </c>
      <c r="Q277" s="131">
        <f>(Q$248-Q$278)/30*($D277-$D$278)+Q$278</f>
        <v>0.63529291782475172</v>
      </c>
      <c r="R277" s="220"/>
      <c r="S277" s="218"/>
      <c r="T277" s="47"/>
      <c r="U277" s="48"/>
      <c r="V277" s="49"/>
      <c r="W277" s="48">
        <f t="shared" si="61"/>
        <v>875</v>
      </c>
      <c r="X277" s="32">
        <v>47392</v>
      </c>
      <c r="Y277" s="31"/>
      <c r="Z277" s="30"/>
      <c r="AA277" s="10"/>
      <c r="AC277" s="28"/>
      <c r="AD277" s="29"/>
      <c r="AE277" s="15"/>
      <c r="AF277" s="27"/>
      <c r="AG277" s="7"/>
      <c r="AH277" s="17"/>
      <c r="AI277" s="26"/>
      <c r="AJ277" s="22"/>
      <c r="AK277" s="25"/>
      <c r="AL277" s="60">
        <f t="shared" si="58"/>
        <v>43556</v>
      </c>
      <c r="AM277" s="225"/>
      <c r="AN277" s="139"/>
    </row>
    <row r="278" spans="1:40" ht="11.25" x14ac:dyDescent="0.2">
      <c r="A278" s="2" t="s">
        <v>5</v>
      </c>
      <c r="B278" s="2" t="str">
        <f t="shared" si="57"/>
        <v>CACY2019</v>
      </c>
      <c r="C278" s="2" t="s">
        <v>80</v>
      </c>
      <c r="D278" s="4">
        <v>43555</v>
      </c>
      <c r="G278" s="225">
        <v>33.573387596447795</v>
      </c>
      <c r="H278" s="139">
        <v>0.37165068129842349</v>
      </c>
      <c r="I278" s="55">
        <v>90.335869906530448</v>
      </c>
      <c r="J278" s="115">
        <f>G309+M278</f>
        <v>27.58729162505805</v>
      </c>
      <c r="K278" s="54">
        <f t="shared" si="59"/>
        <v>52.458905856245032</v>
      </c>
      <c r="L278" s="116">
        <f>G309+N278</f>
        <v>80.046197481303082</v>
      </c>
      <c r="M278" s="180">
        <v>2.3985330575948698</v>
      </c>
      <c r="N278" s="216">
        <v>54.8574389138399</v>
      </c>
      <c r="O278" s="122">
        <f>H309+R278</f>
        <v>0.33538446972507974</v>
      </c>
      <c r="P278" s="71">
        <f t="shared" si="60"/>
        <v>0.3020272510218508</v>
      </c>
      <c r="Q278" s="131">
        <f>H309+S278</f>
        <v>0.63741172074693053</v>
      </c>
      <c r="R278" s="220">
        <v>8.0281253231310107E-2</v>
      </c>
      <c r="S278" s="218">
        <v>0.38230850425316099</v>
      </c>
      <c r="T278" s="47"/>
      <c r="U278" s="48"/>
      <c r="V278" s="49"/>
      <c r="W278" s="48">
        <f t="shared" si="61"/>
        <v>876</v>
      </c>
      <c r="X278" s="32">
        <v>47392</v>
      </c>
      <c r="Y278" s="31"/>
      <c r="Z278" s="30"/>
      <c r="AA278" s="10"/>
      <c r="AC278" s="28"/>
      <c r="AD278" s="29"/>
      <c r="AE278" s="15"/>
      <c r="AF278" s="27"/>
      <c r="AG278" s="7"/>
      <c r="AH278" s="17"/>
      <c r="AI278" s="26"/>
      <c r="AJ278" s="22"/>
      <c r="AK278" s="25"/>
      <c r="AL278" s="60">
        <f t="shared" si="58"/>
        <v>43555</v>
      </c>
      <c r="AM278" s="225"/>
      <c r="AN278" s="139"/>
    </row>
    <row r="279" spans="1:40" ht="11.25" x14ac:dyDescent="0.2">
      <c r="A279" s="2" t="s">
        <v>5</v>
      </c>
      <c r="B279" s="2" t="str">
        <f t="shared" si="57"/>
        <v>CACY2019</v>
      </c>
      <c r="C279" s="2" t="s">
        <v>80</v>
      </c>
      <c r="D279" s="4">
        <v>43554</v>
      </c>
      <c r="G279" s="225"/>
      <c r="H279" s="139"/>
      <c r="I279" s="55"/>
      <c r="J279" s="115">
        <f t="shared" ref="J279:J307" si="62">(J$278-J$309)/31*($D279-$D$309)+J$309</f>
        <v>27.224396600896199</v>
      </c>
      <c r="K279" s="54">
        <f t="shared" si="59"/>
        <v>51.555309737112054</v>
      </c>
      <c r="L279" s="116">
        <f t="shared" ref="L279:L307" si="63">(L$278-L$309)/31*($D279-$D$309)+L$309</f>
        <v>78.779706338008253</v>
      </c>
      <c r="M279" s="180"/>
      <c r="N279" s="216"/>
      <c r="O279" s="122">
        <f t="shared" ref="O279:O307" si="64">(O$278-O$309)/31*($D279-$D$309)+O$309</f>
        <v>0.3289778048612001</v>
      </c>
      <c r="P279" s="71">
        <f t="shared" si="60"/>
        <v>0.30515782412278902</v>
      </c>
      <c r="Q279" s="131">
        <f t="shared" ref="Q279:Q307" si="65">(Q$278-Q$309)/31*($D279-$D$309)+Q$309</f>
        <v>0.63413562898398912</v>
      </c>
      <c r="R279" s="220"/>
      <c r="S279" s="218"/>
      <c r="T279" s="47"/>
      <c r="U279" s="48"/>
      <c r="V279" s="49"/>
      <c r="W279" s="48">
        <f t="shared" si="61"/>
        <v>876</v>
      </c>
      <c r="X279" s="32">
        <v>47392</v>
      </c>
      <c r="Y279" s="31"/>
      <c r="Z279" s="30"/>
      <c r="AA279" s="10"/>
      <c r="AC279" s="28"/>
      <c r="AD279" s="29"/>
      <c r="AE279" s="15"/>
      <c r="AF279" s="27"/>
      <c r="AG279" s="7"/>
      <c r="AH279" s="17"/>
      <c r="AI279" s="26"/>
      <c r="AJ279" s="22"/>
      <c r="AK279" s="25"/>
      <c r="AL279" s="60">
        <f t="shared" si="58"/>
        <v>43554</v>
      </c>
      <c r="AM279" s="225"/>
      <c r="AN279" s="139"/>
    </row>
    <row r="280" spans="1:40" ht="11.25" x14ac:dyDescent="0.2">
      <c r="A280" s="2" t="s">
        <v>5</v>
      </c>
      <c r="B280" s="2" t="str">
        <f t="shared" si="57"/>
        <v>CACY2019</v>
      </c>
      <c r="C280" s="2" t="s">
        <v>80</v>
      </c>
      <c r="D280" s="4">
        <v>43553</v>
      </c>
      <c r="G280" s="225"/>
      <c r="H280" s="139"/>
      <c r="I280" s="55"/>
      <c r="J280" s="115">
        <f t="shared" si="62"/>
        <v>26.861501576734341</v>
      </c>
      <c r="K280" s="54">
        <f t="shared" si="59"/>
        <v>50.651713617979084</v>
      </c>
      <c r="L280" s="116">
        <f t="shared" si="63"/>
        <v>77.513215194713425</v>
      </c>
      <c r="M280" s="180"/>
      <c r="N280" s="216"/>
      <c r="O280" s="122">
        <f t="shared" si="64"/>
        <v>0.32257113999732046</v>
      </c>
      <c r="P280" s="71">
        <f t="shared" si="60"/>
        <v>0.30828839722372714</v>
      </c>
      <c r="Q280" s="131">
        <f t="shared" si="65"/>
        <v>0.63085953722104759</v>
      </c>
      <c r="R280" s="220"/>
      <c r="S280" s="218"/>
      <c r="T280" s="47"/>
      <c r="U280" s="48"/>
      <c r="V280" s="49"/>
      <c r="W280" s="48">
        <f t="shared" si="61"/>
        <v>878</v>
      </c>
      <c r="X280" s="32">
        <v>47392</v>
      </c>
      <c r="Y280" s="31"/>
      <c r="Z280" s="30"/>
      <c r="AA280" s="10"/>
      <c r="AC280" s="28"/>
      <c r="AD280" s="29"/>
      <c r="AE280" s="15"/>
      <c r="AF280" s="27"/>
      <c r="AG280" s="7"/>
      <c r="AH280" s="17"/>
      <c r="AI280" s="26"/>
      <c r="AJ280" s="22"/>
      <c r="AK280" s="25"/>
      <c r="AL280" s="60">
        <f t="shared" si="58"/>
        <v>43553</v>
      </c>
      <c r="AM280" s="225"/>
      <c r="AN280" s="139"/>
    </row>
    <row r="281" spans="1:40" ht="11.25" x14ac:dyDescent="0.2">
      <c r="A281" s="2" t="s">
        <v>5</v>
      </c>
      <c r="B281" s="2" t="str">
        <f t="shared" si="57"/>
        <v>CACY2019</v>
      </c>
      <c r="C281" s="2" t="s">
        <v>80</v>
      </c>
      <c r="D281" s="4">
        <v>43552</v>
      </c>
      <c r="G281" s="225"/>
      <c r="H281" s="139"/>
      <c r="I281" s="55"/>
      <c r="J281" s="115">
        <f t="shared" si="62"/>
        <v>26.49860655257249</v>
      </c>
      <c r="K281" s="54">
        <f t="shared" si="59"/>
        <v>49.748117498846106</v>
      </c>
      <c r="L281" s="116">
        <f t="shared" si="63"/>
        <v>76.246724051418596</v>
      </c>
      <c r="M281" s="180"/>
      <c r="N281" s="216"/>
      <c r="O281" s="122">
        <f t="shared" si="64"/>
        <v>0.31616447513344076</v>
      </c>
      <c r="P281" s="71">
        <f t="shared" si="60"/>
        <v>0.31141897032466542</v>
      </c>
      <c r="Q281" s="131">
        <f t="shared" si="65"/>
        <v>0.62758344545810618</v>
      </c>
      <c r="R281" s="220"/>
      <c r="S281" s="218"/>
      <c r="T281" s="47"/>
      <c r="U281" s="48"/>
      <c r="V281" s="49"/>
      <c r="W281" s="48">
        <f t="shared" si="61"/>
        <v>881</v>
      </c>
      <c r="X281" s="32">
        <v>47392</v>
      </c>
      <c r="Y281" s="31"/>
      <c r="Z281" s="30"/>
      <c r="AA281" s="10"/>
      <c r="AC281" s="28"/>
      <c r="AD281" s="29"/>
      <c r="AE281" s="15"/>
      <c r="AF281" s="27"/>
      <c r="AG281" s="7"/>
      <c r="AH281" s="17"/>
      <c r="AI281" s="26"/>
      <c r="AJ281" s="22"/>
      <c r="AK281" s="25"/>
      <c r="AL281" s="60">
        <f t="shared" si="58"/>
        <v>43552</v>
      </c>
      <c r="AM281" s="225"/>
      <c r="AN281" s="139"/>
    </row>
    <row r="282" spans="1:40" ht="11.25" x14ac:dyDescent="0.2">
      <c r="A282" s="2" t="s">
        <v>5</v>
      </c>
      <c r="B282" s="2" t="str">
        <f t="shared" si="57"/>
        <v>CACY2019</v>
      </c>
      <c r="C282" s="2" t="s">
        <v>80</v>
      </c>
      <c r="D282" s="4">
        <v>43551</v>
      </c>
      <c r="G282" s="225"/>
      <c r="H282" s="139"/>
      <c r="I282" s="55"/>
      <c r="J282" s="115">
        <f t="shared" si="62"/>
        <v>26.135711528410638</v>
      </c>
      <c r="K282" s="54">
        <f t="shared" si="59"/>
        <v>48.844521379713115</v>
      </c>
      <c r="L282" s="116">
        <f t="shared" si="63"/>
        <v>74.980232908123753</v>
      </c>
      <c r="M282" s="180"/>
      <c r="N282" s="216"/>
      <c r="O282" s="122">
        <f t="shared" si="64"/>
        <v>0.30975781026956112</v>
      </c>
      <c r="P282" s="71">
        <f t="shared" si="60"/>
        <v>0.31454954342560365</v>
      </c>
      <c r="Q282" s="131">
        <f t="shared" si="65"/>
        <v>0.62430735369516477</v>
      </c>
      <c r="R282" s="220"/>
      <c r="S282" s="218"/>
      <c r="T282" s="47"/>
      <c r="U282" s="48"/>
      <c r="V282" s="49"/>
      <c r="W282" s="48">
        <f t="shared" si="61"/>
        <v>882</v>
      </c>
      <c r="X282" s="32">
        <v>47392</v>
      </c>
      <c r="Y282" s="31"/>
      <c r="Z282" s="30"/>
      <c r="AA282" s="10"/>
      <c r="AC282" s="28"/>
      <c r="AD282" s="29"/>
      <c r="AE282" s="15"/>
      <c r="AF282" s="27"/>
      <c r="AG282" s="7"/>
      <c r="AH282" s="17"/>
      <c r="AI282" s="26"/>
      <c r="AJ282" s="22"/>
      <c r="AK282" s="25"/>
      <c r="AL282" s="60">
        <f t="shared" si="58"/>
        <v>43551</v>
      </c>
      <c r="AM282" s="225"/>
      <c r="AN282" s="139"/>
    </row>
    <row r="283" spans="1:40" ht="11.25" x14ac:dyDescent="0.2">
      <c r="A283" s="2" t="s">
        <v>5</v>
      </c>
      <c r="B283" s="2" t="str">
        <f t="shared" si="57"/>
        <v>CACY2019</v>
      </c>
      <c r="C283" s="2" t="s">
        <v>80</v>
      </c>
      <c r="D283" s="4">
        <v>43550</v>
      </c>
      <c r="G283" s="225"/>
      <c r="H283" s="139"/>
      <c r="I283" s="55"/>
      <c r="J283" s="115">
        <f t="shared" si="62"/>
        <v>25.772816504248784</v>
      </c>
      <c r="K283" s="54">
        <f t="shared" si="59"/>
        <v>47.940925260580158</v>
      </c>
      <c r="L283" s="116">
        <f t="shared" si="63"/>
        <v>73.713741764828939</v>
      </c>
      <c r="M283" s="180"/>
      <c r="N283" s="216"/>
      <c r="O283" s="122">
        <f t="shared" si="64"/>
        <v>0.30335114540568142</v>
      </c>
      <c r="P283" s="71">
        <f t="shared" si="60"/>
        <v>0.31768011652654182</v>
      </c>
      <c r="Q283" s="131">
        <f t="shared" si="65"/>
        <v>0.62103126193222324</v>
      </c>
      <c r="R283" s="220"/>
      <c r="S283" s="218"/>
      <c r="T283" s="47"/>
      <c r="U283" s="48"/>
      <c r="V283" s="49"/>
      <c r="W283" s="48">
        <f t="shared" si="61"/>
        <v>884</v>
      </c>
      <c r="X283" s="32">
        <v>47392</v>
      </c>
      <c r="Y283" s="31"/>
      <c r="Z283" s="30"/>
      <c r="AA283" s="10"/>
      <c r="AC283" s="28"/>
      <c r="AD283" s="29"/>
      <c r="AE283" s="15"/>
      <c r="AF283" s="27"/>
      <c r="AG283" s="7"/>
      <c r="AH283" s="17"/>
      <c r="AI283" s="26"/>
      <c r="AJ283" s="22"/>
      <c r="AK283" s="25"/>
      <c r="AL283" s="60">
        <f t="shared" si="58"/>
        <v>43550</v>
      </c>
      <c r="AM283" s="225"/>
      <c r="AN283" s="139"/>
    </row>
    <row r="284" spans="1:40" ht="11.25" x14ac:dyDescent="0.2">
      <c r="A284" s="2" t="s">
        <v>5</v>
      </c>
      <c r="B284" s="2" t="str">
        <f t="shared" si="57"/>
        <v>CACY2019</v>
      </c>
      <c r="C284" s="2" t="s">
        <v>80</v>
      </c>
      <c r="D284" s="4">
        <v>43549</v>
      </c>
      <c r="G284" s="225"/>
      <c r="H284" s="139"/>
      <c r="I284" s="55"/>
      <c r="J284" s="115">
        <f t="shared" si="62"/>
        <v>25.409921480086929</v>
      </c>
      <c r="K284" s="54">
        <f t="shared" si="59"/>
        <v>47.037329141447167</v>
      </c>
      <c r="L284" s="116">
        <f t="shared" si="63"/>
        <v>72.447250621534096</v>
      </c>
      <c r="M284" s="180"/>
      <c r="N284" s="216"/>
      <c r="O284" s="122">
        <f t="shared" si="64"/>
        <v>0.29694448054180178</v>
      </c>
      <c r="P284" s="71">
        <f t="shared" si="60"/>
        <v>0.32081068962748005</v>
      </c>
      <c r="Q284" s="131">
        <f t="shared" si="65"/>
        <v>0.61775517016928183</v>
      </c>
      <c r="R284" s="220"/>
      <c r="S284" s="218"/>
      <c r="T284" s="47"/>
      <c r="U284" s="48"/>
      <c r="V284" s="49"/>
      <c r="W284" s="48">
        <f t="shared" si="61"/>
        <v>885</v>
      </c>
      <c r="X284" s="32">
        <v>47392</v>
      </c>
      <c r="Y284" s="31"/>
      <c r="Z284" s="30"/>
      <c r="AA284" s="10"/>
      <c r="AC284" s="28"/>
      <c r="AD284" s="29"/>
      <c r="AE284" s="15"/>
      <c r="AF284" s="27"/>
      <c r="AG284" s="7"/>
      <c r="AH284" s="17"/>
      <c r="AI284" s="26"/>
      <c r="AJ284" s="22"/>
      <c r="AK284" s="25"/>
      <c r="AL284" s="60">
        <f t="shared" si="58"/>
        <v>43549</v>
      </c>
      <c r="AM284" s="225"/>
      <c r="AN284" s="139"/>
    </row>
    <row r="285" spans="1:40" ht="11.25" x14ac:dyDescent="0.2">
      <c r="A285" s="2" t="s">
        <v>5</v>
      </c>
      <c r="B285" s="2" t="str">
        <f t="shared" si="57"/>
        <v>CACY2019</v>
      </c>
      <c r="C285" s="2" t="s">
        <v>80</v>
      </c>
      <c r="D285" s="4">
        <v>43548</v>
      </c>
      <c r="G285" s="225"/>
      <c r="H285" s="139"/>
      <c r="I285" s="55"/>
      <c r="J285" s="115">
        <f t="shared" si="62"/>
        <v>25.047026455925078</v>
      </c>
      <c r="K285" s="54">
        <f t="shared" si="59"/>
        <v>46.133733022314203</v>
      </c>
      <c r="L285" s="116">
        <f t="shared" si="63"/>
        <v>71.180759478239281</v>
      </c>
      <c r="M285" s="180"/>
      <c r="N285" s="216"/>
      <c r="O285" s="122">
        <f t="shared" si="64"/>
        <v>0.29053781567792214</v>
      </c>
      <c r="P285" s="71">
        <f t="shared" si="60"/>
        <v>0.32394126272841817</v>
      </c>
      <c r="Q285" s="131">
        <f t="shared" si="65"/>
        <v>0.61447907840634031</v>
      </c>
      <c r="R285" s="220"/>
      <c r="S285" s="218"/>
      <c r="T285" s="47"/>
      <c r="U285" s="48"/>
      <c r="V285" s="49"/>
      <c r="W285" s="48">
        <f t="shared" si="61"/>
        <v>887</v>
      </c>
      <c r="X285" s="32">
        <v>47392</v>
      </c>
      <c r="Y285" s="31"/>
      <c r="Z285" s="30"/>
      <c r="AA285" s="10"/>
      <c r="AC285" s="28"/>
      <c r="AD285" s="29"/>
      <c r="AE285" s="15"/>
      <c r="AF285" s="27"/>
      <c r="AG285" s="7"/>
      <c r="AH285" s="17"/>
      <c r="AI285" s="26"/>
      <c r="AJ285" s="22"/>
      <c r="AK285" s="25"/>
      <c r="AL285" s="60">
        <f t="shared" si="58"/>
        <v>43548</v>
      </c>
      <c r="AM285" s="225"/>
      <c r="AN285" s="139"/>
    </row>
    <row r="286" spans="1:40" ht="11.25" x14ac:dyDescent="0.2">
      <c r="A286" s="2" t="s">
        <v>5</v>
      </c>
      <c r="B286" s="2" t="str">
        <f t="shared" si="57"/>
        <v>CACY2019</v>
      </c>
      <c r="C286" s="2" t="s">
        <v>80</v>
      </c>
      <c r="D286" s="4">
        <v>43547</v>
      </c>
      <c r="G286" s="225"/>
      <c r="H286" s="139"/>
      <c r="I286" s="55"/>
      <c r="J286" s="115">
        <f t="shared" si="62"/>
        <v>24.684131431763223</v>
      </c>
      <c r="K286" s="54">
        <f t="shared" si="59"/>
        <v>45.230136903181219</v>
      </c>
      <c r="L286" s="116">
        <f t="shared" si="63"/>
        <v>69.914268334944438</v>
      </c>
      <c r="M286" s="180"/>
      <c r="N286" s="216"/>
      <c r="O286" s="122">
        <f t="shared" si="64"/>
        <v>0.2841311508140425</v>
      </c>
      <c r="P286" s="71">
        <f t="shared" si="60"/>
        <v>0.32707183582935639</v>
      </c>
      <c r="Q286" s="131">
        <f t="shared" si="65"/>
        <v>0.61120298664339889</v>
      </c>
      <c r="R286" s="220"/>
      <c r="S286" s="218"/>
      <c r="T286" s="47"/>
      <c r="U286" s="48"/>
      <c r="V286" s="49"/>
      <c r="W286" s="48">
        <f t="shared" si="61"/>
        <v>891</v>
      </c>
      <c r="X286" s="32">
        <v>47392</v>
      </c>
      <c r="Y286" s="31"/>
      <c r="Z286" s="30"/>
      <c r="AA286" s="10"/>
      <c r="AC286" s="28"/>
      <c r="AD286" s="29"/>
      <c r="AE286" s="15"/>
      <c r="AF286" s="27"/>
      <c r="AG286" s="7"/>
      <c r="AH286" s="17"/>
      <c r="AI286" s="26"/>
      <c r="AJ286" s="22"/>
      <c r="AK286" s="25"/>
      <c r="AL286" s="60">
        <f t="shared" si="58"/>
        <v>43547</v>
      </c>
      <c r="AM286" s="225"/>
      <c r="AN286" s="139"/>
    </row>
    <row r="287" spans="1:40" ht="11.25" x14ac:dyDescent="0.2">
      <c r="A287" s="2" t="s">
        <v>5</v>
      </c>
      <c r="B287" s="2" t="str">
        <f t="shared" si="57"/>
        <v>CACY2019</v>
      </c>
      <c r="C287" s="2" t="s">
        <v>80</v>
      </c>
      <c r="D287" s="4">
        <v>43546</v>
      </c>
      <c r="G287" s="225"/>
      <c r="H287" s="139"/>
      <c r="I287" s="55"/>
      <c r="J287" s="115">
        <f t="shared" si="62"/>
        <v>24.321236407601369</v>
      </c>
      <c r="K287" s="54">
        <f t="shared" si="59"/>
        <v>44.326540784048255</v>
      </c>
      <c r="L287" s="116">
        <f t="shared" si="63"/>
        <v>68.647777191649624</v>
      </c>
      <c r="M287" s="180"/>
      <c r="N287" s="216"/>
      <c r="O287" s="122">
        <f t="shared" si="64"/>
        <v>0.2777244859501628</v>
      </c>
      <c r="P287" s="71">
        <f t="shared" si="60"/>
        <v>0.33020240893029468</v>
      </c>
      <c r="Q287" s="131">
        <f t="shared" si="65"/>
        <v>0.60792689488045748</v>
      </c>
      <c r="R287" s="220"/>
      <c r="S287" s="218"/>
      <c r="T287" s="47"/>
      <c r="U287" s="48"/>
      <c r="V287" s="49"/>
      <c r="W287" s="48">
        <f t="shared" si="61"/>
        <v>897</v>
      </c>
      <c r="X287" s="32">
        <v>47392</v>
      </c>
      <c r="Y287" s="31"/>
      <c r="Z287" s="30"/>
      <c r="AA287" s="10"/>
      <c r="AC287" s="28"/>
      <c r="AD287" s="29"/>
      <c r="AE287" s="15"/>
      <c r="AF287" s="27"/>
      <c r="AG287" s="7"/>
      <c r="AH287" s="17"/>
      <c r="AI287" s="26"/>
      <c r="AJ287" s="22"/>
      <c r="AK287" s="25"/>
      <c r="AL287" s="60">
        <f t="shared" si="58"/>
        <v>43546</v>
      </c>
      <c r="AM287" s="225"/>
      <c r="AN287" s="139"/>
    </row>
    <row r="288" spans="1:40" ht="11.25" x14ac:dyDescent="0.2">
      <c r="A288" s="2" t="s">
        <v>5</v>
      </c>
      <c r="B288" s="2" t="str">
        <f t="shared" si="57"/>
        <v>CACY2019</v>
      </c>
      <c r="C288" s="2" t="s">
        <v>80</v>
      </c>
      <c r="D288" s="4">
        <v>43545</v>
      </c>
      <c r="G288" s="225"/>
      <c r="H288" s="139"/>
      <c r="I288" s="55"/>
      <c r="J288" s="115">
        <f t="shared" si="62"/>
        <v>23.958341383439517</v>
      </c>
      <c r="K288" s="54">
        <f t="shared" si="59"/>
        <v>43.422944664915264</v>
      </c>
      <c r="L288" s="116">
        <f t="shared" si="63"/>
        <v>67.381286048354781</v>
      </c>
      <c r="M288" s="180"/>
      <c r="N288" s="216"/>
      <c r="O288" s="122">
        <f t="shared" si="64"/>
        <v>0.27131782108628316</v>
      </c>
      <c r="P288" s="71">
        <f t="shared" si="60"/>
        <v>0.33333298203123279</v>
      </c>
      <c r="Q288" s="131">
        <f t="shared" si="65"/>
        <v>0.60465080311751596</v>
      </c>
      <c r="R288" s="220"/>
      <c r="S288" s="218"/>
      <c r="T288" s="47"/>
      <c r="U288" s="48"/>
      <c r="V288" s="49"/>
      <c r="W288" s="48">
        <f t="shared" si="61"/>
        <v>899</v>
      </c>
      <c r="X288" s="32">
        <v>47392</v>
      </c>
      <c r="Y288" s="31"/>
      <c r="Z288" s="30"/>
      <c r="AA288" s="10"/>
      <c r="AC288" s="28"/>
      <c r="AD288" s="29"/>
      <c r="AE288" s="15"/>
      <c r="AF288" s="27"/>
      <c r="AG288" s="7"/>
      <c r="AH288" s="17"/>
      <c r="AI288" s="26"/>
      <c r="AJ288" s="22"/>
      <c r="AK288" s="25"/>
      <c r="AL288" s="60">
        <f t="shared" si="58"/>
        <v>43545</v>
      </c>
      <c r="AM288" s="225"/>
      <c r="AN288" s="139"/>
    </row>
    <row r="289" spans="1:40" ht="11.25" x14ac:dyDescent="0.2">
      <c r="A289" s="2" t="s">
        <v>5</v>
      </c>
      <c r="B289" s="2" t="str">
        <f t="shared" si="57"/>
        <v>CACY2019</v>
      </c>
      <c r="C289" s="2" t="s">
        <v>80</v>
      </c>
      <c r="D289" s="4">
        <v>43544</v>
      </c>
      <c r="G289" s="225"/>
      <c r="H289" s="139"/>
      <c r="I289" s="55"/>
      <c r="J289" s="115">
        <f t="shared" si="62"/>
        <v>23.595446359277663</v>
      </c>
      <c r="K289" s="54">
        <f t="shared" si="59"/>
        <v>42.519348545782293</v>
      </c>
      <c r="L289" s="116">
        <f t="shared" si="63"/>
        <v>66.114794905059952</v>
      </c>
      <c r="M289" s="180"/>
      <c r="N289" s="216"/>
      <c r="O289" s="122">
        <f t="shared" si="64"/>
        <v>0.26491115622240347</v>
      </c>
      <c r="P289" s="71">
        <f t="shared" si="60"/>
        <v>0.33646355513217108</v>
      </c>
      <c r="Q289" s="131">
        <f t="shared" si="65"/>
        <v>0.60137471135457454</v>
      </c>
      <c r="R289" s="220"/>
      <c r="S289" s="218"/>
      <c r="T289" s="47"/>
      <c r="U289" s="48"/>
      <c r="V289" s="49"/>
      <c r="W289" s="48">
        <f t="shared" si="61"/>
        <v>902</v>
      </c>
      <c r="X289" s="32">
        <v>47392</v>
      </c>
      <c r="Y289" s="31"/>
      <c r="Z289" s="30"/>
      <c r="AA289" s="10"/>
      <c r="AC289" s="28"/>
      <c r="AD289" s="29"/>
      <c r="AE289" s="15"/>
      <c r="AF289" s="27"/>
      <c r="AG289" s="7"/>
      <c r="AH289" s="17"/>
      <c r="AI289" s="26"/>
      <c r="AJ289" s="22"/>
      <c r="AK289" s="25"/>
      <c r="AL289" s="60">
        <f t="shared" si="58"/>
        <v>43544</v>
      </c>
      <c r="AM289" s="225"/>
      <c r="AN289" s="139"/>
    </row>
    <row r="290" spans="1:40" ht="11.25" x14ac:dyDescent="0.2">
      <c r="A290" s="2" t="s">
        <v>5</v>
      </c>
      <c r="B290" s="2" t="str">
        <f t="shared" si="57"/>
        <v>CACY2019</v>
      </c>
      <c r="C290" s="2" t="s">
        <v>80</v>
      </c>
      <c r="D290" s="4">
        <v>43543</v>
      </c>
      <c r="G290" s="225"/>
      <c r="H290" s="139"/>
      <c r="I290" s="55"/>
      <c r="J290" s="115">
        <f t="shared" si="62"/>
        <v>23.232551335115808</v>
      </c>
      <c r="K290" s="54">
        <f t="shared" si="59"/>
        <v>41.615752426649316</v>
      </c>
      <c r="L290" s="116">
        <f t="shared" si="63"/>
        <v>64.848303761765123</v>
      </c>
      <c r="M290" s="180"/>
      <c r="N290" s="216"/>
      <c r="O290" s="122">
        <f t="shared" si="64"/>
        <v>0.25850449135852382</v>
      </c>
      <c r="P290" s="71">
        <f t="shared" si="60"/>
        <v>0.3395941282331093</v>
      </c>
      <c r="Q290" s="131">
        <f t="shared" si="65"/>
        <v>0.59809861959163313</v>
      </c>
      <c r="R290" s="220"/>
      <c r="S290" s="218"/>
      <c r="T290" s="47"/>
      <c r="U290" s="48"/>
      <c r="V290" s="49"/>
      <c r="W290" s="48">
        <f t="shared" si="61"/>
        <v>904</v>
      </c>
      <c r="X290" s="32">
        <v>47392</v>
      </c>
      <c r="Y290" s="31"/>
      <c r="Z290" s="30"/>
      <c r="AA290" s="10"/>
      <c r="AC290" s="28"/>
      <c r="AD290" s="29"/>
      <c r="AE290" s="15"/>
      <c r="AF290" s="27"/>
      <c r="AG290" s="7"/>
      <c r="AH290" s="17"/>
      <c r="AI290" s="26"/>
      <c r="AJ290" s="22"/>
      <c r="AK290" s="25"/>
      <c r="AL290" s="60">
        <f t="shared" si="58"/>
        <v>43543</v>
      </c>
      <c r="AM290" s="225"/>
      <c r="AN290" s="139"/>
    </row>
    <row r="291" spans="1:40" ht="11.25" x14ac:dyDescent="0.2">
      <c r="A291" s="2" t="s">
        <v>5</v>
      </c>
      <c r="B291" s="2" t="str">
        <f t="shared" si="57"/>
        <v>CACY2019</v>
      </c>
      <c r="C291" s="2" t="s">
        <v>80</v>
      </c>
      <c r="D291" s="4">
        <v>43542</v>
      </c>
      <c r="G291" s="225"/>
      <c r="H291" s="139"/>
      <c r="I291" s="55"/>
      <c r="J291" s="115">
        <f t="shared" si="62"/>
        <v>22.869656310953957</v>
      </c>
      <c r="K291" s="54">
        <f t="shared" si="59"/>
        <v>40.712156307516338</v>
      </c>
      <c r="L291" s="116">
        <f t="shared" si="63"/>
        <v>63.581812618470295</v>
      </c>
      <c r="M291" s="180"/>
      <c r="N291" s="216"/>
      <c r="O291" s="122">
        <f t="shared" si="64"/>
        <v>0.25209782649464418</v>
      </c>
      <c r="P291" s="71">
        <f t="shared" si="60"/>
        <v>0.34272470133404742</v>
      </c>
      <c r="Q291" s="131">
        <f t="shared" si="65"/>
        <v>0.59482252782869161</v>
      </c>
      <c r="R291" s="220"/>
      <c r="S291" s="218"/>
      <c r="T291" s="47"/>
      <c r="U291" s="48"/>
      <c r="V291" s="49"/>
      <c r="W291" s="48">
        <f t="shared" si="61"/>
        <v>907</v>
      </c>
      <c r="X291" s="32">
        <v>47392</v>
      </c>
      <c r="Y291" s="31"/>
      <c r="Z291" s="30"/>
      <c r="AA291" s="10"/>
      <c r="AC291" s="28"/>
      <c r="AD291" s="29"/>
      <c r="AE291" s="15"/>
      <c r="AF291" s="27"/>
      <c r="AG291" s="7"/>
      <c r="AH291" s="17"/>
      <c r="AI291" s="26"/>
      <c r="AJ291" s="22"/>
      <c r="AK291" s="25"/>
      <c r="AL291" s="60">
        <f t="shared" si="58"/>
        <v>43542</v>
      </c>
      <c r="AM291" s="225"/>
      <c r="AN291" s="139"/>
    </row>
    <row r="292" spans="1:40" ht="11.25" x14ac:dyDescent="0.2">
      <c r="A292" s="2" t="s">
        <v>5</v>
      </c>
      <c r="B292" s="2" t="str">
        <f t="shared" si="57"/>
        <v>CACY2019</v>
      </c>
      <c r="C292" s="2" t="s">
        <v>80</v>
      </c>
      <c r="D292" s="4">
        <v>43541</v>
      </c>
      <c r="G292" s="225"/>
      <c r="H292" s="139"/>
      <c r="I292" s="55"/>
      <c r="J292" s="115">
        <f t="shared" si="62"/>
        <v>22.506761286792102</v>
      </c>
      <c r="K292" s="54">
        <f t="shared" si="59"/>
        <v>39.808560188383368</v>
      </c>
      <c r="L292" s="116">
        <f t="shared" si="63"/>
        <v>62.315321475175466</v>
      </c>
      <c r="M292" s="180"/>
      <c r="N292" s="216"/>
      <c r="O292" s="122">
        <f t="shared" si="64"/>
        <v>0.24569116163076452</v>
      </c>
      <c r="P292" s="71">
        <f t="shared" si="60"/>
        <v>0.34585527443498565</v>
      </c>
      <c r="Q292" s="131">
        <f t="shared" si="65"/>
        <v>0.59154643606575019</v>
      </c>
      <c r="R292" s="220"/>
      <c r="S292" s="218"/>
      <c r="T292" s="47"/>
      <c r="U292" s="48"/>
      <c r="V292" s="49"/>
      <c r="W292" s="48">
        <f t="shared" si="61"/>
        <v>907</v>
      </c>
      <c r="X292" s="32">
        <v>47392</v>
      </c>
      <c r="Y292" s="31"/>
      <c r="Z292" s="30"/>
      <c r="AA292" s="10"/>
      <c r="AC292" s="28"/>
      <c r="AD292" s="29"/>
      <c r="AE292" s="15"/>
      <c r="AF292" s="27"/>
      <c r="AG292" s="7"/>
      <c r="AH292" s="17"/>
      <c r="AI292" s="26"/>
      <c r="AJ292" s="22"/>
      <c r="AK292" s="25"/>
      <c r="AL292" s="60">
        <f t="shared" si="58"/>
        <v>43541</v>
      </c>
      <c r="AM292" s="225"/>
      <c r="AN292" s="139"/>
    </row>
    <row r="293" spans="1:40" ht="11.25" x14ac:dyDescent="0.2">
      <c r="A293" s="2" t="s">
        <v>5</v>
      </c>
      <c r="B293" s="2" t="str">
        <f t="shared" si="57"/>
        <v>CACY2019</v>
      </c>
      <c r="C293" s="2" t="s">
        <v>80</v>
      </c>
      <c r="D293" s="4">
        <v>43540</v>
      </c>
      <c r="G293" s="225"/>
      <c r="H293" s="139"/>
      <c r="I293" s="55"/>
      <c r="J293" s="115">
        <f t="shared" si="62"/>
        <v>22.143866262630251</v>
      </c>
      <c r="K293" s="54">
        <f t="shared" si="59"/>
        <v>38.904964069250383</v>
      </c>
      <c r="L293" s="116">
        <f t="shared" si="63"/>
        <v>61.048830331880637</v>
      </c>
      <c r="M293" s="180"/>
      <c r="N293" s="216"/>
      <c r="O293" s="122">
        <f t="shared" si="64"/>
        <v>0.23928449676688485</v>
      </c>
      <c r="P293" s="71">
        <f t="shared" si="60"/>
        <v>0.34898584753592393</v>
      </c>
      <c r="Q293" s="131">
        <f t="shared" si="65"/>
        <v>0.58827034430280878</v>
      </c>
      <c r="R293" s="220"/>
      <c r="S293" s="218"/>
      <c r="T293" s="47"/>
      <c r="U293" s="48"/>
      <c r="V293" s="49"/>
      <c r="W293" s="48">
        <f t="shared" si="61"/>
        <v>909</v>
      </c>
      <c r="X293" s="32">
        <v>47392</v>
      </c>
      <c r="Y293" s="31"/>
      <c r="Z293" s="30"/>
      <c r="AA293" s="10"/>
      <c r="AC293" s="28"/>
      <c r="AD293" s="29"/>
      <c r="AE293" s="15"/>
      <c r="AF293" s="27"/>
      <c r="AG293" s="7"/>
      <c r="AH293" s="17"/>
      <c r="AI293" s="26"/>
      <c r="AJ293" s="22"/>
      <c r="AK293" s="25"/>
      <c r="AL293" s="60">
        <f t="shared" si="58"/>
        <v>43540</v>
      </c>
      <c r="AM293" s="225"/>
      <c r="AN293" s="139"/>
    </row>
    <row r="294" spans="1:40" ht="11.25" x14ac:dyDescent="0.2">
      <c r="A294" s="2" t="s">
        <v>5</v>
      </c>
      <c r="B294" s="2" t="str">
        <f t="shared" si="57"/>
        <v>CACY2019</v>
      </c>
      <c r="C294" s="2" t="s">
        <v>80</v>
      </c>
      <c r="D294" s="4">
        <v>43539</v>
      </c>
      <c r="G294" s="225"/>
      <c r="H294" s="139"/>
      <c r="I294" s="55"/>
      <c r="J294" s="115">
        <f t="shared" si="62"/>
        <v>21.780971238468396</v>
      </c>
      <c r="K294" s="54">
        <f t="shared" si="59"/>
        <v>38.001367950117412</v>
      </c>
      <c r="L294" s="116">
        <f t="shared" si="63"/>
        <v>59.782339188585809</v>
      </c>
      <c r="M294" s="180"/>
      <c r="N294" s="216"/>
      <c r="O294" s="122">
        <f t="shared" si="64"/>
        <v>0.23287783190300521</v>
      </c>
      <c r="P294" s="71">
        <f t="shared" si="60"/>
        <v>0.35211642063686205</v>
      </c>
      <c r="Q294" s="131">
        <f t="shared" si="65"/>
        <v>0.58499425253986725</v>
      </c>
      <c r="R294" s="220"/>
      <c r="S294" s="218"/>
      <c r="T294" s="47"/>
      <c r="U294" s="48"/>
      <c r="V294" s="49"/>
      <c r="W294" s="48">
        <f t="shared" si="61"/>
        <v>910</v>
      </c>
      <c r="X294" s="32">
        <v>47392</v>
      </c>
      <c r="Y294" s="31"/>
      <c r="Z294" s="30"/>
      <c r="AA294" s="10"/>
      <c r="AC294" s="28"/>
      <c r="AD294" s="29"/>
      <c r="AE294" s="15"/>
      <c r="AF294" s="27"/>
      <c r="AG294" s="7"/>
      <c r="AH294" s="17"/>
      <c r="AI294" s="26"/>
      <c r="AJ294" s="22"/>
      <c r="AK294" s="25"/>
      <c r="AL294" s="60">
        <f t="shared" si="58"/>
        <v>43539</v>
      </c>
      <c r="AM294" s="225"/>
      <c r="AN294" s="139"/>
    </row>
    <row r="295" spans="1:40" ht="11.25" x14ac:dyDescent="0.2">
      <c r="A295" s="2" t="s">
        <v>5</v>
      </c>
      <c r="B295" s="2" t="str">
        <f t="shared" si="57"/>
        <v>CACY2019</v>
      </c>
      <c r="C295" s="2" t="s">
        <v>80</v>
      </c>
      <c r="D295" s="4">
        <v>43538</v>
      </c>
      <c r="G295" s="225"/>
      <c r="H295" s="139"/>
      <c r="I295" s="55"/>
      <c r="J295" s="115">
        <f t="shared" si="62"/>
        <v>21.418076214306545</v>
      </c>
      <c r="K295" s="54">
        <f t="shared" si="59"/>
        <v>37.097771830984435</v>
      </c>
      <c r="L295" s="116">
        <f t="shared" si="63"/>
        <v>58.51584804529098</v>
      </c>
      <c r="M295" s="180"/>
      <c r="N295" s="216"/>
      <c r="O295" s="122">
        <f t="shared" si="64"/>
        <v>0.22647116703912554</v>
      </c>
      <c r="P295" s="71">
        <f t="shared" si="60"/>
        <v>0.35524699373780033</v>
      </c>
      <c r="Q295" s="131">
        <f t="shared" si="65"/>
        <v>0.58171816077692584</v>
      </c>
      <c r="R295" s="220"/>
      <c r="S295" s="218"/>
      <c r="T295" s="47"/>
      <c r="U295" s="48"/>
      <c r="V295" s="49"/>
      <c r="W295" s="48">
        <f t="shared" si="61"/>
        <v>912</v>
      </c>
      <c r="X295" s="32">
        <v>47392</v>
      </c>
      <c r="Y295" s="31"/>
      <c r="Z295" s="30"/>
      <c r="AA295" s="10"/>
      <c r="AC295" s="28"/>
      <c r="AD295" s="29"/>
      <c r="AE295" s="15"/>
      <c r="AF295" s="27"/>
      <c r="AG295" s="7"/>
      <c r="AH295" s="17"/>
      <c r="AI295" s="26"/>
      <c r="AJ295" s="22"/>
      <c r="AK295" s="25"/>
      <c r="AL295" s="60">
        <f t="shared" si="58"/>
        <v>43538</v>
      </c>
      <c r="AM295" s="225"/>
      <c r="AN295" s="139"/>
    </row>
    <row r="296" spans="1:40" ht="11.25" x14ac:dyDescent="0.2">
      <c r="A296" s="2" t="s">
        <v>5</v>
      </c>
      <c r="B296" s="2" t="str">
        <f t="shared" si="57"/>
        <v>CACY2019</v>
      </c>
      <c r="C296" s="2" t="s">
        <v>80</v>
      </c>
      <c r="D296" s="4">
        <v>43537</v>
      </c>
      <c r="G296" s="225"/>
      <c r="H296" s="139"/>
      <c r="I296" s="55"/>
      <c r="J296" s="115">
        <f t="shared" si="62"/>
        <v>21.05518119014469</v>
      </c>
      <c r="K296" s="54">
        <f t="shared" si="59"/>
        <v>36.194175711851457</v>
      </c>
      <c r="L296" s="116">
        <f t="shared" si="63"/>
        <v>57.249356901996151</v>
      </c>
      <c r="M296" s="180"/>
      <c r="N296" s="216"/>
      <c r="O296" s="122">
        <f t="shared" si="64"/>
        <v>0.22006450217524587</v>
      </c>
      <c r="P296" s="71">
        <f t="shared" si="60"/>
        <v>0.35837756683873856</v>
      </c>
      <c r="Q296" s="131">
        <f t="shared" si="65"/>
        <v>0.57844206901398443</v>
      </c>
      <c r="R296" s="220"/>
      <c r="S296" s="218"/>
      <c r="T296" s="47"/>
      <c r="U296" s="48"/>
      <c r="V296" s="49"/>
      <c r="W296" s="48">
        <f t="shared" si="61"/>
        <v>916</v>
      </c>
      <c r="X296" s="32">
        <v>47392</v>
      </c>
      <c r="Y296" s="31"/>
      <c r="Z296" s="30"/>
      <c r="AA296" s="10"/>
      <c r="AC296" s="28"/>
      <c r="AD296" s="29"/>
      <c r="AE296" s="15"/>
      <c r="AF296" s="27"/>
      <c r="AG296" s="7"/>
      <c r="AH296" s="17"/>
      <c r="AI296" s="26"/>
      <c r="AJ296" s="22"/>
      <c r="AK296" s="25"/>
      <c r="AL296" s="60">
        <f t="shared" si="58"/>
        <v>43537</v>
      </c>
      <c r="AM296" s="225"/>
      <c r="AN296" s="139"/>
    </row>
    <row r="297" spans="1:40" ht="11.25" x14ac:dyDescent="0.2">
      <c r="A297" s="2" t="s">
        <v>5</v>
      </c>
      <c r="B297" s="2" t="str">
        <f t="shared" si="57"/>
        <v>CACY2019</v>
      </c>
      <c r="C297" s="2" t="s">
        <v>80</v>
      </c>
      <c r="D297" s="4">
        <v>43536</v>
      </c>
      <c r="G297" s="225"/>
      <c r="H297" s="139"/>
      <c r="I297" s="55"/>
      <c r="J297" s="115">
        <f t="shared" si="62"/>
        <v>20.692286165982836</v>
      </c>
      <c r="K297" s="54">
        <f t="shared" si="59"/>
        <v>35.290579592718487</v>
      </c>
      <c r="L297" s="116">
        <f t="shared" si="63"/>
        <v>55.982865758701323</v>
      </c>
      <c r="M297" s="180"/>
      <c r="N297" s="216"/>
      <c r="O297" s="122">
        <f t="shared" si="64"/>
        <v>0.21365783731136623</v>
      </c>
      <c r="P297" s="71">
        <f t="shared" si="60"/>
        <v>0.36150813993967668</v>
      </c>
      <c r="Q297" s="131">
        <f t="shared" si="65"/>
        <v>0.5751659772510429</v>
      </c>
      <c r="R297" s="220"/>
      <c r="S297" s="218"/>
      <c r="T297" s="47"/>
      <c r="U297" s="48"/>
      <c r="V297" s="49"/>
      <c r="W297" s="48">
        <f t="shared" si="61"/>
        <v>920</v>
      </c>
      <c r="X297" s="32">
        <v>47392</v>
      </c>
      <c r="Y297" s="31"/>
      <c r="Z297" s="30"/>
      <c r="AA297" s="10"/>
      <c r="AC297" s="28"/>
      <c r="AD297" s="29"/>
      <c r="AE297" s="15"/>
      <c r="AF297" s="27"/>
      <c r="AG297" s="7"/>
      <c r="AH297" s="17"/>
      <c r="AI297" s="26"/>
      <c r="AJ297" s="22"/>
      <c r="AK297" s="25"/>
      <c r="AL297" s="60">
        <f t="shared" si="58"/>
        <v>43536</v>
      </c>
      <c r="AM297" s="225"/>
      <c r="AN297" s="139"/>
    </row>
    <row r="298" spans="1:40" ht="11.25" x14ac:dyDescent="0.2">
      <c r="A298" s="2" t="s">
        <v>5</v>
      </c>
      <c r="B298" s="2" t="str">
        <f t="shared" si="57"/>
        <v>CACY2019</v>
      </c>
      <c r="C298" s="2" t="s">
        <v>80</v>
      </c>
      <c r="D298" s="4">
        <v>43535</v>
      </c>
      <c r="G298" s="225"/>
      <c r="H298" s="139"/>
      <c r="I298" s="55"/>
      <c r="J298" s="115">
        <f t="shared" si="62"/>
        <v>20.329391141820985</v>
      </c>
      <c r="K298" s="54">
        <f t="shared" si="59"/>
        <v>34.386983473585509</v>
      </c>
      <c r="L298" s="116">
        <f t="shared" si="63"/>
        <v>54.716374615406494</v>
      </c>
      <c r="M298" s="180"/>
      <c r="N298" s="216"/>
      <c r="O298" s="122">
        <f t="shared" si="64"/>
        <v>0.20725117244748656</v>
      </c>
      <c r="P298" s="71">
        <f t="shared" si="60"/>
        <v>0.3646387130406149</v>
      </c>
      <c r="Q298" s="131">
        <f t="shared" si="65"/>
        <v>0.57188988548810149</v>
      </c>
      <c r="R298" s="220"/>
      <c r="S298" s="218"/>
      <c r="T298" s="47"/>
      <c r="U298" s="48"/>
      <c r="V298" s="49"/>
      <c r="W298" s="48">
        <f t="shared" si="61"/>
        <v>923</v>
      </c>
      <c r="X298" s="32">
        <v>47392</v>
      </c>
      <c r="Y298" s="31"/>
      <c r="Z298" s="30"/>
      <c r="AA298" s="10"/>
      <c r="AC298" s="28"/>
      <c r="AD298" s="29"/>
      <c r="AE298" s="15"/>
      <c r="AF298" s="27"/>
      <c r="AG298" s="7"/>
      <c r="AH298" s="17"/>
      <c r="AI298" s="26"/>
      <c r="AJ298" s="22"/>
      <c r="AK298" s="25"/>
      <c r="AL298" s="60">
        <f t="shared" si="58"/>
        <v>43535</v>
      </c>
      <c r="AM298" s="225"/>
      <c r="AN298" s="139"/>
    </row>
    <row r="299" spans="1:40" ht="11.25" x14ac:dyDescent="0.2">
      <c r="A299" s="2" t="s">
        <v>5</v>
      </c>
      <c r="B299" s="2" t="str">
        <f t="shared" si="57"/>
        <v>CACY2019</v>
      </c>
      <c r="C299" s="2" t="s">
        <v>80</v>
      </c>
      <c r="D299" s="4">
        <v>43534</v>
      </c>
      <c r="G299" s="225"/>
      <c r="H299" s="139"/>
      <c r="I299" s="55"/>
      <c r="J299" s="115">
        <f t="shared" si="62"/>
        <v>19.96649611765913</v>
      </c>
      <c r="K299" s="54">
        <f t="shared" si="59"/>
        <v>33.483387354452532</v>
      </c>
      <c r="L299" s="116">
        <f t="shared" si="63"/>
        <v>53.449883472111658</v>
      </c>
      <c r="M299" s="180"/>
      <c r="N299" s="216"/>
      <c r="O299" s="122">
        <f t="shared" si="64"/>
        <v>0.20084450758360689</v>
      </c>
      <c r="P299" s="71">
        <f t="shared" si="60"/>
        <v>0.36776928614155319</v>
      </c>
      <c r="Q299" s="131">
        <f t="shared" si="65"/>
        <v>0.56861379372516008</v>
      </c>
      <c r="R299" s="220"/>
      <c r="S299" s="218"/>
      <c r="T299" s="47"/>
      <c r="U299" s="48"/>
      <c r="V299" s="49"/>
      <c r="W299" s="48">
        <f t="shared" si="61"/>
        <v>924</v>
      </c>
      <c r="X299" s="32">
        <v>47392</v>
      </c>
      <c r="Y299" s="31"/>
      <c r="Z299" s="30"/>
      <c r="AA299" s="10"/>
      <c r="AC299" s="28"/>
      <c r="AD299" s="29"/>
      <c r="AE299" s="15"/>
      <c r="AF299" s="27"/>
      <c r="AG299" s="7"/>
      <c r="AH299" s="17"/>
      <c r="AI299" s="26"/>
      <c r="AJ299" s="22"/>
      <c r="AK299" s="25"/>
      <c r="AL299" s="60">
        <f t="shared" si="58"/>
        <v>43534</v>
      </c>
      <c r="AM299" s="225"/>
      <c r="AN299" s="139"/>
    </row>
    <row r="300" spans="1:40" ht="11.25" x14ac:dyDescent="0.2">
      <c r="A300" s="2" t="s">
        <v>5</v>
      </c>
      <c r="B300" s="2" t="str">
        <f t="shared" si="57"/>
        <v>CACY2019</v>
      </c>
      <c r="C300" s="2" t="s">
        <v>80</v>
      </c>
      <c r="D300" s="4">
        <v>43533</v>
      </c>
      <c r="G300" s="225"/>
      <c r="H300" s="139"/>
      <c r="I300" s="55"/>
      <c r="J300" s="115">
        <f t="shared" si="62"/>
        <v>19.603601093497275</v>
      </c>
      <c r="K300" s="54">
        <f t="shared" si="59"/>
        <v>32.579791235319554</v>
      </c>
      <c r="L300" s="116">
        <f t="shared" si="63"/>
        <v>52.183392328816829</v>
      </c>
      <c r="M300" s="180"/>
      <c r="N300" s="216"/>
      <c r="O300" s="122">
        <f t="shared" si="64"/>
        <v>0.19443784271972725</v>
      </c>
      <c r="P300" s="71">
        <f t="shared" si="60"/>
        <v>0.3708998592424913</v>
      </c>
      <c r="Q300" s="131">
        <f t="shared" si="65"/>
        <v>0.56533770196221855</v>
      </c>
      <c r="R300" s="220"/>
      <c r="S300" s="218"/>
      <c r="T300" s="47"/>
      <c r="U300" s="48"/>
      <c r="V300" s="49"/>
      <c r="W300" s="48">
        <f t="shared" si="61"/>
        <v>927</v>
      </c>
      <c r="X300" s="32">
        <v>47392</v>
      </c>
      <c r="Y300" s="31"/>
      <c r="Z300" s="30"/>
      <c r="AA300" s="10"/>
      <c r="AC300" s="28"/>
      <c r="AD300" s="29"/>
      <c r="AE300" s="15"/>
      <c r="AF300" s="27"/>
      <c r="AG300" s="7"/>
      <c r="AH300" s="17"/>
      <c r="AI300" s="26"/>
      <c r="AJ300" s="22"/>
      <c r="AK300" s="25"/>
      <c r="AL300" s="60">
        <f t="shared" si="58"/>
        <v>43533</v>
      </c>
      <c r="AM300" s="225"/>
      <c r="AN300" s="139"/>
    </row>
    <row r="301" spans="1:40" ht="11.25" x14ac:dyDescent="0.2">
      <c r="A301" s="2" t="s">
        <v>5</v>
      </c>
      <c r="B301" s="2" t="str">
        <f t="shared" si="57"/>
        <v>CACY2019</v>
      </c>
      <c r="C301" s="2" t="s">
        <v>80</v>
      </c>
      <c r="D301" s="4">
        <v>43532</v>
      </c>
      <c r="G301" s="225"/>
      <c r="H301" s="139"/>
      <c r="I301" s="55"/>
      <c r="J301" s="115">
        <f t="shared" si="62"/>
        <v>19.240706069335424</v>
      </c>
      <c r="K301" s="54">
        <f t="shared" si="59"/>
        <v>31.676195116186577</v>
      </c>
      <c r="L301" s="116">
        <f t="shared" si="63"/>
        <v>50.916901185522001</v>
      </c>
      <c r="M301" s="180"/>
      <c r="N301" s="216"/>
      <c r="O301" s="122">
        <f t="shared" si="64"/>
        <v>0.18803117785584758</v>
      </c>
      <c r="P301" s="71">
        <f t="shared" si="60"/>
        <v>0.37403043234342959</v>
      </c>
      <c r="Q301" s="131">
        <f t="shared" si="65"/>
        <v>0.56206161019927714</v>
      </c>
      <c r="R301" s="220"/>
      <c r="S301" s="218"/>
      <c r="T301" s="47"/>
      <c r="U301" s="48"/>
      <c r="V301" s="49"/>
      <c r="W301" s="48">
        <f t="shared" si="61"/>
        <v>929</v>
      </c>
      <c r="X301" s="32">
        <v>47392</v>
      </c>
      <c r="Y301" s="31"/>
      <c r="Z301" s="30"/>
      <c r="AA301" s="10"/>
      <c r="AC301" s="28"/>
      <c r="AD301" s="29"/>
      <c r="AE301" s="15"/>
      <c r="AF301" s="27"/>
      <c r="AG301" s="7"/>
      <c r="AH301" s="17"/>
      <c r="AI301" s="26"/>
      <c r="AJ301" s="22"/>
      <c r="AK301" s="25"/>
      <c r="AL301" s="60">
        <f t="shared" si="58"/>
        <v>43532</v>
      </c>
      <c r="AM301" s="225"/>
      <c r="AN301" s="139"/>
    </row>
    <row r="302" spans="1:40" ht="11.25" x14ac:dyDescent="0.2">
      <c r="A302" s="2" t="s">
        <v>5</v>
      </c>
      <c r="B302" s="2" t="str">
        <f t="shared" si="57"/>
        <v>CACY2019</v>
      </c>
      <c r="C302" s="2" t="s">
        <v>80</v>
      </c>
      <c r="D302" s="4">
        <v>43531</v>
      </c>
      <c r="G302" s="225"/>
      <c r="H302" s="139"/>
      <c r="I302" s="55"/>
      <c r="J302" s="115">
        <f t="shared" si="62"/>
        <v>18.877811045173569</v>
      </c>
      <c r="K302" s="54">
        <f t="shared" si="59"/>
        <v>30.772598997053603</v>
      </c>
      <c r="L302" s="116">
        <f t="shared" si="63"/>
        <v>49.650410042227172</v>
      </c>
      <c r="M302" s="180"/>
      <c r="N302" s="216"/>
      <c r="O302" s="122">
        <f t="shared" si="64"/>
        <v>0.18162451299196791</v>
      </c>
      <c r="P302" s="71">
        <f t="shared" si="60"/>
        <v>0.37716100544436781</v>
      </c>
      <c r="Q302" s="131">
        <f t="shared" si="65"/>
        <v>0.55878551843633573</v>
      </c>
      <c r="R302" s="220"/>
      <c r="S302" s="218"/>
      <c r="T302" s="47"/>
      <c r="U302" s="48"/>
      <c r="V302" s="49"/>
      <c r="W302" s="48">
        <f t="shared" si="61"/>
        <v>932</v>
      </c>
      <c r="X302" s="32">
        <v>47392</v>
      </c>
      <c r="Y302" s="31"/>
      <c r="Z302" s="30"/>
      <c r="AA302" s="10"/>
      <c r="AC302" s="28"/>
      <c r="AD302" s="29"/>
      <c r="AE302" s="15"/>
      <c r="AF302" s="27"/>
      <c r="AG302" s="7"/>
      <c r="AH302" s="17"/>
      <c r="AI302" s="26"/>
      <c r="AJ302" s="22"/>
      <c r="AK302" s="25"/>
      <c r="AL302" s="60">
        <f t="shared" si="58"/>
        <v>43531</v>
      </c>
      <c r="AM302" s="225"/>
      <c r="AN302" s="139"/>
    </row>
    <row r="303" spans="1:40" ht="11.25" x14ac:dyDescent="0.2">
      <c r="A303" s="2" t="s">
        <v>5</v>
      </c>
      <c r="B303" s="2" t="str">
        <f t="shared" si="57"/>
        <v>CACY2019</v>
      </c>
      <c r="C303" s="2" t="s">
        <v>80</v>
      </c>
      <c r="D303" s="4">
        <v>43530</v>
      </c>
      <c r="G303" s="225"/>
      <c r="H303" s="139"/>
      <c r="I303" s="55"/>
      <c r="J303" s="115">
        <f t="shared" si="62"/>
        <v>18.514916021011718</v>
      </c>
      <c r="K303" s="54">
        <f t="shared" si="59"/>
        <v>29.869002877920625</v>
      </c>
      <c r="L303" s="116">
        <f t="shared" si="63"/>
        <v>48.383918898932343</v>
      </c>
      <c r="M303" s="180"/>
      <c r="N303" s="216"/>
      <c r="O303" s="122">
        <f t="shared" si="64"/>
        <v>0.17521784812808827</v>
      </c>
      <c r="P303" s="71">
        <f t="shared" si="60"/>
        <v>0.38029157854530593</v>
      </c>
      <c r="Q303" s="131">
        <f t="shared" si="65"/>
        <v>0.5555094266733942</v>
      </c>
      <c r="R303" s="220"/>
      <c r="S303" s="218"/>
      <c r="T303" s="47"/>
      <c r="U303" s="48"/>
      <c r="V303" s="49"/>
      <c r="W303" s="48">
        <f t="shared" si="61"/>
        <v>933</v>
      </c>
      <c r="X303" s="32">
        <v>47392</v>
      </c>
      <c r="Y303" s="31"/>
      <c r="Z303" s="30"/>
      <c r="AA303" s="10"/>
      <c r="AC303" s="28"/>
      <c r="AD303" s="29"/>
      <c r="AE303" s="15"/>
      <c r="AF303" s="27"/>
      <c r="AG303" s="7"/>
      <c r="AH303" s="17"/>
      <c r="AI303" s="26"/>
      <c r="AJ303" s="22"/>
      <c r="AK303" s="25"/>
      <c r="AL303" s="60">
        <f t="shared" si="58"/>
        <v>43530</v>
      </c>
      <c r="AM303" s="225"/>
      <c r="AN303" s="139"/>
    </row>
    <row r="304" spans="1:40" ht="11.25" x14ac:dyDescent="0.2">
      <c r="A304" s="2" t="s">
        <v>5</v>
      </c>
      <c r="B304" s="2" t="str">
        <f t="shared" si="57"/>
        <v>CACY2019</v>
      </c>
      <c r="C304" s="2" t="s">
        <v>80</v>
      </c>
      <c r="D304" s="4">
        <v>43529</v>
      </c>
      <c r="G304" s="225"/>
      <c r="H304" s="139"/>
      <c r="I304" s="55"/>
      <c r="J304" s="115">
        <f t="shared" si="62"/>
        <v>18.152020996849863</v>
      </c>
      <c r="K304" s="54">
        <f t="shared" si="59"/>
        <v>28.965406758787651</v>
      </c>
      <c r="L304" s="116">
        <f t="shared" si="63"/>
        <v>47.117427755637515</v>
      </c>
      <c r="M304" s="180"/>
      <c r="N304" s="216"/>
      <c r="O304" s="122">
        <f t="shared" si="64"/>
        <v>0.1688111832642086</v>
      </c>
      <c r="P304" s="71">
        <f t="shared" si="60"/>
        <v>0.38342215164624416</v>
      </c>
      <c r="Q304" s="131">
        <f t="shared" si="65"/>
        <v>0.55223333491045279</v>
      </c>
      <c r="R304" s="220"/>
      <c r="S304" s="218"/>
      <c r="T304" s="47"/>
      <c r="U304" s="48"/>
      <c r="V304" s="49"/>
      <c r="W304" s="48">
        <f t="shared" si="61"/>
        <v>933</v>
      </c>
      <c r="X304" s="32">
        <v>47392</v>
      </c>
      <c r="Y304" s="31"/>
      <c r="Z304" s="30"/>
      <c r="AA304" s="10"/>
      <c r="AC304" s="28"/>
      <c r="AD304" s="29"/>
      <c r="AE304" s="15"/>
      <c r="AF304" s="27"/>
      <c r="AG304" s="7"/>
      <c r="AH304" s="17"/>
      <c r="AI304" s="26"/>
      <c r="AJ304" s="22"/>
      <c r="AK304" s="25"/>
      <c r="AL304" s="60">
        <f t="shared" si="58"/>
        <v>43529</v>
      </c>
      <c r="AM304" s="225"/>
      <c r="AN304" s="139"/>
    </row>
    <row r="305" spans="1:40" ht="11.25" x14ac:dyDescent="0.2">
      <c r="A305" s="2" t="s">
        <v>5</v>
      </c>
      <c r="B305" s="2" t="str">
        <f t="shared" si="57"/>
        <v>CACY2019</v>
      </c>
      <c r="C305" s="2" t="s">
        <v>80</v>
      </c>
      <c r="D305" s="4">
        <v>43528</v>
      </c>
      <c r="G305" s="225"/>
      <c r="H305" s="139"/>
      <c r="I305" s="55"/>
      <c r="J305" s="115">
        <f t="shared" si="62"/>
        <v>17.789125972688009</v>
      </c>
      <c r="K305" s="54">
        <f t="shared" si="59"/>
        <v>28.06181063965467</v>
      </c>
      <c r="L305" s="116">
        <f t="shared" si="63"/>
        <v>45.850936612342679</v>
      </c>
      <c r="M305" s="180"/>
      <c r="N305" s="216"/>
      <c r="O305" s="122">
        <f t="shared" si="64"/>
        <v>0.16240451840032896</v>
      </c>
      <c r="P305" s="71">
        <f t="shared" si="60"/>
        <v>0.38655272474718227</v>
      </c>
      <c r="Q305" s="131">
        <f t="shared" si="65"/>
        <v>0.54895724314751126</v>
      </c>
      <c r="R305" s="220"/>
      <c r="S305" s="218"/>
      <c r="T305" s="47"/>
      <c r="U305" s="48"/>
      <c r="V305" s="49"/>
      <c r="W305" s="48">
        <f t="shared" si="61"/>
        <v>939</v>
      </c>
      <c r="X305" s="32">
        <v>47392</v>
      </c>
      <c r="Y305" s="31"/>
      <c r="Z305" s="30"/>
      <c r="AA305" s="10"/>
      <c r="AC305" s="28"/>
      <c r="AD305" s="29"/>
      <c r="AE305" s="15"/>
      <c r="AF305" s="27"/>
      <c r="AG305" s="7"/>
      <c r="AH305" s="17"/>
      <c r="AI305" s="26"/>
      <c r="AJ305" s="22"/>
      <c r="AK305" s="25"/>
      <c r="AL305" s="60">
        <f t="shared" si="58"/>
        <v>43528</v>
      </c>
      <c r="AM305" s="225"/>
      <c r="AN305" s="139"/>
    </row>
    <row r="306" spans="1:40" ht="11.25" x14ac:dyDescent="0.2">
      <c r="A306" s="2" t="s">
        <v>5</v>
      </c>
      <c r="B306" s="2" t="str">
        <f t="shared" si="57"/>
        <v>CACY2019</v>
      </c>
      <c r="C306" s="2" t="s">
        <v>80</v>
      </c>
      <c r="D306" s="4">
        <v>43527</v>
      </c>
      <c r="G306" s="225"/>
      <c r="H306" s="139"/>
      <c r="I306" s="55"/>
      <c r="J306" s="115">
        <f t="shared" si="62"/>
        <v>17.426230948526158</v>
      </c>
      <c r="K306" s="54">
        <f t="shared" si="59"/>
        <v>27.158214520521692</v>
      </c>
      <c r="L306" s="116">
        <f t="shared" si="63"/>
        <v>44.58444546904785</v>
      </c>
      <c r="M306" s="180"/>
      <c r="N306" s="216"/>
      <c r="O306" s="122">
        <f t="shared" si="64"/>
        <v>0.15599785353644929</v>
      </c>
      <c r="P306" s="71">
        <f t="shared" si="60"/>
        <v>0.38968329784812056</v>
      </c>
      <c r="Q306" s="131">
        <f t="shared" si="65"/>
        <v>0.54568115138456985</v>
      </c>
      <c r="R306" s="220"/>
      <c r="S306" s="218"/>
      <c r="T306" s="47"/>
      <c r="U306" s="48"/>
      <c r="V306" s="49"/>
      <c r="W306" s="48">
        <f t="shared" si="61"/>
        <v>941</v>
      </c>
      <c r="X306" s="32">
        <v>47392</v>
      </c>
      <c r="Y306" s="31"/>
      <c r="Z306" s="30"/>
      <c r="AA306" s="10"/>
      <c r="AC306" s="28"/>
      <c r="AD306" s="29"/>
      <c r="AE306" s="15"/>
      <c r="AF306" s="27"/>
      <c r="AG306" s="7"/>
      <c r="AH306" s="17"/>
      <c r="AI306" s="26"/>
      <c r="AJ306" s="22"/>
      <c r="AK306" s="25"/>
      <c r="AL306" s="60">
        <f t="shared" si="58"/>
        <v>43527</v>
      </c>
      <c r="AM306" s="225"/>
      <c r="AN306" s="139"/>
    </row>
    <row r="307" spans="1:40" ht="11.25" x14ac:dyDescent="0.2">
      <c r="A307" s="2" t="s">
        <v>5</v>
      </c>
      <c r="B307" s="2" t="str">
        <f t="shared" si="57"/>
        <v>CACY2019</v>
      </c>
      <c r="C307" s="2" t="s">
        <v>80</v>
      </c>
      <c r="D307" s="4">
        <v>43526</v>
      </c>
      <c r="G307" s="225"/>
      <c r="H307" s="139"/>
      <c r="I307" s="55"/>
      <c r="J307" s="115">
        <f t="shared" si="62"/>
        <v>17.063335924364303</v>
      </c>
      <c r="K307" s="54">
        <f t="shared" si="59"/>
        <v>26.254618401388718</v>
      </c>
      <c r="L307" s="116">
        <f t="shared" si="63"/>
        <v>43.317954325753021</v>
      </c>
      <c r="M307" s="180"/>
      <c r="N307" s="216"/>
      <c r="O307" s="122">
        <f t="shared" si="64"/>
        <v>0.14959118867256962</v>
      </c>
      <c r="P307" s="71">
        <f t="shared" si="60"/>
        <v>0.39281387094905884</v>
      </c>
      <c r="Q307" s="131">
        <f t="shared" si="65"/>
        <v>0.54240505962162844</v>
      </c>
      <c r="R307" s="220"/>
      <c r="S307" s="218"/>
      <c r="T307" s="47"/>
      <c r="U307" s="48"/>
      <c r="V307" s="49"/>
      <c r="W307" s="48">
        <f t="shared" si="61"/>
        <v>941</v>
      </c>
      <c r="X307" s="32">
        <v>47392</v>
      </c>
      <c r="Y307" s="31"/>
      <c r="Z307" s="30"/>
      <c r="AA307" s="10"/>
      <c r="AC307" s="28"/>
      <c r="AD307" s="29"/>
      <c r="AE307" s="15"/>
      <c r="AF307" s="27"/>
      <c r="AG307" s="7"/>
      <c r="AH307" s="17"/>
      <c r="AI307" s="26"/>
      <c r="AJ307" s="22"/>
      <c r="AK307" s="25"/>
      <c r="AL307" s="60">
        <f t="shared" si="58"/>
        <v>43526</v>
      </c>
      <c r="AM307" s="225"/>
      <c r="AN307" s="139"/>
    </row>
    <row r="308" spans="1:40" ht="11.25" x14ac:dyDescent="0.2">
      <c r="A308" s="2" t="s">
        <v>5</v>
      </c>
      <c r="B308" s="2" t="str">
        <f t="shared" si="57"/>
        <v>CACY2019</v>
      </c>
      <c r="C308" s="2" t="s">
        <v>80</v>
      </c>
      <c r="D308" s="4">
        <v>43525</v>
      </c>
      <c r="G308" s="225"/>
      <c r="H308" s="139"/>
      <c r="I308" s="55"/>
      <c r="J308" s="115">
        <f>(J$278-J$309)/31*($D308-$D$309)+J$309</f>
        <v>16.700440900202452</v>
      </c>
      <c r="K308" s="54">
        <f t="shared" si="59"/>
        <v>25.351022282255741</v>
      </c>
      <c r="L308" s="116">
        <f>(L$278-L$309)/31*($D308-$D$309)+L$309</f>
        <v>42.051463182458193</v>
      </c>
      <c r="M308" s="180"/>
      <c r="N308" s="216"/>
      <c r="O308" s="122">
        <f>(O$278-O$309)/31*($D308-$D$309)+O$309</f>
        <v>0.14318452380868998</v>
      </c>
      <c r="P308" s="71">
        <f t="shared" si="60"/>
        <v>0.39594444404999696</v>
      </c>
      <c r="Q308" s="131">
        <f>(Q$278-Q$309)/31*($D308-$D$309)+Q$309</f>
        <v>0.53912896785868691</v>
      </c>
      <c r="R308" s="220"/>
      <c r="S308" s="218"/>
      <c r="T308" s="47"/>
      <c r="U308" s="48"/>
      <c r="V308" s="49"/>
      <c r="W308" s="48">
        <f t="shared" si="61"/>
        <v>945</v>
      </c>
      <c r="X308" s="32">
        <v>47392</v>
      </c>
      <c r="Y308" s="31"/>
      <c r="Z308" s="30"/>
      <c r="AA308" s="10"/>
      <c r="AC308" s="28"/>
      <c r="AD308" s="29"/>
      <c r="AE308" s="15"/>
      <c r="AF308" s="27"/>
      <c r="AG308" s="7"/>
      <c r="AH308" s="17"/>
      <c r="AI308" s="26"/>
      <c r="AJ308" s="22"/>
      <c r="AK308" s="25"/>
      <c r="AL308" s="60">
        <f t="shared" si="58"/>
        <v>43525</v>
      </c>
      <c r="AM308" s="225"/>
      <c r="AN308" s="139"/>
    </row>
    <row r="309" spans="1:40" ht="11.25" x14ac:dyDescent="0.2">
      <c r="A309" s="2" t="s">
        <v>5</v>
      </c>
      <c r="B309" s="2" t="str">
        <f t="shared" si="57"/>
        <v>CACY2019</v>
      </c>
      <c r="C309" s="2" t="s">
        <v>80</v>
      </c>
      <c r="D309" s="4">
        <v>43524</v>
      </c>
      <c r="G309" s="225">
        <v>25.188758567463182</v>
      </c>
      <c r="H309" s="139">
        <v>0.2551032164937696</v>
      </c>
      <c r="I309" s="55">
        <v>98.7394785282073</v>
      </c>
      <c r="J309" s="115">
        <f>G337+M309</f>
        <v>16.337545876040597</v>
      </c>
      <c r="K309" s="54">
        <f t="shared" si="59"/>
        <v>24.447426163122767</v>
      </c>
      <c r="L309" s="116">
        <f>G337+N309</f>
        <v>40.784972039163364</v>
      </c>
      <c r="M309" s="180">
        <v>4.5395981761367299</v>
      </c>
      <c r="N309" s="216">
        <v>28.987024339259499</v>
      </c>
      <c r="O309" s="122">
        <f>H337+R309</f>
        <v>0.13677785894481032</v>
      </c>
      <c r="P309" s="71">
        <f t="shared" si="60"/>
        <v>0.39907501715093519</v>
      </c>
      <c r="Q309" s="131">
        <f>H337+S309</f>
        <v>0.5358528760957455</v>
      </c>
      <c r="R309" s="220">
        <v>4.23017239546798E-2</v>
      </c>
      <c r="S309" s="218">
        <v>0.44137674110561498</v>
      </c>
      <c r="T309" s="47"/>
      <c r="U309" s="48"/>
      <c r="V309" s="49"/>
      <c r="W309" s="48">
        <f t="shared" si="61"/>
        <v>966</v>
      </c>
      <c r="X309" s="32">
        <v>47392</v>
      </c>
      <c r="Y309" s="31"/>
      <c r="Z309" s="30"/>
      <c r="AA309" s="10"/>
      <c r="AC309" s="28"/>
      <c r="AD309" s="29"/>
      <c r="AE309" s="15"/>
      <c r="AF309" s="27"/>
      <c r="AG309" s="7"/>
      <c r="AH309" s="17"/>
      <c r="AI309" s="26"/>
      <c r="AJ309" s="22"/>
      <c r="AK309" s="25"/>
      <c r="AL309" s="60">
        <f t="shared" si="58"/>
        <v>43524</v>
      </c>
      <c r="AM309" s="225"/>
      <c r="AN309" s="139"/>
    </row>
    <row r="310" spans="1:40" ht="11.25" x14ac:dyDescent="0.2">
      <c r="A310" s="2" t="s">
        <v>5</v>
      </c>
      <c r="B310" s="2" t="str">
        <f t="shared" si="57"/>
        <v>CACY2019</v>
      </c>
      <c r="C310" s="2" t="s">
        <v>80</v>
      </c>
      <c r="D310" s="4">
        <v>43523</v>
      </c>
      <c r="G310" s="225"/>
      <c r="H310" s="139"/>
      <c r="I310" s="55"/>
      <c r="J310" s="115">
        <f t="shared" ref="J310:J335" si="66">((J$309-J$337)/28*($D310-$D$337))+J$337</f>
        <v>15.834826998663504</v>
      </c>
      <c r="K310" s="54">
        <f t="shared" si="59"/>
        <v>24.380515198553688</v>
      </c>
      <c r="L310" s="116">
        <f t="shared" ref="L310:L335" si="67">((L$309-L$337)/28*($D310-$D$337))+L$337</f>
        <v>40.21534219721719</v>
      </c>
      <c r="M310" s="180"/>
      <c r="N310" s="216"/>
      <c r="O310" s="122">
        <f t="shared" ref="O310:O335" si="68">((O$309-O$337)/28*($D310-$D$337))+O$337</f>
        <v>0.13307071724058428</v>
      </c>
      <c r="P310" s="71">
        <f t="shared" si="60"/>
        <v>0.39043083958102365</v>
      </c>
      <c r="Q310" s="131">
        <f>((Q$309-Q$337)/28*($D310-$D$337))+Q$337</f>
        <v>0.52350155682160793</v>
      </c>
      <c r="R310" s="220"/>
      <c r="S310" s="218"/>
      <c r="T310" s="47"/>
      <c r="U310" s="48"/>
      <c r="V310" s="49"/>
      <c r="W310" s="48">
        <f t="shared" si="61"/>
        <v>967</v>
      </c>
      <c r="X310" s="32">
        <v>47392</v>
      </c>
      <c r="Y310" s="31"/>
      <c r="Z310" s="30"/>
      <c r="AA310" s="10"/>
      <c r="AC310" s="28"/>
      <c r="AD310" s="29"/>
      <c r="AE310" s="15"/>
      <c r="AF310" s="27"/>
      <c r="AG310" s="7"/>
      <c r="AH310" s="17"/>
      <c r="AI310" s="26"/>
      <c r="AJ310" s="22"/>
      <c r="AK310" s="25"/>
      <c r="AL310" s="60">
        <f t="shared" si="58"/>
        <v>43523</v>
      </c>
      <c r="AM310" s="225"/>
      <c r="AN310" s="139"/>
    </row>
    <row r="311" spans="1:40" ht="11.25" x14ac:dyDescent="0.2">
      <c r="A311" s="2" t="s">
        <v>5</v>
      </c>
      <c r="B311" s="2" t="str">
        <f t="shared" si="57"/>
        <v>CACY2019</v>
      </c>
      <c r="C311" s="2" t="s">
        <v>80</v>
      </c>
      <c r="D311" s="4">
        <v>43522</v>
      </c>
      <c r="G311" s="225"/>
      <c r="H311" s="139"/>
      <c r="I311" s="55"/>
      <c r="J311" s="115">
        <f t="shared" si="66"/>
        <v>15.332108121286408</v>
      </c>
      <c r="K311" s="54">
        <f t="shared" si="59"/>
        <v>24.313604233984599</v>
      </c>
      <c r="L311" s="116">
        <f t="shared" si="67"/>
        <v>39.645712355271009</v>
      </c>
      <c r="M311" s="180"/>
      <c r="N311" s="216"/>
      <c r="O311" s="122">
        <f t="shared" si="68"/>
        <v>0.12936357553635824</v>
      </c>
      <c r="P311" s="71">
        <f t="shared" si="60"/>
        <v>0.38178666201111211</v>
      </c>
      <c r="Q311" s="131">
        <f t="shared" ref="Q311:Q336" si="69">((Q$309-Q$337)/28*($D311-$D$337))+Q$337</f>
        <v>0.51115023754747035</v>
      </c>
      <c r="R311" s="220"/>
      <c r="S311" s="218"/>
      <c r="T311" s="47"/>
      <c r="U311" s="48"/>
      <c r="V311" s="49"/>
      <c r="W311" s="48">
        <f t="shared" si="61"/>
        <v>968</v>
      </c>
      <c r="X311" s="32">
        <v>47392</v>
      </c>
      <c r="Y311" s="31"/>
      <c r="Z311" s="30"/>
      <c r="AA311" s="10"/>
      <c r="AC311" s="28"/>
      <c r="AD311" s="29"/>
      <c r="AE311" s="15"/>
      <c r="AF311" s="27"/>
      <c r="AG311" s="7"/>
      <c r="AH311" s="17"/>
      <c r="AI311" s="26"/>
      <c r="AJ311" s="22"/>
      <c r="AK311" s="25"/>
      <c r="AL311" s="60">
        <f t="shared" si="58"/>
        <v>43522</v>
      </c>
      <c r="AM311" s="225"/>
      <c r="AN311" s="139"/>
    </row>
    <row r="312" spans="1:40" ht="11.25" x14ac:dyDescent="0.2">
      <c r="A312" s="2" t="s">
        <v>5</v>
      </c>
      <c r="B312" s="2" t="str">
        <f t="shared" si="57"/>
        <v>CACY2019</v>
      </c>
      <c r="C312" s="2" t="s">
        <v>80</v>
      </c>
      <c r="D312" s="4">
        <v>43521</v>
      </c>
      <c r="G312" s="225"/>
      <c r="H312" s="139"/>
      <c r="I312" s="55"/>
      <c r="J312" s="115">
        <f t="shared" si="66"/>
        <v>14.829389243909315</v>
      </c>
      <c r="K312" s="54">
        <f t="shared" si="59"/>
        <v>24.24669326941552</v>
      </c>
      <c r="L312" s="116">
        <f t="shared" si="67"/>
        <v>39.076082513324835</v>
      </c>
      <c r="M312" s="180"/>
      <c r="N312" s="216"/>
      <c r="O312" s="122">
        <f t="shared" si="68"/>
        <v>0.12565643383213218</v>
      </c>
      <c r="P312" s="71">
        <f t="shared" si="60"/>
        <v>0.37314248444120068</v>
      </c>
      <c r="Q312" s="131">
        <f t="shared" si="69"/>
        <v>0.49879891827333284</v>
      </c>
      <c r="R312" s="220"/>
      <c r="S312" s="218"/>
      <c r="T312" s="47"/>
      <c r="U312" s="48"/>
      <c r="V312" s="49"/>
      <c r="W312" s="48">
        <f t="shared" si="61"/>
        <v>973</v>
      </c>
      <c r="X312" s="32">
        <v>47392</v>
      </c>
      <c r="Y312" s="31"/>
      <c r="Z312" s="30"/>
      <c r="AA312" s="10"/>
      <c r="AC312" s="28"/>
      <c r="AD312" s="29"/>
      <c r="AE312" s="15"/>
      <c r="AF312" s="27"/>
      <c r="AG312" s="7"/>
      <c r="AH312" s="17"/>
      <c r="AI312" s="26"/>
      <c r="AJ312" s="22"/>
      <c r="AK312" s="25"/>
      <c r="AL312" s="60">
        <f t="shared" si="58"/>
        <v>43521</v>
      </c>
      <c r="AM312" s="225"/>
      <c r="AN312" s="139"/>
    </row>
    <row r="313" spans="1:40" ht="11.25" x14ac:dyDescent="0.2">
      <c r="A313" s="2" t="s">
        <v>5</v>
      </c>
      <c r="B313" s="2" t="str">
        <f t="shared" si="57"/>
        <v>CACY2019</v>
      </c>
      <c r="C313" s="2" t="s">
        <v>80</v>
      </c>
      <c r="D313" s="4">
        <v>43520</v>
      </c>
      <c r="G313" s="225"/>
      <c r="H313" s="139"/>
      <c r="I313" s="55"/>
      <c r="J313" s="115">
        <f t="shared" si="66"/>
        <v>14.32667036653222</v>
      </c>
      <c r="K313" s="54">
        <f t="shared" si="59"/>
        <v>24.179782304846434</v>
      </c>
      <c r="L313" s="116">
        <f t="shared" si="67"/>
        <v>38.506452671378653</v>
      </c>
      <c r="M313" s="180"/>
      <c r="N313" s="216"/>
      <c r="O313" s="122">
        <f t="shared" si="68"/>
        <v>0.12194929212790614</v>
      </c>
      <c r="P313" s="71">
        <f t="shared" si="60"/>
        <v>0.36449830687128915</v>
      </c>
      <c r="Q313" s="131">
        <f t="shared" si="69"/>
        <v>0.48644759899919532</v>
      </c>
      <c r="R313" s="220"/>
      <c r="S313" s="218"/>
      <c r="T313" s="47"/>
      <c r="U313" s="48"/>
      <c r="V313" s="49"/>
      <c r="W313" s="48">
        <f t="shared" si="61"/>
        <v>976</v>
      </c>
      <c r="X313" s="32">
        <v>47392</v>
      </c>
      <c r="Y313" s="31"/>
      <c r="Z313" s="30"/>
      <c r="AA313" s="10"/>
      <c r="AC313" s="28"/>
      <c r="AD313" s="29"/>
      <c r="AE313" s="15"/>
      <c r="AF313" s="27"/>
      <c r="AG313" s="7"/>
      <c r="AH313" s="17"/>
      <c r="AI313" s="26"/>
      <c r="AJ313" s="22"/>
      <c r="AK313" s="25"/>
      <c r="AL313" s="60">
        <f t="shared" si="58"/>
        <v>43520</v>
      </c>
      <c r="AM313" s="225"/>
      <c r="AN313" s="139"/>
    </row>
    <row r="314" spans="1:40" ht="11.25" x14ac:dyDescent="0.2">
      <c r="A314" s="2" t="s">
        <v>5</v>
      </c>
      <c r="B314" s="2" t="str">
        <f t="shared" si="57"/>
        <v>CACY2019</v>
      </c>
      <c r="C314" s="2" t="s">
        <v>80</v>
      </c>
      <c r="D314" s="4">
        <v>43519</v>
      </c>
      <c r="G314" s="225"/>
      <c r="H314" s="139"/>
      <c r="I314" s="55"/>
      <c r="J314" s="115">
        <f t="shared" si="66"/>
        <v>13.823951489155126</v>
      </c>
      <c r="K314" s="54">
        <f t="shared" si="59"/>
        <v>24.112871340277351</v>
      </c>
      <c r="L314" s="116">
        <f t="shared" si="67"/>
        <v>37.936822829432479</v>
      </c>
      <c r="M314" s="180"/>
      <c r="N314" s="216"/>
      <c r="O314" s="122">
        <f t="shared" si="68"/>
        <v>0.11824215042368011</v>
      </c>
      <c r="P314" s="71">
        <f t="shared" si="60"/>
        <v>0.35585412930137761</v>
      </c>
      <c r="Q314" s="131">
        <f t="shared" si="69"/>
        <v>0.47409627972505775</v>
      </c>
      <c r="R314" s="220"/>
      <c r="S314" s="218"/>
      <c r="T314" s="47"/>
      <c r="U314" s="48"/>
      <c r="V314" s="49"/>
      <c r="W314" s="48">
        <f t="shared" si="61"/>
        <v>979</v>
      </c>
      <c r="X314" s="32">
        <v>47392</v>
      </c>
      <c r="Y314" s="31"/>
      <c r="Z314" s="30"/>
      <c r="AA314" s="10"/>
      <c r="AC314" s="28"/>
      <c r="AD314" s="29"/>
      <c r="AE314" s="15"/>
      <c r="AF314" s="27"/>
      <c r="AG314" s="7"/>
      <c r="AH314" s="17"/>
      <c r="AI314" s="26"/>
      <c r="AJ314" s="22"/>
      <c r="AK314" s="25"/>
      <c r="AL314" s="60">
        <f t="shared" si="58"/>
        <v>43519</v>
      </c>
      <c r="AM314" s="225"/>
      <c r="AN314" s="139"/>
    </row>
    <row r="315" spans="1:40" ht="11.25" x14ac:dyDescent="0.2">
      <c r="A315" s="2" t="s">
        <v>5</v>
      </c>
      <c r="B315" s="2" t="str">
        <f t="shared" si="57"/>
        <v>CACY2019</v>
      </c>
      <c r="C315" s="2" t="s">
        <v>80</v>
      </c>
      <c r="D315" s="4">
        <v>43518</v>
      </c>
      <c r="G315" s="225"/>
      <c r="H315" s="139"/>
      <c r="I315" s="55"/>
      <c r="J315" s="115">
        <f t="shared" si="66"/>
        <v>13.321232611778033</v>
      </c>
      <c r="K315" s="54">
        <f t="shared" si="59"/>
        <v>24.045960375708272</v>
      </c>
      <c r="L315" s="116">
        <f t="shared" si="67"/>
        <v>37.367192987486305</v>
      </c>
      <c r="M315" s="180"/>
      <c r="N315" s="216"/>
      <c r="O315" s="122">
        <f t="shared" si="68"/>
        <v>0.11453500871945405</v>
      </c>
      <c r="P315" s="71">
        <f t="shared" si="60"/>
        <v>0.34720995173146613</v>
      </c>
      <c r="Q315" s="131">
        <f t="shared" si="69"/>
        <v>0.46174496045092017</v>
      </c>
      <c r="R315" s="220"/>
      <c r="S315" s="218"/>
      <c r="T315" s="47"/>
      <c r="U315" s="48"/>
      <c r="V315" s="49"/>
      <c r="W315" s="48">
        <f t="shared" si="61"/>
        <v>981</v>
      </c>
      <c r="X315" s="32">
        <v>47392</v>
      </c>
      <c r="Y315" s="31"/>
      <c r="Z315" s="30"/>
      <c r="AA315" s="10"/>
      <c r="AC315" s="28"/>
      <c r="AD315" s="29"/>
      <c r="AE315" s="15"/>
      <c r="AF315" s="27"/>
      <c r="AG315" s="7"/>
      <c r="AH315" s="17"/>
      <c r="AI315" s="26"/>
      <c r="AJ315" s="22"/>
      <c r="AK315" s="25"/>
      <c r="AL315" s="60">
        <f t="shared" si="58"/>
        <v>43518</v>
      </c>
      <c r="AM315" s="225"/>
      <c r="AN315" s="139"/>
    </row>
    <row r="316" spans="1:40" ht="11.25" x14ac:dyDescent="0.2">
      <c r="A316" s="2" t="s">
        <v>5</v>
      </c>
      <c r="B316" s="2" t="str">
        <f t="shared" si="57"/>
        <v>CACY2019</v>
      </c>
      <c r="C316" s="2" t="s">
        <v>80</v>
      </c>
      <c r="D316" s="4">
        <v>43517</v>
      </c>
      <c r="G316" s="225"/>
      <c r="H316" s="139"/>
      <c r="I316" s="55"/>
      <c r="J316" s="115">
        <f t="shared" si="66"/>
        <v>12.818513734400938</v>
      </c>
      <c r="K316" s="54">
        <f t="shared" si="59"/>
        <v>23.979049411139187</v>
      </c>
      <c r="L316" s="116">
        <f t="shared" si="67"/>
        <v>36.797563145540124</v>
      </c>
      <c r="M316" s="180"/>
      <c r="N316" s="216"/>
      <c r="O316" s="122">
        <f t="shared" si="68"/>
        <v>0.11082786701522801</v>
      </c>
      <c r="P316" s="71">
        <f t="shared" si="60"/>
        <v>0.33856577416155464</v>
      </c>
      <c r="Q316" s="131">
        <f t="shared" si="69"/>
        <v>0.44939364117678265</v>
      </c>
      <c r="R316" s="220"/>
      <c r="S316" s="218"/>
      <c r="T316" s="47"/>
      <c r="U316" s="48"/>
      <c r="V316" s="49"/>
      <c r="W316" s="48">
        <f t="shared" si="61"/>
        <v>982</v>
      </c>
      <c r="X316" s="32">
        <v>47392</v>
      </c>
      <c r="Y316" s="31"/>
      <c r="Z316" s="30"/>
      <c r="AA316" s="10"/>
      <c r="AC316" s="28"/>
      <c r="AD316" s="29"/>
      <c r="AE316" s="15"/>
      <c r="AF316" s="27"/>
      <c r="AG316" s="7"/>
      <c r="AH316" s="17"/>
      <c r="AI316" s="26"/>
      <c r="AJ316" s="22"/>
      <c r="AK316" s="25"/>
      <c r="AL316" s="60">
        <f t="shared" si="58"/>
        <v>43517</v>
      </c>
      <c r="AM316" s="225"/>
      <c r="AN316" s="139"/>
    </row>
    <row r="317" spans="1:40" ht="11.25" x14ac:dyDescent="0.2">
      <c r="A317" s="2" t="s">
        <v>5</v>
      </c>
      <c r="B317" s="2" t="str">
        <f t="shared" si="57"/>
        <v>CACY2019</v>
      </c>
      <c r="C317" s="2" t="s">
        <v>80</v>
      </c>
      <c r="D317" s="4">
        <v>43516</v>
      </c>
      <c r="G317" s="225"/>
      <c r="H317" s="139"/>
      <c r="I317" s="55"/>
      <c r="J317" s="115">
        <f t="shared" si="66"/>
        <v>12.315794857023844</v>
      </c>
      <c r="K317" s="54">
        <f t="shared" si="59"/>
        <v>23.912138446570097</v>
      </c>
      <c r="L317" s="116">
        <f t="shared" si="67"/>
        <v>36.227933303593943</v>
      </c>
      <c r="M317" s="180"/>
      <c r="N317" s="216"/>
      <c r="O317" s="122">
        <f t="shared" si="68"/>
        <v>0.10712072531100197</v>
      </c>
      <c r="P317" s="71">
        <f t="shared" si="60"/>
        <v>0.32992159659164311</v>
      </c>
      <c r="Q317" s="131">
        <f t="shared" si="69"/>
        <v>0.43704232190264508</v>
      </c>
      <c r="R317" s="220"/>
      <c r="S317" s="218"/>
      <c r="T317" s="47"/>
      <c r="U317" s="48"/>
      <c r="V317" s="49"/>
      <c r="W317" s="48">
        <f t="shared" si="61"/>
        <v>984</v>
      </c>
      <c r="X317" s="32">
        <v>47392</v>
      </c>
      <c r="Y317" s="31"/>
      <c r="Z317" s="30"/>
      <c r="AA317" s="10"/>
      <c r="AC317" s="28"/>
      <c r="AD317" s="29"/>
      <c r="AE317" s="15"/>
      <c r="AF317" s="27"/>
      <c r="AG317" s="7"/>
      <c r="AH317" s="17"/>
      <c r="AI317" s="26"/>
      <c r="AJ317" s="22"/>
      <c r="AK317" s="25"/>
      <c r="AL317" s="60">
        <f t="shared" si="58"/>
        <v>43516</v>
      </c>
      <c r="AM317" s="225"/>
      <c r="AN317" s="139"/>
    </row>
    <row r="318" spans="1:40" ht="11.25" x14ac:dyDescent="0.2">
      <c r="A318" s="2" t="s">
        <v>5</v>
      </c>
      <c r="B318" s="2" t="str">
        <f t="shared" si="57"/>
        <v>CACY2019</v>
      </c>
      <c r="C318" s="2" t="s">
        <v>80</v>
      </c>
      <c r="D318" s="4">
        <v>43515</v>
      </c>
      <c r="G318" s="225"/>
      <c r="H318" s="139"/>
      <c r="I318" s="55"/>
      <c r="J318" s="115">
        <f t="shared" si="66"/>
        <v>11.813075979646749</v>
      </c>
      <c r="K318" s="54">
        <f t="shared" si="59"/>
        <v>23.845227482001022</v>
      </c>
      <c r="L318" s="116">
        <f t="shared" si="67"/>
        <v>35.658303461647769</v>
      </c>
      <c r="M318" s="180"/>
      <c r="N318" s="216"/>
      <c r="O318" s="122">
        <f t="shared" si="68"/>
        <v>0.10341358360677594</v>
      </c>
      <c r="P318" s="71">
        <f t="shared" si="60"/>
        <v>0.32127741902173163</v>
      </c>
      <c r="Q318" s="131">
        <f t="shared" si="69"/>
        <v>0.42469100262850756</v>
      </c>
      <c r="R318" s="220"/>
      <c r="S318" s="218"/>
      <c r="T318" s="47"/>
      <c r="U318" s="48"/>
      <c r="V318" s="49"/>
      <c r="W318" s="48">
        <f t="shared" si="61"/>
        <v>984</v>
      </c>
      <c r="X318" s="32">
        <v>47392</v>
      </c>
      <c r="Y318" s="31"/>
      <c r="Z318" s="30"/>
      <c r="AA318" s="10"/>
      <c r="AC318" s="28"/>
      <c r="AD318" s="29"/>
      <c r="AE318" s="15"/>
      <c r="AF318" s="27"/>
      <c r="AG318" s="7"/>
      <c r="AH318" s="17"/>
      <c r="AI318" s="26"/>
      <c r="AJ318" s="22"/>
      <c r="AK318" s="25"/>
      <c r="AL318" s="60">
        <f t="shared" si="58"/>
        <v>43515</v>
      </c>
      <c r="AM318" s="225"/>
      <c r="AN318" s="139"/>
    </row>
    <row r="319" spans="1:40" ht="11.25" x14ac:dyDescent="0.2">
      <c r="A319" s="2" t="s">
        <v>5</v>
      </c>
      <c r="B319" s="2" t="str">
        <f t="shared" si="57"/>
        <v>CACY2019</v>
      </c>
      <c r="C319" s="2" t="s">
        <v>80</v>
      </c>
      <c r="D319" s="4">
        <v>43514</v>
      </c>
      <c r="G319" s="225"/>
      <c r="H319" s="139"/>
      <c r="I319" s="55"/>
      <c r="J319" s="115">
        <f t="shared" si="66"/>
        <v>11.310357102269656</v>
      </c>
      <c r="K319" s="54">
        <f t="shared" si="59"/>
        <v>23.778316517431939</v>
      </c>
      <c r="L319" s="116">
        <f t="shared" si="67"/>
        <v>35.088673619701595</v>
      </c>
      <c r="M319" s="180"/>
      <c r="N319" s="216"/>
      <c r="O319" s="122">
        <f t="shared" si="68"/>
        <v>9.9706441902549875E-2</v>
      </c>
      <c r="P319" s="71">
        <f t="shared" si="60"/>
        <v>0.31263324145182014</v>
      </c>
      <c r="Q319" s="131">
        <f t="shared" si="69"/>
        <v>0.41233968335436999</v>
      </c>
      <c r="R319" s="220"/>
      <c r="S319" s="218"/>
      <c r="T319" s="47"/>
      <c r="U319" s="48"/>
      <c r="V319" s="49"/>
      <c r="W319" s="48">
        <f t="shared" si="61"/>
        <v>984</v>
      </c>
      <c r="X319" s="32">
        <v>47392</v>
      </c>
      <c r="Y319" s="31"/>
      <c r="Z319" s="30"/>
      <c r="AA319" s="10"/>
      <c r="AC319" s="28"/>
      <c r="AD319" s="29"/>
      <c r="AE319" s="15"/>
      <c r="AF319" s="27"/>
      <c r="AG319" s="7"/>
      <c r="AH319" s="17"/>
      <c r="AI319" s="26"/>
      <c r="AJ319" s="22"/>
      <c r="AK319" s="25"/>
      <c r="AL319" s="60">
        <f t="shared" si="58"/>
        <v>43514</v>
      </c>
      <c r="AM319" s="225"/>
      <c r="AN319" s="139"/>
    </row>
    <row r="320" spans="1:40" ht="11.25" x14ac:dyDescent="0.2">
      <c r="A320" s="2" t="s">
        <v>5</v>
      </c>
      <c r="B320" s="2" t="str">
        <f t="shared" si="57"/>
        <v>CACY2019</v>
      </c>
      <c r="C320" s="2" t="s">
        <v>80</v>
      </c>
      <c r="D320" s="4">
        <v>43513</v>
      </c>
      <c r="G320" s="225"/>
      <c r="H320" s="139"/>
      <c r="I320" s="55"/>
      <c r="J320" s="115">
        <f t="shared" si="66"/>
        <v>10.80763822489256</v>
      </c>
      <c r="K320" s="54">
        <f t="shared" si="59"/>
        <v>23.711405552862853</v>
      </c>
      <c r="L320" s="116">
        <f t="shared" si="67"/>
        <v>34.519043777755414</v>
      </c>
      <c r="M320" s="180"/>
      <c r="N320" s="216"/>
      <c r="O320" s="122">
        <f t="shared" si="68"/>
        <v>9.5999300198323839E-2</v>
      </c>
      <c r="P320" s="71">
        <f t="shared" si="60"/>
        <v>0.30398906388190861</v>
      </c>
      <c r="Q320" s="131">
        <f t="shared" si="69"/>
        <v>0.39998836408023242</v>
      </c>
      <c r="R320" s="220"/>
      <c r="S320" s="218"/>
      <c r="T320" s="47"/>
      <c r="U320" s="48"/>
      <c r="V320" s="49"/>
      <c r="W320" s="48">
        <f t="shared" si="61"/>
        <v>986</v>
      </c>
      <c r="X320" s="32">
        <v>47392</v>
      </c>
      <c r="Y320" s="31"/>
      <c r="Z320" s="30"/>
      <c r="AA320" s="10"/>
      <c r="AC320" s="28"/>
      <c r="AD320" s="29"/>
      <c r="AE320" s="15"/>
      <c r="AF320" s="27"/>
      <c r="AG320" s="7"/>
      <c r="AH320" s="17"/>
      <c r="AI320" s="26"/>
      <c r="AJ320" s="22"/>
      <c r="AK320" s="25"/>
      <c r="AL320" s="60">
        <f t="shared" si="58"/>
        <v>43513</v>
      </c>
      <c r="AM320" s="225"/>
      <c r="AN320" s="139"/>
    </row>
    <row r="321" spans="1:40" ht="11.25" x14ac:dyDescent="0.2">
      <c r="A321" s="2" t="s">
        <v>5</v>
      </c>
      <c r="B321" s="2" t="str">
        <f t="shared" si="57"/>
        <v>CACY2019</v>
      </c>
      <c r="C321" s="2" t="s">
        <v>80</v>
      </c>
      <c r="D321" s="4">
        <v>43512</v>
      </c>
      <c r="G321" s="225"/>
      <c r="H321" s="139"/>
      <c r="I321" s="55"/>
      <c r="J321" s="115">
        <f t="shared" si="66"/>
        <v>10.304919347515467</v>
      </c>
      <c r="K321" s="54">
        <f t="shared" si="59"/>
        <v>23.644494588293774</v>
      </c>
      <c r="L321" s="116">
        <f t="shared" si="67"/>
        <v>33.94941393580924</v>
      </c>
      <c r="M321" s="180"/>
      <c r="N321" s="216"/>
      <c r="O321" s="122">
        <f t="shared" si="68"/>
        <v>9.2292158494097803E-2</v>
      </c>
      <c r="P321" s="71">
        <f t="shared" si="60"/>
        <v>0.29534488631199707</v>
      </c>
      <c r="Q321" s="131">
        <f t="shared" si="69"/>
        <v>0.38763704480609484</v>
      </c>
      <c r="R321" s="220"/>
      <c r="S321" s="218"/>
      <c r="T321" s="47"/>
      <c r="U321" s="48"/>
      <c r="V321" s="49"/>
      <c r="W321" s="48">
        <f t="shared" si="61"/>
        <v>990</v>
      </c>
      <c r="X321" s="32">
        <v>47392</v>
      </c>
      <c r="Y321" s="31"/>
      <c r="Z321" s="30"/>
      <c r="AA321" s="10"/>
      <c r="AC321" s="28"/>
      <c r="AD321" s="29"/>
      <c r="AE321" s="15"/>
      <c r="AF321" s="27"/>
      <c r="AG321" s="7"/>
      <c r="AH321" s="17"/>
      <c r="AI321" s="26"/>
      <c r="AJ321" s="22"/>
      <c r="AK321" s="25"/>
      <c r="AL321" s="60">
        <f t="shared" si="58"/>
        <v>43512</v>
      </c>
      <c r="AM321" s="225"/>
      <c r="AN321" s="139"/>
    </row>
    <row r="322" spans="1:40" ht="11.25" x14ac:dyDescent="0.2">
      <c r="A322" s="2" t="s">
        <v>5</v>
      </c>
      <c r="B322" s="2" t="str">
        <f t="shared" si="57"/>
        <v>CACY2019</v>
      </c>
      <c r="C322" s="2" t="s">
        <v>80</v>
      </c>
      <c r="D322" s="4">
        <v>43511</v>
      </c>
      <c r="G322" s="225"/>
      <c r="H322" s="139"/>
      <c r="I322" s="55"/>
      <c r="J322" s="115">
        <f t="shared" si="66"/>
        <v>9.8022004701383736</v>
      </c>
      <c r="K322" s="54">
        <f t="shared" si="59"/>
        <v>23.577583623724685</v>
      </c>
      <c r="L322" s="116">
        <f t="shared" si="67"/>
        <v>33.379784093863059</v>
      </c>
      <c r="M322" s="180"/>
      <c r="N322" s="216"/>
      <c r="O322" s="122">
        <f t="shared" si="68"/>
        <v>8.8585016789871754E-2</v>
      </c>
      <c r="P322" s="71">
        <f t="shared" si="60"/>
        <v>0.28670070874208559</v>
      </c>
      <c r="Q322" s="131">
        <f t="shared" si="69"/>
        <v>0.37528572553195733</v>
      </c>
      <c r="R322" s="220"/>
      <c r="S322" s="218"/>
      <c r="T322" s="47"/>
      <c r="U322" s="48"/>
      <c r="V322" s="49"/>
      <c r="W322" s="48">
        <f t="shared" si="61"/>
        <v>991</v>
      </c>
      <c r="X322" s="32">
        <v>47392</v>
      </c>
      <c r="Y322" s="31"/>
      <c r="Z322" s="30"/>
      <c r="AA322" s="10"/>
      <c r="AC322" s="28"/>
      <c r="AD322" s="29"/>
      <c r="AE322" s="15"/>
      <c r="AF322" s="27"/>
      <c r="AG322" s="7"/>
      <c r="AH322" s="17"/>
      <c r="AI322" s="26"/>
      <c r="AJ322" s="22"/>
      <c r="AK322" s="25"/>
      <c r="AL322" s="60">
        <f t="shared" si="58"/>
        <v>43511</v>
      </c>
      <c r="AM322" s="225"/>
      <c r="AN322" s="139"/>
    </row>
    <row r="323" spans="1:40" ht="11.25" x14ac:dyDescent="0.2">
      <c r="A323" s="2" t="s">
        <v>5</v>
      </c>
      <c r="B323" s="2" t="str">
        <f t="shared" ref="B323:B367" si="70">CONCATENATE(A323,C323)</f>
        <v>CACY2019</v>
      </c>
      <c r="C323" s="2" t="s">
        <v>80</v>
      </c>
      <c r="D323" s="4">
        <v>43510</v>
      </c>
      <c r="G323" s="225"/>
      <c r="H323" s="139"/>
      <c r="I323" s="55"/>
      <c r="J323" s="115">
        <f t="shared" si="66"/>
        <v>9.2994815927612784</v>
      </c>
      <c r="K323" s="54">
        <f t="shared" si="59"/>
        <v>23.510672659155606</v>
      </c>
      <c r="L323" s="116">
        <f t="shared" si="67"/>
        <v>32.810154251916885</v>
      </c>
      <c r="M323" s="180"/>
      <c r="N323" s="216"/>
      <c r="O323" s="122">
        <f t="shared" si="68"/>
        <v>8.4877875085645704E-2</v>
      </c>
      <c r="P323" s="71">
        <f t="shared" si="60"/>
        <v>0.27805653117217405</v>
      </c>
      <c r="Q323" s="131">
        <f t="shared" si="69"/>
        <v>0.36293440625781975</v>
      </c>
      <c r="R323" s="220"/>
      <c r="S323" s="218"/>
      <c r="T323" s="47"/>
      <c r="U323" s="48"/>
      <c r="V323" s="49"/>
      <c r="W323" s="48">
        <f t="shared" si="61"/>
        <v>992</v>
      </c>
      <c r="X323" s="32">
        <v>47392</v>
      </c>
      <c r="Y323" s="31"/>
      <c r="Z323" s="30"/>
      <c r="AA323" s="10"/>
      <c r="AC323" s="28"/>
      <c r="AD323" s="29"/>
      <c r="AE323" s="15"/>
      <c r="AF323" s="27"/>
      <c r="AG323" s="7"/>
      <c r="AH323" s="17"/>
      <c r="AI323" s="26"/>
      <c r="AJ323" s="22"/>
      <c r="AK323" s="25"/>
      <c r="AL323" s="60">
        <f t="shared" ref="AL323:AL367" si="71">D323</f>
        <v>43510</v>
      </c>
      <c r="AM323" s="225"/>
      <c r="AN323" s="139"/>
    </row>
    <row r="324" spans="1:40" ht="11.25" x14ac:dyDescent="0.2">
      <c r="A324" s="2" t="s">
        <v>5</v>
      </c>
      <c r="B324" s="2" t="str">
        <f t="shared" si="70"/>
        <v>CACY2019</v>
      </c>
      <c r="C324" s="2" t="s">
        <v>80</v>
      </c>
      <c r="D324" s="4">
        <v>43509</v>
      </c>
      <c r="G324" s="225"/>
      <c r="H324" s="139"/>
      <c r="I324" s="55"/>
      <c r="J324" s="115">
        <f t="shared" si="66"/>
        <v>8.7967627153841832</v>
      </c>
      <c r="K324" s="54">
        <f t="shared" ref="K324:K366" si="72">L324-J324</f>
        <v>23.44376169458652</v>
      </c>
      <c r="L324" s="116">
        <f t="shared" si="67"/>
        <v>32.240524409970703</v>
      </c>
      <c r="M324" s="180"/>
      <c r="N324" s="216"/>
      <c r="O324" s="122">
        <f t="shared" si="68"/>
        <v>8.1170733381419669E-2</v>
      </c>
      <c r="P324" s="71">
        <f t="shared" ref="P324:P336" si="73">Q324-O324</f>
        <v>0.26941235360226257</v>
      </c>
      <c r="Q324" s="131">
        <f t="shared" si="69"/>
        <v>0.35058308698368223</v>
      </c>
      <c r="R324" s="220"/>
      <c r="S324" s="218"/>
      <c r="T324" s="47"/>
      <c r="U324" s="48"/>
      <c r="V324" s="49"/>
      <c r="W324" s="48">
        <f t="shared" ref="W324:W387" si="74">SUM(T324:T688)</f>
        <v>992</v>
      </c>
      <c r="X324" s="32">
        <v>47392</v>
      </c>
      <c r="Y324" s="31"/>
      <c r="Z324" s="30"/>
      <c r="AA324" s="10"/>
      <c r="AC324" s="28"/>
      <c r="AD324" s="29"/>
      <c r="AE324" s="15"/>
      <c r="AF324" s="27"/>
      <c r="AG324" s="7"/>
      <c r="AH324" s="17"/>
      <c r="AI324" s="26"/>
      <c r="AJ324" s="22"/>
      <c r="AK324" s="25"/>
      <c r="AL324" s="60">
        <f t="shared" si="71"/>
        <v>43509</v>
      </c>
      <c r="AM324" s="225"/>
      <c r="AN324" s="139"/>
    </row>
    <row r="325" spans="1:40" ht="11.25" x14ac:dyDescent="0.2">
      <c r="A325" s="2" t="s">
        <v>5</v>
      </c>
      <c r="B325" s="2" t="str">
        <f t="shared" si="70"/>
        <v>CACY2019</v>
      </c>
      <c r="C325" s="2" t="s">
        <v>80</v>
      </c>
      <c r="D325" s="4">
        <v>43508</v>
      </c>
      <c r="G325" s="225"/>
      <c r="H325" s="139"/>
      <c r="I325" s="55"/>
      <c r="J325" s="115">
        <f t="shared" si="66"/>
        <v>8.2940438380070898</v>
      </c>
      <c r="K325" s="54">
        <f t="shared" si="72"/>
        <v>23.376850730017438</v>
      </c>
      <c r="L325" s="116">
        <f t="shared" si="67"/>
        <v>31.670894568024529</v>
      </c>
      <c r="M325" s="180"/>
      <c r="N325" s="216"/>
      <c r="O325" s="122">
        <f t="shared" si="68"/>
        <v>7.7463591677193633E-2</v>
      </c>
      <c r="P325" s="71">
        <f t="shared" si="73"/>
        <v>0.26076817603235103</v>
      </c>
      <c r="Q325" s="131">
        <f t="shared" si="69"/>
        <v>0.33823176770954466</v>
      </c>
      <c r="R325" s="220"/>
      <c r="S325" s="218"/>
      <c r="T325" s="47"/>
      <c r="U325" s="48"/>
      <c r="V325" s="49"/>
      <c r="W325" s="48">
        <f t="shared" si="74"/>
        <v>993</v>
      </c>
      <c r="X325" s="32">
        <v>47392</v>
      </c>
      <c r="Y325" s="31"/>
      <c r="Z325" s="30"/>
      <c r="AA325" s="10"/>
      <c r="AC325" s="28"/>
      <c r="AD325" s="29"/>
      <c r="AE325" s="15"/>
      <c r="AF325" s="27"/>
      <c r="AG325" s="7"/>
      <c r="AH325" s="17"/>
      <c r="AI325" s="26"/>
      <c r="AJ325" s="22"/>
      <c r="AK325" s="25"/>
      <c r="AL325" s="60">
        <f t="shared" si="71"/>
        <v>43508</v>
      </c>
      <c r="AM325" s="225"/>
      <c r="AN325" s="139"/>
    </row>
    <row r="326" spans="1:40" ht="11.25" x14ac:dyDescent="0.2">
      <c r="A326" s="2" t="s">
        <v>5</v>
      </c>
      <c r="B326" s="2" t="str">
        <f t="shared" si="70"/>
        <v>CACY2019</v>
      </c>
      <c r="C326" s="2" t="s">
        <v>80</v>
      </c>
      <c r="D326" s="4">
        <v>43507</v>
      </c>
      <c r="G326" s="225"/>
      <c r="H326" s="139"/>
      <c r="I326" s="55"/>
      <c r="J326" s="115">
        <f t="shared" si="66"/>
        <v>7.7913249606299964</v>
      </c>
      <c r="K326" s="54">
        <f t="shared" si="72"/>
        <v>23.309939765448355</v>
      </c>
      <c r="L326" s="116">
        <f t="shared" si="67"/>
        <v>31.101264726078352</v>
      </c>
      <c r="M326" s="180"/>
      <c r="N326" s="216"/>
      <c r="O326" s="122">
        <f t="shared" si="68"/>
        <v>7.3756449972967569E-2</v>
      </c>
      <c r="P326" s="71">
        <f t="shared" si="73"/>
        <v>0.25212399846243949</v>
      </c>
      <c r="Q326" s="131">
        <f t="shared" si="69"/>
        <v>0.32588044843540709</v>
      </c>
      <c r="R326" s="220"/>
      <c r="S326" s="218"/>
      <c r="T326" s="47"/>
      <c r="U326" s="48"/>
      <c r="V326" s="49"/>
      <c r="W326" s="48">
        <f t="shared" si="74"/>
        <v>994</v>
      </c>
      <c r="X326" s="32">
        <v>47392</v>
      </c>
      <c r="Y326" s="31"/>
      <c r="Z326" s="30"/>
      <c r="AA326" s="10"/>
      <c r="AC326" s="28"/>
      <c r="AD326" s="29"/>
      <c r="AE326" s="15"/>
      <c r="AF326" s="27"/>
      <c r="AG326" s="7"/>
      <c r="AH326" s="17"/>
      <c r="AI326" s="26"/>
      <c r="AJ326" s="22"/>
      <c r="AK326" s="25"/>
      <c r="AL326" s="60">
        <f t="shared" si="71"/>
        <v>43507</v>
      </c>
      <c r="AM326" s="225"/>
      <c r="AN326" s="139"/>
    </row>
    <row r="327" spans="1:40" ht="11.25" x14ac:dyDescent="0.2">
      <c r="A327" s="2" t="s">
        <v>5</v>
      </c>
      <c r="B327" s="2" t="str">
        <f t="shared" si="70"/>
        <v>CACY2019</v>
      </c>
      <c r="C327" s="2" t="s">
        <v>80</v>
      </c>
      <c r="D327" s="4">
        <v>43506</v>
      </c>
      <c r="G327" s="225"/>
      <c r="H327" s="139"/>
      <c r="I327" s="55"/>
      <c r="J327" s="115">
        <f t="shared" si="66"/>
        <v>7.288606083252902</v>
      </c>
      <c r="K327" s="54">
        <f t="shared" si="72"/>
        <v>23.243028800879273</v>
      </c>
      <c r="L327" s="116">
        <f t="shared" si="67"/>
        <v>30.531634884132174</v>
      </c>
      <c r="M327" s="180"/>
      <c r="N327" s="216"/>
      <c r="O327" s="122">
        <f t="shared" si="68"/>
        <v>7.0049308268741534E-2</v>
      </c>
      <c r="P327" s="71">
        <f t="shared" si="73"/>
        <v>0.24347982089252798</v>
      </c>
      <c r="Q327" s="131">
        <f t="shared" si="69"/>
        <v>0.31352912916126952</v>
      </c>
      <c r="R327" s="220"/>
      <c r="S327" s="218"/>
      <c r="T327" s="47"/>
      <c r="U327" s="48"/>
      <c r="V327" s="49"/>
      <c r="W327" s="48">
        <f t="shared" si="74"/>
        <v>994</v>
      </c>
      <c r="X327" s="32">
        <v>47392</v>
      </c>
      <c r="Y327" s="31"/>
      <c r="Z327" s="30"/>
      <c r="AA327" s="10"/>
      <c r="AC327" s="28"/>
      <c r="AD327" s="29"/>
      <c r="AE327" s="15"/>
      <c r="AF327" s="27"/>
      <c r="AG327" s="7"/>
      <c r="AH327" s="17"/>
      <c r="AI327" s="26"/>
      <c r="AJ327" s="22"/>
      <c r="AK327" s="25"/>
      <c r="AL327" s="60">
        <f t="shared" si="71"/>
        <v>43506</v>
      </c>
      <c r="AM327" s="225"/>
      <c r="AN327" s="139"/>
    </row>
    <row r="328" spans="1:40" ht="11.25" x14ac:dyDescent="0.2">
      <c r="A328" s="2" t="s">
        <v>5</v>
      </c>
      <c r="B328" s="2" t="str">
        <f t="shared" si="70"/>
        <v>CACY2019</v>
      </c>
      <c r="C328" s="2" t="s">
        <v>80</v>
      </c>
      <c r="D328" s="4">
        <v>43505</v>
      </c>
      <c r="G328" s="225"/>
      <c r="H328" s="139"/>
      <c r="I328" s="55"/>
      <c r="J328" s="115">
        <f t="shared" si="66"/>
        <v>6.7858872058758077</v>
      </c>
      <c r="K328" s="54">
        <f t="shared" si="72"/>
        <v>23.176117836310191</v>
      </c>
      <c r="L328" s="116">
        <f t="shared" si="67"/>
        <v>29.962005042185996</v>
      </c>
      <c r="M328" s="180"/>
      <c r="N328" s="216"/>
      <c r="O328" s="122">
        <f t="shared" si="68"/>
        <v>6.6342166564515498E-2</v>
      </c>
      <c r="P328" s="71">
        <f t="shared" si="73"/>
        <v>0.2348356433226165</v>
      </c>
      <c r="Q328" s="131">
        <f t="shared" si="69"/>
        <v>0.301177809887132</v>
      </c>
      <c r="R328" s="220"/>
      <c r="S328" s="218"/>
      <c r="T328" s="47"/>
      <c r="U328" s="48"/>
      <c r="V328" s="49"/>
      <c r="W328" s="48">
        <f t="shared" si="74"/>
        <v>994</v>
      </c>
      <c r="X328" s="32">
        <v>47392</v>
      </c>
      <c r="Y328" s="31"/>
      <c r="Z328" s="30"/>
      <c r="AA328" s="10"/>
      <c r="AC328" s="28"/>
      <c r="AD328" s="29"/>
      <c r="AE328" s="15"/>
      <c r="AF328" s="27"/>
      <c r="AG328" s="7"/>
      <c r="AH328" s="17"/>
      <c r="AI328" s="26"/>
      <c r="AJ328" s="22"/>
      <c r="AK328" s="25"/>
      <c r="AL328" s="60">
        <f t="shared" si="71"/>
        <v>43505</v>
      </c>
      <c r="AM328" s="225"/>
      <c r="AN328" s="139"/>
    </row>
    <row r="329" spans="1:40" ht="11.25" x14ac:dyDescent="0.2">
      <c r="A329" s="2" t="s">
        <v>5</v>
      </c>
      <c r="B329" s="2" t="str">
        <f t="shared" si="70"/>
        <v>CACY2019</v>
      </c>
      <c r="C329" s="2" t="s">
        <v>80</v>
      </c>
      <c r="D329" s="4">
        <v>43504</v>
      </c>
      <c r="G329" s="225"/>
      <c r="H329" s="139"/>
      <c r="I329" s="55"/>
      <c r="J329" s="115">
        <f t="shared" si="66"/>
        <v>6.2831683284987134</v>
      </c>
      <c r="K329" s="54">
        <f t="shared" si="72"/>
        <v>23.109206871741105</v>
      </c>
      <c r="L329" s="116">
        <f t="shared" si="67"/>
        <v>29.392375200239819</v>
      </c>
      <c r="M329" s="180"/>
      <c r="N329" s="216"/>
      <c r="O329" s="122">
        <f t="shared" si="68"/>
        <v>6.2635024860289448E-2</v>
      </c>
      <c r="P329" s="71">
        <f t="shared" si="73"/>
        <v>0.22619146575270499</v>
      </c>
      <c r="Q329" s="131">
        <f t="shared" si="69"/>
        <v>0.28882649061299442</v>
      </c>
      <c r="R329" s="220"/>
      <c r="S329" s="218"/>
      <c r="T329" s="47"/>
      <c r="U329" s="48"/>
      <c r="V329" s="49"/>
      <c r="W329" s="48">
        <f t="shared" si="74"/>
        <v>994</v>
      </c>
      <c r="X329" s="32">
        <v>47392</v>
      </c>
      <c r="Y329" s="31"/>
      <c r="Z329" s="30"/>
      <c r="AA329" s="10"/>
      <c r="AC329" s="28"/>
      <c r="AD329" s="29"/>
      <c r="AE329" s="15"/>
      <c r="AF329" s="27"/>
      <c r="AG329" s="7"/>
      <c r="AH329" s="17"/>
      <c r="AI329" s="26"/>
      <c r="AJ329" s="22"/>
      <c r="AK329" s="25"/>
      <c r="AL329" s="60">
        <f t="shared" si="71"/>
        <v>43504</v>
      </c>
      <c r="AM329" s="225"/>
      <c r="AN329" s="139"/>
    </row>
    <row r="330" spans="1:40" ht="11.25" x14ac:dyDescent="0.2">
      <c r="A330" s="2" t="s">
        <v>5</v>
      </c>
      <c r="B330" s="2" t="str">
        <f t="shared" si="70"/>
        <v>CACY2019</v>
      </c>
      <c r="C330" s="2" t="s">
        <v>80</v>
      </c>
      <c r="D330" s="4">
        <v>43503</v>
      </c>
      <c r="G330" s="225"/>
      <c r="H330" s="139"/>
      <c r="I330" s="55"/>
      <c r="J330" s="115">
        <f t="shared" si="66"/>
        <v>5.7804494511216191</v>
      </c>
      <c r="K330" s="54">
        <f t="shared" si="72"/>
        <v>23.042295907172022</v>
      </c>
      <c r="L330" s="116">
        <f t="shared" si="67"/>
        <v>28.822745358293641</v>
      </c>
      <c r="M330" s="180"/>
      <c r="N330" s="216"/>
      <c r="O330" s="122">
        <f t="shared" si="68"/>
        <v>5.8927883156063406E-2</v>
      </c>
      <c r="P330" s="71">
        <f t="shared" si="73"/>
        <v>0.21754728818279351</v>
      </c>
      <c r="Q330" s="131">
        <f t="shared" si="69"/>
        <v>0.27647517133885691</v>
      </c>
      <c r="R330" s="220"/>
      <c r="S330" s="218"/>
      <c r="T330" s="47"/>
      <c r="U330" s="48"/>
      <c r="V330" s="49"/>
      <c r="W330" s="48">
        <f t="shared" si="74"/>
        <v>994</v>
      </c>
      <c r="X330" s="32">
        <v>47392</v>
      </c>
      <c r="Y330" s="31"/>
      <c r="Z330" s="30"/>
      <c r="AA330" s="10"/>
      <c r="AC330" s="28"/>
      <c r="AD330" s="29"/>
      <c r="AE330" s="15"/>
      <c r="AF330" s="27"/>
      <c r="AG330" s="7"/>
      <c r="AH330" s="17"/>
      <c r="AI330" s="26"/>
      <c r="AJ330" s="22"/>
      <c r="AK330" s="25"/>
      <c r="AL330" s="60">
        <f t="shared" si="71"/>
        <v>43503</v>
      </c>
      <c r="AM330" s="225"/>
      <c r="AN330" s="139"/>
    </row>
    <row r="331" spans="1:40" ht="11.25" x14ac:dyDescent="0.2">
      <c r="A331" s="2" t="s">
        <v>5</v>
      </c>
      <c r="B331" s="2" t="str">
        <f t="shared" si="70"/>
        <v>CACY2019</v>
      </c>
      <c r="C331" s="2" t="s">
        <v>80</v>
      </c>
      <c r="D331" s="4">
        <v>43502</v>
      </c>
      <c r="G331" s="225"/>
      <c r="H331" s="139"/>
      <c r="I331" s="55"/>
      <c r="J331" s="115">
        <f t="shared" si="66"/>
        <v>5.2777305737445248</v>
      </c>
      <c r="K331" s="54">
        <f t="shared" si="72"/>
        <v>22.97538494260294</v>
      </c>
      <c r="L331" s="116">
        <f t="shared" si="67"/>
        <v>28.253115516347464</v>
      </c>
      <c r="M331" s="180"/>
      <c r="N331" s="216"/>
      <c r="O331" s="122">
        <f t="shared" si="68"/>
        <v>5.5220741451837363E-2</v>
      </c>
      <c r="P331" s="71">
        <f t="shared" si="73"/>
        <v>0.20890311061288197</v>
      </c>
      <c r="Q331" s="131">
        <f t="shared" si="69"/>
        <v>0.26412385206471933</v>
      </c>
      <c r="R331" s="220"/>
      <c r="S331" s="218"/>
      <c r="T331" s="47"/>
      <c r="U331" s="48"/>
      <c r="V331" s="49"/>
      <c r="W331" s="48">
        <f t="shared" si="74"/>
        <v>994</v>
      </c>
      <c r="X331" s="32">
        <v>47392</v>
      </c>
      <c r="Y331" s="31"/>
      <c r="Z331" s="30"/>
      <c r="AA331" s="10"/>
      <c r="AC331" s="28"/>
      <c r="AD331" s="29"/>
      <c r="AE331" s="15"/>
      <c r="AF331" s="27"/>
      <c r="AG331" s="7"/>
      <c r="AH331" s="17"/>
      <c r="AI331" s="26"/>
      <c r="AJ331" s="22"/>
      <c r="AK331" s="25"/>
      <c r="AL331" s="60">
        <f t="shared" si="71"/>
        <v>43502</v>
      </c>
      <c r="AM331" s="225"/>
      <c r="AN331" s="139"/>
    </row>
    <row r="332" spans="1:40" ht="11.25" x14ac:dyDescent="0.2">
      <c r="A332" s="2" t="s">
        <v>5</v>
      </c>
      <c r="B332" s="2" t="str">
        <f t="shared" si="70"/>
        <v>CACY2019</v>
      </c>
      <c r="C332" s="2" t="s">
        <v>80</v>
      </c>
      <c r="D332" s="4">
        <v>43501</v>
      </c>
      <c r="G332" s="225"/>
      <c r="H332" s="139"/>
      <c r="I332" s="55"/>
      <c r="J332" s="115">
        <f t="shared" si="66"/>
        <v>4.7750116963674305</v>
      </c>
      <c r="K332" s="54">
        <f t="shared" si="72"/>
        <v>22.908473978033861</v>
      </c>
      <c r="L332" s="116">
        <f t="shared" si="67"/>
        <v>27.68348567440129</v>
      </c>
      <c r="M332" s="180"/>
      <c r="N332" s="216"/>
      <c r="O332" s="122">
        <f t="shared" si="68"/>
        <v>5.1513599747611313E-2</v>
      </c>
      <c r="P332" s="71">
        <f t="shared" si="73"/>
        <v>0.20025893304297043</v>
      </c>
      <c r="Q332" s="131">
        <f t="shared" si="69"/>
        <v>0.25177253279058176</v>
      </c>
      <c r="R332" s="220"/>
      <c r="S332" s="218"/>
      <c r="T332" s="47"/>
      <c r="U332" s="48"/>
      <c r="V332" s="49"/>
      <c r="W332" s="48">
        <f t="shared" si="74"/>
        <v>994</v>
      </c>
      <c r="X332" s="32">
        <v>47392</v>
      </c>
      <c r="Y332" s="31"/>
      <c r="Z332" s="30"/>
      <c r="AA332" s="10"/>
      <c r="AC332" s="28"/>
      <c r="AD332" s="29"/>
      <c r="AE332" s="15"/>
      <c r="AF332" s="27"/>
      <c r="AG332" s="7"/>
      <c r="AH332" s="17"/>
      <c r="AI332" s="26"/>
      <c r="AJ332" s="22"/>
      <c r="AK332" s="25"/>
      <c r="AL332" s="60">
        <f t="shared" si="71"/>
        <v>43501</v>
      </c>
      <c r="AM332" s="225"/>
      <c r="AN332" s="139"/>
    </row>
    <row r="333" spans="1:40" ht="11.25" x14ac:dyDescent="0.2">
      <c r="A333" s="2" t="s">
        <v>5</v>
      </c>
      <c r="B333" s="2" t="str">
        <f t="shared" si="70"/>
        <v>CACY2019</v>
      </c>
      <c r="C333" s="2" t="s">
        <v>80</v>
      </c>
      <c r="D333" s="4">
        <v>43500</v>
      </c>
      <c r="G333" s="225"/>
      <c r="H333" s="139"/>
      <c r="I333" s="55"/>
      <c r="J333" s="115">
        <f t="shared" si="66"/>
        <v>4.2722928189903371</v>
      </c>
      <c r="K333" s="54">
        <f t="shared" si="72"/>
        <v>22.841563013464775</v>
      </c>
      <c r="L333" s="116">
        <f t="shared" si="67"/>
        <v>27.113855832455112</v>
      </c>
      <c r="M333" s="180"/>
      <c r="N333" s="216"/>
      <c r="O333" s="122">
        <f t="shared" si="68"/>
        <v>4.7806458043385278E-2</v>
      </c>
      <c r="P333" s="71">
        <f t="shared" si="73"/>
        <v>0.19161475547305895</v>
      </c>
      <c r="Q333" s="131">
        <f t="shared" si="69"/>
        <v>0.23942121351644421</v>
      </c>
      <c r="R333" s="220"/>
      <c r="S333" s="218"/>
      <c r="T333" s="47"/>
      <c r="U333" s="48"/>
      <c r="V333" s="49"/>
      <c r="W333" s="48">
        <f t="shared" si="74"/>
        <v>995</v>
      </c>
      <c r="X333" s="32">
        <v>47392</v>
      </c>
      <c r="Y333" s="31"/>
      <c r="Z333" s="30"/>
      <c r="AA333" s="10"/>
      <c r="AC333" s="28"/>
      <c r="AD333" s="29"/>
      <c r="AE333" s="15"/>
      <c r="AF333" s="27"/>
      <c r="AG333" s="7"/>
      <c r="AH333" s="17"/>
      <c r="AI333" s="26"/>
      <c r="AJ333" s="22"/>
      <c r="AK333" s="25"/>
      <c r="AL333" s="60">
        <f t="shared" si="71"/>
        <v>43500</v>
      </c>
      <c r="AM333" s="225"/>
      <c r="AN333" s="139"/>
    </row>
    <row r="334" spans="1:40" ht="11.25" x14ac:dyDescent="0.2">
      <c r="A334" s="2" t="s">
        <v>5</v>
      </c>
      <c r="B334" s="2" t="str">
        <f t="shared" si="70"/>
        <v>CACY2019</v>
      </c>
      <c r="C334" s="2" t="s">
        <v>80</v>
      </c>
      <c r="D334" s="4">
        <v>43499</v>
      </c>
      <c r="G334" s="225"/>
      <c r="H334" s="139"/>
      <c r="I334" s="55"/>
      <c r="J334" s="115">
        <f t="shared" si="66"/>
        <v>3.7695739416132423</v>
      </c>
      <c r="K334" s="54">
        <f t="shared" si="72"/>
        <v>22.774652048895693</v>
      </c>
      <c r="L334" s="116">
        <f t="shared" si="67"/>
        <v>26.544225990508934</v>
      </c>
      <c r="M334" s="180"/>
      <c r="N334" s="216"/>
      <c r="O334" s="122">
        <f t="shared" si="68"/>
        <v>4.4099316339159228E-2</v>
      </c>
      <c r="P334" s="71">
        <f t="shared" si="73"/>
        <v>0.18297057790314744</v>
      </c>
      <c r="Q334" s="131">
        <f t="shared" si="69"/>
        <v>0.22706989424230667</v>
      </c>
      <c r="R334" s="220"/>
      <c r="S334" s="218"/>
      <c r="T334" s="47"/>
      <c r="U334" s="48"/>
      <c r="V334" s="49"/>
      <c r="W334" s="48">
        <f t="shared" si="74"/>
        <v>995</v>
      </c>
      <c r="X334" s="32">
        <v>47392</v>
      </c>
      <c r="Y334" s="31"/>
      <c r="Z334" s="30"/>
      <c r="AA334" s="10"/>
      <c r="AC334" s="28"/>
      <c r="AD334" s="29"/>
      <c r="AE334" s="15"/>
      <c r="AF334" s="27"/>
      <c r="AG334" s="7"/>
      <c r="AH334" s="17"/>
      <c r="AI334" s="26"/>
      <c r="AJ334" s="22"/>
      <c r="AK334" s="25"/>
      <c r="AL334" s="60">
        <f t="shared" si="71"/>
        <v>43499</v>
      </c>
      <c r="AM334" s="225"/>
      <c r="AN334" s="139"/>
    </row>
    <row r="335" spans="1:40" ht="11.25" x14ac:dyDescent="0.2">
      <c r="A335" s="2" t="s">
        <v>5</v>
      </c>
      <c r="B335" s="2" t="str">
        <f t="shared" si="70"/>
        <v>CACY2019</v>
      </c>
      <c r="C335" s="2" t="s">
        <v>80</v>
      </c>
      <c r="D335" s="4">
        <v>43498</v>
      </c>
      <c r="G335" s="225"/>
      <c r="H335" s="139"/>
      <c r="I335" s="55"/>
      <c r="J335" s="115">
        <f t="shared" si="66"/>
        <v>3.2668550642361485</v>
      </c>
      <c r="K335" s="54">
        <f t="shared" si="72"/>
        <v>22.707741084326607</v>
      </c>
      <c r="L335" s="116">
        <f t="shared" si="67"/>
        <v>25.974596148562757</v>
      </c>
      <c r="M335" s="180"/>
      <c r="N335" s="216"/>
      <c r="O335" s="122">
        <f t="shared" si="68"/>
        <v>4.0392174634933185E-2</v>
      </c>
      <c r="P335" s="71">
        <f t="shared" si="73"/>
        <v>0.17432640033323593</v>
      </c>
      <c r="Q335" s="131">
        <f t="shared" si="69"/>
        <v>0.21471857496816912</v>
      </c>
      <c r="R335" s="220"/>
      <c r="S335" s="218"/>
      <c r="T335" s="47"/>
      <c r="U335" s="48"/>
      <c r="V335" s="49"/>
      <c r="W335" s="48">
        <f t="shared" si="74"/>
        <v>997</v>
      </c>
      <c r="X335" s="32">
        <v>47392</v>
      </c>
      <c r="Y335" s="31"/>
      <c r="Z335" s="30"/>
      <c r="AA335" s="10"/>
      <c r="AC335" s="28"/>
      <c r="AD335" s="29"/>
      <c r="AE335" s="15"/>
      <c r="AF335" s="27"/>
      <c r="AG335" s="7"/>
      <c r="AH335" s="17"/>
      <c r="AI335" s="26"/>
      <c r="AJ335" s="22"/>
      <c r="AK335" s="25"/>
      <c r="AL335" s="60">
        <f t="shared" si="71"/>
        <v>43498</v>
      </c>
      <c r="AM335" s="225"/>
      <c r="AN335" s="139"/>
    </row>
    <row r="336" spans="1:40" ht="11.25" x14ac:dyDescent="0.2">
      <c r="A336" s="2" t="s">
        <v>5</v>
      </c>
      <c r="B336" s="2" t="str">
        <f t="shared" si="70"/>
        <v>CACY2019</v>
      </c>
      <c r="C336" s="2" t="s">
        <v>80</v>
      </c>
      <c r="D336" s="4">
        <v>43497</v>
      </c>
      <c r="G336" s="225"/>
      <c r="H336" s="139"/>
      <c r="I336" s="55"/>
      <c r="J336" s="115">
        <f>((J$309-J$337)/28*($D336-$D$337))+J$337</f>
        <v>2.7641361868590542</v>
      </c>
      <c r="K336" s="54">
        <f t="shared" si="72"/>
        <v>22.640830119757524</v>
      </c>
      <c r="L336" s="116">
        <f>((L$309-L$337)/28*($D336-$D$337))+L$337</f>
        <v>25.404966306616579</v>
      </c>
      <c r="M336" s="180"/>
      <c r="N336" s="216"/>
      <c r="O336" s="122">
        <f>((O$309-O$337)/28*($D336-$D$337))+O$337</f>
        <v>3.6685032930707143E-2</v>
      </c>
      <c r="P336" s="71">
        <f t="shared" si="73"/>
        <v>0.16568222276332439</v>
      </c>
      <c r="Q336" s="131">
        <f t="shared" si="69"/>
        <v>0.20236725569403155</v>
      </c>
      <c r="R336" s="220"/>
      <c r="S336" s="218"/>
      <c r="T336" s="47"/>
      <c r="U336" s="48"/>
      <c r="V336" s="49"/>
      <c r="W336" s="48">
        <f t="shared" si="74"/>
        <v>998</v>
      </c>
      <c r="X336" s="32">
        <v>47392</v>
      </c>
      <c r="Y336" s="31"/>
      <c r="Z336" s="30"/>
      <c r="AA336" s="10"/>
      <c r="AC336" s="28"/>
      <c r="AD336" s="29"/>
      <c r="AE336" s="15"/>
      <c r="AF336" s="27"/>
      <c r="AG336" s="7"/>
      <c r="AH336" s="17"/>
      <c r="AI336" s="26"/>
      <c r="AJ336" s="22"/>
      <c r="AK336" s="25"/>
      <c r="AL336" s="60">
        <f t="shared" si="71"/>
        <v>43497</v>
      </c>
      <c r="AM336" s="225"/>
      <c r="AN336" s="139"/>
    </row>
    <row r="337" spans="1:40" ht="11.25" x14ac:dyDescent="0.2">
      <c r="A337" s="2" t="s">
        <v>5</v>
      </c>
      <c r="B337" s="2" t="str">
        <f t="shared" si="70"/>
        <v>CACY2019</v>
      </c>
      <c r="C337" s="2" t="s">
        <v>80</v>
      </c>
      <c r="D337" s="4">
        <v>43496</v>
      </c>
      <c r="G337" s="225">
        <v>11.797947699903867</v>
      </c>
      <c r="H337" s="139">
        <v>9.4476134990130523E-2</v>
      </c>
      <c r="I337" s="55">
        <v>124.87754395473887</v>
      </c>
      <c r="J337" s="115">
        <f>M337</f>
        <v>2.2614173094819598</v>
      </c>
      <c r="K337" s="54">
        <f t="shared" si="72"/>
        <v>22.573919155188442</v>
      </c>
      <c r="L337" s="116">
        <f>N337</f>
        <v>24.835336464670402</v>
      </c>
      <c r="M337" s="180">
        <v>2.2614173094819598</v>
      </c>
      <c r="N337" s="216">
        <v>24.835336464670402</v>
      </c>
      <c r="O337" s="122">
        <f>R337</f>
        <v>3.29778912264811E-2</v>
      </c>
      <c r="P337" s="71">
        <f>Q337-O337</f>
        <v>0.15703804519341291</v>
      </c>
      <c r="Q337" s="131">
        <f>S337</f>
        <v>0.190015936419894</v>
      </c>
      <c r="R337" s="220">
        <v>3.29778912264811E-2</v>
      </c>
      <c r="S337" s="218">
        <v>0.190015936419894</v>
      </c>
      <c r="T337" s="47"/>
      <c r="U337" s="48"/>
      <c r="V337" s="49"/>
      <c r="W337" s="48">
        <f t="shared" si="74"/>
        <v>998</v>
      </c>
      <c r="X337" s="32">
        <v>47392</v>
      </c>
      <c r="Y337" s="31"/>
      <c r="Z337" s="30"/>
      <c r="AA337" s="10"/>
      <c r="AC337" s="28"/>
      <c r="AD337" s="29"/>
      <c r="AE337" s="15"/>
      <c r="AF337" s="27"/>
      <c r="AG337" s="7"/>
      <c r="AH337" s="17"/>
      <c r="AI337" s="26"/>
      <c r="AJ337" s="22"/>
      <c r="AK337" s="25"/>
      <c r="AL337" s="60">
        <f t="shared" si="71"/>
        <v>43496</v>
      </c>
      <c r="AM337" s="225"/>
      <c r="AN337" s="139"/>
    </row>
    <row r="338" spans="1:40" ht="11.25" x14ac:dyDescent="0.2">
      <c r="A338" s="2" t="s">
        <v>5</v>
      </c>
      <c r="B338" s="2" t="str">
        <f t="shared" si="70"/>
        <v>CACY2019</v>
      </c>
      <c r="C338" s="2" t="s">
        <v>80</v>
      </c>
      <c r="D338" s="4">
        <v>43495</v>
      </c>
      <c r="G338" s="225"/>
      <c r="H338" s="139"/>
      <c r="I338" s="55"/>
      <c r="J338" s="115">
        <f t="shared" ref="J338:J365" si="75">$J$337/31*(D338-$D$367)</f>
        <v>2.1155194185476396</v>
      </c>
      <c r="K338" s="54">
        <f t="shared" si="72"/>
        <v>21.117537274208544</v>
      </c>
      <c r="L338" s="116">
        <f t="shared" ref="L338:L365" si="76">$L$337/31*(D338-$D$367)</f>
        <v>23.233056692756183</v>
      </c>
      <c r="M338" s="180"/>
      <c r="N338" s="216"/>
      <c r="O338" s="122">
        <f t="shared" ref="O338:O365" si="77">$O$337/31*(D338-$D$367)</f>
        <v>3.0850285340901673E-2</v>
      </c>
      <c r="P338" s="71">
        <f t="shared" ref="P338:P366" si="78">Q338-O338</f>
        <v>0.14690655840674111</v>
      </c>
      <c r="Q338" s="131">
        <f t="shared" ref="Q338:Q365" si="79">$Q$337/31*(D338-$D$367)</f>
        <v>0.17775684374764278</v>
      </c>
      <c r="R338" s="220"/>
      <c r="S338" s="218"/>
      <c r="T338" s="47"/>
      <c r="U338" s="48"/>
      <c r="V338" s="49"/>
      <c r="W338" s="48">
        <f t="shared" si="74"/>
        <v>998</v>
      </c>
      <c r="X338" s="32">
        <v>47392</v>
      </c>
      <c r="Y338" s="31"/>
      <c r="Z338" s="30"/>
      <c r="AA338" s="10"/>
      <c r="AC338" s="28"/>
      <c r="AD338" s="29"/>
      <c r="AE338" s="15"/>
      <c r="AF338" s="27"/>
      <c r="AG338" s="7"/>
      <c r="AH338" s="17"/>
      <c r="AI338" s="26"/>
      <c r="AJ338" s="22"/>
      <c r="AK338" s="25"/>
      <c r="AL338" s="60">
        <f t="shared" si="71"/>
        <v>43495</v>
      </c>
      <c r="AM338" s="225"/>
      <c r="AN338" s="139"/>
    </row>
    <row r="339" spans="1:40" ht="11.25" x14ac:dyDescent="0.2">
      <c r="A339" s="2" t="s">
        <v>5</v>
      </c>
      <c r="B339" s="2" t="str">
        <f t="shared" si="70"/>
        <v>CACY2019</v>
      </c>
      <c r="C339" s="2" t="s">
        <v>80</v>
      </c>
      <c r="D339" s="4">
        <v>43494</v>
      </c>
      <c r="G339" s="225"/>
      <c r="H339" s="139"/>
      <c r="I339" s="55"/>
      <c r="J339" s="115">
        <f t="shared" si="75"/>
        <v>2.0425704730804797</v>
      </c>
      <c r="K339" s="54">
        <f t="shared" si="72"/>
        <v>20.389346333718592</v>
      </c>
      <c r="L339" s="116">
        <f t="shared" si="76"/>
        <v>22.431916806799073</v>
      </c>
      <c r="M339" s="180"/>
      <c r="N339" s="216"/>
      <c r="O339" s="122">
        <f t="shared" si="77"/>
        <v>2.978648239811196E-2</v>
      </c>
      <c r="P339" s="71">
        <f t="shared" si="78"/>
        <v>0.1418408150134052</v>
      </c>
      <c r="Q339" s="131">
        <f t="shared" si="79"/>
        <v>0.17162729741151717</v>
      </c>
      <c r="R339" s="220"/>
      <c r="S339" s="218"/>
      <c r="T339" s="47"/>
      <c r="U339" s="48"/>
      <c r="V339" s="49"/>
      <c r="W339" s="48">
        <f t="shared" si="74"/>
        <v>999</v>
      </c>
      <c r="X339" s="32">
        <v>47392</v>
      </c>
      <c r="Y339" s="31"/>
      <c r="Z339" s="30"/>
      <c r="AA339" s="10"/>
      <c r="AC339" s="28"/>
      <c r="AD339" s="29"/>
      <c r="AE339" s="15"/>
      <c r="AF339" s="27"/>
      <c r="AG339" s="7"/>
      <c r="AH339" s="17"/>
      <c r="AI339" s="26"/>
      <c r="AJ339" s="22"/>
      <c r="AK339" s="25"/>
      <c r="AL339" s="60">
        <f t="shared" si="71"/>
        <v>43494</v>
      </c>
      <c r="AM339" s="225"/>
      <c r="AN339" s="139"/>
    </row>
    <row r="340" spans="1:40" ht="11.25" x14ac:dyDescent="0.2">
      <c r="A340" s="2" t="s">
        <v>5</v>
      </c>
      <c r="B340" s="2" t="str">
        <f t="shared" si="70"/>
        <v>CACY2019</v>
      </c>
      <c r="C340" s="2" t="s">
        <v>80</v>
      </c>
      <c r="D340" s="4">
        <v>43493</v>
      </c>
      <c r="G340" s="225"/>
      <c r="H340" s="139"/>
      <c r="I340" s="55"/>
      <c r="J340" s="115">
        <f t="shared" si="75"/>
        <v>1.9696215276133198</v>
      </c>
      <c r="K340" s="54">
        <f t="shared" si="72"/>
        <v>19.661155393228643</v>
      </c>
      <c r="L340" s="116">
        <f t="shared" si="76"/>
        <v>21.630776920841964</v>
      </c>
      <c r="M340" s="180"/>
      <c r="N340" s="216"/>
      <c r="O340" s="122">
        <f t="shared" si="77"/>
        <v>2.8722679455322246E-2</v>
      </c>
      <c r="P340" s="71">
        <f t="shared" si="78"/>
        <v>0.1367750716200693</v>
      </c>
      <c r="Q340" s="131">
        <f t="shared" si="79"/>
        <v>0.16549775107539155</v>
      </c>
      <c r="R340" s="220"/>
      <c r="S340" s="218"/>
      <c r="T340" s="47"/>
      <c r="U340" s="48"/>
      <c r="V340" s="49"/>
      <c r="W340" s="48">
        <f t="shared" si="74"/>
        <v>1002</v>
      </c>
      <c r="X340" s="32">
        <v>47392</v>
      </c>
      <c r="Y340" s="31"/>
      <c r="Z340" s="30"/>
      <c r="AA340" s="10"/>
      <c r="AC340" s="28"/>
      <c r="AD340" s="29"/>
      <c r="AE340" s="15"/>
      <c r="AF340" s="27"/>
      <c r="AG340" s="7"/>
      <c r="AH340" s="17"/>
      <c r="AI340" s="26"/>
      <c r="AJ340" s="22"/>
      <c r="AK340" s="25"/>
      <c r="AL340" s="60">
        <f t="shared" si="71"/>
        <v>43493</v>
      </c>
      <c r="AM340" s="225"/>
      <c r="AN340" s="139"/>
    </row>
    <row r="341" spans="1:40" ht="11.25" x14ac:dyDescent="0.2">
      <c r="A341" s="2" t="s">
        <v>5</v>
      </c>
      <c r="B341" s="2" t="str">
        <f t="shared" si="70"/>
        <v>CACY2019</v>
      </c>
      <c r="C341" s="2" t="s">
        <v>80</v>
      </c>
      <c r="D341" s="4">
        <v>43492</v>
      </c>
      <c r="G341" s="225"/>
      <c r="H341" s="139"/>
      <c r="I341" s="55"/>
      <c r="J341" s="115">
        <f t="shared" si="75"/>
        <v>1.8966725821461599</v>
      </c>
      <c r="K341" s="54">
        <f t="shared" si="72"/>
        <v>18.932964452738695</v>
      </c>
      <c r="L341" s="116">
        <f t="shared" si="76"/>
        <v>20.829637034884854</v>
      </c>
      <c r="M341" s="180"/>
      <c r="N341" s="216"/>
      <c r="O341" s="122">
        <f t="shared" si="77"/>
        <v>2.7658876512532533E-2</v>
      </c>
      <c r="P341" s="71">
        <f t="shared" si="78"/>
        <v>0.1317093282267334</v>
      </c>
      <c r="Q341" s="131">
        <f t="shared" si="79"/>
        <v>0.15936820473926594</v>
      </c>
      <c r="R341" s="220"/>
      <c r="S341" s="218"/>
      <c r="T341" s="47"/>
      <c r="U341" s="48"/>
      <c r="V341" s="49"/>
      <c r="W341" s="48">
        <f t="shared" si="74"/>
        <v>1006</v>
      </c>
      <c r="X341" s="32">
        <v>47392</v>
      </c>
      <c r="Y341" s="31"/>
      <c r="Z341" s="30"/>
      <c r="AA341" s="10"/>
      <c r="AC341" s="28"/>
      <c r="AD341" s="29"/>
      <c r="AE341" s="15"/>
      <c r="AF341" s="27"/>
      <c r="AG341" s="7"/>
      <c r="AH341" s="17"/>
      <c r="AI341" s="26"/>
      <c r="AJ341" s="22"/>
      <c r="AK341" s="25"/>
      <c r="AL341" s="60">
        <f t="shared" si="71"/>
        <v>43492</v>
      </c>
      <c r="AM341" s="225"/>
      <c r="AN341" s="139"/>
    </row>
    <row r="342" spans="1:40" ht="11.25" x14ac:dyDescent="0.2">
      <c r="A342" s="2" t="s">
        <v>5</v>
      </c>
      <c r="B342" s="2" t="str">
        <f t="shared" si="70"/>
        <v>CACY2019</v>
      </c>
      <c r="C342" s="2" t="s">
        <v>80</v>
      </c>
      <c r="D342" s="4">
        <v>43491</v>
      </c>
      <c r="G342" s="225"/>
      <c r="H342" s="139"/>
      <c r="I342" s="55"/>
      <c r="J342" s="115">
        <f t="shared" si="75"/>
        <v>1.8237236366789997</v>
      </c>
      <c r="K342" s="54">
        <f t="shared" si="72"/>
        <v>18.204773512248746</v>
      </c>
      <c r="L342" s="116">
        <f t="shared" si="76"/>
        <v>20.028497148927745</v>
      </c>
      <c r="M342" s="180"/>
      <c r="N342" s="216"/>
      <c r="O342" s="122">
        <f t="shared" si="77"/>
        <v>2.6595073569742819E-2</v>
      </c>
      <c r="P342" s="71">
        <f t="shared" si="78"/>
        <v>0.12664358483339749</v>
      </c>
      <c r="Q342" s="131">
        <f t="shared" si="79"/>
        <v>0.15323865840314033</v>
      </c>
      <c r="R342" s="220"/>
      <c r="S342" s="218"/>
      <c r="T342" s="47"/>
      <c r="U342" s="48"/>
      <c r="V342" s="49"/>
      <c r="W342" s="48">
        <f t="shared" si="74"/>
        <v>1006</v>
      </c>
      <c r="X342" s="32">
        <v>47392</v>
      </c>
      <c r="Y342" s="31"/>
      <c r="Z342" s="30"/>
      <c r="AA342" s="10"/>
      <c r="AC342" s="28"/>
      <c r="AD342" s="29"/>
      <c r="AE342" s="15"/>
      <c r="AF342" s="27"/>
      <c r="AG342" s="7"/>
      <c r="AH342" s="17"/>
      <c r="AI342" s="26"/>
      <c r="AJ342" s="22"/>
      <c r="AK342" s="25"/>
      <c r="AL342" s="60">
        <f t="shared" si="71"/>
        <v>43491</v>
      </c>
      <c r="AM342" s="225"/>
      <c r="AN342" s="139"/>
    </row>
    <row r="343" spans="1:40" ht="11.25" x14ac:dyDescent="0.2">
      <c r="A343" s="2" t="s">
        <v>5</v>
      </c>
      <c r="B343" s="2" t="str">
        <f t="shared" si="70"/>
        <v>CACY2019</v>
      </c>
      <c r="C343" s="2" t="s">
        <v>80</v>
      </c>
      <c r="D343" s="4">
        <v>43490</v>
      </c>
      <c r="G343" s="225"/>
      <c r="H343" s="139"/>
      <c r="I343" s="55"/>
      <c r="J343" s="115">
        <f t="shared" si="75"/>
        <v>1.7507746912118398</v>
      </c>
      <c r="K343" s="54">
        <f t="shared" si="72"/>
        <v>17.476582571758794</v>
      </c>
      <c r="L343" s="116">
        <f t="shared" si="76"/>
        <v>19.227357262970635</v>
      </c>
      <c r="M343" s="180"/>
      <c r="N343" s="216"/>
      <c r="O343" s="122">
        <f t="shared" si="77"/>
        <v>2.5531270626953109E-2</v>
      </c>
      <c r="P343" s="71">
        <f t="shared" si="78"/>
        <v>0.1215778414400616</v>
      </c>
      <c r="Q343" s="131">
        <f t="shared" si="79"/>
        <v>0.14710911206701471</v>
      </c>
      <c r="R343" s="220"/>
      <c r="S343" s="218"/>
      <c r="T343" s="47"/>
      <c r="U343" s="48"/>
      <c r="V343" s="49"/>
      <c r="W343" s="48">
        <f t="shared" si="74"/>
        <v>1009</v>
      </c>
      <c r="X343" s="32">
        <v>47392</v>
      </c>
      <c r="Y343" s="31"/>
      <c r="Z343" s="30"/>
      <c r="AA343" s="10"/>
      <c r="AC343" s="28"/>
      <c r="AD343" s="29"/>
      <c r="AE343" s="15"/>
      <c r="AF343" s="27"/>
      <c r="AG343" s="7"/>
      <c r="AH343" s="17"/>
      <c r="AI343" s="26"/>
      <c r="AJ343" s="22"/>
      <c r="AK343" s="25"/>
      <c r="AL343" s="60">
        <f t="shared" si="71"/>
        <v>43490</v>
      </c>
      <c r="AM343" s="225"/>
      <c r="AN343" s="139"/>
    </row>
    <row r="344" spans="1:40" ht="11.25" x14ac:dyDescent="0.2">
      <c r="A344" s="2" t="s">
        <v>5</v>
      </c>
      <c r="B344" s="2" t="str">
        <f t="shared" si="70"/>
        <v>CACY2019</v>
      </c>
      <c r="C344" s="2" t="s">
        <v>80</v>
      </c>
      <c r="D344" s="4">
        <v>43489</v>
      </c>
      <c r="G344" s="225"/>
      <c r="H344" s="139"/>
      <c r="I344" s="55"/>
      <c r="J344" s="115">
        <f t="shared" si="75"/>
        <v>1.6778257457446799</v>
      </c>
      <c r="K344" s="54">
        <f t="shared" si="72"/>
        <v>16.748391631268841</v>
      </c>
      <c r="L344" s="116">
        <f t="shared" si="76"/>
        <v>18.426217377013522</v>
      </c>
      <c r="M344" s="180"/>
      <c r="N344" s="216"/>
      <c r="O344" s="122">
        <f t="shared" si="77"/>
        <v>2.4467467684163396E-2</v>
      </c>
      <c r="P344" s="71">
        <f t="shared" si="78"/>
        <v>0.1165120980467257</v>
      </c>
      <c r="Q344" s="131">
        <f t="shared" si="79"/>
        <v>0.1409795657308891</v>
      </c>
      <c r="R344" s="220"/>
      <c r="S344" s="218"/>
      <c r="T344" s="47"/>
      <c r="U344" s="48"/>
      <c r="V344" s="49"/>
      <c r="W344" s="48">
        <f t="shared" si="74"/>
        <v>1014</v>
      </c>
      <c r="X344" s="32">
        <v>47392</v>
      </c>
      <c r="Y344" s="31"/>
      <c r="Z344" s="30"/>
      <c r="AA344" s="10"/>
      <c r="AC344" s="28"/>
      <c r="AD344" s="29"/>
      <c r="AE344" s="15"/>
      <c r="AF344" s="27"/>
      <c r="AG344" s="7"/>
      <c r="AH344" s="17"/>
      <c r="AI344" s="26"/>
      <c r="AJ344" s="22"/>
      <c r="AK344" s="25"/>
      <c r="AL344" s="60">
        <f t="shared" si="71"/>
        <v>43489</v>
      </c>
      <c r="AM344" s="225"/>
      <c r="AN344" s="139"/>
    </row>
    <row r="345" spans="1:40" ht="11.25" x14ac:dyDescent="0.2">
      <c r="A345" s="2" t="s">
        <v>5</v>
      </c>
      <c r="B345" s="2" t="str">
        <f t="shared" si="70"/>
        <v>CACY2019</v>
      </c>
      <c r="C345" s="2" t="s">
        <v>80</v>
      </c>
      <c r="D345" s="4">
        <v>43488</v>
      </c>
      <c r="G345" s="225"/>
      <c r="H345" s="139"/>
      <c r="I345" s="55"/>
      <c r="J345" s="115">
        <f t="shared" si="75"/>
        <v>1.6048768002775198</v>
      </c>
      <c r="K345" s="54">
        <f t="shared" si="72"/>
        <v>16.020200690778893</v>
      </c>
      <c r="L345" s="116">
        <f t="shared" si="76"/>
        <v>17.625077491056413</v>
      </c>
      <c r="M345" s="180"/>
      <c r="N345" s="216"/>
      <c r="O345" s="122">
        <f t="shared" si="77"/>
        <v>2.3403664741373682E-2</v>
      </c>
      <c r="P345" s="71">
        <f t="shared" si="78"/>
        <v>0.11144635465338981</v>
      </c>
      <c r="Q345" s="131">
        <f t="shared" si="79"/>
        <v>0.13485001939476349</v>
      </c>
      <c r="R345" s="220"/>
      <c r="S345" s="218"/>
      <c r="T345" s="47"/>
      <c r="U345" s="48"/>
      <c r="V345" s="49"/>
      <c r="W345" s="48">
        <f t="shared" si="74"/>
        <v>1027</v>
      </c>
      <c r="X345" s="32">
        <v>47392</v>
      </c>
      <c r="Y345" s="31"/>
      <c r="Z345" s="30"/>
      <c r="AA345" s="10"/>
      <c r="AC345" s="28"/>
      <c r="AD345" s="29"/>
      <c r="AE345" s="15"/>
      <c r="AF345" s="27"/>
      <c r="AG345" s="7"/>
      <c r="AH345" s="17"/>
      <c r="AI345" s="26"/>
      <c r="AJ345" s="22"/>
      <c r="AK345" s="25"/>
      <c r="AL345" s="60">
        <f t="shared" si="71"/>
        <v>43488</v>
      </c>
      <c r="AM345" s="225"/>
      <c r="AN345" s="139"/>
    </row>
    <row r="346" spans="1:40" ht="11.25" x14ac:dyDescent="0.2">
      <c r="A346" s="2" t="s">
        <v>5</v>
      </c>
      <c r="B346" s="2" t="str">
        <f t="shared" si="70"/>
        <v>CACY2019</v>
      </c>
      <c r="C346" s="2" t="s">
        <v>80</v>
      </c>
      <c r="D346" s="4">
        <v>43487</v>
      </c>
      <c r="G346" s="225"/>
      <c r="H346" s="139"/>
      <c r="I346" s="55"/>
      <c r="J346" s="115">
        <f t="shared" si="75"/>
        <v>1.5319278548103599</v>
      </c>
      <c r="K346" s="54">
        <f t="shared" si="72"/>
        <v>15.292009750288944</v>
      </c>
      <c r="L346" s="116">
        <f t="shared" si="76"/>
        <v>16.823937605099303</v>
      </c>
      <c r="M346" s="180"/>
      <c r="N346" s="216"/>
      <c r="O346" s="122">
        <f t="shared" si="77"/>
        <v>2.2339861798583969E-2</v>
      </c>
      <c r="P346" s="71">
        <f t="shared" si="78"/>
        <v>0.10638061126005391</v>
      </c>
      <c r="Q346" s="131">
        <f t="shared" si="79"/>
        <v>0.12872047305863787</v>
      </c>
      <c r="R346" s="220"/>
      <c r="S346" s="218"/>
      <c r="T346" s="47"/>
      <c r="U346" s="48"/>
      <c r="V346" s="49"/>
      <c r="W346" s="48">
        <f t="shared" si="74"/>
        <v>1028</v>
      </c>
      <c r="X346" s="32">
        <v>47392</v>
      </c>
      <c r="Y346" s="31"/>
      <c r="Z346" s="30"/>
      <c r="AA346" s="10"/>
      <c r="AC346" s="28"/>
      <c r="AD346" s="29"/>
      <c r="AE346" s="15"/>
      <c r="AF346" s="27"/>
      <c r="AG346" s="7"/>
      <c r="AH346" s="17"/>
      <c r="AI346" s="26"/>
      <c r="AJ346" s="22"/>
      <c r="AK346" s="25"/>
      <c r="AL346" s="60">
        <f t="shared" si="71"/>
        <v>43487</v>
      </c>
      <c r="AM346" s="225"/>
      <c r="AN346" s="139"/>
    </row>
    <row r="347" spans="1:40" ht="11.25" x14ac:dyDescent="0.2">
      <c r="A347" s="2" t="s">
        <v>5</v>
      </c>
      <c r="B347" s="2" t="str">
        <f t="shared" si="70"/>
        <v>CACY2019</v>
      </c>
      <c r="C347" s="2" t="s">
        <v>80</v>
      </c>
      <c r="D347" s="4">
        <v>43486</v>
      </c>
      <c r="G347" s="225"/>
      <c r="H347" s="139"/>
      <c r="I347" s="55"/>
      <c r="J347" s="115">
        <f t="shared" si="75"/>
        <v>1.4589789093432</v>
      </c>
      <c r="K347" s="54">
        <f t="shared" si="72"/>
        <v>14.563818809798994</v>
      </c>
      <c r="L347" s="116">
        <f t="shared" si="76"/>
        <v>16.022797719142194</v>
      </c>
      <c r="M347" s="180"/>
      <c r="N347" s="216"/>
      <c r="O347" s="122">
        <f t="shared" si="77"/>
        <v>2.1276058855794255E-2</v>
      </c>
      <c r="P347" s="71">
        <f t="shared" si="78"/>
        <v>0.10131486786671801</v>
      </c>
      <c r="Q347" s="131">
        <f t="shared" si="79"/>
        <v>0.12259092672251226</v>
      </c>
      <c r="R347" s="220"/>
      <c r="S347" s="218"/>
      <c r="T347" s="47">
        <v>2</v>
      </c>
      <c r="U347" s="48">
        <v>352</v>
      </c>
      <c r="V347" s="49">
        <v>246486.5</v>
      </c>
      <c r="W347" s="48">
        <f t="shared" si="74"/>
        <v>1030</v>
      </c>
      <c r="X347" s="32">
        <v>47392</v>
      </c>
      <c r="Y347" s="31"/>
      <c r="Z347" s="30"/>
      <c r="AA347" s="10"/>
      <c r="AC347" s="28"/>
      <c r="AD347" s="29"/>
      <c r="AE347" s="15"/>
      <c r="AF347" s="27"/>
      <c r="AG347" s="7"/>
      <c r="AH347" s="17"/>
      <c r="AI347" s="26"/>
      <c r="AJ347" s="22"/>
      <c r="AK347" s="25"/>
      <c r="AL347" s="60">
        <f t="shared" si="71"/>
        <v>43486</v>
      </c>
      <c r="AM347" s="225"/>
      <c r="AN347" s="139"/>
    </row>
    <row r="348" spans="1:40" ht="11.25" x14ac:dyDescent="0.2">
      <c r="A348" s="2" t="s">
        <v>5</v>
      </c>
      <c r="B348" s="2" t="str">
        <f t="shared" si="70"/>
        <v>CACY2019</v>
      </c>
      <c r="C348" s="2" t="s">
        <v>80</v>
      </c>
      <c r="D348" s="4">
        <v>43485</v>
      </c>
      <c r="E348" s="66">
        <v>246487</v>
      </c>
      <c r="F348" s="63">
        <v>352</v>
      </c>
      <c r="G348" s="225"/>
      <c r="H348" s="139"/>
      <c r="I348" s="55"/>
      <c r="J348" s="115">
        <f t="shared" si="75"/>
        <v>1.3860299638760398</v>
      </c>
      <c r="K348" s="54">
        <f t="shared" si="72"/>
        <v>13.835627869309045</v>
      </c>
      <c r="L348" s="116">
        <f t="shared" si="76"/>
        <v>15.221657833185084</v>
      </c>
      <c r="M348" s="180"/>
      <c r="N348" s="216"/>
      <c r="O348" s="122">
        <f t="shared" si="77"/>
        <v>2.0212255913004542E-2</v>
      </c>
      <c r="P348" s="71">
        <f t="shared" si="78"/>
        <v>9.6249124473382103E-2</v>
      </c>
      <c r="Q348" s="131">
        <f t="shared" si="79"/>
        <v>0.11646138038638665</v>
      </c>
      <c r="R348" s="220"/>
      <c r="S348" s="218"/>
      <c r="T348" s="47">
        <v>3</v>
      </c>
      <c r="U348" s="48">
        <v>17</v>
      </c>
      <c r="V348" s="49">
        <v>5534.6670000000004</v>
      </c>
      <c r="W348" s="48">
        <f t="shared" si="74"/>
        <v>1031</v>
      </c>
      <c r="X348" s="32">
        <v>47392</v>
      </c>
      <c r="Y348" s="31"/>
      <c r="Z348" s="30"/>
      <c r="AA348" s="10"/>
      <c r="AC348" s="28"/>
      <c r="AD348" s="29"/>
      <c r="AE348" s="15"/>
      <c r="AF348" s="27"/>
      <c r="AG348" s="7"/>
      <c r="AH348" s="17"/>
      <c r="AI348" s="26"/>
      <c r="AJ348" s="22"/>
      <c r="AK348" s="25"/>
      <c r="AL348" s="60">
        <f t="shared" si="71"/>
        <v>43485</v>
      </c>
      <c r="AM348" s="225"/>
      <c r="AN348" s="139"/>
    </row>
    <row r="349" spans="1:40" ht="11.25" x14ac:dyDescent="0.2">
      <c r="A349" s="2" t="s">
        <v>5</v>
      </c>
      <c r="B349" s="2" t="str">
        <f t="shared" si="70"/>
        <v>CACY2019</v>
      </c>
      <c r="C349" s="2" t="s">
        <v>80</v>
      </c>
      <c r="D349" s="4">
        <v>43484</v>
      </c>
      <c r="G349" s="225"/>
      <c r="H349" s="139"/>
      <c r="I349" s="55"/>
      <c r="J349" s="115">
        <f t="shared" si="75"/>
        <v>1.3130810184088799</v>
      </c>
      <c r="K349" s="54">
        <f t="shared" si="72"/>
        <v>13.107436928819094</v>
      </c>
      <c r="L349" s="116">
        <f t="shared" si="76"/>
        <v>14.420517947227975</v>
      </c>
      <c r="M349" s="180"/>
      <c r="N349" s="216"/>
      <c r="O349" s="122">
        <f t="shared" si="77"/>
        <v>1.9148452970214832E-2</v>
      </c>
      <c r="P349" s="71">
        <f t="shared" si="78"/>
        <v>9.11833810800462E-2</v>
      </c>
      <c r="Q349" s="131">
        <f t="shared" si="79"/>
        <v>0.11033183405026104</v>
      </c>
      <c r="R349" s="220"/>
      <c r="S349" s="218"/>
      <c r="T349" s="47">
        <v>4</v>
      </c>
      <c r="U349" s="48">
        <v>54</v>
      </c>
      <c r="V349" s="49">
        <v>5249.4</v>
      </c>
      <c r="W349" s="48">
        <f t="shared" si="74"/>
        <v>1029</v>
      </c>
      <c r="X349" s="32">
        <v>47392</v>
      </c>
      <c r="Y349" s="31"/>
      <c r="Z349" s="30"/>
      <c r="AA349" s="10"/>
      <c r="AC349" s="28"/>
      <c r="AD349" s="29"/>
      <c r="AE349" s="15"/>
      <c r="AF349" s="27"/>
      <c r="AG349" s="7"/>
      <c r="AH349" s="17"/>
      <c r="AI349" s="26"/>
      <c r="AJ349" s="22"/>
      <c r="AK349" s="25"/>
      <c r="AL349" s="60">
        <f t="shared" si="71"/>
        <v>43484</v>
      </c>
      <c r="AM349" s="225"/>
      <c r="AN349" s="139"/>
    </row>
    <row r="350" spans="1:40" ht="11.25" x14ac:dyDescent="0.2">
      <c r="A350" s="2" t="s">
        <v>5</v>
      </c>
      <c r="B350" s="2" t="str">
        <f t="shared" si="70"/>
        <v>CACY2019</v>
      </c>
      <c r="C350" s="2" t="s">
        <v>80</v>
      </c>
      <c r="D350" s="4">
        <v>43483</v>
      </c>
      <c r="G350" s="225"/>
      <c r="H350" s="139"/>
      <c r="I350" s="55"/>
      <c r="J350" s="115">
        <f t="shared" si="75"/>
        <v>1.2401320729417198</v>
      </c>
      <c r="K350" s="54">
        <f t="shared" si="72"/>
        <v>12.379245988329146</v>
      </c>
      <c r="L350" s="116">
        <f t="shared" si="76"/>
        <v>13.619378061270865</v>
      </c>
      <c r="M350" s="180"/>
      <c r="N350" s="216"/>
      <c r="O350" s="122">
        <f t="shared" si="77"/>
        <v>1.8084650027425118E-2</v>
      </c>
      <c r="P350" s="71">
        <f t="shared" si="78"/>
        <v>8.6117637686710297E-2</v>
      </c>
      <c r="Q350" s="131">
        <f t="shared" si="79"/>
        <v>0.10420228771413542</v>
      </c>
      <c r="R350" s="220"/>
      <c r="S350" s="218"/>
      <c r="T350" s="47">
        <v>7</v>
      </c>
      <c r="U350" s="48">
        <v>471</v>
      </c>
      <c r="V350" s="49">
        <v>33729.665999999997</v>
      </c>
      <c r="W350" s="48">
        <f t="shared" si="74"/>
        <v>1026</v>
      </c>
      <c r="X350" s="32">
        <v>47392</v>
      </c>
      <c r="Y350" s="31"/>
      <c r="Z350" s="30"/>
      <c r="AA350" s="10"/>
      <c r="AC350" s="28"/>
      <c r="AD350" s="29"/>
      <c r="AE350" s="15"/>
      <c r="AF350" s="27"/>
      <c r="AG350" s="7"/>
      <c r="AH350" s="17"/>
      <c r="AI350" s="26"/>
      <c r="AJ350" s="22"/>
      <c r="AK350" s="25"/>
      <c r="AL350" s="60">
        <f t="shared" si="71"/>
        <v>43483</v>
      </c>
      <c r="AM350" s="225"/>
      <c r="AN350" s="139"/>
    </row>
    <row r="351" spans="1:40" ht="11.25" x14ac:dyDescent="0.2">
      <c r="A351" s="2" t="s">
        <v>5</v>
      </c>
      <c r="B351" s="2" t="str">
        <f t="shared" si="70"/>
        <v>CACY2019</v>
      </c>
      <c r="C351" s="2" t="s">
        <v>80</v>
      </c>
      <c r="D351" s="4">
        <v>43482</v>
      </c>
      <c r="E351" s="66">
        <v>1743797</v>
      </c>
      <c r="F351" s="63">
        <v>3761</v>
      </c>
      <c r="G351" s="225"/>
      <c r="H351" s="139"/>
      <c r="I351" s="55"/>
      <c r="J351" s="115">
        <f t="shared" si="75"/>
        <v>1.1671831274745599</v>
      </c>
      <c r="K351" s="54">
        <f t="shared" si="72"/>
        <v>11.651055047839195</v>
      </c>
      <c r="L351" s="116">
        <f t="shared" si="76"/>
        <v>12.818238175313756</v>
      </c>
      <c r="M351" s="180"/>
      <c r="N351" s="216"/>
      <c r="O351" s="122">
        <f t="shared" si="77"/>
        <v>1.7020847084635405E-2</v>
      </c>
      <c r="P351" s="71">
        <f t="shared" si="78"/>
        <v>8.1051894293374407E-2</v>
      </c>
      <c r="Q351" s="131">
        <f t="shared" si="79"/>
        <v>9.8072741378009809E-2</v>
      </c>
      <c r="R351" s="220"/>
      <c r="S351" s="218"/>
      <c r="T351" s="47">
        <v>14</v>
      </c>
      <c r="U351" s="48">
        <v>3761</v>
      </c>
      <c r="V351" s="49">
        <v>1743797.1089999999</v>
      </c>
      <c r="W351" s="48">
        <f t="shared" si="74"/>
        <v>1020</v>
      </c>
      <c r="X351" s="32">
        <v>47392</v>
      </c>
      <c r="Y351" s="31"/>
      <c r="Z351" s="30"/>
      <c r="AA351" s="10"/>
      <c r="AC351" s="28"/>
      <c r="AD351" s="29"/>
      <c r="AE351" s="15"/>
      <c r="AF351" s="27"/>
      <c r="AG351" s="7"/>
      <c r="AH351" s="17"/>
      <c r="AI351" s="26"/>
      <c r="AJ351" s="22"/>
      <c r="AK351" s="25"/>
      <c r="AL351" s="60">
        <f t="shared" si="71"/>
        <v>43482</v>
      </c>
      <c r="AM351" s="225"/>
      <c r="AN351" s="139"/>
    </row>
    <row r="352" spans="1:40" ht="11.25" x14ac:dyDescent="0.2">
      <c r="A352" s="2" t="s">
        <v>5</v>
      </c>
      <c r="B352" s="2" t="str">
        <f t="shared" si="70"/>
        <v>CACY2019</v>
      </c>
      <c r="C352" s="2" t="s">
        <v>80</v>
      </c>
      <c r="D352" s="4">
        <v>43481</v>
      </c>
      <c r="G352" s="225"/>
      <c r="H352" s="139"/>
      <c r="I352" s="55"/>
      <c r="J352" s="115">
        <f t="shared" si="75"/>
        <v>1.0942341820074</v>
      </c>
      <c r="K352" s="54">
        <f t="shared" si="72"/>
        <v>10.922864107349247</v>
      </c>
      <c r="L352" s="116">
        <f t="shared" si="76"/>
        <v>12.017098289356646</v>
      </c>
      <c r="M352" s="180"/>
      <c r="N352" s="216"/>
      <c r="O352" s="122">
        <f t="shared" si="77"/>
        <v>1.5957044141845692E-2</v>
      </c>
      <c r="P352" s="71">
        <f t="shared" si="78"/>
        <v>7.5986150900038504E-2</v>
      </c>
      <c r="Q352" s="131">
        <f t="shared" si="79"/>
        <v>9.1943195041884196E-2</v>
      </c>
      <c r="R352" s="220"/>
      <c r="S352" s="218"/>
      <c r="T352" s="47">
        <v>1</v>
      </c>
      <c r="U352" s="48">
        <v>9</v>
      </c>
      <c r="V352" s="49">
        <v>704.85</v>
      </c>
      <c r="W352" s="48">
        <f t="shared" si="74"/>
        <v>1006</v>
      </c>
      <c r="X352" s="32">
        <v>47392</v>
      </c>
      <c r="Y352" s="31"/>
      <c r="Z352" s="30"/>
      <c r="AA352" s="10"/>
      <c r="AC352" s="28"/>
      <c r="AD352" s="29"/>
      <c r="AE352" s="15"/>
      <c r="AF352" s="27"/>
      <c r="AG352" s="7"/>
      <c r="AH352" s="17"/>
      <c r="AI352" s="26"/>
      <c r="AJ352" s="22"/>
      <c r="AK352" s="25"/>
      <c r="AL352" s="60">
        <f t="shared" si="71"/>
        <v>43481</v>
      </c>
      <c r="AM352" s="225"/>
      <c r="AN352" s="139"/>
    </row>
    <row r="353" spans="1:40" ht="11.25" x14ac:dyDescent="0.2">
      <c r="A353" s="2" t="s">
        <v>5</v>
      </c>
      <c r="B353" s="2" t="str">
        <f t="shared" si="70"/>
        <v>CACY2019</v>
      </c>
      <c r="C353" s="2" t="s">
        <v>80</v>
      </c>
      <c r="D353" s="4">
        <v>43480</v>
      </c>
      <c r="G353" s="225"/>
      <c r="H353" s="139"/>
      <c r="I353" s="55"/>
      <c r="J353" s="115">
        <f t="shared" si="75"/>
        <v>1.0212852365402398</v>
      </c>
      <c r="K353" s="54">
        <f t="shared" si="72"/>
        <v>10.194673166859296</v>
      </c>
      <c r="L353" s="116">
        <f t="shared" si="76"/>
        <v>11.215958403399537</v>
      </c>
      <c r="M353" s="180"/>
      <c r="N353" s="216"/>
      <c r="O353" s="122">
        <f t="shared" si="77"/>
        <v>1.489324119905598E-2</v>
      </c>
      <c r="P353" s="71">
        <f t="shared" si="78"/>
        <v>7.0920407506702601E-2</v>
      </c>
      <c r="Q353" s="131">
        <f t="shared" si="79"/>
        <v>8.5813648705758583E-2</v>
      </c>
      <c r="R353" s="220"/>
      <c r="S353" s="218"/>
      <c r="T353" s="47">
        <v>3</v>
      </c>
      <c r="U353" s="48">
        <v>71</v>
      </c>
      <c r="V353" s="49">
        <v>7510.7169999999996</v>
      </c>
      <c r="W353" s="48">
        <f t="shared" si="74"/>
        <v>1007</v>
      </c>
      <c r="X353" s="32">
        <v>47392</v>
      </c>
      <c r="Y353" s="31"/>
      <c r="Z353" s="30"/>
      <c r="AA353" s="10"/>
      <c r="AC353" s="28"/>
      <c r="AD353" s="29"/>
      <c r="AE353" s="15"/>
      <c r="AF353" s="27"/>
      <c r="AG353" s="7"/>
      <c r="AH353" s="17"/>
      <c r="AI353" s="26"/>
      <c r="AJ353" s="22"/>
      <c r="AK353" s="25"/>
      <c r="AL353" s="60">
        <f t="shared" si="71"/>
        <v>43480</v>
      </c>
      <c r="AM353" s="225"/>
      <c r="AN353" s="139"/>
    </row>
    <row r="354" spans="1:40" ht="11.25" x14ac:dyDescent="0.2">
      <c r="A354" s="2" t="s">
        <v>5</v>
      </c>
      <c r="B354" s="2" t="str">
        <f t="shared" si="70"/>
        <v>CACY2019</v>
      </c>
      <c r="C354" s="2" t="s">
        <v>80</v>
      </c>
      <c r="D354" s="4">
        <v>43479</v>
      </c>
      <c r="G354" s="225"/>
      <c r="H354" s="139"/>
      <c r="I354" s="55"/>
      <c r="J354" s="115">
        <f t="shared" si="75"/>
        <v>0.94833629107307993</v>
      </c>
      <c r="K354" s="54">
        <f t="shared" si="72"/>
        <v>9.4664822263693473</v>
      </c>
      <c r="L354" s="116">
        <f t="shared" si="76"/>
        <v>10.414818517442427</v>
      </c>
      <c r="M354" s="180"/>
      <c r="N354" s="216"/>
      <c r="O354" s="122">
        <f t="shared" si="77"/>
        <v>1.3829438256266266E-2</v>
      </c>
      <c r="P354" s="71">
        <f t="shared" si="78"/>
        <v>6.5854664113366698E-2</v>
      </c>
      <c r="Q354" s="131">
        <f t="shared" si="79"/>
        <v>7.968410236963297E-2</v>
      </c>
      <c r="R354" s="220"/>
      <c r="S354" s="218"/>
      <c r="T354" s="47">
        <v>6</v>
      </c>
      <c r="U354" s="48">
        <v>72</v>
      </c>
      <c r="V354" s="49">
        <v>14058.767</v>
      </c>
      <c r="W354" s="48">
        <f t="shared" si="74"/>
        <v>1007</v>
      </c>
      <c r="X354" s="32">
        <v>47392</v>
      </c>
      <c r="Y354" s="31"/>
      <c r="Z354" s="30"/>
      <c r="AA354" s="10"/>
      <c r="AC354" s="28"/>
      <c r="AD354" s="29"/>
      <c r="AE354" s="15"/>
      <c r="AF354" s="27"/>
      <c r="AG354" s="7"/>
      <c r="AH354" s="17"/>
      <c r="AI354" s="26"/>
      <c r="AJ354" s="22"/>
      <c r="AK354" s="25"/>
      <c r="AL354" s="60">
        <f t="shared" si="71"/>
        <v>43479</v>
      </c>
      <c r="AM354" s="225"/>
      <c r="AN354" s="139"/>
    </row>
    <row r="355" spans="1:40" ht="11.25" x14ac:dyDescent="0.2">
      <c r="A355" s="2" t="s">
        <v>5</v>
      </c>
      <c r="B355" s="2" t="str">
        <f t="shared" si="70"/>
        <v>CACY2019</v>
      </c>
      <c r="C355" s="2" t="s">
        <v>80</v>
      </c>
      <c r="D355" s="4">
        <v>43478</v>
      </c>
      <c r="G355" s="225"/>
      <c r="H355" s="139"/>
      <c r="I355" s="55"/>
      <c r="J355" s="115">
        <f t="shared" si="75"/>
        <v>0.87538734560591991</v>
      </c>
      <c r="K355" s="54">
        <f t="shared" si="72"/>
        <v>8.7382912858793969</v>
      </c>
      <c r="L355" s="116">
        <f t="shared" si="76"/>
        <v>9.6136786314853175</v>
      </c>
      <c r="M355" s="180"/>
      <c r="N355" s="216"/>
      <c r="O355" s="122">
        <f t="shared" si="77"/>
        <v>1.2765635313476555E-2</v>
      </c>
      <c r="P355" s="71">
        <f t="shared" si="78"/>
        <v>6.0788920720030802E-2</v>
      </c>
      <c r="Q355" s="131">
        <f t="shared" si="79"/>
        <v>7.3554556033507357E-2</v>
      </c>
      <c r="R355" s="220"/>
      <c r="S355" s="218"/>
      <c r="T355" s="47">
        <v>1</v>
      </c>
      <c r="U355" s="48">
        <v>1</v>
      </c>
      <c r="V355" s="49">
        <v>78.617000000000004</v>
      </c>
      <c r="W355" s="48">
        <f t="shared" si="74"/>
        <v>1001</v>
      </c>
      <c r="X355" s="32">
        <v>47392</v>
      </c>
      <c r="Y355" s="31"/>
      <c r="Z355" s="30"/>
      <c r="AA355" s="10"/>
      <c r="AC355" s="28"/>
      <c r="AD355" s="29"/>
      <c r="AE355" s="15"/>
      <c r="AF355" s="27"/>
      <c r="AG355" s="7"/>
      <c r="AH355" s="17"/>
      <c r="AI355" s="26"/>
      <c r="AJ355" s="22"/>
      <c r="AK355" s="25"/>
      <c r="AL355" s="60">
        <f t="shared" si="71"/>
        <v>43478</v>
      </c>
      <c r="AM355" s="225"/>
      <c r="AN355" s="139"/>
    </row>
    <row r="356" spans="1:40" ht="11.25" x14ac:dyDescent="0.2">
      <c r="A356" s="2" t="s">
        <v>5</v>
      </c>
      <c r="B356" s="2" t="str">
        <f t="shared" si="70"/>
        <v>CACY2019</v>
      </c>
      <c r="C356" s="2" t="s">
        <v>80</v>
      </c>
      <c r="D356" s="4">
        <v>43477</v>
      </c>
      <c r="G356" s="225"/>
      <c r="H356" s="139"/>
      <c r="I356" s="55"/>
      <c r="J356" s="115">
        <f t="shared" si="75"/>
        <v>0.80243840013875989</v>
      </c>
      <c r="K356" s="54">
        <f t="shared" si="72"/>
        <v>8.0101003453894464</v>
      </c>
      <c r="L356" s="116">
        <f t="shared" si="76"/>
        <v>8.8125387455282063</v>
      </c>
      <c r="M356" s="180"/>
      <c r="N356" s="216"/>
      <c r="O356" s="122">
        <f t="shared" si="77"/>
        <v>1.1701832370686841E-2</v>
      </c>
      <c r="P356" s="71">
        <f t="shared" si="78"/>
        <v>5.5723177326694906E-2</v>
      </c>
      <c r="Q356" s="131">
        <f t="shared" si="79"/>
        <v>6.7425009697381744E-2</v>
      </c>
      <c r="R356" s="220"/>
      <c r="S356" s="218"/>
      <c r="T356" s="47">
        <v>1</v>
      </c>
      <c r="U356" s="48">
        <v>1</v>
      </c>
      <c r="V356" s="49">
        <v>43.116999999999997</v>
      </c>
      <c r="W356" s="48">
        <f t="shared" si="74"/>
        <v>1000</v>
      </c>
      <c r="X356" s="32">
        <v>47392</v>
      </c>
      <c r="Y356" s="31"/>
      <c r="Z356" s="30"/>
      <c r="AA356" s="10"/>
      <c r="AC356" s="28"/>
      <c r="AD356" s="29"/>
      <c r="AE356" s="15"/>
      <c r="AF356" s="27"/>
      <c r="AG356" s="7"/>
      <c r="AH356" s="17"/>
      <c r="AI356" s="26"/>
      <c r="AJ356" s="22"/>
      <c r="AK356" s="25"/>
      <c r="AL356" s="60">
        <f t="shared" si="71"/>
        <v>43477</v>
      </c>
      <c r="AM356" s="225"/>
      <c r="AN356" s="139"/>
    </row>
    <row r="357" spans="1:40" ht="11.25" x14ac:dyDescent="0.2">
      <c r="A357" s="2" t="s">
        <v>5</v>
      </c>
      <c r="B357" s="2" t="str">
        <f t="shared" si="70"/>
        <v>CACY2019</v>
      </c>
      <c r="C357" s="2" t="s">
        <v>80</v>
      </c>
      <c r="D357" s="4">
        <v>43476</v>
      </c>
      <c r="G357" s="225"/>
      <c r="H357" s="139"/>
      <c r="I357" s="55"/>
      <c r="J357" s="115">
        <f t="shared" si="75"/>
        <v>0.72948945467159998</v>
      </c>
      <c r="K357" s="54">
        <f t="shared" si="72"/>
        <v>7.2819094048994968</v>
      </c>
      <c r="L357" s="116">
        <f t="shared" si="76"/>
        <v>8.0113988595710968</v>
      </c>
      <c r="M357" s="180"/>
      <c r="N357" s="216"/>
      <c r="O357" s="122">
        <f t="shared" si="77"/>
        <v>1.0638029427897128E-2</v>
      </c>
      <c r="P357" s="71">
        <f t="shared" si="78"/>
        <v>5.0657433933359003E-2</v>
      </c>
      <c r="Q357" s="131">
        <f t="shared" si="79"/>
        <v>6.1295463361256131E-2</v>
      </c>
      <c r="R357" s="220"/>
      <c r="S357" s="218"/>
      <c r="T357" s="47"/>
      <c r="U357" s="48"/>
      <c r="V357" s="49"/>
      <c r="W357" s="48">
        <f t="shared" si="74"/>
        <v>999</v>
      </c>
      <c r="X357" s="32">
        <v>47392</v>
      </c>
      <c r="Y357" s="31"/>
      <c r="Z357" s="30"/>
      <c r="AA357" s="10"/>
      <c r="AC357" s="28"/>
      <c r="AD357" s="29"/>
      <c r="AE357" s="15"/>
      <c r="AF357" s="27"/>
      <c r="AG357" s="7"/>
      <c r="AH357" s="17"/>
      <c r="AI357" s="26"/>
      <c r="AJ357" s="22"/>
      <c r="AK357" s="25"/>
      <c r="AL357" s="60">
        <f t="shared" si="71"/>
        <v>43476</v>
      </c>
      <c r="AM357" s="225"/>
      <c r="AN357" s="139"/>
    </row>
    <row r="358" spans="1:40" ht="11.25" x14ac:dyDescent="0.2">
      <c r="A358" s="2" t="s">
        <v>5</v>
      </c>
      <c r="B358" s="2" t="str">
        <f t="shared" si="70"/>
        <v>CACY2019</v>
      </c>
      <c r="C358" s="2" t="s">
        <v>80</v>
      </c>
      <c r="D358" s="4">
        <v>43475</v>
      </c>
      <c r="G358" s="225"/>
      <c r="H358" s="139"/>
      <c r="I358" s="55"/>
      <c r="J358" s="115">
        <f t="shared" si="75"/>
        <v>0.65654050920443996</v>
      </c>
      <c r="K358" s="54">
        <f t="shared" si="72"/>
        <v>6.5537184644095472</v>
      </c>
      <c r="L358" s="116">
        <f t="shared" si="76"/>
        <v>7.2102589736139873</v>
      </c>
      <c r="M358" s="180"/>
      <c r="N358" s="216"/>
      <c r="O358" s="122">
        <f t="shared" si="77"/>
        <v>9.574226485107416E-3</v>
      </c>
      <c r="P358" s="71">
        <f t="shared" si="78"/>
        <v>4.55916905400231E-2</v>
      </c>
      <c r="Q358" s="131">
        <f t="shared" si="79"/>
        <v>5.5165917025130518E-2</v>
      </c>
      <c r="R358" s="220"/>
      <c r="S358" s="218"/>
      <c r="T358" s="47">
        <v>10</v>
      </c>
      <c r="U358" s="48">
        <v>2058</v>
      </c>
      <c r="V358" s="49">
        <v>88035.5</v>
      </c>
      <c r="W358" s="48">
        <f t="shared" si="74"/>
        <v>1002</v>
      </c>
      <c r="X358" s="32">
        <v>47392</v>
      </c>
      <c r="Y358" s="31"/>
      <c r="Z358" s="30"/>
      <c r="AA358" s="10"/>
      <c r="AC358" s="28"/>
      <c r="AD358" s="29"/>
      <c r="AE358" s="15"/>
      <c r="AF358" s="27"/>
      <c r="AG358" s="7"/>
      <c r="AH358" s="17"/>
      <c r="AI358" s="26"/>
      <c r="AJ358" s="22"/>
      <c r="AK358" s="25"/>
      <c r="AL358" s="60">
        <f t="shared" si="71"/>
        <v>43475</v>
      </c>
      <c r="AM358" s="225"/>
      <c r="AN358" s="139"/>
    </row>
    <row r="359" spans="1:40" ht="11.25" x14ac:dyDescent="0.2">
      <c r="A359" s="2" t="s">
        <v>5</v>
      </c>
      <c r="B359" s="2" t="str">
        <f t="shared" si="70"/>
        <v>CACY2019</v>
      </c>
      <c r="C359" s="2" t="s">
        <v>80</v>
      </c>
      <c r="D359" s="4">
        <v>43474</v>
      </c>
      <c r="G359" s="225"/>
      <c r="H359" s="139"/>
      <c r="I359" s="55"/>
      <c r="J359" s="115">
        <f t="shared" si="75"/>
        <v>0.58359156373727994</v>
      </c>
      <c r="K359" s="54">
        <f t="shared" si="72"/>
        <v>5.8255275239195976</v>
      </c>
      <c r="L359" s="116">
        <f t="shared" si="76"/>
        <v>6.4091190876568778</v>
      </c>
      <c r="M359" s="180"/>
      <c r="N359" s="216"/>
      <c r="O359" s="122">
        <f t="shared" si="77"/>
        <v>8.5104235423177025E-3</v>
      </c>
      <c r="P359" s="71">
        <f t="shared" si="78"/>
        <v>4.0525947146687204E-2</v>
      </c>
      <c r="Q359" s="131">
        <f t="shared" si="79"/>
        <v>4.9036370689004904E-2</v>
      </c>
      <c r="R359" s="220"/>
      <c r="S359" s="218"/>
      <c r="T359" s="47">
        <v>6</v>
      </c>
      <c r="U359" s="48">
        <v>1134</v>
      </c>
      <c r="V359" s="49">
        <v>81534.350999999995</v>
      </c>
      <c r="W359" s="48">
        <f t="shared" si="74"/>
        <v>992</v>
      </c>
      <c r="X359" s="32">
        <v>47392</v>
      </c>
      <c r="Y359" s="31"/>
      <c r="Z359" s="30"/>
      <c r="AA359" s="10"/>
      <c r="AC359" s="28"/>
      <c r="AD359" s="29"/>
      <c r="AE359" s="15"/>
      <c r="AF359" s="27"/>
      <c r="AG359" s="7"/>
      <c r="AH359" s="17"/>
      <c r="AI359" s="26"/>
      <c r="AJ359" s="22"/>
      <c r="AK359" s="25"/>
      <c r="AL359" s="60">
        <f t="shared" si="71"/>
        <v>43474</v>
      </c>
      <c r="AM359" s="225"/>
      <c r="AN359" s="139"/>
    </row>
    <row r="360" spans="1:40" ht="11.25" x14ac:dyDescent="0.2">
      <c r="A360" s="2" t="s">
        <v>5</v>
      </c>
      <c r="B360" s="2" t="str">
        <f t="shared" si="70"/>
        <v>CACY2019</v>
      </c>
      <c r="C360" s="2" t="s">
        <v>80</v>
      </c>
      <c r="D360" s="4">
        <v>43473</v>
      </c>
      <c r="G360" s="225"/>
      <c r="H360" s="139"/>
      <c r="I360" s="55"/>
      <c r="J360" s="115">
        <f t="shared" si="75"/>
        <v>0.51064261827011992</v>
      </c>
      <c r="K360" s="54">
        <f t="shared" si="72"/>
        <v>5.097336583429648</v>
      </c>
      <c r="L360" s="116">
        <f t="shared" si="76"/>
        <v>5.6079792016997683</v>
      </c>
      <c r="M360" s="180"/>
      <c r="N360" s="216"/>
      <c r="O360" s="122">
        <f t="shared" si="77"/>
        <v>7.4466205995279899E-3</v>
      </c>
      <c r="P360" s="71">
        <f t="shared" si="78"/>
        <v>3.5460203753351301E-2</v>
      </c>
      <c r="Q360" s="131">
        <f t="shared" si="79"/>
        <v>4.2906824352879291E-2</v>
      </c>
      <c r="R360" s="220"/>
      <c r="S360" s="218"/>
      <c r="T360" s="47">
        <v>6</v>
      </c>
      <c r="U360" s="48">
        <v>30</v>
      </c>
      <c r="V360" s="49">
        <v>1934.65</v>
      </c>
      <c r="W360" s="48">
        <f t="shared" si="74"/>
        <v>988</v>
      </c>
      <c r="X360" s="32">
        <v>47392</v>
      </c>
      <c r="Y360" s="31"/>
      <c r="Z360" s="30"/>
      <c r="AA360" s="10"/>
      <c r="AC360" s="28"/>
      <c r="AD360" s="29"/>
      <c r="AE360" s="15"/>
      <c r="AF360" s="27"/>
      <c r="AG360" s="7"/>
      <c r="AH360" s="17"/>
      <c r="AI360" s="26"/>
      <c r="AJ360" s="22"/>
      <c r="AK360" s="25"/>
      <c r="AL360" s="60">
        <f t="shared" si="71"/>
        <v>43473</v>
      </c>
      <c r="AM360" s="225"/>
      <c r="AN360" s="139"/>
    </row>
    <row r="361" spans="1:40" ht="11.25" x14ac:dyDescent="0.2">
      <c r="A361" s="2" t="s">
        <v>5</v>
      </c>
      <c r="B361" s="2" t="str">
        <f t="shared" si="70"/>
        <v>CACY2019</v>
      </c>
      <c r="C361" s="2" t="s">
        <v>80</v>
      </c>
      <c r="D361" s="4">
        <v>43472</v>
      </c>
      <c r="G361" s="225"/>
      <c r="H361" s="139"/>
      <c r="I361" s="55"/>
      <c r="J361" s="115">
        <f t="shared" si="75"/>
        <v>0.43769367280295995</v>
      </c>
      <c r="K361" s="54">
        <f t="shared" si="72"/>
        <v>4.3691456429396984</v>
      </c>
      <c r="L361" s="116">
        <f t="shared" si="76"/>
        <v>4.8068393157426588</v>
      </c>
      <c r="M361" s="180"/>
      <c r="N361" s="216"/>
      <c r="O361" s="122">
        <f t="shared" si="77"/>
        <v>6.3828176567382773E-3</v>
      </c>
      <c r="P361" s="71">
        <f t="shared" si="78"/>
        <v>3.0394460360015401E-2</v>
      </c>
      <c r="Q361" s="131">
        <f t="shared" si="79"/>
        <v>3.6777278016753678E-2</v>
      </c>
      <c r="R361" s="220"/>
      <c r="S361" s="218"/>
      <c r="T361" s="47">
        <v>3</v>
      </c>
      <c r="U361" s="48">
        <v>7</v>
      </c>
      <c r="V361" s="49">
        <v>932.26700000000005</v>
      </c>
      <c r="W361" s="48">
        <f t="shared" si="74"/>
        <v>982</v>
      </c>
      <c r="X361" s="32">
        <v>47392</v>
      </c>
      <c r="Y361" s="31"/>
      <c r="Z361" s="30"/>
      <c r="AA361" s="10"/>
      <c r="AC361" s="28"/>
      <c r="AD361" s="29"/>
      <c r="AE361" s="15"/>
      <c r="AF361" s="27"/>
      <c r="AG361" s="7"/>
      <c r="AH361" s="17"/>
      <c r="AI361" s="26"/>
      <c r="AJ361" s="22"/>
      <c r="AK361" s="25"/>
      <c r="AL361" s="60">
        <f t="shared" si="71"/>
        <v>43472</v>
      </c>
      <c r="AM361" s="225"/>
      <c r="AN361" s="139"/>
    </row>
    <row r="362" spans="1:40" ht="11.25" x14ac:dyDescent="0.2">
      <c r="A362" s="2" t="s">
        <v>5</v>
      </c>
      <c r="B362" s="2" t="str">
        <f t="shared" si="70"/>
        <v>CACY2019</v>
      </c>
      <c r="C362" s="2" t="s">
        <v>80</v>
      </c>
      <c r="D362" s="4">
        <v>43471</v>
      </c>
      <c r="E362" s="66">
        <v>76027.048999999999</v>
      </c>
      <c r="F362" s="63">
        <v>439</v>
      </c>
      <c r="G362" s="225"/>
      <c r="H362" s="139"/>
      <c r="I362" s="55"/>
      <c r="J362" s="115">
        <f t="shared" si="75"/>
        <v>0.36474472733579999</v>
      </c>
      <c r="K362" s="54">
        <f t="shared" si="72"/>
        <v>3.6409547024497484</v>
      </c>
      <c r="L362" s="116">
        <f t="shared" si="76"/>
        <v>4.0056994297855484</v>
      </c>
      <c r="M362" s="180"/>
      <c r="N362" s="216"/>
      <c r="O362" s="122">
        <f t="shared" si="77"/>
        <v>5.3190147139485638E-3</v>
      </c>
      <c r="P362" s="71">
        <f t="shared" si="78"/>
        <v>2.5328716966679501E-2</v>
      </c>
      <c r="Q362" s="131">
        <f t="shared" si="79"/>
        <v>3.0647731680628065E-2</v>
      </c>
      <c r="R362" s="220"/>
      <c r="S362" s="218"/>
      <c r="T362" s="47">
        <v>8</v>
      </c>
      <c r="U362" s="48">
        <v>440</v>
      </c>
      <c r="V362" s="49">
        <v>76262.831999999995</v>
      </c>
      <c r="W362" s="48">
        <f t="shared" si="74"/>
        <v>981</v>
      </c>
      <c r="X362" s="32">
        <v>47392</v>
      </c>
      <c r="Y362" s="31">
        <f t="shared" ref="Y362:Y367" si="80">V362/X362</f>
        <v>1.609192099932478</v>
      </c>
      <c r="Z362" s="30">
        <f t="shared" ref="Z362:Z367" si="81">U362/X362</f>
        <v>9.2842673869007429E-3</v>
      </c>
      <c r="AA362" s="10">
        <f t="shared" ref="AA362:AA367" si="82">IF(Z362=0,0,Y362/Z362)</f>
        <v>173.32461818181818</v>
      </c>
      <c r="AB362" s="9" t="str">
        <f t="shared" ref="AB362:AB367" si="83">IF(E362&gt;0,"M E","U E")</f>
        <v>M E</v>
      </c>
      <c r="AC362" s="28">
        <f t="shared" ref="AC362:AC367" si="84">IF($AB362="U E",$Y362,(V362-E362)/X362)</f>
        <v>4.9751645847399524E-3</v>
      </c>
      <c r="AD362" s="29">
        <f t="shared" ref="AD362:AD367" si="85">IF($AB362="U E",$Z362,(U362-F362)/X362)</f>
        <v>2.1100607697501689E-5</v>
      </c>
      <c r="AE362" s="15">
        <f t="shared" ref="AE362:AE367" si="86">IF(AD362=0,0,AC362/AD362)</f>
        <v>235.78299999999581</v>
      </c>
      <c r="AF362" s="27" t="e">
        <f t="shared" ref="AF362:AG366" si="87">AF363+Y362</f>
        <v>#REF!</v>
      </c>
      <c r="AG362" s="7" t="e">
        <f t="shared" si="87"/>
        <v>#REF!</v>
      </c>
      <c r="AH362" s="17" t="e">
        <f t="shared" ref="AH362:AH367" si="88">AF362/AG362</f>
        <v>#REF!</v>
      </c>
      <c r="AI362" s="26" t="e">
        <f t="shared" ref="AI362:AJ366" si="89">AI363+AC362</f>
        <v>#REF!</v>
      </c>
      <c r="AJ362" s="22" t="e">
        <f t="shared" si="89"/>
        <v>#REF!</v>
      </c>
      <c r="AK362" s="25" t="e">
        <f t="shared" ref="AK362:AK367" si="90">AI362/AJ362</f>
        <v>#REF!</v>
      </c>
      <c r="AL362" s="60">
        <f t="shared" si="71"/>
        <v>43471</v>
      </c>
      <c r="AM362" s="225"/>
      <c r="AN362" s="139"/>
    </row>
    <row r="363" spans="1:40" ht="11.25" x14ac:dyDescent="0.2">
      <c r="A363" s="2" t="s">
        <v>5</v>
      </c>
      <c r="B363" s="2" t="str">
        <f t="shared" si="70"/>
        <v>CACY2019</v>
      </c>
      <c r="C363" s="2" t="s">
        <v>80</v>
      </c>
      <c r="D363" s="4">
        <v>43470</v>
      </c>
      <c r="E363" s="66">
        <v>1355652.196</v>
      </c>
      <c r="F363" s="63">
        <v>4054</v>
      </c>
      <c r="G363" s="225"/>
      <c r="H363" s="139"/>
      <c r="I363" s="55"/>
      <c r="J363" s="115">
        <f t="shared" si="75"/>
        <v>0.29179578186863997</v>
      </c>
      <c r="K363" s="54">
        <f t="shared" si="72"/>
        <v>2.9127637619597988</v>
      </c>
      <c r="L363" s="116">
        <f t="shared" si="76"/>
        <v>3.2045595438284389</v>
      </c>
      <c r="M363" s="180"/>
      <c r="N363" s="216"/>
      <c r="O363" s="122">
        <f t="shared" si="77"/>
        <v>4.2552117711588512E-3</v>
      </c>
      <c r="P363" s="71">
        <f t="shared" si="78"/>
        <v>2.0262973573343602E-2</v>
      </c>
      <c r="Q363" s="131">
        <f t="shared" si="79"/>
        <v>2.4518185344502452E-2</v>
      </c>
      <c r="R363" s="220"/>
      <c r="S363" s="218"/>
      <c r="T363" s="47">
        <v>17</v>
      </c>
      <c r="U363" s="48">
        <v>4060</v>
      </c>
      <c r="V363" s="49">
        <v>1360345.38</v>
      </c>
      <c r="W363" s="48">
        <f t="shared" si="74"/>
        <v>975</v>
      </c>
      <c r="X363" s="32">
        <v>47392</v>
      </c>
      <c r="Y363" s="31">
        <f t="shared" si="80"/>
        <v>28.704114196488856</v>
      </c>
      <c r="Z363" s="30">
        <f t="shared" si="81"/>
        <v>8.5668467251856853E-2</v>
      </c>
      <c r="AA363" s="10">
        <f t="shared" si="82"/>
        <v>335.06043842364528</v>
      </c>
      <c r="AB363" s="9" t="str">
        <f t="shared" si="83"/>
        <v>M E</v>
      </c>
      <c r="AC363" s="28">
        <f t="shared" si="84"/>
        <v>9.9029034436189489E-2</v>
      </c>
      <c r="AD363" s="29">
        <f t="shared" si="85"/>
        <v>1.2660364618501013E-4</v>
      </c>
      <c r="AE363" s="15">
        <f t="shared" si="86"/>
        <v>782.19733333331533</v>
      </c>
      <c r="AF363" s="27" t="e">
        <f t="shared" si="87"/>
        <v>#REF!</v>
      </c>
      <c r="AG363" s="7" t="e">
        <f t="shared" si="87"/>
        <v>#REF!</v>
      </c>
      <c r="AH363" s="17" t="e">
        <f t="shared" si="88"/>
        <v>#REF!</v>
      </c>
      <c r="AI363" s="26" t="e">
        <f t="shared" si="89"/>
        <v>#REF!</v>
      </c>
      <c r="AJ363" s="22" t="e">
        <f t="shared" si="89"/>
        <v>#REF!</v>
      </c>
      <c r="AK363" s="25" t="e">
        <f t="shared" si="90"/>
        <v>#REF!</v>
      </c>
      <c r="AL363" s="60">
        <f t="shared" si="71"/>
        <v>43470</v>
      </c>
      <c r="AM363" s="225"/>
      <c r="AN363" s="139"/>
    </row>
    <row r="364" spans="1:40" ht="11.25" x14ac:dyDescent="0.2">
      <c r="A364" s="2" t="s">
        <v>5</v>
      </c>
      <c r="B364" s="2" t="str">
        <f t="shared" si="70"/>
        <v>CACY2019</v>
      </c>
      <c r="C364" s="2" t="s">
        <v>80</v>
      </c>
      <c r="D364" s="4">
        <v>43469</v>
      </c>
      <c r="G364" s="225"/>
      <c r="H364" s="139"/>
      <c r="I364" s="55"/>
      <c r="J364" s="115">
        <f t="shared" si="75"/>
        <v>0.21884683640147998</v>
      </c>
      <c r="K364" s="54">
        <f t="shared" si="72"/>
        <v>2.1845728214698492</v>
      </c>
      <c r="L364" s="116">
        <f t="shared" si="76"/>
        <v>2.4034196578713294</v>
      </c>
      <c r="M364" s="180"/>
      <c r="N364" s="216"/>
      <c r="O364" s="122">
        <f t="shared" si="77"/>
        <v>3.1914088283691387E-3</v>
      </c>
      <c r="P364" s="71">
        <f t="shared" si="78"/>
        <v>1.5197230180007701E-2</v>
      </c>
      <c r="Q364" s="131">
        <f t="shared" si="79"/>
        <v>1.8388639008376839E-2</v>
      </c>
      <c r="R364" s="220"/>
      <c r="S364" s="218"/>
      <c r="T364" s="47"/>
      <c r="U364" s="48"/>
      <c r="V364" s="49"/>
      <c r="W364" s="48">
        <f t="shared" si="74"/>
        <v>960</v>
      </c>
      <c r="X364" s="32">
        <v>47392</v>
      </c>
      <c r="Y364" s="31">
        <f t="shared" si="80"/>
        <v>0</v>
      </c>
      <c r="Z364" s="30">
        <f t="shared" si="81"/>
        <v>0</v>
      </c>
      <c r="AA364" s="10">
        <f t="shared" si="82"/>
        <v>0</v>
      </c>
      <c r="AB364" s="9" t="str">
        <f t="shared" si="83"/>
        <v>U E</v>
      </c>
      <c r="AC364" s="28">
        <f t="shared" si="84"/>
        <v>0</v>
      </c>
      <c r="AD364" s="29">
        <f t="shared" si="85"/>
        <v>0</v>
      </c>
      <c r="AE364" s="15">
        <f t="shared" si="86"/>
        <v>0</v>
      </c>
      <c r="AF364" s="27" t="e">
        <f t="shared" si="87"/>
        <v>#REF!</v>
      </c>
      <c r="AG364" s="7" t="e">
        <f t="shared" si="87"/>
        <v>#REF!</v>
      </c>
      <c r="AH364" s="17" t="e">
        <f t="shared" si="88"/>
        <v>#REF!</v>
      </c>
      <c r="AI364" s="26" t="e">
        <f t="shared" si="89"/>
        <v>#REF!</v>
      </c>
      <c r="AJ364" s="22" t="e">
        <f t="shared" si="89"/>
        <v>#REF!</v>
      </c>
      <c r="AK364" s="25" t="e">
        <f t="shared" si="90"/>
        <v>#REF!</v>
      </c>
      <c r="AL364" s="60">
        <f t="shared" si="71"/>
        <v>43469</v>
      </c>
      <c r="AM364" s="225"/>
      <c r="AN364" s="139"/>
    </row>
    <row r="365" spans="1:40" ht="11.25" x14ac:dyDescent="0.2">
      <c r="A365" s="2" t="s">
        <v>5</v>
      </c>
      <c r="B365" s="2" t="str">
        <f t="shared" si="70"/>
        <v>CACY2019</v>
      </c>
      <c r="C365" s="2" t="s">
        <v>80</v>
      </c>
      <c r="D365" s="4">
        <v>43468</v>
      </c>
      <c r="G365" s="225"/>
      <c r="H365" s="139"/>
      <c r="I365" s="55"/>
      <c r="J365" s="115">
        <f t="shared" si="75"/>
        <v>0.14589789093431998</v>
      </c>
      <c r="K365" s="54">
        <f t="shared" si="72"/>
        <v>1.4563818809798994</v>
      </c>
      <c r="L365" s="116">
        <f t="shared" si="76"/>
        <v>1.6022797719142194</v>
      </c>
      <c r="M365" s="180"/>
      <c r="N365" s="216"/>
      <c r="O365" s="122">
        <f t="shared" si="77"/>
        <v>2.1276058855794256E-3</v>
      </c>
      <c r="P365" s="71">
        <f t="shared" si="78"/>
        <v>1.0131486786671801E-2</v>
      </c>
      <c r="Q365" s="131">
        <f t="shared" si="79"/>
        <v>1.2259092672251226E-2</v>
      </c>
      <c r="R365" s="220"/>
      <c r="S365" s="218"/>
      <c r="T365" s="47">
        <v>1</v>
      </c>
      <c r="U365" s="48">
        <v>1</v>
      </c>
      <c r="V365" s="49">
        <v>60.866999999999997</v>
      </c>
      <c r="W365" s="48">
        <f t="shared" si="74"/>
        <v>963</v>
      </c>
      <c r="X365" s="32">
        <v>47392</v>
      </c>
      <c r="Y365" s="31">
        <f t="shared" si="80"/>
        <v>1.2843306887238351E-3</v>
      </c>
      <c r="Z365" s="30">
        <f t="shared" si="81"/>
        <v>2.1100607697501689E-5</v>
      </c>
      <c r="AA365" s="10">
        <f t="shared" si="82"/>
        <v>60.86699999999999</v>
      </c>
      <c r="AB365" s="9" t="str">
        <f t="shared" si="83"/>
        <v>U E</v>
      </c>
      <c r="AC365" s="28">
        <f t="shared" si="84"/>
        <v>1.2843306887238351E-3</v>
      </c>
      <c r="AD365" s="29">
        <f t="shared" si="85"/>
        <v>2.1100607697501689E-5</v>
      </c>
      <c r="AE365" s="15">
        <f t="shared" si="86"/>
        <v>60.86699999999999</v>
      </c>
      <c r="AF365" s="27" t="e">
        <f t="shared" si="87"/>
        <v>#REF!</v>
      </c>
      <c r="AG365" s="7" t="e">
        <f t="shared" si="87"/>
        <v>#REF!</v>
      </c>
      <c r="AH365" s="17" t="e">
        <f t="shared" si="88"/>
        <v>#REF!</v>
      </c>
      <c r="AI365" s="26" t="e">
        <f t="shared" si="89"/>
        <v>#REF!</v>
      </c>
      <c r="AJ365" s="22" t="e">
        <f t="shared" si="89"/>
        <v>#REF!</v>
      </c>
      <c r="AK365" s="25" t="e">
        <f t="shared" si="90"/>
        <v>#REF!</v>
      </c>
      <c r="AL365" s="60">
        <f t="shared" si="71"/>
        <v>43468</v>
      </c>
      <c r="AM365" s="225"/>
      <c r="AN365" s="139"/>
    </row>
    <row r="366" spans="1:40" ht="11.25" x14ac:dyDescent="0.2">
      <c r="A366" s="2" t="s">
        <v>5</v>
      </c>
      <c r="B366" s="2" t="str">
        <f t="shared" si="70"/>
        <v>CACY2019</v>
      </c>
      <c r="C366" s="2" t="s">
        <v>80</v>
      </c>
      <c r="D366" s="4">
        <v>43467</v>
      </c>
      <c r="G366" s="225"/>
      <c r="H366" s="139"/>
      <c r="I366" s="55"/>
      <c r="J366" s="115">
        <f>$J$337/31*(D366-$D$367)</f>
        <v>7.2948945467159992E-2</v>
      </c>
      <c r="K366" s="54">
        <f t="shared" si="72"/>
        <v>0.7281909404899497</v>
      </c>
      <c r="L366" s="116">
        <f>$L$337/31*(D366-$D$367)</f>
        <v>0.80113988595710972</v>
      </c>
      <c r="M366" s="180"/>
      <c r="N366" s="216"/>
      <c r="O366" s="122">
        <f>$O$337/31*(D366-$D$367)</f>
        <v>1.0638029427897128E-3</v>
      </c>
      <c r="P366" s="71">
        <f t="shared" si="78"/>
        <v>5.0657433933359005E-3</v>
      </c>
      <c r="Q366" s="131">
        <f>$Q$337/31*(D366-$D$367)</f>
        <v>6.1295463361256131E-3</v>
      </c>
      <c r="R366" s="220"/>
      <c r="S366" s="218"/>
      <c r="T366" s="47">
        <v>3</v>
      </c>
      <c r="U366" s="48">
        <v>198</v>
      </c>
      <c r="V366" s="49">
        <v>8502.4</v>
      </c>
      <c r="W366" s="48">
        <f t="shared" si="74"/>
        <v>962</v>
      </c>
      <c r="X366" s="32">
        <v>47392</v>
      </c>
      <c r="Y366" s="31">
        <f t="shared" si="80"/>
        <v>0.17940580688723834</v>
      </c>
      <c r="Z366" s="30">
        <f t="shared" si="81"/>
        <v>4.1779203241053345E-3</v>
      </c>
      <c r="AA366" s="10">
        <f t="shared" si="82"/>
        <v>42.941414141414135</v>
      </c>
      <c r="AB366" s="9" t="str">
        <f t="shared" si="83"/>
        <v>U E</v>
      </c>
      <c r="AC366" s="28">
        <f t="shared" si="84"/>
        <v>0.17940580688723834</v>
      </c>
      <c r="AD366" s="29">
        <f t="shared" si="85"/>
        <v>4.1779203241053345E-3</v>
      </c>
      <c r="AE366" s="15">
        <f t="shared" si="86"/>
        <v>42.941414141414135</v>
      </c>
      <c r="AF366" s="27" t="e">
        <f t="shared" si="87"/>
        <v>#REF!</v>
      </c>
      <c r="AG366" s="7" t="e">
        <f t="shared" si="87"/>
        <v>#REF!</v>
      </c>
      <c r="AH366" s="17" t="e">
        <f t="shared" si="88"/>
        <v>#REF!</v>
      </c>
      <c r="AI366" s="26" t="e">
        <f t="shared" si="89"/>
        <v>#REF!</v>
      </c>
      <c r="AJ366" s="22" t="e">
        <f t="shared" si="89"/>
        <v>#REF!</v>
      </c>
      <c r="AK366" s="25" t="e">
        <f t="shared" si="90"/>
        <v>#REF!</v>
      </c>
      <c r="AL366" s="60">
        <f t="shared" si="71"/>
        <v>43467</v>
      </c>
      <c r="AM366" s="225"/>
      <c r="AN366" s="139"/>
    </row>
    <row r="367" spans="1:40" ht="11.25" x14ac:dyDescent="0.2">
      <c r="A367" s="2" t="s">
        <v>5</v>
      </c>
      <c r="B367" s="2" t="str">
        <f t="shared" si="70"/>
        <v>CACY2019</v>
      </c>
      <c r="C367" s="2" t="s">
        <v>80</v>
      </c>
      <c r="D367" s="4">
        <v>43466</v>
      </c>
      <c r="G367" s="225">
        <v>0</v>
      </c>
      <c r="H367" s="139">
        <v>0</v>
      </c>
      <c r="I367" s="55">
        <v>0</v>
      </c>
      <c r="J367" s="115">
        <v>0</v>
      </c>
      <c r="K367" s="54">
        <v>0</v>
      </c>
      <c r="L367" s="116">
        <v>0</v>
      </c>
      <c r="M367" s="180"/>
      <c r="N367" s="216"/>
      <c r="O367" s="122">
        <v>0</v>
      </c>
      <c r="P367" s="71">
        <v>0</v>
      </c>
      <c r="Q367" s="131">
        <v>0</v>
      </c>
      <c r="R367" s="220"/>
      <c r="S367" s="218"/>
      <c r="T367" s="47">
        <v>1</v>
      </c>
      <c r="U367" s="48">
        <v>2</v>
      </c>
      <c r="V367" s="49">
        <v>233.36699999999999</v>
      </c>
      <c r="W367" s="48">
        <f t="shared" si="74"/>
        <v>960</v>
      </c>
      <c r="X367" s="32">
        <v>47392</v>
      </c>
      <c r="Y367" s="31">
        <f t="shared" si="80"/>
        <v>4.9241855165428764E-3</v>
      </c>
      <c r="Z367" s="30">
        <f t="shared" si="81"/>
        <v>4.2201215395003379E-5</v>
      </c>
      <c r="AA367" s="10">
        <f t="shared" si="82"/>
        <v>116.6835</v>
      </c>
      <c r="AB367" s="9" t="str">
        <f t="shared" si="83"/>
        <v>U E</v>
      </c>
      <c r="AC367" s="28">
        <f t="shared" si="84"/>
        <v>4.9241855165428764E-3</v>
      </c>
      <c r="AD367" s="29">
        <f t="shared" si="85"/>
        <v>4.2201215395003379E-5</v>
      </c>
      <c r="AE367" s="15">
        <f t="shared" si="86"/>
        <v>116.6835</v>
      </c>
      <c r="AF367" s="27" t="e">
        <f>#REF!+Y367</f>
        <v>#REF!</v>
      </c>
      <c r="AG367" s="7" t="e">
        <f>#REF!+Z367</f>
        <v>#REF!</v>
      </c>
      <c r="AH367" s="17" t="e">
        <f t="shared" si="88"/>
        <v>#REF!</v>
      </c>
      <c r="AI367" s="26" t="e">
        <f>#REF!+AC367</f>
        <v>#REF!</v>
      </c>
      <c r="AJ367" s="22" t="e">
        <f>#REF!+AD367</f>
        <v>#REF!</v>
      </c>
      <c r="AK367" s="25" t="e">
        <f t="shared" si="90"/>
        <v>#REF!</v>
      </c>
      <c r="AL367" s="60">
        <f t="shared" si="71"/>
        <v>43466</v>
      </c>
      <c r="AM367" s="225"/>
      <c r="AN367" s="139"/>
    </row>
    <row r="368" spans="1:40" ht="11.25" x14ac:dyDescent="0.2">
      <c r="A368" s="2" t="s">
        <v>5</v>
      </c>
      <c r="B368" s="2" t="str">
        <f t="shared" ref="B368:B430" si="91">CONCATENATE(A368,C368)</f>
        <v>CACY2018</v>
      </c>
      <c r="C368" s="2" t="s">
        <v>78</v>
      </c>
      <c r="D368" s="4">
        <v>43465</v>
      </c>
      <c r="G368" s="225">
        <v>138</v>
      </c>
      <c r="H368" s="139">
        <v>1.38</v>
      </c>
      <c r="I368" s="55">
        <v>100</v>
      </c>
      <c r="J368" s="115">
        <f>G399+M368</f>
        <v>117.71841433648783</v>
      </c>
      <c r="K368" s="54">
        <f>L368-J368</f>
        <v>47.730622579409783</v>
      </c>
      <c r="L368" s="116">
        <f>G399+N368</f>
        <v>165.44903691589761</v>
      </c>
      <c r="M368" s="180">
        <v>2.7184143364878199</v>
      </c>
      <c r="N368" s="216">
        <v>50.449036915897601</v>
      </c>
      <c r="O368" s="122">
        <f>H399+R368</f>
        <v>1.2321737250032117</v>
      </c>
      <c r="P368" s="71">
        <f t="shared" ref="P368:P432" si="92">Q368-O368</f>
        <v>0.29161121611482144</v>
      </c>
      <c r="Q368" s="131">
        <f>H399+S368</f>
        <v>1.5237849411180331</v>
      </c>
      <c r="R368" s="220">
        <v>3.11737250032116E-2</v>
      </c>
      <c r="S368" s="218">
        <v>0.32278494111803302</v>
      </c>
      <c r="T368" s="47"/>
      <c r="U368" s="48"/>
      <c r="V368" s="49"/>
      <c r="W368" s="48">
        <f t="shared" si="74"/>
        <v>960</v>
      </c>
      <c r="X368" s="32">
        <v>47043</v>
      </c>
      <c r="Y368" s="31">
        <f t="shared" ref="Y368:Y398" si="93">V368/X368</f>
        <v>0</v>
      </c>
      <c r="Z368" s="30">
        <f t="shared" ref="Z368:Z398" si="94">U368/X368</f>
        <v>0</v>
      </c>
      <c r="AA368" s="10">
        <f t="shared" ref="AA368:AA398" si="95">IF(Z368=0,0,Y368/Z368)</f>
        <v>0</v>
      </c>
      <c r="AB368" s="9" t="str">
        <f t="shared" ref="AB368:AB398" si="96">IF(E368&gt;0,"M E","U E")</f>
        <v>U E</v>
      </c>
      <c r="AC368" s="28">
        <f t="shared" ref="AC368:AC398" si="97">IF($AB368="U E",$Y368,(V368-E368)/X368)</f>
        <v>0</v>
      </c>
      <c r="AD368" s="29">
        <f t="shared" ref="AD368:AD398" si="98">IF($AB368="U E",$Z368,(U368-F368)/X368)</f>
        <v>0</v>
      </c>
      <c r="AE368" s="15">
        <f t="shared" ref="AE368:AE398" si="99">IF(AD368=0,0,AC368/AD368)</f>
        <v>0</v>
      </c>
      <c r="AF368" s="27">
        <f t="shared" ref="AF368:AF398" si="100">AF369+Y368</f>
        <v>292.12108317921906</v>
      </c>
      <c r="AG368" s="7">
        <f t="shared" ref="AG368:AG398" si="101">AG369+Z368</f>
        <v>2.8411878494143639</v>
      </c>
      <c r="AH368" s="17">
        <f t="shared" ref="AH368:AH398" si="102">AF368/AG368</f>
        <v>102.8165326130872</v>
      </c>
      <c r="AI368" s="26">
        <f t="shared" ref="AI368:AI398" si="103">AI369+AC368</f>
        <v>108.9441109623111</v>
      </c>
      <c r="AJ368" s="22">
        <f t="shared" ref="AJ368:AJ398" si="104">AJ369+AD368</f>
        <v>1.962970048678865</v>
      </c>
      <c r="AK368" s="25">
        <f t="shared" ref="AK368:AK398" si="105">AI368/AJ368</f>
        <v>55.499629775621692</v>
      </c>
      <c r="AL368" s="60">
        <f t="shared" ref="AL368:AL431" si="106">D368</f>
        <v>43465</v>
      </c>
    </row>
    <row r="369" spans="1:38" ht="11.25" x14ac:dyDescent="0.2">
      <c r="A369" s="2" t="s">
        <v>5</v>
      </c>
      <c r="B369" s="2" t="str">
        <f t="shared" si="91"/>
        <v>CACY2018</v>
      </c>
      <c r="C369" s="2" t="s">
        <v>78</v>
      </c>
      <c r="D369" s="4">
        <v>43464</v>
      </c>
      <c r="G369" s="225"/>
      <c r="H369" s="139"/>
      <c r="I369" s="55"/>
      <c r="J369" s="115">
        <f t="shared" ref="J369:J398" si="107">(J$368-J$399)/31*($D369-$D$399)+J$399</f>
        <v>117.34304695259158</v>
      </c>
      <c r="K369" s="54">
        <f t="shared" ref="K369:K432" si="108">L369-J369</f>
        <v>47.918138346486842</v>
      </c>
      <c r="L369" s="116">
        <f t="shared" ref="L369:L398" si="109">(L$368-L$399)/31*($D369-$D$399)+L$399</f>
        <v>165.26118529907842</v>
      </c>
      <c r="M369" s="180"/>
      <c r="N369" s="216"/>
      <c r="O369" s="122">
        <f t="shared" ref="O369:O398" si="110">(O$368-O$399)/31*($D369-$D$399)+O$399</f>
        <v>1.2277445779571043</v>
      </c>
      <c r="P369" s="71">
        <f t="shared" si="92"/>
        <v>0.29007936098911591</v>
      </c>
      <c r="Q369" s="131">
        <f t="shared" ref="Q369:Q398" si="111">(Q$368-Q$399)/31*($D369-$D$399)+Q$399</f>
        <v>1.5178239389462203</v>
      </c>
      <c r="R369" s="220"/>
      <c r="S369" s="218"/>
      <c r="T369" s="47">
        <v>1</v>
      </c>
      <c r="U369" s="48">
        <v>4</v>
      </c>
      <c r="V369" s="49">
        <v>213.2</v>
      </c>
      <c r="W369" s="48">
        <f t="shared" si="74"/>
        <v>960</v>
      </c>
      <c r="X369" s="32">
        <v>47043</v>
      </c>
      <c r="Y369" s="31">
        <f t="shared" si="93"/>
        <v>4.5320238930340326E-3</v>
      </c>
      <c r="Z369" s="30">
        <f t="shared" si="94"/>
        <v>8.5028590863677918E-5</v>
      </c>
      <c r="AA369" s="10">
        <f t="shared" si="95"/>
        <v>53.3</v>
      </c>
      <c r="AB369" s="9" t="str">
        <f t="shared" si="96"/>
        <v>U E</v>
      </c>
      <c r="AC369" s="28">
        <f t="shared" si="97"/>
        <v>4.5320238930340326E-3</v>
      </c>
      <c r="AD369" s="29">
        <f t="shared" si="98"/>
        <v>8.5028590863677918E-5</v>
      </c>
      <c r="AE369" s="15">
        <f t="shared" si="99"/>
        <v>53.3</v>
      </c>
      <c r="AF369" s="27">
        <f t="shared" si="100"/>
        <v>292.12108317921906</v>
      </c>
      <c r="AG369" s="7">
        <f t="shared" si="101"/>
        <v>2.8411878494143639</v>
      </c>
      <c r="AH369" s="17">
        <f t="shared" si="102"/>
        <v>102.8165326130872</v>
      </c>
      <c r="AI369" s="26">
        <f t="shared" si="103"/>
        <v>108.9441109623111</v>
      </c>
      <c r="AJ369" s="22">
        <f t="shared" si="104"/>
        <v>1.962970048678865</v>
      </c>
      <c r="AK369" s="25">
        <f t="shared" si="105"/>
        <v>55.499629775621692</v>
      </c>
      <c r="AL369" s="60">
        <f t="shared" si="106"/>
        <v>43464</v>
      </c>
    </row>
    <row r="370" spans="1:38" ht="11.25" x14ac:dyDescent="0.2">
      <c r="A370" s="2" t="s">
        <v>5</v>
      </c>
      <c r="B370" s="2" t="str">
        <f t="shared" si="91"/>
        <v>CACY2018</v>
      </c>
      <c r="C370" s="2" t="s">
        <v>78</v>
      </c>
      <c r="D370" s="4">
        <v>43463</v>
      </c>
      <c r="G370" s="225"/>
      <c r="H370" s="139"/>
      <c r="I370" s="55"/>
      <c r="J370" s="115">
        <f t="shared" si="107"/>
        <v>116.96767956869533</v>
      </c>
      <c r="K370" s="54">
        <f t="shared" si="108"/>
        <v>48.105654113563929</v>
      </c>
      <c r="L370" s="116">
        <f t="shared" si="109"/>
        <v>165.07333368225926</v>
      </c>
      <c r="M370" s="180"/>
      <c r="N370" s="216"/>
      <c r="O370" s="122">
        <f t="shared" si="110"/>
        <v>1.2233154309109973</v>
      </c>
      <c r="P370" s="71">
        <f t="shared" si="92"/>
        <v>0.28854750586340994</v>
      </c>
      <c r="Q370" s="131">
        <f t="shared" si="111"/>
        <v>1.5118629367744072</v>
      </c>
      <c r="R370" s="220"/>
      <c r="S370" s="218"/>
      <c r="T370" s="47">
        <v>1</v>
      </c>
      <c r="U370" s="48">
        <v>10</v>
      </c>
      <c r="V370" s="49">
        <v>1672.3330000000001</v>
      </c>
      <c r="W370" s="48">
        <f t="shared" si="74"/>
        <v>960</v>
      </c>
      <c r="X370" s="32">
        <v>47043</v>
      </c>
      <c r="Y370" s="31">
        <f t="shared" si="93"/>
        <v>3.5549029611206769E-2</v>
      </c>
      <c r="Z370" s="30">
        <f t="shared" si="94"/>
        <v>2.1257147715919477E-4</v>
      </c>
      <c r="AA370" s="10">
        <f t="shared" si="95"/>
        <v>167.23330000000001</v>
      </c>
      <c r="AB370" s="9" t="str">
        <f t="shared" si="96"/>
        <v>U E</v>
      </c>
      <c r="AC370" s="28">
        <f t="shared" si="97"/>
        <v>3.5549029611206769E-2</v>
      </c>
      <c r="AD370" s="29">
        <f t="shared" si="98"/>
        <v>2.1257147715919477E-4</v>
      </c>
      <c r="AE370" s="15">
        <f t="shared" si="99"/>
        <v>167.23330000000001</v>
      </c>
      <c r="AF370" s="27">
        <f t="shared" si="100"/>
        <v>292.11655115532602</v>
      </c>
      <c r="AG370" s="7">
        <f t="shared" si="101"/>
        <v>2.8411028208235001</v>
      </c>
      <c r="AH370" s="17">
        <f t="shared" si="102"/>
        <v>102.81801454501931</v>
      </c>
      <c r="AI370" s="26">
        <f t="shared" si="103"/>
        <v>108.93957893841807</v>
      </c>
      <c r="AJ370" s="22">
        <f t="shared" si="104"/>
        <v>1.9628850200880015</v>
      </c>
      <c r="AK370" s="25">
        <f t="shared" si="105"/>
        <v>55.499725059562586</v>
      </c>
      <c r="AL370" s="60">
        <f t="shared" si="106"/>
        <v>43463</v>
      </c>
    </row>
    <row r="371" spans="1:38" ht="11.25" x14ac:dyDescent="0.2">
      <c r="A371" s="2" t="s">
        <v>5</v>
      </c>
      <c r="B371" s="2" t="str">
        <f t="shared" si="91"/>
        <v>CACY2018</v>
      </c>
      <c r="C371" s="2" t="s">
        <v>78</v>
      </c>
      <c r="D371" s="4">
        <v>43462</v>
      </c>
      <c r="G371" s="225"/>
      <c r="H371" s="139"/>
      <c r="I371" s="55"/>
      <c r="J371" s="115">
        <f t="shared" si="107"/>
        <v>116.59231218479908</v>
      </c>
      <c r="K371" s="54">
        <f t="shared" si="108"/>
        <v>48.293169880640988</v>
      </c>
      <c r="L371" s="116">
        <f t="shared" si="109"/>
        <v>164.88548206544007</v>
      </c>
      <c r="M371" s="180"/>
      <c r="N371" s="216"/>
      <c r="O371" s="122">
        <f t="shared" si="110"/>
        <v>1.21888628386489</v>
      </c>
      <c r="P371" s="71">
        <f t="shared" si="92"/>
        <v>0.28701565073770441</v>
      </c>
      <c r="Q371" s="131">
        <f t="shared" si="111"/>
        <v>1.5059019346025944</v>
      </c>
      <c r="R371" s="220"/>
      <c r="S371" s="218"/>
      <c r="T371" s="47"/>
      <c r="U371" s="48"/>
      <c r="V371" s="49"/>
      <c r="W371" s="48">
        <f t="shared" si="74"/>
        <v>962</v>
      </c>
      <c r="X371" s="32">
        <v>47043</v>
      </c>
      <c r="Y371" s="31">
        <f t="shared" si="93"/>
        <v>0</v>
      </c>
      <c r="Z371" s="30">
        <f t="shared" si="94"/>
        <v>0</v>
      </c>
      <c r="AA371" s="10">
        <f t="shared" si="95"/>
        <v>0</v>
      </c>
      <c r="AB371" s="9" t="str">
        <f t="shared" si="96"/>
        <v>U E</v>
      </c>
      <c r="AC371" s="28">
        <f t="shared" si="97"/>
        <v>0</v>
      </c>
      <c r="AD371" s="29">
        <f t="shared" si="98"/>
        <v>0</v>
      </c>
      <c r="AE371" s="15">
        <f t="shared" si="99"/>
        <v>0</v>
      </c>
      <c r="AF371" s="27">
        <f t="shared" si="100"/>
        <v>292.0810021257148</v>
      </c>
      <c r="AG371" s="7">
        <f t="shared" si="101"/>
        <v>2.8408902493463408</v>
      </c>
      <c r="AH371" s="17">
        <f t="shared" si="102"/>
        <v>102.81319462901448</v>
      </c>
      <c r="AI371" s="26">
        <f t="shared" si="103"/>
        <v>108.90402990880686</v>
      </c>
      <c r="AJ371" s="22">
        <f t="shared" si="104"/>
        <v>1.9626724486108422</v>
      </c>
      <c r="AK371" s="25">
        <f t="shared" si="105"/>
        <v>55.487623513484344</v>
      </c>
      <c r="AL371" s="60">
        <f t="shared" si="106"/>
        <v>43462</v>
      </c>
    </row>
    <row r="372" spans="1:38" ht="11.25" x14ac:dyDescent="0.2">
      <c r="A372" s="2" t="s">
        <v>5</v>
      </c>
      <c r="B372" s="2" t="str">
        <f t="shared" si="91"/>
        <v>CACY2018</v>
      </c>
      <c r="C372" s="2" t="s">
        <v>78</v>
      </c>
      <c r="D372" s="4">
        <v>43461</v>
      </c>
      <c r="G372" s="225"/>
      <c r="H372" s="139"/>
      <c r="I372" s="55"/>
      <c r="J372" s="115">
        <f t="shared" si="107"/>
        <v>116.21694480090284</v>
      </c>
      <c r="K372" s="54">
        <f t="shared" si="108"/>
        <v>48.480685647718047</v>
      </c>
      <c r="L372" s="116">
        <f t="shared" si="109"/>
        <v>164.69763044862088</v>
      </c>
      <c r="M372" s="180"/>
      <c r="N372" s="216"/>
      <c r="O372" s="122">
        <f t="shared" si="110"/>
        <v>1.2144571368187826</v>
      </c>
      <c r="P372" s="71">
        <f t="shared" si="92"/>
        <v>0.28548379561199888</v>
      </c>
      <c r="Q372" s="131">
        <f t="shared" si="111"/>
        <v>1.4999409324307815</v>
      </c>
      <c r="R372" s="220"/>
      <c r="S372" s="218"/>
      <c r="T372" s="47">
        <v>1</v>
      </c>
      <c r="U372" s="48">
        <v>4</v>
      </c>
      <c r="V372" s="49">
        <v>436.66699999999997</v>
      </c>
      <c r="W372" s="48">
        <f t="shared" si="74"/>
        <v>962</v>
      </c>
      <c r="X372" s="32">
        <v>47043</v>
      </c>
      <c r="Y372" s="31">
        <f t="shared" si="93"/>
        <v>9.2822949216674108E-3</v>
      </c>
      <c r="Z372" s="30">
        <f t="shared" si="94"/>
        <v>8.5028590863677918E-5</v>
      </c>
      <c r="AA372" s="10">
        <f t="shared" si="95"/>
        <v>109.16674999999999</v>
      </c>
      <c r="AB372" s="9" t="str">
        <f t="shared" si="96"/>
        <v>U E</v>
      </c>
      <c r="AC372" s="28">
        <f t="shared" si="97"/>
        <v>9.2822949216674108E-3</v>
      </c>
      <c r="AD372" s="29">
        <f t="shared" si="98"/>
        <v>8.5028590863677918E-5</v>
      </c>
      <c r="AE372" s="15">
        <f t="shared" si="99"/>
        <v>109.16674999999999</v>
      </c>
      <c r="AF372" s="27">
        <f t="shared" si="100"/>
        <v>292.0810021257148</v>
      </c>
      <c r="AG372" s="7">
        <f t="shared" si="101"/>
        <v>2.8408902493463408</v>
      </c>
      <c r="AH372" s="17">
        <f t="shared" si="102"/>
        <v>102.81319462901448</v>
      </c>
      <c r="AI372" s="26">
        <f t="shared" si="103"/>
        <v>108.90402990880686</v>
      </c>
      <c r="AJ372" s="22">
        <f t="shared" si="104"/>
        <v>1.9626724486108422</v>
      </c>
      <c r="AK372" s="25">
        <f t="shared" si="105"/>
        <v>55.487623513484344</v>
      </c>
      <c r="AL372" s="60">
        <f t="shared" si="106"/>
        <v>43461</v>
      </c>
    </row>
    <row r="373" spans="1:38" ht="11.25" x14ac:dyDescent="0.2">
      <c r="A373" s="2" t="s">
        <v>5</v>
      </c>
      <c r="B373" s="2" t="str">
        <f t="shared" si="91"/>
        <v>CACY2018</v>
      </c>
      <c r="C373" s="2" t="s">
        <v>78</v>
      </c>
      <c r="D373" s="4">
        <v>43460</v>
      </c>
      <c r="G373" s="225"/>
      <c r="H373" s="139"/>
      <c r="I373" s="55"/>
      <c r="J373" s="115">
        <f t="shared" si="107"/>
        <v>115.84157741700659</v>
      </c>
      <c r="K373" s="54">
        <f t="shared" si="108"/>
        <v>48.668201414795107</v>
      </c>
      <c r="L373" s="116">
        <f t="shared" si="109"/>
        <v>164.5097788318017</v>
      </c>
      <c r="M373" s="180"/>
      <c r="N373" s="216"/>
      <c r="O373" s="122">
        <f t="shared" si="110"/>
        <v>1.2100279897726756</v>
      </c>
      <c r="P373" s="71">
        <f t="shared" si="92"/>
        <v>0.28395194048629291</v>
      </c>
      <c r="Q373" s="131">
        <f t="shared" si="111"/>
        <v>1.4939799302589685</v>
      </c>
      <c r="R373" s="220"/>
      <c r="S373" s="218"/>
      <c r="T373" s="47">
        <v>1</v>
      </c>
      <c r="U373" s="48">
        <v>2</v>
      </c>
      <c r="V373" s="49">
        <v>375.733</v>
      </c>
      <c r="W373" s="48">
        <f t="shared" si="74"/>
        <v>962</v>
      </c>
      <c r="X373" s="32">
        <v>47043</v>
      </c>
      <c r="Y373" s="31">
        <f t="shared" si="93"/>
        <v>7.9870118827455733E-3</v>
      </c>
      <c r="Z373" s="30">
        <f t="shared" si="94"/>
        <v>4.2514295431838959E-5</v>
      </c>
      <c r="AA373" s="10">
        <f t="shared" si="95"/>
        <v>187.8665</v>
      </c>
      <c r="AB373" s="9" t="str">
        <f t="shared" si="96"/>
        <v>U E</v>
      </c>
      <c r="AC373" s="28">
        <f t="shared" si="97"/>
        <v>7.9870118827455733E-3</v>
      </c>
      <c r="AD373" s="29">
        <f t="shared" si="98"/>
        <v>4.2514295431838959E-5</v>
      </c>
      <c r="AE373" s="15">
        <f t="shared" si="99"/>
        <v>187.8665</v>
      </c>
      <c r="AF373" s="27">
        <f t="shared" si="100"/>
        <v>292.07171983079314</v>
      </c>
      <c r="AG373" s="7">
        <f t="shared" si="101"/>
        <v>2.840805220755477</v>
      </c>
      <c r="AH373" s="17">
        <f t="shared" si="102"/>
        <v>102.81300445974267</v>
      </c>
      <c r="AI373" s="26">
        <f t="shared" si="103"/>
        <v>108.8947476138852</v>
      </c>
      <c r="AJ373" s="22">
        <f t="shared" si="104"/>
        <v>1.9625874200199787</v>
      </c>
      <c r="AK373" s="25">
        <f t="shared" si="105"/>
        <v>55.485297879254048</v>
      </c>
      <c r="AL373" s="60">
        <f t="shared" si="106"/>
        <v>43460</v>
      </c>
    </row>
    <row r="374" spans="1:38" ht="11.25" x14ac:dyDescent="0.2">
      <c r="A374" s="2" t="s">
        <v>5</v>
      </c>
      <c r="B374" s="2" t="str">
        <f t="shared" si="91"/>
        <v>CACY2018</v>
      </c>
      <c r="C374" s="2" t="s">
        <v>78</v>
      </c>
      <c r="D374" s="4">
        <v>43459</v>
      </c>
      <c r="G374" s="225"/>
      <c r="H374" s="139"/>
      <c r="I374" s="55"/>
      <c r="J374" s="115">
        <f t="shared" si="107"/>
        <v>115.46621003311034</v>
      </c>
      <c r="K374" s="54">
        <f t="shared" si="108"/>
        <v>48.855717181872194</v>
      </c>
      <c r="L374" s="116">
        <f t="shared" si="109"/>
        <v>164.32192721498254</v>
      </c>
      <c r="M374" s="180"/>
      <c r="N374" s="216"/>
      <c r="O374" s="122">
        <f t="shared" si="110"/>
        <v>1.2055988427265683</v>
      </c>
      <c r="P374" s="71">
        <f t="shared" si="92"/>
        <v>0.28242008536058738</v>
      </c>
      <c r="Q374" s="131">
        <f t="shared" si="111"/>
        <v>1.4880189280871556</v>
      </c>
      <c r="R374" s="220"/>
      <c r="S374" s="218"/>
      <c r="T374" s="47">
        <v>1</v>
      </c>
      <c r="U374" s="48">
        <v>33</v>
      </c>
      <c r="V374" s="49">
        <v>1991.55</v>
      </c>
      <c r="W374" s="48">
        <f t="shared" si="74"/>
        <v>961</v>
      </c>
      <c r="X374" s="32">
        <v>47043</v>
      </c>
      <c r="Y374" s="31">
        <f t="shared" si="93"/>
        <v>4.2334672533639435E-2</v>
      </c>
      <c r="Z374" s="30">
        <f t="shared" si="94"/>
        <v>7.0148587462534281E-4</v>
      </c>
      <c r="AA374" s="10">
        <f t="shared" si="95"/>
        <v>60.349999999999994</v>
      </c>
      <c r="AB374" s="9" t="str">
        <f t="shared" si="96"/>
        <v>U E</v>
      </c>
      <c r="AC374" s="28">
        <f t="shared" si="97"/>
        <v>4.2334672533639435E-2</v>
      </c>
      <c r="AD374" s="29">
        <f t="shared" si="98"/>
        <v>7.0148587462534281E-4</v>
      </c>
      <c r="AE374" s="15">
        <f t="shared" si="99"/>
        <v>60.349999999999994</v>
      </c>
      <c r="AF374" s="27">
        <f t="shared" si="100"/>
        <v>292.06373281891041</v>
      </c>
      <c r="AG374" s="7">
        <f t="shared" si="101"/>
        <v>2.8407627064600454</v>
      </c>
      <c r="AH374" s="17">
        <f t="shared" si="102"/>
        <v>102.81173156587207</v>
      </c>
      <c r="AI374" s="26">
        <f t="shared" si="103"/>
        <v>108.88676060200245</v>
      </c>
      <c r="AJ374" s="22">
        <f t="shared" si="104"/>
        <v>1.9625449057245468</v>
      </c>
      <c r="AK374" s="25">
        <f t="shared" si="105"/>
        <v>55.482430126511083</v>
      </c>
      <c r="AL374" s="60">
        <f t="shared" si="106"/>
        <v>43459</v>
      </c>
    </row>
    <row r="375" spans="1:38" ht="11.25" x14ac:dyDescent="0.2">
      <c r="A375" s="2" t="s">
        <v>5</v>
      </c>
      <c r="B375" s="2" t="str">
        <f t="shared" si="91"/>
        <v>CACY2018</v>
      </c>
      <c r="C375" s="2" t="s">
        <v>78</v>
      </c>
      <c r="D375" s="4">
        <v>43458</v>
      </c>
      <c r="G375" s="225"/>
      <c r="H375" s="139"/>
      <c r="I375" s="55"/>
      <c r="J375" s="115">
        <f t="shared" si="107"/>
        <v>115.0908426492141</v>
      </c>
      <c r="K375" s="54">
        <f t="shared" si="108"/>
        <v>49.043232948949253</v>
      </c>
      <c r="L375" s="116">
        <f t="shared" si="109"/>
        <v>164.13407559816335</v>
      </c>
      <c r="M375" s="180"/>
      <c r="N375" s="216"/>
      <c r="O375" s="122">
        <f t="shared" si="110"/>
        <v>1.2011696956804609</v>
      </c>
      <c r="P375" s="71">
        <f t="shared" si="92"/>
        <v>0.28088823023488185</v>
      </c>
      <c r="Q375" s="131">
        <f t="shared" si="111"/>
        <v>1.4820579259153428</v>
      </c>
      <c r="R375" s="220"/>
      <c r="S375" s="218"/>
      <c r="T375" s="47">
        <v>3</v>
      </c>
      <c r="U375" s="48">
        <v>18</v>
      </c>
      <c r="V375" s="49">
        <v>3656.65</v>
      </c>
      <c r="W375" s="48">
        <f t="shared" si="74"/>
        <v>963</v>
      </c>
      <c r="X375" s="32">
        <v>47043</v>
      </c>
      <c r="Y375" s="31">
        <f t="shared" si="93"/>
        <v>7.7729949195416967E-2</v>
      </c>
      <c r="Z375" s="30">
        <f t="shared" si="94"/>
        <v>3.8262865888655061E-4</v>
      </c>
      <c r="AA375" s="10">
        <f t="shared" si="95"/>
        <v>203.14722222222224</v>
      </c>
      <c r="AB375" s="9" t="str">
        <f t="shared" si="96"/>
        <v>U E</v>
      </c>
      <c r="AC375" s="28">
        <f t="shared" si="97"/>
        <v>7.7729949195416967E-2</v>
      </c>
      <c r="AD375" s="29">
        <f t="shared" si="98"/>
        <v>3.8262865888655061E-4</v>
      </c>
      <c r="AE375" s="15">
        <f t="shared" si="99"/>
        <v>203.14722222222224</v>
      </c>
      <c r="AF375" s="27">
        <f t="shared" si="100"/>
        <v>292.02139814637678</v>
      </c>
      <c r="AG375" s="7">
        <f t="shared" si="101"/>
        <v>2.8400612205854201</v>
      </c>
      <c r="AH375" s="17">
        <f t="shared" si="102"/>
        <v>102.82221947531912</v>
      </c>
      <c r="AI375" s="26">
        <f t="shared" si="103"/>
        <v>108.84442592946881</v>
      </c>
      <c r="AJ375" s="22">
        <f t="shared" si="104"/>
        <v>1.9618434198499215</v>
      </c>
      <c r="AK375" s="25">
        <f t="shared" si="105"/>
        <v>55.480689655546144</v>
      </c>
      <c r="AL375" s="60">
        <f t="shared" si="106"/>
        <v>43458</v>
      </c>
    </row>
    <row r="376" spans="1:38" ht="11.25" x14ac:dyDescent="0.2">
      <c r="A376" s="2" t="s">
        <v>5</v>
      </c>
      <c r="B376" s="2" t="str">
        <f t="shared" si="91"/>
        <v>CACY2018</v>
      </c>
      <c r="C376" s="2" t="s">
        <v>78</v>
      </c>
      <c r="D376" s="4">
        <v>43457</v>
      </c>
      <c r="G376" s="225"/>
      <c r="H376" s="139"/>
      <c r="I376" s="55"/>
      <c r="J376" s="115">
        <f t="shared" si="107"/>
        <v>114.71547526531785</v>
      </c>
      <c r="K376" s="54">
        <f t="shared" si="108"/>
        <v>49.230748716026312</v>
      </c>
      <c r="L376" s="116">
        <f t="shared" si="109"/>
        <v>163.94622398134416</v>
      </c>
      <c r="M376" s="180"/>
      <c r="N376" s="216"/>
      <c r="O376" s="122">
        <f t="shared" si="110"/>
        <v>1.1967405486343539</v>
      </c>
      <c r="P376" s="71">
        <f t="shared" si="92"/>
        <v>0.27935637510917588</v>
      </c>
      <c r="Q376" s="131">
        <f t="shared" si="111"/>
        <v>1.4760969237435297</v>
      </c>
      <c r="R376" s="220"/>
      <c r="S376" s="218"/>
      <c r="T376" s="47">
        <v>1</v>
      </c>
      <c r="U376" s="48">
        <v>8</v>
      </c>
      <c r="V376" s="49">
        <v>344</v>
      </c>
      <c r="W376" s="48">
        <f t="shared" si="74"/>
        <v>960</v>
      </c>
      <c r="X376" s="32">
        <v>47043</v>
      </c>
      <c r="Y376" s="31">
        <f t="shared" si="93"/>
        <v>7.3124588142763E-3</v>
      </c>
      <c r="Z376" s="30">
        <f t="shared" si="94"/>
        <v>1.7005718172735584E-4</v>
      </c>
      <c r="AA376" s="10">
        <f t="shared" si="95"/>
        <v>42.999999999999993</v>
      </c>
      <c r="AB376" s="9" t="str">
        <f t="shared" si="96"/>
        <v>U E</v>
      </c>
      <c r="AC376" s="28">
        <f t="shared" si="97"/>
        <v>7.3124588142763E-3</v>
      </c>
      <c r="AD376" s="29">
        <f t="shared" si="98"/>
        <v>1.7005718172735584E-4</v>
      </c>
      <c r="AE376" s="15">
        <f t="shared" si="99"/>
        <v>42.999999999999993</v>
      </c>
      <c r="AF376" s="27">
        <f t="shared" si="100"/>
        <v>291.94366819718135</v>
      </c>
      <c r="AG376" s="7">
        <f t="shared" si="101"/>
        <v>2.8396785919265337</v>
      </c>
      <c r="AH376" s="17">
        <f t="shared" si="102"/>
        <v>102.80870131824211</v>
      </c>
      <c r="AI376" s="26">
        <f t="shared" si="103"/>
        <v>108.7666959802734</v>
      </c>
      <c r="AJ376" s="22">
        <f t="shared" si="104"/>
        <v>1.9614607911910349</v>
      </c>
      <c r="AK376" s="25">
        <f t="shared" si="105"/>
        <v>55.451883855515803</v>
      </c>
      <c r="AL376" s="60">
        <f t="shared" si="106"/>
        <v>43457</v>
      </c>
    </row>
    <row r="377" spans="1:38" ht="11.25" x14ac:dyDescent="0.2">
      <c r="A377" s="2" t="s">
        <v>5</v>
      </c>
      <c r="B377" s="2" t="str">
        <f t="shared" si="91"/>
        <v>CACY2018</v>
      </c>
      <c r="C377" s="2" t="s">
        <v>78</v>
      </c>
      <c r="D377" s="4">
        <v>43456</v>
      </c>
      <c r="G377" s="225"/>
      <c r="H377" s="139"/>
      <c r="I377" s="55"/>
      <c r="J377" s="115">
        <f t="shared" si="107"/>
        <v>114.3401078814216</v>
      </c>
      <c r="K377" s="54">
        <f t="shared" si="108"/>
        <v>49.418264483103371</v>
      </c>
      <c r="L377" s="116">
        <f t="shared" si="109"/>
        <v>163.75837236452497</v>
      </c>
      <c r="M377" s="180"/>
      <c r="N377" s="216"/>
      <c r="O377" s="122">
        <f t="shared" si="110"/>
        <v>1.1923114015882466</v>
      </c>
      <c r="P377" s="71">
        <f t="shared" si="92"/>
        <v>0.27782451998347035</v>
      </c>
      <c r="Q377" s="131">
        <f t="shared" si="111"/>
        <v>1.4701359215717169</v>
      </c>
      <c r="R377" s="220"/>
      <c r="S377" s="218"/>
      <c r="T377" s="47">
        <v>3</v>
      </c>
      <c r="U377" s="48">
        <v>4</v>
      </c>
      <c r="V377" s="49">
        <v>218.35</v>
      </c>
      <c r="W377" s="48">
        <f t="shared" si="74"/>
        <v>959</v>
      </c>
      <c r="X377" s="32">
        <v>47043</v>
      </c>
      <c r="Y377" s="31">
        <f t="shared" si="93"/>
        <v>4.6414982037710183E-3</v>
      </c>
      <c r="Z377" s="30">
        <f t="shared" si="94"/>
        <v>8.5028590863677918E-5</v>
      </c>
      <c r="AA377" s="10">
        <f t="shared" si="95"/>
        <v>54.587499999999999</v>
      </c>
      <c r="AB377" s="9" t="str">
        <f t="shared" si="96"/>
        <v>U E</v>
      </c>
      <c r="AC377" s="28">
        <f t="shared" si="97"/>
        <v>4.6414982037710183E-3</v>
      </c>
      <c r="AD377" s="29">
        <f t="shared" si="98"/>
        <v>8.5028590863677918E-5</v>
      </c>
      <c r="AE377" s="15">
        <f t="shared" si="99"/>
        <v>54.587499999999999</v>
      </c>
      <c r="AF377" s="27">
        <f t="shared" si="100"/>
        <v>291.93635573836707</v>
      </c>
      <c r="AG377" s="7">
        <f t="shared" si="101"/>
        <v>2.8395085347448066</v>
      </c>
      <c r="AH377" s="17">
        <f t="shared" si="102"/>
        <v>102.8122832406292</v>
      </c>
      <c r="AI377" s="26">
        <f t="shared" si="103"/>
        <v>108.75938352145911</v>
      </c>
      <c r="AJ377" s="22">
        <f t="shared" si="104"/>
        <v>1.9612907340093075</v>
      </c>
      <c r="AK377" s="25">
        <f t="shared" si="105"/>
        <v>55.452963518127234</v>
      </c>
      <c r="AL377" s="60">
        <f t="shared" si="106"/>
        <v>43456</v>
      </c>
    </row>
    <row r="378" spans="1:38" ht="11.25" x14ac:dyDescent="0.2">
      <c r="A378" s="2" t="s">
        <v>5</v>
      </c>
      <c r="B378" s="2" t="str">
        <f t="shared" si="91"/>
        <v>CACY2018</v>
      </c>
      <c r="C378" s="2" t="s">
        <v>78</v>
      </c>
      <c r="D378" s="4">
        <v>43455</v>
      </c>
      <c r="G378" s="225"/>
      <c r="H378" s="139"/>
      <c r="I378" s="55"/>
      <c r="J378" s="115">
        <f t="shared" si="107"/>
        <v>113.96474049752537</v>
      </c>
      <c r="K378" s="54">
        <f t="shared" si="108"/>
        <v>49.605780250180445</v>
      </c>
      <c r="L378" s="116">
        <f t="shared" si="109"/>
        <v>163.57052074770581</v>
      </c>
      <c r="M378" s="180"/>
      <c r="N378" s="216"/>
      <c r="O378" s="122">
        <f t="shared" si="110"/>
        <v>1.1878822545421395</v>
      </c>
      <c r="P378" s="71">
        <f t="shared" si="92"/>
        <v>0.2762926648577646</v>
      </c>
      <c r="Q378" s="131">
        <f t="shared" si="111"/>
        <v>1.4641749193999041</v>
      </c>
      <c r="R378" s="220"/>
      <c r="S378" s="218"/>
      <c r="T378" s="47">
        <v>2</v>
      </c>
      <c r="U378" s="48">
        <v>14</v>
      </c>
      <c r="V378" s="49">
        <v>4082.7</v>
      </c>
      <c r="W378" s="48">
        <f t="shared" si="74"/>
        <v>956</v>
      </c>
      <c r="X378" s="32">
        <v>47043</v>
      </c>
      <c r="Y378" s="31">
        <f t="shared" si="93"/>
        <v>8.6786556979784449E-2</v>
      </c>
      <c r="Z378" s="30">
        <f t="shared" si="94"/>
        <v>2.9760006802287268E-4</v>
      </c>
      <c r="AA378" s="10">
        <f t="shared" si="95"/>
        <v>291.62142857142857</v>
      </c>
      <c r="AB378" s="9" t="str">
        <f t="shared" si="96"/>
        <v>U E</v>
      </c>
      <c r="AC378" s="28">
        <f t="shared" si="97"/>
        <v>8.6786556979784449E-2</v>
      </c>
      <c r="AD378" s="29">
        <f t="shared" si="98"/>
        <v>2.9760006802287268E-4</v>
      </c>
      <c r="AE378" s="15">
        <f t="shared" si="99"/>
        <v>291.62142857142857</v>
      </c>
      <c r="AF378" s="27">
        <f t="shared" si="100"/>
        <v>291.93171424016327</v>
      </c>
      <c r="AG378" s="7">
        <f t="shared" si="101"/>
        <v>2.8394235061539428</v>
      </c>
      <c r="AH378" s="17">
        <f t="shared" si="102"/>
        <v>102.81372736664801</v>
      </c>
      <c r="AI378" s="26">
        <f t="shared" si="103"/>
        <v>108.75474202325535</v>
      </c>
      <c r="AJ378" s="22">
        <f t="shared" si="104"/>
        <v>1.961205705418444</v>
      </c>
      <c r="AK378" s="25">
        <f t="shared" si="105"/>
        <v>55.453001040526431</v>
      </c>
      <c r="AL378" s="60">
        <f t="shared" si="106"/>
        <v>43455</v>
      </c>
    </row>
    <row r="379" spans="1:38" ht="11.25" x14ac:dyDescent="0.2">
      <c r="A379" s="2" t="s">
        <v>5</v>
      </c>
      <c r="B379" s="2" t="str">
        <f t="shared" si="91"/>
        <v>CACY2018</v>
      </c>
      <c r="C379" s="2" t="s">
        <v>78</v>
      </c>
      <c r="D379" s="4">
        <v>43454</v>
      </c>
      <c r="G379" s="225"/>
      <c r="H379" s="139"/>
      <c r="I379" s="55"/>
      <c r="J379" s="115">
        <f t="shared" si="107"/>
        <v>113.58937311362912</v>
      </c>
      <c r="K379" s="54">
        <f t="shared" si="108"/>
        <v>49.793296017257504</v>
      </c>
      <c r="L379" s="116">
        <f t="shared" si="109"/>
        <v>163.38266913088663</v>
      </c>
      <c r="M379" s="180"/>
      <c r="N379" s="216"/>
      <c r="O379" s="122">
        <f t="shared" si="110"/>
        <v>1.1834531074960322</v>
      </c>
      <c r="P379" s="71">
        <f t="shared" si="92"/>
        <v>0.27476080973205885</v>
      </c>
      <c r="Q379" s="131">
        <f t="shared" si="111"/>
        <v>1.458213917228091</v>
      </c>
      <c r="R379" s="220"/>
      <c r="S379" s="218"/>
      <c r="T379" s="47">
        <v>6</v>
      </c>
      <c r="U379" s="48">
        <v>299</v>
      </c>
      <c r="V379" s="49">
        <v>32858.048999999999</v>
      </c>
      <c r="W379" s="48">
        <f t="shared" si="74"/>
        <v>955</v>
      </c>
      <c r="X379" s="32">
        <v>47043</v>
      </c>
      <c r="Y379" s="31">
        <f t="shared" si="93"/>
        <v>0.69846840124992027</v>
      </c>
      <c r="Z379" s="30">
        <f t="shared" si="94"/>
        <v>6.3558871670599242E-3</v>
      </c>
      <c r="AA379" s="10">
        <f t="shared" si="95"/>
        <v>109.89314046822741</v>
      </c>
      <c r="AB379" s="9" t="str">
        <f t="shared" si="96"/>
        <v>U E</v>
      </c>
      <c r="AC379" s="28">
        <f t="shared" si="97"/>
        <v>0.69846840124992027</v>
      </c>
      <c r="AD379" s="29">
        <f t="shared" si="98"/>
        <v>6.3558871670599242E-3</v>
      </c>
      <c r="AE379" s="15">
        <f t="shared" si="99"/>
        <v>109.89314046822741</v>
      </c>
      <c r="AF379" s="27">
        <f t="shared" si="100"/>
        <v>291.84492768318347</v>
      </c>
      <c r="AG379" s="7">
        <f t="shared" si="101"/>
        <v>2.8391259060859197</v>
      </c>
      <c r="AH379" s="17">
        <f t="shared" si="102"/>
        <v>102.79393635118042</v>
      </c>
      <c r="AI379" s="26">
        <f t="shared" si="103"/>
        <v>108.66795546627556</v>
      </c>
      <c r="AJ379" s="22">
        <f t="shared" si="104"/>
        <v>1.9609081053504211</v>
      </c>
      <c r="AK379" s="25">
        <f t="shared" si="105"/>
        <v>55.417158595943597</v>
      </c>
      <c r="AL379" s="60">
        <f t="shared" si="106"/>
        <v>43454</v>
      </c>
    </row>
    <row r="380" spans="1:38" ht="11.25" x14ac:dyDescent="0.2">
      <c r="A380" s="2" t="s">
        <v>5</v>
      </c>
      <c r="B380" s="2" t="str">
        <f t="shared" si="91"/>
        <v>CACY2018</v>
      </c>
      <c r="C380" s="2" t="s">
        <v>78</v>
      </c>
      <c r="D380" s="4">
        <v>43453</v>
      </c>
      <c r="G380" s="225"/>
      <c r="H380" s="139"/>
      <c r="I380" s="55"/>
      <c r="J380" s="115">
        <f t="shared" si="107"/>
        <v>113.21400572973288</v>
      </c>
      <c r="K380" s="54">
        <f t="shared" si="108"/>
        <v>49.980811784334563</v>
      </c>
      <c r="L380" s="116">
        <f t="shared" si="109"/>
        <v>163.19481751406744</v>
      </c>
      <c r="M380" s="180"/>
      <c r="N380" s="216"/>
      <c r="O380" s="122">
        <f t="shared" si="110"/>
        <v>1.1790239604499249</v>
      </c>
      <c r="P380" s="71">
        <f t="shared" si="92"/>
        <v>0.27322895460635332</v>
      </c>
      <c r="Q380" s="131">
        <f t="shared" si="111"/>
        <v>1.4522529150562782</v>
      </c>
      <c r="R380" s="220"/>
      <c r="S380" s="218"/>
      <c r="T380" s="47">
        <v>3</v>
      </c>
      <c r="U380" s="48">
        <v>4</v>
      </c>
      <c r="V380" s="49">
        <v>1141.45</v>
      </c>
      <c r="W380" s="48">
        <f t="shared" si="74"/>
        <v>951</v>
      </c>
      <c r="X380" s="32">
        <v>47043</v>
      </c>
      <c r="Y380" s="31">
        <f t="shared" si="93"/>
        <v>2.4263971260336289E-2</v>
      </c>
      <c r="Z380" s="30">
        <f t="shared" si="94"/>
        <v>8.5028590863677918E-5</v>
      </c>
      <c r="AA380" s="10">
        <f t="shared" si="95"/>
        <v>285.36250000000001</v>
      </c>
      <c r="AB380" s="9" t="str">
        <f t="shared" si="96"/>
        <v>U E</v>
      </c>
      <c r="AC380" s="28">
        <f t="shared" si="97"/>
        <v>2.4263971260336289E-2</v>
      </c>
      <c r="AD380" s="29">
        <f t="shared" si="98"/>
        <v>8.5028590863677918E-5</v>
      </c>
      <c r="AE380" s="15">
        <f t="shared" si="99"/>
        <v>285.36250000000001</v>
      </c>
      <c r="AF380" s="27">
        <f t="shared" si="100"/>
        <v>291.14645928193357</v>
      </c>
      <c r="AG380" s="7">
        <f t="shared" si="101"/>
        <v>2.8327700189188598</v>
      </c>
      <c r="AH380" s="17">
        <f t="shared" si="102"/>
        <v>102.77800786420742</v>
      </c>
      <c r="AI380" s="26">
        <f t="shared" si="103"/>
        <v>107.96948706502563</v>
      </c>
      <c r="AJ380" s="22">
        <f t="shared" si="104"/>
        <v>1.9545522181833612</v>
      </c>
      <c r="AK380" s="25">
        <f t="shared" si="105"/>
        <v>55.240011528255195</v>
      </c>
      <c r="AL380" s="60">
        <f t="shared" si="106"/>
        <v>43453</v>
      </c>
    </row>
    <row r="381" spans="1:38" ht="11.25" x14ac:dyDescent="0.2">
      <c r="A381" s="2" t="s">
        <v>5</v>
      </c>
      <c r="B381" s="2" t="str">
        <f t="shared" si="91"/>
        <v>CACY2018</v>
      </c>
      <c r="C381" s="2" t="s">
        <v>78</v>
      </c>
      <c r="D381" s="4">
        <v>43452</v>
      </c>
      <c r="E381" s="66">
        <v>354243.76699999999</v>
      </c>
      <c r="F381" s="63">
        <v>2664</v>
      </c>
      <c r="G381" s="225"/>
      <c r="H381" s="139"/>
      <c r="I381" s="55"/>
      <c r="J381" s="115">
        <f t="shared" si="107"/>
        <v>112.83863834583663</v>
      </c>
      <c r="K381" s="54">
        <f t="shared" si="108"/>
        <v>50.168327551411622</v>
      </c>
      <c r="L381" s="116">
        <f t="shared" si="109"/>
        <v>163.00696589724825</v>
      </c>
      <c r="M381" s="180"/>
      <c r="N381" s="216"/>
      <c r="O381" s="122">
        <f t="shared" si="110"/>
        <v>1.1745948134038178</v>
      </c>
      <c r="P381" s="71">
        <f t="shared" si="92"/>
        <v>0.27169709948064757</v>
      </c>
      <c r="Q381" s="131">
        <f t="shared" si="111"/>
        <v>1.4462919128844653</v>
      </c>
      <c r="R381" s="220"/>
      <c r="S381" s="218"/>
      <c r="T381" s="47">
        <v>5</v>
      </c>
      <c r="U381" s="48">
        <v>2666</v>
      </c>
      <c r="V381" s="49">
        <v>354330.08399999997</v>
      </c>
      <c r="W381" s="48">
        <f t="shared" si="74"/>
        <v>948</v>
      </c>
      <c r="X381" s="32">
        <v>47043</v>
      </c>
      <c r="Y381" s="31">
        <f t="shared" si="93"/>
        <v>7.532046935782156</v>
      </c>
      <c r="Z381" s="30">
        <f t="shared" si="94"/>
        <v>5.667155581064133E-2</v>
      </c>
      <c r="AA381" s="10">
        <f t="shared" si="95"/>
        <v>132.90700825206301</v>
      </c>
      <c r="AB381" s="9" t="str">
        <f t="shared" si="96"/>
        <v>M E</v>
      </c>
      <c r="AC381" s="28">
        <f t="shared" si="97"/>
        <v>1.8348532193946158E-3</v>
      </c>
      <c r="AD381" s="29">
        <f t="shared" si="98"/>
        <v>4.2514295431838959E-5</v>
      </c>
      <c r="AE381" s="15">
        <f t="shared" si="99"/>
        <v>43.158499999990454</v>
      </c>
      <c r="AF381" s="27">
        <f t="shared" si="100"/>
        <v>291.12219531067325</v>
      </c>
      <c r="AG381" s="7">
        <f t="shared" si="101"/>
        <v>2.832684990327996</v>
      </c>
      <c r="AH381" s="17">
        <f t="shared" si="102"/>
        <v>102.77252723288666</v>
      </c>
      <c r="AI381" s="26">
        <f t="shared" si="103"/>
        <v>107.94522309376529</v>
      </c>
      <c r="AJ381" s="22">
        <f t="shared" si="104"/>
        <v>1.9544671895924977</v>
      </c>
      <c r="AK381" s="25">
        <f t="shared" si="105"/>
        <v>55.230000108761942</v>
      </c>
      <c r="AL381" s="60">
        <f t="shared" si="106"/>
        <v>43452</v>
      </c>
    </row>
    <row r="382" spans="1:38" ht="11.25" x14ac:dyDescent="0.2">
      <c r="A382" s="2" t="s">
        <v>5</v>
      </c>
      <c r="B382" s="2" t="str">
        <f t="shared" si="91"/>
        <v>CACY2018</v>
      </c>
      <c r="C382" s="2" t="s">
        <v>78</v>
      </c>
      <c r="D382" s="4">
        <v>43451</v>
      </c>
      <c r="G382" s="225"/>
      <c r="H382" s="139"/>
      <c r="I382" s="55"/>
      <c r="J382" s="115">
        <f t="shared" si="107"/>
        <v>112.46327096194038</v>
      </c>
      <c r="K382" s="54">
        <f t="shared" si="108"/>
        <v>50.355843318488709</v>
      </c>
      <c r="L382" s="116">
        <f t="shared" si="109"/>
        <v>162.81911428042909</v>
      </c>
      <c r="M382" s="180"/>
      <c r="N382" s="216"/>
      <c r="O382" s="122">
        <f t="shared" si="110"/>
        <v>1.1701656663577105</v>
      </c>
      <c r="P382" s="71">
        <f t="shared" si="92"/>
        <v>0.27016524435494182</v>
      </c>
      <c r="Q382" s="131">
        <f t="shared" si="111"/>
        <v>1.4403309107126523</v>
      </c>
      <c r="R382" s="220"/>
      <c r="S382" s="218"/>
      <c r="T382" s="47"/>
      <c r="U382" s="48"/>
      <c r="V382" s="49"/>
      <c r="W382" s="48">
        <f t="shared" si="74"/>
        <v>950</v>
      </c>
      <c r="X382" s="32">
        <v>47043</v>
      </c>
      <c r="Y382" s="31">
        <f t="shared" si="93"/>
        <v>0</v>
      </c>
      <c r="Z382" s="30">
        <f t="shared" si="94"/>
        <v>0</v>
      </c>
      <c r="AA382" s="10">
        <f t="shared" si="95"/>
        <v>0</v>
      </c>
      <c r="AB382" s="9" t="str">
        <f t="shared" si="96"/>
        <v>U E</v>
      </c>
      <c r="AC382" s="28">
        <f t="shared" si="97"/>
        <v>0</v>
      </c>
      <c r="AD382" s="29">
        <f t="shared" si="98"/>
        <v>0</v>
      </c>
      <c r="AE382" s="15">
        <f t="shared" si="99"/>
        <v>0</v>
      </c>
      <c r="AF382" s="27">
        <f t="shared" si="100"/>
        <v>283.5901483748911</v>
      </c>
      <c r="AG382" s="7">
        <f t="shared" si="101"/>
        <v>2.7760134345173548</v>
      </c>
      <c r="AH382" s="17">
        <f t="shared" si="102"/>
        <v>102.15734003614318</v>
      </c>
      <c r="AI382" s="26">
        <f t="shared" si="103"/>
        <v>107.9433882405459</v>
      </c>
      <c r="AJ382" s="22">
        <f t="shared" si="104"/>
        <v>1.9544246752970658</v>
      </c>
      <c r="AK382" s="25">
        <f t="shared" si="105"/>
        <v>55.23026269822288</v>
      </c>
      <c r="AL382" s="60">
        <f t="shared" si="106"/>
        <v>43451</v>
      </c>
    </row>
    <row r="383" spans="1:38" ht="11.25" x14ac:dyDescent="0.2">
      <c r="A383" s="2" t="s">
        <v>5</v>
      </c>
      <c r="B383" s="2" t="str">
        <f t="shared" si="91"/>
        <v>CACY2018</v>
      </c>
      <c r="C383" s="2" t="s">
        <v>78</v>
      </c>
      <c r="D383" s="4">
        <v>43450</v>
      </c>
      <c r="G383" s="225"/>
      <c r="H383" s="139"/>
      <c r="I383" s="55"/>
      <c r="J383" s="115">
        <f t="shared" si="107"/>
        <v>112.08790357804413</v>
      </c>
      <c r="K383" s="54">
        <f t="shared" si="108"/>
        <v>50.543359085565768</v>
      </c>
      <c r="L383" s="116">
        <f t="shared" si="109"/>
        <v>162.6312626636099</v>
      </c>
      <c r="M383" s="180"/>
      <c r="N383" s="216"/>
      <c r="O383" s="122">
        <f t="shared" si="110"/>
        <v>1.1657365193116032</v>
      </c>
      <c r="P383" s="71">
        <f t="shared" si="92"/>
        <v>0.2686333892292363</v>
      </c>
      <c r="Q383" s="131">
        <f t="shared" si="111"/>
        <v>1.4343699085408395</v>
      </c>
      <c r="R383" s="220"/>
      <c r="S383" s="218"/>
      <c r="T383" s="47">
        <v>7</v>
      </c>
      <c r="U383" s="48">
        <v>729</v>
      </c>
      <c r="V383" s="49">
        <v>60534.750999999997</v>
      </c>
      <c r="W383" s="48">
        <f t="shared" si="74"/>
        <v>950</v>
      </c>
      <c r="X383" s="32">
        <v>47043</v>
      </c>
      <c r="Y383" s="31">
        <f t="shared" si="93"/>
        <v>1.2867961439534044</v>
      </c>
      <c r="Z383" s="30">
        <f t="shared" si="94"/>
        <v>1.5496460684905299E-2</v>
      </c>
      <c r="AA383" s="10">
        <f t="shared" si="95"/>
        <v>83.038067215363512</v>
      </c>
      <c r="AB383" s="9" t="str">
        <f t="shared" si="96"/>
        <v>U E</v>
      </c>
      <c r="AC383" s="28">
        <f t="shared" si="97"/>
        <v>1.2867961439534044</v>
      </c>
      <c r="AD383" s="29">
        <f t="shared" si="98"/>
        <v>1.5496460684905299E-2</v>
      </c>
      <c r="AE383" s="15">
        <f t="shared" si="99"/>
        <v>83.038067215363512</v>
      </c>
      <c r="AF383" s="27">
        <f t="shared" si="100"/>
        <v>283.5901483748911</v>
      </c>
      <c r="AG383" s="7">
        <f t="shared" si="101"/>
        <v>2.7760134345173548</v>
      </c>
      <c r="AH383" s="17">
        <f t="shared" si="102"/>
        <v>102.15734003614318</v>
      </c>
      <c r="AI383" s="26">
        <f t="shared" si="103"/>
        <v>107.9433882405459</v>
      </c>
      <c r="AJ383" s="22">
        <f t="shared" si="104"/>
        <v>1.9544246752970658</v>
      </c>
      <c r="AK383" s="25">
        <f t="shared" si="105"/>
        <v>55.23026269822288</v>
      </c>
      <c r="AL383" s="60">
        <f t="shared" si="106"/>
        <v>43450</v>
      </c>
    </row>
    <row r="384" spans="1:38" ht="11.25" x14ac:dyDescent="0.2">
      <c r="A384" s="2" t="s">
        <v>5</v>
      </c>
      <c r="B384" s="2" t="str">
        <f t="shared" si="91"/>
        <v>CACY2018</v>
      </c>
      <c r="C384" s="2" t="s">
        <v>78</v>
      </c>
      <c r="D384" s="4">
        <v>43449</v>
      </c>
      <c r="G384" s="225"/>
      <c r="H384" s="139"/>
      <c r="I384" s="55"/>
      <c r="J384" s="115">
        <f t="shared" si="107"/>
        <v>111.71253619414789</v>
      </c>
      <c r="K384" s="54">
        <f t="shared" si="108"/>
        <v>50.730874852642827</v>
      </c>
      <c r="L384" s="116">
        <f t="shared" si="109"/>
        <v>162.44341104679071</v>
      </c>
      <c r="M384" s="180"/>
      <c r="N384" s="216"/>
      <c r="O384" s="122">
        <f t="shared" si="110"/>
        <v>1.1613073722654961</v>
      </c>
      <c r="P384" s="71">
        <f t="shared" si="92"/>
        <v>0.26710153410353055</v>
      </c>
      <c r="Q384" s="131">
        <f t="shared" si="111"/>
        <v>1.4284089063690266</v>
      </c>
      <c r="R384" s="220"/>
      <c r="S384" s="218"/>
      <c r="T384" s="47">
        <v>1</v>
      </c>
      <c r="U384" s="48">
        <v>4</v>
      </c>
      <c r="V384" s="49">
        <v>113</v>
      </c>
      <c r="W384" s="48">
        <f t="shared" si="74"/>
        <v>944</v>
      </c>
      <c r="X384" s="32">
        <v>47043</v>
      </c>
      <c r="Y384" s="31">
        <f t="shared" si="93"/>
        <v>2.402057691898901E-3</v>
      </c>
      <c r="Z384" s="30">
        <f t="shared" si="94"/>
        <v>8.5028590863677918E-5</v>
      </c>
      <c r="AA384" s="10">
        <f t="shared" si="95"/>
        <v>28.249999999999996</v>
      </c>
      <c r="AB384" s="9" t="str">
        <f t="shared" si="96"/>
        <v>U E</v>
      </c>
      <c r="AC384" s="28">
        <f t="shared" si="97"/>
        <v>2.402057691898901E-3</v>
      </c>
      <c r="AD384" s="29">
        <f t="shared" si="98"/>
        <v>8.5028590863677918E-5</v>
      </c>
      <c r="AE384" s="15">
        <f t="shared" si="99"/>
        <v>28.249999999999996</v>
      </c>
      <c r="AF384" s="27">
        <f t="shared" si="100"/>
        <v>282.30335223093772</v>
      </c>
      <c r="AG384" s="7">
        <f t="shared" si="101"/>
        <v>2.7605169738324493</v>
      </c>
      <c r="AH384" s="17">
        <f t="shared" si="102"/>
        <v>102.26466814258112</v>
      </c>
      <c r="AI384" s="26">
        <f t="shared" si="103"/>
        <v>106.65659209659249</v>
      </c>
      <c r="AJ384" s="22">
        <f t="shared" si="104"/>
        <v>1.9389282146121605</v>
      </c>
      <c r="AK384" s="25">
        <f t="shared" si="105"/>
        <v>55.008014888228736</v>
      </c>
      <c r="AL384" s="60">
        <f t="shared" si="106"/>
        <v>43449</v>
      </c>
    </row>
    <row r="385" spans="1:38" ht="11.25" x14ac:dyDescent="0.2">
      <c r="A385" s="2" t="s">
        <v>5</v>
      </c>
      <c r="B385" s="2" t="str">
        <f t="shared" si="91"/>
        <v>CACY2018</v>
      </c>
      <c r="C385" s="2" t="s">
        <v>78</v>
      </c>
      <c r="D385" s="4">
        <v>43448</v>
      </c>
      <c r="E385" s="66">
        <v>624841.63500000001</v>
      </c>
      <c r="F385" s="63">
        <v>2013</v>
      </c>
      <c r="G385" s="225"/>
      <c r="H385" s="139"/>
      <c r="I385" s="55"/>
      <c r="J385" s="115">
        <f t="shared" si="107"/>
        <v>111.33716881025164</v>
      </c>
      <c r="K385" s="54">
        <f t="shared" si="108"/>
        <v>50.918390619719887</v>
      </c>
      <c r="L385" s="116">
        <f t="shared" si="109"/>
        <v>162.25555942997153</v>
      </c>
      <c r="M385" s="180"/>
      <c r="N385" s="216"/>
      <c r="O385" s="122">
        <f t="shared" si="110"/>
        <v>1.1568782252193888</v>
      </c>
      <c r="P385" s="71">
        <f t="shared" si="92"/>
        <v>0.26556967897782502</v>
      </c>
      <c r="Q385" s="131">
        <f t="shared" si="111"/>
        <v>1.4224479041972138</v>
      </c>
      <c r="R385" s="220"/>
      <c r="S385" s="218"/>
      <c r="T385" s="47">
        <v>16</v>
      </c>
      <c r="U385" s="48">
        <v>2831</v>
      </c>
      <c r="V385" s="49">
        <v>714192.03399999999</v>
      </c>
      <c r="W385" s="48">
        <f t="shared" si="74"/>
        <v>945</v>
      </c>
      <c r="X385" s="32">
        <v>47043</v>
      </c>
      <c r="Y385" s="31">
        <f t="shared" si="93"/>
        <v>15.181685564270985</v>
      </c>
      <c r="Z385" s="30">
        <f t="shared" si="94"/>
        <v>6.017898518376804E-2</v>
      </c>
      <c r="AA385" s="10">
        <f t="shared" si="95"/>
        <v>252.27553302719886</v>
      </c>
      <c r="AB385" s="9" t="str">
        <f t="shared" si="96"/>
        <v>M E</v>
      </c>
      <c r="AC385" s="28">
        <f t="shared" si="97"/>
        <v>1.8993346300193434</v>
      </c>
      <c r="AD385" s="29">
        <f t="shared" si="98"/>
        <v>1.7388346831622131E-2</v>
      </c>
      <c r="AE385" s="15">
        <f t="shared" si="99"/>
        <v>109.23031662591684</v>
      </c>
      <c r="AF385" s="27">
        <f t="shared" si="100"/>
        <v>282.30095017324584</v>
      </c>
      <c r="AG385" s="7">
        <f t="shared" si="101"/>
        <v>2.7604319452415855</v>
      </c>
      <c r="AH385" s="17">
        <f t="shared" si="102"/>
        <v>102.26694798974282</v>
      </c>
      <c r="AI385" s="26">
        <f t="shared" si="103"/>
        <v>106.65419003890059</v>
      </c>
      <c r="AJ385" s="22">
        <f t="shared" si="104"/>
        <v>1.9388431860212969</v>
      </c>
      <c r="AK385" s="25">
        <f t="shared" si="105"/>
        <v>55.009188369568875</v>
      </c>
      <c r="AL385" s="60">
        <f t="shared" si="106"/>
        <v>43448</v>
      </c>
    </row>
    <row r="386" spans="1:38" ht="11.25" x14ac:dyDescent="0.2">
      <c r="A386" s="2" t="s">
        <v>5</v>
      </c>
      <c r="B386" s="2" t="str">
        <f t="shared" si="91"/>
        <v>CACY2018</v>
      </c>
      <c r="C386" s="2" t="s">
        <v>78</v>
      </c>
      <c r="D386" s="4">
        <v>43447</v>
      </c>
      <c r="G386" s="225"/>
      <c r="H386" s="139"/>
      <c r="I386" s="55"/>
      <c r="J386" s="115">
        <f t="shared" si="107"/>
        <v>110.96180142635539</v>
      </c>
      <c r="K386" s="54">
        <f t="shared" si="108"/>
        <v>51.105906386796974</v>
      </c>
      <c r="L386" s="116">
        <f t="shared" si="109"/>
        <v>162.06770781315237</v>
      </c>
      <c r="M386" s="180"/>
      <c r="N386" s="216"/>
      <c r="O386" s="122">
        <f t="shared" si="110"/>
        <v>1.1524490781732815</v>
      </c>
      <c r="P386" s="71">
        <f t="shared" si="92"/>
        <v>0.26403782385211927</v>
      </c>
      <c r="Q386" s="131">
        <f t="shared" si="111"/>
        <v>1.4164869020254007</v>
      </c>
      <c r="R386" s="220"/>
      <c r="S386" s="218"/>
      <c r="T386" s="47">
        <v>3</v>
      </c>
      <c r="U386" s="48">
        <v>786</v>
      </c>
      <c r="V386" s="49">
        <v>11705.083000000001</v>
      </c>
      <c r="W386" s="48">
        <f t="shared" si="74"/>
        <v>932</v>
      </c>
      <c r="X386" s="32">
        <v>47043</v>
      </c>
      <c r="Y386" s="31">
        <f t="shared" si="93"/>
        <v>0.24881667835809793</v>
      </c>
      <c r="Z386" s="30">
        <f t="shared" si="94"/>
        <v>1.6708118104712708E-2</v>
      </c>
      <c r="AA386" s="10">
        <f t="shared" si="95"/>
        <v>14.891963104325702</v>
      </c>
      <c r="AB386" s="9" t="str">
        <f t="shared" si="96"/>
        <v>U E</v>
      </c>
      <c r="AC386" s="28">
        <f t="shared" si="97"/>
        <v>0.24881667835809793</v>
      </c>
      <c r="AD386" s="29">
        <f t="shared" si="98"/>
        <v>1.6708118104712708E-2</v>
      </c>
      <c r="AE386" s="15">
        <f t="shared" si="99"/>
        <v>14.891963104325702</v>
      </c>
      <c r="AF386" s="27">
        <f t="shared" si="100"/>
        <v>267.11926460897485</v>
      </c>
      <c r="AG386" s="7">
        <f t="shared" si="101"/>
        <v>2.7002529600578176</v>
      </c>
      <c r="AH386" s="17">
        <f t="shared" si="102"/>
        <v>98.923792903926795</v>
      </c>
      <c r="AI386" s="26">
        <f t="shared" si="103"/>
        <v>104.75485540888126</v>
      </c>
      <c r="AJ386" s="22">
        <f t="shared" si="104"/>
        <v>1.9214548391896749</v>
      </c>
      <c r="AK386" s="25">
        <f t="shared" si="105"/>
        <v>54.518510283103495</v>
      </c>
      <c r="AL386" s="60">
        <f t="shared" si="106"/>
        <v>43447</v>
      </c>
    </row>
    <row r="387" spans="1:38" ht="11.25" x14ac:dyDescent="0.2">
      <c r="A387" s="2" t="s">
        <v>5</v>
      </c>
      <c r="B387" s="2" t="str">
        <f t="shared" si="91"/>
        <v>CACY2018</v>
      </c>
      <c r="C387" s="2" t="s">
        <v>78</v>
      </c>
      <c r="D387" s="4">
        <v>43446</v>
      </c>
      <c r="G387" s="225"/>
      <c r="H387" s="139"/>
      <c r="I387" s="55"/>
      <c r="J387" s="115">
        <f t="shared" si="107"/>
        <v>110.58643404245915</v>
      </c>
      <c r="K387" s="54">
        <f t="shared" si="108"/>
        <v>51.293422153874033</v>
      </c>
      <c r="L387" s="116">
        <f t="shared" si="109"/>
        <v>161.87985619633318</v>
      </c>
      <c r="M387" s="180"/>
      <c r="N387" s="216"/>
      <c r="O387" s="122">
        <f t="shared" si="110"/>
        <v>1.1480199311271744</v>
      </c>
      <c r="P387" s="71">
        <f t="shared" si="92"/>
        <v>0.26250596872641352</v>
      </c>
      <c r="Q387" s="131">
        <f t="shared" si="111"/>
        <v>1.4105258998535879</v>
      </c>
      <c r="R387" s="220"/>
      <c r="S387" s="218"/>
      <c r="T387" s="47">
        <v>28</v>
      </c>
      <c r="U387" s="48">
        <v>14688</v>
      </c>
      <c r="V387" s="49">
        <v>411416.97700000001</v>
      </c>
      <c r="W387" s="48">
        <f t="shared" si="74"/>
        <v>932</v>
      </c>
      <c r="X387" s="32">
        <v>47043</v>
      </c>
      <c r="Y387" s="31">
        <f t="shared" si="93"/>
        <v>8.7455514529260459</v>
      </c>
      <c r="Z387" s="30">
        <f t="shared" si="94"/>
        <v>0.31222498565142531</v>
      </c>
      <c r="AA387" s="10">
        <f t="shared" si="95"/>
        <v>28.010415100762522</v>
      </c>
      <c r="AB387" s="9" t="str">
        <f t="shared" si="96"/>
        <v>U E</v>
      </c>
      <c r="AC387" s="28">
        <f t="shared" si="97"/>
        <v>8.7455514529260459</v>
      </c>
      <c r="AD387" s="29">
        <f t="shared" si="98"/>
        <v>0.31222498565142531</v>
      </c>
      <c r="AE387" s="15">
        <f t="shared" si="99"/>
        <v>28.010415100762522</v>
      </c>
      <c r="AF387" s="27">
        <f t="shared" si="100"/>
        <v>266.87044793061676</v>
      </c>
      <c r="AG387" s="7">
        <f t="shared" si="101"/>
        <v>2.6835448419531049</v>
      </c>
      <c r="AH387" s="17">
        <f t="shared" si="102"/>
        <v>99.446986597170621</v>
      </c>
      <c r="AI387" s="26">
        <f t="shared" si="103"/>
        <v>104.50603873052316</v>
      </c>
      <c r="AJ387" s="22">
        <f t="shared" si="104"/>
        <v>1.9047467210849622</v>
      </c>
      <c r="AK387" s="25">
        <f t="shared" si="105"/>
        <v>54.866107694883183</v>
      </c>
      <c r="AL387" s="60">
        <f t="shared" si="106"/>
        <v>43446</v>
      </c>
    </row>
    <row r="388" spans="1:38" ht="11.25" x14ac:dyDescent="0.2">
      <c r="A388" s="2" t="s">
        <v>5</v>
      </c>
      <c r="B388" s="2" t="str">
        <f t="shared" si="91"/>
        <v>CACY2018</v>
      </c>
      <c r="C388" s="2" t="s">
        <v>78</v>
      </c>
      <c r="D388" s="4">
        <v>43445</v>
      </c>
      <c r="G388" s="225"/>
      <c r="H388" s="139"/>
      <c r="I388" s="55"/>
      <c r="J388" s="115">
        <f t="shared" si="107"/>
        <v>110.2110666585629</v>
      </c>
      <c r="K388" s="54">
        <f t="shared" si="108"/>
        <v>51.480937920951092</v>
      </c>
      <c r="L388" s="116">
        <f t="shared" si="109"/>
        <v>161.69200457951399</v>
      </c>
      <c r="M388" s="180"/>
      <c r="N388" s="216"/>
      <c r="O388" s="122">
        <f t="shared" si="110"/>
        <v>1.1435907840810671</v>
      </c>
      <c r="P388" s="71">
        <f t="shared" si="92"/>
        <v>0.26097411360070799</v>
      </c>
      <c r="Q388" s="131">
        <f t="shared" si="111"/>
        <v>1.4045648976817751</v>
      </c>
      <c r="R388" s="220"/>
      <c r="S388" s="218"/>
      <c r="T388" s="47">
        <v>1</v>
      </c>
      <c r="U388" s="48">
        <v>1</v>
      </c>
      <c r="V388" s="49">
        <v>54.767000000000003</v>
      </c>
      <c r="W388" s="48">
        <f t="shared" ref="W388:W451" si="112">SUM(T388:T752)</f>
        <v>905</v>
      </c>
      <c r="X388" s="32">
        <v>47043</v>
      </c>
      <c r="Y388" s="31">
        <f t="shared" si="93"/>
        <v>1.1641902089577622E-3</v>
      </c>
      <c r="Z388" s="30">
        <f t="shared" si="94"/>
        <v>2.1257147715919479E-5</v>
      </c>
      <c r="AA388" s="10">
        <f t="shared" si="95"/>
        <v>54.767000000000003</v>
      </c>
      <c r="AB388" s="9" t="str">
        <f t="shared" si="96"/>
        <v>U E</v>
      </c>
      <c r="AC388" s="28">
        <f t="shared" si="97"/>
        <v>1.1641902089577622E-3</v>
      </c>
      <c r="AD388" s="29">
        <f t="shared" si="98"/>
        <v>2.1257147715919479E-5</v>
      </c>
      <c r="AE388" s="15">
        <f t="shared" si="99"/>
        <v>54.767000000000003</v>
      </c>
      <c r="AF388" s="27">
        <f t="shared" si="100"/>
        <v>258.1248964776907</v>
      </c>
      <c r="AG388" s="7">
        <f t="shared" si="101"/>
        <v>2.3713198563016795</v>
      </c>
      <c r="AH388" s="17">
        <f t="shared" si="102"/>
        <v>108.85283813220515</v>
      </c>
      <c r="AI388" s="26">
        <f t="shared" si="103"/>
        <v>95.760487277597107</v>
      </c>
      <c r="AJ388" s="22">
        <f t="shared" si="104"/>
        <v>1.5925217354335368</v>
      </c>
      <c r="AK388" s="25">
        <f t="shared" si="105"/>
        <v>60.13135340443435</v>
      </c>
      <c r="AL388" s="60">
        <f t="shared" si="106"/>
        <v>43445</v>
      </c>
    </row>
    <row r="389" spans="1:38" ht="11.25" x14ac:dyDescent="0.2">
      <c r="A389" s="2" t="s">
        <v>5</v>
      </c>
      <c r="B389" s="2" t="str">
        <f t="shared" si="91"/>
        <v>CACY2018</v>
      </c>
      <c r="C389" s="2" t="s">
        <v>78</v>
      </c>
      <c r="D389" s="4">
        <v>43444</v>
      </c>
      <c r="G389" s="225"/>
      <c r="H389" s="139"/>
      <c r="I389" s="55"/>
      <c r="J389" s="115">
        <f t="shared" si="107"/>
        <v>109.83569927466665</v>
      </c>
      <c r="K389" s="54">
        <f t="shared" si="108"/>
        <v>51.668453688028151</v>
      </c>
      <c r="L389" s="116">
        <f t="shared" si="109"/>
        <v>161.5041529626948</v>
      </c>
      <c r="M389" s="180"/>
      <c r="N389" s="216"/>
      <c r="O389" s="122">
        <f t="shared" si="110"/>
        <v>1.1391616370349598</v>
      </c>
      <c r="P389" s="71">
        <f t="shared" si="92"/>
        <v>0.25944225847500224</v>
      </c>
      <c r="Q389" s="131">
        <f t="shared" si="111"/>
        <v>1.398603895509962</v>
      </c>
      <c r="R389" s="220"/>
      <c r="S389" s="218"/>
      <c r="T389" s="47">
        <v>2</v>
      </c>
      <c r="U389" s="48">
        <v>41</v>
      </c>
      <c r="V389" s="49">
        <v>2367.134</v>
      </c>
      <c r="W389" s="48">
        <f t="shared" si="112"/>
        <v>904</v>
      </c>
      <c r="X389" s="32">
        <v>47043</v>
      </c>
      <c r="Y389" s="31">
        <f t="shared" si="93"/>
        <v>5.0318517101375339E-2</v>
      </c>
      <c r="Z389" s="30">
        <f t="shared" si="94"/>
        <v>8.7154305635269856E-4</v>
      </c>
      <c r="AA389" s="10">
        <f t="shared" si="95"/>
        <v>57.734975609756098</v>
      </c>
      <c r="AB389" s="9" t="str">
        <f t="shared" si="96"/>
        <v>U E</v>
      </c>
      <c r="AC389" s="28">
        <f t="shared" si="97"/>
        <v>5.0318517101375339E-2</v>
      </c>
      <c r="AD389" s="29">
        <f t="shared" si="98"/>
        <v>8.7154305635269856E-4</v>
      </c>
      <c r="AE389" s="15">
        <f t="shared" si="99"/>
        <v>57.734975609756098</v>
      </c>
      <c r="AF389" s="27">
        <f t="shared" si="100"/>
        <v>258.12373228748174</v>
      </c>
      <c r="AG389" s="7">
        <f t="shared" si="101"/>
        <v>2.3712985991539637</v>
      </c>
      <c r="AH389" s="17">
        <f t="shared" si="102"/>
        <v>108.85332297652249</v>
      </c>
      <c r="AI389" s="26">
        <f t="shared" si="103"/>
        <v>95.759323087388154</v>
      </c>
      <c r="AJ389" s="22">
        <f t="shared" si="104"/>
        <v>1.592500478285821</v>
      </c>
      <c r="AK389" s="25">
        <f t="shared" si="105"/>
        <v>60.131425009343907</v>
      </c>
      <c r="AL389" s="60">
        <f t="shared" si="106"/>
        <v>43444</v>
      </c>
    </row>
    <row r="390" spans="1:38" ht="11.25" x14ac:dyDescent="0.2">
      <c r="A390" s="2" t="s">
        <v>5</v>
      </c>
      <c r="B390" s="2" t="str">
        <f t="shared" si="91"/>
        <v>CACY2018</v>
      </c>
      <c r="C390" s="2" t="s">
        <v>78</v>
      </c>
      <c r="D390" s="4">
        <v>43443</v>
      </c>
      <c r="G390" s="225"/>
      <c r="H390" s="139"/>
      <c r="I390" s="55"/>
      <c r="J390" s="115">
        <f t="shared" si="107"/>
        <v>109.46033189077041</v>
      </c>
      <c r="K390" s="54">
        <f t="shared" si="108"/>
        <v>51.855969455105239</v>
      </c>
      <c r="L390" s="116">
        <f t="shared" si="109"/>
        <v>161.31630134587564</v>
      </c>
      <c r="M390" s="180"/>
      <c r="N390" s="216"/>
      <c r="O390" s="122">
        <f t="shared" si="110"/>
        <v>1.1347324899888527</v>
      </c>
      <c r="P390" s="71">
        <f t="shared" si="92"/>
        <v>0.25791040334929649</v>
      </c>
      <c r="Q390" s="131">
        <f t="shared" si="111"/>
        <v>1.3926428933381492</v>
      </c>
      <c r="R390" s="220"/>
      <c r="S390" s="218"/>
      <c r="T390" s="47">
        <v>2</v>
      </c>
      <c r="U390" s="48">
        <v>2</v>
      </c>
      <c r="V390" s="49">
        <v>126.883</v>
      </c>
      <c r="W390" s="48">
        <f t="shared" si="112"/>
        <v>902</v>
      </c>
      <c r="X390" s="32">
        <v>47043</v>
      </c>
      <c r="Y390" s="31">
        <f t="shared" si="93"/>
        <v>2.6971706736390109E-3</v>
      </c>
      <c r="Z390" s="30">
        <f t="shared" si="94"/>
        <v>4.2514295431838959E-5</v>
      </c>
      <c r="AA390" s="10">
        <f t="shared" si="95"/>
        <v>63.441499999999991</v>
      </c>
      <c r="AB390" s="9" t="str">
        <f t="shared" si="96"/>
        <v>U E</v>
      </c>
      <c r="AC390" s="28">
        <f t="shared" si="97"/>
        <v>2.6971706736390109E-3</v>
      </c>
      <c r="AD390" s="29">
        <f t="shared" si="98"/>
        <v>4.2514295431838959E-5</v>
      </c>
      <c r="AE390" s="15">
        <f t="shared" si="99"/>
        <v>63.441499999999991</v>
      </c>
      <c r="AF390" s="27">
        <f t="shared" si="100"/>
        <v>258.07341377038034</v>
      </c>
      <c r="AG390" s="7">
        <f t="shared" si="101"/>
        <v>2.3704270560976108</v>
      </c>
      <c r="AH390" s="17">
        <f t="shared" si="102"/>
        <v>108.87211783485196</v>
      </c>
      <c r="AI390" s="26">
        <f t="shared" si="103"/>
        <v>95.70900457028678</v>
      </c>
      <c r="AJ390" s="22">
        <f t="shared" si="104"/>
        <v>1.5916289352294684</v>
      </c>
      <c r="AK390" s="25">
        <f t="shared" si="105"/>
        <v>60.132737255425816</v>
      </c>
      <c r="AL390" s="60">
        <f t="shared" si="106"/>
        <v>43443</v>
      </c>
    </row>
    <row r="391" spans="1:38" ht="11.25" x14ac:dyDescent="0.2">
      <c r="A391" s="2" t="s">
        <v>5</v>
      </c>
      <c r="B391" s="2" t="str">
        <f t="shared" si="91"/>
        <v>CACY2018</v>
      </c>
      <c r="C391" s="2" t="s">
        <v>78</v>
      </c>
      <c r="D391" s="4">
        <v>43442</v>
      </c>
      <c r="G391" s="225"/>
      <c r="H391" s="139"/>
      <c r="I391" s="55"/>
      <c r="J391" s="115">
        <f t="shared" si="107"/>
        <v>109.08496450687416</v>
      </c>
      <c r="K391" s="54">
        <f t="shared" si="108"/>
        <v>52.043485222182298</v>
      </c>
      <c r="L391" s="116">
        <f t="shared" si="109"/>
        <v>161.12844972905646</v>
      </c>
      <c r="M391" s="180"/>
      <c r="N391" s="216"/>
      <c r="O391" s="122">
        <f t="shared" si="110"/>
        <v>1.1303033429427454</v>
      </c>
      <c r="P391" s="71">
        <f t="shared" si="92"/>
        <v>0.25637854822359096</v>
      </c>
      <c r="Q391" s="131">
        <f t="shared" si="111"/>
        <v>1.3866818911663363</v>
      </c>
      <c r="R391" s="220"/>
      <c r="S391" s="218"/>
      <c r="T391" s="47">
        <v>7</v>
      </c>
      <c r="U391" s="48">
        <v>19</v>
      </c>
      <c r="V391" s="49">
        <v>1011.533</v>
      </c>
      <c r="W391" s="48">
        <f t="shared" si="112"/>
        <v>901</v>
      </c>
      <c r="X391" s="32">
        <v>47043</v>
      </c>
      <c r="Y391" s="31">
        <f t="shared" si="93"/>
        <v>2.1502306400527176E-2</v>
      </c>
      <c r="Z391" s="30">
        <f t="shared" si="94"/>
        <v>4.0388580660247008E-4</v>
      </c>
      <c r="AA391" s="10">
        <f t="shared" si="95"/>
        <v>53.238578947368417</v>
      </c>
      <c r="AB391" s="9" t="str">
        <f t="shared" si="96"/>
        <v>U E</v>
      </c>
      <c r="AC391" s="28">
        <f t="shared" si="97"/>
        <v>2.1502306400527176E-2</v>
      </c>
      <c r="AD391" s="29">
        <f t="shared" si="98"/>
        <v>4.0388580660247008E-4</v>
      </c>
      <c r="AE391" s="15">
        <f t="shared" si="99"/>
        <v>53.238578947368417</v>
      </c>
      <c r="AF391" s="27">
        <f t="shared" si="100"/>
        <v>258.07071659970671</v>
      </c>
      <c r="AG391" s="7">
        <f t="shared" si="101"/>
        <v>2.3703845418021792</v>
      </c>
      <c r="AH391" s="17">
        <f t="shared" si="102"/>
        <v>108.87293266074802</v>
      </c>
      <c r="AI391" s="26">
        <f t="shared" si="103"/>
        <v>95.706307399613138</v>
      </c>
      <c r="AJ391" s="22">
        <f t="shared" si="104"/>
        <v>1.5915864209340365</v>
      </c>
      <c r="AK391" s="25">
        <f t="shared" si="105"/>
        <v>60.132648872090179</v>
      </c>
      <c r="AL391" s="60">
        <f t="shared" si="106"/>
        <v>43442</v>
      </c>
    </row>
    <row r="392" spans="1:38" ht="11.25" x14ac:dyDescent="0.2">
      <c r="A392" s="2" t="s">
        <v>5</v>
      </c>
      <c r="B392" s="2" t="str">
        <f t="shared" si="91"/>
        <v>CACY2018</v>
      </c>
      <c r="C392" s="2" t="s">
        <v>78</v>
      </c>
      <c r="D392" s="4">
        <v>43441</v>
      </c>
      <c r="G392" s="225"/>
      <c r="H392" s="139"/>
      <c r="I392" s="55"/>
      <c r="J392" s="115">
        <f t="shared" si="107"/>
        <v>108.70959712297793</v>
      </c>
      <c r="K392" s="54">
        <f t="shared" si="108"/>
        <v>52.231000989259343</v>
      </c>
      <c r="L392" s="116">
        <f t="shared" si="109"/>
        <v>160.94059811223727</v>
      </c>
      <c r="M392" s="180"/>
      <c r="N392" s="216"/>
      <c r="O392" s="122">
        <f t="shared" si="110"/>
        <v>1.1258741958966383</v>
      </c>
      <c r="P392" s="71">
        <f t="shared" si="92"/>
        <v>0.25484669309788499</v>
      </c>
      <c r="Q392" s="131">
        <f t="shared" si="111"/>
        <v>1.3807208889945233</v>
      </c>
      <c r="R392" s="220"/>
      <c r="S392" s="218"/>
      <c r="T392" s="47">
        <v>2</v>
      </c>
      <c r="U392" s="48">
        <v>3</v>
      </c>
      <c r="V392" s="49">
        <v>468.25</v>
      </c>
      <c r="W392" s="48">
        <f t="shared" si="112"/>
        <v>897</v>
      </c>
      <c r="X392" s="32">
        <v>47043</v>
      </c>
      <c r="Y392" s="31">
        <f t="shared" si="93"/>
        <v>9.9536594179792954E-3</v>
      </c>
      <c r="Z392" s="30">
        <f t="shared" si="94"/>
        <v>6.3771443147758435E-5</v>
      </c>
      <c r="AA392" s="10">
        <f t="shared" si="95"/>
        <v>156.08333333333334</v>
      </c>
      <c r="AB392" s="9" t="str">
        <f t="shared" si="96"/>
        <v>U E</v>
      </c>
      <c r="AC392" s="28">
        <f t="shared" si="97"/>
        <v>9.9536594179792954E-3</v>
      </c>
      <c r="AD392" s="29">
        <f t="shared" si="98"/>
        <v>6.3771443147758435E-5</v>
      </c>
      <c r="AE392" s="15">
        <f t="shared" si="99"/>
        <v>156.08333333333334</v>
      </c>
      <c r="AF392" s="27">
        <f t="shared" si="100"/>
        <v>258.04921429330619</v>
      </c>
      <c r="AG392" s="7">
        <f t="shared" si="101"/>
        <v>2.3699806559955765</v>
      </c>
      <c r="AH392" s="17">
        <f t="shared" si="102"/>
        <v>108.88241371949317</v>
      </c>
      <c r="AI392" s="26">
        <f t="shared" si="103"/>
        <v>95.684805093212617</v>
      </c>
      <c r="AJ392" s="22">
        <f t="shared" si="104"/>
        <v>1.591182535127434</v>
      </c>
      <c r="AK392" s="25">
        <f t="shared" si="105"/>
        <v>60.134398776284613</v>
      </c>
      <c r="AL392" s="60">
        <f t="shared" si="106"/>
        <v>43441</v>
      </c>
    </row>
    <row r="393" spans="1:38" ht="11.25" x14ac:dyDescent="0.2">
      <c r="A393" s="2" t="s">
        <v>5</v>
      </c>
      <c r="B393" s="2" t="str">
        <f t="shared" si="91"/>
        <v>CACY2018</v>
      </c>
      <c r="C393" s="2" t="s">
        <v>78</v>
      </c>
      <c r="D393" s="4">
        <v>43440</v>
      </c>
      <c r="G393" s="225"/>
      <c r="H393" s="139"/>
      <c r="I393" s="55"/>
      <c r="J393" s="115">
        <f t="shared" si="107"/>
        <v>108.33422973908168</v>
      </c>
      <c r="K393" s="54">
        <f t="shared" si="108"/>
        <v>52.418516756336402</v>
      </c>
      <c r="L393" s="116">
        <f t="shared" si="109"/>
        <v>160.75274649541808</v>
      </c>
      <c r="M393" s="180"/>
      <c r="N393" s="216"/>
      <c r="O393" s="122">
        <f t="shared" si="110"/>
        <v>1.121445048850531</v>
      </c>
      <c r="P393" s="71">
        <f t="shared" si="92"/>
        <v>0.25331483797217946</v>
      </c>
      <c r="Q393" s="131">
        <f t="shared" si="111"/>
        <v>1.3747598868227104</v>
      </c>
      <c r="R393" s="220"/>
      <c r="S393" s="218"/>
      <c r="T393" s="47">
        <v>2</v>
      </c>
      <c r="U393" s="48">
        <v>16</v>
      </c>
      <c r="V393" s="49">
        <v>1703.9</v>
      </c>
      <c r="W393" s="48">
        <f t="shared" si="112"/>
        <v>899</v>
      </c>
      <c r="X393" s="32">
        <v>47043</v>
      </c>
      <c r="Y393" s="31">
        <f t="shared" si="93"/>
        <v>3.6220053993155199E-2</v>
      </c>
      <c r="Z393" s="30">
        <f t="shared" si="94"/>
        <v>3.4011436345471167E-4</v>
      </c>
      <c r="AA393" s="10">
        <f t="shared" si="95"/>
        <v>106.49374999999999</v>
      </c>
      <c r="AB393" s="9" t="str">
        <f t="shared" si="96"/>
        <v>U E</v>
      </c>
      <c r="AC393" s="28">
        <f t="shared" si="97"/>
        <v>3.6220053993155199E-2</v>
      </c>
      <c r="AD393" s="29">
        <f t="shared" si="98"/>
        <v>3.4011436345471167E-4</v>
      </c>
      <c r="AE393" s="15">
        <f t="shared" si="99"/>
        <v>106.49374999999999</v>
      </c>
      <c r="AF393" s="27">
        <f t="shared" si="100"/>
        <v>258.0392606338882</v>
      </c>
      <c r="AG393" s="7">
        <f t="shared" si="101"/>
        <v>2.3699168845524285</v>
      </c>
      <c r="AH393" s="17">
        <f t="shared" si="102"/>
        <v>108.88114360289909</v>
      </c>
      <c r="AI393" s="26">
        <f t="shared" si="103"/>
        <v>95.674851433794643</v>
      </c>
      <c r="AJ393" s="22">
        <f t="shared" si="104"/>
        <v>1.5911187636842863</v>
      </c>
      <c r="AK393" s="25">
        <f t="shared" si="105"/>
        <v>60.13055317898236</v>
      </c>
      <c r="AL393" s="60">
        <f t="shared" si="106"/>
        <v>43440</v>
      </c>
    </row>
    <row r="394" spans="1:38" ht="11.25" x14ac:dyDescent="0.2">
      <c r="A394" s="2" t="s">
        <v>5</v>
      </c>
      <c r="B394" s="2" t="str">
        <f t="shared" si="91"/>
        <v>CACY2018</v>
      </c>
      <c r="C394" s="2" t="s">
        <v>78</v>
      </c>
      <c r="D394" s="4">
        <v>43439</v>
      </c>
      <c r="G394" s="225"/>
      <c r="H394" s="139"/>
      <c r="I394" s="55"/>
      <c r="J394" s="115">
        <f t="shared" si="107"/>
        <v>107.95886235518543</v>
      </c>
      <c r="K394" s="54">
        <f t="shared" si="108"/>
        <v>52.606032523413489</v>
      </c>
      <c r="L394" s="116">
        <f t="shared" si="109"/>
        <v>160.56489487859892</v>
      </c>
      <c r="M394" s="180"/>
      <c r="N394" s="216"/>
      <c r="O394" s="122">
        <f t="shared" si="110"/>
        <v>1.1170159018044237</v>
      </c>
      <c r="P394" s="71">
        <f t="shared" si="92"/>
        <v>0.25178298284647394</v>
      </c>
      <c r="Q394" s="131">
        <f t="shared" si="111"/>
        <v>1.3687988846508976</v>
      </c>
      <c r="R394" s="220"/>
      <c r="S394" s="218"/>
      <c r="T394" s="47">
        <v>1</v>
      </c>
      <c r="U394" s="48">
        <v>1</v>
      </c>
      <c r="V394" s="49">
        <v>227.45</v>
      </c>
      <c r="W394" s="48">
        <f t="shared" si="112"/>
        <v>897</v>
      </c>
      <c r="X394" s="32">
        <v>47043</v>
      </c>
      <c r="Y394" s="31">
        <f t="shared" si="93"/>
        <v>4.8349382479858849E-3</v>
      </c>
      <c r="Z394" s="30">
        <f t="shared" si="94"/>
        <v>2.1257147715919479E-5</v>
      </c>
      <c r="AA394" s="10">
        <f t="shared" si="95"/>
        <v>227.44999999999996</v>
      </c>
      <c r="AB394" s="9" t="str">
        <f t="shared" si="96"/>
        <v>U E</v>
      </c>
      <c r="AC394" s="28">
        <f t="shared" si="97"/>
        <v>4.8349382479858849E-3</v>
      </c>
      <c r="AD394" s="29">
        <f t="shared" si="98"/>
        <v>2.1257147715919479E-5</v>
      </c>
      <c r="AE394" s="15">
        <f t="shared" si="99"/>
        <v>227.44999999999996</v>
      </c>
      <c r="AF394" s="27">
        <f t="shared" si="100"/>
        <v>258.00304057989507</v>
      </c>
      <c r="AG394" s="7">
        <f t="shared" si="101"/>
        <v>2.3695767701889738</v>
      </c>
      <c r="AH394" s="17">
        <f t="shared" si="102"/>
        <v>108.8814862745803</v>
      </c>
      <c r="AI394" s="26">
        <f t="shared" si="103"/>
        <v>95.638631379801481</v>
      </c>
      <c r="AJ394" s="22">
        <f t="shared" si="104"/>
        <v>1.5907786493208316</v>
      </c>
      <c r="AK394" s="25">
        <f t="shared" si="105"/>
        <v>60.120640555889736</v>
      </c>
      <c r="AL394" s="60">
        <f t="shared" si="106"/>
        <v>43439</v>
      </c>
    </row>
    <row r="395" spans="1:38" ht="11.25" x14ac:dyDescent="0.2">
      <c r="A395" s="2" t="s">
        <v>5</v>
      </c>
      <c r="B395" s="2" t="str">
        <f t="shared" si="91"/>
        <v>CACY2018</v>
      </c>
      <c r="C395" s="2" t="s">
        <v>78</v>
      </c>
      <c r="D395" s="4">
        <v>43438</v>
      </c>
      <c r="G395" s="225"/>
      <c r="H395" s="139"/>
      <c r="I395" s="55"/>
      <c r="J395" s="115">
        <f t="shared" si="107"/>
        <v>107.58349497128918</v>
      </c>
      <c r="K395" s="54">
        <f t="shared" si="108"/>
        <v>52.793548290490548</v>
      </c>
      <c r="L395" s="116">
        <f t="shared" si="109"/>
        <v>160.37704326177973</v>
      </c>
      <c r="M395" s="180"/>
      <c r="N395" s="216"/>
      <c r="O395" s="122">
        <f t="shared" si="110"/>
        <v>1.1125867547583166</v>
      </c>
      <c r="P395" s="71">
        <f t="shared" si="92"/>
        <v>0.25025112772076796</v>
      </c>
      <c r="Q395" s="131">
        <f t="shared" si="111"/>
        <v>1.3628378824790846</v>
      </c>
      <c r="R395" s="220"/>
      <c r="S395" s="218"/>
      <c r="T395" s="47">
        <v>1</v>
      </c>
      <c r="U395" s="48">
        <v>70</v>
      </c>
      <c r="V395" s="49">
        <v>6744.5</v>
      </c>
      <c r="W395" s="48">
        <f t="shared" si="112"/>
        <v>897</v>
      </c>
      <c r="X395" s="32">
        <v>47043</v>
      </c>
      <c r="Y395" s="31">
        <f t="shared" si="93"/>
        <v>0.14336883277001891</v>
      </c>
      <c r="Z395" s="30">
        <f t="shared" si="94"/>
        <v>1.4880003401143635E-3</v>
      </c>
      <c r="AA395" s="10">
        <f t="shared" si="95"/>
        <v>96.35</v>
      </c>
      <c r="AB395" s="9" t="str">
        <f t="shared" si="96"/>
        <v>U E</v>
      </c>
      <c r="AC395" s="28">
        <f t="shared" si="97"/>
        <v>0.14336883277001891</v>
      </c>
      <c r="AD395" s="29">
        <f t="shared" si="98"/>
        <v>1.4880003401143635E-3</v>
      </c>
      <c r="AE395" s="15">
        <f t="shared" si="99"/>
        <v>96.35</v>
      </c>
      <c r="AF395" s="27">
        <f t="shared" si="100"/>
        <v>257.99820564164708</v>
      </c>
      <c r="AG395" s="7">
        <f t="shared" si="101"/>
        <v>2.369555513041258</v>
      </c>
      <c r="AH395" s="17">
        <f t="shared" si="102"/>
        <v>108.88042260318841</v>
      </c>
      <c r="AI395" s="26">
        <f t="shared" si="103"/>
        <v>95.6337964415535</v>
      </c>
      <c r="AJ395" s="22">
        <f t="shared" si="104"/>
        <v>1.5907573921731157</v>
      </c>
      <c r="AK395" s="25">
        <f t="shared" si="105"/>
        <v>60.118404548734645</v>
      </c>
      <c r="AL395" s="60">
        <f t="shared" si="106"/>
        <v>43438</v>
      </c>
    </row>
    <row r="396" spans="1:38" ht="11.25" x14ac:dyDescent="0.2">
      <c r="A396" s="2" t="s">
        <v>5</v>
      </c>
      <c r="B396" s="2" t="str">
        <f t="shared" si="91"/>
        <v>CACY2018</v>
      </c>
      <c r="C396" s="2" t="s">
        <v>78</v>
      </c>
      <c r="D396" s="4">
        <v>43437</v>
      </c>
      <c r="G396" s="225"/>
      <c r="H396" s="139"/>
      <c r="I396" s="55"/>
      <c r="J396" s="115">
        <f t="shared" si="107"/>
        <v>107.20812758739294</v>
      </c>
      <c r="K396" s="54">
        <f t="shared" si="108"/>
        <v>52.981064057567608</v>
      </c>
      <c r="L396" s="116">
        <f t="shared" si="109"/>
        <v>160.18919164496054</v>
      </c>
      <c r="M396" s="180"/>
      <c r="N396" s="216"/>
      <c r="O396" s="122">
        <f t="shared" si="110"/>
        <v>1.1081576077122093</v>
      </c>
      <c r="P396" s="71">
        <f t="shared" si="92"/>
        <v>0.24871927259506244</v>
      </c>
      <c r="Q396" s="131">
        <f t="shared" si="111"/>
        <v>1.3568768803072717</v>
      </c>
      <c r="R396" s="220"/>
      <c r="S396" s="218"/>
      <c r="T396" s="47">
        <v>2</v>
      </c>
      <c r="U396" s="48">
        <v>2</v>
      </c>
      <c r="V396" s="49">
        <v>165.78299999999999</v>
      </c>
      <c r="W396" s="48">
        <f t="shared" si="112"/>
        <v>898</v>
      </c>
      <c r="X396" s="32">
        <v>47043</v>
      </c>
      <c r="Y396" s="31">
        <f t="shared" si="93"/>
        <v>3.5240737197882784E-3</v>
      </c>
      <c r="Z396" s="30">
        <f t="shared" si="94"/>
        <v>4.2514295431838959E-5</v>
      </c>
      <c r="AA396" s="10">
        <f t="shared" si="95"/>
        <v>82.891499999999979</v>
      </c>
      <c r="AB396" s="9" t="str">
        <f t="shared" si="96"/>
        <v>U E</v>
      </c>
      <c r="AC396" s="28">
        <f t="shared" si="97"/>
        <v>3.5240737197882784E-3</v>
      </c>
      <c r="AD396" s="29">
        <f t="shared" si="98"/>
        <v>4.2514295431838959E-5</v>
      </c>
      <c r="AE396" s="15">
        <f t="shared" si="99"/>
        <v>82.891499999999979</v>
      </c>
      <c r="AF396" s="27">
        <f t="shared" si="100"/>
        <v>257.85483680887705</v>
      </c>
      <c r="AG396" s="7">
        <f t="shared" si="101"/>
        <v>2.3680675127011437</v>
      </c>
      <c r="AH396" s="17">
        <f t="shared" si="102"/>
        <v>108.88829622714351</v>
      </c>
      <c r="AI396" s="26">
        <f t="shared" si="103"/>
        <v>95.490427608783477</v>
      </c>
      <c r="AJ396" s="22">
        <f t="shared" si="104"/>
        <v>1.5892693918330014</v>
      </c>
      <c r="AK396" s="25">
        <f t="shared" si="105"/>
        <v>60.084481648922051</v>
      </c>
      <c r="AL396" s="60">
        <f t="shared" si="106"/>
        <v>43437</v>
      </c>
    </row>
    <row r="397" spans="1:38" ht="11.25" x14ac:dyDescent="0.2">
      <c r="A397" s="2" t="s">
        <v>5</v>
      </c>
      <c r="B397" s="2" t="str">
        <f t="shared" si="91"/>
        <v>CACY2018</v>
      </c>
      <c r="C397" s="2" t="s">
        <v>78</v>
      </c>
      <c r="D397" s="4">
        <v>43436</v>
      </c>
      <c r="G397" s="225"/>
      <c r="H397" s="139"/>
      <c r="I397" s="55"/>
      <c r="J397" s="115">
        <f t="shared" si="107"/>
        <v>106.83276020349669</v>
      </c>
      <c r="K397" s="54">
        <f t="shared" si="108"/>
        <v>53.168579824644667</v>
      </c>
      <c r="L397" s="116">
        <f t="shared" si="109"/>
        <v>160.00134002814136</v>
      </c>
      <c r="M397" s="180"/>
      <c r="N397" s="216"/>
      <c r="O397" s="122">
        <f t="shared" si="110"/>
        <v>1.103728460666102</v>
      </c>
      <c r="P397" s="71">
        <f t="shared" si="92"/>
        <v>0.24718741746935691</v>
      </c>
      <c r="Q397" s="131">
        <f t="shared" si="111"/>
        <v>1.3509158781354589</v>
      </c>
      <c r="R397" s="220"/>
      <c r="S397" s="218"/>
      <c r="T397" s="47">
        <v>1</v>
      </c>
      <c r="U397" s="48">
        <v>70</v>
      </c>
      <c r="V397" s="49">
        <v>36144.5</v>
      </c>
      <c r="W397" s="48">
        <f t="shared" si="112"/>
        <v>900</v>
      </c>
      <c r="X397" s="32">
        <v>47043</v>
      </c>
      <c r="Y397" s="31">
        <f t="shared" si="93"/>
        <v>0.76832897561805158</v>
      </c>
      <c r="Z397" s="30">
        <f t="shared" si="94"/>
        <v>1.4880003401143635E-3</v>
      </c>
      <c r="AA397" s="10">
        <f t="shared" si="95"/>
        <v>516.35</v>
      </c>
      <c r="AB397" s="9" t="str">
        <f t="shared" si="96"/>
        <v>U E</v>
      </c>
      <c r="AC397" s="28">
        <f t="shared" si="97"/>
        <v>0.76832897561805158</v>
      </c>
      <c r="AD397" s="29">
        <f t="shared" si="98"/>
        <v>1.4880003401143635E-3</v>
      </c>
      <c r="AE397" s="15">
        <f t="shared" si="99"/>
        <v>516.35</v>
      </c>
      <c r="AF397" s="27">
        <f t="shared" si="100"/>
        <v>257.85131273515725</v>
      </c>
      <c r="AG397" s="7">
        <f t="shared" si="101"/>
        <v>2.368024998405712</v>
      </c>
      <c r="AH397" s="17">
        <f t="shared" si="102"/>
        <v>108.88876296017031</v>
      </c>
      <c r="AI397" s="26">
        <f t="shared" si="103"/>
        <v>95.486903535063689</v>
      </c>
      <c r="AJ397" s="22">
        <f t="shared" si="104"/>
        <v>1.5892268775375695</v>
      </c>
      <c r="AK397" s="25">
        <f t="shared" si="105"/>
        <v>60.083871525641477</v>
      </c>
      <c r="AL397" s="60">
        <f t="shared" si="106"/>
        <v>43436</v>
      </c>
    </row>
    <row r="398" spans="1:38" ht="11.25" x14ac:dyDescent="0.2">
      <c r="A398" s="2" t="s">
        <v>5</v>
      </c>
      <c r="B398" s="2" t="str">
        <f t="shared" si="91"/>
        <v>CACY2018</v>
      </c>
      <c r="C398" s="2" t="s">
        <v>78</v>
      </c>
      <c r="D398" s="4">
        <v>43435</v>
      </c>
      <c r="G398" s="225"/>
      <c r="H398" s="139"/>
      <c r="I398" s="55"/>
      <c r="J398" s="115">
        <f t="shared" si="107"/>
        <v>106.45739281960044</v>
      </c>
      <c r="K398" s="54">
        <f t="shared" si="108"/>
        <v>53.356095591721754</v>
      </c>
      <c r="L398" s="116">
        <f t="shared" si="109"/>
        <v>159.8134884113222</v>
      </c>
      <c r="M398" s="180"/>
      <c r="N398" s="216"/>
      <c r="O398" s="122">
        <f t="shared" si="110"/>
        <v>1.0992993136199949</v>
      </c>
      <c r="P398" s="71">
        <f t="shared" si="92"/>
        <v>0.24565556234365094</v>
      </c>
      <c r="Q398" s="131">
        <f t="shared" si="111"/>
        <v>1.3449548759636458</v>
      </c>
      <c r="R398" s="220"/>
      <c r="S398" s="218"/>
      <c r="T398" s="47">
        <v>6</v>
      </c>
      <c r="U398" s="48">
        <v>61</v>
      </c>
      <c r="V398" s="49">
        <v>6554.384</v>
      </c>
      <c r="W398" s="48">
        <f t="shared" si="112"/>
        <v>899</v>
      </c>
      <c r="X398" s="32">
        <v>47043</v>
      </c>
      <c r="Y398" s="31">
        <f t="shared" si="93"/>
        <v>0.13932750887485917</v>
      </c>
      <c r="Z398" s="30">
        <f t="shared" si="94"/>
        <v>1.2966860106710882E-3</v>
      </c>
      <c r="AA398" s="10">
        <f t="shared" si="95"/>
        <v>107.44891803278689</v>
      </c>
      <c r="AB398" s="9" t="str">
        <f t="shared" si="96"/>
        <v>U E</v>
      </c>
      <c r="AC398" s="28">
        <f t="shared" si="97"/>
        <v>0.13932750887485917</v>
      </c>
      <c r="AD398" s="29">
        <f t="shared" si="98"/>
        <v>1.2966860106710882E-3</v>
      </c>
      <c r="AE398" s="15">
        <f t="shared" si="99"/>
        <v>107.44891803278689</v>
      </c>
      <c r="AF398" s="27">
        <f t="shared" si="100"/>
        <v>257.08298375953922</v>
      </c>
      <c r="AG398" s="7">
        <f t="shared" si="101"/>
        <v>2.3665369980655977</v>
      </c>
      <c r="AH398" s="17">
        <f t="shared" si="102"/>
        <v>108.63256478545584</v>
      </c>
      <c r="AI398" s="26">
        <f t="shared" si="103"/>
        <v>94.718574559445642</v>
      </c>
      <c r="AJ398" s="22">
        <f t="shared" si="104"/>
        <v>1.5877388771974552</v>
      </c>
      <c r="AK398" s="25">
        <f t="shared" si="105"/>
        <v>59.65626711026627</v>
      </c>
      <c r="AL398" s="60">
        <f t="shared" si="106"/>
        <v>43435</v>
      </c>
    </row>
    <row r="399" spans="1:38" ht="11.25" x14ac:dyDescent="0.2">
      <c r="A399" s="2" t="s">
        <v>5</v>
      </c>
      <c r="B399" s="2" t="str">
        <f t="shared" si="91"/>
        <v>CACY2018</v>
      </c>
      <c r="C399" s="2" t="s">
        <v>78</v>
      </c>
      <c r="D399" s="4">
        <v>43434</v>
      </c>
      <c r="G399" s="225">
        <v>115</v>
      </c>
      <c r="H399" s="139">
        <v>1.2010000000000001</v>
      </c>
      <c r="I399" s="55">
        <v>96</v>
      </c>
      <c r="J399" s="115">
        <f>G429+M399</f>
        <v>106.0820254357042</v>
      </c>
      <c r="K399" s="54">
        <f t="shared" si="108"/>
        <v>53.543611358798813</v>
      </c>
      <c r="L399" s="116">
        <f>G429+N399</f>
        <v>159.62563679450301</v>
      </c>
      <c r="M399" s="180">
        <v>3.5820254357041899</v>
      </c>
      <c r="N399" s="216">
        <v>57.125636794503002</v>
      </c>
      <c r="O399" s="122">
        <f>H429+R399</f>
        <v>1.0948701665738876</v>
      </c>
      <c r="P399" s="71">
        <f t="shared" si="92"/>
        <v>0.24412370721794541</v>
      </c>
      <c r="Q399" s="131">
        <f>H429+S399</f>
        <v>1.338993873791833</v>
      </c>
      <c r="R399" s="220">
        <v>4.3870166573887703E-2</v>
      </c>
      <c r="S399" s="218">
        <v>0.287993873791833</v>
      </c>
      <c r="T399" s="47">
        <v>2</v>
      </c>
      <c r="U399" s="48">
        <v>7</v>
      </c>
      <c r="V399" s="49">
        <v>526.23299999999995</v>
      </c>
      <c r="W399" s="48">
        <f t="shared" si="112"/>
        <v>896</v>
      </c>
      <c r="X399" s="32">
        <v>47043</v>
      </c>
      <c r="Y399" s="31">
        <f t="shared" ref="Y399:Y428" si="113">V399/X399</f>
        <v>1.1186212613991454E-2</v>
      </c>
      <c r="Z399" s="30">
        <f t="shared" ref="Z399:Z428" si="114">U399/X399</f>
        <v>1.4880003401143634E-4</v>
      </c>
      <c r="AA399" s="10">
        <f t="shared" ref="AA399:AA428" si="115">IF(Z399=0,0,Y399/Z399)</f>
        <v>75.176142857142864</v>
      </c>
      <c r="AB399" s="9" t="str">
        <f t="shared" ref="AB399:AB428" si="116">IF(E399&gt;0,"M E","U E")</f>
        <v>U E</v>
      </c>
      <c r="AC399" s="28">
        <f t="shared" ref="AC399:AC428" si="117">IF($AB399="U E",$Y399,(V399-E399)/X399)</f>
        <v>1.1186212613991454E-2</v>
      </c>
      <c r="AD399" s="29">
        <f t="shared" ref="AD399:AD428" si="118">IF($AB399="U E",$Z399,(U399-F399)/X399)</f>
        <v>1.4880003401143634E-4</v>
      </c>
      <c r="AE399" s="15">
        <f t="shared" ref="AE399:AE428" si="119">IF(AD399=0,0,AC399/AD399)</f>
        <v>75.176142857142864</v>
      </c>
      <c r="AF399" s="27">
        <f t="shared" ref="AF399:AF428" si="120">AF400+Y399</f>
        <v>256.94365625066433</v>
      </c>
      <c r="AG399" s="7">
        <f t="shared" ref="AG399:AG428" si="121">AG400+Z399</f>
        <v>2.3652403120549268</v>
      </c>
      <c r="AH399" s="17">
        <f t="shared" ref="AH399:AH428" si="122">AF399/AG399</f>
        <v>108.63321369126803</v>
      </c>
      <c r="AI399" s="26">
        <f t="shared" ref="AI399:AI428" si="123">AI400+AC399</f>
        <v>94.579247050570785</v>
      </c>
      <c r="AJ399" s="22">
        <f t="shared" ref="AJ399:AJ428" si="124">AJ400+AD399</f>
        <v>1.5864421911867841</v>
      </c>
      <c r="AK399" s="25">
        <f t="shared" ref="AK399:AK428" si="125">AI399/AJ399</f>
        <v>59.617203561522807</v>
      </c>
      <c r="AL399" s="60">
        <f t="shared" si="106"/>
        <v>43434</v>
      </c>
    </row>
    <row r="400" spans="1:38" ht="11.25" x14ac:dyDescent="0.2">
      <c r="A400" s="2" t="s">
        <v>5</v>
      </c>
      <c r="B400" s="2" t="str">
        <f t="shared" si="91"/>
        <v>CACY2018</v>
      </c>
      <c r="C400" s="2" t="s">
        <v>78</v>
      </c>
      <c r="D400" s="4">
        <v>43433</v>
      </c>
      <c r="G400" s="225"/>
      <c r="H400" s="139"/>
      <c r="I400" s="55"/>
      <c r="J400" s="115">
        <f t="shared" ref="J400:J428" si="126">(J$399-J$429)/30*($D400-$D$429)+J$429</f>
        <v>105.86721376268574</v>
      </c>
      <c r="K400" s="54">
        <f t="shared" si="108"/>
        <v>52.606805298684748</v>
      </c>
      <c r="L400" s="116">
        <f t="shared" ref="L400:L428" si="127">(L$399-L$429)/30*($D400-$D$429)+L$429</f>
        <v>158.47401906137048</v>
      </c>
      <c r="M400" s="180"/>
      <c r="N400" s="216"/>
      <c r="O400" s="122">
        <f t="shared" ref="O400:O428" si="128">(O$399-O$429)/30*($D400-$D$429)+O$429</f>
        <v>1.0923846529353829</v>
      </c>
      <c r="P400" s="71">
        <f t="shared" si="92"/>
        <v>0.24319104637344702</v>
      </c>
      <c r="Q400" s="131">
        <f t="shared" ref="Q400:Q428" si="129">(Q$399-Q$429)/30*($D400-$D$429)+Q$429</f>
        <v>1.3355756993088299</v>
      </c>
      <c r="R400" s="220"/>
      <c r="S400" s="218"/>
      <c r="T400" s="47">
        <v>4</v>
      </c>
      <c r="U400" s="48">
        <v>26</v>
      </c>
      <c r="V400" s="49">
        <v>6657.5839999999998</v>
      </c>
      <c r="W400" s="48">
        <f t="shared" si="112"/>
        <v>895</v>
      </c>
      <c r="X400" s="32">
        <v>47043</v>
      </c>
      <c r="Y400" s="31">
        <f t="shared" si="113"/>
        <v>0.14152124651914205</v>
      </c>
      <c r="Z400" s="30">
        <f t="shared" si="114"/>
        <v>5.5268584061390642E-4</v>
      </c>
      <c r="AA400" s="10">
        <f t="shared" si="115"/>
        <v>256.06092307692307</v>
      </c>
      <c r="AB400" s="9" t="str">
        <f t="shared" si="116"/>
        <v>U E</v>
      </c>
      <c r="AC400" s="28">
        <f t="shared" si="117"/>
        <v>0.14152124651914205</v>
      </c>
      <c r="AD400" s="29">
        <f t="shared" si="118"/>
        <v>5.5268584061390642E-4</v>
      </c>
      <c r="AE400" s="15">
        <f t="shared" si="119"/>
        <v>256.06092307692307</v>
      </c>
      <c r="AF400" s="27">
        <f t="shared" si="120"/>
        <v>256.93247003805033</v>
      </c>
      <c r="AG400" s="7">
        <f t="shared" si="121"/>
        <v>2.3650915120209155</v>
      </c>
      <c r="AH400" s="17">
        <f t="shared" si="122"/>
        <v>108.63531864714508</v>
      </c>
      <c r="AI400" s="26">
        <f t="shared" si="123"/>
        <v>94.568060837956793</v>
      </c>
      <c r="AJ400" s="22">
        <f t="shared" si="124"/>
        <v>1.5862933911527726</v>
      </c>
      <c r="AK400" s="25">
        <f t="shared" si="125"/>
        <v>59.615744076972668</v>
      </c>
      <c r="AL400" s="60">
        <f t="shared" si="106"/>
        <v>43433</v>
      </c>
    </row>
    <row r="401" spans="1:38" ht="11.25" x14ac:dyDescent="0.2">
      <c r="A401" s="2" t="s">
        <v>5</v>
      </c>
      <c r="B401" s="2" t="str">
        <f t="shared" si="91"/>
        <v>CACY2018</v>
      </c>
      <c r="C401" s="2" t="s">
        <v>78</v>
      </c>
      <c r="D401" s="4">
        <v>43432</v>
      </c>
      <c r="G401" s="225"/>
      <c r="H401" s="139"/>
      <c r="I401" s="55"/>
      <c r="J401" s="115">
        <f t="shared" si="126"/>
        <v>105.65240208966728</v>
      </c>
      <c r="K401" s="54">
        <f t="shared" si="108"/>
        <v>51.669999238570654</v>
      </c>
      <c r="L401" s="116">
        <f t="shared" si="127"/>
        <v>157.32240132823793</v>
      </c>
      <c r="M401" s="180"/>
      <c r="N401" s="216"/>
      <c r="O401" s="122">
        <f t="shared" si="128"/>
        <v>1.0898991392968782</v>
      </c>
      <c r="P401" s="71">
        <f t="shared" si="92"/>
        <v>0.24225838552894863</v>
      </c>
      <c r="Q401" s="131">
        <f t="shared" si="129"/>
        <v>1.3321575248258268</v>
      </c>
      <c r="R401" s="220"/>
      <c r="S401" s="218"/>
      <c r="T401" s="47">
        <v>2</v>
      </c>
      <c r="U401" s="48">
        <v>25</v>
      </c>
      <c r="V401" s="49">
        <v>7012.65</v>
      </c>
      <c r="W401" s="48">
        <f t="shared" si="112"/>
        <v>892</v>
      </c>
      <c r="X401" s="32">
        <v>47043</v>
      </c>
      <c r="Y401" s="31">
        <f t="shared" si="113"/>
        <v>0.14906893693004272</v>
      </c>
      <c r="Z401" s="30">
        <f t="shared" si="114"/>
        <v>5.3142869289798695E-4</v>
      </c>
      <c r="AA401" s="10">
        <f t="shared" si="115"/>
        <v>280.50599999999997</v>
      </c>
      <c r="AB401" s="9" t="str">
        <f t="shared" si="116"/>
        <v>U E</v>
      </c>
      <c r="AC401" s="28">
        <f t="shared" si="117"/>
        <v>0.14906893693004272</v>
      </c>
      <c r="AD401" s="29">
        <f t="shared" si="118"/>
        <v>5.3142869289798695E-4</v>
      </c>
      <c r="AE401" s="15">
        <f t="shared" si="119"/>
        <v>280.50599999999997</v>
      </c>
      <c r="AF401" s="27">
        <f t="shared" si="120"/>
        <v>256.79094879153121</v>
      </c>
      <c r="AG401" s="7">
        <f t="shared" si="121"/>
        <v>2.3645388261803015</v>
      </c>
      <c r="AH401" s="17">
        <f t="shared" si="122"/>
        <v>108.60085947768248</v>
      </c>
      <c r="AI401" s="26">
        <f t="shared" si="123"/>
        <v>94.426539591437646</v>
      </c>
      <c r="AJ401" s="22">
        <f t="shared" si="124"/>
        <v>1.5857407053121586</v>
      </c>
      <c r="AK401" s="25">
        <f t="shared" si="125"/>
        <v>59.547276093192963</v>
      </c>
      <c r="AL401" s="60">
        <f t="shared" si="106"/>
        <v>43432</v>
      </c>
    </row>
    <row r="402" spans="1:38" ht="11.25" x14ac:dyDescent="0.2">
      <c r="A402" s="2" t="s">
        <v>5</v>
      </c>
      <c r="B402" s="2" t="str">
        <f t="shared" si="91"/>
        <v>CACY2018</v>
      </c>
      <c r="C402" s="2" t="s">
        <v>78</v>
      </c>
      <c r="D402" s="4">
        <v>43431</v>
      </c>
      <c r="G402" s="225"/>
      <c r="H402" s="139"/>
      <c r="I402" s="55"/>
      <c r="J402" s="115">
        <f t="shared" si="126"/>
        <v>105.43759041664883</v>
      </c>
      <c r="K402" s="54">
        <f t="shared" si="108"/>
        <v>50.733193178456574</v>
      </c>
      <c r="L402" s="116">
        <f t="shared" si="127"/>
        <v>156.17078359510541</v>
      </c>
      <c r="M402" s="180"/>
      <c r="N402" s="216"/>
      <c r="O402" s="122">
        <f t="shared" si="128"/>
        <v>1.0874136256583735</v>
      </c>
      <c r="P402" s="71">
        <f t="shared" si="92"/>
        <v>0.24132572468445046</v>
      </c>
      <c r="Q402" s="131">
        <f t="shared" si="129"/>
        <v>1.328739350342824</v>
      </c>
      <c r="R402" s="220"/>
      <c r="S402" s="218"/>
      <c r="T402" s="47">
        <v>3</v>
      </c>
      <c r="U402" s="48">
        <v>41</v>
      </c>
      <c r="V402" s="49">
        <v>4948</v>
      </c>
      <c r="W402" s="48">
        <f t="shared" si="112"/>
        <v>891</v>
      </c>
      <c r="X402" s="32">
        <v>47043</v>
      </c>
      <c r="Y402" s="31">
        <f t="shared" si="113"/>
        <v>0.10518036689836957</v>
      </c>
      <c r="Z402" s="30">
        <f t="shared" si="114"/>
        <v>8.7154305635269856E-4</v>
      </c>
      <c r="AA402" s="10">
        <f t="shared" si="115"/>
        <v>120.6829268292683</v>
      </c>
      <c r="AB402" s="9" t="str">
        <f t="shared" si="116"/>
        <v>U E</v>
      </c>
      <c r="AC402" s="28">
        <f t="shared" si="117"/>
        <v>0.10518036689836957</v>
      </c>
      <c r="AD402" s="29">
        <f t="shared" si="118"/>
        <v>8.7154305635269856E-4</v>
      </c>
      <c r="AE402" s="15">
        <f t="shared" si="119"/>
        <v>120.6829268292683</v>
      </c>
      <c r="AF402" s="27">
        <f t="shared" si="120"/>
        <v>256.64187985460114</v>
      </c>
      <c r="AG402" s="7">
        <f t="shared" si="121"/>
        <v>2.3640073974874034</v>
      </c>
      <c r="AH402" s="17">
        <f t="shared" si="122"/>
        <v>108.56221521445923</v>
      </c>
      <c r="AI402" s="26">
        <f t="shared" si="123"/>
        <v>94.277470654507596</v>
      </c>
      <c r="AJ402" s="22">
        <f t="shared" si="124"/>
        <v>1.5852092766192607</v>
      </c>
      <c r="AK402" s="25">
        <f t="shared" si="125"/>
        <v>59.47320145360932</v>
      </c>
      <c r="AL402" s="60">
        <f t="shared" si="106"/>
        <v>43431</v>
      </c>
    </row>
    <row r="403" spans="1:38" ht="11.25" x14ac:dyDescent="0.2">
      <c r="A403" s="2" t="s">
        <v>5</v>
      </c>
      <c r="B403" s="2" t="str">
        <f t="shared" si="91"/>
        <v>CACY2018</v>
      </c>
      <c r="C403" s="2" t="s">
        <v>78</v>
      </c>
      <c r="D403" s="4">
        <v>43430</v>
      </c>
      <c r="G403" s="225"/>
      <c r="H403" s="139"/>
      <c r="I403" s="55"/>
      <c r="J403" s="115">
        <f t="shared" si="126"/>
        <v>105.22277874363037</v>
      </c>
      <c r="K403" s="54">
        <f t="shared" si="108"/>
        <v>49.796387118342508</v>
      </c>
      <c r="L403" s="116">
        <f t="shared" si="127"/>
        <v>155.01916586197288</v>
      </c>
      <c r="M403" s="180"/>
      <c r="N403" s="216"/>
      <c r="O403" s="122">
        <f t="shared" si="128"/>
        <v>1.0849281120198688</v>
      </c>
      <c r="P403" s="71">
        <f t="shared" si="92"/>
        <v>0.24039306383995207</v>
      </c>
      <c r="Q403" s="131">
        <f t="shared" si="129"/>
        <v>1.3253211758598209</v>
      </c>
      <c r="R403" s="220"/>
      <c r="S403" s="218"/>
      <c r="T403" s="47">
        <v>2</v>
      </c>
      <c r="U403" s="48">
        <v>4</v>
      </c>
      <c r="V403" s="49">
        <v>526.83299999999997</v>
      </c>
      <c r="W403" s="48">
        <f t="shared" si="112"/>
        <v>893</v>
      </c>
      <c r="X403" s="32">
        <v>47043</v>
      </c>
      <c r="Y403" s="31">
        <f t="shared" si="113"/>
        <v>1.1198966902621005E-2</v>
      </c>
      <c r="Z403" s="30">
        <f t="shared" si="114"/>
        <v>8.5028590863677918E-5</v>
      </c>
      <c r="AA403" s="10">
        <f t="shared" si="115"/>
        <v>131.70824999999996</v>
      </c>
      <c r="AB403" s="9" t="str">
        <f t="shared" si="116"/>
        <v>U E</v>
      </c>
      <c r="AC403" s="28">
        <f t="shared" si="117"/>
        <v>1.1198966902621005E-2</v>
      </c>
      <c r="AD403" s="29">
        <f t="shared" si="118"/>
        <v>8.5028590863677918E-5</v>
      </c>
      <c r="AE403" s="15">
        <f t="shared" si="119"/>
        <v>131.70824999999996</v>
      </c>
      <c r="AF403" s="27">
        <f t="shared" si="120"/>
        <v>256.53669948770278</v>
      </c>
      <c r="AG403" s="7">
        <f t="shared" si="121"/>
        <v>2.3631358544310506</v>
      </c>
      <c r="AH403" s="17">
        <f t="shared" si="122"/>
        <v>108.55774500085465</v>
      </c>
      <c r="AI403" s="26">
        <f t="shared" si="123"/>
        <v>94.172290287609229</v>
      </c>
      <c r="AJ403" s="22">
        <f t="shared" si="124"/>
        <v>1.5843377335629081</v>
      </c>
      <c r="AK403" s="25">
        <f t="shared" si="125"/>
        <v>59.4395300273709</v>
      </c>
      <c r="AL403" s="60">
        <f t="shared" si="106"/>
        <v>43430</v>
      </c>
    </row>
    <row r="404" spans="1:38" ht="11.25" x14ac:dyDescent="0.2">
      <c r="A404" s="2" t="s">
        <v>5</v>
      </c>
      <c r="B404" s="2" t="str">
        <f t="shared" si="91"/>
        <v>CACY2018</v>
      </c>
      <c r="C404" s="2" t="s">
        <v>78</v>
      </c>
      <c r="D404" s="4">
        <v>43429</v>
      </c>
      <c r="G404" s="225"/>
      <c r="H404" s="139"/>
      <c r="I404" s="55"/>
      <c r="J404" s="115">
        <f t="shared" si="126"/>
        <v>105.00796707061191</v>
      </c>
      <c r="K404" s="54">
        <f t="shared" si="108"/>
        <v>48.859581058228414</v>
      </c>
      <c r="L404" s="116">
        <f t="shared" si="127"/>
        <v>153.86754812884033</v>
      </c>
      <c r="M404" s="180"/>
      <c r="N404" s="216"/>
      <c r="O404" s="122">
        <f t="shared" si="128"/>
        <v>1.0824425983813641</v>
      </c>
      <c r="P404" s="71">
        <f t="shared" si="92"/>
        <v>0.23946040299545368</v>
      </c>
      <c r="Q404" s="131">
        <f t="shared" si="129"/>
        <v>1.3219030013768178</v>
      </c>
      <c r="R404" s="220"/>
      <c r="S404" s="218"/>
      <c r="T404" s="47">
        <v>1</v>
      </c>
      <c r="U404" s="48">
        <v>5</v>
      </c>
      <c r="V404" s="49">
        <v>870.58299999999997</v>
      </c>
      <c r="W404" s="48">
        <f t="shared" si="112"/>
        <v>899</v>
      </c>
      <c r="X404" s="32">
        <v>47043</v>
      </c>
      <c r="Y404" s="31">
        <f t="shared" si="113"/>
        <v>1.8506111429968327E-2</v>
      </c>
      <c r="Z404" s="30">
        <f t="shared" si="114"/>
        <v>1.0628573857959739E-4</v>
      </c>
      <c r="AA404" s="10">
        <f t="shared" si="115"/>
        <v>174.11660000000001</v>
      </c>
      <c r="AB404" s="9" t="str">
        <f t="shared" si="116"/>
        <v>U E</v>
      </c>
      <c r="AC404" s="28">
        <f t="shared" si="117"/>
        <v>1.8506111429968327E-2</v>
      </c>
      <c r="AD404" s="29">
        <f t="shared" si="118"/>
        <v>1.0628573857959739E-4</v>
      </c>
      <c r="AE404" s="15">
        <f t="shared" si="119"/>
        <v>174.11660000000001</v>
      </c>
      <c r="AF404" s="27">
        <f t="shared" si="120"/>
        <v>256.52550052080016</v>
      </c>
      <c r="AG404" s="7">
        <f t="shared" si="121"/>
        <v>2.3630508258401868</v>
      </c>
      <c r="AH404" s="17">
        <f t="shared" si="122"/>
        <v>108.55691198668657</v>
      </c>
      <c r="AI404" s="26">
        <f t="shared" si="123"/>
        <v>94.161091320706603</v>
      </c>
      <c r="AJ404" s="22">
        <f t="shared" si="124"/>
        <v>1.5842527049720445</v>
      </c>
      <c r="AK404" s="25">
        <f t="shared" si="125"/>
        <v>59.435651285423027</v>
      </c>
      <c r="AL404" s="60">
        <f t="shared" si="106"/>
        <v>43429</v>
      </c>
    </row>
    <row r="405" spans="1:38" ht="11.25" x14ac:dyDescent="0.2">
      <c r="A405" s="2" t="s">
        <v>5</v>
      </c>
      <c r="B405" s="2" t="str">
        <f t="shared" si="91"/>
        <v>CACY2018</v>
      </c>
      <c r="C405" s="2" t="s">
        <v>78</v>
      </c>
      <c r="D405" s="4">
        <v>43428</v>
      </c>
      <c r="G405" s="225"/>
      <c r="H405" s="139"/>
      <c r="I405" s="55"/>
      <c r="J405" s="115">
        <f t="shared" si="126"/>
        <v>104.79315539759347</v>
      </c>
      <c r="K405" s="54">
        <f t="shared" si="108"/>
        <v>47.922774998114335</v>
      </c>
      <c r="L405" s="116">
        <f t="shared" si="127"/>
        <v>152.7159303957078</v>
      </c>
      <c r="M405" s="180"/>
      <c r="N405" s="216"/>
      <c r="O405" s="122">
        <f t="shared" si="128"/>
        <v>1.0799570847428595</v>
      </c>
      <c r="P405" s="71">
        <f t="shared" si="92"/>
        <v>0.23852774215095529</v>
      </c>
      <c r="Q405" s="131">
        <f t="shared" si="129"/>
        <v>1.3184848268938147</v>
      </c>
      <c r="R405" s="220"/>
      <c r="S405" s="218"/>
      <c r="T405" s="47">
        <v>1</v>
      </c>
      <c r="U405" s="48">
        <v>1</v>
      </c>
      <c r="V405" s="49">
        <v>289.56700000000001</v>
      </c>
      <c r="W405" s="48">
        <f t="shared" si="112"/>
        <v>904</v>
      </c>
      <c r="X405" s="32">
        <v>47043</v>
      </c>
      <c r="Y405" s="31">
        <f t="shared" si="113"/>
        <v>6.1553684926556555E-3</v>
      </c>
      <c r="Z405" s="30">
        <f t="shared" si="114"/>
        <v>2.1257147715919479E-5</v>
      </c>
      <c r="AA405" s="10">
        <f t="shared" si="115"/>
        <v>289.56700000000001</v>
      </c>
      <c r="AB405" s="9" t="str">
        <f t="shared" si="116"/>
        <v>U E</v>
      </c>
      <c r="AC405" s="28">
        <f t="shared" si="117"/>
        <v>6.1553684926556555E-3</v>
      </c>
      <c r="AD405" s="29">
        <f t="shared" si="118"/>
        <v>2.1257147715919479E-5</v>
      </c>
      <c r="AE405" s="15">
        <f t="shared" si="119"/>
        <v>289.56700000000001</v>
      </c>
      <c r="AF405" s="27">
        <f t="shared" si="120"/>
        <v>256.50699440937018</v>
      </c>
      <c r="AG405" s="7">
        <f t="shared" si="121"/>
        <v>2.3629445401016071</v>
      </c>
      <c r="AH405" s="17">
        <f t="shared" si="122"/>
        <v>108.55396309823688</v>
      </c>
      <c r="AI405" s="26">
        <f t="shared" si="123"/>
        <v>94.142585209276632</v>
      </c>
      <c r="AJ405" s="22">
        <f t="shared" si="124"/>
        <v>1.5841464192334649</v>
      </c>
      <c r="AK405" s="25">
        <f t="shared" si="125"/>
        <v>59.427956952887122</v>
      </c>
      <c r="AL405" s="60">
        <f t="shared" si="106"/>
        <v>43428</v>
      </c>
    </row>
    <row r="406" spans="1:38" ht="11.25" x14ac:dyDescent="0.2">
      <c r="A406" s="2" t="s">
        <v>5</v>
      </c>
      <c r="B406" s="2" t="str">
        <f t="shared" si="91"/>
        <v>CACY2018</v>
      </c>
      <c r="C406" s="2" t="s">
        <v>78</v>
      </c>
      <c r="D406" s="4">
        <v>43427</v>
      </c>
      <c r="E406" s="66">
        <v>3457494.585</v>
      </c>
      <c r="F406" s="63">
        <v>12761</v>
      </c>
      <c r="G406" s="225"/>
      <c r="H406" s="139"/>
      <c r="I406" s="55"/>
      <c r="J406" s="115">
        <f t="shared" si="126"/>
        <v>104.57834372457501</v>
      </c>
      <c r="K406" s="54">
        <f t="shared" si="108"/>
        <v>46.985968938000269</v>
      </c>
      <c r="L406" s="116">
        <f t="shared" si="127"/>
        <v>151.56431266257528</v>
      </c>
      <c r="M406" s="180"/>
      <c r="N406" s="216"/>
      <c r="O406" s="122">
        <f t="shared" si="128"/>
        <v>1.0774715711043548</v>
      </c>
      <c r="P406" s="71">
        <f t="shared" si="92"/>
        <v>0.2375950813064569</v>
      </c>
      <c r="Q406" s="131">
        <f t="shared" si="129"/>
        <v>1.3150666524108117</v>
      </c>
      <c r="R406" s="220"/>
      <c r="S406" s="218"/>
      <c r="T406" s="47">
        <v>22</v>
      </c>
      <c r="U406" s="48">
        <v>12761</v>
      </c>
      <c r="V406" s="49">
        <v>3457494.585</v>
      </c>
      <c r="W406" s="48">
        <f t="shared" si="112"/>
        <v>904</v>
      </c>
      <c r="X406" s="32">
        <v>47043</v>
      </c>
      <c r="Y406" s="31">
        <f t="shared" si="113"/>
        <v>73.496473120336717</v>
      </c>
      <c r="Z406" s="30">
        <f t="shared" si="114"/>
        <v>0.27126246200284848</v>
      </c>
      <c r="AA406" s="10">
        <f t="shared" si="115"/>
        <v>270.94229174829559</v>
      </c>
      <c r="AB406" s="9" t="str">
        <f t="shared" si="116"/>
        <v>M E</v>
      </c>
      <c r="AC406" s="28">
        <f t="shared" si="117"/>
        <v>0</v>
      </c>
      <c r="AD406" s="29">
        <f t="shared" si="118"/>
        <v>0</v>
      </c>
      <c r="AE406" s="15">
        <f t="shared" si="119"/>
        <v>0</v>
      </c>
      <c r="AF406" s="27">
        <f t="shared" si="120"/>
        <v>256.50083904087751</v>
      </c>
      <c r="AG406" s="7">
        <f t="shared" si="121"/>
        <v>2.3629232829538913</v>
      </c>
      <c r="AH406" s="17">
        <f t="shared" si="122"/>
        <v>108.55233468275183</v>
      </c>
      <c r="AI406" s="26">
        <f t="shared" si="123"/>
        <v>94.136429840783975</v>
      </c>
      <c r="AJ406" s="22">
        <f t="shared" si="124"/>
        <v>1.5841251620857491</v>
      </c>
      <c r="AK406" s="25">
        <f t="shared" si="125"/>
        <v>59.424868750167832</v>
      </c>
      <c r="AL406" s="60">
        <f t="shared" si="106"/>
        <v>43427</v>
      </c>
    </row>
    <row r="407" spans="1:38" ht="11.25" x14ac:dyDescent="0.2">
      <c r="A407" s="2" t="s">
        <v>5</v>
      </c>
      <c r="B407" s="2" t="str">
        <f t="shared" si="91"/>
        <v>CACY2018</v>
      </c>
      <c r="C407" s="2" t="s">
        <v>78</v>
      </c>
      <c r="D407" s="4">
        <v>43426</v>
      </c>
      <c r="E407" s="66">
        <v>1446204.933</v>
      </c>
      <c r="F407" s="63">
        <v>10983</v>
      </c>
      <c r="G407" s="225"/>
      <c r="H407" s="139"/>
      <c r="I407" s="55"/>
      <c r="J407" s="115">
        <f t="shared" si="126"/>
        <v>104.36353205155655</v>
      </c>
      <c r="K407" s="54">
        <f t="shared" si="108"/>
        <v>46.049162877886204</v>
      </c>
      <c r="L407" s="116">
        <f t="shared" si="127"/>
        <v>150.41269492944275</v>
      </c>
      <c r="M407" s="180"/>
      <c r="N407" s="216"/>
      <c r="O407" s="122">
        <f t="shared" si="128"/>
        <v>1.0749860574658501</v>
      </c>
      <c r="P407" s="71">
        <f t="shared" si="92"/>
        <v>0.23666242046195873</v>
      </c>
      <c r="Q407" s="131">
        <f t="shared" si="129"/>
        <v>1.3116484779278088</v>
      </c>
      <c r="R407" s="220"/>
      <c r="S407" s="218"/>
      <c r="T407" s="47">
        <v>24</v>
      </c>
      <c r="U407" s="48">
        <v>12430</v>
      </c>
      <c r="V407" s="49">
        <v>1591652.55</v>
      </c>
      <c r="W407" s="48">
        <f t="shared" si="112"/>
        <v>883</v>
      </c>
      <c r="X407" s="32">
        <v>47043</v>
      </c>
      <c r="Y407" s="31">
        <f t="shared" si="113"/>
        <v>33.833993367769914</v>
      </c>
      <c r="Z407" s="30">
        <f t="shared" si="114"/>
        <v>0.26422634610887913</v>
      </c>
      <c r="AA407" s="10">
        <f t="shared" si="115"/>
        <v>128.04927996781979</v>
      </c>
      <c r="AB407" s="9" t="str">
        <f t="shared" si="116"/>
        <v>M E</v>
      </c>
      <c r="AC407" s="28">
        <f t="shared" si="117"/>
        <v>3.0918014794974829</v>
      </c>
      <c r="AD407" s="29">
        <f t="shared" si="118"/>
        <v>3.0759092744935483E-2</v>
      </c>
      <c r="AE407" s="15">
        <f t="shared" si="119"/>
        <v>100.5166668970284</v>
      </c>
      <c r="AF407" s="27">
        <f t="shared" si="120"/>
        <v>183.00436592054078</v>
      </c>
      <c r="AG407" s="7">
        <f t="shared" si="121"/>
        <v>2.0916608209510428</v>
      </c>
      <c r="AH407" s="17">
        <f t="shared" si="122"/>
        <v>87.492371653895489</v>
      </c>
      <c r="AI407" s="26">
        <f t="shared" si="123"/>
        <v>94.136429840783975</v>
      </c>
      <c r="AJ407" s="22">
        <f t="shared" si="124"/>
        <v>1.5841251620857491</v>
      </c>
      <c r="AK407" s="25">
        <f t="shared" si="125"/>
        <v>59.424868750167832</v>
      </c>
      <c r="AL407" s="60">
        <f t="shared" si="106"/>
        <v>43426</v>
      </c>
    </row>
    <row r="408" spans="1:38" ht="11.25" x14ac:dyDescent="0.2">
      <c r="A408" s="2" t="s">
        <v>5</v>
      </c>
      <c r="B408" s="2" t="str">
        <f t="shared" si="91"/>
        <v>CACY2018</v>
      </c>
      <c r="C408" s="2" t="s">
        <v>78</v>
      </c>
      <c r="D408" s="4">
        <v>43425</v>
      </c>
      <c r="G408" s="225"/>
      <c r="H408" s="139"/>
      <c r="I408" s="55"/>
      <c r="J408" s="115">
        <f t="shared" si="126"/>
        <v>104.14872037853809</v>
      </c>
      <c r="K408" s="54">
        <f t="shared" si="108"/>
        <v>45.11235681777211</v>
      </c>
      <c r="L408" s="116">
        <f t="shared" si="127"/>
        <v>149.2610771963102</v>
      </c>
      <c r="M408" s="180"/>
      <c r="N408" s="216"/>
      <c r="O408" s="122">
        <f t="shared" si="128"/>
        <v>1.0725005438273454</v>
      </c>
      <c r="P408" s="71">
        <f t="shared" si="92"/>
        <v>0.23572975961746034</v>
      </c>
      <c r="Q408" s="131">
        <f t="shared" si="129"/>
        <v>1.3082303034448057</v>
      </c>
      <c r="R408" s="220"/>
      <c r="S408" s="218"/>
      <c r="T408" s="47">
        <v>7</v>
      </c>
      <c r="U408" s="48">
        <v>779</v>
      </c>
      <c r="V408" s="49">
        <v>77317.899999999994</v>
      </c>
      <c r="W408" s="48">
        <f t="shared" si="112"/>
        <v>860</v>
      </c>
      <c r="X408" s="32">
        <v>47043</v>
      </c>
      <c r="Y408" s="31">
        <f t="shared" si="113"/>
        <v>1.6435580213846905</v>
      </c>
      <c r="Z408" s="30">
        <f t="shared" si="114"/>
        <v>1.6559318070701275E-2</v>
      </c>
      <c r="AA408" s="10">
        <f t="shared" si="115"/>
        <v>99.252759948652113</v>
      </c>
      <c r="AB408" s="9" t="str">
        <f t="shared" si="116"/>
        <v>U E</v>
      </c>
      <c r="AC408" s="28">
        <f t="shared" si="117"/>
        <v>1.6435580213846905</v>
      </c>
      <c r="AD408" s="29">
        <f t="shared" si="118"/>
        <v>1.6559318070701275E-2</v>
      </c>
      <c r="AE408" s="15">
        <f t="shared" si="119"/>
        <v>99.252759948652113</v>
      </c>
      <c r="AF408" s="27">
        <f t="shared" si="120"/>
        <v>149.17037255277086</v>
      </c>
      <c r="AG408" s="7">
        <f t="shared" si="121"/>
        <v>1.8274344748421638</v>
      </c>
      <c r="AH408" s="17">
        <f t="shared" si="122"/>
        <v>81.628301647124587</v>
      </c>
      <c r="AI408" s="26">
        <f t="shared" si="123"/>
        <v>91.044628361286499</v>
      </c>
      <c r="AJ408" s="22">
        <f t="shared" si="124"/>
        <v>1.5533660693408136</v>
      </c>
      <c r="AK408" s="25">
        <f t="shared" si="125"/>
        <v>58.611186479644296</v>
      </c>
      <c r="AL408" s="60">
        <f t="shared" si="106"/>
        <v>43425</v>
      </c>
    </row>
    <row r="409" spans="1:38" ht="11.25" x14ac:dyDescent="0.2">
      <c r="A409" s="2" t="s">
        <v>5</v>
      </c>
      <c r="B409" s="2" t="str">
        <f t="shared" si="91"/>
        <v>CACY2018</v>
      </c>
      <c r="C409" s="2" t="s">
        <v>78</v>
      </c>
      <c r="D409" s="4">
        <v>43424</v>
      </c>
      <c r="G409" s="225"/>
      <c r="H409" s="139"/>
      <c r="I409" s="55"/>
      <c r="J409" s="115">
        <f t="shared" si="126"/>
        <v>103.93390870551964</v>
      </c>
      <c r="K409" s="54">
        <f t="shared" si="108"/>
        <v>44.17555075765803</v>
      </c>
      <c r="L409" s="116">
        <f t="shared" si="127"/>
        <v>148.10945946317767</v>
      </c>
      <c r="M409" s="180"/>
      <c r="N409" s="216"/>
      <c r="O409" s="122">
        <f t="shared" si="128"/>
        <v>1.0700150301888407</v>
      </c>
      <c r="P409" s="71">
        <f t="shared" si="92"/>
        <v>0.23479709877296195</v>
      </c>
      <c r="Q409" s="131">
        <f t="shared" si="129"/>
        <v>1.3048121289618027</v>
      </c>
      <c r="R409" s="220"/>
      <c r="S409" s="218"/>
      <c r="T409" s="47">
        <v>3</v>
      </c>
      <c r="U409" s="48">
        <v>8</v>
      </c>
      <c r="V409" s="49">
        <v>973.5</v>
      </c>
      <c r="W409" s="48">
        <f t="shared" si="112"/>
        <v>855</v>
      </c>
      <c r="X409" s="32">
        <v>47043</v>
      </c>
      <c r="Y409" s="31">
        <f t="shared" si="113"/>
        <v>2.0693833301447612E-2</v>
      </c>
      <c r="Z409" s="30">
        <f t="shared" si="114"/>
        <v>1.7005718172735584E-4</v>
      </c>
      <c r="AA409" s="10">
        <f t="shared" si="115"/>
        <v>121.68749999999999</v>
      </c>
      <c r="AB409" s="9" t="str">
        <f t="shared" si="116"/>
        <v>U E</v>
      </c>
      <c r="AC409" s="28">
        <f t="shared" si="117"/>
        <v>2.0693833301447612E-2</v>
      </c>
      <c r="AD409" s="29">
        <f t="shared" si="118"/>
        <v>1.7005718172735584E-4</v>
      </c>
      <c r="AE409" s="15">
        <f t="shared" si="119"/>
        <v>121.68749999999999</v>
      </c>
      <c r="AF409" s="27">
        <f t="shared" si="120"/>
        <v>147.52681453138618</v>
      </c>
      <c r="AG409" s="7">
        <f t="shared" si="121"/>
        <v>1.8108751567714625</v>
      </c>
      <c r="AH409" s="17">
        <f t="shared" si="122"/>
        <v>81.467137024733333</v>
      </c>
      <c r="AI409" s="26">
        <f t="shared" si="123"/>
        <v>89.401070339901807</v>
      </c>
      <c r="AJ409" s="22">
        <f t="shared" si="124"/>
        <v>1.5368067512701122</v>
      </c>
      <c r="AK409" s="25">
        <f t="shared" si="125"/>
        <v>58.173267566670454</v>
      </c>
      <c r="AL409" s="60">
        <f t="shared" si="106"/>
        <v>43424</v>
      </c>
    </row>
    <row r="410" spans="1:38" ht="11.25" x14ac:dyDescent="0.2">
      <c r="A410" s="2" t="s">
        <v>5</v>
      </c>
      <c r="B410" s="2" t="str">
        <f t="shared" si="91"/>
        <v>CACY2018</v>
      </c>
      <c r="C410" s="2" t="s">
        <v>78</v>
      </c>
      <c r="D410" s="4">
        <v>43423</v>
      </c>
      <c r="G410" s="225"/>
      <c r="H410" s="139"/>
      <c r="I410" s="55"/>
      <c r="J410" s="115">
        <f t="shared" si="126"/>
        <v>103.71909703250118</v>
      </c>
      <c r="K410" s="54">
        <f t="shared" si="108"/>
        <v>43.238744697543964</v>
      </c>
      <c r="L410" s="116">
        <f t="shared" si="127"/>
        <v>146.95784173004515</v>
      </c>
      <c r="M410" s="180"/>
      <c r="N410" s="216"/>
      <c r="O410" s="122">
        <f t="shared" si="128"/>
        <v>1.067529516550336</v>
      </c>
      <c r="P410" s="71">
        <f t="shared" si="92"/>
        <v>0.23386443792846356</v>
      </c>
      <c r="Q410" s="131">
        <f t="shared" si="129"/>
        <v>1.3013939544787996</v>
      </c>
      <c r="R410" s="220"/>
      <c r="S410" s="218"/>
      <c r="T410" s="47">
        <v>2</v>
      </c>
      <c r="U410" s="48">
        <v>4</v>
      </c>
      <c r="V410" s="49">
        <v>455.233</v>
      </c>
      <c r="W410" s="48">
        <f t="shared" si="112"/>
        <v>854</v>
      </c>
      <c r="X410" s="32">
        <v>47043</v>
      </c>
      <c r="Y410" s="31">
        <f t="shared" si="113"/>
        <v>9.676955126161171E-3</v>
      </c>
      <c r="Z410" s="30">
        <f t="shared" si="114"/>
        <v>8.5028590863677918E-5</v>
      </c>
      <c r="AA410" s="10">
        <f t="shared" si="115"/>
        <v>113.80824999999999</v>
      </c>
      <c r="AB410" s="9" t="str">
        <f t="shared" si="116"/>
        <v>U E</v>
      </c>
      <c r="AC410" s="28">
        <f t="shared" si="117"/>
        <v>9.676955126161171E-3</v>
      </c>
      <c r="AD410" s="29">
        <f t="shared" si="118"/>
        <v>8.5028590863677918E-5</v>
      </c>
      <c r="AE410" s="15">
        <f t="shared" si="119"/>
        <v>113.80824999999999</v>
      </c>
      <c r="AF410" s="27">
        <f t="shared" si="120"/>
        <v>147.50612069808474</v>
      </c>
      <c r="AG410" s="7">
        <f t="shared" si="121"/>
        <v>1.8107050995897351</v>
      </c>
      <c r="AH410" s="17">
        <f t="shared" si="122"/>
        <v>81.463359622451108</v>
      </c>
      <c r="AI410" s="26">
        <f t="shared" si="123"/>
        <v>89.380376506600356</v>
      </c>
      <c r="AJ410" s="22">
        <f t="shared" si="124"/>
        <v>1.5366366940883849</v>
      </c>
      <c r="AK410" s="25">
        <f t="shared" si="125"/>
        <v>58.166238545816832</v>
      </c>
      <c r="AL410" s="60">
        <f t="shared" si="106"/>
        <v>43423</v>
      </c>
    </row>
    <row r="411" spans="1:38" ht="11.25" x14ac:dyDescent="0.2">
      <c r="A411" s="2" t="s">
        <v>5</v>
      </c>
      <c r="B411" s="2" t="str">
        <f t="shared" si="91"/>
        <v>CACY2018</v>
      </c>
      <c r="C411" s="2" t="s">
        <v>78</v>
      </c>
      <c r="D411" s="4">
        <v>43422</v>
      </c>
      <c r="G411" s="225"/>
      <c r="H411" s="139"/>
      <c r="I411" s="55"/>
      <c r="J411" s="115">
        <f t="shared" si="126"/>
        <v>103.50428535948272</v>
      </c>
      <c r="K411" s="54">
        <f t="shared" si="108"/>
        <v>42.30193863742987</v>
      </c>
      <c r="L411" s="116">
        <f t="shared" si="127"/>
        <v>145.80622399691259</v>
      </c>
      <c r="M411" s="180"/>
      <c r="N411" s="216"/>
      <c r="O411" s="122">
        <f t="shared" si="128"/>
        <v>1.0650440029118313</v>
      </c>
      <c r="P411" s="71">
        <f t="shared" si="92"/>
        <v>0.23293177708396517</v>
      </c>
      <c r="Q411" s="131">
        <f t="shared" si="129"/>
        <v>1.2979757799957965</v>
      </c>
      <c r="R411" s="220"/>
      <c r="S411" s="218"/>
      <c r="T411" s="47">
        <v>4</v>
      </c>
      <c r="U411" s="48">
        <v>2439</v>
      </c>
      <c r="V411" s="49">
        <v>184054.2</v>
      </c>
      <c r="W411" s="48">
        <f t="shared" si="112"/>
        <v>853</v>
      </c>
      <c r="X411" s="32">
        <v>47043</v>
      </c>
      <c r="Y411" s="31">
        <f t="shared" si="113"/>
        <v>3.9124673171353872</v>
      </c>
      <c r="Z411" s="30">
        <f t="shared" si="114"/>
        <v>5.1846183279127607E-2</v>
      </c>
      <c r="AA411" s="10">
        <f t="shared" si="115"/>
        <v>75.462976629766302</v>
      </c>
      <c r="AB411" s="9" t="str">
        <f t="shared" si="116"/>
        <v>U E</v>
      </c>
      <c r="AC411" s="28">
        <f t="shared" si="117"/>
        <v>3.9124673171353872</v>
      </c>
      <c r="AD411" s="29">
        <f t="shared" si="118"/>
        <v>5.1846183279127607E-2</v>
      </c>
      <c r="AE411" s="15">
        <f t="shared" si="119"/>
        <v>75.462976629766302</v>
      </c>
      <c r="AF411" s="27">
        <f t="shared" si="120"/>
        <v>147.49644374295858</v>
      </c>
      <c r="AG411" s="7">
        <f t="shared" si="121"/>
        <v>1.8106200709988716</v>
      </c>
      <c r="AH411" s="17">
        <f t="shared" si="122"/>
        <v>81.461840672951709</v>
      </c>
      <c r="AI411" s="26">
        <f t="shared" si="123"/>
        <v>89.370699551474189</v>
      </c>
      <c r="AJ411" s="22">
        <f t="shared" si="124"/>
        <v>1.5365516654975213</v>
      </c>
      <c r="AK411" s="25">
        <f t="shared" si="125"/>
        <v>58.163159468208818</v>
      </c>
      <c r="AL411" s="60">
        <f t="shared" si="106"/>
        <v>43422</v>
      </c>
    </row>
    <row r="412" spans="1:38" ht="11.25" x14ac:dyDescent="0.2">
      <c r="A412" s="2" t="s">
        <v>5</v>
      </c>
      <c r="B412" s="2" t="str">
        <f t="shared" si="91"/>
        <v>CACY2018</v>
      </c>
      <c r="C412" s="2" t="s">
        <v>78</v>
      </c>
      <c r="D412" s="4">
        <v>43421</v>
      </c>
      <c r="G412" s="225"/>
      <c r="H412" s="139"/>
      <c r="I412" s="55"/>
      <c r="J412" s="115">
        <f t="shared" si="126"/>
        <v>103.28947368646426</v>
      </c>
      <c r="K412" s="54">
        <f t="shared" si="108"/>
        <v>41.365132577315805</v>
      </c>
      <c r="L412" s="116">
        <f t="shared" si="127"/>
        <v>144.65460626378007</v>
      </c>
      <c r="M412" s="180"/>
      <c r="N412" s="216"/>
      <c r="O412" s="122">
        <f t="shared" si="128"/>
        <v>1.0625584892733266</v>
      </c>
      <c r="P412" s="71">
        <f t="shared" si="92"/>
        <v>0.23199911623946701</v>
      </c>
      <c r="Q412" s="131">
        <f t="shared" si="129"/>
        <v>1.2945576055127936</v>
      </c>
      <c r="R412" s="220"/>
      <c r="S412" s="218"/>
      <c r="T412" s="47">
        <v>1</v>
      </c>
      <c r="U412" s="48">
        <v>1</v>
      </c>
      <c r="V412" s="49">
        <v>150.53299999999999</v>
      </c>
      <c r="W412" s="48">
        <f t="shared" si="112"/>
        <v>849</v>
      </c>
      <c r="X412" s="32">
        <v>47043</v>
      </c>
      <c r="Y412" s="31">
        <f t="shared" si="113"/>
        <v>3.1999022171205066E-3</v>
      </c>
      <c r="Z412" s="30">
        <f t="shared" si="114"/>
        <v>2.1257147715919479E-5</v>
      </c>
      <c r="AA412" s="10">
        <f t="shared" si="115"/>
        <v>150.53299999999999</v>
      </c>
      <c r="AB412" s="9" t="str">
        <f t="shared" si="116"/>
        <v>U E</v>
      </c>
      <c r="AC412" s="28">
        <f t="shared" si="117"/>
        <v>3.1999022171205066E-3</v>
      </c>
      <c r="AD412" s="29">
        <f t="shared" si="118"/>
        <v>2.1257147715919479E-5</v>
      </c>
      <c r="AE412" s="15">
        <f t="shared" si="119"/>
        <v>150.53299999999999</v>
      </c>
      <c r="AF412" s="27">
        <f t="shared" si="120"/>
        <v>143.58397642582318</v>
      </c>
      <c r="AG412" s="7">
        <f t="shared" si="121"/>
        <v>1.7587738877197439</v>
      </c>
      <c r="AH412" s="17">
        <f t="shared" si="122"/>
        <v>81.638678757040381</v>
      </c>
      <c r="AI412" s="26">
        <f t="shared" si="123"/>
        <v>85.458232234338809</v>
      </c>
      <c r="AJ412" s="22">
        <f t="shared" si="124"/>
        <v>1.4847054822183936</v>
      </c>
      <c r="AK412" s="25">
        <f t="shared" si="125"/>
        <v>57.559046732049637</v>
      </c>
      <c r="AL412" s="60">
        <f t="shared" si="106"/>
        <v>43421</v>
      </c>
    </row>
    <row r="413" spans="1:38" ht="11.25" x14ac:dyDescent="0.2">
      <c r="A413" s="2" t="s">
        <v>5</v>
      </c>
      <c r="B413" s="2" t="str">
        <f t="shared" si="91"/>
        <v>CACY2018</v>
      </c>
      <c r="C413" s="2" t="s">
        <v>78</v>
      </c>
      <c r="D413" s="4">
        <v>43420</v>
      </c>
      <c r="G413" s="225"/>
      <c r="H413" s="139"/>
      <c r="I413" s="55"/>
      <c r="J413" s="115">
        <f t="shared" si="126"/>
        <v>103.07466201344582</v>
      </c>
      <c r="K413" s="54">
        <f t="shared" si="108"/>
        <v>40.428326517201725</v>
      </c>
      <c r="L413" s="116">
        <f t="shared" si="127"/>
        <v>143.50298853064754</v>
      </c>
      <c r="M413" s="180"/>
      <c r="N413" s="216"/>
      <c r="O413" s="122">
        <f t="shared" si="128"/>
        <v>1.0600729756348219</v>
      </c>
      <c r="P413" s="71">
        <f t="shared" si="92"/>
        <v>0.23106645539496862</v>
      </c>
      <c r="Q413" s="131">
        <f t="shared" si="129"/>
        <v>1.2911394310297906</v>
      </c>
      <c r="R413" s="220"/>
      <c r="S413" s="218"/>
      <c r="T413" s="47"/>
      <c r="U413" s="48"/>
      <c r="V413" s="49"/>
      <c r="W413" s="48">
        <f t="shared" si="112"/>
        <v>850</v>
      </c>
      <c r="X413" s="32">
        <v>47043</v>
      </c>
      <c r="Y413" s="31">
        <f t="shared" si="113"/>
        <v>0</v>
      </c>
      <c r="Z413" s="30">
        <f t="shared" si="114"/>
        <v>0</v>
      </c>
      <c r="AA413" s="10">
        <f t="shared" si="115"/>
        <v>0</v>
      </c>
      <c r="AB413" s="9" t="str">
        <f t="shared" si="116"/>
        <v>U E</v>
      </c>
      <c r="AC413" s="28">
        <f t="shared" si="117"/>
        <v>0</v>
      </c>
      <c r="AD413" s="29">
        <f t="shared" si="118"/>
        <v>0</v>
      </c>
      <c r="AE413" s="15">
        <f t="shared" si="119"/>
        <v>0</v>
      </c>
      <c r="AF413" s="27">
        <f t="shared" si="120"/>
        <v>143.58077652360606</v>
      </c>
      <c r="AG413" s="7">
        <f t="shared" si="121"/>
        <v>1.758752630572028</v>
      </c>
      <c r="AH413" s="17">
        <f t="shared" si="122"/>
        <v>81.637846066451615</v>
      </c>
      <c r="AI413" s="26">
        <f t="shared" si="123"/>
        <v>85.455032332121689</v>
      </c>
      <c r="AJ413" s="22">
        <f t="shared" si="124"/>
        <v>1.4846842250706778</v>
      </c>
      <c r="AK413" s="25">
        <f t="shared" si="125"/>
        <v>57.557715566118873</v>
      </c>
      <c r="AL413" s="60">
        <f t="shared" si="106"/>
        <v>43420</v>
      </c>
    </row>
    <row r="414" spans="1:38" ht="11.25" x14ac:dyDescent="0.2">
      <c r="A414" s="2" t="s">
        <v>5</v>
      </c>
      <c r="B414" s="2" t="str">
        <f t="shared" si="91"/>
        <v>CACY2018</v>
      </c>
      <c r="C414" s="2" t="s">
        <v>78</v>
      </c>
      <c r="D414" s="4">
        <v>43419</v>
      </c>
      <c r="G414" s="225"/>
      <c r="H414" s="139"/>
      <c r="I414" s="55"/>
      <c r="J414" s="115">
        <f t="shared" si="126"/>
        <v>102.85985034042736</v>
      </c>
      <c r="K414" s="54">
        <f t="shared" si="108"/>
        <v>39.49152045708766</v>
      </c>
      <c r="L414" s="116">
        <f t="shared" si="127"/>
        <v>142.35137079751502</v>
      </c>
      <c r="M414" s="180"/>
      <c r="N414" s="216"/>
      <c r="O414" s="122">
        <f t="shared" si="128"/>
        <v>1.0575874619963173</v>
      </c>
      <c r="P414" s="71">
        <f t="shared" si="92"/>
        <v>0.23013379455047023</v>
      </c>
      <c r="Q414" s="131">
        <f t="shared" si="129"/>
        <v>1.2877212565467875</v>
      </c>
      <c r="R414" s="220"/>
      <c r="S414" s="218"/>
      <c r="T414" s="47"/>
      <c r="U414" s="48"/>
      <c r="V414" s="49"/>
      <c r="W414" s="48">
        <f t="shared" si="112"/>
        <v>852</v>
      </c>
      <c r="X414" s="32">
        <v>47043</v>
      </c>
      <c r="Y414" s="31">
        <f t="shared" si="113"/>
        <v>0</v>
      </c>
      <c r="Z414" s="30">
        <f t="shared" si="114"/>
        <v>0</v>
      </c>
      <c r="AA414" s="10">
        <f t="shared" si="115"/>
        <v>0</v>
      </c>
      <c r="AB414" s="9" t="str">
        <f t="shared" si="116"/>
        <v>U E</v>
      </c>
      <c r="AC414" s="28">
        <f t="shared" si="117"/>
        <v>0</v>
      </c>
      <c r="AD414" s="29">
        <f t="shared" si="118"/>
        <v>0</v>
      </c>
      <c r="AE414" s="15">
        <f t="shared" si="119"/>
        <v>0</v>
      </c>
      <c r="AF414" s="27">
        <f t="shared" si="120"/>
        <v>143.58077652360606</v>
      </c>
      <c r="AG414" s="7">
        <f t="shared" si="121"/>
        <v>1.758752630572028</v>
      </c>
      <c r="AH414" s="17">
        <f t="shared" si="122"/>
        <v>81.637846066451615</v>
      </c>
      <c r="AI414" s="26">
        <f t="shared" si="123"/>
        <v>85.455032332121689</v>
      </c>
      <c r="AJ414" s="22">
        <f t="shared" si="124"/>
        <v>1.4846842250706778</v>
      </c>
      <c r="AK414" s="25">
        <f t="shared" si="125"/>
        <v>57.557715566118873</v>
      </c>
      <c r="AL414" s="60">
        <f t="shared" si="106"/>
        <v>43419</v>
      </c>
    </row>
    <row r="415" spans="1:38" ht="11.25" x14ac:dyDescent="0.2">
      <c r="A415" s="2" t="s">
        <v>5</v>
      </c>
      <c r="B415" s="2" t="str">
        <f t="shared" si="91"/>
        <v>CACY2018</v>
      </c>
      <c r="C415" s="2" t="s">
        <v>78</v>
      </c>
      <c r="D415" s="4">
        <v>43418</v>
      </c>
      <c r="G415" s="225"/>
      <c r="H415" s="139"/>
      <c r="I415" s="55"/>
      <c r="J415" s="115">
        <f t="shared" si="126"/>
        <v>102.6450386674089</v>
      </c>
      <c r="K415" s="54">
        <f t="shared" si="108"/>
        <v>38.554714396973566</v>
      </c>
      <c r="L415" s="116">
        <f t="shared" si="127"/>
        <v>141.19975306438246</v>
      </c>
      <c r="M415" s="180"/>
      <c r="N415" s="216"/>
      <c r="O415" s="122">
        <f t="shared" si="128"/>
        <v>1.0551019483578126</v>
      </c>
      <c r="P415" s="71">
        <f t="shared" si="92"/>
        <v>0.22920113370597184</v>
      </c>
      <c r="Q415" s="131">
        <f t="shared" si="129"/>
        <v>1.2843030820637844</v>
      </c>
      <c r="R415" s="220"/>
      <c r="S415" s="218"/>
      <c r="T415" s="47"/>
      <c r="U415" s="48"/>
      <c r="V415" s="49"/>
      <c r="W415" s="48">
        <f t="shared" si="112"/>
        <v>852</v>
      </c>
      <c r="X415" s="32">
        <v>47043</v>
      </c>
      <c r="Y415" s="31">
        <f t="shared" si="113"/>
        <v>0</v>
      </c>
      <c r="Z415" s="30">
        <f t="shared" si="114"/>
        <v>0</v>
      </c>
      <c r="AA415" s="10">
        <f t="shared" si="115"/>
        <v>0</v>
      </c>
      <c r="AB415" s="9" t="str">
        <f t="shared" si="116"/>
        <v>U E</v>
      </c>
      <c r="AC415" s="28">
        <f t="shared" si="117"/>
        <v>0</v>
      </c>
      <c r="AD415" s="29">
        <f t="shared" si="118"/>
        <v>0</v>
      </c>
      <c r="AE415" s="15">
        <f t="shared" si="119"/>
        <v>0</v>
      </c>
      <c r="AF415" s="27">
        <f t="shared" si="120"/>
        <v>143.58077652360606</v>
      </c>
      <c r="AG415" s="7">
        <f t="shared" si="121"/>
        <v>1.758752630572028</v>
      </c>
      <c r="AH415" s="17">
        <f t="shared" si="122"/>
        <v>81.637846066451615</v>
      </c>
      <c r="AI415" s="26">
        <f t="shared" si="123"/>
        <v>85.455032332121689</v>
      </c>
      <c r="AJ415" s="22">
        <f t="shared" si="124"/>
        <v>1.4846842250706778</v>
      </c>
      <c r="AK415" s="25">
        <f t="shared" si="125"/>
        <v>57.557715566118873</v>
      </c>
      <c r="AL415" s="60">
        <f t="shared" si="106"/>
        <v>43418</v>
      </c>
    </row>
    <row r="416" spans="1:38" ht="11.25" x14ac:dyDescent="0.2">
      <c r="A416" s="2" t="s">
        <v>5</v>
      </c>
      <c r="B416" s="2" t="str">
        <f t="shared" si="91"/>
        <v>CACY2018</v>
      </c>
      <c r="C416" s="2" t="s">
        <v>78</v>
      </c>
      <c r="D416" s="4">
        <v>43417</v>
      </c>
      <c r="G416" s="225"/>
      <c r="H416" s="139"/>
      <c r="I416" s="55"/>
      <c r="J416" s="115">
        <f t="shared" si="126"/>
        <v>102.43022699439045</v>
      </c>
      <c r="K416" s="54">
        <f t="shared" si="108"/>
        <v>37.617908336859486</v>
      </c>
      <c r="L416" s="116">
        <f t="shared" si="127"/>
        <v>140.04813533124994</v>
      </c>
      <c r="M416" s="180"/>
      <c r="N416" s="216"/>
      <c r="O416" s="122">
        <f t="shared" si="128"/>
        <v>1.0526164347193079</v>
      </c>
      <c r="P416" s="71">
        <f t="shared" si="92"/>
        <v>0.22826847286147345</v>
      </c>
      <c r="Q416" s="131">
        <f t="shared" si="129"/>
        <v>1.2808849075807813</v>
      </c>
      <c r="R416" s="220"/>
      <c r="S416" s="218"/>
      <c r="T416" s="47">
        <v>2</v>
      </c>
      <c r="U416" s="48">
        <v>2</v>
      </c>
      <c r="V416" s="49">
        <v>162.583</v>
      </c>
      <c r="W416" s="48">
        <f t="shared" si="112"/>
        <v>869</v>
      </c>
      <c r="X416" s="32">
        <v>47043</v>
      </c>
      <c r="Y416" s="31">
        <f t="shared" si="113"/>
        <v>3.4560508470973363E-3</v>
      </c>
      <c r="Z416" s="30">
        <f t="shared" si="114"/>
        <v>4.2514295431838959E-5</v>
      </c>
      <c r="AA416" s="10">
        <f t="shared" si="115"/>
        <v>81.291499999999985</v>
      </c>
      <c r="AB416" s="9" t="str">
        <f t="shared" si="116"/>
        <v>U E</v>
      </c>
      <c r="AC416" s="28">
        <f t="shared" si="117"/>
        <v>3.4560508470973363E-3</v>
      </c>
      <c r="AD416" s="29">
        <f t="shared" si="118"/>
        <v>4.2514295431838959E-5</v>
      </c>
      <c r="AE416" s="15">
        <f t="shared" si="119"/>
        <v>81.291499999999985</v>
      </c>
      <c r="AF416" s="27">
        <f t="shared" si="120"/>
        <v>143.58077652360606</v>
      </c>
      <c r="AG416" s="7">
        <f t="shared" si="121"/>
        <v>1.758752630572028</v>
      </c>
      <c r="AH416" s="17">
        <f t="shared" si="122"/>
        <v>81.637846066451615</v>
      </c>
      <c r="AI416" s="26">
        <f t="shared" si="123"/>
        <v>85.455032332121689</v>
      </c>
      <c r="AJ416" s="22">
        <f t="shared" si="124"/>
        <v>1.4846842250706778</v>
      </c>
      <c r="AK416" s="25">
        <f t="shared" si="125"/>
        <v>57.557715566118873</v>
      </c>
      <c r="AL416" s="60">
        <f t="shared" si="106"/>
        <v>43417</v>
      </c>
    </row>
    <row r="417" spans="1:38" ht="11.25" x14ac:dyDescent="0.2">
      <c r="A417" s="2" t="s">
        <v>5</v>
      </c>
      <c r="B417" s="2" t="str">
        <f t="shared" si="91"/>
        <v>CACY2018</v>
      </c>
      <c r="C417" s="2" t="s">
        <v>78</v>
      </c>
      <c r="D417" s="4">
        <v>43416</v>
      </c>
      <c r="G417" s="225"/>
      <c r="H417" s="139"/>
      <c r="I417" s="55"/>
      <c r="J417" s="115">
        <f t="shared" si="126"/>
        <v>102.21541532137199</v>
      </c>
      <c r="K417" s="54">
        <f t="shared" si="108"/>
        <v>36.68110227674542</v>
      </c>
      <c r="L417" s="116">
        <f t="shared" si="127"/>
        <v>138.89651759811741</v>
      </c>
      <c r="M417" s="180"/>
      <c r="N417" s="216"/>
      <c r="O417" s="122">
        <f t="shared" si="128"/>
        <v>1.0501309210808032</v>
      </c>
      <c r="P417" s="71">
        <f t="shared" si="92"/>
        <v>0.22733581201697528</v>
      </c>
      <c r="Q417" s="131">
        <f t="shared" si="129"/>
        <v>1.2774667330977785</v>
      </c>
      <c r="R417" s="220"/>
      <c r="S417" s="218"/>
      <c r="T417" s="47">
        <v>2</v>
      </c>
      <c r="U417" s="48">
        <v>2</v>
      </c>
      <c r="V417" s="49">
        <v>323.18400000000003</v>
      </c>
      <c r="W417" s="48">
        <f t="shared" si="112"/>
        <v>867</v>
      </c>
      <c r="X417" s="32">
        <v>47043</v>
      </c>
      <c r="Y417" s="31">
        <f t="shared" si="113"/>
        <v>6.8699700274217207E-3</v>
      </c>
      <c r="Z417" s="30">
        <f t="shared" si="114"/>
        <v>4.2514295431838959E-5</v>
      </c>
      <c r="AA417" s="10">
        <f t="shared" si="115"/>
        <v>161.59199999999998</v>
      </c>
      <c r="AB417" s="9" t="str">
        <f t="shared" si="116"/>
        <v>U E</v>
      </c>
      <c r="AC417" s="28">
        <f t="shared" si="117"/>
        <v>6.8699700274217207E-3</v>
      </c>
      <c r="AD417" s="29">
        <f t="shared" si="118"/>
        <v>4.2514295431838959E-5</v>
      </c>
      <c r="AE417" s="15">
        <f t="shared" si="119"/>
        <v>161.59199999999998</v>
      </c>
      <c r="AF417" s="27">
        <f t="shared" si="120"/>
        <v>143.57732047275897</v>
      </c>
      <c r="AG417" s="7">
        <f t="shared" si="121"/>
        <v>1.7587101162765961</v>
      </c>
      <c r="AH417" s="17">
        <f t="shared" si="122"/>
        <v>81.637854438871187</v>
      </c>
      <c r="AI417" s="26">
        <f t="shared" si="123"/>
        <v>85.451576281274598</v>
      </c>
      <c r="AJ417" s="22">
        <f t="shared" si="124"/>
        <v>1.4846417107752459</v>
      </c>
      <c r="AK417" s="25">
        <f t="shared" si="125"/>
        <v>57.557035923942713</v>
      </c>
      <c r="AL417" s="60">
        <f t="shared" si="106"/>
        <v>43416</v>
      </c>
    </row>
    <row r="418" spans="1:38" ht="11.25" x14ac:dyDescent="0.2">
      <c r="A418" s="2" t="s">
        <v>5</v>
      </c>
      <c r="B418" s="2" t="str">
        <f t="shared" si="91"/>
        <v>CACY2018</v>
      </c>
      <c r="C418" s="2" t="s">
        <v>78</v>
      </c>
      <c r="D418" s="4">
        <v>43415</v>
      </c>
      <c r="G418" s="225"/>
      <c r="H418" s="139"/>
      <c r="I418" s="55"/>
      <c r="J418" s="115">
        <f t="shared" si="126"/>
        <v>102.00060364835353</v>
      </c>
      <c r="K418" s="54">
        <f t="shared" si="108"/>
        <v>35.744296216631327</v>
      </c>
      <c r="L418" s="116">
        <f t="shared" si="127"/>
        <v>137.74489986498486</v>
      </c>
      <c r="M418" s="180"/>
      <c r="N418" s="216"/>
      <c r="O418" s="122">
        <f t="shared" si="128"/>
        <v>1.0476454074422985</v>
      </c>
      <c r="P418" s="71">
        <f t="shared" si="92"/>
        <v>0.22640315117247689</v>
      </c>
      <c r="Q418" s="131">
        <f t="shared" si="129"/>
        <v>1.2740485586147754</v>
      </c>
      <c r="R418" s="220"/>
      <c r="S418" s="218"/>
      <c r="T418" s="47">
        <v>1</v>
      </c>
      <c r="U418" s="48">
        <v>1</v>
      </c>
      <c r="V418" s="49">
        <v>73.382999999999996</v>
      </c>
      <c r="W418" s="48">
        <f t="shared" si="112"/>
        <v>872</v>
      </c>
      <c r="X418" s="32">
        <v>47043</v>
      </c>
      <c r="Y418" s="31">
        <f t="shared" si="113"/>
        <v>1.5599132708373189E-3</v>
      </c>
      <c r="Z418" s="30">
        <f t="shared" si="114"/>
        <v>2.1257147715919479E-5</v>
      </c>
      <c r="AA418" s="10">
        <f t="shared" si="115"/>
        <v>73.382999999999996</v>
      </c>
      <c r="AB418" s="9" t="str">
        <f t="shared" si="116"/>
        <v>U E</v>
      </c>
      <c r="AC418" s="28">
        <f t="shared" si="117"/>
        <v>1.5599132708373189E-3</v>
      </c>
      <c r="AD418" s="29">
        <f t="shared" si="118"/>
        <v>2.1257147715919479E-5</v>
      </c>
      <c r="AE418" s="15">
        <f t="shared" si="119"/>
        <v>73.382999999999996</v>
      </c>
      <c r="AF418" s="27">
        <f t="shared" si="120"/>
        <v>143.57045050273155</v>
      </c>
      <c r="AG418" s="7">
        <f t="shared" si="121"/>
        <v>1.7586676019811642</v>
      </c>
      <c r="AH418" s="17">
        <f t="shared" si="122"/>
        <v>81.635921615316832</v>
      </c>
      <c r="AI418" s="26">
        <f t="shared" si="123"/>
        <v>85.444706311247174</v>
      </c>
      <c r="AJ418" s="22">
        <f t="shared" si="124"/>
        <v>1.484599196479814</v>
      </c>
      <c r="AK418" s="25">
        <f t="shared" si="125"/>
        <v>57.554056686712592</v>
      </c>
      <c r="AL418" s="60">
        <f t="shared" si="106"/>
        <v>43415</v>
      </c>
    </row>
    <row r="419" spans="1:38" ht="11.25" x14ac:dyDescent="0.2">
      <c r="A419" s="2" t="s">
        <v>5</v>
      </c>
      <c r="B419" s="2" t="str">
        <f t="shared" si="91"/>
        <v>CACY2018</v>
      </c>
      <c r="C419" s="2" t="s">
        <v>78</v>
      </c>
      <c r="D419" s="4">
        <v>43414</v>
      </c>
      <c r="G419" s="225"/>
      <c r="H419" s="139"/>
      <c r="I419" s="55"/>
      <c r="J419" s="115">
        <f t="shared" si="126"/>
        <v>101.78579197533507</v>
      </c>
      <c r="K419" s="54">
        <f t="shared" si="108"/>
        <v>34.807490156517261</v>
      </c>
      <c r="L419" s="116">
        <f t="shared" si="127"/>
        <v>136.59328213185233</v>
      </c>
      <c r="M419" s="180"/>
      <c r="N419" s="216"/>
      <c r="O419" s="122">
        <f t="shared" si="128"/>
        <v>1.0451598938037938</v>
      </c>
      <c r="P419" s="71">
        <f t="shared" si="92"/>
        <v>0.2254704903279785</v>
      </c>
      <c r="Q419" s="131">
        <f t="shared" si="129"/>
        <v>1.2706303841317723</v>
      </c>
      <c r="R419" s="220"/>
      <c r="S419" s="218"/>
      <c r="T419" s="47">
        <v>1</v>
      </c>
      <c r="U419" s="48">
        <v>3</v>
      </c>
      <c r="V419" s="49">
        <v>151.85</v>
      </c>
      <c r="W419" s="48">
        <f t="shared" si="112"/>
        <v>873</v>
      </c>
      <c r="X419" s="32">
        <v>47043</v>
      </c>
      <c r="Y419" s="31">
        <f t="shared" si="113"/>
        <v>3.2278978806623724E-3</v>
      </c>
      <c r="Z419" s="30">
        <f t="shared" si="114"/>
        <v>6.3771443147758435E-5</v>
      </c>
      <c r="AA419" s="10">
        <f t="shared" si="115"/>
        <v>50.61666666666666</v>
      </c>
      <c r="AB419" s="9" t="str">
        <f t="shared" si="116"/>
        <v>U E</v>
      </c>
      <c r="AC419" s="28">
        <f t="shared" si="117"/>
        <v>3.2278978806623724E-3</v>
      </c>
      <c r="AD419" s="29">
        <f t="shared" si="118"/>
        <v>6.3771443147758435E-5</v>
      </c>
      <c r="AE419" s="15">
        <f t="shared" si="119"/>
        <v>50.61666666666666</v>
      </c>
      <c r="AF419" s="27">
        <f t="shared" si="120"/>
        <v>143.56889058946072</v>
      </c>
      <c r="AG419" s="7">
        <f t="shared" si="121"/>
        <v>1.7586463448334484</v>
      </c>
      <c r="AH419" s="17">
        <f t="shared" si="122"/>
        <v>81.636021370207516</v>
      </c>
      <c r="AI419" s="26">
        <f t="shared" si="123"/>
        <v>85.443146397976335</v>
      </c>
      <c r="AJ419" s="22">
        <f t="shared" si="124"/>
        <v>1.4845779393320981</v>
      </c>
      <c r="AK419" s="25">
        <f t="shared" si="125"/>
        <v>57.553830037658138</v>
      </c>
      <c r="AL419" s="60">
        <f t="shared" si="106"/>
        <v>43414</v>
      </c>
    </row>
    <row r="420" spans="1:38" ht="11.25" x14ac:dyDescent="0.2">
      <c r="A420" s="2" t="s">
        <v>5</v>
      </c>
      <c r="B420" s="2" t="str">
        <f t="shared" si="91"/>
        <v>CACY2018</v>
      </c>
      <c r="C420" s="2" t="s">
        <v>78</v>
      </c>
      <c r="D420" s="4">
        <v>43413</v>
      </c>
      <c r="G420" s="225"/>
      <c r="H420" s="139"/>
      <c r="I420" s="55"/>
      <c r="J420" s="115">
        <f t="shared" si="126"/>
        <v>101.57098030231663</v>
      </c>
      <c r="K420" s="54">
        <f t="shared" si="108"/>
        <v>33.870684096403181</v>
      </c>
      <c r="L420" s="116">
        <f t="shared" si="127"/>
        <v>135.44166439871981</v>
      </c>
      <c r="M420" s="180"/>
      <c r="N420" s="216"/>
      <c r="O420" s="122">
        <f t="shared" si="128"/>
        <v>1.0426743801652891</v>
      </c>
      <c r="P420" s="71">
        <f t="shared" si="92"/>
        <v>0.22453782948348011</v>
      </c>
      <c r="Q420" s="131">
        <f t="shared" si="129"/>
        <v>1.2672122096487692</v>
      </c>
      <c r="R420" s="220"/>
      <c r="S420" s="218"/>
      <c r="T420" s="47">
        <v>1</v>
      </c>
      <c r="U420" s="48">
        <v>1</v>
      </c>
      <c r="V420" s="49">
        <v>21.4</v>
      </c>
      <c r="W420" s="48">
        <f t="shared" si="112"/>
        <v>872</v>
      </c>
      <c r="X420" s="32">
        <v>47043</v>
      </c>
      <c r="Y420" s="31">
        <f t="shared" si="113"/>
        <v>4.5490296112067678E-4</v>
      </c>
      <c r="Z420" s="30">
        <f t="shared" si="114"/>
        <v>2.1257147715919479E-5</v>
      </c>
      <c r="AA420" s="10">
        <f t="shared" si="115"/>
        <v>21.399999999999995</v>
      </c>
      <c r="AB420" s="9" t="str">
        <f t="shared" si="116"/>
        <v>U E</v>
      </c>
      <c r="AC420" s="28">
        <f t="shared" si="117"/>
        <v>4.5490296112067678E-4</v>
      </c>
      <c r="AD420" s="29">
        <f t="shared" si="118"/>
        <v>2.1257147715919479E-5</v>
      </c>
      <c r="AE420" s="15">
        <f t="shared" si="119"/>
        <v>21.399999999999995</v>
      </c>
      <c r="AF420" s="27">
        <f t="shared" si="120"/>
        <v>143.56566269158006</v>
      </c>
      <c r="AG420" s="7">
        <f t="shared" si="121"/>
        <v>1.7585825733903007</v>
      </c>
      <c r="AH420" s="17">
        <f t="shared" si="122"/>
        <v>81.637146224419581</v>
      </c>
      <c r="AI420" s="26">
        <f t="shared" si="123"/>
        <v>85.439918500095672</v>
      </c>
      <c r="AJ420" s="22">
        <f t="shared" si="124"/>
        <v>1.4845141678889504</v>
      </c>
      <c r="AK420" s="25">
        <f t="shared" si="125"/>
        <v>57.554128042843331</v>
      </c>
      <c r="AL420" s="60">
        <f t="shared" si="106"/>
        <v>43413</v>
      </c>
    </row>
    <row r="421" spans="1:38" ht="11.25" x14ac:dyDescent="0.2">
      <c r="A421" s="2" t="s">
        <v>5</v>
      </c>
      <c r="B421" s="2" t="str">
        <f t="shared" si="91"/>
        <v>CACY2018</v>
      </c>
      <c r="C421" s="2" t="s">
        <v>78</v>
      </c>
      <c r="D421" s="4">
        <v>43412</v>
      </c>
      <c r="G421" s="225"/>
      <c r="H421" s="139"/>
      <c r="I421" s="55"/>
      <c r="J421" s="115">
        <f t="shared" si="126"/>
        <v>101.35616862929817</v>
      </c>
      <c r="K421" s="54">
        <f t="shared" si="108"/>
        <v>32.933878036289087</v>
      </c>
      <c r="L421" s="116">
        <f t="shared" si="127"/>
        <v>134.29004666558725</v>
      </c>
      <c r="M421" s="180"/>
      <c r="N421" s="216"/>
      <c r="O421" s="122">
        <f t="shared" si="128"/>
        <v>1.0401888665267844</v>
      </c>
      <c r="P421" s="71">
        <f t="shared" si="92"/>
        <v>0.22360516863898172</v>
      </c>
      <c r="Q421" s="131">
        <f t="shared" si="129"/>
        <v>1.2637940351657662</v>
      </c>
      <c r="R421" s="220"/>
      <c r="S421" s="218"/>
      <c r="T421" s="47">
        <v>1</v>
      </c>
      <c r="U421" s="48">
        <v>1</v>
      </c>
      <c r="V421" s="49">
        <v>58.616999999999997</v>
      </c>
      <c r="W421" s="48">
        <f t="shared" si="112"/>
        <v>872</v>
      </c>
      <c r="X421" s="32">
        <v>47043</v>
      </c>
      <c r="Y421" s="31">
        <f t="shared" si="113"/>
        <v>1.2460302276640521E-3</v>
      </c>
      <c r="Z421" s="30">
        <f t="shared" si="114"/>
        <v>2.1257147715919479E-5</v>
      </c>
      <c r="AA421" s="10">
        <f t="shared" si="115"/>
        <v>58.616999999999997</v>
      </c>
      <c r="AB421" s="9" t="str">
        <f t="shared" si="116"/>
        <v>U E</v>
      </c>
      <c r="AC421" s="28">
        <f t="shared" si="117"/>
        <v>1.2460302276640521E-3</v>
      </c>
      <c r="AD421" s="29">
        <f t="shared" si="118"/>
        <v>2.1257147715919479E-5</v>
      </c>
      <c r="AE421" s="15">
        <f t="shared" si="119"/>
        <v>58.616999999999997</v>
      </c>
      <c r="AF421" s="27">
        <f t="shared" si="120"/>
        <v>143.56520778861895</v>
      </c>
      <c r="AG421" s="7">
        <f t="shared" si="121"/>
        <v>1.7585613162425848</v>
      </c>
      <c r="AH421" s="17">
        <f t="shared" si="122"/>
        <v>81.637874359346384</v>
      </c>
      <c r="AI421" s="26">
        <f t="shared" si="123"/>
        <v>85.439463597134548</v>
      </c>
      <c r="AJ421" s="22">
        <f t="shared" si="124"/>
        <v>1.4844929107412346</v>
      </c>
      <c r="AK421" s="25">
        <f t="shared" si="125"/>
        <v>57.554645750698164</v>
      </c>
      <c r="AL421" s="60">
        <f t="shared" si="106"/>
        <v>43412</v>
      </c>
    </row>
    <row r="422" spans="1:38" ht="11.25" x14ac:dyDescent="0.2">
      <c r="A422" s="2" t="s">
        <v>5</v>
      </c>
      <c r="B422" s="2" t="str">
        <f t="shared" si="91"/>
        <v>CACY2018</v>
      </c>
      <c r="C422" s="2" t="s">
        <v>78</v>
      </c>
      <c r="D422" s="4">
        <v>43411</v>
      </c>
      <c r="G422" s="225"/>
      <c r="H422" s="139"/>
      <c r="I422" s="55"/>
      <c r="J422" s="115">
        <f t="shared" si="126"/>
        <v>101.14135695627971</v>
      </c>
      <c r="K422" s="54">
        <f t="shared" si="108"/>
        <v>31.997071976175022</v>
      </c>
      <c r="L422" s="116">
        <f t="shared" si="127"/>
        <v>133.13842893245473</v>
      </c>
      <c r="M422" s="180"/>
      <c r="N422" s="216"/>
      <c r="O422" s="122">
        <f t="shared" si="128"/>
        <v>1.0377033528882798</v>
      </c>
      <c r="P422" s="71">
        <f t="shared" si="92"/>
        <v>0.22267250779448355</v>
      </c>
      <c r="Q422" s="131">
        <f t="shared" si="129"/>
        <v>1.2603758606827633</v>
      </c>
      <c r="R422" s="220"/>
      <c r="S422" s="218"/>
      <c r="T422" s="47">
        <v>1</v>
      </c>
      <c r="U422" s="48">
        <v>1</v>
      </c>
      <c r="V422" s="49">
        <v>129.44999999999999</v>
      </c>
      <c r="W422" s="48">
        <f t="shared" si="112"/>
        <v>873</v>
      </c>
      <c r="X422" s="32">
        <v>47043</v>
      </c>
      <c r="Y422" s="31">
        <f t="shared" si="113"/>
        <v>2.7517377718257762E-3</v>
      </c>
      <c r="Z422" s="30">
        <f t="shared" si="114"/>
        <v>2.1257147715919479E-5</v>
      </c>
      <c r="AA422" s="10">
        <f t="shared" si="115"/>
        <v>129.44999999999999</v>
      </c>
      <c r="AB422" s="9" t="str">
        <f t="shared" si="116"/>
        <v>U E</v>
      </c>
      <c r="AC422" s="28">
        <f t="shared" si="117"/>
        <v>2.7517377718257762E-3</v>
      </c>
      <c r="AD422" s="29">
        <f t="shared" si="118"/>
        <v>2.1257147715919479E-5</v>
      </c>
      <c r="AE422" s="15">
        <f t="shared" si="119"/>
        <v>129.44999999999999</v>
      </c>
      <c r="AF422" s="27">
        <f t="shared" si="120"/>
        <v>143.56396175839129</v>
      </c>
      <c r="AG422" s="7">
        <f t="shared" si="121"/>
        <v>1.758540059094869</v>
      </c>
      <c r="AH422" s="17">
        <f t="shared" si="122"/>
        <v>81.638152634569224</v>
      </c>
      <c r="AI422" s="26">
        <f t="shared" si="123"/>
        <v>85.438217566906886</v>
      </c>
      <c r="AJ422" s="22">
        <f t="shared" si="124"/>
        <v>1.4844716535935187</v>
      </c>
      <c r="AK422" s="25">
        <f t="shared" si="125"/>
        <v>57.554630538133374</v>
      </c>
      <c r="AL422" s="60">
        <f t="shared" si="106"/>
        <v>43411</v>
      </c>
    </row>
    <row r="423" spans="1:38" ht="11.25" x14ac:dyDescent="0.2">
      <c r="A423" s="2" t="s">
        <v>5</v>
      </c>
      <c r="B423" s="2" t="str">
        <f t="shared" si="91"/>
        <v>CACY2018</v>
      </c>
      <c r="C423" s="2" t="s">
        <v>78</v>
      </c>
      <c r="D423" s="4">
        <v>43410</v>
      </c>
      <c r="G423" s="225"/>
      <c r="H423" s="139"/>
      <c r="I423" s="55"/>
      <c r="J423" s="115">
        <f t="shared" si="126"/>
        <v>100.92654528326125</v>
      </c>
      <c r="K423" s="54">
        <f t="shared" si="108"/>
        <v>31.060265916060956</v>
      </c>
      <c r="L423" s="116">
        <f t="shared" si="127"/>
        <v>131.9868111993222</v>
      </c>
      <c r="M423" s="180"/>
      <c r="N423" s="216"/>
      <c r="O423" s="122">
        <f t="shared" si="128"/>
        <v>1.0352178392497751</v>
      </c>
      <c r="P423" s="71">
        <f t="shared" si="92"/>
        <v>0.22173984694998516</v>
      </c>
      <c r="Q423" s="131">
        <f t="shared" si="129"/>
        <v>1.2569576861997602</v>
      </c>
      <c r="R423" s="220"/>
      <c r="S423" s="218"/>
      <c r="T423" s="47"/>
      <c r="U423" s="48"/>
      <c r="V423" s="49"/>
      <c r="W423" s="48">
        <f t="shared" si="112"/>
        <v>876</v>
      </c>
      <c r="X423" s="32">
        <v>47043</v>
      </c>
      <c r="Y423" s="31">
        <f t="shared" si="113"/>
        <v>0</v>
      </c>
      <c r="Z423" s="30">
        <f t="shared" si="114"/>
        <v>0</v>
      </c>
      <c r="AA423" s="10">
        <f t="shared" si="115"/>
        <v>0</v>
      </c>
      <c r="AB423" s="9" t="str">
        <f t="shared" si="116"/>
        <v>U E</v>
      </c>
      <c r="AC423" s="28">
        <f t="shared" si="117"/>
        <v>0</v>
      </c>
      <c r="AD423" s="29">
        <f t="shared" si="118"/>
        <v>0</v>
      </c>
      <c r="AE423" s="15">
        <f t="shared" si="119"/>
        <v>0</v>
      </c>
      <c r="AF423" s="27">
        <f t="shared" si="120"/>
        <v>143.56121002061946</v>
      </c>
      <c r="AG423" s="7">
        <f t="shared" si="121"/>
        <v>1.7585188019471532</v>
      </c>
      <c r="AH423" s="17">
        <f t="shared" si="122"/>
        <v>81.637574680269893</v>
      </c>
      <c r="AI423" s="26">
        <f t="shared" si="123"/>
        <v>85.435465829135055</v>
      </c>
      <c r="AJ423" s="22">
        <f t="shared" si="124"/>
        <v>1.4844503964458029</v>
      </c>
      <c r="AK423" s="25">
        <f t="shared" si="125"/>
        <v>57.55360100525548</v>
      </c>
      <c r="AL423" s="60">
        <f t="shared" si="106"/>
        <v>43410</v>
      </c>
    </row>
    <row r="424" spans="1:38" ht="11.25" x14ac:dyDescent="0.2">
      <c r="A424" s="2" t="s">
        <v>5</v>
      </c>
      <c r="B424" s="2" t="str">
        <f t="shared" si="91"/>
        <v>CACY2018</v>
      </c>
      <c r="C424" s="2" t="s">
        <v>78</v>
      </c>
      <c r="D424" s="4">
        <v>43409</v>
      </c>
      <c r="G424" s="225"/>
      <c r="H424" s="139"/>
      <c r="I424" s="55"/>
      <c r="J424" s="115">
        <f t="shared" si="126"/>
        <v>100.7117336102428</v>
      </c>
      <c r="K424" s="54">
        <f t="shared" si="108"/>
        <v>30.123459855946848</v>
      </c>
      <c r="L424" s="116">
        <f t="shared" si="127"/>
        <v>130.83519346618965</v>
      </c>
      <c r="M424" s="180"/>
      <c r="N424" s="216"/>
      <c r="O424" s="122">
        <f t="shared" si="128"/>
        <v>1.0327323256112704</v>
      </c>
      <c r="P424" s="71">
        <f t="shared" si="92"/>
        <v>0.22080718610548677</v>
      </c>
      <c r="Q424" s="131">
        <f t="shared" si="129"/>
        <v>1.2535395117167571</v>
      </c>
      <c r="R424" s="220"/>
      <c r="S424" s="218"/>
      <c r="T424" s="47">
        <v>1</v>
      </c>
      <c r="U424" s="48">
        <v>1</v>
      </c>
      <c r="V424" s="49">
        <v>91</v>
      </c>
      <c r="W424" s="48">
        <f t="shared" si="112"/>
        <v>878</v>
      </c>
      <c r="X424" s="32">
        <v>47043</v>
      </c>
      <c r="Y424" s="31">
        <f t="shared" si="113"/>
        <v>1.9344004421486725E-3</v>
      </c>
      <c r="Z424" s="30">
        <f t="shared" si="114"/>
        <v>2.1257147715919479E-5</v>
      </c>
      <c r="AA424" s="10">
        <f t="shared" si="115"/>
        <v>90.999999999999986</v>
      </c>
      <c r="AB424" s="9" t="str">
        <f t="shared" si="116"/>
        <v>U E</v>
      </c>
      <c r="AC424" s="28">
        <f t="shared" si="117"/>
        <v>1.9344004421486725E-3</v>
      </c>
      <c r="AD424" s="29">
        <f t="shared" si="118"/>
        <v>2.1257147715919479E-5</v>
      </c>
      <c r="AE424" s="15">
        <f t="shared" si="119"/>
        <v>90.999999999999986</v>
      </c>
      <c r="AF424" s="27">
        <f t="shared" si="120"/>
        <v>143.56121002061946</v>
      </c>
      <c r="AG424" s="7">
        <f t="shared" si="121"/>
        <v>1.7585188019471532</v>
      </c>
      <c r="AH424" s="17">
        <f t="shared" si="122"/>
        <v>81.637574680269893</v>
      </c>
      <c r="AI424" s="26">
        <f t="shared" si="123"/>
        <v>85.435465829135055</v>
      </c>
      <c r="AJ424" s="22">
        <f t="shared" si="124"/>
        <v>1.4844503964458029</v>
      </c>
      <c r="AK424" s="25">
        <f t="shared" si="125"/>
        <v>57.55360100525548</v>
      </c>
      <c r="AL424" s="60">
        <f t="shared" si="106"/>
        <v>43409</v>
      </c>
    </row>
    <row r="425" spans="1:38" ht="11.25" x14ac:dyDescent="0.2">
      <c r="A425" s="2" t="s">
        <v>5</v>
      </c>
      <c r="B425" s="2" t="str">
        <f t="shared" si="91"/>
        <v>CACY2018</v>
      </c>
      <c r="C425" s="2" t="s">
        <v>78</v>
      </c>
      <c r="D425" s="4">
        <v>43408</v>
      </c>
      <c r="G425" s="225"/>
      <c r="H425" s="139"/>
      <c r="I425" s="55"/>
      <c r="J425" s="115">
        <f t="shared" si="126"/>
        <v>100.49692193722434</v>
      </c>
      <c r="K425" s="54">
        <f t="shared" si="108"/>
        <v>29.186653795832783</v>
      </c>
      <c r="L425" s="116">
        <f t="shared" si="127"/>
        <v>129.68357573305713</v>
      </c>
      <c r="M425" s="180"/>
      <c r="N425" s="216"/>
      <c r="O425" s="122">
        <f t="shared" si="128"/>
        <v>1.0302468119727657</v>
      </c>
      <c r="P425" s="71">
        <f t="shared" si="92"/>
        <v>0.21987452526098838</v>
      </c>
      <c r="Q425" s="131">
        <f t="shared" si="129"/>
        <v>1.2501213372337541</v>
      </c>
      <c r="R425" s="220"/>
      <c r="S425" s="218"/>
      <c r="T425" s="47">
        <v>1</v>
      </c>
      <c r="U425" s="48">
        <v>15</v>
      </c>
      <c r="V425" s="49">
        <v>2670.25</v>
      </c>
      <c r="W425" s="48">
        <f t="shared" si="112"/>
        <v>878</v>
      </c>
      <c r="X425" s="32">
        <v>47043</v>
      </c>
      <c r="Y425" s="31">
        <f t="shared" si="113"/>
        <v>5.6761898688433989E-2</v>
      </c>
      <c r="Z425" s="30">
        <f t="shared" si="114"/>
        <v>3.1885721573879215E-4</v>
      </c>
      <c r="AA425" s="10">
        <f t="shared" si="115"/>
        <v>178.01666666666668</v>
      </c>
      <c r="AB425" s="9" t="str">
        <f t="shared" si="116"/>
        <v>U E</v>
      </c>
      <c r="AC425" s="28">
        <f t="shared" si="117"/>
        <v>5.6761898688433989E-2</v>
      </c>
      <c r="AD425" s="29">
        <f t="shared" si="118"/>
        <v>3.1885721573879215E-4</v>
      </c>
      <c r="AE425" s="15">
        <f t="shared" si="119"/>
        <v>178.01666666666668</v>
      </c>
      <c r="AF425" s="27">
        <f t="shared" si="120"/>
        <v>143.55927562017732</v>
      </c>
      <c r="AG425" s="7">
        <f t="shared" si="121"/>
        <v>1.7584975447994373</v>
      </c>
      <c r="AH425" s="17">
        <f t="shared" si="122"/>
        <v>81.63746150498649</v>
      </c>
      <c r="AI425" s="26">
        <f t="shared" si="123"/>
        <v>85.433531428692902</v>
      </c>
      <c r="AJ425" s="22">
        <f t="shared" si="124"/>
        <v>1.4844291392980871</v>
      </c>
      <c r="AK425" s="25">
        <f t="shared" si="125"/>
        <v>57.553122050063088</v>
      </c>
      <c r="AL425" s="60">
        <f t="shared" si="106"/>
        <v>43408</v>
      </c>
    </row>
    <row r="426" spans="1:38" ht="11.25" x14ac:dyDescent="0.2">
      <c r="A426" s="2" t="s">
        <v>5</v>
      </c>
      <c r="B426" s="2" t="str">
        <f t="shared" si="91"/>
        <v>CACY2018</v>
      </c>
      <c r="C426" s="2" t="s">
        <v>78</v>
      </c>
      <c r="D426" s="4">
        <v>43407</v>
      </c>
      <c r="G426" s="225"/>
      <c r="H426" s="139"/>
      <c r="I426" s="55"/>
      <c r="J426" s="115">
        <f t="shared" si="126"/>
        <v>100.28211026420588</v>
      </c>
      <c r="K426" s="54">
        <f t="shared" si="108"/>
        <v>28.249847735718717</v>
      </c>
      <c r="L426" s="116">
        <f t="shared" si="127"/>
        <v>128.5319579999246</v>
      </c>
      <c r="M426" s="180"/>
      <c r="N426" s="216"/>
      <c r="O426" s="122">
        <f t="shared" si="128"/>
        <v>1.027761298334261</v>
      </c>
      <c r="P426" s="71">
        <f t="shared" si="92"/>
        <v>0.21894186441649</v>
      </c>
      <c r="Q426" s="131">
        <f t="shared" si="129"/>
        <v>1.246703162750751</v>
      </c>
      <c r="R426" s="220"/>
      <c r="S426" s="218"/>
      <c r="T426" s="47">
        <v>1</v>
      </c>
      <c r="U426" s="48">
        <v>1</v>
      </c>
      <c r="V426" s="49">
        <v>279.83300000000003</v>
      </c>
      <c r="W426" s="48">
        <f t="shared" si="112"/>
        <v>877</v>
      </c>
      <c r="X426" s="32">
        <v>47043</v>
      </c>
      <c r="Y426" s="31">
        <f t="shared" si="113"/>
        <v>5.9484514167888955E-3</v>
      </c>
      <c r="Z426" s="30">
        <f t="shared" si="114"/>
        <v>2.1257147715919479E-5</v>
      </c>
      <c r="AA426" s="10">
        <f t="shared" si="115"/>
        <v>279.83299999999997</v>
      </c>
      <c r="AB426" s="9" t="str">
        <f t="shared" si="116"/>
        <v>U E</v>
      </c>
      <c r="AC426" s="28">
        <f t="shared" si="117"/>
        <v>5.9484514167888955E-3</v>
      </c>
      <c r="AD426" s="29">
        <f t="shared" si="118"/>
        <v>2.1257147715919479E-5</v>
      </c>
      <c r="AE426" s="15">
        <f t="shared" si="119"/>
        <v>279.83299999999997</v>
      </c>
      <c r="AF426" s="27">
        <f t="shared" si="120"/>
        <v>143.5025137214889</v>
      </c>
      <c r="AG426" s="7">
        <f t="shared" si="121"/>
        <v>1.7581786875836984</v>
      </c>
      <c r="AH426" s="17">
        <f t="shared" si="122"/>
        <v>81.619982505138537</v>
      </c>
      <c r="AI426" s="26">
        <f t="shared" si="123"/>
        <v>85.376769530004466</v>
      </c>
      <c r="AJ426" s="22">
        <f t="shared" si="124"/>
        <v>1.4841102820823482</v>
      </c>
      <c r="AK426" s="25">
        <f t="shared" si="125"/>
        <v>57.527240772304822</v>
      </c>
      <c r="AL426" s="60">
        <f t="shared" si="106"/>
        <v>43407</v>
      </c>
    </row>
    <row r="427" spans="1:38" ht="11.25" x14ac:dyDescent="0.2">
      <c r="A427" s="2" t="s">
        <v>5</v>
      </c>
      <c r="B427" s="2" t="str">
        <f t="shared" si="91"/>
        <v>CACY2018</v>
      </c>
      <c r="C427" s="2" t="s">
        <v>78</v>
      </c>
      <c r="D427" s="4">
        <v>43406</v>
      </c>
      <c r="G427" s="225"/>
      <c r="H427" s="139"/>
      <c r="I427" s="55"/>
      <c r="J427" s="115">
        <f t="shared" si="126"/>
        <v>100.06729859118742</v>
      </c>
      <c r="K427" s="54">
        <f t="shared" si="108"/>
        <v>27.313041675604637</v>
      </c>
      <c r="L427" s="116">
        <f t="shared" si="127"/>
        <v>127.38034026679206</v>
      </c>
      <c r="M427" s="180"/>
      <c r="N427" s="216"/>
      <c r="O427" s="122">
        <f t="shared" si="128"/>
        <v>1.0252757846957563</v>
      </c>
      <c r="P427" s="71">
        <f t="shared" si="92"/>
        <v>0.21800920357199183</v>
      </c>
      <c r="Q427" s="131">
        <f t="shared" si="129"/>
        <v>1.2432849882677481</v>
      </c>
      <c r="R427" s="220"/>
      <c r="S427" s="218"/>
      <c r="T427" s="47">
        <v>4</v>
      </c>
      <c r="U427" s="48">
        <v>46</v>
      </c>
      <c r="V427" s="49">
        <v>2755.7829999999999</v>
      </c>
      <c r="W427" s="48">
        <f t="shared" si="112"/>
        <v>880</v>
      </c>
      <c r="X427" s="32">
        <v>47043</v>
      </c>
      <c r="Y427" s="31">
        <f t="shared" si="113"/>
        <v>5.8580086304019723E-2</v>
      </c>
      <c r="Z427" s="30">
        <f t="shared" si="114"/>
        <v>9.7782879493229602E-4</v>
      </c>
      <c r="AA427" s="10">
        <f t="shared" si="115"/>
        <v>59.908326086956514</v>
      </c>
      <c r="AB427" s="9" t="str">
        <f t="shared" si="116"/>
        <v>U E</v>
      </c>
      <c r="AC427" s="28">
        <f t="shared" si="117"/>
        <v>5.8580086304019723E-2</v>
      </c>
      <c r="AD427" s="29">
        <f t="shared" si="118"/>
        <v>9.7782879493229602E-4</v>
      </c>
      <c r="AE427" s="15">
        <f t="shared" si="119"/>
        <v>59.908326086956514</v>
      </c>
      <c r="AF427" s="27">
        <f t="shared" si="120"/>
        <v>143.4965652700721</v>
      </c>
      <c r="AG427" s="7">
        <f t="shared" si="121"/>
        <v>1.7581574304359826</v>
      </c>
      <c r="AH427" s="17">
        <f t="shared" si="122"/>
        <v>81.617585994269149</v>
      </c>
      <c r="AI427" s="26">
        <f t="shared" si="123"/>
        <v>85.370821078587682</v>
      </c>
      <c r="AJ427" s="22">
        <f t="shared" si="124"/>
        <v>1.4840890249346324</v>
      </c>
      <c r="AK427" s="25">
        <f t="shared" si="125"/>
        <v>57.524056605935684</v>
      </c>
      <c r="AL427" s="60">
        <f t="shared" si="106"/>
        <v>43406</v>
      </c>
    </row>
    <row r="428" spans="1:38" ht="11.25" x14ac:dyDescent="0.2">
      <c r="A428" s="2" t="s">
        <v>5</v>
      </c>
      <c r="B428" s="2" t="str">
        <f t="shared" si="91"/>
        <v>CACY2018</v>
      </c>
      <c r="C428" s="2" t="s">
        <v>78</v>
      </c>
      <c r="D428" s="4">
        <v>43405</v>
      </c>
      <c r="G428" s="225"/>
      <c r="H428" s="139"/>
      <c r="I428" s="55"/>
      <c r="J428" s="115">
        <f t="shared" si="126"/>
        <v>99.852486918168978</v>
      </c>
      <c r="K428" s="54">
        <f t="shared" si="108"/>
        <v>26.376235615490558</v>
      </c>
      <c r="L428" s="116">
        <f t="shared" si="127"/>
        <v>126.22872253365954</v>
      </c>
      <c r="M428" s="180"/>
      <c r="N428" s="216"/>
      <c r="O428" s="122">
        <f t="shared" si="128"/>
        <v>1.0227902710572516</v>
      </c>
      <c r="P428" s="71">
        <f t="shared" si="92"/>
        <v>0.21707654272749344</v>
      </c>
      <c r="Q428" s="131">
        <f t="shared" si="129"/>
        <v>1.2398668137847451</v>
      </c>
      <c r="R428" s="220"/>
      <c r="S428" s="218"/>
      <c r="T428" s="47">
        <v>1</v>
      </c>
      <c r="U428" s="48">
        <v>2</v>
      </c>
      <c r="V428" s="49">
        <v>457.233</v>
      </c>
      <c r="W428" s="48">
        <f t="shared" si="112"/>
        <v>880</v>
      </c>
      <c r="X428" s="32">
        <v>47043</v>
      </c>
      <c r="Y428" s="31">
        <f t="shared" si="113"/>
        <v>9.7194694215930102E-3</v>
      </c>
      <c r="Z428" s="30">
        <f t="shared" si="114"/>
        <v>4.2514295431838959E-5</v>
      </c>
      <c r="AA428" s="10">
        <f t="shared" si="115"/>
        <v>228.61649999999997</v>
      </c>
      <c r="AB428" s="9" t="str">
        <f t="shared" si="116"/>
        <v>U E</v>
      </c>
      <c r="AC428" s="28">
        <f t="shared" si="117"/>
        <v>9.7194694215930102E-3</v>
      </c>
      <c r="AD428" s="29">
        <f t="shared" si="118"/>
        <v>4.2514295431838959E-5</v>
      </c>
      <c r="AE428" s="15">
        <f t="shared" si="119"/>
        <v>228.61649999999997</v>
      </c>
      <c r="AF428" s="27">
        <f t="shared" si="120"/>
        <v>143.43798518376806</v>
      </c>
      <c r="AG428" s="7">
        <f t="shared" si="121"/>
        <v>1.7571796016410504</v>
      </c>
      <c r="AH428" s="17">
        <f t="shared" si="122"/>
        <v>81.629666682796497</v>
      </c>
      <c r="AI428" s="26">
        <f t="shared" si="123"/>
        <v>85.312240992283662</v>
      </c>
      <c r="AJ428" s="22">
        <f t="shared" si="124"/>
        <v>1.4831111961397001</v>
      </c>
      <c r="AK428" s="25">
        <f t="shared" si="125"/>
        <v>57.522484635230121</v>
      </c>
      <c r="AL428" s="60">
        <f t="shared" si="106"/>
        <v>43405</v>
      </c>
    </row>
    <row r="429" spans="1:38" ht="11.25" x14ac:dyDescent="0.2">
      <c r="A429" s="2" t="s">
        <v>5</v>
      </c>
      <c r="B429" s="2" t="str">
        <f t="shared" si="91"/>
        <v>CACY2018</v>
      </c>
      <c r="C429" s="2" t="s">
        <v>78</v>
      </c>
      <c r="D429" s="4">
        <v>43404</v>
      </c>
      <c r="G429" s="225">
        <v>102.5</v>
      </c>
      <c r="H429" s="139">
        <v>1.0509999999999999</v>
      </c>
      <c r="I429" s="55">
        <v>98</v>
      </c>
      <c r="J429" s="115">
        <f>G460+M429</f>
        <v>99.637675245150518</v>
      </c>
      <c r="K429" s="54">
        <f t="shared" si="108"/>
        <v>25.439429555376478</v>
      </c>
      <c r="L429" s="116">
        <f>G460+N429</f>
        <v>125.077104800527</v>
      </c>
      <c r="M429" s="180">
        <v>1.9376752451505199</v>
      </c>
      <c r="N429" s="216">
        <v>27.377104800527</v>
      </c>
      <c r="O429" s="122">
        <f>H460+R429</f>
        <v>1.0203047574187469</v>
      </c>
      <c r="P429" s="71">
        <f t="shared" si="92"/>
        <v>0.21614388188299505</v>
      </c>
      <c r="Q429" s="131">
        <f>H460+S429</f>
        <v>1.236448639301742</v>
      </c>
      <c r="R429" s="220">
        <v>1.13047574187471E-2</v>
      </c>
      <c r="S429" s="218">
        <v>0.227448639301742</v>
      </c>
      <c r="T429" s="47">
        <v>2</v>
      </c>
      <c r="U429" s="48">
        <v>3</v>
      </c>
      <c r="V429" s="49">
        <v>680.56700000000001</v>
      </c>
      <c r="W429" s="48">
        <f t="shared" si="112"/>
        <v>879</v>
      </c>
      <c r="X429" s="32">
        <v>47043</v>
      </c>
      <c r="Y429" s="31">
        <f t="shared" ref="Y429:Y459" si="130">V429/X429</f>
        <v>1.4466913249580172E-2</v>
      </c>
      <c r="Z429" s="30">
        <f t="shared" ref="Z429:Z459" si="131">U429/X429</f>
        <v>6.3771443147758435E-5</v>
      </c>
      <c r="AA429" s="10">
        <f t="shared" ref="AA429:AA459" si="132">IF(Z429=0,0,Y429/Z429)</f>
        <v>226.85566666666668</v>
      </c>
      <c r="AB429" s="9" t="str">
        <f t="shared" ref="AB429:AB459" si="133">IF(E429&gt;0,"M E","U E")</f>
        <v>U E</v>
      </c>
      <c r="AC429" s="28">
        <f t="shared" ref="AC429:AC459" si="134">IF($AB429="U E",$Y429,(V429-E429)/X429)</f>
        <v>1.4466913249580172E-2</v>
      </c>
      <c r="AD429" s="29">
        <f t="shared" ref="AD429:AD459" si="135">IF($AB429="U E",$Z429,(U429-F429)/X429)</f>
        <v>6.3771443147758435E-5</v>
      </c>
      <c r="AE429" s="15">
        <f t="shared" ref="AE429:AE459" si="136">IF(AD429=0,0,AC429/AD429)</f>
        <v>226.85566666666668</v>
      </c>
      <c r="AF429" s="27">
        <f t="shared" ref="AF429:AF459" si="137">AF430+Y429</f>
        <v>143.42826571434648</v>
      </c>
      <c r="AG429" s="7">
        <f t="shared" ref="AG429:AG459" si="138">AG430+Z429</f>
        <v>1.7571370873456185</v>
      </c>
      <c r="AH429" s="17">
        <f t="shared" ref="AH429:AH459" si="139">AF429/AG429</f>
        <v>81.626110305948473</v>
      </c>
      <c r="AI429" s="26">
        <f t="shared" ref="AI429:AI459" si="140">AI430+AC429</f>
        <v>85.302521522862065</v>
      </c>
      <c r="AJ429" s="22">
        <f t="shared" ref="AJ429:AJ459" si="141">AJ430+AD429</f>
        <v>1.4830686818442682</v>
      </c>
      <c r="AK429" s="25">
        <f t="shared" ref="AK429:AK459" si="142">AI429/AJ429</f>
        <v>57.517579979360242</v>
      </c>
      <c r="AL429" s="60">
        <f t="shared" si="106"/>
        <v>43404</v>
      </c>
    </row>
    <row r="430" spans="1:38" ht="11.25" x14ac:dyDescent="0.2">
      <c r="A430" s="2" t="s">
        <v>5</v>
      </c>
      <c r="B430" s="2" t="str">
        <f t="shared" si="91"/>
        <v>CACY2018</v>
      </c>
      <c r="C430" s="2" t="s">
        <v>78</v>
      </c>
      <c r="D430" s="4">
        <v>43403</v>
      </c>
      <c r="G430" s="225"/>
      <c r="H430" s="139"/>
      <c r="I430" s="55"/>
      <c r="J430" s="115">
        <f t="shared" ref="J430:J459" si="143">(J$429-J$460)/31*($D430-$D$460)+J$460</f>
        <v>99.298793994597219</v>
      </c>
      <c r="K430" s="54">
        <f t="shared" si="108"/>
        <v>25.63802147609907</v>
      </c>
      <c r="L430" s="116">
        <f t="shared" ref="L430:L459" si="144">(L$429-L$460)/31*($D430-$D$460)+L$460</f>
        <v>124.93681547069629</v>
      </c>
      <c r="M430" s="180"/>
      <c r="N430" s="216"/>
      <c r="O430" s="122">
        <f t="shared" ref="O430:O459" si="145">(O$429-O$460)/31*($D430-$D$460)+O$460</f>
        <v>1.018212240082498</v>
      </c>
      <c r="P430" s="71">
        <f t="shared" si="92"/>
        <v>0.21341056420124449</v>
      </c>
      <c r="Q430" s="131">
        <f t="shared" ref="Q430:Q459" si="146">(Q$429-Q$460)/31*($D430-$D$460)+Q$460</f>
        <v>1.2316228042837425</v>
      </c>
      <c r="R430" s="220"/>
      <c r="S430" s="218"/>
      <c r="T430" s="47">
        <v>1</v>
      </c>
      <c r="U430" s="48">
        <v>9</v>
      </c>
      <c r="V430" s="49">
        <v>2316.4499999999998</v>
      </c>
      <c r="W430" s="48">
        <f t="shared" si="112"/>
        <v>878</v>
      </c>
      <c r="X430" s="32">
        <v>47043</v>
      </c>
      <c r="Y430" s="31">
        <f t="shared" si="130"/>
        <v>4.9241119826541668E-2</v>
      </c>
      <c r="Z430" s="30">
        <f t="shared" si="131"/>
        <v>1.913143294432753E-4</v>
      </c>
      <c r="AA430" s="10">
        <f t="shared" si="132"/>
        <v>257.38333333333327</v>
      </c>
      <c r="AB430" s="9" t="str">
        <f t="shared" si="133"/>
        <v>U E</v>
      </c>
      <c r="AC430" s="28">
        <f t="shared" si="134"/>
        <v>4.9241119826541668E-2</v>
      </c>
      <c r="AD430" s="29">
        <f t="shared" si="135"/>
        <v>1.913143294432753E-4</v>
      </c>
      <c r="AE430" s="15">
        <f t="shared" si="136"/>
        <v>257.38333333333327</v>
      </c>
      <c r="AF430" s="27">
        <f t="shared" si="137"/>
        <v>143.4137988010969</v>
      </c>
      <c r="AG430" s="7">
        <f t="shared" si="138"/>
        <v>1.7570733159024707</v>
      </c>
      <c r="AH430" s="17">
        <f t="shared" si="139"/>
        <v>81.620839325897151</v>
      </c>
      <c r="AI430" s="26">
        <f t="shared" si="140"/>
        <v>85.288054609612487</v>
      </c>
      <c r="AJ430" s="22">
        <f t="shared" si="141"/>
        <v>1.4830049104011205</v>
      </c>
      <c r="AK430" s="25">
        <f t="shared" si="142"/>
        <v>57.510298186769944</v>
      </c>
      <c r="AL430" s="60">
        <f t="shared" si="106"/>
        <v>43403</v>
      </c>
    </row>
    <row r="431" spans="1:38" ht="11.25" x14ac:dyDescent="0.2">
      <c r="A431" s="2" t="s">
        <v>5</v>
      </c>
      <c r="B431" s="2" t="str">
        <f t="shared" ref="B431:B494" si="147">CONCATENATE(A431,C431)</f>
        <v>CACY2018</v>
      </c>
      <c r="C431" s="2" t="s">
        <v>78</v>
      </c>
      <c r="D431" s="4">
        <v>43402</v>
      </c>
      <c r="G431" s="225"/>
      <c r="H431" s="139"/>
      <c r="I431" s="55"/>
      <c r="J431" s="115">
        <f t="shared" si="143"/>
        <v>98.959912744043919</v>
      </c>
      <c r="K431" s="54">
        <f t="shared" si="108"/>
        <v>25.836613396821662</v>
      </c>
      <c r="L431" s="116">
        <f t="shared" si="144"/>
        <v>124.79652614086558</v>
      </c>
      <c r="M431" s="180"/>
      <c r="N431" s="216"/>
      <c r="O431" s="122">
        <f t="shared" si="145"/>
        <v>1.0161197227462493</v>
      </c>
      <c r="P431" s="71">
        <f t="shared" si="92"/>
        <v>0.21067724651949393</v>
      </c>
      <c r="Q431" s="131">
        <f t="shared" si="146"/>
        <v>1.2267969692657432</v>
      </c>
      <c r="R431" s="220"/>
      <c r="S431" s="218"/>
      <c r="T431" s="47">
        <v>3</v>
      </c>
      <c r="U431" s="48">
        <v>8</v>
      </c>
      <c r="V431" s="49">
        <v>1005.6</v>
      </c>
      <c r="W431" s="48">
        <f t="shared" si="112"/>
        <v>878</v>
      </c>
      <c r="X431" s="32">
        <v>47043</v>
      </c>
      <c r="Y431" s="31">
        <f t="shared" si="130"/>
        <v>2.1376187743128626E-2</v>
      </c>
      <c r="Z431" s="30">
        <f t="shared" si="131"/>
        <v>1.7005718172735584E-4</v>
      </c>
      <c r="AA431" s="10">
        <f t="shared" si="132"/>
        <v>125.69999999999999</v>
      </c>
      <c r="AB431" s="9" t="str">
        <f t="shared" si="133"/>
        <v>U E</v>
      </c>
      <c r="AC431" s="28">
        <f t="shared" si="134"/>
        <v>2.1376187743128626E-2</v>
      </c>
      <c r="AD431" s="29">
        <f t="shared" si="135"/>
        <v>1.7005718172735584E-4</v>
      </c>
      <c r="AE431" s="15">
        <f t="shared" si="136"/>
        <v>125.69999999999999</v>
      </c>
      <c r="AF431" s="27">
        <f t="shared" si="137"/>
        <v>143.36455768127036</v>
      </c>
      <c r="AG431" s="7">
        <f t="shared" si="138"/>
        <v>1.7568820015730275</v>
      </c>
      <c r="AH431" s="17">
        <f t="shared" si="139"/>
        <v>81.601699802780516</v>
      </c>
      <c r="AI431" s="26">
        <f t="shared" si="140"/>
        <v>85.23881348978594</v>
      </c>
      <c r="AJ431" s="22">
        <f t="shared" si="141"/>
        <v>1.4828135960716773</v>
      </c>
      <c r="AK431" s="25">
        <f t="shared" si="142"/>
        <v>57.484510336028514</v>
      </c>
      <c r="AL431" s="60">
        <f t="shared" si="106"/>
        <v>43402</v>
      </c>
    </row>
    <row r="432" spans="1:38" ht="11.25" x14ac:dyDescent="0.2">
      <c r="A432" s="2" t="s">
        <v>5</v>
      </c>
      <c r="B432" s="2" t="str">
        <f t="shared" si="147"/>
        <v>CACY2018</v>
      </c>
      <c r="C432" s="2" t="s">
        <v>78</v>
      </c>
      <c r="D432" s="4">
        <v>43401</v>
      </c>
      <c r="G432" s="225"/>
      <c r="H432" s="139"/>
      <c r="I432" s="55"/>
      <c r="J432" s="115">
        <f t="shared" si="143"/>
        <v>98.621031493490619</v>
      </c>
      <c r="K432" s="54">
        <f t="shared" si="108"/>
        <v>26.035205317544253</v>
      </c>
      <c r="L432" s="116">
        <f t="shared" si="144"/>
        <v>124.65623681103487</v>
      </c>
      <c r="M432" s="180"/>
      <c r="N432" s="216"/>
      <c r="O432" s="122">
        <f t="shared" si="145"/>
        <v>1.0140272054100004</v>
      </c>
      <c r="P432" s="71">
        <f t="shared" si="92"/>
        <v>0.20794392883774337</v>
      </c>
      <c r="Q432" s="131">
        <f t="shared" si="146"/>
        <v>1.2219711342477437</v>
      </c>
      <c r="R432" s="220"/>
      <c r="S432" s="218"/>
      <c r="T432" s="47"/>
      <c r="U432" s="48"/>
      <c r="V432" s="49"/>
      <c r="W432" s="48">
        <f t="shared" si="112"/>
        <v>876</v>
      </c>
      <c r="X432" s="32">
        <v>47043</v>
      </c>
      <c r="Y432" s="31">
        <f t="shared" si="130"/>
        <v>0</v>
      </c>
      <c r="Z432" s="30">
        <f t="shared" si="131"/>
        <v>0</v>
      </c>
      <c r="AA432" s="10">
        <f t="shared" si="132"/>
        <v>0</v>
      </c>
      <c r="AB432" s="9" t="str">
        <f t="shared" si="133"/>
        <v>U E</v>
      </c>
      <c r="AC432" s="28">
        <f t="shared" si="134"/>
        <v>0</v>
      </c>
      <c r="AD432" s="29">
        <f t="shared" si="135"/>
        <v>0</v>
      </c>
      <c r="AE432" s="15">
        <f t="shared" si="136"/>
        <v>0</v>
      </c>
      <c r="AF432" s="27">
        <f t="shared" si="137"/>
        <v>143.34318149352723</v>
      </c>
      <c r="AG432" s="7">
        <f t="shared" si="138"/>
        <v>1.7567119443913002</v>
      </c>
      <c r="AH432" s="17">
        <f t="shared" si="139"/>
        <v>81.597430899916588</v>
      </c>
      <c r="AI432" s="26">
        <f t="shared" si="140"/>
        <v>85.217437302042811</v>
      </c>
      <c r="AJ432" s="22">
        <f t="shared" si="141"/>
        <v>1.4826435388899499</v>
      </c>
      <c r="AK432" s="25">
        <f t="shared" si="142"/>
        <v>57.476686112863518</v>
      </c>
      <c r="AL432" s="60">
        <f t="shared" ref="AL432:AL495" si="148">D432</f>
        <v>43401</v>
      </c>
    </row>
    <row r="433" spans="1:38" ht="11.25" x14ac:dyDescent="0.2">
      <c r="A433" s="2" t="s">
        <v>5</v>
      </c>
      <c r="B433" s="2" t="str">
        <f t="shared" si="147"/>
        <v>CACY2018</v>
      </c>
      <c r="C433" s="2" t="s">
        <v>78</v>
      </c>
      <c r="D433" s="4">
        <v>43400</v>
      </c>
      <c r="G433" s="225"/>
      <c r="H433" s="139"/>
      <c r="I433" s="55"/>
      <c r="J433" s="115">
        <f t="shared" si="143"/>
        <v>98.28215024293732</v>
      </c>
      <c r="K433" s="54">
        <f t="shared" ref="K433:K496" si="149">L433-J433</f>
        <v>26.233797238266845</v>
      </c>
      <c r="L433" s="116">
        <f t="shared" si="144"/>
        <v>124.51594748120417</v>
      </c>
      <c r="M433" s="180"/>
      <c r="N433" s="216"/>
      <c r="O433" s="122">
        <f t="shared" si="145"/>
        <v>1.0119346880737516</v>
      </c>
      <c r="P433" s="71">
        <f t="shared" ref="P433:P496" si="150">Q433-O433</f>
        <v>0.20521061115599259</v>
      </c>
      <c r="Q433" s="131">
        <f t="shared" si="146"/>
        <v>1.2171452992297442</v>
      </c>
      <c r="R433" s="220"/>
      <c r="S433" s="218"/>
      <c r="T433" s="47">
        <v>1</v>
      </c>
      <c r="U433" s="48">
        <v>4</v>
      </c>
      <c r="V433" s="49">
        <v>166.86699999999999</v>
      </c>
      <c r="W433" s="48">
        <f t="shared" si="112"/>
        <v>877</v>
      </c>
      <c r="X433" s="32">
        <v>47043</v>
      </c>
      <c r="Y433" s="31">
        <f t="shared" si="130"/>
        <v>3.5471164679123355E-3</v>
      </c>
      <c r="Z433" s="30">
        <f t="shared" si="131"/>
        <v>8.5028590863677918E-5</v>
      </c>
      <c r="AA433" s="10">
        <f t="shared" si="132"/>
        <v>41.716749999999998</v>
      </c>
      <c r="AB433" s="9" t="str">
        <f t="shared" si="133"/>
        <v>U E</v>
      </c>
      <c r="AC433" s="28">
        <f t="shared" si="134"/>
        <v>3.5471164679123355E-3</v>
      </c>
      <c r="AD433" s="29">
        <f t="shared" si="135"/>
        <v>8.5028590863677918E-5</v>
      </c>
      <c r="AE433" s="15">
        <f t="shared" si="136"/>
        <v>41.716749999999998</v>
      </c>
      <c r="AF433" s="27">
        <f t="shared" si="137"/>
        <v>143.34318149352723</v>
      </c>
      <c r="AG433" s="7">
        <f t="shared" si="138"/>
        <v>1.7567119443913002</v>
      </c>
      <c r="AH433" s="17">
        <f t="shared" si="139"/>
        <v>81.597430899916588</v>
      </c>
      <c r="AI433" s="26">
        <f t="shared" si="140"/>
        <v>85.217437302042811</v>
      </c>
      <c r="AJ433" s="22">
        <f t="shared" si="141"/>
        <v>1.4826435388899499</v>
      </c>
      <c r="AK433" s="25">
        <f t="shared" si="142"/>
        <v>57.476686112863518</v>
      </c>
      <c r="AL433" s="60">
        <f t="shared" si="148"/>
        <v>43400</v>
      </c>
    </row>
    <row r="434" spans="1:38" ht="11.25" x14ac:dyDescent="0.2">
      <c r="A434" s="2" t="s">
        <v>5</v>
      </c>
      <c r="B434" s="2" t="str">
        <f t="shared" si="147"/>
        <v>CACY2018</v>
      </c>
      <c r="C434" s="2" t="s">
        <v>78</v>
      </c>
      <c r="D434" s="4">
        <v>43399</v>
      </c>
      <c r="G434" s="225"/>
      <c r="H434" s="139"/>
      <c r="I434" s="55"/>
      <c r="J434" s="115">
        <f t="shared" si="143"/>
        <v>97.94326899238402</v>
      </c>
      <c r="K434" s="54">
        <f t="shared" si="149"/>
        <v>26.432389158989437</v>
      </c>
      <c r="L434" s="116">
        <f t="shared" si="144"/>
        <v>124.37565815137346</v>
      </c>
      <c r="M434" s="180"/>
      <c r="N434" s="216"/>
      <c r="O434" s="122">
        <f t="shared" si="145"/>
        <v>1.0098421707375027</v>
      </c>
      <c r="P434" s="71">
        <f t="shared" si="150"/>
        <v>0.20247729347424226</v>
      </c>
      <c r="Q434" s="131">
        <f t="shared" si="146"/>
        <v>1.212319464211745</v>
      </c>
      <c r="R434" s="220"/>
      <c r="S434" s="218"/>
      <c r="T434" s="47">
        <v>2</v>
      </c>
      <c r="U434" s="48">
        <v>2</v>
      </c>
      <c r="V434" s="49">
        <v>159.78299999999999</v>
      </c>
      <c r="W434" s="48">
        <f t="shared" si="112"/>
        <v>877</v>
      </c>
      <c r="X434" s="32">
        <v>47043</v>
      </c>
      <c r="Y434" s="31">
        <f t="shared" si="130"/>
        <v>3.3965308334927618E-3</v>
      </c>
      <c r="Z434" s="30">
        <f t="shared" si="131"/>
        <v>4.2514295431838959E-5</v>
      </c>
      <c r="AA434" s="10">
        <f t="shared" si="132"/>
        <v>79.891499999999994</v>
      </c>
      <c r="AB434" s="9" t="str">
        <f t="shared" si="133"/>
        <v>U E</v>
      </c>
      <c r="AC434" s="28">
        <f t="shared" si="134"/>
        <v>3.3965308334927618E-3</v>
      </c>
      <c r="AD434" s="29">
        <f t="shared" si="135"/>
        <v>4.2514295431838959E-5</v>
      </c>
      <c r="AE434" s="15">
        <f t="shared" si="136"/>
        <v>79.891499999999994</v>
      </c>
      <c r="AF434" s="27">
        <f t="shared" si="137"/>
        <v>143.33963437705933</v>
      </c>
      <c r="AG434" s="7">
        <f t="shared" si="138"/>
        <v>1.7566269158004366</v>
      </c>
      <c r="AH434" s="17">
        <f t="shared" si="139"/>
        <v>81.599361303048354</v>
      </c>
      <c r="AI434" s="26">
        <f t="shared" si="140"/>
        <v>85.213890185574897</v>
      </c>
      <c r="AJ434" s="22">
        <f t="shared" si="141"/>
        <v>1.4825585102990864</v>
      </c>
      <c r="AK434" s="25">
        <f t="shared" si="142"/>
        <v>57.477589986235436</v>
      </c>
      <c r="AL434" s="60">
        <f t="shared" si="148"/>
        <v>43399</v>
      </c>
    </row>
    <row r="435" spans="1:38" ht="11.25" x14ac:dyDescent="0.2">
      <c r="A435" s="2" t="s">
        <v>5</v>
      </c>
      <c r="B435" s="2" t="str">
        <f t="shared" si="147"/>
        <v>CACY2018</v>
      </c>
      <c r="C435" s="2" t="s">
        <v>78</v>
      </c>
      <c r="D435" s="4">
        <v>43398</v>
      </c>
      <c r="G435" s="225"/>
      <c r="H435" s="139"/>
      <c r="I435" s="55"/>
      <c r="J435" s="115">
        <f t="shared" si="143"/>
        <v>97.60438774183072</v>
      </c>
      <c r="K435" s="54">
        <f t="shared" si="149"/>
        <v>26.630981079712015</v>
      </c>
      <c r="L435" s="116">
        <f t="shared" si="144"/>
        <v>124.23536882154274</v>
      </c>
      <c r="M435" s="180"/>
      <c r="N435" s="216"/>
      <c r="O435" s="122">
        <f t="shared" si="145"/>
        <v>1.007749653401254</v>
      </c>
      <c r="P435" s="71">
        <f t="shared" si="150"/>
        <v>0.19974397579249148</v>
      </c>
      <c r="Q435" s="131">
        <f t="shared" si="146"/>
        <v>1.2074936291937455</v>
      </c>
      <c r="R435" s="220"/>
      <c r="S435" s="218"/>
      <c r="T435" s="47">
        <v>4</v>
      </c>
      <c r="U435" s="48">
        <v>21</v>
      </c>
      <c r="V435" s="49">
        <v>3376.884</v>
      </c>
      <c r="W435" s="48">
        <f t="shared" si="112"/>
        <v>876</v>
      </c>
      <c r="X435" s="32">
        <v>47043</v>
      </c>
      <c r="Y435" s="31">
        <f t="shared" si="130"/>
        <v>7.1782922007525035E-2</v>
      </c>
      <c r="Z435" s="30">
        <f t="shared" si="131"/>
        <v>4.4640010203430902E-4</v>
      </c>
      <c r="AA435" s="10">
        <f t="shared" si="132"/>
        <v>160.80400000000003</v>
      </c>
      <c r="AB435" s="9" t="str">
        <f t="shared" si="133"/>
        <v>U E</v>
      </c>
      <c r="AC435" s="28">
        <f t="shared" si="134"/>
        <v>7.1782922007525035E-2</v>
      </c>
      <c r="AD435" s="29">
        <f t="shared" si="135"/>
        <v>4.4640010203430902E-4</v>
      </c>
      <c r="AE435" s="15">
        <f t="shared" si="136"/>
        <v>160.80400000000003</v>
      </c>
      <c r="AF435" s="27">
        <f t="shared" si="137"/>
        <v>143.33623784622583</v>
      </c>
      <c r="AG435" s="7">
        <f t="shared" si="138"/>
        <v>1.7565844015050047</v>
      </c>
      <c r="AH435" s="17">
        <f t="shared" si="139"/>
        <v>81.599402638107421</v>
      </c>
      <c r="AI435" s="26">
        <f t="shared" si="140"/>
        <v>85.210493654741398</v>
      </c>
      <c r="AJ435" s="22">
        <f t="shared" si="141"/>
        <v>1.4825159960036545</v>
      </c>
      <c r="AK435" s="25">
        <f t="shared" si="142"/>
        <v>57.476947219752866</v>
      </c>
      <c r="AL435" s="60">
        <f t="shared" si="148"/>
        <v>43398</v>
      </c>
    </row>
    <row r="436" spans="1:38" ht="11.25" x14ac:dyDescent="0.2">
      <c r="A436" s="2" t="s">
        <v>5</v>
      </c>
      <c r="B436" s="2" t="str">
        <f t="shared" si="147"/>
        <v>CACY2018</v>
      </c>
      <c r="C436" s="2" t="s">
        <v>78</v>
      </c>
      <c r="D436" s="4">
        <v>43397</v>
      </c>
      <c r="G436" s="225"/>
      <c r="H436" s="139"/>
      <c r="I436" s="55"/>
      <c r="J436" s="115">
        <f t="shared" si="143"/>
        <v>97.265506491277421</v>
      </c>
      <c r="K436" s="54">
        <f t="shared" si="149"/>
        <v>26.829573000434607</v>
      </c>
      <c r="L436" s="116">
        <f t="shared" si="144"/>
        <v>124.09507949171203</v>
      </c>
      <c r="M436" s="180"/>
      <c r="N436" s="216"/>
      <c r="O436" s="122">
        <f t="shared" si="145"/>
        <v>1.0056571360650051</v>
      </c>
      <c r="P436" s="71">
        <f t="shared" si="150"/>
        <v>0.19701065811074092</v>
      </c>
      <c r="Q436" s="131">
        <f t="shared" si="146"/>
        <v>1.202667794175746</v>
      </c>
      <c r="R436" s="220"/>
      <c r="S436" s="218"/>
      <c r="T436" s="47">
        <v>3</v>
      </c>
      <c r="U436" s="48">
        <v>5</v>
      </c>
      <c r="V436" s="49">
        <v>1332.7339999999999</v>
      </c>
      <c r="W436" s="48">
        <f t="shared" si="112"/>
        <v>872</v>
      </c>
      <c r="X436" s="32">
        <v>47043</v>
      </c>
      <c r="Y436" s="31">
        <f t="shared" si="130"/>
        <v>2.8330123504028228E-2</v>
      </c>
      <c r="Z436" s="30">
        <f t="shared" si="131"/>
        <v>1.0628573857959739E-4</v>
      </c>
      <c r="AA436" s="10">
        <f t="shared" si="132"/>
        <v>266.54679999999996</v>
      </c>
      <c r="AB436" s="9" t="str">
        <f t="shared" si="133"/>
        <v>U E</v>
      </c>
      <c r="AC436" s="28">
        <f t="shared" si="134"/>
        <v>2.8330123504028228E-2</v>
      </c>
      <c r="AD436" s="29">
        <f t="shared" si="135"/>
        <v>1.0628573857959739E-4</v>
      </c>
      <c r="AE436" s="15">
        <f t="shared" si="136"/>
        <v>266.54679999999996</v>
      </c>
      <c r="AF436" s="27">
        <f t="shared" si="137"/>
        <v>143.26445492421831</v>
      </c>
      <c r="AG436" s="7">
        <f t="shared" si="138"/>
        <v>1.7561380014029704</v>
      </c>
      <c r="AH436" s="17">
        <f t="shared" si="139"/>
        <v>81.579269288498409</v>
      </c>
      <c r="AI436" s="26">
        <f t="shared" si="140"/>
        <v>85.13871073273387</v>
      </c>
      <c r="AJ436" s="22">
        <f t="shared" si="141"/>
        <v>1.4820695959016201</v>
      </c>
      <c r="AK436" s="25">
        <f t="shared" si="142"/>
        <v>57.445825059881592</v>
      </c>
      <c r="AL436" s="60">
        <f t="shared" si="148"/>
        <v>43397</v>
      </c>
    </row>
    <row r="437" spans="1:38" ht="11.25" x14ac:dyDescent="0.2">
      <c r="A437" s="2" t="s">
        <v>5</v>
      </c>
      <c r="B437" s="2" t="str">
        <f t="shared" si="147"/>
        <v>CACY2018</v>
      </c>
      <c r="C437" s="2" t="s">
        <v>78</v>
      </c>
      <c r="D437" s="4">
        <v>43396</v>
      </c>
      <c r="G437" s="225"/>
      <c r="H437" s="139"/>
      <c r="I437" s="55"/>
      <c r="J437" s="115">
        <f t="shared" si="143"/>
        <v>96.926625240724121</v>
      </c>
      <c r="K437" s="54">
        <f t="shared" si="149"/>
        <v>27.028164921157199</v>
      </c>
      <c r="L437" s="116">
        <f t="shared" si="144"/>
        <v>123.95479016188132</v>
      </c>
      <c r="M437" s="180"/>
      <c r="N437" s="216"/>
      <c r="O437" s="122">
        <f t="shared" si="145"/>
        <v>1.0035646187287561</v>
      </c>
      <c r="P437" s="71">
        <f t="shared" si="150"/>
        <v>0.19427734042899059</v>
      </c>
      <c r="Q437" s="131">
        <f t="shared" si="146"/>
        <v>1.1978419591577467</v>
      </c>
      <c r="R437" s="220"/>
      <c r="S437" s="218"/>
      <c r="T437" s="47">
        <v>4</v>
      </c>
      <c r="U437" s="48">
        <v>57</v>
      </c>
      <c r="V437" s="49">
        <v>7281.884</v>
      </c>
      <c r="W437" s="48">
        <f t="shared" si="112"/>
        <v>869</v>
      </c>
      <c r="X437" s="32">
        <v>47043</v>
      </c>
      <c r="Y437" s="31">
        <f t="shared" si="130"/>
        <v>0.1547920838381906</v>
      </c>
      <c r="Z437" s="30">
        <f t="shared" si="131"/>
        <v>1.2116574198074103E-3</v>
      </c>
      <c r="AA437" s="10">
        <f t="shared" si="132"/>
        <v>127.75235087719298</v>
      </c>
      <c r="AB437" s="9" t="str">
        <f t="shared" si="133"/>
        <v>U E</v>
      </c>
      <c r="AC437" s="28">
        <f t="shared" si="134"/>
        <v>0.1547920838381906</v>
      </c>
      <c r="AD437" s="29">
        <f t="shared" si="135"/>
        <v>1.2116574198074103E-3</v>
      </c>
      <c r="AE437" s="15">
        <f t="shared" si="136"/>
        <v>127.75235087719298</v>
      </c>
      <c r="AF437" s="27">
        <f t="shared" si="137"/>
        <v>143.23612480071429</v>
      </c>
      <c r="AG437" s="7">
        <f t="shared" si="138"/>
        <v>1.7560317156643908</v>
      </c>
      <c r="AH437" s="17">
        <f t="shared" si="139"/>
        <v>81.568073926569838</v>
      </c>
      <c r="AI437" s="26">
        <f t="shared" si="140"/>
        <v>85.110380609229836</v>
      </c>
      <c r="AJ437" s="22">
        <f t="shared" si="141"/>
        <v>1.4819633101630405</v>
      </c>
      <c r="AK437" s="25">
        <f t="shared" si="142"/>
        <v>57.43082843249762</v>
      </c>
      <c r="AL437" s="60">
        <f t="shared" si="148"/>
        <v>43396</v>
      </c>
    </row>
    <row r="438" spans="1:38" ht="11.25" x14ac:dyDescent="0.2">
      <c r="A438" s="2" t="s">
        <v>5</v>
      </c>
      <c r="B438" s="2" t="str">
        <f t="shared" si="147"/>
        <v>CACY2018</v>
      </c>
      <c r="C438" s="2" t="s">
        <v>78</v>
      </c>
      <c r="D438" s="4">
        <v>43395</v>
      </c>
      <c r="G438" s="225"/>
      <c r="H438" s="139"/>
      <c r="I438" s="55"/>
      <c r="J438" s="115">
        <f t="shared" si="143"/>
        <v>96.587743990170821</v>
      </c>
      <c r="K438" s="54">
        <f t="shared" si="149"/>
        <v>27.226756841879791</v>
      </c>
      <c r="L438" s="116">
        <f t="shared" si="144"/>
        <v>123.81450083205061</v>
      </c>
      <c r="M438" s="180"/>
      <c r="N438" s="216"/>
      <c r="O438" s="122">
        <f t="shared" si="145"/>
        <v>1.0014721013925074</v>
      </c>
      <c r="P438" s="71">
        <f t="shared" si="150"/>
        <v>0.19154402274723981</v>
      </c>
      <c r="Q438" s="131">
        <f t="shared" si="146"/>
        <v>1.1930161241397472</v>
      </c>
      <c r="R438" s="220"/>
      <c r="S438" s="218"/>
      <c r="T438" s="47">
        <v>2</v>
      </c>
      <c r="U438" s="48">
        <v>10</v>
      </c>
      <c r="V438" s="49">
        <v>1733.5329999999999</v>
      </c>
      <c r="W438" s="48">
        <f t="shared" si="112"/>
        <v>867</v>
      </c>
      <c r="X438" s="32">
        <v>47043</v>
      </c>
      <c r="Y438" s="31">
        <f t="shared" si="130"/>
        <v>3.6849967051421038E-2</v>
      </c>
      <c r="Z438" s="30">
        <f t="shared" si="131"/>
        <v>2.1257147715919477E-4</v>
      </c>
      <c r="AA438" s="10">
        <f t="shared" si="132"/>
        <v>173.35329999999999</v>
      </c>
      <c r="AB438" s="9" t="str">
        <f t="shared" si="133"/>
        <v>U E</v>
      </c>
      <c r="AC438" s="28">
        <f t="shared" si="134"/>
        <v>3.6849967051421038E-2</v>
      </c>
      <c r="AD438" s="29">
        <f t="shared" si="135"/>
        <v>2.1257147715919477E-4</v>
      </c>
      <c r="AE438" s="15">
        <f t="shared" si="136"/>
        <v>173.35329999999999</v>
      </c>
      <c r="AF438" s="27">
        <f t="shared" si="137"/>
        <v>143.08133271687609</v>
      </c>
      <c r="AG438" s="7">
        <f t="shared" si="138"/>
        <v>1.7548200582445834</v>
      </c>
      <c r="AH438" s="17">
        <f t="shared" si="139"/>
        <v>81.536184889524264</v>
      </c>
      <c r="AI438" s="26">
        <f t="shared" si="140"/>
        <v>84.955588525391647</v>
      </c>
      <c r="AJ438" s="22">
        <f t="shared" si="141"/>
        <v>1.4807516527432332</v>
      </c>
      <c r="AK438" s="25">
        <f t="shared" si="142"/>
        <v>57.373286309019711</v>
      </c>
      <c r="AL438" s="60">
        <f t="shared" si="148"/>
        <v>43395</v>
      </c>
    </row>
    <row r="439" spans="1:38" ht="11.25" x14ac:dyDescent="0.2">
      <c r="A439" s="2" t="s">
        <v>5</v>
      </c>
      <c r="B439" s="2" t="str">
        <f t="shared" si="147"/>
        <v>CACY2018</v>
      </c>
      <c r="C439" s="2" t="s">
        <v>78</v>
      </c>
      <c r="D439" s="4">
        <v>43394</v>
      </c>
      <c r="G439" s="225"/>
      <c r="H439" s="139"/>
      <c r="I439" s="55"/>
      <c r="J439" s="115">
        <f t="shared" si="143"/>
        <v>96.248862739617522</v>
      </c>
      <c r="K439" s="54">
        <f t="shared" si="149"/>
        <v>27.425348762602383</v>
      </c>
      <c r="L439" s="116">
        <f t="shared" si="144"/>
        <v>123.6742115022199</v>
      </c>
      <c r="M439" s="180"/>
      <c r="N439" s="216"/>
      <c r="O439" s="122">
        <f t="shared" si="145"/>
        <v>0.99937958405625849</v>
      </c>
      <c r="P439" s="71">
        <f t="shared" si="150"/>
        <v>0.18881070506548925</v>
      </c>
      <c r="Q439" s="131">
        <f t="shared" si="146"/>
        <v>1.1881902891217477</v>
      </c>
      <c r="R439" s="220"/>
      <c r="S439" s="218"/>
      <c r="T439" s="47">
        <v>2</v>
      </c>
      <c r="U439" s="48">
        <v>8</v>
      </c>
      <c r="V439" s="49">
        <v>298.33300000000003</v>
      </c>
      <c r="W439" s="48">
        <f t="shared" si="112"/>
        <v>867</v>
      </c>
      <c r="X439" s="32">
        <v>47043</v>
      </c>
      <c r="Y439" s="31">
        <f t="shared" si="130"/>
        <v>6.3417086495334059E-3</v>
      </c>
      <c r="Z439" s="30">
        <f t="shared" si="131"/>
        <v>1.7005718172735584E-4</v>
      </c>
      <c r="AA439" s="10">
        <f t="shared" si="132"/>
        <v>37.291624999999996</v>
      </c>
      <c r="AB439" s="9" t="str">
        <f t="shared" si="133"/>
        <v>U E</v>
      </c>
      <c r="AC439" s="28">
        <f t="shared" si="134"/>
        <v>6.3417086495334059E-3</v>
      </c>
      <c r="AD439" s="29">
        <f t="shared" si="135"/>
        <v>1.7005718172735584E-4</v>
      </c>
      <c r="AE439" s="15">
        <f t="shared" si="136"/>
        <v>37.291624999999996</v>
      </c>
      <c r="AF439" s="27">
        <f t="shared" si="137"/>
        <v>143.04448274982468</v>
      </c>
      <c r="AG439" s="7">
        <f t="shared" si="138"/>
        <v>1.7546074867674242</v>
      </c>
      <c r="AH439" s="17">
        <f t="shared" si="139"/>
        <v>81.525061205204722</v>
      </c>
      <c r="AI439" s="26">
        <f t="shared" si="140"/>
        <v>84.918738558340223</v>
      </c>
      <c r="AJ439" s="22">
        <f t="shared" si="141"/>
        <v>1.4805390812660739</v>
      </c>
      <c r="AK439" s="25">
        <f t="shared" si="142"/>
        <v>57.356634237390402</v>
      </c>
      <c r="AL439" s="60">
        <f t="shared" si="148"/>
        <v>43394</v>
      </c>
    </row>
    <row r="440" spans="1:38" ht="11.25" x14ac:dyDescent="0.2">
      <c r="A440" s="2" t="s">
        <v>5</v>
      </c>
      <c r="B440" s="2" t="str">
        <f t="shared" si="147"/>
        <v>CACY2018</v>
      </c>
      <c r="C440" s="2" t="s">
        <v>78</v>
      </c>
      <c r="D440" s="4">
        <v>43393</v>
      </c>
      <c r="G440" s="225"/>
      <c r="H440" s="139"/>
      <c r="I440" s="55"/>
      <c r="J440" s="115">
        <f t="shared" si="143"/>
        <v>95.909981489064222</v>
      </c>
      <c r="K440" s="54">
        <f t="shared" si="149"/>
        <v>27.623940683324975</v>
      </c>
      <c r="L440" s="116">
        <f t="shared" si="144"/>
        <v>123.5339221723892</v>
      </c>
      <c r="M440" s="180"/>
      <c r="N440" s="216"/>
      <c r="O440" s="122">
        <f t="shared" si="145"/>
        <v>0.99728706672000966</v>
      </c>
      <c r="P440" s="71">
        <f t="shared" si="150"/>
        <v>0.1860773873837388</v>
      </c>
      <c r="Q440" s="131">
        <f t="shared" si="146"/>
        <v>1.1833644541037485</v>
      </c>
      <c r="R440" s="220"/>
      <c r="S440" s="218"/>
      <c r="T440" s="47">
        <v>1</v>
      </c>
      <c r="U440" s="48">
        <v>23</v>
      </c>
      <c r="V440" s="49">
        <v>1187.559</v>
      </c>
      <c r="W440" s="48">
        <f t="shared" si="112"/>
        <v>869</v>
      </c>
      <c r="X440" s="32">
        <v>47043</v>
      </c>
      <c r="Y440" s="31">
        <f t="shared" si="130"/>
        <v>2.5244117084369619E-2</v>
      </c>
      <c r="Z440" s="30">
        <f t="shared" si="131"/>
        <v>4.8891439746614801E-4</v>
      </c>
      <c r="AA440" s="10">
        <f t="shared" si="132"/>
        <v>51.632999999999996</v>
      </c>
      <c r="AB440" s="9" t="str">
        <f t="shared" si="133"/>
        <v>U E</v>
      </c>
      <c r="AC440" s="28">
        <f t="shared" si="134"/>
        <v>2.5244117084369619E-2</v>
      </c>
      <c r="AD440" s="29">
        <f t="shared" si="135"/>
        <v>4.8891439746614801E-4</v>
      </c>
      <c r="AE440" s="15">
        <f t="shared" si="136"/>
        <v>51.632999999999996</v>
      </c>
      <c r="AF440" s="27">
        <f t="shared" si="137"/>
        <v>143.03814104117515</v>
      </c>
      <c r="AG440" s="7">
        <f t="shared" si="138"/>
        <v>1.7544374295856968</v>
      </c>
      <c r="AH440" s="17">
        <f t="shared" si="139"/>
        <v>81.529348741124963</v>
      </c>
      <c r="AI440" s="26">
        <f t="shared" si="140"/>
        <v>84.912396849690694</v>
      </c>
      <c r="AJ440" s="22">
        <f t="shared" si="141"/>
        <v>1.4803690240843466</v>
      </c>
      <c r="AK440" s="25">
        <f t="shared" si="142"/>
        <v>57.358939202481359</v>
      </c>
      <c r="AL440" s="60">
        <f t="shared" si="148"/>
        <v>43393</v>
      </c>
    </row>
    <row r="441" spans="1:38" ht="11.25" x14ac:dyDescent="0.2">
      <c r="A441" s="2" t="s">
        <v>5</v>
      </c>
      <c r="B441" s="2" t="str">
        <f t="shared" si="147"/>
        <v>CACY2018</v>
      </c>
      <c r="C441" s="2" t="s">
        <v>78</v>
      </c>
      <c r="D441" s="4">
        <v>43392</v>
      </c>
      <c r="G441" s="225"/>
      <c r="H441" s="139"/>
      <c r="I441" s="55"/>
      <c r="J441" s="115">
        <f t="shared" si="143"/>
        <v>95.571100238510923</v>
      </c>
      <c r="K441" s="54">
        <f t="shared" si="149"/>
        <v>27.822532604047566</v>
      </c>
      <c r="L441" s="116">
        <f t="shared" si="144"/>
        <v>123.39363284255849</v>
      </c>
      <c r="M441" s="180"/>
      <c r="N441" s="216"/>
      <c r="O441" s="122">
        <f t="shared" si="145"/>
        <v>0.99519454938376084</v>
      </c>
      <c r="P441" s="71">
        <f t="shared" si="150"/>
        <v>0.18334406970198813</v>
      </c>
      <c r="Q441" s="131">
        <f t="shared" si="146"/>
        <v>1.178538619085749</v>
      </c>
      <c r="R441" s="220"/>
      <c r="S441" s="218"/>
      <c r="T441" s="47">
        <v>1</v>
      </c>
      <c r="U441" s="48">
        <v>1</v>
      </c>
      <c r="V441" s="49">
        <v>75.566999999999993</v>
      </c>
      <c r="W441" s="48">
        <f t="shared" si="112"/>
        <v>871</v>
      </c>
      <c r="X441" s="32">
        <v>47043</v>
      </c>
      <c r="Y441" s="31">
        <f t="shared" si="130"/>
        <v>1.6063388814488871E-3</v>
      </c>
      <c r="Z441" s="30">
        <f t="shared" si="131"/>
        <v>2.1257147715919479E-5</v>
      </c>
      <c r="AA441" s="10">
        <f t="shared" si="132"/>
        <v>75.566999999999993</v>
      </c>
      <c r="AB441" s="9" t="str">
        <f t="shared" si="133"/>
        <v>U E</v>
      </c>
      <c r="AC441" s="28">
        <f t="shared" si="134"/>
        <v>1.6063388814488871E-3</v>
      </c>
      <c r="AD441" s="29">
        <f t="shared" si="135"/>
        <v>2.1257147715919479E-5</v>
      </c>
      <c r="AE441" s="15">
        <f t="shared" si="136"/>
        <v>75.566999999999993</v>
      </c>
      <c r="AF441" s="27">
        <f t="shared" si="137"/>
        <v>143.01289692409077</v>
      </c>
      <c r="AG441" s="7">
        <f t="shared" si="138"/>
        <v>1.7539485151882306</v>
      </c>
      <c r="AH441" s="17">
        <f t="shared" si="139"/>
        <v>81.537682369623539</v>
      </c>
      <c r="AI441" s="26">
        <f t="shared" si="140"/>
        <v>84.887152732606324</v>
      </c>
      <c r="AJ441" s="22">
        <f t="shared" si="141"/>
        <v>1.4798801096868803</v>
      </c>
      <c r="AK441" s="25">
        <f t="shared" si="142"/>
        <v>57.360830905800285</v>
      </c>
      <c r="AL441" s="60">
        <f t="shared" si="148"/>
        <v>43392</v>
      </c>
    </row>
    <row r="442" spans="1:38" ht="11.25" x14ac:dyDescent="0.2">
      <c r="A442" s="2" t="s">
        <v>5</v>
      </c>
      <c r="B442" s="2" t="str">
        <f t="shared" si="147"/>
        <v>CACY2018</v>
      </c>
      <c r="C442" s="2" t="s">
        <v>78</v>
      </c>
      <c r="D442" s="4">
        <v>43391</v>
      </c>
      <c r="G442" s="225"/>
      <c r="H442" s="139"/>
      <c r="I442" s="55"/>
      <c r="J442" s="115">
        <f t="shared" si="143"/>
        <v>95.232218987957623</v>
      </c>
      <c r="K442" s="54">
        <f t="shared" si="149"/>
        <v>28.021124524770158</v>
      </c>
      <c r="L442" s="116">
        <f t="shared" si="144"/>
        <v>123.25334351272778</v>
      </c>
      <c r="M442" s="180"/>
      <c r="N442" s="216"/>
      <c r="O442" s="122">
        <f t="shared" si="145"/>
        <v>0.99310203204751202</v>
      </c>
      <c r="P442" s="71">
        <f t="shared" si="150"/>
        <v>0.18061075202023746</v>
      </c>
      <c r="Q442" s="131">
        <f t="shared" si="146"/>
        <v>1.1737127840677495</v>
      </c>
      <c r="R442" s="220"/>
      <c r="S442" s="218"/>
      <c r="T442" s="47"/>
      <c r="U442" s="48"/>
      <c r="V442" s="49"/>
      <c r="W442" s="48">
        <f t="shared" si="112"/>
        <v>873</v>
      </c>
      <c r="X442" s="32">
        <v>47043</v>
      </c>
      <c r="Y442" s="31">
        <f t="shared" si="130"/>
        <v>0</v>
      </c>
      <c r="Z442" s="30">
        <f t="shared" si="131"/>
        <v>0</v>
      </c>
      <c r="AA442" s="10">
        <f t="shared" si="132"/>
        <v>0</v>
      </c>
      <c r="AB442" s="9" t="str">
        <f t="shared" si="133"/>
        <v>U E</v>
      </c>
      <c r="AC442" s="28">
        <f t="shared" si="134"/>
        <v>0</v>
      </c>
      <c r="AD442" s="29">
        <f t="shared" si="135"/>
        <v>0</v>
      </c>
      <c r="AE442" s="15">
        <f t="shared" si="136"/>
        <v>0</v>
      </c>
      <c r="AF442" s="27">
        <f t="shared" si="137"/>
        <v>143.01129058520931</v>
      </c>
      <c r="AG442" s="7">
        <f t="shared" si="138"/>
        <v>1.7539272580405147</v>
      </c>
      <c r="AH442" s="17">
        <f t="shared" si="139"/>
        <v>81.537754732759751</v>
      </c>
      <c r="AI442" s="26">
        <f t="shared" si="140"/>
        <v>84.88554639372488</v>
      </c>
      <c r="AJ442" s="22">
        <f t="shared" si="141"/>
        <v>1.4798588525391645</v>
      </c>
      <c r="AK442" s="25">
        <f t="shared" si="142"/>
        <v>57.360569386787773</v>
      </c>
      <c r="AL442" s="60">
        <f t="shared" si="148"/>
        <v>43391</v>
      </c>
    </row>
    <row r="443" spans="1:38" ht="11.25" x14ac:dyDescent="0.2">
      <c r="A443" s="2" t="s">
        <v>5</v>
      </c>
      <c r="B443" s="2" t="str">
        <f t="shared" si="147"/>
        <v>CACY2018</v>
      </c>
      <c r="C443" s="2" t="s">
        <v>78</v>
      </c>
      <c r="D443" s="4">
        <v>43390</v>
      </c>
      <c r="G443" s="225"/>
      <c r="H443" s="139"/>
      <c r="I443" s="55"/>
      <c r="J443" s="115">
        <f t="shared" si="143"/>
        <v>94.893337737404323</v>
      </c>
      <c r="K443" s="54">
        <f t="shared" si="149"/>
        <v>28.21971644549275</v>
      </c>
      <c r="L443" s="116">
        <f t="shared" si="144"/>
        <v>123.11305418289707</v>
      </c>
      <c r="M443" s="180"/>
      <c r="N443" s="216"/>
      <c r="O443" s="122">
        <f t="shared" si="145"/>
        <v>0.9910095147112632</v>
      </c>
      <c r="P443" s="71">
        <f t="shared" si="150"/>
        <v>0.1778774343384868</v>
      </c>
      <c r="Q443" s="131">
        <f t="shared" si="146"/>
        <v>1.16888694904975</v>
      </c>
      <c r="R443" s="220"/>
      <c r="S443" s="218"/>
      <c r="T443" s="47">
        <v>1</v>
      </c>
      <c r="U443" s="48">
        <v>1</v>
      </c>
      <c r="V443" s="49">
        <v>149.31700000000001</v>
      </c>
      <c r="W443" s="48">
        <f t="shared" si="112"/>
        <v>875</v>
      </c>
      <c r="X443" s="32">
        <v>47043</v>
      </c>
      <c r="Y443" s="31">
        <f t="shared" si="130"/>
        <v>3.174053525497949E-3</v>
      </c>
      <c r="Z443" s="30">
        <f t="shared" si="131"/>
        <v>2.1257147715919479E-5</v>
      </c>
      <c r="AA443" s="10">
        <f t="shared" si="132"/>
        <v>149.31700000000001</v>
      </c>
      <c r="AB443" s="9" t="str">
        <f t="shared" si="133"/>
        <v>U E</v>
      </c>
      <c r="AC443" s="28">
        <f t="shared" si="134"/>
        <v>3.174053525497949E-3</v>
      </c>
      <c r="AD443" s="29">
        <f t="shared" si="135"/>
        <v>2.1257147715919479E-5</v>
      </c>
      <c r="AE443" s="15">
        <f t="shared" si="136"/>
        <v>149.31700000000001</v>
      </c>
      <c r="AF443" s="27">
        <f t="shared" si="137"/>
        <v>143.01129058520931</v>
      </c>
      <c r="AG443" s="7">
        <f t="shared" si="138"/>
        <v>1.7539272580405147</v>
      </c>
      <c r="AH443" s="17">
        <f t="shared" si="139"/>
        <v>81.537754732759751</v>
      </c>
      <c r="AI443" s="26">
        <f t="shared" si="140"/>
        <v>84.88554639372488</v>
      </c>
      <c r="AJ443" s="22">
        <f t="shared" si="141"/>
        <v>1.4798588525391645</v>
      </c>
      <c r="AK443" s="25">
        <f t="shared" si="142"/>
        <v>57.360569386787773</v>
      </c>
      <c r="AL443" s="60">
        <f t="shared" si="148"/>
        <v>43390</v>
      </c>
    </row>
    <row r="444" spans="1:38" ht="11.25" x14ac:dyDescent="0.2">
      <c r="A444" s="2" t="s">
        <v>5</v>
      </c>
      <c r="B444" s="2" t="str">
        <f t="shared" si="147"/>
        <v>CACY2018</v>
      </c>
      <c r="C444" s="2" t="s">
        <v>78</v>
      </c>
      <c r="D444" s="4">
        <v>43389</v>
      </c>
      <c r="G444" s="225"/>
      <c r="H444" s="139"/>
      <c r="I444" s="55"/>
      <c r="J444" s="115">
        <f t="shared" si="143"/>
        <v>94.554456486851024</v>
      </c>
      <c r="K444" s="54">
        <f t="shared" si="149"/>
        <v>28.418308366215342</v>
      </c>
      <c r="L444" s="116">
        <f t="shared" si="144"/>
        <v>122.97276485306637</v>
      </c>
      <c r="M444" s="180"/>
      <c r="N444" s="216"/>
      <c r="O444" s="122">
        <f t="shared" si="145"/>
        <v>0.98891699737501437</v>
      </c>
      <c r="P444" s="71">
        <f t="shared" si="150"/>
        <v>0.17514411665673635</v>
      </c>
      <c r="Q444" s="131">
        <f t="shared" si="146"/>
        <v>1.1640611140317507</v>
      </c>
      <c r="R444" s="220"/>
      <c r="S444" s="218"/>
      <c r="T444" s="47">
        <v>3</v>
      </c>
      <c r="U444" s="48">
        <v>3</v>
      </c>
      <c r="V444" s="49">
        <v>279.18299999999999</v>
      </c>
      <c r="W444" s="48">
        <f t="shared" si="112"/>
        <v>874</v>
      </c>
      <c r="X444" s="32">
        <v>47043</v>
      </c>
      <c r="Y444" s="31">
        <f t="shared" si="130"/>
        <v>5.9346342707735471E-3</v>
      </c>
      <c r="Z444" s="30">
        <f t="shared" si="131"/>
        <v>6.3771443147758435E-5</v>
      </c>
      <c r="AA444" s="10">
        <f t="shared" si="132"/>
        <v>93.060999999999993</v>
      </c>
      <c r="AB444" s="9" t="str">
        <f t="shared" si="133"/>
        <v>U E</v>
      </c>
      <c r="AC444" s="28">
        <f t="shared" si="134"/>
        <v>5.9346342707735471E-3</v>
      </c>
      <c r="AD444" s="29">
        <f t="shared" si="135"/>
        <v>6.3771443147758435E-5</v>
      </c>
      <c r="AE444" s="15">
        <f t="shared" si="136"/>
        <v>93.060999999999993</v>
      </c>
      <c r="AF444" s="27">
        <f t="shared" si="137"/>
        <v>143.00811653168381</v>
      </c>
      <c r="AG444" s="7">
        <f t="shared" si="138"/>
        <v>1.7539060008927989</v>
      </c>
      <c r="AH444" s="17">
        <f t="shared" si="139"/>
        <v>81.536933255766115</v>
      </c>
      <c r="AI444" s="26">
        <f t="shared" si="140"/>
        <v>84.882372340199382</v>
      </c>
      <c r="AJ444" s="22">
        <f t="shared" si="141"/>
        <v>1.4798375953914487</v>
      </c>
      <c r="AK444" s="25">
        <f t="shared" si="142"/>
        <v>57.359248477361582</v>
      </c>
      <c r="AL444" s="60">
        <f t="shared" si="148"/>
        <v>43389</v>
      </c>
    </row>
    <row r="445" spans="1:38" ht="11.25" x14ac:dyDescent="0.2">
      <c r="A445" s="2" t="s">
        <v>5</v>
      </c>
      <c r="B445" s="2" t="str">
        <f t="shared" si="147"/>
        <v>CACY2018</v>
      </c>
      <c r="C445" s="2" t="s">
        <v>78</v>
      </c>
      <c r="D445" s="4">
        <v>43388</v>
      </c>
      <c r="G445" s="225"/>
      <c r="H445" s="139"/>
      <c r="I445" s="55"/>
      <c r="J445" s="115">
        <f t="shared" si="143"/>
        <v>94.215575236297724</v>
      </c>
      <c r="K445" s="54">
        <f t="shared" si="149"/>
        <v>28.61690028693792</v>
      </c>
      <c r="L445" s="116">
        <f t="shared" si="144"/>
        <v>122.83247552323564</v>
      </c>
      <c r="M445" s="180"/>
      <c r="N445" s="216"/>
      <c r="O445" s="122">
        <f t="shared" si="145"/>
        <v>0.98682448003876544</v>
      </c>
      <c r="P445" s="71">
        <f t="shared" si="150"/>
        <v>0.17241079897498579</v>
      </c>
      <c r="Q445" s="131">
        <f t="shared" si="146"/>
        <v>1.1592352790137512</v>
      </c>
      <c r="R445" s="220"/>
      <c r="S445" s="218"/>
      <c r="T445" s="47">
        <v>1</v>
      </c>
      <c r="U445" s="48">
        <v>30</v>
      </c>
      <c r="V445" s="49">
        <v>2619.9899999999998</v>
      </c>
      <c r="W445" s="48">
        <f t="shared" si="112"/>
        <v>872</v>
      </c>
      <c r="X445" s="32">
        <v>47043</v>
      </c>
      <c r="Y445" s="31">
        <f t="shared" si="130"/>
        <v>5.5693514444231866E-2</v>
      </c>
      <c r="Z445" s="30">
        <f t="shared" si="131"/>
        <v>6.3771443147758429E-4</v>
      </c>
      <c r="AA445" s="10">
        <f t="shared" si="132"/>
        <v>87.332999999999998</v>
      </c>
      <c r="AB445" s="9" t="str">
        <f t="shared" si="133"/>
        <v>U E</v>
      </c>
      <c r="AC445" s="28">
        <f t="shared" si="134"/>
        <v>5.5693514444231866E-2</v>
      </c>
      <c r="AD445" s="29">
        <f t="shared" si="135"/>
        <v>6.3771443147758429E-4</v>
      </c>
      <c r="AE445" s="15">
        <f t="shared" si="136"/>
        <v>87.332999999999998</v>
      </c>
      <c r="AF445" s="27">
        <f t="shared" si="137"/>
        <v>143.00218189741304</v>
      </c>
      <c r="AG445" s="7">
        <f t="shared" si="138"/>
        <v>1.7538422294496512</v>
      </c>
      <c r="AH445" s="17">
        <f t="shared" si="139"/>
        <v>81.536514229268249</v>
      </c>
      <c r="AI445" s="26">
        <f t="shared" si="140"/>
        <v>84.876437705928609</v>
      </c>
      <c r="AJ445" s="22">
        <f t="shared" si="141"/>
        <v>1.4797738239483009</v>
      </c>
      <c r="AK445" s="25">
        <f t="shared" si="142"/>
        <v>57.35770989614015</v>
      </c>
      <c r="AL445" s="60">
        <f t="shared" si="148"/>
        <v>43388</v>
      </c>
    </row>
    <row r="446" spans="1:38" ht="11.25" x14ac:dyDescent="0.2">
      <c r="A446" s="2" t="s">
        <v>5</v>
      </c>
      <c r="B446" s="2" t="str">
        <f t="shared" si="147"/>
        <v>CACY2018</v>
      </c>
      <c r="C446" s="2" t="s">
        <v>78</v>
      </c>
      <c r="D446" s="4">
        <v>43387</v>
      </c>
      <c r="G446" s="225"/>
      <c r="H446" s="139"/>
      <c r="I446" s="55"/>
      <c r="J446" s="115">
        <f t="shared" si="143"/>
        <v>93.876693985744438</v>
      </c>
      <c r="K446" s="54">
        <f t="shared" si="149"/>
        <v>28.815492207660498</v>
      </c>
      <c r="L446" s="116">
        <f t="shared" si="144"/>
        <v>122.69218619340494</v>
      </c>
      <c r="M446" s="180"/>
      <c r="N446" s="216"/>
      <c r="O446" s="122">
        <f t="shared" si="145"/>
        <v>0.98473196270251662</v>
      </c>
      <c r="P446" s="71">
        <f t="shared" si="150"/>
        <v>0.16967748129323512</v>
      </c>
      <c r="Q446" s="131">
        <f t="shared" si="146"/>
        <v>1.1544094439957517</v>
      </c>
      <c r="R446" s="220"/>
      <c r="S446" s="218"/>
      <c r="T446" s="47">
        <v>2</v>
      </c>
      <c r="U446" s="48">
        <v>7</v>
      </c>
      <c r="V446" s="49">
        <v>764.9</v>
      </c>
      <c r="W446" s="48">
        <f t="shared" si="112"/>
        <v>872</v>
      </c>
      <c r="X446" s="32">
        <v>47043</v>
      </c>
      <c r="Y446" s="31">
        <f t="shared" si="130"/>
        <v>1.6259592287906809E-2</v>
      </c>
      <c r="Z446" s="30">
        <f t="shared" si="131"/>
        <v>1.4880003401143634E-4</v>
      </c>
      <c r="AA446" s="10">
        <f t="shared" si="132"/>
        <v>109.27142857142859</v>
      </c>
      <c r="AB446" s="9" t="str">
        <f t="shared" si="133"/>
        <v>U E</v>
      </c>
      <c r="AC446" s="28">
        <f t="shared" si="134"/>
        <v>1.6259592287906809E-2</v>
      </c>
      <c r="AD446" s="29">
        <f t="shared" si="135"/>
        <v>1.4880003401143634E-4</v>
      </c>
      <c r="AE446" s="15">
        <f t="shared" si="136"/>
        <v>109.27142857142859</v>
      </c>
      <c r="AF446" s="27">
        <f t="shared" si="137"/>
        <v>142.94648838296879</v>
      </c>
      <c r="AG446" s="7">
        <f t="shared" si="138"/>
        <v>1.7532045150181736</v>
      </c>
      <c r="AH446" s="17">
        <f t="shared" si="139"/>
        <v>81.534405802900309</v>
      </c>
      <c r="AI446" s="26">
        <f t="shared" si="140"/>
        <v>84.82074419148438</v>
      </c>
      <c r="AJ446" s="22">
        <f t="shared" si="141"/>
        <v>1.4791361095168234</v>
      </c>
      <c r="AK446" s="25">
        <f t="shared" si="142"/>
        <v>57.344786355862844</v>
      </c>
      <c r="AL446" s="60">
        <f t="shared" si="148"/>
        <v>43387</v>
      </c>
    </row>
    <row r="447" spans="1:38" ht="11.25" x14ac:dyDescent="0.2">
      <c r="A447" s="2" t="s">
        <v>5</v>
      </c>
      <c r="B447" s="2" t="str">
        <f t="shared" si="147"/>
        <v>CACY2018</v>
      </c>
      <c r="C447" s="2" t="s">
        <v>78</v>
      </c>
      <c r="D447" s="4">
        <v>43386</v>
      </c>
      <c r="G447" s="225"/>
      <c r="H447" s="139"/>
      <c r="I447" s="55"/>
      <c r="J447" s="115">
        <f t="shared" si="143"/>
        <v>93.537812735191139</v>
      </c>
      <c r="K447" s="54">
        <f t="shared" si="149"/>
        <v>29.014084128383089</v>
      </c>
      <c r="L447" s="116">
        <f t="shared" si="144"/>
        <v>122.55189686357423</v>
      </c>
      <c r="M447" s="180"/>
      <c r="N447" s="216"/>
      <c r="O447" s="122">
        <f t="shared" si="145"/>
        <v>0.98263944536626779</v>
      </c>
      <c r="P447" s="71">
        <f t="shared" si="150"/>
        <v>0.16694416361148467</v>
      </c>
      <c r="Q447" s="131">
        <f t="shared" si="146"/>
        <v>1.1495836089777525</v>
      </c>
      <c r="R447" s="220"/>
      <c r="S447" s="218"/>
      <c r="T447" s="47">
        <v>1</v>
      </c>
      <c r="U447" s="48">
        <v>43</v>
      </c>
      <c r="V447" s="49">
        <v>3930.9169999999999</v>
      </c>
      <c r="W447" s="48">
        <f t="shared" si="112"/>
        <v>871</v>
      </c>
      <c r="X447" s="32">
        <v>47043</v>
      </c>
      <c r="Y447" s="31">
        <f t="shared" si="130"/>
        <v>8.356008332801905E-2</v>
      </c>
      <c r="Z447" s="30">
        <f t="shared" si="131"/>
        <v>9.140573517845375E-4</v>
      </c>
      <c r="AA447" s="10">
        <f t="shared" si="132"/>
        <v>91.416674418604657</v>
      </c>
      <c r="AB447" s="9" t="str">
        <f t="shared" si="133"/>
        <v>U E</v>
      </c>
      <c r="AC447" s="28">
        <f t="shared" si="134"/>
        <v>8.356008332801905E-2</v>
      </c>
      <c r="AD447" s="29">
        <f t="shared" si="135"/>
        <v>9.140573517845375E-4</v>
      </c>
      <c r="AE447" s="15">
        <f t="shared" si="136"/>
        <v>91.416674418604657</v>
      </c>
      <c r="AF447" s="27">
        <f t="shared" si="137"/>
        <v>142.9302287906809</v>
      </c>
      <c r="AG447" s="7">
        <f t="shared" si="138"/>
        <v>1.7530557149841621</v>
      </c>
      <c r="AH447" s="17">
        <f t="shared" si="139"/>
        <v>81.532051473887236</v>
      </c>
      <c r="AI447" s="26">
        <f t="shared" si="140"/>
        <v>84.804484599196471</v>
      </c>
      <c r="AJ447" s="22">
        <f t="shared" si="141"/>
        <v>1.4789873094828119</v>
      </c>
      <c r="AK447" s="25">
        <f t="shared" si="142"/>
        <v>57.339562047257736</v>
      </c>
      <c r="AL447" s="60">
        <f t="shared" si="148"/>
        <v>43386</v>
      </c>
    </row>
    <row r="448" spans="1:38" ht="11.25" x14ac:dyDescent="0.2">
      <c r="A448" s="2" t="s">
        <v>5</v>
      </c>
      <c r="B448" s="2" t="str">
        <f t="shared" si="147"/>
        <v>CACY2018</v>
      </c>
      <c r="C448" s="2" t="s">
        <v>78</v>
      </c>
      <c r="D448" s="4">
        <v>43385</v>
      </c>
      <c r="G448" s="225"/>
      <c r="H448" s="139"/>
      <c r="I448" s="55"/>
      <c r="J448" s="115">
        <f t="shared" si="143"/>
        <v>93.198931484637839</v>
      </c>
      <c r="K448" s="54">
        <f t="shared" si="149"/>
        <v>29.212676049105681</v>
      </c>
      <c r="L448" s="116">
        <f t="shared" si="144"/>
        <v>122.41160753374352</v>
      </c>
      <c r="M448" s="180"/>
      <c r="N448" s="216"/>
      <c r="O448" s="122">
        <f t="shared" si="145"/>
        <v>0.98054692803001897</v>
      </c>
      <c r="P448" s="71">
        <f t="shared" si="150"/>
        <v>0.16421084592973401</v>
      </c>
      <c r="Q448" s="131">
        <f t="shared" si="146"/>
        <v>1.144757773959753</v>
      </c>
      <c r="R448" s="220"/>
      <c r="S448" s="218"/>
      <c r="T448" s="47">
        <v>2</v>
      </c>
      <c r="U448" s="48">
        <v>16</v>
      </c>
      <c r="V448" s="49">
        <v>3838.4340000000002</v>
      </c>
      <c r="W448" s="48">
        <f t="shared" si="112"/>
        <v>870</v>
      </c>
      <c r="X448" s="32">
        <v>47043</v>
      </c>
      <c r="Y448" s="31">
        <f t="shared" si="130"/>
        <v>8.1594158535807676E-2</v>
      </c>
      <c r="Z448" s="30">
        <f t="shared" si="131"/>
        <v>3.4011436345471167E-4</v>
      </c>
      <c r="AA448" s="10">
        <f t="shared" si="132"/>
        <v>239.90212500000001</v>
      </c>
      <c r="AB448" s="9" t="str">
        <f t="shared" si="133"/>
        <v>U E</v>
      </c>
      <c r="AC448" s="28">
        <f t="shared" si="134"/>
        <v>8.1594158535807676E-2</v>
      </c>
      <c r="AD448" s="29">
        <f t="shared" si="135"/>
        <v>3.4011436345471167E-4</v>
      </c>
      <c r="AE448" s="15">
        <f t="shared" si="136"/>
        <v>239.90212500000001</v>
      </c>
      <c r="AF448" s="27">
        <f t="shared" si="137"/>
        <v>142.84666870735288</v>
      </c>
      <c r="AG448" s="7">
        <f t="shared" si="138"/>
        <v>1.7521416576323776</v>
      </c>
      <c r="AH448" s="17">
        <f t="shared" si="139"/>
        <v>81.52689486327138</v>
      </c>
      <c r="AI448" s="26">
        <f t="shared" si="140"/>
        <v>84.720924515868447</v>
      </c>
      <c r="AJ448" s="22">
        <f t="shared" si="141"/>
        <v>1.4780732521310274</v>
      </c>
      <c r="AK448" s="25">
        <f t="shared" si="142"/>
        <v>57.318488372427538</v>
      </c>
      <c r="AL448" s="60">
        <f t="shared" si="148"/>
        <v>43385</v>
      </c>
    </row>
    <row r="449" spans="1:38" ht="11.25" x14ac:dyDescent="0.2">
      <c r="A449" s="2" t="s">
        <v>5</v>
      </c>
      <c r="B449" s="2" t="str">
        <f t="shared" si="147"/>
        <v>CACY2018</v>
      </c>
      <c r="C449" s="2" t="s">
        <v>78</v>
      </c>
      <c r="D449" s="4">
        <v>43384</v>
      </c>
      <c r="G449" s="225"/>
      <c r="H449" s="139"/>
      <c r="I449" s="55"/>
      <c r="J449" s="115">
        <f t="shared" si="143"/>
        <v>92.86005023408454</v>
      </c>
      <c r="K449" s="54">
        <f t="shared" si="149"/>
        <v>29.411267969828273</v>
      </c>
      <c r="L449" s="116">
        <f t="shared" si="144"/>
        <v>122.27131820391281</v>
      </c>
      <c r="M449" s="180"/>
      <c r="N449" s="216"/>
      <c r="O449" s="122">
        <f t="shared" si="145"/>
        <v>0.97845441069377015</v>
      </c>
      <c r="P449" s="71">
        <f t="shared" si="150"/>
        <v>0.16147752824798334</v>
      </c>
      <c r="Q449" s="131">
        <f t="shared" si="146"/>
        <v>1.1399319389417535</v>
      </c>
      <c r="R449" s="220"/>
      <c r="S449" s="218"/>
      <c r="T449" s="47">
        <v>2</v>
      </c>
      <c r="U449" s="48">
        <v>24</v>
      </c>
      <c r="V449" s="49">
        <v>4872.6329999999998</v>
      </c>
      <c r="W449" s="48">
        <f t="shared" si="112"/>
        <v>869</v>
      </c>
      <c r="X449" s="32">
        <v>47043</v>
      </c>
      <c r="Y449" s="31">
        <f t="shared" si="130"/>
        <v>0.10357827944646388</v>
      </c>
      <c r="Z449" s="30">
        <f t="shared" si="131"/>
        <v>5.1017154518206748E-4</v>
      </c>
      <c r="AA449" s="10">
        <f t="shared" si="132"/>
        <v>203.026375</v>
      </c>
      <c r="AB449" s="9" t="str">
        <f t="shared" si="133"/>
        <v>U E</v>
      </c>
      <c r="AC449" s="28">
        <f t="shared" si="134"/>
        <v>0.10357827944646388</v>
      </c>
      <c r="AD449" s="29">
        <f t="shared" si="135"/>
        <v>5.1017154518206748E-4</v>
      </c>
      <c r="AE449" s="15">
        <f t="shared" si="136"/>
        <v>203.026375</v>
      </c>
      <c r="AF449" s="27">
        <f t="shared" si="137"/>
        <v>142.76507454881707</v>
      </c>
      <c r="AG449" s="7">
        <f t="shared" si="138"/>
        <v>1.7518015432689229</v>
      </c>
      <c r="AH449" s="17">
        <f t="shared" si="139"/>
        <v>81.496146123043403</v>
      </c>
      <c r="AI449" s="26">
        <f t="shared" si="140"/>
        <v>84.639330357332639</v>
      </c>
      <c r="AJ449" s="22">
        <f t="shared" si="141"/>
        <v>1.4777331377675726</v>
      </c>
      <c r="AK449" s="25">
        <f t="shared" si="142"/>
        <v>57.276465008559114</v>
      </c>
      <c r="AL449" s="60">
        <f t="shared" si="148"/>
        <v>43384</v>
      </c>
    </row>
    <row r="450" spans="1:38" ht="11.25" x14ac:dyDescent="0.2">
      <c r="A450" s="2" t="s">
        <v>5</v>
      </c>
      <c r="B450" s="2" t="str">
        <f t="shared" si="147"/>
        <v>CACY2018</v>
      </c>
      <c r="C450" s="2" t="s">
        <v>78</v>
      </c>
      <c r="D450" s="4">
        <v>43383</v>
      </c>
      <c r="G450" s="225"/>
      <c r="H450" s="139"/>
      <c r="I450" s="55"/>
      <c r="J450" s="115">
        <f t="shared" si="143"/>
        <v>92.52116898353124</v>
      </c>
      <c r="K450" s="54">
        <f t="shared" si="149"/>
        <v>29.609859890550865</v>
      </c>
      <c r="L450" s="116">
        <f t="shared" si="144"/>
        <v>122.13102887408211</v>
      </c>
      <c r="M450" s="180"/>
      <c r="N450" s="216"/>
      <c r="O450" s="122">
        <f t="shared" si="145"/>
        <v>0.97636189335752133</v>
      </c>
      <c r="P450" s="71">
        <f t="shared" si="150"/>
        <v>0.15874421056623289</v>
      </c>
      <c r="Q450" s="131">
        <f t="shared" si="146"/>
        <v>1.1351061039237542</v>
      </c>
      <c r="R450" s="220"/>
      <c r="S450" s="218"/>
      <c r="T450" s="47">
        <v>2</v>
      </c>
      <c r="U450" s="48">
        <v>52</v>
      </c>
      <c r="V450" s="49">
        <v>15353.217000000001</v>
      </c>
      <c r="W450" s="48">
        <f t="shared" si="112"/>
        <v>867</v>
      </c>
      <c r="X450" s="32">
        <v>47043</v>
      </c>
      <c r="Y450" s="31">
        <f t="shared" si="130"/>
        <v>0.3263656016835661</v>
      </c>
      <c r="Z450" s="30">
        <f t="shared" si="131"/>
        <v>1.1053716812278128E-3</v>
      </c>
      <c r="AA450" s="10">
        <f t="shared" si="132"/>
        <v>295.25417307692305</v>
      </c>
      <c r="AB450" s="9" t="str">
        <f t="shared" si="133"/>
        <v>U E</v>
      </c>
      <c r="AC450" s="28">
        <f t="shared" si="134"/>
        <v>0.3263656016835661</v>
      </c>
      <c r="AD450" s="29">
        <f t="shared" si="135"/>
        <v>1.1053716812278128E-3</v>
      </c>
      <c r="AE450" s="15">
        <f t="shared" si="136"/>
        <v>295.25417307692305</v>
      </c>
      <c r="AF450" s="27">
        <f t="shared" si="137"/>
        <v>142.66149626937062</v>
      </c>
      <c r="AG450" s="7">
        <f t="shared" si="138"/>
        <v>1.7512913717237408</v>
      </c>
      <c r="AH450" s="17">
        <f t="shared" si="139"/>
        <v>81.460742953900024</v>
      </c>
      <c r="AI450" s="26">
        <f t="shared" si="140"/>
        <v>84.535752077886173</v>
      </c>
      <c r="AJ450" s="22">
        <f t="shared" si="141"/>
        <v>1.4772229662223906</v>
      </c>
      <c r="AK450" s="25">
        <f t="shared" si="142"/>
        <v>57.226129034579074</v>
      </c>
      <c r="AL450" s="60">
        <f t="shared" si="148"/>
        <v>43383</v>
      </c>
    </row>
    <row r="451" spans="1:38" ht="11.25" x14ac:dyDescent="0.2">
      <c r="A451" s="2" t="s">
        <v>5</v>
      </c>
      <c r="B451" s="2" t="str">
        <f t="shared" si="147"/>
        <v>CACY2018</v>
      </c>
      <c r="C451" s="2" t="s">
        <v>78</v>
      </c>
      <c r="D451" s="4">
        <v>43382</v>
      </c>
      <c r="G451" s="225"/>
      <c r="H451" s="139"/>
      <c r="I451" s="55"/>
      <c r="J451" s="115">
        <f t="shared" si="143"/>
        <v>92.18228773297794</v>
      </c>
      <c r="K451" s="54">
        <f t="shared" si="149"/>
        <v>29.808451811273457</v>
      </c>
      <c r="L451" s="116">
        <f t="shared" si="144"/>
        <v>121.9907395442514</v>
      </c>
      <c r="M451" s="180"/>
      <c r="N451" s="216"/>
      <c r="O451" s="122">
        <f t="shared" si="145"/>
        <v>0.97426937602127239</v>
      </c>
      <c r="P451" s="71">
        <f t="shared" si="150"/>
        <v>0.15601089288448233</v>
      </c>
      <c r="Q451" s="131">
        <f t="shared" si="146"/>
        <v>1.1302802689057547</v>
      </c>
      <c r="R451" s="220"/>
      <c r="S451" s="218"/>
      <c r="T451" s="47">
        <v>4</v>
      </c>
      <c r="U451" s="48">
        <v>463</v>
      </c>
      <c r="V451" s="49">
        <v>28025.433000000001</v>
      </c>
      <c r="W451" s="48">
        <f t="shared" si="112"/>
        <v>866</v>
      </c>
      <c r="X451" s="32">
        <v>47043</v>
      </c>
      <c r="Y451" s="31">
        <f t="shared" si="130"/>
        <v>0.5957407690836044</v>
      </c>
      <c r="Z451" s="30">
        <f t="shared" si="131"/>
        <v>9.8420593924707176E-3</v>
      </c>
      <c r="AA451" s="10">
        <f t="shared" si="132"/>
        <v>60.530092872570201</v>
      </c>
      <c r="AB451" s="9" t="str">
        <f t="shared" si="133"/>
        <v>U E</v>
      </c>
      <c r="AC451" s="28">
        <f t="shared" si="134"/>
        <v>0.5957407690836044</v>
      </c>
      <c r="AD451" s="29">
        <f t="shared" si="135"/>
        <v>9.8420593924707176E-3</v>
      </c>
      <c r="AE451" s="15">
        <f t="shared" si="136"/>
        <v>60.530092872570201</v>
      </c>
      <c r="AF451" s="27">
        <f t="shared" si="137"/>
        <v>142.33513066768705</v>
      </c>
      <c r="AG451" s="7">
        <f t="shared" si="138"/>
        <v>1.7501860000425131</v>
      </c>
      <c r="AH451" s="17">
        <f t="shared" si="139"/>
        <v>81.325716617679291</v>
      </c>
      <c r="AI451" s="26">
        <f t="shared" si="140"/>
        <v>84.20938647620261</v>
      </c>
      <c r="AJ451" s="22">
        <f t="shared" si="141"/>
        <v>1.4761175945411629</v>
      </c>
      <c r="AK451" s="25">
        <f t="shared" si="142"/>
        <v>57.047884794285849</v>
      </c>
      <c r="AL451" s="60">
        <f t="shared" si="148"/>
        <v>43382</v>
      </c>
    </row>
    <row r="452" spans="1:38" ht="11.25" x14ac:dyDescent="0.2">
      <c r="A452" s="2" t="s">
        <v>5</v>
      </c>
      <c r="B452" s="2" t="str">
        <f t="shared" si="147"/>
        <v>CACY2018</v>
      </c>
      <c r="C452" s="2" t="s">
        <v>78</v>
      </c>
      <c r="D452" s="4">
        <v>43381</v>
      </c>
      <c r="G452" s="225"/>
      <c r="H452" s="139"/>
      <c r="I452" s="55"/>
      <c r="J452" s="115">
        <f t="shared" si="143"/>
        <v>91.843406482424641</v>
      </c>
      <c r="K452" s="54">
        <f t="shared" si="149"/>
        <v>30.007043731996049</v>
      </c>
      <c r="L452" s="116">
        <f t="shared" si="144"/>
        <v>121.85045021442069</v>
      </c>
      <c r="M452" s="180"/>
      <c r="N452" s="216"/>
      <c r="O452" s="122">
        <f t="shared" si="145"/>
        <v>0.97217685868502357</v>
      </c>
      <c r="P452" s="71">
        <f t="shared" si="150"/>
        <v>0.15327757520273166</v>
      </c>
      <c r="Q452" s="131">
        <f t="shared" si="146"/>
        <v>1.1254544338877552</v>
      </c>
      <c r="R452" s="220"/>
      <c r="S452" s="218"/>
      <c r="T452" s="47">
        <v>1</v>
      </c>
      <c r="U452" s="48">
        <v>15</v>
      </c>
      <c r="V452" s="49">
        <v>2288.5050000000001</v>
      </c>
      <c r="W452" s="48">
        <f t="shared" ref="W452:W515" si="151">SUM(T452:T816)</f>
        <v>863</v>
      </c>
      <c r="X452" s="32">
        <v>47043</v>
      </c>
      <c r="Y452" s="31">
        <f t="shared" si="130"/>
        <v>4.864708883362031E-2</v>
      </c>
      <c r="Z452" s="30">
        <f t="shared" si="131"/>
        <v>3.1885721573879215E-4</v>
      </c>
      <c r="AA452" s="10">
        <f t="shared" si="132"/>
        <v>152.56700000000004</v>
      </c>
      <c r="AB452" s="9" t="str">
        <f t="shared" si="133"/>
        <v>U E</v>
      </c>
      <c r="AC452" s="28">
        <f t="shared" si="134"/>
        <v>4.864708883362031E-2</v>
      </c>
      <c r="AD452" s="29">
        <f t="shared" si="135"/>
        <v>3.1885721573879215E-4</v>
      </c>
      <c r="AE452" s="15">
        <f t="shared" si="136"/>
        <v>152.56700000000004</v>
      </c>
      <c r="AF452" s="27">
        <f t="shared" si="137"/>
        <v>141.73938989860346</v>
      </c>
      <c r="AG452" s="7">
        <f t="shared" si="138"/>
        <v>1.7403439406500425</v>
      </c>
      <c r="AH452" s="17">
        <f t="shared" si="139"/>
        <v>81.443320821780688</v>
      </c>
      <c r="AI452" s="26">
        <f t="shared" si="140"/>
        <v>83.613645707119005</v>
      </c>
      <c r="AJ452" s="22">
        <f t="shared" si="141"/>
        <v>1.4662755351486922</v>
      </c>
      <c r="AK452" s="25">
        <f t="shared" si="142"/>
        <v>57.024511220969053</v>
      </c>
      <c r="AL452" s="60">
        <f t="shared" si="148"/>
        <v>43381</v>
      </c>
    </row>
    <row r="453" spans="1:38" ht="11.25" x14ac:dyDescent="0.2">
      <c r="A453" s="2" t="s">
        <v>5</v>
      </c>
      <c r="B453" s="2" t="str">
        <f t="shared" si="147"/>
        <v>CACY2018</v>
      </c>
      <c r="C453" s="2" t="s">
        <v>78</v>
      </c>
      <c r="D453" s="4">
        <v>43380</v>
      </c>
      <c r="G453" s="225"/>
      <c r="H453" s="139"/>
      <c r="I453" s="55"/>
      <c r="J453" s="115">
        <f t="shared" si="143"/>
        <v>91.504525231871341</v>
      </c>
      <c r="K453" s="54">
        <f t="shared" si="149"/>
        <v>30.205635652718641</v>
      </c>
      <c r="L453" s="116">
        <f t="shared" si="144"/>
        <v>121.71016088458998</v>
      </c>
      <c r="M453" s="180"/>
      <c r="N453" s="216"/>
      <c r="O453" s="122">
        <f t="shared" si="145"/>
        <v>0.97008434134877475</v>
      </c>
      <c r="P453" s="71">
        <f t="shared" si="150"/>
        <v>0.15054425752098122</v>
      </c>
      <c r="Q453" s="131">
        <f t="shared" si="146"/>
        <v>1.120628598869756</v>
      </c>
      <c r="R453" s="220"/>
      <c r="S453" s="218"/>
      <c r="T453" s="47">
        <v>2</v>
      </c>
      <c r="U453" s="48">
        <v>19</v>
      </c>
      <c r="V453" s="49">
        <v>7050.3829999999998</v>
      </c>
      <c r="W453" s="48">
        <f t="shared" si="151"/>
        <v>863</v>
      </c>
      <c r="X453" s="32">
        <v>47043</v>
      </c>
      <c r="Y453" s="31">
        <f t="shared" si="130"/>
        <v>0.14987103288480752</v>
      </c>
      <c r="Z453" s="30">
        <f t="shared" si="131"/>
        <v>4.0388580660247008E-4</v>
      </c>
      <c r="AA453" s="10">
        <f t="shared" si="132"/>
        <v>371.07278947368422</v>
      </c>
      <c r="AB453" s="9" t="str">
        <f t="shared" si="133"/>
        <v>U E</v>
      </c>
      <c r="AC453" s="28">
        <f t="shared" si="134"/>
        <v>0.14987103288480752</v>
      </c>
      <c r="AD453" s="29">
        <f t="shared" si="135"/>
        <v>4.0388580660247008E-4</v>
      </c>
      <c r="AE453" s="15">
        <f t="shared" si="136"/>
        <v>371.07278947368422</v>
      </c>
      <c r="AF453" s="27">
        <f t="shared" si="137"/>
        <v>141.69074280976983</v>
      </c>
      <c r="AG453" s="7">
        <f t="shared" si="138"/>
        <v>1.7400250834343036</v>
      </c>
      <c r="AH453" s="17">
        <f t="shared" si="139"/>
        <v>81.430287504886707</v>
      </c>
      <c r="AI453" s="26">
        <f t="shared" si="140"/>
        <v>83.564998618285387</v>
      </c>
      <c r="AJ453" s="22">
        <f t="shared" si="141"/>
        <v>1.4659566779329534</v>
      </c>
      <c r="AK453" s="25">
        <f t="shared" si="142"/>
        <v>57.003729971143997</v>
      </c>
      <c r="AL453" s="60">
        <f t="shared" si="148"/>
        <v>43380</v>
      </c>
    </row>
    <row r="454" spans="1:38" ht="11.25" x14ac:dyDescent="0.2">
      <c r="A454" s="2" t="s">
        <v>5</v>
      </c>
      <c r="B454" s="2" t="str">
        <f t="shared" si="147"/>
        <v>CACY2018</v>
      </c>
      <c r="C454" s="2" t="s">
        <v>78</v>
      </c>
      <c r="D454" s="4">
        <v>43379</v>
      </c>
      <c r="G454" s="225"/>
      <c r="H454" s="139"/>
      <c r="I454" s="55"/>
      <c r="J454" s="115">
        <f t="shared" si="143"/>
        <v>91.165643981318041</v>
      </c>
      <c r="K454" s="54">
        <f t="shared" si="149"/>
        <v>30.404227573441233</v>
      </c>
      <c r="L454" s="116">
        <f t="shared" si="144"/>
        <v>121.56987155475927</v>
      </c>
      <c r="M454" s="180"/>
      <c r="N454" s="216"/>
      <c r="O454" s="122">
        <f t="shared" si="145"/>
        <v>0.96799182401252593</v>
      </c>
      <c r="P454" s="71">
        <f t="shared" si="150"/>
        <v>0.14781093983923055</v>
      </c>
      <c r="Q454" s="131">
        <f t="shared" si="146"/>
        <v>1.1158027638517565</v>
      </c>
      <c r="R454" s="220"/>
      <c r="S454" s="218"/>
      <c r="T454" s="47">
        <v>3</v>
      </c>
      <c r="U454" s="48">
        <v>37</v>
      </c>
      <c r="V454" s="49">
        <v>5622.8159999999998</v>
      </c>
      <c r="W454" s="48">
        <f t="shared" si="151"/>
        <v>862</v>
      </c>
      <c r="X454" s="32">
        <v>47043</v>
      </c>
      <c r="Y454" s="31">
        <f t="shared" si="130"/>
        <v>0.11952503029143549</v>
      </c>
      <c r="Z454" s="30">
        <f t="shared" si="131"/>
        <v>7.8651446548902069E-4</v>
      </c>
      <c r="AA454" s="10">
        <f t="shared" si="132"/>
        <v>151.96799999999999</v>
      </c>
      <c r="AB454" s="9" t="str">
        <f t="shared" si="133"/>
        <v>U E</v>
      </c>
      <c r="AC454" s="28">
        <f t="shared" si="134"/>
        <v>0.11952503029143549</v>
      </c>
      <c r="AD454" s="29">
        <f t="shared" si="135"/>
        <v>7.8651446548902069E-4</v>
      </c>
      <c r="AE454" s="15">
        <f t="shared" si="136"/>
        <v>151.96799999999999</v>
      </c>
      <c r="AF454" s="27">
        <f t="shared" si="137"/>
        <v>141.54087177688501</v>
      </c>
      <c r="AG454" s="7">
        <f t="shared" si="138"/>
        <v>1.7396211976277012</v>
      </c>
      <c r="AH454" s="17">
        <f t="shared" si="139"/>
        <v>81.363041546000048</v>
      </c>
      <c r="AI454" s="26">
        <f t="shared" si="140"/>
        <v>83.415127585400583</v>
      </c>
      <c r="AJ454" s="22">
        <f t="shared" si="141"/>
        <v>1.4655527921263509</v>
      </c>
      <c r="AK454" s="25">
        <f t="shared" si="142"/>
        <v>56.917176940705552</v>
      </c>
      <c r="AL454" s="60">
        <f t="shared" si="148"/>
        <v>43379</v>
      </c>
    </row>
    <row r="455" spans="1:38" ht="11.25" x14ac:dyDescent="0.2">
      <c r="A455" s="2" t="s">
        <v>5</v>
      </c>
      <c r="B455" s="2" t="str">
        <f t="shared" si="147"/>
        <v>CACY2018</v>
      </c>
      <c r="C455" s="2" t="s">
        <v>78</v>
      </c>
      <c r="D455" s="4">
        <v>43378</v>
      </c>
      <c r="G455" s="225"/>
      <c r="H455" s="139"/>
      <c r="I455" s="55"/>
      <c r="J455" s="115">
        <f t="shared" si="143"/>
        <v>90.826762730764742</v>
      </c>
      <c r="K455" s="54">
        <f t="shared" si="149"/>
        <v>30.602819494163811</v>
      </c>
      <c r="L455" s="116">
        <f t="shared" si="144"/>
        <v>121.42958222492855</v>
      </c>
      <c r="M455" s="180"/>
      <c r="N455" s="216"/>
      <c r="O455" s="122">
        <f t="shared" si="145"/>
        <v>0.9658993066762771</v>
      </c>
      <c r="P455" s="71">
        <f t="shared" si="150"/>
        <v>0.14507762215747988</v>
      </c>
      <c r="Q455" s="131">
        <f t="shared" si="146"/>
        <v>1.110976928833757</v>
      </c>
      <c r="R455" s="220"/>
      <c r="S455" s="218"/>
      <c r="T455" s="47">
        <v>2</v>
      </c>
      <c r="U455" s="48">
        <v>137</v>
      </c>
      <c r="V455" s="49">
        <v>42620.783000000003</v>
      </c>
      <c r="W455" s="48">
        <f t="shared" si="151"/>
        <v>862</v>
      </c>
      <c r="X455" s="32">
        <v>47043</v>
      </c>
      <c r="Y455" s="31">
        <f t="shared" si="130"/>
        <v>0.90599627999914978</v>
      </c>
      <c r="Z455" s="30">
        <f t="shared" si="131"/>
        <v>2.9122292370809687E-3</v>
      </c>
      <c r="AA455" s="10">
        <f t="shared" si="132"/>
        <v>311.10060583941606</v>
      </c>
      <c r="AB455" s="9" t="str">
        <f t="shared" si="133"/>
        <v>U E</v>
      </c>
      <c r="AC455" s="28">
        <f t="shared" si="134"/>
        <v>0.90599627999914978</v>
      </c>
      <c r="AD455" s="29">
        <f t="shared" si="135"/>
        <v>2.9122292370809687E-3</v>
      </c>
      <c r="AE455" s="15">
        <f t="shared" si="136"/>
        <v>311.10060583941606</v>
      </c>
      <c r="AF455" s="27">
        <f t="shared" si="137"/>
        <v>141.42134674659357</v>
      </c>
      <c r="AG455" s="7">
        <f t="shared" si="138"/>
        <v>1.7388346831622121</v>
      </c>
      <c r="AH455" s="17">
        <f t="shared" si="139"/>
        <v>81.331105317848483</v>
      </c>
      <c r="AI455" s="26">
        <f t="shared" si="140"/>
        <v>83.295602555109141</v>
      </c>
      <c r="AJ455" s="22">
        <f t="shared" si="141"/>
        <v>1.4647662776608619</v>
      </c>
      <c r="AK455" s="25">
        <f t="shared" si="142"/>
        <v>56.866138868329827</v>
      </c>
      <c r="AL455" s="60">
        <f t="shared" si="148"/>
        <v>43378</v>
      </c>
    </row>
    <row r="456" spans="1:38" ht="11.25" x14ac:dyDescent="0.2">
      <c r="A456" s="2" t="s">
        <v>5</v>
      </c>
      <c r="B456" s="2" t="str">
        <f t="shared" si="147"/>
        <v>CACY2018</v>
      </c>
      <c r="C456" s="2" t="s">
        <v>78</v>
      </c>
      <c r="D456" s="4">
        <v>43377</v>
      </c>
      <c r="G456" s="225"/>
      <c r="H456" s="139"/>
      <c r="I456" s="55"/>
      <c r="J456" s="115">
        <f t="shared" si="143"/>
        <v>90.487881480211442</v>
      </c>
      <c r="K456" s="54">
        <f t="shared" si="149"/>
        <v>30.801411414886402</v>
      </c>
      <c r="L456" s="116">
        <f t="shared" si="144"/>
        <v>121.28929289509784</v>
      </c>
      <c r="M456" s="180"/>
      <c r="N456" s="216"/>
      <c r="O456" s="122">
        <f t="shared" si="145"/>
        <v>0.96380678934002828</v>
      </c>
      <c r="P456" s="71">
        <f t="shared" si="150"/>
        <v>0.14234430447572943</v>
      </c>
      <c r="Q456" s="131">
        <f t="shared" si="146"/>
        <v>1.1061510938157577</v>
      </c>
      <c r="R456" s="220"/>
      <c r="S456" s="218"/>
      <c r="T456" s="47">
        <v>3</v>
      </c>
      <c r="U456" s="48">
        <v>3</v>
      </c>
      <c r="V456" s="49">
        <v>552.93299999999999</v>
      </c>
      <c r="W456" s="48">
        <f t="shared" si="151"/>
        <v>861</v>
      </c>
      <c r="X456" s="32">
        <v>47043</v>
      </c>
      <c r="Y456" s="31">
        <f t="shared" si="130"/>
        <v>1.1753778458006504E-2</v>
      </c>
      <c r="Z456" s="30">
        <f t="shared" si="131"/>
        <v>6.3771443147758435E-5</v>
      </c>
      <c r="AA456" s="10">
        <f t="shared" si="132"/>
        <v>184.31099999999998</v>
      </c>
      <c r="AB456" s="9" t="str">
        <f t="shared" si="133"/>
        <v>U E</v>
      </c>
      <c r="AC456" s="28">
        <f t="shared" si="134"/>
        <v>1.1753778458006504E-2</v>
      </c>
      <c r="AD456" s="29">
        <f t="shared" si="135"/>
        <v>6.3771443147758435E-5</v>
      </c>
      <c r="AE456" s="15">
        <f t="shared" si="136"/>
        <v>184.31099999999998</v>
      </c>
      <c r="AF456" s="27">
        <f t="shared" si="137"/>
        <v>140.51535046659441</v>
      </c>
      <c r="AG456" s="7">
        <f t="shared" si="138"/>
        <v>1.7359224539251312</v>
      </c>
      <c r="AH456" s="17">
        <f t="shared" si="139"/>
        <v>80.94563795109174</v>
      </c>
      <c r="AI456" s="26">
        <f t="shared" si="140"/>
        <v>82.389606275109998</v>
      </c>
      <c r="AJ456" s="22">
        <f t="shared" si="141"/>
        <v>1.461854048423781</v>
      </c>
      <c r="AK456" s="25">
        <f t="shared" si="142"/>
        <v>56.359666249818289</v>
      </c>
      <c r="AL456" s="60">
        <f t="shared" si="148"/>
        <v>43377</v>
      </c>
    </row>
    <row r="457" spans="1:38" ht="11.25" x14ac:dyDescent="0.2">
      <c r="A457" s="2" t="s">
        <v>5</v>
      </c>
      <c r="B457" s="2" t="str">
        <f t="shared" si="147"/>
        <v>CACY2018</v>
      </c>
      <c r="C457" s="2" t="s">
        <v>78</v>
      </c>
      <c r="D457" s="4">
        <v>43376</v>
      </c>
      <c r="G457" s="225"/>
      <c r="H457" s="139"/>
      <c r="I457" s="55"/>
      <c r="J457" s="115">
        <f t="shared" si="143"/>
        <v>90.149000229658142</v>
      </c>
      <c r="K457" s="54">
        <f t="shared" si="149"/>
        <v>31.000003335608994</v>
      </c>
      <c r="L457" s="116">
        <f t="shared" si="144"/>
        <v>121.14900356526714</v>
      </c>
      <c r="M457" s="180"/>
      <c r="N457" s="216"/>
      <c r="O457" s="122">
        <f t="shared" si="145"/>
        <v>0.96171427200377935</v>
      </c>
      <c r="P457" s="71">
        <f t="shared" si="150"/>
        <v>0.13961098679397888</v>
      </c>
      <c r="Q457" s="131">
        <f t="shared" si="146"/>
        <v>1.1013252587977582</v>
      </c>
      <c r="R457" s="220"/>
      <c r="S457" s="218"/>
      <c r="T457" s="47">
        <v>6</v>
      </c>
      <c r="U457" s="48">
        <v>3604</v>
      </c>
      <c r="V457" s="49">
        <v>239967.633</v>
      </c>
      <c r="W457" s="48">
        <f t="shared" si="151"/>
        <v>862</v>
      </c>
      <c r="X457" s="32">
        <v>47043</v>
      </c>
      <c r="Y457" s="31">
        <f t="shared" si="130"/>
        <v>5.1010274217205538</v>
      </c>
      <c r="Z457" s="30">
        <f t="shared" si="131"/>
        <v>7.6610760368173797E-2</v>
      </c>
      <c r="AA457" s="10">
        <f t="shared" si="132"/>
        <v>66.583693951165372</v>
      </c>
      <c r="AB457" s="9" t="str">
        <f t="shared" si="133"/>
        <v>U E</v>
      </c>
      <c r="AC457" s="28">
        <f t="shared" si="134"/>
        <v>5.1010274217205538</v>
      </c>
      <c r="AD457" s="29">
        <f t="shared" si="135"/>
        <v>7.6610760368173797E-2</v>
      </c>
      <c r="AE457" s="15">
        <f t="shared" si="136"/>
        <v>66.583693951165372</v>
      </c>
      <c r="AF457" s="27">
        <f t="shared" si="137"/>
        <v>140.50359668813641</v>
      </c>
      <c r="AG457" s="7">
        <f t="shared" si="138"/>
        <v>1.7358586824819835</v>
      </c>
      <c r="AH457" s="17">
        <f t="shared" si="139"/>
        <v>80.9418405461671</v>
      </c>
      <c r="AI457" s="26">
        <f t="shared" si="140"/>
        <v>82.377852496651997</v>
      </c>
      <c r="AJ457" s="22">
        <f t="shared" si="141"/>
        <v>1.4617902769806332</v>
      </c>
      <c r="AK457" s="25">
        <f t="shared" si="142"/>
        <v>56.354084299155176</v>
      </c>
      <c r="AL457" s="60">
        <f t="shared" si="148"/>
        <v>43376</v>
      </c>
    </row>
    <row r="458" spans="1:38" ht="11.25" x14ac:dyDescent="0.2">
      <c r="A458" s="2" t="s">
        <v>5</v>
      </c>
      <c r="B458" s="2" t="str">
        <f t="shared" si="147"/>
        <v>CACY2018</v>
      </c>
      <c r="C458" s="2" t="s">
        <v>78</v>
      </c>
      <c r="D458" s="4">
        <v>43375</v>
      </c>
      <c r="G458" s="225"/>
      <c r="H458" s="139"/>
      <c r="I458" s="55"/>
      <c r="J458" s="115">
        <f t="shared" si="143"/>
        <v>89.810118979104843</v>
      </c>
      <c r="K458" s="54">
        <f t="shared" si="149"/>
        <v>31.198595256331586</v>
      </c>
      <c r="L458" s="116">
        <f t="shared" si="144"/>
        <v>121.00871423543643</v>
      </c>
      <c r="M458" s="180"/>
      <c r="N458" s="216"/>
      <c r="O458" s="122">
        <f t="shared" si="145"/>
        <v>0.95962175466753052</v>
      </c>
      <c r="P458" s="71">
        <f t="shared" si="150"/>
        <v>0.13687766911222821</v>
      </c>
      <c r="Q458" s="131">
        <f t="shared" si="146"/>
        <v>1.0964994237797587</v>
      </c>
      <c r="R458" s="220"/>
      <c r="S458" s="218"/>
      <c r="T458" s="47"/>
      <c r="U458" s="48"/>
      <c r="V458" s="49"/>
      <c r="W458" s="48">
        <f t="shared" si="151"/>
        <v>856</v>
      </c>
      <c r="X458" s="32">
        <v>47043</v>
      </c>
      <c r="Y458" s="31">
        <f t="shared" si="130"/>
        <v>0</v>
      </c>
      <c r="Z458" s="30">
        <f t="shared" si="131"/>
        <v>0</v>
      </c>
      <c r="AA458" s="10">
        <f t="shared" si="132"/>
        <v>0</v>
      </c>
      <c r="AB458" s="9" t="str">
        <f t="shared" si="133"/>
        <v>U E</v>
      </c>
      <c r="AC458" s="28">
        <f t="shared" si="134"/>
        <v>0</v>
      </c>
      <c r="AD458" s="29">
        <f t="shared" si="135"/>
        <v>0</v>
      </c>
      <c r="AE458" s="15">
        <f t="shared" si="136"/>
        <v>0</v>
      </c>
      <c r="AF458" s="27">
        <f t="shared" si="137"/>
        <v>135.40256926641587</v>
      </c>
      <c r="AG458" s="7">
        <f t="shared" si="138"/>
        <v>1.6592479221138097</v>
      </c>
      <c r="AH458" s="17">
        <f t="shared" si="139"/>
        <v>81.604784590550452</v>
      </c>
      <c r="AI458" s="26">
        <f t="shared" si="140"/>
        <v>77.276825074931438</v>
      </c>
      <c r="AJ458" s="22">
        <f t="shared" si="141"/>
        <v>1.3851795166124594</v>
      </c>
      <c r="AK458" s="25">
        <f t="shared" si="142"/>
        <v>55.788310575019622</v>
      </c>
      <c r="AL458" s="60">
        <f t="shared" si="148"/>
        <v>43375</v>
      </c>
    </row>
    <row r="459" spans="1:38" ht="11.25" x14ac:dyDescent="0.2">
      <c r="A459" s="2" t="s">
        <v>5</v>
      </c>
      <c r="B459" s="2" t="str">
        <f t="shared" si="147"/>
        <v>CACY2018</v>
      </c>
      <c r="C459" s="2" t="s">
        <v>78</v>
      </c>
      <c r="D459" s="4">
        <v>43374</v>
      </c>
      <c r="G459" s="225"/>
      <c r="H459" s="139"/>
      <c r="I459" s="55"/>
      <c r="J459" s="115">
        <f t="shared" si="143"/>
        <v>89.471237728551543</v>
      </c>
      <c r="K459" s="54">
        <f t="shared" si="149"/>
        <v>31.397187177054178</v>
      </c>
      <c r="L459" s="116">
        <f t="shared" si="144"/>
        <v>120.86842490560572</v>
      </c>
      <c r="M459" s="180"/>
      <c r="N459" s="216"/>
      <c r="O459" s="122">
        <f t="shared" si="145"/>
        <v>0.9575292373312817</v>
      </c>
      <c r="P459" s="71">
        <f t="shared" si="150"/>
        <v>0.13414435143047776</v>
      </c>
      <c r="Q459" s="131">
        <f t="shared" si="146"/>
        <v>1.0916735887617595</v>
      </c>
      <c r="R459" s="220"/>
      <c r="S459" s="218"/>
      <c r="T459" s="47">
        <v>1</v>
      </c>
      <c r="U459" s="48">
        <v>6</v>
      </c>
      <c r="V459" s="49">
        <v>2656.6</v>
      </c>
      <c r="W459" s="48">
        <f t="shared" si="151"/>
        <v>856</v>
      </c>
      <c r="X459" s="32">
        <v>47043</v>
      </c>
      <c r="Y459" s="31">
        <f t="shared" si="130"/>
        <v>5.6471738622111682E-2</v>
      </c>
      <c r="Z459" s="30">
        <f t="shared" si="131"/>
        <v>1.2754288629551687E-4</v>
      </c>
      <c r="AA459" s="10">
        <f t="shared" si="132"/>
        <v>442.76666666666665</v>
      </c>
      <c r="AB459" s="9" t="str">
        <f t="shared" si="133"/>
        <v>U E</v>
      </c>
      <c r="AC459" s="28">
        <f t="shared" si="134"/>
        <v>5.6471738622111682E-2</v>
      </c>
      <c r="AD459" s="29">
        <f t="shared" si="135"/>
        <v>1.2754288629551687E-4</v>
      </c>
      <c r="AE459" s="15">
        <f t="shared" si="136"/>
        <v>442.76666666666665</v>
      </c>
      <c r="AF459" s="27">
        <f t="shared" si="137"/>
        <v>135.40256926641587</v>
      </c>
      <c r="AG459" s="7">
        <f t="shared" si="138"/>
        <v>1.6592479221138097</v>
      </c>
      <c r="AH459" s="17">
        <f t="shared" si="139"/>
        <v>81.604784590550452</v>
      </c>
      <c r="AI459" s="26">
        <f t="shared" si="140"/>
        <v>77.276825074931438</v>
      </c>
      <c r="AJ459" s="22">
        <f t="shared" si="141"/>
        <v>1.3851795166124594</v>
      </c>
      <c r="AK459" s="25">
        <f t="shared" si="142"/>
        <v>55.788310575019622</v>
      </c>
      <c r="AL459" s="60">
        <f t="shared" si="148"/>
        <v>43374</v>
      </c>
    </row>
    <row r="460" spans="1:38" ht="11.25" x14ac:dyDescent="0.2">
      <c r="A460" s="2" t="s">
        <v>5</v>
      </c>
      <c r="B460" s="2" t="str">
        <f t="shared" si="147"/>
        <v>CACY2018</v>
      </c>
      <c r="C460" s="2" t="s">
        <v>78</v>
      </c>
      <c r="D460" s="4">
        <v>43373</v>
      </c>
      <c r="G460" s="225">
        <v>97.7</v>
      </c>
      <c r="H460" s="139">
        <v>1.0089999999999999</v>
      </c>
      <c r="I460" s="55">
        <v>97</v>
      </c>
      <c r="J460" s="115">
        <f>G490+M460</f>
        <v>89.132356477998243</v>
      </c>
      <c r="K460" s="54">
        <f t="shared" si="149"/>
        <v>31.59577909777677</v>
      </c>
      <c r="L460" s="116">
        <f>G490+N460</f>
        <v>120.72813557577501</v>
      </c>
      <c r="M460" s="180">
        <v>1.7323564779982401</v>
      </c>
      <c r="N460" s="216">
        <v>33.328135575775001</v>
      </c>
      <c r="O460" s="122">
        <f>H490+R460</f>
        <v>0.95543671999503288</v>
      </c>
      <c r="P460" s="71">
        <f t="shared" si="150"/>
        <v>0.13141103374872709</v>
      </c>
      <c r="Q460" s="131">
        <f>H490+S460</f>
        <v>1.08684775374376</v>
      </c>
      <c r="R460" s="220">
        <v>4.7436719995032801E-2</v>
      </c>
      <c r="S460" s="218">
        <v>0.17884775374376</v>
      </c>
      <c r="T460" s="47">
        <v>15</v>
      </c>
      <c r="U460" s="48">
        <v>2349</v>
      </c>
      <c r="V460" s="49">
        <v>160257.06599999999</v>
      </c>
      <c r="W460" s="48">
        <f t="shared" si="151"/>
        <v>857</v>
      </c>
      <c r="X460" s="32">
        <v>47043</v>
      </c>
      <c r="Y460" s="31">
        <f t="shared" ref="Y460:Y465" si="152">V460/X460</f>
        <v>3.4066081244818567</v>
      </c>
      <c r="Z460" s="30">
        <f t="shared" ref="Z460:Z465" si="153">U460/X460</f>
        <v>4.9933039984694852E-2</v>
      </c>
      <c r="AA460" s="10">
        <f t="shared" ref="AA460:AA465" si="154">IF(Z460=0,0,Y460/Z460)</f>
        <v>68.223527458492967</v>
      </c>
      <c r="AB460" s="9" t="str">
        <f t="shared" ref="AB460:AB465" si="155">IF(E460&gt;0,"M E","U E")</f>
        <v>U E</v>
      </c>
      <c r="AC460" s="28">
        <f t="shared" ref="AC460:AC465" si="156">IF($AB460="U E",$Y460,(V460-E460)/X460)</f>
        <v>3.4066081244818567</v>
      </c>
      <c r="AD460" s="29">
        <f t="shared" ref="AD460:AD465" si="157">IF($AB460="U E",$Z460,(U460-F460)/X460)</f>
        <v>4.9933039984694852E-2</v>
      </c>
      <c r="AE460" s="15">
        <f t="shared" ref="AE460:AE465" si="158">IF(AD460=0,0,AC460/AD460)</f>
        <v>68.223527458492967</v>
      </c>
      <c r="AF460" s="27">
        <f t="shared" ref="AF460:AF465" si="159">AF461+Y460</f>
        <v>135.34609752779375</v>
      </c>
      <c r="AG460" s="7">
        <f t="shared" ref="AG460:AG465" si="160">AG461+Z460</f>
        <v>1.6591203792275142</v>
      </c>
      <c r="AH460" s="17">
        <f t="shared" ref="AH460:AH465" si="161">AF460/AG460</f>
        <v>81.577020704676556</v>
      </c>
      <c r="AI460" s="26">
        <f t="shared" ref="AI460:AI465" si="162">AI461+AC460</f>
        <v>77.22035333630933</v>
      </c>
      <c r="AJ460" s="22">
        <f t="shared" ref="AJ460:AJ465" si="163">AJ461+AD460</f>
        <v>1.385051973726164</v>
      </c>
      <c r="AK460" s="25">
        <f t="shared" ref="AK460:AK465" si="164">AI460/AJ460</f>
        <v>55.752675568242914</v>
      </c>
      <c r="AL460" s="60">
        <f t="shared" si="148"/>
        <v>43373</v>
      </c>
    </row>
    <row r="461" spans="1:38" ht="11.25" x14ac:dyDescent="0.2">
      <c r="A461" s="2" t="s">
        <v>5</v>
      </c>
      <c r="B461" s="2" t="str">
        <f t="shared" si="147"/>
        <v>CACY2018</v>
      </c>
      <c r="C461" s="2" t="s">
        <v>78</v>
      </c>
      <c r="D461" s="4">
        <v>43372</v>
      </c>
      <c r="G461" s="225"/>
      <c r="H461" s="139"/>
      <c r="I461" s="55"/>
      <c r="J461" s="115">
        <f t="shared" ref="J461:J489" si="165">(J$460-J$490)/30*($D461-$D$490)+J$490</f>
        <v>88.768291971739146</v>
      </c>
      <c r="K461" s="54">
        <f t="shared" si="149"/>
        <v>31.267042768952777</v>
      </c>
      <c r="L461" s="116">
        <f t="shared" ref="L461:L489" si="166">(L$460-L$490)/30*($D461-$D$490)+L$490</f>
        <v>120.03533474069192</v>
      </c>
      <c r="M461" s="180"/>
      <c r="N461" s="216"/>
      <c r="O461" s="122">
        <f t="shared" ref="O461:O489" si="167">(O$460-O$490)/30*($D461-$D$490)+O$490</f>
        <v>0.95078534616394672</v>
      </c>
      <c r="P461" s="71">
        <f t="shared" si="150"/>
        <v>0.15083780372528077</v>
      </c>
      <c r="Q461" s="131">
        <f t="shared" ref="Q461:Q489" si="168">(Q$460-Q$490)/30*($D461-$D$490)+Q$490</f>
        <v>1.1016231498892275</v>
      </c>
      <c r="R461" s="220"/>
      <c r="S461" s="218"/>
      <c r="T461" s="47">
        <v>5</v>
      </c>
      <c r="U461" s="48">
        <v>465</v>
      </c>
      <c r="V461" s="49">
        <v>42336.264000000003</v>
      </c>
      <c r="W461" s="48">
        <f t="shared" si="151"/>
        <v>843</v>
      </c>
      <c r="X461" s="32">
        <v>47043</v>
      </c>
      <c r="Y461" s="31">
        <f t="shared" si="152"/>
        <v>0.89994821758816412</v>
      </c>
      <c r="Z461" s="30">
        <f t="shared" si="153"/>
        <v>9.8845736879025568E-3</v>
      </c>
      <c r="AA461" s="10">
        <f t="shared" si="154"/>
        <v>91.04572903225808</v>
      </c>
      <c r="AB461" s="9" t="str">
        <f t="shared" si="155"/>
        <v>U E</v>
      </c>
      <c r="AC461" s="28">
        <f t="shared" si="156"/>
        <v>0.89994821758816412</v>
      </c>
      <c r="AD461" s="29">
        <f t="shared" si="157"/>
        <v>9.8845736879025568E-3</v>
      </c>
      <c r="AE461" s="15">
        <f t="shared" si="158"/>
        <v>91.04572903225808</v>
      </c>
      <c r="AF461" s="27">
        <f t="shared" si="159"/>
        <v>131.93948940331188</v>
      </c>
      <c r="AG461" s="7">
        <f t="shared" si="160"/>
        <v>1.6091873392428193</v>
      </c>
      <c r="AH461" s="17">
        <f t="shared" si="161"/>
        <v>81.991379242017999</v>
      </c>
      <c r="AI461" s="26">
        <f t="shared" si="162"/>
        <v>73.813745211827467</v>
      </c>
      <c r="AJ461" s="22">
        <f t="shared" si="163"/>
        <v>1.3351189337414691</v>
      </c>
      <c r="AK461" s="25">
        <f t="shared" si="164"/>
        <v>55.286269519806446</v>
      </c>
      <c r="AL461" s="60">
        <f t="shared" si="148"/>
        <v>43372</v>
      </c>
    </row>
    <row r="462" spans="1:38" ht="11.25" x14ac:dyDescent="0.2">
      <c r="A462" s="2" t="s">
        <v>5</v>
      </c>
      <c r="B462" s="2" t="str">
        <f t="shared" si="147"/>
        <v>CACY2018</v>
      </c>
      <c r="C462" s="2" t="s">
        <v>78</v>
      </c>
      <c r="D462" s="4">
        <v>43371</v>
      </c>
      <c r="G462" s="225"/>
      <c r="H462" s="139"/>
      <c r="I462" s="55"/>
      <c r="J462" s="115">
        <f t="shared" si="165"/>
        <v>88.404227465480062</v>
      </c>
      <c r="K462" s="54">
        <f t="shared" si="149"/>
        <v>30.938306440128756</v>
      </c>
      <c r="L462" s="116">
        <f t="shared" si="166"/>
        <v>119.34253390560882</v>
      </c>
      <c r="M462" s="180"/>
      <c r="N462" s="216"/>
      <c r="O462" s="122">
        <f t="shared" si="167"/>
        <v>0.94613397233286056</v>
      </c>
      <c r="P462" s="71">
        <f t="shared" si="150"/>
        <v>0.17026457370183445</v>
      </c>
      <c r="Q462" s="131">
        <f t="shared" si="168"/>
        <v>1.116398546034695</v>
      </c>
      <c r="R462" s="220"/>
      <c r="S462" s="218"/>
      <c r="T462" s="47">
        <v>2</v>
      </c>
      <c r="U462" s="48">
        <v>10</v>
      </c>
      <c r="V462" s="49">
        <v>1548.866</v>
      </c>
      <c r="W462" s="48">
        <f t="shared" si="151"/>
        <v>839</v>
      </c>
      <c r="X462" s="32">
        <v>47043</v>
      </c>
      <c r="Y462" s="31">
        <f t="shared" si="152"/>
        <v>3.2924473354165339E-2</v>
      </c>
      <c r="Z462" s="30">
        <f t="shared" si="153"/>
        <v>2.1257147715919477E-4</v>
      </c>
      <c r="AA462" s="10">
        <f t="shared" si="154"/>
        <v>154.88660000000002</v>
      </c>
      <c r="AB462" s="9" t="str">
        <f t="shared" si="155"/>
        <v>U E</v>
      </c>
      <c r="AC462" s="28">
        <f t="shared" si="156"/>
        <v>3.2924473354165339E-2</v>
      </c>
      <c r="AD462" s="29">
        <f t="shared" si="157"/>
        <v>2.1257147715919477E-4</v>
      </c>
      <c r="AE462" s="15">
        <f t="shared" si="158"/>
        <v>154.88660000000002</v>
      </c>
      <c r="AF462" s="27">
        <f t="shared" si="159"/>
        <v>131.03954118572372</v>
      </c>
      <c r="AG462" s="7">
        <f t="shared" si="160"/>
        <v>1.5993027655549168</v>
      </c>
      <c r="AH462" s="17">
        <f t="shared" si="161"/>
        <v>81.935418363549431</v>
      </c>
      <c r="AI462" s="26">
        <f t="shared" si="162"/>
        <v>72.913796994239306</v>
      </c>
      <c r="AJ462" s="22">
        <f t="shared" si="163"/>
        <v>1.3252343600535665</v>
      </c>
      <c r="AK462" s="25">
        <f t="shared" si="164"/>
        <v>55.019549139438325</v>
      </c>
      <c r="AL462" s="60">
        <f t="shared" si="148"/>
        <v>43371</v>
      </c>
    </row>
    <row r="463" spans="1:38" ht="11.25" x14ac:dyDescent="0.2">
      <c r="A463" s="2" t="s">
        <v>5</v>
      </c>
      <c r="B463" s="2" t="str">
        <f t="shared" si="147"/>
        <v>CACY2018</v>
      </c>
      <c r="C463" s="2" t="s">
        <v>78</v>
      </c>
      <c r="D463" s="4">
        <v>43370</v>
      </c>
      <c r="G463" s="225"/>
      <c r="H463" s="139"/>
      <c r="I463" s="55"/>
      <c r="J463" s="115">
        <f t="shared" si="165"/>
        <v>88.040162959220964</v>
      </c>
      <c r="K463" s="54">
        <f t="shared" si="149"/>
        <v>30.609570111304762</v>
      </c>
      <c r="L463" s="116">
        <f t="shared" si="166"/>
        <v>118.64973307052573</v>
      </c>
      <c r="M463" s="180"/>
      <c r="N463" s="216"/>
      <c r="O463" s="122">
        <f t="shared" si="167"/>
        <v>0.94148259850177429</v>
      </c>
      <c r="P463" s="71">
        <f t="shared" si="150"/>
        <v>0.18969134367838825</v>
      </c>
      <c r="Q463" s="131">
        <f t="shared" si="168"/>
        <v>1.1311739421801625</v>
      </c>
      <c r="R463" s="220"/>
      <c r="S463" s="218"/>
      <c r="T463" s="47"/>
      <c r="U463" s="48"/>
      <c r="V463" s="49"/>
      <c r="W463" s="48">
        <f t="shared" si="151"/>
        <v>840</v>
      </c>
      <c r="X463" s="32">
        <v>47043</v>
      </c>
      <c r="Y463" s="31">
        <f t="shared" si="152"/>
        <v>0</v>
      </c>
      <c r="Z463" s="30">
        <f t="shared" si="153"/>
        <v>0</v>
      </c>
      <c r="AA463" s="10">
        <f t="shared" si="154"/>
        <v>0</v>
      </c>
      <c r="AB463" s="9" t="str">
        <f t="shared" si="155"/>
        <v>U E</v>
      </c>
      <c r="AC463" s="28">
        <f t="shared" si="156"/>
        <v>0</v>
      </c>
      <c r="AD463" s="29">
        <f t="shared" si="157"/>
        <v>0</v>
      </c>
      <c r="AE463" s="15">
        <f t="shared" si="158"/>
        <v>0</v>
      </c>
      <c r="AF463" s="27">
        <f t="shared" si="159"/>
        <v>131.00661671236955</v>
      </c>
      <c r="AG463" s="7">
        <f t="shared" si="160"/>
        <v>1.5990901940777575</v>
      </c>
      <c r="AH463" s="17">
        <f t="shared" si="161"/>
        <v>81.925720761438924</v>
      </c>
      <c r="AI463" s="26">
        <f t="shared" si="162"/>
        <v>72.880872520885134</v>
      </c>
      <c r="AJ463" s="22">
        <f t="shared" si="163"/>
        <v>1.3250217885764073</v>
      </c>
      <c r="AK463" s="25">
        <f t="shared" si="164"/>
        <v>55.003527601751934</v>
      </c>
      <c r="AL463" s="60">
        <f t="shared" si="148"/>
        <v>43370</v>
      </c>
    </row>
    <row r="464" spans="1:38" ht="11.25" x14ac:dyDescent="0.2">
      <c r="A464" s="2" t="s">
        <v>5</v>
      </c>
      <c r="B464" s="2" t="str">
        <f t="shared" si="147"/>
        <v>CACY2018</v>
      </c>
      <c r="C464" s="2" t="s">
        <v>78</v>
      </c>
      <c r="D464" s="4">
        <v>43369</v>
      </c>
      <c r="G464" s="225"/>
      <c r="H464" s="139"/>
      <c r="I464" s="55"/>
      <c r="J464" s="115">
        <f t="shared" si="165"/>
        <v>87.676098452961881</v>
      </c>
      <c r="K464" s="54">
        <f t="shared" si="149"/>
        <v>30.280833782480741</v>
      </c>
      <c r="L464" s="116">
        <f t="shared" si="166"/>
        <v>117.95693223544262</v>
      </c>
      <c r="M464" s="180"/>
      <c r="N464" s="216"/>
      <c r="O464" s="122">
        <f t="shared" si="167"/>
        <v>0.93683122467068825</v>
      </c>
      <c r="P464" s="71">
        <f t="shared" si="150"/>
        <v>0.20911811365494182</v>
      </c>
      <c r="Q464" s="131">
        <f t="shared" si="168"/>
        <v>1.1459493383256301</v>
      </c>
      <c r="R464" s="220"/>
      <c r="S464" s="218"/>
      <c r="T464" s="47">
        <v>1</v>
      </c>
      <c r="U464" s="48">
        <v>1</v>
      </c>
      <c r="V464" s="49">
        <v>69.400000000000006</v>
      </c>
      <c r="W464" s="48">
        <f t="shared" si="151"/>
        <v>843</v>
      </c>
      <c r="X464" s="32">
        <v>47043</v>
      </c>
      <c r="Y464" s="31">
        <f t="shared" si="152"/>
        <v>1.4752460514848118E-3</v>
      </c>
      <c r="Z464" s="30">
        <f t="shared" si="153"/>
        <v>2.1257147715919479E-5</v>
      </c>
      <c r="AA464" s="10">
        <f t="shared" si="154"/>
        <v>69.399999999999991</v>
      </c>
      <c r="AB464" s="9" t="str">
        <f t="shared" si="155"/>
        <v>U E</v>
      </c>
      <c r="AC464" s="28">
        <f t="shared" si="156"/>
        <v>1.4752460514848118E-3</v>
      </c>
      <c r="AD464" s="29">
        <f t="shared" si="157"/>
        <v>2.1257147715919479E-5</v>
      </c>
      <c r="AE464" s="15">
        <f t="shared" si="158"/>
        <v>69.399999999999991</v>
      </c>
      <c r="AF464" s="27">
        <f t="shared" si="159"/>
        <v>131.00661671236955</v>
      </c>
      <c r="AG464" s="7">
        <f t="shared" si="160"/>
        <v>1.5990901940777575</v>
      </c>
      <c r="AH464" s="17">
        <f t="shared" si="161"/>
        <v>81.925720761438924</v>
      </c>
      <c r="AI464" s="26">
        <f t="shared" si="162"/>
        <v>72.880872520885134</v>
      </c>
      <c r="AJ464" s="22">
        <f t="shared" si="163"/>
        <v>1.3250217885764073</v>
      </c>
      <c r="AK464" s="25">
        <f t="shared" si="164"/>
        <v>55.003527601751934</v>
      </c>
      <c r="AL464" s="60">
        <f t="shared" si="148"/>
        <v>43369</v>
      </c>
    </row>
    <row r="465" spans="1:38" ht="11.25" x14ac:dyDescent="0.2">
      <c r="A465" s="2" t="s">
        <v>5</v>
      </c>
      <c r="B465" s="2" t="str">
        <f t="shared" si="147"/>
        <v>CACY2018</v>
      </c>
      <c r="C465" s="2" t="s">
        <v>78</v>
      </c>
      <c r="D465" s="4">
        <v>43368</v>
      </c>
      <c r="G465" s="225"/>
      <c r="H465" s="139"/>
      <c r="I465" s="55"/>
      <c r="J465" s="115">
        <f t="shared" si="165"/>
        <v>87.312033946702783</v>
      </c>
      <c r="K465" s="54">
        <f t="shared" si="149"/>
        <v>29.952097453656748</v>
      </c>
      <c r="L465" s="116">
        <f t="shared" si="166"/>
        <v>117.26413140035953</v>
      </c>
      <c r="M465" s="180"/>
      <c r="N465" s="216"/>
      <c r="O465" s="122">
        <f t="shared" si="167"/>
        <v>0.93217985083960198</v>
      </c>
      <c r="P465" s="71">
        <f t="shared" si="150"/>
        <v>0.22854488363149539</v>
      </c>
      <c r="Q465" s="131">
        <f t="shared" si="168"/>
        <v>1.1607247344710974</v>
      </c>
      <c r="R465" s="220"/>
      <c r="S465" s="218"/>
      <c r="T465" s="47">
        <v>1</v>
      </c>
      <c r="U465" s="48">
        <v>4</v>
      </c>
      <c r="V465" s="49">
        <v>1139.5999999999999</v>
      </c>
      <c r="W465" s="48">
        <f t="shared" si="151"/>
        <v>845</v>
      </c>
      <c r="X465" s="32">
        <v>47043</v>
      </c>
      <c r="Y465" s="31">
        <f t="shared" si="152"/>
        <v>2.4224645537061835E-2</v>
      </c>
      <c r="Z465" s="30">
        <f t="shared" si="153"/>
        <v>8.5028590863677918E-5</v>
      </c>
      <c r="AA465" s="10">
        <f t="shared" si="154"/>
        <v>284.89999999999998</v>
      </c>
      <c r="AB465" s="9" t="str">
        <f t="shared" si="155"/>
        <v>U E</v>
      </c>
      <c r="AC465" s="28">
        <f t="shared" si="156"/>
        <v>2.4224645537061835E-2</v>
      </c>
      <c r="AD465" s="29">
        <f t="shared" si="157"/>
        <v>8.5028590863677918E-5</v>
      </c>
      <c r="AE465" s="15">
        <f t="shared" si="158"/>
        <v>284.89999999999998</v>
      </c>
      <c r="AF465" s="27">
        <f t="shared" si="159"/>
        <v>131.00514146631807</v>
      </c>
      <c r="AG465" s="7">
        <f t="shared" si="160"/>
        <v>1.5990689369300417</v>
      </c>
      <c r="AH465" s="17">
        <f t="shared" si="161"/>
        <v>81.925887271518846</v>
      </c>
      <c r="AI465" s="26">
        <f t="shared" si="162"/>
        <v>72.87939727483365</v>
      </c>
      <c r="AJ465" s="22">
        <f t="shared" si="163"/>
        <v>1.3250005314286915</v>
      </c>
      <c r="AK465" s="25">
        <f t="shared" si="164"/>
        <v>55.003296637361281</v>
      </c>
      <c r="AL465" s="60">
        <f t="shared" si="148"/>
        <v>43368</v>
      </c>
    </row>
    <row r="466" spans="1:38" ht="11.25" x14ac:dyDescent="0.2">
      <c r="A466" s="2" t="s">
        <v>5</v>
      </c>
      <c r="B466" s="2" t="str">
        <f t="shared" si="147"/>
        <v>CACY2018</v>
      </c>
      <c r="C466" s="2" t="s">
        <v>78</v>
      </c>
      <c r="D466" s="4">
        <v>43367</v>
      </c>
      <c r="G466" s="225"/>
      <c r="H466" s="139"/>
      <c r="I466" s="55"/>
      <c r="J466" s="115">
        <f t="shared" si="165"/>
        <v>86.9479694404437</v>
      </c>
      <c r="K466" s="54">
        <f t="shared" si="149"/>
        <v>29.623361124832726</v>
      </c>
      <c r="L466" s="116">
        <f t="shared" si="166"/>
        <v>116.57133056527643</v>
      </c>
      <c r="M466" s="180"/>
      <c r="N466" s="216"/>
      <c r="O466" s="122">
        <f t="shared" si="167"/>
        <v>0.92752847700851582</v>
      </c>
      <c r="P466" s="71">
        <f t="shared" si="150"/>
        <v>0.24797165360804929</v>
      </c>
      <c r="Q466" s="131">
        <f t="shared" si="168"/>
        <v>1.1755001306165651</v>
      </c>
      <c r="R466" s="220"/>
      <c r="S466" s="218"/>
      <c r="T466" s="47">
        <v>1</v>
      </c>
      <c r="U466" s="48">
        <v>336</v>
      </c>
      <c r="V466" s="49">
        <v>58760.250999999997</v>
      </c>
      <c r="W466" s="48">
        <f t="shared" si="151"/>
        <v>847</v>
      </c>
      <c r="X466" s="32">
        <v>47043</v>
      </c>
      <c r="Y466" s="31">
        <f t="shared" ref="Y466:Y472" si="169">V466/X466</f>
        <v>1.2490753353315052</v>
      </c>
      <c r="Z466" s="30">
        <f t="shared" ref="Z466:Z472" si="170">U466/X466</f>
        <v>7.1424016325489443E-3</v>
      </c>
      <c r="AA466" s="10">
        <f t="shared" ref="AA466:AA472" si="171">IF(Z466=0,0,Y466/Z466)</f>
        <v>174.88169940476192</v>
      </c>
      <c r="AB466" s="9" t="str">
        <f t="shared" ref="AB466:AB472" si="172">IF(E466&gt;0,"M E","U E")</f>
        <v>U E</v>
      </c>
      <c r="AC466" s="28">
        <f t="shared" ref="AC466:AC472" si="173">IF($AB466="U E",$Y466,(V466-E466)/X466)</f>
        <v>1.2490753353315052</v>
      </c>
      <c r="AD466" s="29">
        <f t="shared" ref="AD466:AD472" si="174">IF($AB466="U E",$Z466,(U466-F466)/X466)</f>
        <v>7.1424016325489443E-3</v>
      </c>
      <c r="AE466" s="15">
        <f t="shared" ref="AE466:AE472" si="175">IF(AD466=0,0,AC466/AD466)</f>
        <v>174.88169940476192</v>
      </c>
      <c r="AF466" s="27">
        <f t="shared" ref="AF466:AF472" si="176">AF467+Y466</f>
        <v>130.980916820781</v>
      </c>
      <c r="AG466" s="7">
        <f t="shared" ref="AG466:AG472" si="177">AG467+Z466</f>
        <v>1.5989839083391781</v>
      </c>
      <c r="AH466" s="17">
        <f t="shared" ref="AH466:AH472" si="178">AF466/AG466</f>
        <v>81.915093790297973</v>
      </c>
      <c r="AI466" s="26">
        <f t="shared" ref="AI466:AI472" si="179">AI467+AC466</f>
        <v>72.85517262929659</v>
      </c>
      <c r="AJ466" s="22">
        <f t="shared" ref="AJ466:AJ472" si="180">AJ467+AD466</f>
        <v>1.3249155028378279</v>
      </c>
      <c r="AK466" s="25">
        <f t="shared" ref="AK466:AK472" si="181">AI466/AJ466</f>
        <v>54.988542645360077</v>
      </c>
      <c r="AL466" s="60">
        <f t="shared" si="148"/>
        <v>43367</v>
      </c>
    </row>
    <row r="467" spans="1:38" ht="11.25" x14ac:dyDescent="0.2">
      <c r="A467" s="2" t="s">
        <v>5</v>
      </c>
      <c r="B467" s="2" t="str">
        <f t="shared" si="147"/>
        <v>CACY2018</v>
      </c>
      <c r="C467" s="2" t="s">
        <v>78</v>
      </c>
      <c r="D467" s="4">
        <v>43366</v>
      </c>
      <c r="G467" s="225"/>
      <c r="H467" s="139"/>
      <c r="I467" s="55"/>
      <c r="J467" s="115">
        <f t="shared" si="165"/>
        <v>86.583904934184602</v>
      </c>
      <c r="K467" s="54">
        <f t="shared" si="149"/>
        <v>29.294624796008733</v>
      </c>
      <c r="L467" s="116">
        <f t="shared" si="166"/>
        <v>115.87852973019334</v>
      </c>
      <c r="M467" s="180"/>
      <c r="N467" s="216"/>
      <c r="O467" s="122">
        <f t="shared" si="167"/>
        <v>0.92287710317742966</v>
      </c>
      <c r="P467" s="71">
        <f t="shared" si="150"/>
        <v>0.26739842358460275</v>
      </c>
      <c r="Q467" s="131">
        <f t="shared" si="168"/>
        <v>1.1902755267620324</v>
      </c>
      <c r="R467" s="220"/>
      <c r="S467" s="218"/>
      <c r="T467" s="47"/>
      <c r="U467" s="48"/>
      <c r="V467" s="49"/>
      <c r="W467" s="48">
        <f t="shared" si="151"/>
        <v>847</v>
      </c>
      <c r="X467" s="32">
        <v>47043</v>
      </c>
      <c r="Y467" s="31">
        <f t="shared" si="169"/>
        <v>0</v>
      </c>
      <c r="Z467" s="30">
        <f t="shared" si="170"/>
        <v>0</v>
      </c>
      <c r="AA467" s="10">
        <f t="shared" si="171"/>
        <v>0</v>
      </c>
      <c r="AB467" s="9" t="str">
        <f t="shared" si="172"/>
        <v>U E</v>
      </c>
      <c r="AC467" s="28">
        <f t="shared" si="173"/>
        <v>0</v>
      </c>
      <c r="AD467" s="29">
        <f t="shared" si="174"/>
        <v>0</v>
      </c>
      <c r="AE467" s="15">
        <f t="shared" si="175"/>
        <v>0</v>
      </c>
      <c r="AF467" s="27">
        <f t="shared" si="176"/>
        <v>129.73184148544951</v>
      </c>
      <c r="AG467" s="7">
        <f t="shared" si="177"/>
        <v>1.5918415067066292</v>
      </c>
      <c r="AH467" s="17">
        <f t="shared" si="178"/>
        <v>81.497963797823388</v>
      </c>
      <c r="AI467" s="26">
        <f t="shared" si="179"/>
        <v>71.606097293965078</v>
      </c>
      <c r="AJ467" s="22">
        <f t="shared" si="180"/>
        <v>1.3177731012052789</v>
      </c>
      <c r="AK467" s="25">
        <f t="shared" si="181"/>
        <v>54.338715237450039</v>
      </c>
      <c r="AL467" s="60">
        <f t="shared" si="148"/>
        <v>43366</v>
      </c>
    </row>
    <row r="468" spans="1:38" ht="11.25" x14ac:dyDescent="0.2">
      <c r="A468" s="2" t="s">
        <v>5</v>
      </c>
      <c r="B468" s="2" t="str">
        <f t="shared" si="147"/>
        <v>CACY2018</v>
      </c>
      <c r="C468" s="2" t="s">
        <v>78</v>
      </c>
      <c r="D468" s="4">
        <v>43365</v>
      </c>
      <c r="G468" s="225"/>
      <c r="H468" s="139"/>
      <c r="I468" s="55"/>
      <c r="J468" s="115">
        <f t="shared" si="165"/>
        <v>86.219840427925504</v>
      </c>
      <c r="K468" s="54">
        <f t="shared" si="149"/>
        <v>28.965888467184726</v>
      </c>
      <c r="L468" s="116">
        <f t="shared" si="166"/>
        <v>115.18572889511023</v>
      </c>
      <c r="M468" s="180"/>
      <c r="N468" s="216"/>
      <c r="O468" s="122">
        <f t="shared" si="167"/>
        <v>0.9182257293463435</v>
      </c>
      <c r="P468" s="71">
        <f t="shared" si="150"/>
        <v>0.28682519356115643</v>
      </c>
      <c r="Q468" s="131">
        <f t="shared" si="168"/>
        <v>1.2050509229074999</v>
      </c>
      <c r="R468" s="220"/>
      <c r="S468" s="218"/>
      <c r="T468" s="47">
        <v>1</v>
      </c>
      <c r="U468" s="48">
        <v>6</v>
      </c>
      <c r="V468" s="49">
        <v>358.5</v>
      </c>
      <c r="W468" s="48">
        <f t="shared" si="151"/>
        <v>848</v>
      </c>
      <c r="X468" s="32">
        <v>47043</v>
      </c>
      <c r="Y468" s="31">
        <f t="shared" si="169"/>
        <v>7.620687456157133E-3</v>
      </c>
      <c r="Z468" s="30">
        <f t="shared" si="170"/>
        <v>1.2754288629551687E-4</v>
      </c>
      <c r="AA468" s="10">
        <f t="shared" si="171"/>
        <v>59.75</v>
      </c>
      <c r="AB468" s="9" t="str">
        <f t="shared" si="172"/>
        <v>U E</v>
      </c>
      <c r="AC468" s="28">
        <f t="shared" si="173"/>
        <v>7.620687456157133E-3</v>
      </c>
      <c r="AD468" s="29">
        <f t="shared" si="174"/>
        <v>1.2754288629551687E-4</v>
      </c>
      <c r="AE468" s="15">
        <f t="shared" si="175"/>
        <v>59.75</v>
      </c>
      <c r="AF468" s="27">
        <f t="shared" si="176"/>
        <v>129.73184148544951</v>
      </c>
      <c r="AG468" s="7">
        <f t="shared" si="177"/>
        <v>1.5918415067066292</v>
      </c>
      <c r="AH468" s="17">
        <f t="shared" si="178"/>
        <v>81.497963797823388</v>
      </c>
      <c r="AI468" s="26">
        <f t="shared" si="179"/>
        <v>71.606097293965078</v>
      </c>
      <c r="AJ468" s="22">
        <f t="shared" si="180"/>
        <v>1.3177731012052789</v>
      </c>
      <c r="AK468" s="25">
        <f t="shared" si="181"/>
        <v>54.338715237450039</v>
      </c>
      <c r="AL468" s="60">
        <f t="shared" si="148"/>
        <v>43365</v>
      </c>
    </row>
    <row r="469" spans="1:38" ht="11.25" x14ac:dyDescent="0.2">
      <c r="A469" s="2" t="s">
        <v>5</v>
      </c>
      <c r="B469" s="2" t="str">
        <f t="shared" si="147"/>
        <v>CACY2018</v>
      </c>
      <c r="C469" s="2" t="s">
        <v>78</v>
      </c>
      <c r="D469" s="4">
        <v>43364</v>
      </c>
      <c r="G469" s="225"/>
      <c r="H469" s="139"/>
      <c r="I469" s="55"/>
      <c r="J469" s="115">
        <f t="shared" si="165"/>
        <v>85.855775921666421</v>
      </c>
      <c r="K469" s="54">
        <f t="shared" si="149"/>
        <v>28.637152138360719</v>
      </c>
      <c r="L469" s="116">
        <f t="shared" si="166"/>
        <v>114.49292806002714</v>
      </c>
      <c r="M469" s="180"/>
      <c r="N469" s="216"/>
      <c r="O469" s="122">
        <f t="shared" si="167"/>
        <v>0.91357435551525734</v>
      </c>
      <c r="P469" s="71">
        <f t="shared" si="150"/>
        <v>0.30625196353771011</v>
      </c>
      <c r="Q469" s="131">
        <f t="shared" si="168"/>
        <v>1.2198263190529675</v>
      </c>
      <c r="R469" s="220"/>
      <c r="S469" s="218"/>
      <c r="T469" s="47">
        <v>1</v>
      </c>
      <c r="U469" s="48">
        <v>1</v>
      </c>
      <c r="V469" s="49">
        <v>134.06700000000001</v>
      </c>
      <c r="W469" s="48">
        <f t="shared" si="151"/>
        <v>847</v>
      </c>
      <c r="X469" s="32">
        <v>47043</v>
      </c>
      <c r="Y469" s="31">
        <f t="shared" si="169"/>
        <v>2.8498820228301767E-3</v>
      </c>
      <c r="Z469" s="30">
        <f t="shared" si="170"/>
        <v>2.1257147715919479E-5</v>
      </c>
      <c r="AA469" s="10">
        <f t="shared" si="171"/>
        <v>134.06700000000001</v>
      </c>
      <c r="AB469" s="9" t="str">
        <f t="shared" si="172"/>
        <v>U E</v>
      </c>
      <c r="AC469" s="28">
        <f t="shared" si="173"/>
        <v>2.8498820228301767E-3</v>
      </c>
      <c r="AD469" s="29">
        <f t="shared" si="174"/>
        <v>2.1257147715919479E-5</v>
      </c>
      <c r="AE469" s="15">
        <f t="shared" si="175"/>
        <v>134.06700000000001</v>
      </c>
      <c r="AF469" s="27">
        <f t="shared" si="176"/>
        <v>129.72422079799335</v>
      </c>
      <c r="AG469" s="7">
        <f t="shared" si="177"/>
        <v>1.5917139638203337</v>
      </c>
      <c r="AH469" s="17">
        <f t="shared" si="178"/>
        <v>81.499706446400253</v>
      </c>
      <c r="AI469" s="26">
        <f t="shared" si="179"/>
        <v>71.598476606508925</v>
      </c>
      <c r="AJ469" s="22">
        <f t="shared" si="180"/>
        <v>1.3176455583189834</v>
      </c>
      <c r="AK469" s="25">
        <f t="shared" si="181"/>
        <v>54.338191446455696</v>
      </c>
      <c r="AL469" s="60">
        <f t="shared" si="148"/>
        <v>43364</v>
      </c>
    </row>
    <row r="470" spans="1:38" ht="11.25" x14ac:dyDescent="0.2">
      <c r="A470" s="2" t="s">
        <v>5</v>
      </c>
      <c r="B470" s="2" t="str">
        <f t="shared" si="147"/>
        <v>CACY2018</v>
      </c>
      <c r="C470" s="2" t="s">
        <v>78</v>
      </c>
      <c r="D470" s="4">
        <v>43363</v>
      </c>
      <c r="G470" s="225"/>
      <c r="H470" s="139"/>
      <c r="I470" s="55"/>
      <c r="J470" s="115">
        <f t="shared" si="165"/>
        <v>85.491711415407323</v>
      </c>
      <c r="K470" s="54">
        <f t="shared" si="149"/>
        <v>28.308415809536712</v>
      </c>
      <c r="L470" s="116">
        <f t="shared" si="166"/>
        <v>113.80012722494403</v>
      </c>
      <c r="M470" s="180"/>
      <c r="N470" s="216"/>
      <c r="O470" s="122">
        <f t="shared" si="167"/>
        <v>0.90892298168417118</v>
      </c>
      <c r="P470" s="71">
        <f t="shared" si="150"/>
        <v>0.3256787335142638</v>
      </c>
      <c r="Q470" s="131">
        <f t="shared" si="168"/>
        <v>1.234601715198435</v>
      </c>
      <c r="R470" s="220"/>
      <c r="S470" s="218"/>
      <c r="T470" s="47">
        <v>3</v>
      </c>
      <c r="U470" s="48">
        <v>9</v>
      </c>
      <c r="V470" s="49">
        <v>1305.183</v>
      </c>
      <c r="W470" s="48">
        <f t="shared" si="151"/>
        <v>849</v>
      </c>
      <c r="X470" s="32">
        <v>47043</v>
      </c>
      <c r="Y470" s="31">
        <f t="shared" si="169"/>
        <v>2.7744467827306933E-2</v>
      </c>
      <c r="Z470" s="30">
        <f t="shared" si="170"/>
        <v>1.913143294432753E-4</v>
      </c>
      <c r="AA470" s="10">
        <f t="shared" si="171"/>
        <v>145.02033333333333</v>
      </c>
      <c r="AB470" s="9" t="str">
        <f t="shared" si="172"/>
        <v>U E</v>
      </c>
      <c r="AC470" s="28">
        <f t="shared" si="173"/>
        <v>2.7744467827306933E-2</v>
      </c>
      <c r="AD470" s="29">
        <f t="shared" si="174"/>
        <v>1.913143294432753E-4</v>
      </c>
      <c r="AE470" s="15">
        <f t="shared" si="175"/>
        <v>145.02033333333333</v>
      </c>
      <c r="AF470" s="27">
        <f t="shared" si="176"/>
        <v>129.72137091597051</v>
      </c>
      <c r="AG470" s="7">
        <f t="shared" si="177"/>
        <v>1.5916927066726179</v>
      </c>
      <c r="AH470" s="17">
        <f t="shared" si="178"/>
        <v>81.499004407169039</v>
      </c>
      <c r="AI470" s="26">
        <f t="shared" si="179"/>
        <v>71.595626724486095</v>
      </c>
      <c r="AJ470" s="22">
        <f t="shared" si="180"/>
        <v>1.3176243011712676</v>
      </c>
      <c r="AK470" s="25">
        <f t="shared" si="181"/>
        <v>54.336905186738768</v>
      </c>
      <c r="AL470" s="60">
        <f t="shared" si="148"/>
        <v>43363</v>
      </c>
    </row>
    <row r="471" spans="1:38" ht="11.25" x14ac:dyDescent="0.2">
      <c r="A471" s="2" t="s">
        <v>5</v>
      </c>
      <c r="B471" s="2" t="str">
        <f t="shared" si="147"/>
        <v>CACY2018</v>
      </c>
      <c r="C471" s="2" t="s">
        <v>78</v>
      </c>
      <c r="D471" s="4">
        <v>43362</v>
      </c>
      <c r="G471" s="225"/>
      <c r="H471" s="139"/>
      <c r="I471" s="55"/>
      <c r="J471" s="115">
        <f t="shared" si="165"/>
        <v>85.12764690914824</v>
      </c>
      <c r="K471" s="54">
        <f t="shared" si="149"/>
        <v>27.979679480712704</v>
      </c>
      <c r="L471" s="116">
        <f t="shared" si="166"/>
        <v>113.10732638986094</v>
      </c>
      <c r="M471" s="180"/>
      <c r="N471" s="216"/>
      <c r="O471" s="122">
        <f t="shared" si="167"/>
        <v>0.90427160785308502</v>
      </c>
      <c r="P471" s="71">
        <f t="shared" si="150"/>
        <v>0.34510550349081748</v>
      </c>
      <c r="Q471" s="131">
        <f t="shared" si="168"/>
        <v>1.2493771113439025</v>
      </c>
      <c r="R471" s="220"/>
      <c r="S471" s="218"/>
      <c r="T471" s="47">
        <v>9</v>
      </c>
      <c r="U471" s="48">
        <v>3698</v>
      </c>
      <c r="V471" s="49">
        <v>228876.399</v>
      </c>
      <c r="W471" s="48">
        <f t="shared" si="151"/>
        <v>849</v>
      </c>
      <c r="X471" s="32">
        <v>47043</v>
      </c>
      <c r="Y471" s="31">
        <f t="shared" si="169"/>
        <v>4.8652594222307251</v>
      </c>
      <c r="Z471" s="30">
        <f t="shared" si="170"/>
        <v>7.8608932253470223E-2</v>
      </c>
      <c r="AA471" s="10">
        <f t="shared" si="171"/>
        <v>61.891941319632238</v>
      </c>
      <c r="AB471" s="9" t="str">
        <f t="shared" si="172"/>
        <v>U E</v>
      </c>
      <c r="AC471" s="28">
        <f t="shared" si="173"/>
        <v>4.8652594222307251</v>
      </c>
      <c r="AD471" s="29">
        <f t="shared" si="174"/>
        <v>7.8608932253470223E-2</v>
      </c>
      <c r="AE471" s="15">
        <f t="shared" si="175"/>
        <v>61.891941319632238</v>
      </c>
      <c r="AF471" s="27">
        <f t="shared" si="176"/>
        <v>129.69362644814319</v>
      </c>
      <c r="AG471" s="7">
        <f t="shared" si="177"/>
        <v>1.5915013923431747</v>
      </c>
      <c r="AH471" s="17">
        <f t="shared" si="178"/>
        <v>81.491368510331412</v>
      </c>
      <c r="AI471" s="26">
        <f t="shared" si="179"/>
        <v>71.567882256658791</v>
      </c>
      <c r="AJ471" s="22">
        <f t="shared" si="180"/>
        <v>1.3174329868418244</v>
      </c>
      <c r="AK471" s="25">
        <f t="shared" si="181"/>
        <v>54.323736365689982</v>
      </c>
      <c r="AL471" s="60">
        <f t="shared" si="148"/>
        <v>43362</v>
      </c>
    </row>
    <row r="472" spans="1:38" ht="11.25" x14ac:dyDescent="0.2">
      <c r="A472" s="2" t="s">
        <v>5</v>
      </c>
      <c r="B472" s="2" t="str">
        <f t="shared" si="147"/>
        <v>CACY2018</v>
      </c>
      <c r="C472" s="2" t="s">
        <v>78</v>
      </c>
      <c r="D472" s="4">
        <v>43361</v>
      </c>
      <c r="G472" s="225"/>
      <c r="H472" s="139"/>
      <c r="I472" s="55"/>
      <c r="J472" s="115">
        <f t="shared" si="165"/>
        <v>84.763582402889142</v>
      </c>
      <c r="K472" s="54">
        <f t="shared" si="149"/>
        <v>27.650943151888697</v>
      </c>
      <c r="L472" s="116">
        <f t="shared" si="166"/>
        <v>112.41452555477784</v>
      </c>
      <c r="M472" s="180"/>
      <c r="N472" s="216"/>
      <c r="O472" s="122">
        <f t="shared" si="167"/>
        <v>0.89962023402199875</v>
      </c>
      <c r="P472" s="71">
        <f t="shared" si="150"/>
        <v>0.36453227346737127</v>
      </c>
      <c r="Q472" s="131">
        <f t="shared" si="168"/>
        <v>1.26415250748937</v>
      </c>
      <c r="R472" s="220"/>
      <c r="S472" s="218"/>
      <c r="T472" s="47">
        <v>20</v>
      </c>
      <c r="U472" s="48">
        <v>12612</v>
      </c>
      <c r="V472" s="49">
        <v>189398.03599999999</v>
      </c>
      <c r="W472" s="48">
        <f t="shared" si="151"/>
        <v>845</v>
      </c>
      <c r="X472" s="32">
        <v>47043</v>
      </c>
      <c r="Y472" s="31">
        <f t="shared" si="169"/>
        <v>4.0260620283570345</v>
      </c>
      <c r="Z472" s="30">
        <f t="shared" si="170"/>
        <v>0.26809514699317644</v>
      </c>
      <c r="AA472" s="10">
        <f t="shared" si="171"/>
        <v>15.017287979701871</v>
      </c>
      <c r="AB472" s="9" t="str">
        <f t="shared" si="172"/>
        <v>U E</v>
      </c>
      <c r="AC472" s="28">
        <f t="shared" si="173"/>
        <v>4.0260620283570345</v>
      </c>
      <c r="AD472" s="29">
        <f t="shared" si="174"/>
        <v>0.26809514699317644</v>
      </c>
      <c r="AE472" s="15">
        <f t="shared" si="175"/>
        <v>15.017287979701871</v>
      </c>
      <c r="AF472" s="27">
        <f t="shared" si="176"/>
        <v>124.82836702591247</v>
      </c>
      <c r="AG472" s="7">
        <f t="shared" si="177"/>
        <v>1.5128924600897045</v>
      </c>
      <c r="AH472" s="17">
        <f t="shared" si="178"/>
        <v>82.509742310772694</v>
      </c>
      <c r="AI472" s="26">
        <f t="shared" si="179"/>
        <v>66.70262283442807</v>
      </c>
      <c r="AJ472" s="22">
        <f t="shared" si="180"/>
        <v>1.2388240545883542</v>
      </c>
      <c r="AK472" s="25">
        <f t="shared" si="181"/>
        <v>53.84349987988611</v>
      </c>
      <c r="AL472" s="60">
        <f t="shared" si="148"/>
        <v>43361</v>
      </c>
    </row>
    <row r="473" spans="1:38" ht="11.25" x14ac:dyDescent="0.2">
      <c r="A473" s="2" t="s">
        <v>5</v>
      </c>
      <c r="B473" s="2" t="str">
        <f t="shared" si="147"/>
        <v>CACY2018</v>
      </c>
      <c r="C473" s="2" t="s">
        <v>78</v>
      </c>
      <c r="D473" s="4">
        <v>43360</v>
      </c>
      <c r="G473" s="225"/>
      <c r="H473" s="139"/>
      <c r="I473" s="55"/>
      <c r="J473" s="115">
        <f t="shared" si="165"/>
        <v>84.399517896630059</v>
      </c>
      <c r="K473" s="54">
        <f t="shared" si="149"/>
        <v>27.32220682306469</v>
      </c>
      <c r="L473" s="116">
        <f t="shared" si="166"/>
        <v>111.72172471969475</v>
      </c>
      <c r="M473" s="180"/>
      <c r="N473" s="216"/>
      <c r="O473" s="122">
        <f t="shared" si="167"/>
        <v>0.8949688601909126</v>
      </c>
      <c r="P473" s="71">
        <f t="shared" si="150"/>
        <v>0.38395904344392495</v>
      </c>
      <c r="Q473" s="131">
        <f t="shared" si="168"/>
        <v>1.2789279036348375</v>
      </c>
      <c r="R473" s="220"/>
      <c r="S473" s="218"/>
      <c r="T473" s="47">
        <v>4</v>
      </c>
      <c r="U473" s="48">
        <v>31</v>
      </c>
      <c r="V473" s="49">
        <v>7536.433</v>
      </c>
      <c r="W473" s="48">
        <f t="shared" si="151"/>
        <v>825</v>
      </c>
      <c r="X473" s="32">
        <v>47043</v>
      </c>
      <c r="Y473" s="31">
        <f t="shared" ref="Y473:Y479" si="182">V473/X473</f>
        <v>0.16020306953213018</v>
      </c>
      <c r="Z473" s="30">
        <f t="shared" ref="Z473:Z479" si="183">U473/X473</f>
        <v>6.5897157919350376E-4</v>
      </c>
      <c r="AA473" s="10">
        <f t="shared" ref="AA473:AA479" si="184">IF(Z473=0,0,Y473/Z473)</f>
        <v>243.1107419354839</v>
      </c>
      <c r="AB473" s="9" t="str">
        <f t="shared" ref="AB473:AB479" si="185">IF(E473&gt;0,"M E","U E")</f>
        <v>U E</v>
      </c>
      <c r="AC473" s="28">
        <f t="shared" ref="AC473:AC479" si="186">IF($AB473="U E",$Y473,(V473-E473)/X473)</f>
        <v>0.16020306953213018</v>
      </c>
      <c r="AD473" s="29">
        <f t="shared" ref="AD473:AD479" si="187">IF($AB473="U E",$Z473,(U473-F473)/X473)</f>
        <v>6.5897157919350376E-4</v>
      </c>
      <c r="AE473" s="15">
        <f t="shared" ref="AE473:AE479" si="188">IF(AD473=0,0,AC473/AD473)</f>
        <v>243.1107419354839</v>
      </c>
      <c r="AF473" s="27">
        <f t="shared" ref="AF473:AF479" si="189">AF474+Y473</f>
        <v>120.80230499755544</v>
      </c>
      <c r="AG473" s="7">
        <f t="shared" ref="AG473:AG479" si="190">AG474+Z473</f>
        <v>1.244797313096528</v>
      </c>
      <c r="AH473" s="17">
        <f t="shared" ref="AH473:AH479" si="191">AF473/AG473</f>
        <v>97.045762974094572</v>
      </c>
      <c r="AI473" s="26">
        <f t="shared" ref="AI473:AI479" si="192">AI474+AC473</f>
        <v>62.676560806071038</v>
      </c>
      <c r="AJ473" s="22">
        <f t="shared" ref="AJ473:AJ479" si="193">AJ474+AD473</f>
        <v>0.97072890759517771</v>
      </c>
      <c r="AK473" s="25">
        <f t="shared" ref="AK473:AK479" si="194">AI473/AJ473</f>
        <v>64.566492576534031</v>
      </c>
      <c r="AL473" s="60">
        <f t="shared" si="148"/>
        <v>43360</v>
      </c>
    </row>
    <row r="474" spans="1:38" ht="11.25" x14ac:dyDescent="0.2">
      <c r="A474" s="2" t="s">
        <v>5</v>
      </c>
      <c r="B474" s="2" t="str">
        <f t="shared" si="147"/>
        <v>CACY2018</v>
      </c>
      <c r="C474" s="2" t="s">
        <v>78</v>
      </c>
      <c r="D474" s="4">
        <v>43359</v>
      </c>
      <c r="G474" s="225"/>
      <c r="H474" s="139"/>
      <c r="I474" s="55"/>
      <c r="J474" s="115">
        <f t="shared" si="165"/>
        <v>84.035453390370961</v>
      </c>
      <c r="K474" s="54">
        <f t="shared" si="149"/>
        <v>26.993470494240697</v>
      </c>
      <c r="L474" s="116">
        <f t="shared" si="166"/>
        <v>111.02892388461166</v>
      </c>
      <c r="M474" s="180"/>
      <c r="N474" s="216"/>
      <c r="O474" s="122">
        <f t="shared" si="167"/>
        <v>0.89031748635982644</v>
      </c>
      <c r="P474" s="71">
        <f t="shared" si="150"/>
        <v>0.40338581342047863</v>
      </c>
      <c r="Q474" s="131">
        <f t="shared" si="168"/>
        <v>1.2937032997803051</v>
      </c>
      <c r="R474" s="220"/>
      <c r="S474" s="218"/>
      <c r="T474" s="47"/>
      <c r="U474" s="48"/>
      <c r="V474" s="49"/>
      <c r="W474" s="48">
        <f t="shared" si="151"/>
        <v>823</v>
      </c>
      <c r="X474" s="32">
        <v>47043</v>
      </c>
      <c r="Y474" s="31">
        <f t="shared" si="182"/>
        <v>0</v>
      </c>
      <c r="Z474" s="30">
        <f t="shared" si="183"/>
        <v>0</v>
      </c>
      <c r="AA474" s="10">
        <f t="shared" si="184"/>
        <v>0</v>
      </c>
      <c r="AB474" s="9" t="str">
        <f t="shared" si="185"/>
        <v>U E</v>
      </c>
      <c r="AC474" s="28">
        <f t="shared" si="186"/>
        <v>0</v>
      </c>
      <c r="AD474" s="29">
        <f t="shared" si="187"/>
        <v>0</v>
      </c>
      <c r="AE474" s="15">
        <f t="shared" si="188"/>
        <v>0</v>
      </c>
      <c r="AF474" s="27">
        <f t="shared" si="189"/>
        <v>120.64210192802331</v>
      </c>
      <c r="AG474" s="7">
        <f t="shared" si="190"/>
        <v>1.2441383415173344</v>
      </c>
      <c r="AH474" s="17">
        <f t="shared" si="191"/>
        <v>96.968398048797226</v>
      </c>
      <c r="AI474" s="26">
        <f t="shared" si="192"/>
        <v>62.516357736538907</v>
      </c>
      <c r="AJ474" s="22">
        <f t="shared" si="193"/>
        <v>0.97006993601598424</v>
      </c>
      <c r="AK474" s="25">
        <f t="shared" si="194"/>
        <v>64.445206902596766</v>
      </c>
      <c r="AL474" s="60">
        <f t="shared" si="148"/>
        <v>43359</v>
      </c>
    </row>
    <row r="475" spans="1:38" ht="11.25" x14ac:dyDescent="0.2">
      <c r="A475" s="2" t="s">
        <v>5</v>
      </c>
      <c r="B475" s="2" t="str">
        <f t="shared" si="147"/>
        <v>CACY2018</v>
      </c>
      <c r="C475" s="2" t="s">
        <v>78</v>
      </c>
      <c r="D475" s="4">
        <v>43358</v>
      </c>
      <c r="G475" s="225"/>
      <c r="H475" s="139"/>
      <c r="I475" s="55"/>
      <c r="J475" s="115">
        <f t="shared" si="165"/>
        <v>83.671388884111877</v>
      </c>
      <c r="K475" s="54">
        <f t="shared" si="149"/>
        <v>26.664734165416675</v>
      </c>
      <c r="L475" s="116">
        <f t="shared" si="166"/>
        <v>110.33612304952855</v>
      </c>
      <c r="M475" s="180"/>
      <c r="N475" s="216"/>
      <c r="O475" s="122">
        <f t="shared" si="167"/>
        <v>0.88566611252874028</v>
      </c>
      <c r="P475" s="71">
        <f t="shared" si="150"/>
        <v>0.42281258339703232</v>
      </c>
      <c r="Q475" s="131">
        <f t="shared" si="168"/>
        <v>1.3084786959257726</v>
      </c>
      <c r="R475" s="220"/>
      <c r="S475" s="218"/>
      <c r="T475" s="47">
        <v>2</v>
      </c>
      <c r="U475" s="48">
        <v>3</v>
      </c>
      <c r="V475" s="49">
        <v>393.233</v>
      </c>
      <c r="W475" s="48">
        <f t="shared" si="151"/>
        <v>824</v>
      </c>
      <c r="X475" s="32">
        <v>47043</v>
      </c>
      <c r="Y475" s="31">
        <f t="shared" si="182"/>
        <v>8.3590119677741642E-3</v>
      </c>
      <c r="Z475" s="30">
        <f t="shared" si="183"/>
        <v>6.3771443147758435E-5</v>
      </c>
      <c r="AA475" s="10">
        <f t="shared" si="184"/>
        <v>131.07766666666666</v>
      </c>
      <c r="AB475" s="9" t="str">
        <f t="shared" si="185"/>
        <v>U E</v>
      </c>
      <c r="AC475" s="28">
        <f t="shared" si="186"/>
        <v>8.3590119677741642E-3</v>
      </c>
      <c r="AD475" s="29">
        <f t="shared" si="187"/>
        <v>6.3771443147758435E-5</v>
      </c>
      <c r="AE475" s="15">
        <f t="shared" si="188"/>
        <v>131.07766666666666</v>
      </c>
      <c r="AF475" s="27">
        <f t="shared" si="189"/>
        <v>120.64210192802331</v>
      </c>
      <c r="AG475" s="7">
        <f t="shared" si="190"/>
        <v>1.2441383415173344</v>
      </c>
      <c r="AH475" s="17">
        <f t="shared" si="191"/>
        <v>96.968398048797226</v>
      </c>
      <c r="AI475" s="26">
        <f t="shared" si="192"/>
        <v>62.516357736538907</v>
      </c>
      <c r="AJ475" s="22">
        <f t="shared" si="193"/>
        <v>0.97006993601598424</v>
      </c>
      <c r="AK475" s="25">
        <f t="shared" si="194"/>
        <v>64.445206902596766</v>
      </c>
      <c r="AL475" s="60">
        <f t="shared" si="148"/>
        <v>43358</v>
      </c>
    </row>
    <row r="476" spans="1:38" ht="11.25" x14ac:dyDescent="0.2">
      <c r="A476" s="2" t="s">
        <v>5</v>
      </c>
      <c r="B476" s="2" t="str">
        <f t="shared" si="147"/>
        <v>CACY2018</v>
      </c>
      <c r="C476" s="2" t="s">
        <v>78</v>
      </c>
      <c r="D476" s="4">
        <v>43357</v>
      </c>
      <c r="G476" s="225"/>
      <c r="H476" s="139"/>
      <c r="I476" s="55"/>
      <c r="J476" s="115">
        <f t="shared" si="165"/>
        <v>83.30732437785278</v>
      </c>
      <c r="K476" s="54">
        <f t="shared" si="149"/>
        <v>26.335997836592668</v>
      </c>
      <c r="L476" s="116">
        <f t="shared" si="166"/>
        <v>109.64332221444545</v>
      </c>
      <c r="M476" s="180"/>
      <c r="N476" s="216"/>
      <c r="O476" s="122">
        <f t="shared" si="167"/>
        <v>0.88101473869765412</v>
      </c>
      <c r="P476" s="71">
        <f t="shared" si="150"/>
        <v>0.44223935337358578</v>
      </c>
      <c r="Q476" s="131">
        <f t="shared" si="168"/>
        <v>1.3232540920712399</v>
      </c>
      <c r="R476" s="220"/>
      <c r="S476" s="218"/>
      <c r="T476" s="47">
        <v>1</v>
      </c>
      <c r="U476" s="48">
        <v>14</v>
      </c>
      <c r="V476" s="49">
        <v>931.7</v>
      </c>
      <c r="W476" s="48">
        <f t="shared" si="151"/>
        <v>825</v>
      </c>
      <c r="X476" s="32">
        <v>47043</v>
      </c>
      <c r="Y476" s="31">
        <f t="shared" si="182"/>
        <v>1.9805284526922179E-2</v>
      </c>
      <c r="Z476" s="30">
        <f t="shared" si="183"/>
        <v>2.9760006802287268E-4</v>
      </c>
      <c r="AA476" s="10">
        <f t="shared" si="184"/>
        <v>66.550000000000011</v>
      </c>
      <c r="AB476" s="9" t="str">
        <f t="shared" si="185"/>
        <v>U E</v>
      </c>
      <c r="AC476" s="28">
        <f t="shared" si="186"/>
        <v>1.9805284526922179E-2</v>
      </c>
      <c r="AD476" s="29">
        <f t="shared" si="187"/>
        <v>2.9760006802287268E-4</v>
      </c>
      <c r="AE476" s="15">
        <f t="shared" si="188"/>
        <v>66.550000000000011</v>
      </c>
      <c r="AF476" s="27">
        <f t="shared" si="189"/>
        <v>120.63374291605554</v>
      </c>
      <c r="AG476" s="7">
        <f t="shared" si="190"/>
        <v>1.2440745700741866</v>
      </c>
      <c r="AH476" s="17">
        <f t="shared" si="191"/>
        <v>96.966649602733952</v>
      </c>
      <c r="AI476" s="26">
        <f t="shared" si="192"/>
        <v>62.507998724571131</v>
      </c>
      <c r="AJ476" s="22">
        <f t="shared" si="193"/>
        <v>0.9700061645728365</v>
      </c>
      <c r="AK476" s="25">
        <f t="shared" si="194"/>
        <v>64.440826262272154</v>
      </c>
      <c r="AL476" s="60">
        <f t="shared" si="148"/>
        <v>43357</v>
      </c>
    </row>
    <row r="477" spans="1:38" ht="11.25" x14ac:dyDescent="0.2">
      <c r="A477" s="2" t="s">
        <v>5</v>
      </c>
      <c r="B477" s="2" t="str">
        <f t="shared" si="147"/>
        <v>CACY2018</v>
      </c>
      <c r="C477" s="2" t="s">
        <v>78</v>
      </c>
      <c r="D477" s="4">
        <v>43356</v>
      </c>
      <c r="G477" s="225"/>
      <c r="H477" s="139"/>
      <c r="I477" s="55"/>
      <c r="J477" s="115">
        <f t="shared" si="165"/>
        <v>82.943259871593682</v>
      </c>
      <c r="K477" s="54">
        <f t="shared" si="149"/>
        <v>26.007261507768675</v>
      </c>
      <c r="L477" s="116">
        <f t="shared" si="166"/>
        <v>108.95052137936236</v>
      </c>
      <c r="M477" s="180"/>
      <c r="N477" s="216"/>
      <c r="O477" s="122">
        <f t="shared" si="167"/>
        <v>0.87636336486656796</v>
      </c>
      <c r="P477" s="71">
        <f t="shared" si="150"/>
        <v>0.46166612335013946</v>
      </c>
      <c r="Q477" s="131">
        <f t="shared" si="168"/>
        <v>1.3380294882167074</v>
      </c>
      <c r="R477" s="220"/>
      <c r="S477" s="218"/>
      <c r="T477" s="47"/>
      <c r="U477" s="48"/>
      <c r="V477" s="49"/>
      <c r="W477" s="48">
        <f t="shared" si="151"/>
        <v>825</v>
      </c>
      <c r="X477" s="32">
        <v>47043</v>
      </c>
      <c r="Y477" s="31">
        <f t="shared" si="182"/>
        <v>0</v>
      </c>
      <c r="Z477" s="30">
        <f t="shared" si="183"/>
        <v>0</v>
      </c>
      <c r="AA477" s="10">
        <f t="shared" si="184"/>
        <v>0</v>
      </c>
      <c r="AB477" s="9" t="str">
        <f t="shared" si="185"/>
        <v>U E</v>
      </c>
      <c r="AC477" s="28">
        <f t="shared" si="186"/>
        <v>0</v>
      </c>
      <c r="AD477" s="29">
        <f t="shared" si="187"/>
        <v>0</v>
      </c>
      <c r="AE477" s="15">
        <f t="shared" si="188"/>
        <v>0</v>
      </c>
      <c r="AF477" s="27">
        <f t="shared" si="189"/>
        <v>120.61393763152861</v>
      </c>
      <c r="AG477" s="7">
        <f t="shared" si="190"/>
        <v>1.2437769700061638</v>
      </c>
      <c r="AH477" s="17">
        <f t="shared" si="191"/>
        <v>96.973927432448662</v>
      </c>
      <c r="AI477" s="26">
        <f t="shared" si="192"/>
        <v>62.488193440044206</v>
      </c>
      <c r="AJ477" s="22">
        <f t="shared" si="193"/>
        <v>0.96970856450481369</v>
      </c>
      <c r="AK477" s="25">
        <f t="shared" si="194"/>
        <v>64.440178964443916</v>
      </c>
      <c r="AL477" s="60">
        <f t="shared" si="148"/>
        <v>43356</v>
      </c>
    </row>
    <row r="478" spans="1:38" ht="11.25" x14ac:dyDescent="0.2">
      <c r="A478" s="2" t="s">
        <v>5</v>
      </c>
      <c r="B478" s="2" t="str">
        <f t="shared" si="147"/>
        <v>CACY2018</v>
      </c>
      <c r="C478" s="2" t="s">
        <v>78</v>
      </c>
      <c r="D478" s="4">
        <v>43355</v>
      </c>
      <c r="G478" s="225"/>
      <c r="H478" s="139"/>
      <c r="I478" s="55"/>
      <c r="J478" s="115">
        <f t="shared" si="165"/>
        <v>82.579195365334598</v>
      </c>
      <c r="K478" s="54">
        <f t="shared" si="149"/>
        <v>25.678525178944668</v>
      </c>
      <c r="L478" s="116">
        <f t="shared" si="166"/>
        <v>108.25772054427927</v>
      </c>
      <c r="M478" s="180"/>
      <c r="N478" s="216"/>
      <c r="O478" s="122">
        <f t="shared" si="167"/>
        <v>0.8717119910354818</v>
      </c>
      <c r="P478" s="71">
        <f t="shared" si="150"/>
        <v>0.48109289332669314</v>
      </c>
      <c r="Q478" s="131">
        <f t="shared" si="168"/>
        <v>1.3528048843621749</v>
      </c>
      <c r="R478" s="220"/>
      <c r="S478" s="218"/>
      <c r="T478" s="47">
        <v>2</v>
      </c>
      <c r="U478" s="48">
        <v>3</v>
      </c>
      <c r="V478" s="49">
        <v>156.166</v>
      </c>
      <c r="W478" s="48">
        <f t="shared" si="151"/>
        <v>827</v>
      </c>
      <c r="X478" s="32">
        <v>47043</v>
      </c>
      <c r="Y478" s="31">
        <f t="shared" si="182"/>
        <v>3.3196437302042813E-3</v>
      </c>
      <c r="Z478" s="30">
        <f t="shared" si="183"/>
        <v>6.3771443147758435E-5</v>
      </c>
      <c r="AA478" s="10">
        <f t="shared" si="184"/>
        <v>52.055333333333337</v>
      </c>
      <c r="AB478" s="9" t="str">
        <f t="shared" si="185"/>
        <v>U E</v>
      </c>
      <c r="AC478" s="28">
        <f t="shared" si="186"/>
        <v>3.3196437302042813E-3</v>
      </c>
      <c r="AD478" s="29">
        <f t="shared" si="187"/>
        <v>6.3771443147758435E-5</v>
      </c>
      <c r="AE478" s="15">
        <f t="shared" si="188"/>
        <v>52.055333333333337</v>
      </c>
      <c r="AF478" s="27">
        <f t="shared" si="189"/>
        <v>120.61393763152861</v>
      </c>
      <c r="AG478" s="7">
        <f t="shared" si="190"/>
        <v>1.2437769700061638</v>
      </c>
      <c r="AH478" s="17">
        <f t="shared" si="191"/>
        <v>96.973927432448662</v>
      </c>
      <c r="AI478" s="26">
        <f t="shared" si="192"/>
        <v>62.488193440044206</v>
      </c>
      <c r="AJ478" s="22">
        <f t="shared" si="193"/>
        <v>0.96970856450481369</v>
      </c>
      <c r="AK478" s="25">
        <f t="shared" si="194"/>
        <v>64.440178964443916</v>
      </c>
      <c r="AL478" s="60">
        <f t="shared" si="148"/>
        <v>43355</v>
      </c>
    </row>
    <row r="479" spans="1:38" ht="11.25" x14ac:dyDescent="0.2">
      <c r="A479" s="2" t="s">
        <v>5</v>
      </c>
      <c r="B479" s="2" t="str">
        <f t="shared" si="147"/>
        <v>CACY2018</v>
      </c>
      <c r="C479" s="2" t="s">
        <v>78</v>
      </c>
      <c r="D479" s="4">
        <v>43354</v>
      </c>
      <c r="G479" s="225"/>
      <c r="H479" s="139"/>
      <c r="I479" s="55"/>
      <c r="J479" s="115">
        <f t="shared" si="165"/>
        <v>82.215130859075501</v>
      </c>
      <c r="K479" s="54">
        <f t="shared" si="149"/>
        <v>25.34978885012066</v>
      </c>
      <c r="L479" s="116">
        <f t="shared" si="166"/>
        <v>107.56491970919616</v>
      </c>
      <c r="M479" s="180"/>
      <c r="N479" s="216"/>
      <c r="O479" s="122">
        <f t="shared" si="167"/>
        <v>0.86706061720439553</v>
      </c>
      <c r="P479" s="71">
        <f t="shared" si="150"/>
        <v>0.50051966330324693</v>
      </c>
      <c r="Q479" s="131">
        <f t="shared" si="168"/>
        <v>1.3675802805076425</v>
      </c>
      <c r="R479" s="220"/>
      <c r="S479" s="218"/>
      <c r="T479" s="47">
        <v>5</v>
      </c>
      <c r="U479" s="48">
        <v>366</v>
      </c>
      <c r="V479" s="49">
        <v>20292.333999999999</v>
      </c>
      <c r="W479" s="48">
        <f t="shared" si="151"/>
        <v>825</v>
      </c>
      <c r="X479" s="32">
        <v>47043</v>
      </c>
      <c r="Y479" s="31">
        <f t="shared" si="182"/>
        <v>0.43135714133877512</v>
      </c>
      <c r="Z479" s="30">
        <f t="shared" si="183"/>
        <v>7.780116064026529E-3</v>
      </c>
      <c r="AA479" s="10">
        <f t="shared" si="184"/>
        <v>55.443535519125675</v>
      </c>
      <c r="AB479" s="9" t="str">
        <f t="shared" si="185"/>
        <v>U E</v>
      </c>
      <c r="AC479" s="28">
        <f t="shared" si="186"/>
        <v>0.43135714133877512</v>
      </c>
      <c r="AD479" s="29">
        <f t="shared" si="187"/>
        <v>7.780116064026529E-3</v>
      </c>
      <c r="AE479" s="15">
        <f t="shared" si="188"/>
        <v>55.443535519125675</v>
      </c>
      <c r="AF479" s="27">
        <f t="shared" si="189"/>
        <v>120.61061798779841</v>
      </c>
      <c r="AG479" s="7">
        <f t="shared" si="190"/>
        <v>1.2437131985630161</v>
      </c>
      <c r="AH479" s="17">
        <f t="shared" si="191"/>
        <v>96.976230635126882</v>
      </c>
      <c r="AI479" s="26">
        <f t="shared" si="192"/>
        <v>62.484873796314005</v>
      </c>
      <c r="AJ479" s="22">
        <f t="shared" si="193"/>
        <v>0.96964479306166595</v>
      </c>
      <c r="AK479" s="25">
        <f t="shared" si="194"/>
        <v>64.440993488983949</v>
      </c>
      <c r="AL479" s="60">
        <f t="shared" si="148"/>
        <v>43354</v>
      </c>
    </row>
    <row r="480" spans="1:38" ht="11.25" x14ac:dyDescent="0.2">
      <c r="A480" s="2" t="s">
        <v>5</v>
      </c>
      <c r="B480" s="2" t="str">
        <f t="shared" si="147"/>
        <v>CACY2018</v>
      </c>
      <c r="C480" s="2" t="s">
        <v>78</v>
      </c>
      <c r="D480" s="4">
        <v>43353</v>
      </c>
      <c r="G480" s="225"/>
      <c r="H480" s="139"/>
      <c r="I480" s="55"/>
      <c r="J480" s="115">
        <f t="shared" si="165"/>
        <v>81.851066352816417</v>
      </c>
      <c r="K480" s="54">
        <f t="shared" si="149"/>
        <v>25.021052521296653</v>
      </c>
      <c r="L480" s="116">
        <f t="shared" si="166"/>
        <v>106.87211887411307</v>
      </c>
      <c r="M480" s="180"/>
      <c r="N480" s="216"/>
      <c r="O480" s="122">
        <f t="shared" si="167"/>
        <v>0.86240924337330938</v>
      </c>
      <c r="P480" s="71">
        <f t="shared" si="150"/>
        <v>0.51994643327980061</v>
      </c>
      <c r="Q480" s="131">
        <f t="shared" si="168"/>
        <v>1.38235567665311</v>
      </c>
      <c r="R480" s="220"/>
      <c r="S480" s="218"/>
      <c r="T480" s="47">
        <v>1</v>
      </c>
      <c r="U480" s="48">
        <v>1</v>
      </c>
      <c r="V480" s="49">
        <v>71.150000000000006</v>
      </c>
      <c r="W480" s="48">
        <f t="shared" si="151"/>
        <v>824</v>
      </c>
      <c r="X480" s="32">
        <v>47043</v>
      </c>
      <c r="Y480" s="31">
        <f t="shared" ref="Y480:Y493" si="195">V480/X480</f>
        <v>1.5124460599876711E-3</v>
      </c>
      <c r="Z480" s="30">
        <f t="shared" ref="Z480:Z493" si="196">U480/X480</f>
        <v>2.1257147715919479E-5</v>
      </c>
      <c r="AA480" s="10">
        <f t="shared" ref="AA480:AA493" si="197">IF(Z480=0,0,Y480/Z480)</f>
        <v>71.150000000000006</v>
      </c>
      <c r="AB480" s="9" t="str">
        <f t="shared" ref="AB480:AB493" si="198">IF(E480&gt;0,"M E","U E")</f>
        <v>U E</v>
      </c>
      <c r="AC480" s="28">
        <f t="shared" ref="AC480:AC493" si="199">IF($AB480="U E",$Y480,(V480-E480)/X480)</f>
        <v>1.5124460599876711E-3</v>
      </c>
      <c r="AD480" s="29">
        <f t="shared" ref="AD480:AD493" si="200">IF($AB480="U E",$Z480,(U480-F480)/X480)</f>
        <v>2.1257147715919479E-5</v>
      </c>
      <c r="AE480" s="15">
        <f t="shared" ref="AE480:AE493" si="201">IF(AD480=0,0,AC480/AD480)</f>
        <v>71.150000000000006</v>
      </c>
      <c r="AF480" s="27">
        <f t="shared" ref="AF480:AF493" si="202">AF481+Y480</f>
        <v>120.17926084645963</v>
      </c>
      <c r="AG480" s="7">
        <f t="shared" ref="AG480:AG493" si="203">AG481+Z480</f>
        <v>1.2359330824989896</v>
      </c>
      <c r="AH480" s="17">
        <f t="shared" ref="AH480:AH493" si="204">AF480/AG480</f>
        <v>97.237676172130364</v>
      </c>
      <c r="AI480" s="26">
        <f t="shared" ref="AI480:AI493" si="205">AI481+AC480</f>
        <v>62.053516654975233</v>
      </c>
      <c r="AJ480" s="22">
        <f t="shared" ref="AJ480:AJ493" si="206">AJ481+AD480</f>
        <v>0.96186467699763945</v>
      </c>
      <c r="AK480" s="25">
        <f t="shared" ref="AK480:AK493" si="207">AI480/AJ480</f>
        <v>64.513770116466731</v>
      </c>
      <c r="AL480" s="60">
        <f t="shared" si="148"/>
        <v>43353</v>
      </c>
    </row>
    <row r="481" spans="1:38" ht="11.25" x14ac:dyDescent="0.2">
      <c r="A481" s="2" t="s">
        <v>5</v>
      </c>
      <c r="B481" s="2" t="str">
        <f t="shared" si="147"/>
        <v>CACY2018</v>
      </c>
      <c r="C481" s="2" t="s">
        <v>78</v>
      </c>
      <c r="D481" s="4">
        <v>43352</v>
      </c>
      <c r="G481" s="225"/>
      <c r="H481" s="139"/>
      <c r="I481" s="55"/>
      <c r="J481" s="115">
        <f t="shared" si="165"/>
        <v>81.48700184655732</v>
      </c>
      <c r="K481" s="54">
        <f t="shared" si="149"/>
        <v>24.692316192472646</v>
      </c>
      <c r="L481" s="116">
        <f t="shared" si="166"/>
        <v>106.17931803902997</v>
      </c>
      <c r="M481" s="180"/>
      <c r="N481" s="216"/>
      <c r="O481" s="122">
        <f t="shared" si="167"/>
        <v>0.85775786954222322</v>
      </c>
      <c r="P481" s="71">
        <f t="shared" si="150"/>
        <v>0.53937320325635429</v>
      </c>
      <c r="Q481" s="131">
        <f t="shared" si="168"/>
        <v>1.3971310727985775</v>
      </c>
      <c r="R481" s="220"/>
      <c r="S481" s="218"/>
      <c r="T481" s="47">
        <v>3</v>
      </c>
      <c r="U481" s="48">
        <v>4</v>
      </c>
      <c r="V481" s="49">
        <v>350.983</v>
      </c>
      <c r="W481" s="48">
        <f t="shared" si="151"/>
        <v>825</v>
      </c>
      <c r="X481" s="32">
        <v>47043</v>
      </c>
      <c r="Y481" s="31">
        <f t="shared" si="195"/>
        <v>7.4608974767765663E-3</v>
      </c>
      <c r="Z481" s="30">
        <f t="shared" si="196"/>
        <v>8.5028590863677918E-5</v>
      </c>
      <c r="AA481" s="10">
        <f t="shared" si="197"/>
        <v>87.745750000000001</v>
      </c>
      <c r="AB481" s="9" t="str">
        <f t="shared" si="198"/>
        <v>U E</v>
      </c>
      <c r="AC481" s="28">
        <f t="shared" si="199"/>
        <v>7.4608974767765663E-3</v>
      </c>
      <c r="AD481" s="29">
        <f t="shared" si="200"/>
        <v>8.5028590863677918E-5</v>
      </c>
      <c r="AE481" s="15">
        <f t="shared" si="201"/>
        <v>87.745750000000001</v>
      </c>
      <c r="AF481" s="27">
        <f t="shared" si="202"/>
        <v>120.17774840039964</v>
      </c>
      <c r="AG481" s="7">
        <f t="shared" si="203"/>
        <v>1.2359118253512738</v>
      </c>
      <c r="AH481" s="17">
        <f t="shared" si="204"/>
        <v>97.238124868853362</v>
      </c>
      <c r="AI481" s="26">
        <f t="shared" si="205"/>
        <v>62.052004208915243</v>
      </c>
      <c r="AJ481" s="22">
        <f t="shared" si="206"/>
        <v>0.9618434198499235</v>
      </c>
      <c r="AK481" s="25">
        <f t="shared" si="207"/>
        <v>64.513623452970364</v>
      </c>
      <c r="AL481" s="60">
        <f t="shared" si="148"/>
        <v>43352</v>
      </c>
    </row>
    <row r="482" spans="1:38" ht="11.25" x14ac:dyDescent="0.2">
      <c r="A482" s="2" t="s">
        <v>5</v>
      </c>
      <c r="B482" s="2" t="str">
        <f t="shared" si="147"/>
        <v>CACY2018</v>
      </c>
      <c r="C482" s="2" t="s">
        <v>78</v>
      </c>
      <c r="D482" s="4">
        <v>43351</v>
      </c>
      <c r="G482" s="225"/>
      <c r="H482" s="139"/>
      <c r="I482" s="55"/>
      <c r="J482" s="115">
        <f t="shared" si="165"/>
        <v>81.122937340298236</v>
      </c>
      <c r="K482" s="54">
        <f t="shared" si="149"/>
        <v>24.363579863648638</v>
      </c>
      <c r="L482" s="116">
        <f t="shared" si="166"/>
        <v>105.48651720394687</v>
      </c>
      <c r="M482" s="180"/>
      <c r="N482" s="216"/>
      <c r="O482" s="122">
        <f t="shared" si="167"/>
        <v>0.85310649571113706</v>
      </c>
      <c r="P482" s="71">
        <f t="shared" si="150"/>
        <v>0.55879997323290798</v>
      </c>
      <c r="Q482" s="131">
        <f t="shared" si="168"/>
        <v>1.411906468944045</v>
      </c>
      <c r="R482" s="220"/>
      <c r="S482" s="218"/>
      <c r="T482" s="47"/>
      <c r="U482" s="48"/>
      <c r="V482" s="49"/>
      <c r="W482" s="48">
        <f t="shared" si="151"/>
        <v>823</v>
      </c>
      <c r="X482" s="32">
        <v>47043</v>
      </c>
      <c r="Y482" s="31">
        <f t="shared" si="195"/>
        <v>0</v>
      </c>
      <c r="Z482" s="30">
        <f t="shared" si="196"/>
        <v>0</v>
      </c>
      <c r="AA482" s="10">
        <f t="shared" si="197"/>
        <v>0</v>
      </c>
      <c r="AB482" s="9" t="str">
        <f t="shared" si="198"/>
        <v>U E</v>
      </c>
      <c r="AC482" s="28">
        <f t="shared" si="199"/>
        <v>0</v>
      </c>
      <c r="AD482" s="29">
        <f t="shared" si="200"/>
        <v>0</v>
      </c>
      <c r="AE482" s="15">
        <f t="shared" si="201"/>
        <v>0</v>
      </c>
      <c r="AF482" s="27">
        <f t="shared" si="202"/>
        <v>120.17028750292286</v>
      </c>
      <c r="AG482" s="7">
        <f t="shared" si="203"/>
        <v>1.2358267967604102</v>
      </c>
      <c r="AH482" s="17">
        <f t="shared" si="204"/>
        <v>97.238777972719646</v>
      </c>
      <c r="AI482" s="26">
        <f t="shared" si="205"/>
        <v>62.044543311438467</v>
      </c>
      <c r="AJ482" s="22">
        <f t="shared" si="206"/>
        <v>0.96175839125905982</v>
      </c>
      <c r="AK482" s="25">
        <f t="shared" si="207"/>
        <v>64.511569511979559</v>
      </c>
      <c r="AL482" s="60">
        <f t="shared" si="148"/>
        <v>43351</v>
      </c>
    </row>
    <row r="483" spans="1:38" ht="11.25" x14ac:dyDescent="0.2">
      <c r="A483" s="2" t="s">
        <v>5</v>
      </c>
      <c r="B483" s="2" t="str">
        <f t="shared" si="147"/>
        <v>CACY2018</v>
      </c>
      <c r="C483" s="2" t="s">
        <v>78</v>
      </c>
      <c r="D483" s="4">
        <v>43350</v>
      </c>
      <c r="G483" s="225"/>
      <c r="H483" s="139"/>
      <c r="I483" s="55"/>
      <c r="J483" s="115">
        <f t="shared" si="165"/>
        <v>80.758872834039138</v>
      </c>
      <c r="K483" s="54">
        <f t="shared" si="149"/>
        <v>24.034843534824631</v>
      </c>
      <c r="L483" s="116">
        <f t="shared" si="166"/>
        <v>104.79371636886377</v>
      </c>
      <c r="M483" s="180"/>
      <c r="N483" s="216"/>
      <c r="O483" s="122">
        <f t="shared" si="167"/>
        <v>0.8484551218800509</v>
      </c>
      <c r="P483" s="71">
        <f t="shared" si="150"/>
        <v>0.57822674320946166</v>
      </c>
      <c r="Q483" s="131">
        <f t="shared" si="168"/>
        <v>1.4266818650895126</v>
      </c>
      <c r="R483" s="220"/>
      <c r="S483" s="218"/>
      <c r="T483" s="47">
        <v>4</v>
      </c>
      <c r="U483" s="48">
        <v>40</v>
      </c>
      <c r="V483" s="49">
        <v>4715.95</v>
      </c>
      <c r="W483" s="48">
        <f t="shared" si="151"/>
        <v>824</v>
      </c>
      <c r="X483" s="32">
        <v>47043</v>
      </c>
      <c r="Y483" s="31">
        <f t="shared" si="195"/>
        <v>0.10024764577089046</v>
      </c>
      <c r="Z483" s="30">
        <f t="shared" si="196"/>
        <v>8.5028590863677909E-4</v>
      </c>
      <c r="AA483" s="10">
        <f t="shared" si="197"/>
        <v>117.89874999999999</v>
      </c>
      <c r="AB483" s="9" t="str">
        <f t="shared" si="198"/>
        <v>U E</v>
      </c>
      <c r="AC483" s="28">
        <f t="shared" si="199"/>
        <v>0.10024764577089046</v>
      </c>
      <c r="AD483" s="29">
        <f t="shared" si="200"/>
        <v>8.5028590863677909E-4</v>
      </c>
      <c r="AE483" s="15">
        <f t="shared" si="201"/>
        <v>117.89874999999999</v>
      </c>
      <c r="AF483" s="27">
        <f t="shared" si="202"/>
        <v>120.17028750292286</v>
      </c>
      <c r="AG483" s="7">
        <f t="shared" si="203"/>
        <v>1.2358267967604102</v>
      </c>
      <c r="AH483" s="17">
        <f t="shared" si="204"/>
        <v>97.238777972719646</v>
      </c>
      <c r="AI483" s="26">
        <f t="shared" si="205"/>
        <v>62.044543311438467</v>
      </c>
      <c r="AJ483" s="22">
        <f t="shared" si="206"/>
        <v>0.96175839125905982</v>
      </c>
      <c r="AK483" s="25">
        <f t="shared" si="207"/>
        <v>64.511569511979559</v>
      </c>
      <c r="AL483" s="60">
        <f t="shared" si="148"/>
        <v>43350</v>
      </c>
    </row>
    <row r="484" spans="1:38" ht="11.25" x14ac:dyDescent="0.2">
      <c r="A484" s="2" t="s">
        <v>5</v>
      </c>
      <c r="B484" s="2" t="str">
        <f t="shared" si="147"/>
        <v>CACY2018</v>
      </c>
      <c r="C484" s="2" t="s">
        <v>78</v>
      </c>
      <c r="D484" s="4">
        <v>43349</v>
      </c>
      <c r="G484" s="225"/>
      <c r="H484" s="139"/>
      <c r="I484" s="55"/>
      <c r="J484" s="115">
        <f t="shared" si="165"/>
        <v>80.394808327780041</v>
      </c>
      <c r="K484" s="54">
        <f t="shared" si="149"/>
        <v>23.706107206000638</v>
      </c>
      <c r="L484" s="116">
        <f t="shared" si="166"/>
        <v>104.10091553378068</v>
      </c>
      <c r="M484" s="180"/>
      <c r="N484" s="216"/>
      <c r="O484" s="122">
        <f t="shared" si="167"/>
        <v>0.84380374804896474</v>
      </c>
      <c r="P484" s="71">
        <f t="shared" si="150"/>
        <v>0.59765351318601534</v>
      </c>
      <c r="Q484" s="131">
        <f t="shared" si="168"/>
        <v>1.4414572612349801</v>
      </c>
      <c r="R484" s="220"/>
      <c r="S484" s="218"/>
      <c r="T484" s="47">
        <v>1</v>
      </c>
      <c r="U484" s="48">
        <v>3</v>
      </c>
      <c r="V484" s="49">
        <v>419.05</v>
      </c>
      <c r="W484" s="48">
        <f t="shared" si="151"/>
        <v>821</v>
      </c>
      <c r="X484" s="32">
        <v>47043</v>
      </c>
      <c r="Y484" s="31">
        <f t="shared" si="195"/>
        <v>8.907807750356057E-3</v>
      </c>
      <c r="Z484" s="30">
        <f t="shared" si="196"/>
        <v>6.3771443147758435E-5</v>
      </c>
      <c r="AA484" s="10">
        <f t="shared" si="197"/>
        <v>139.68333333333334</v>
      </c>
      <c r="AB484" s="9" t="str">
        <f t="shared" si="198"/>
        <v>U E</v>
      </c>
      <c r="AC484" s="28">
        <f t="shared" si="199"/>
        <v>8.907807750356057E-3</v>
      </c>
      <c r="AD484" s="29">
        <f t="shared" si="200"/>
        <v>6.3771443147758435E-5</v>
      </c>
      <c r="AE484" s="15">
        <f t="shared" si="201"/>
        <v>139.68333333333334</v>
      </c>
      <c r="AF484" s="27">
        <f t="shared" si="202"/>
        <v>120.07003985715197</v>
      </c>
      <c r="AG484" s="7">
        <f t="shared" si="203"/>
        <v>1.2349765108517734</v>
      </c>
      <c r="AH484" s="17">
        <f t="shared" si="204"/>
        <v>97.224553505344545</v>
      </c>
      <c r="AI484" s="26">
        <f t="shared" si="205"/>
        <v>61.944295665667575</v>
      </c>
      <c r="AJ484" s="22">
        <f t="shared" si="206"/>
        <v>0.96090810535042304</v>
      </c>
      <c r="AK484" s="25">
        <f t="shared" si="207"/>
        <v>64.464328400141639</v>
      </c>
      <c r="AL484" s="60">
        <f t="shared" si="148"/>
        <v>43349</v>
      </c>
    </row>
    <row r="485" spans="1:38" ht="11.25" x14ac:dyDescent="0.2">
      <c r="A485" s="2" t="s">
        <v>5</v>
      </c>
      <c r="B485" s="2" t="str">
        <f t="shared" si="147"/>
        <v>CACY2018</v>
      </c>
      <c r="C485" s="2" t="s">
        <v>78</v>
      </c>
      <c r="D485" s="4">
        <v>43348</v>
      </c>
      <c r="E485" s="66">
        <v>2317937.3840000001</v>
      </c>
      <c r="F485" s="63">
        <v>167</v>
      </c>
      <c r="G485" s="225"/>
      <c r="H485" s="139"/>
      <c r="I485" s="55"/>
      <c r="J485" s="115">
        <f t="shared" si="165"/>
        <v>80.030743821520957</v>
      </c>
      <c r="K485" s="54">
        <f t="shared" si="149"/>
        <v>23.377370877176617</v>
      </c>
      <c r="L485" s="116">
        <f t="shared" si="166"/>
        <v>103.40811469869757</v>
      </c>
      <c r="M485" s="180"/>
      <c r="N485" s="216"/>
      <c r="O485" s="122">
        <f t="shared" si="167"/>
        <v>0.83915237421787858</v>
      </c>
      <c r="P485" s="71">
        <f t="shared" si="150"/>
        <v>0.6170802831625688</v>
      </c>
      <c r="Q485" s="131">
        <f t="shared" si="168"/>
        <v>1.4562326573804474</v>
      </c>
      <c r="R485" s="220"/>
      <c r="S485" s="218"/>
      <c r="T485" s="47">
        <v>5</v>
      </c>
      <c r="U485" s="48">
        <v>167</v>
      </c>
      <c r="V485" s="49">
        <v>2317937.3840000001</v>
      </c>
      <c r="W485" s="48">
        <f t="shared" si="151"/>
        <v>825</v>
      </c>
      <c r="X485" s="32">
        <v>47043</v>
      </c>
      <c r="Y485" s="31">
        <f t="shared" si="195"/>
        <v>49.272737367939975</v>
      </c>
      <c r="Z485" s="30">
        <f t="shared" si="196"/>
        <v>3.549943668558553E-3</v>
      </c>
      <c r="AA485" s="10">
        <f t="shared" si="197"/>
        <v>13879.8645748503</v>
      </c>
      <c r="AB485" s="9" t="str">
        <f t="shared" si="198"/>
        <v>M E</v>
      </c>
      <c r="AC485" s="28">
        <f t="shared" si="199"/>
        <v>0</v>
      </c>
      <c r="AD485" s="29">
        <f t="shared" si="200"/>
        <v>0</v>
      </c>
      <c r="AE485" s="15">
        <f t="shared" si="201"/>
        <v>0</v>
      </c>
      <c r="AF485" s="27">
        <f t="shared" si="202"/>
        <v>120.06113204940161</v>
      </c>
      <c r="AG485" s="7">
        <f t="shared" si="203"/>
        <v>1.2349127394086257</v>
      </c>
      <c r="AH485" s="17">
        <f t="shared" si="204"/>
        <v>97.22236091506872</v>
      </c>
      <c r="AI485" s="26">
        <f t="shared" si="205"/>
        <v>61.93538785791722</v>
      </c>
      <c r="AJ485" s="22">
        <f t="shared" si="206"/>
        <v>0.96084433390727531</v>
      </c>
      <c r="AK485" s="25">
        <f t="shared" si="207"/>
        <v>64.459336098758939</v>
      </c>
      <c r="AL485" s="60">
        <f t="shared" si="148"/>
        <v>43348</v>
      </c>
    </row>
    <row r="486" spans="1:38" ht="11.25" x14ac:dyDescent="0.2">
      <c r="A486" s="2" t="s">
        <v>5</v>
      </c>
      <c r="B486" s="2" t="str">
        <f t="shared" si="147"/>
        <v>CACY2018</v>
      </c>
      <c r="C486" s="2" t="s">
        <v>78</v>
      </c>
      <c r="D486" s="4">
        <v>43347</v>
      </c>
      <c r="G486" s="225"/>
      <c r="H486" s="139"/>
      <c r="I486" s="55"/>
      <c r="J486" s="115">
        <f t="shared" si="165"/>
        <v>79.66667931526186</v>
      </c>
      <c r="K486" s="54">
        <f t="shared" si="149"/>
        <v>23.048634548352624</v>
      </c>
      <c r="L486" s="116">
        <f t="shared" si="166"/>
        <v>102.71531386361448</v>
      </c>
      <c r="M486" s="180"/>
      <c r="N486" s="216"/>
      <c r="O486" s="122">
        <f t="shared" si="167"/>
        <v>0.83450100038679242</v>
      </c>
      <c r="P486" s="71">
        <f t="shared" si="150"/>
        <v>0.63650705313912248</v>
      </c>
      <c r="Q486" s="131">
        <f t="shared" si="168"/>
        <v>1.4710080535259149</v>
      </c>
      <c r="R486" s="220"/>
      <c r="S486" s="218"/>
      <c r="T486" s="47">
        <v>2</v>
      </c>
      <c r="U486" s="48">
        <v>7</v>
      </c>
      <c r="V486" s="49">
        <v>464.06700000000001</v>
      </c>
      <c r="W486" s="48">
        <f t="shared" si="151"/>
        <v>833</v>
      </c>
      <c r="X486" s="32">
        <v>47043</v>
      </c>
      <c r="Y486" s="31">
        <f t="shared" si="195"/>
        <v>9.8647407690836044E-3</v>
      </c>
      <c r="Z486" s="30">
        <f t="shared" si="196"/>
        <v>1.4880003401143634E-4</v>
      </c>
      <c r="AA486" s="10">
        <f t="shared" si="197"/>
        <v>66.295285714285711</v>
      </c>
      <c r="AB486" s="9" t="str">
        <f t="shared" si="198"/>
        <v>U E</v>
      </c>
      <c r="AC486" s="28">
        <f t="shared" si="199"/>
        <v>9.8647407690836044E-3</v>
      </c>
      <c r="AD486" s="29">
        <f t="shared" si="200"/>
        <v>1.4880003401143634E-4</v>
      </c>
      <c r="AE486" s="15">
        <f t="shared" si="201"/>
        <v>66.295285714285711</v>
      </c>
      <c r="AF486" s="27">
        <f t="shared" si="202"/>
        <v>70.788394681461625</v>
      </c>
      <c r="AG486" s="7">
        <f t="shared" si="203"/>
        <v>1.231362795740067</v>
      </c>
      <c r="AH486" s="17">
        <f t="shared" si="204"/>
        <v>57.487845926769914</v>
      </c>
      <c r="AI486" s="26">
        <f t="shared" si="205"/>
        <v>61.93538785791722</v>
      </c>
      <c r="AJ486" s="22">
        <f t="shared" si="206"/>
        <v>0.96084433390727531</v>
      </c>
      <c r="AK486" s="25">
        <f t="shared" si="207"/>
        <v>64.459336098758939</v>
      </c>
      <c r="AL486" s="60">
        <f t="shared" si="148"/>
        <v>43347</v>
      </c>
    </row>
    <row r="487" spans="1:38" ht="11.25" x14ac:dyDescent="0.2">
      <c r="A487" s="2" t="s">
        <v>5</v>
      </c>
      <c r="B487" s="2" t="str">
        <f t="shared" si="147"/>
        <v>CACY2018</v>
      </c>
      <c r="C487" s="2" t="s">
        <v>78</v>
      </c>
      <c r="D487" s="4">
        <v>43346</v>
      </c>
      <c r="G487" s="225"/>
      <c r="H487" s="139"/>
      <c r="I487" s="55"/>
      <c r="J487" s="115">
        <f t="shared" si="165"/>
        <v>79.302614809002776</v>
      </c>
      <c r="K487" s="54">
        <f t="shared" si="149"/>
        <v>22.719898219528602</v>
      </c>
      <c r="L487" s="116">
        <f t="shared" si="166"/>
        <v>102.02251302853138</v>
      </c>
      <c r="M487" s="180"/>
      <c r="N487" s="216"/>
      <c r="O487" s="122">
        <f t="shared" si="167"/>
        <v>0.82984962655570615</v>
      </c>
      <c r="P487" s="71">
        <f t="shared" si="150"/>
        <v>0.65593382311567627</v>
      </c>
      <c r="Q487" s="131">
        <f t="shared" si="168"/>
        <v>1.4857834496713824</v>
      </c>
      <c r="R487" s="220"/>
      <c r="S487" s="218"/>
      <c r="T487" s="47"/>
      <c r="U487" s="48"/>
      <c r="V487" s="49"/>
      <c r="W487" s="48">
        <f t="shared" si="151"/>
        <v>836</v>
      </c>
      <c r="X487" s="32">
        <v>47043</v>
      </c>
      <c r="Y487" s="31">
        <f t="shared" si="195"/>
        <v>0</v>
      </c>
      <c r="Z487" s="30">
        <f t="shared" si="196"/>
        <v>0</v>
      </c>
      <c r="AA487" s="10">
        <f t="shared" si="197"/>
        <v>0</v>
      </c>
      <c r="AB487" s="9" t="str">
        <f t="shared" si="198"/>
        <v>U E</v>
      </c>
      <c r="AC487" s="28">
        <f t="shared" si="199"/>
        <v>0</v>
      </c>
      <c r="AD487" s="29">
        <f t="shared" si="200"/>
        <v>0</v>
      </c>
      <c r="AE487" s="15">
        <f t="shared" si="201"/>
        <v>0</v>
      </c>
      <c r="AF487" s="27">
        <f t="shared" si="202"/>
        <v>70.778529940692536</v>
      </c>
      <c r="AG487" s="7">
        <f t="shared" si="203"/>
        <v>1.2312139957060555</v>
      </c>
      <c r="AH487" s="17">
        <f t="shared" si="204"/>
        <v>57.486781491712719</v>
      </c>
      <c r="AI487" s="26">
        <f t="shared" si="205"/>
        <v>61.925523117148138</v>
      </c>
      <c r="AJ487" s="22">
        <f t="shared" si="206"/>
        <v>0.9606955338732639</v>
      </c>
      <c r="AK487" s="25">
        <f t="shared" si="207"/>
        <v>64.459051732530924</v>
      </c>
      <c r="AL487" s="60">
        <f t="shared" si="148"/>
        <v>43346</v>
      </c>
    </row>
    <row r="488" spans="1:38" ht="11.25" x14ac:dyDescent="0.2">
      <c r="A488" s="2" t="s">
        <v>5</v>
      </c>
      <c r="B488" s="2" t="str">
        <f t="shared" si="147"/>
        <v>CACY2018</v>
      </c>
      <c r="C488" s="2" t="s">
        <v>78</v>
      </c>
      <c r="D488" s="4">
        <v>43345</v>
      </c>
      <c r="G488" s="225"/>
      <c r="H488" s="139"/>
      <c r="I488" s="55"/>
      <c r="J488" s="115">
        <f t="shared" si="165"/>
        <v>78.938550302743678</v>
      </c>
      <c r="K488" s="54">
        <f t="shared" si="149"/>
        <v>22.391161890704609</v>
      </c>
      <c r="L488" s="116">
        <f t="shared" si="166"/>
        <v>101.32971219344829</v>
      </c>
      <c r="M488" s="180"/>
      <c r="N488" s="216"/>
      <c r="O488" s="122">
        <f t="shared" si="167"/>
        <v>0.82519825272462</v>
      </c>
      <c r="P488" s="71">
        <f t="shared" si="150"/>
        <v>0.67536059309222995</v>
      </c>
      <c r="Q488" s="131">
        <f t="shared" si="168"/>
        <v>1.50055884581685</v>
      </c>
      <c r="R488" s="220"/>
      <c r="S488" s="218"/>
      <c r="T488" s="47">
        <v>2</v>
      </c>
      <c r="U488" s="48">
        <v>71</v>
      </c>
      <c r="V488" s="49">
        <v>37204.284</v>
      </c>
      <c r="W488" s="48">
        <f t="shared" si="151"/>
        <v>837</v>
      </c>
      <c r="X488" s="32">
        <v>47043</v>
      </c>
      <c r="Y488" s="31">
        <f t="shared" si="195"/>
        <v>0.79085696065301958</v>
      </c>
      <c r="Z488" s="30">
        <f t="shared" si="196"/>
        <v>1.5092574878302829E-3</v>
      </c>
      <c r="AA488" s="10">
        <f t="shared" si="197"/>
        <v>524.00400000000002</v>
      </c>
      <c r="AB488" s="9" t="str">
        <f t="shared" si="198"/>
        <v>U E</v>
      </c>
      <c r="AC488" s="28">
        <f t="shared" si="199"/>
        <v>0.79085696065301958</v>
      </c>
      <c r="AD488" s="29">
        <f t="shared" si="200"/>
        <v>1.5092574878302829E-3</v>
      </c>
      <c r="AE488" s="15">
        <f t="shared" si="201"/>
        <v>524.00400000000002</v>
      </c>
      <c r="AF488" s="27">
        <f t="shared" si="202"/>
        <v>70.778529940692536</v>
      </c>
      <c r="AG488" s="7">
        <f t="shared" si="203"/>
        <v>1.2312139957060555</v>
      </c>
      <c r="AH488" s="17">
        <f t="shared" si="204"/>
        <v>57.486781491712719</v>
      </c>
      <c r="AI488" s="26">
        <f t="shared" si="205"/>
        <v>61.925523117148138</v>
      </c>
      <c r="AJ488" s="22">
        <f t="shared" si="206"/>
        <v>0.9606955338732639</v>
      </c>
      <c r="AK488" s="25">
        <f t="shared" si="207"/>
        <v>64.459051732530924</v>
      </c>
      <c r="AL488" s="60">
        <f t="shared" si="148"/>
        <v>43345</v>
      </c>
    </row>
    <row r="489" spans="1:38" ht="11.25" x14ac:dyDescent="0.2">
      <c r="A489" s="2" t="s">
        <v>5</v>
      </c>
      <c r="B489" s="2" t="str">
        <f t="shared" si="147"/>
        <v>CACY2018</v>
      </c>
      <c r="C489" s="2" t="s">
        <v>78</v>
      </c>
      <c r="D489" s="4">
        <v>43344</v>
      </c>
      <c r="G489" s="225"/>
      <c r="H489" s="139"/>
      <c r="I489" s="55"/>
      <c r="J489" s="115">
        <f t="shared" si="165"/>
        <v>78.574485796484595</v>
      </c>
      <c r="K489" s="54">
        <f t="shared" si="149"/>
        <v>22.062425561880588</v>
      </c>
      <c r="L489" s="116">
        <f t="shared" si="166"/>
        <v>100.63691135836518</v>
      </c>
      <c r="M489" s="180"/>
      <c r="N489" s="216"/>
      <c r="O489" s="122">
        <f t="shared" si="167"/>
        <v>0.82054687889353384</v>
      </c>
      <c r="P489" s="71">
        <f t="shared" si="150"/>
        <v>0.69478736306878364</v>
      </c>
      <c r="Q489" s="131">
        <f t="shared" si="168"/>
        <v>1.5153342419623175</v>
      </c>
      <c r="R489" s="220"/>
      <c r="S489" s="218"/>
      <c r="T489" s="47">
        <v>3</v>
      </c>
      <c r="U489" s="48">
        <v>26</v>
      </c>
      <c r="V489" s="49">
        <v>3713.7829999999999</v>
      </c>
      <c r="W489" s="48">
        <f t="shared" si="151"/>
        <v>835</v>
      </c>
      <c r="X489" s="32">
        <v>47043</v>
      </c>
      <c r="Y489" s="31">
        <f t="shared" si="195"/>
        <v>7.8944433815870588E-2</v>
      </c>
      <c r="Z489" s="30">
        <f t="shared" si="196"/>
        <v>5.5268584061390642E-4</v>
      </c>
      <c r="AA489" s="10">
        <f t="shared" si="197"/>
        <v>142.83780769230771</v>
      </c>
      <c r="AB489" s="9" t="str">
        <f t="shared" si="198"/>
        <v>U E</v>
      </c>
      <c r="AC489" s="28">
        <f t="shared" si="199"/>
        <v>7.8944433815870588E-2</v>
      </c>
      <c r="AD489" s="29">
        <f t="shared" si="200"/>
        <v>5.5268584061390642E-4</v>
      </c>
      <c r="AE489" s="15">
        <f t="shared" si="201"/>
        <v>142.83780769230771</v>
      </c>
      <c r="AF489" s="27">
        <f t="shared" si="202"/>
        <v>69.98767298003952</v>
      </c>
      <c r="AG489" s="7">
        <f t="shared" si="203"/>
        <v>1.2297047382182251</v>
      </c>
      <c r="AH489" s="17">
        <f t="shared" si="204"/>
        <v>56.914209407249928</v>
      </c>
      <c r="AI489" s="26">
        <f t="shared" si="205"/>
        <v>61.134666156495122</v>
      </c>
      <c r="AJ489" s="22">
        <f t="shared" si="206"/>
        <v>0.95918627638543363</v>
      </c>
      <c r="AK489" s="25">
        <f t="shared" si="207"/>
        <v>63.735968353168069</v>
      </c>
      <c r="AL489" s="60">
        <f t="shared" si="148"/>
        <v>43344</v>
      </c>
    </row>
    <row r="490" spans="1:38" ht="11.25" x14ac:dyDescent="0.2">
      <c r="A490" s="2" t="s">
        <v>5</v>
      </c>
      <c r="B490" s="2" t="str">
        <f t="shared" si="147"/>
        <v>CACY2018</v>
      </c>
      <c r="C490" s="2" t="s">
        <v>78</v>
      </c>
      <c r="D490" s="4">
        <v>43343</v>
      </c>
      <c r="G490" s="225">
        <v>87.4</v>
      </c>
      <c r="H490" s="139">
        <v>0.90800000000000003</v>
      </c>
      <c r="I490" s="55">
        <v>96</v>
      </c>
      <c r="J490" s="115">
        <f>G521+M490</f>
        <v>78.210421290225497</v>
      </c>
      <c r="K490" s="54">
        <f t="shared" si="149"/>
        <v>21.733689233056595</v>
      </c>
      <c r="L490" s="116">
        <f>G521+N490</f>
        <v>99.944110523282092</v>
      </c>
      <c r="M490" s="180">
        <v>2.7104212902254998</v>
      </c>
      <c r="N490" s="216">
        <v>24.444110523282099</v>
      </c>
      <c r="O490" s="122">
        <f>H521+R490</f>
        <v>0.81589550506244768</v>
      </c>
      <c r="P490" s="71">
        <f t="shared" si="150"/>
        <v>0.71421413304533732</v>
      </c>
      <c r="Q490" s="131">
        <f>H521+S490</f>
        <v>1.530109638107785</v>
      </c>
      <c r="R490" s="220">
        <v>1.8895505062447599E-2</v>
      </c>
      <c r="S490" s="218">
        <v>0.73310963810778496</v>
      </c>
      <c r="T490" s="47">
        <v>19</v>
      </c>
      <c r="U490" s="48">
        <v>12725</v>
      </c>
      <c r="V490" s="49">
        <v>246619.2</v>
      </c>
      <c r="W490" s="48">
        <f t="shared" si="151"/>
        <v>834</v>
      </c>
      <c r="X490" s="32">
        <v>47043</v>
      </c>
      <c r="Y490" s="31">
        <f t="shared" si="195"/>
        <v>5.2424207639818894</v>
      </c>
      <c r="Z490" s="30">
        <f t="shared" si="196"/>
        <v>0.27049720468507538</v>
      </c>
      <c r="AA490" s="10">
        <f t="shared" si="197"/>
        <v>19.380683693516701</v>
      </c>
      <c r="AB490" s="9" t="str">
        <f t="shared" si="198"/>
        <v>U E</v>
      </c>
      <c r="AC490" s="28">
        <f t="shared" si="199"/>
        <v>5.2424207639818894</v>
      </c>
      <c r="AD490" s="29">
        <f t="shared" si="200"/>
        <v>0.27049720468507538</v>
      </c>
      <c r="AE490" s="15">
        <f t="shared" si="201"/>
        <v>19.380683693516701</v>
      </c>
      <c r="AF490" s="27">
        <f t="shared" si="202"/>
        <v>69.908728546223642</v>
      </c>
      <c r="AG490" s="7">
        <f t="shared" si="203"/>
        <v>1.2291520523776112</v>
      </c>
      <c r="AH490" s="17">
        <f t="shared" si="204"/>
        <v>56.875574027636077</v>
      </c>
      <c r="AI490" s="26">
        <f t="shared" si="205"/>
        <v>61.055721722679252</v>
      </c>
      <c r="AJ490" s="22">
        <f t="shared" si="206"/>
        <v>0.95863359054481978</v>
      </c>
      <c r="AK490" s="25">
        <f t="shared" si="207"/>
        <v>63.69036337228647</v>
      </c>
      <c r="AL490" s="60">
        <f t="shared" si="148"/>
        <v>43343</v>
      </c>
    </row>
    <row r="491" spans="1:38" ht="11.25" x14ac:dyDescent="0.2">
      <c r="A491" s="2" t="s">
        <v>5</v>
      </c>
      <c r="B491" s="2" t="str">
        <f t="shared" si="147"/>
        <v>CACY2018</v>
      </c>
      <c r="C491" s="2" t="s">
        <v>78</v>
      </c>
      <c r="D491" s="4">
        <v>43342</v>
      </c>
      <c r="G491" s="225"/>
      <c r="H491" s="139"/>
      <c r="I491" s="55"/>
      <c r="J491" s="115">
        <f t="shared" ref="J491:J520" si="208">(J$490-J$521)/31*($D491-$D$521)+J$521</f>
        <v>77.72007703053842</v>
      </c>
      <c r="K491" s="54">
        <f t="shared" si="149"/>
        <v>22.342076002706406</v>
      </c>
      <c r="L491" s="116">
        <f t="shared" ref="L491:L520" si="209">(L$490-L$521)/31*($D491-$D$521)+L$521</f>
        <v>100.06215303324483</v>
      </c>
      <c r="M491" s="180"/>
      <c r="N491" s="216"/>
      <c r="O491" s="122">
        <f t="shared" ref="O491:O520" si="210">(O$490-O$521)/31*($D491-$D$521)+O$521</f>
        <v>0.80977302021065756</v>
      </c>
      <c r="P491" s="71">
        <f t="shared" si="150"/>
        <v>0.70581801952640688</v>
      </c>
      <c r="Q491" s="131">
        <f t="shared" ref="Q491:Q520" si="211">(Q$490-Q$521)/31*($D491-$D$521)+Q$521</f>
        <v>1.5155910397370644</v>
      </c>
      <c r="R491" s="220"/>
      <c r="S491" s="218"/>
      <c r="T491" s="47">
        <v>3</v>
      </c>
      <c r="U491" s="48">
        <v>39</v>
      </c>
      <c r="V491" s="49">
        <v>5430.1490000000003</v>
      </c>
      <c r="W491" s="48">
        <f t="shared" si="151"/>
        <v>816</v>
      </c>
      <c r="X491" s="32">
        <v>47043</v>
      </c>
      <c r="Y491" s="31">
        <f t="shared" si="195"/>
        <v>0.11542947941245245</v>
      </c>
      <c r="Z491" s="30">
        <f t="shared" si="196"/>
        <v>8.2902876092085962E-4</v>
      </c>
      <c r="AA491" s="10">
        <f t="shared" si="197"/>
        <v>139.23458974358977</v>
      </c>
      <c r="AB491" s="9" t="str">
        <f t="shared" si="198"/>
        <v>U E</v>
      </c>
      <c r="AC491" s="28">
        <f t="shared" si="199"/>
        <v>0.11542947941245245</v>
      </c>
      <c r="AD491" s="29">
        <f t="shared" si="200"/>
        <v>8.2902876092085962E-4</v>
      </c>
      <c r="AE491" s="15">
        <f t="shared" si="201"/>
        <v>139.23458974358977</v>
      </c>
      <c r="AF491" s="27">
        <f t="shared" si="202"/>
        <v>64.666307782241759</v>
      </c>
      <c r="AG491" s="7">
        <f t="shared" si="203"/>
        <v>0.95865484769253573</v>
      </c>
      <c r="AH491" s="17">
        <f t="shared" si="204"/>
        <v>67.455255598917958</v>
      </c>
      <c r="AI491" s="26">
        <f t="shared" si="205"/>
        <v>55.813300958697361</v>
      </c>
      <c r="AJ491" s="22">
        <f t="shared" si="206"/>
        <v>0.68813638585974435</v>
      </c>
      <c r="AK491" s="25">
        <f t="shared" si="207"/>
        <v>81.107905504757312</v>
      </c>
      <c r="AL491" s="60">
        <f t="shared" si="148"/>
        <v>43342</v>
      </c>
    </row>
    <row r="492" spans="1:38" ht="11.25" x14ac:dyDescent="0.2">
      <c r="A492" s="2" t="s">
        <v>5</v>
      </c>
      <c r="B492" s="2" t="str">
        <f t="shared" si="147"/>
        <v>CACY2018</v>
      </c>
      <c r="C492" s="2" t="s">
        <v>78</v>
      </c>
      <c r="D492" s="4">
        <v>43341</v>
      </c>
      <c r="G492" s="225"/>
      <c r="H492" s="139"/>
      <c r="I492" s="55"/>
      <c r="J492" s="115">
        <f t="shared" si="208"/>
        <v>77.229732770851356</v>
      </c>
      <c r="K492" s="54">
        <f t="shared" si="149"/>
        <v>22.950462772356218</v>
      </c>
      <c r="L492" s="116">
        <f t="shared" si="209"/>
        <v>100.18019554320757</v>
      </c>
      <c r="M492" s="180"/>
      <c r="N492" s="216"/>
      <c r="O492" s="122">
        <f t="shared" si="210"/>
        <v>0.80365053535886743</v>
      </c>
      <c r="P492" s="71">
        <f t="shared" si="150"/>
        <v>0.69742190600747644</v>
      </c>
      <c r="Q492" s="131">
        <f t="shared" si="211"/>
        <v>1.5010724413663439</v>
      </c>
      <c r="R492" s="220"/>
      <c r="S492" s="218"/>
      <c r="T492" s="47">
        <v>4</v>
      </c>
      <c r="U492" s="48">
        <v>6</v>
      </c>
      <c r="V492" s="49">
        <v>1473.8009999999999</v>
      </c>
      <c r="W492" s="48">
        <f t="shared" si="151"/>
        <v>813</v>
      </c>
      <c r="X492" s="32">
        <v>47043</v>
      </c>
      <c r="Y492" s="31">
        <f t="shared" si="195"/>
        <v>3.1328805560869838E-2</v>
      </c>
      <c r="Z492" s="30">
        <f t="shared" si="196"/>
        <v>1.2754288629551687E-4</v>
      </c>
      <c r="AA492" s="10">
        <f t="shared" si="197"/>
        <v>245.63349999999997</v>
      </c>
      <c r="AB492" s="9" t="str">
        <f t="shared" si="198"/>
        <v>U E</v>
      </c>
      <c r="AC492" s="28">
        <f t="shared" si="199"/>
        <v>3.1328805560869838E-2</v>
      </c>
      <c r="AD492" s="29">
        <f t="shared" si="200"/>
        <v>1.2754288629551687E-4</v>
      </c>
      <c r="AE492" s="15">
        <f t="shared" si="201"/>
        <v>245.63349999999997</v>
      </c>
      <c r="AF492" s="27">
        <f t="shared" si="202"/>
        <v>64.550878302829304</v>
      </c>
      <c r="AG492" s="7">
        <f t="shared" si="203"/>
        <v>0.95782581893161489</v>
      </c>
      <c r="AH492" s="17">
        <f t="shared" si="204"/>
        <v>67.393128298453178</v>
      </c>
      <c r="AI492" s="26">
        <f t="shared" si="205"/>
        <v>55.697871479284906</v>
      </c>
      <c r="AJ492" s="22">
        <f t="shared" si="206"/>
        <v>0.68730735709882351</v>
      </c>
      <c r="AK492" s="25">
        <f t="shared" si="207"/>
        <v>81.037793214363148</v>
      </c>
      <c r="AL492" s="60">
        <f t="shared" si="148"/>
        <v>43341</v>
      </c>
    </row>
    <row r="493" spans="1:38" ht="11.25" x14ac:dyDescent="0.2">
      <c r="A493" s="2" t="s">
        <v>5</v>
      </c>
      <c r="B493" s="2" t="str">
        <f t="shared" si="147"/>
        <v>CACY2018</v>
      </c>
      <c r="C493" s="2" t="s">
        <v>78</v>
      </c>
      <c r="D493" s="4">
        <v>43340</v>
      </c>
      <c r="G493" s="225"/>
      <c r="H493" s="139"/>
      <c r="I493" s="55"/>
      <c r="J493" s="115">
        <f t="shared" si="208"/>
        <v>76.739388511164293</v>
      </c>
      <c r="K493" s="54">
        <f t="shared" si="149"/>
        <v>23.558849542006016</v>
      </c>
      <c r="L493" s="116">
        <f t="shared" si="209"/>
        <v>100.29823805317031</v>
      </c>
      <c r="M493" s="180"/>
      <c r="N493" s="216"/>
      <c r="O493" s="122">
        <f t="shared" si="210"/>
        <v>0.7975280505070772</v>
      </c>
      <c r="P493" s="71">
        <f t="shared" si="150"/>
        <v>0.68902579248854612</v>
      </c>
      <c r="Q493" s="131">
        <f t="shared" si="211"/>
        <v>1.4865538429956233</v>
      </c>
      <c r="R493" s="220"/>
      <c r="S493" s="218"/>
      <c r="T493" s="47">
        <v>2</v>
      </c>
      <c r="U493" s="48">
        <v>2</v>
      </c>
      <c r="V493" s="49">
        <v>106.517</v>
      </c>
      <c r="W493" s="48">
        <f t="shared" si="151"/>
        <v>809</v>
      </c>
      <c r="X493" s="32">
        <v>47043</v>
      </c>
      <c r="Y493" s="31">
        <f t="shared" si="195"/>
        <v>2.2642476032565949E-3</v>
      </c>
      <c r="Z493" s="30">
        <f t="shared" si="196"/>
        <v>4.2514295431838959E-5</v>
      </c>
      <c r="AA493" s="10">
        <f t="shared" si="197"/>
        <v>53.258499999999991</v>
      </c>
      <c r="AB493" s="9" t="str">
        <f t="shared" si="198"/>
        <v>U E</v>
      </c>
      <c r="AC493" s="28">
        <f t="shared" si="199"/>
        <v>2.2642476032565949E-3</v>
      </c>
      <c r="AD493" s="29">
        <f t="shared" si="200"/>
        <v>4.2514295431838959E-5</v>
      </c>
      <c r="AE493" s="15">
        <f t="shared" si="201"/>
        <v>53.258499999999991</v>
      </c>
      <c r="AF493" s="27">
        <f t="shared" si="202"/>
        <v>64.519549497268429</v>
      </c>
      <c r="AG493" s="7">
        <f t="shared" si="203"/>
        <v>0.95769827604531943</v>
      </c>
      <c r="AH493" s="17">
        <f t="shared" si="204"/>
        <v>67.369390872971863</v>
      </c>
      <c r="AI493" s="26">
        <f t="shared" si="205"/>
        <v>55.666542673724038</v>
      </c>
      <c r="AJ493" s="22">
        <f t="shared" si="206"/>
        <v>0.68717981421252805</v>
      </c>
      <c r="AK493" s="25">
        <f t="shared" si="207"/>
        <v>81.007243697219153</v>
      </c>
      <c r="AL493" s="60">
        <f t="shared" si="148"/>
        <v>43340</v>
      </c>
    </row>
    <row r="494" spans="1:38" ht="11.25" x14ac:dyDescent="0.2">
      <c r="A494" s="2" t="s">
        <v>5</v>
      </c>
      <c r="B494" s="2" t="str">
        <f t="shared" si="147"/>
        <v>CACY2018</v>
      </c>
      <c r="C494" s="2" t="s">
        <v>78</v>
      </c>
      <c r="D494" s="4">
        <v>43339</v>
      </c>
      <c r="G494" s="225"/>
      <c r="H494" s="139"/>
      <c r="I494" s="55"/>
      <c r="J494" s="115">
        <f t="shared" si="208"/>
        <v>76.249044251477216</v>
      </c>
      <c r="K494" s="54">
        <f t="shared" si="149"/>
        <v>24.167236311655827</v>
      </c>
      <c r="L494" s="116">
        <f t="shared" si="209"/>
        <v>100.41628056313304</v>
      </c>
      <c r="M494" s="180"/>
      <c r="N494" s="216"/>
      <c r="O494" s="122">
        <f t="shared" si="210"/>
        <v>0.79140556565528708</v>
      </c>
      <c r="P494" s="71">
        <f t="shared" si="150"/>
        <v>0.68062967896961568</v>
      </c>
      <c r="Q494" s="131">
        <f t="shared" si="211"/>
        <v>1.4720352446249028</v>
      </c>
      <c r="R494" s="220"/>
      <c r="S494" s="218"/>
      <c r="T494" s="47">
        <v>2</v>
      </c>
      <c r="U494" s="48">
        <v>2</v>
      </c>
      <c r="V494" s="49">
        <v>140.86600000000001</v>
      </c>
      <c r="W494" s="48">
        <f t="shared" si="151"/>
        <v>809</v>
      </c>
      <c r="X494" s="32">
        <v>47043</v>
      </c>
      <c r="Y494" s="31">
        <f t="shared" ref="Y494:Y500" si="212">V494/X494</f>
        <v>2.9944093701507134E-3</v>
      </c>
      <c r="Z494" s="30">
        <f t="shared" ref="Z494:Z500" si="213">U494/X494</f>
        <v>4.2514295431838959E-5</v>
      </c>
      <c r="AA494" s="10">
        <f t="shared" ref="AA494:AA500" si="214">IF(Z494=0,0,Y494/Z494)</f>
        <v>70.433000000000007</v>
      </c>
      <c r="AB494" s="9" t="str">
        <f t="shared" ref="AB494:AB500" si="215">IF(E494&gt;0,"M E","U E")</f>
        <v>U E</v>
      </c>
      <c r="AC494" s="28">
        <f t="shared" ref="AC494:AC500" si="216">IF($AB494="U E",$Y494,(V494-E494)/X494)</f>
        <v>2.9944093701507134E-3</v>
      </c>
      <c r="AD494" s="29">
        <f t="shared" ref="AD494:AD500" si="217">IF($AB494="U E",$Z494,(U494-F494)/X494)</f>
        <v>4.2514295431838959E-5</v>
      </c>
      <c r="AE494" s="15">
        <f t="shared" ref="AE494:AE500" si="218">IF(AD494=0,0,AC494/AD494)</f>
        <v>70.433000000000007</v>
      </c>
      <c r="AF494" s="27">
        <f t="shared" ref="AF494:AF500" si="219">AF495+Y494</f>
        <v>64.517285249665179</v>
      </c>
      <c r="AG494" s="7">
        <f t="shared" ref="AG494:AG500" si="220">AG495+Z494</f>
        <v>0.95765576174988765</v>
      </c>
      <c r="AH494" s="17">
        <f t="shared" ref="AH494:AH500" si="221">AF494/AG494</f>
        <v>67.370017313711159</v>
      </c>
      <c r="AI494" s="26">
        <f t="shared" ref="AI494:AI500" si="222">AI495+AC494</f>
        <v>55.664278426120781</v>
      </c>
      <c r="AJ494" s="22">
        <f t="shared" ref="AJ494:AJ500" si="223">AJ495+AD494</f>
        <v>0.68713729991709627</v>
      </c>
      <c r="AK494" s="25">
        <f t="shared" ref="AK494:AK500" si="224">AI494/AJ494</f>
        <v>81.008960556844642</v>
      </c>
      <c r="AL494" s="60">
        <f t="shared" si="148"/>
        <v>43339</v>
      </c>
    </row>
    <row r="495" spans="1:38" ht="11.25" x14ac:dyDescent="0.2">
      <c r="A495" s="2" t="s">
        <v>5</v>
      </c>
      <c r="B495" s="2" t="str">
        <f t="shared" ref="B495:B558" si="225">CONCATENATE(A495,C495)</f>
        <v>CACY2018</v>
      </c>
      <c r="C495" s="2" t="s">
        <v>78</v>
      </c>
      <c r="D495" s="4">
        <v>43338</v>
      </c>
      <c r="G495" s="225"/>
      <c r="H495" s="139"/>
      <c r="I495" s="55"/>
      <c r="J495" s="115">
        <f t="shared" si="208"/>
        <v>75.758699991790152</v>
      </c>
      <c r="K495" s="54">
        <f t="shared" si="149"/>
        <v>24.775623081305639</v>
      </c>
      <c r="L495" s="116">
        <f t="shared" si="209"/>
        <v>100.53432307309579</v>
      </c>
      <c r="M495" s="180"/>
      <c r="N495" s="216"/>
      <c r="O495" s="122">
        <f t="shared" si="210"/>
        <v>0.78528308080349696</v>
      </c>
      <c r="P495" s="71">
        <f t="shared" si="150"/>
        <v>0.67223356545068524</v>
      </c>
      <c r="Q495" s="131">
        <f t="shared" si="211"/>
        <v>1.4575166462541822</v>
      </c>
      <c r="R495" s="220"/>
      <c r="S495" s="218"/>
      <c r="T495" s="47">
        <v>1</v>
      </c>
      <c r="U495" s="48">
        <v>6</v>
      </c>
      <c r="V495" s="49">
        <v>147.9</v>
      </c>
      <c r="W495" s="48">
        <f t="shared" si="151"/>
        <v>807</v>
      </c>
      <c r="X495" s="32">
        <v>47043</v>
      </c>
      <c r="Y495" s="31">
        <f t="shared" si="212"/>
        <v>3.143932147184491E-3</v>
      </c>
      <c r="Z495" s="30">
        <f t="shared" si="213"/>
        <v>1.2754288629551687E-4</v>
      </c>
      <c r="AA495" s="10">
        <f t="shared" si="214"/>
        <v>24.650000000000002</v>
      </c>
      <c r="AB495" s="9" t="str">
        <f t="shared" si="215"/>
        <v>U E</v>
      </c>
      <c r="AC495" s="28">
        <f t="shared" si="216"/>
        <v>3.143932147184491E-3</v>
      </c>
      <c r="AD495" s="29">
        <f t="shared" si="217"/>
        <v>1.2754288629551687E-4</v>
      </c>
      <c r="AE495" s="15">
        <f t="shared" si="218"/>
        <v>24.650000000000002</v>
      </c>
      <c r="AF495" s="27">
        <f t="shared" si="219"/>
        <v>64.514290840295033</v>
      </c>
      <c r="AG495" s="7">
        <f t="shared" si="220"/>
        <v>0.95761324745445586</v>
      </c>
      <c r="AH495" s="17">
        <f t="shared" si="221"/>
        <v>67.369881329219325</v>
      </c>
      <c r="AI495" s="26">
        <f t="shared" si="222"/>
        <v>55.661284016750628</v>
      </c>
      <c r="AJ495" s="22">
        <f t="shared" si="223"/>
        <v>0.68709478562166448</v>
      </c>
      <c r="AK495" s="25">
        <f t="shared" si="224"/>
        <v>81.009614949107529</v>
      </c>
      <c r="AL495" s="60">
        <f t="shared" si="148"/>
        <v>43338</v>
      </c>
    </row>
    <row r="496" spans="1:38" ht="11.25" x14ac:dyDescent="0.2">
      <c r="A496" s="2" t="s">
        <v>5</v>
      </c>
      <c r="B496" s="2" t="str">
        <f t="shared" si="225"/>
        <v>CACY2018</v>
      </c>
      <c r="C496" s="2" t="s">
        <v>78</v>
      </c>
      <c r="D496" s="4">
        <v>43337</v>
      </c>
      <c r="G496" s="225"/>
      <c r="H496" s="139"/>
      <c r="I496" s="55"/>
      <c r="J496" s="115">
        <f t="shared" si="208"/>
        <v>75.268355732103089</v>
      </c>
      <c r="K496" s="54">
        <f t="shared" si="149"/>
        <v>25.384009850955437</v>
      </c>
      <c r="L496" s="116">
        <f t="shared" si="209"/>
        <v>100.65236558305853</v>
      </c>
      <c r="M496" s="180"/>
      <c r="N496" s="216"/>
      <c r="O496" s="122">
        <f t="shared" si="210"/>
        <v>0.77916059595170672</v>
      </c>
      <c r="P496" s="71">
        <f t="shared" si="150"/>
        <v>0.66383745193175514</v>
      </c>
      <c r="Q496" s="131">
        <f t="shared" si="211"/>
        <v>1.4429980478834619</v>
      </c>
      <c r="R496" s="220"/>
      <c r="S496" s="218"/>
      <c r="T496" s="47"/>
      <c r="U496" s="48"/>
      <c r="V496" s="49"/>
      <c r="W496" s="48">
        <f t="shared" si="151"/>
        <v>807</v>
      </c>
      <c r="X496" s="32">
        <v>47043</v>
      </c>
      <c r="Y496" s="31">
        <f t="shared" si="212"/>
        <v>0</v>
      </c>
      <c r="Z496" s="30">
        <f t="shared" si="213"/>
        <v>0</v>
      </c>
      <c r="AA496" s="10">
        <f t="shared" si="214"/>
        <v>0</v>
      </c>
      <c r="AB496" s="9" t="str">
        <f t="shared" si="215"/>
        <v>U E</v>
      </c>
      <c r="AC496" s="28">
        <f t="shared" si="216"/>
        <v>0</v>
      </c>
      <c r="AD496" s="29">
        <f t="shared" si="217"/>
        <v>0</v>
      </c>
      <c r="AE496" s="15">
        <f t="shared" si="218"/>
        <v>0</v>
      </c>
      <c r="AF496" s="27">
        <f t="shared" si="219"/>
        <v>64.51114690814785</v>
      </c>
      <c r="AG496" s="7">
        <f t="shared" si="220"/>
        <v>0.9574857045681604</v>
      </c>
      <c r="AH496" s="17">
        <f t="shared" si="221"/>
        <v>67.375571875763185</v>
      </c>
      <c r="AI496" s="26">
        <f t="shared" si="222"/>
        <v>55.658140084603446</v>
      </c>
      <c r="AJ496" s="22">
        <f t="shared" si="223"/>
        <v>0.68696724273536902</v>
      </c>
      <c r="AK496" s="25">
        <f t="shared" si="224"/>
        <v>81.020078720178319</v>
      </c>
      <c r="AL496" s="60">
        <f t="shared" ref="AL496:AL559" si="226">D496</f>
        <v>43337</v>
      </c>
    </row>
    <row r="497" spans="1:38" ht="11.25" x14ac:dyDescent="0.2">
      <c r="A497" s="2" t="s">
        <v>5</v>
      </c>
      <c r="B497" s="2" t="str">
        <f t="shared" si="225"/>
        <v>CACY2018</v>
      </c>
      <c r="C497" s="2" t="s">
        <v>78</v>
      </c>
      <c r="D497" s="4">
        <v>43336</v>
      </c>
      <c r="G497" s="225"/>
      <c r="H497" s="139"/>
      <c r="I497" s="55"/>
      <c r="J497" s="115">
        <f t="shared" si="208"/>
        <v>74.778011472416011</v>
      </c>
      <c r="K497" s="54">
        <f t="shared" ref="K497:K560" si="227">L497-J497</f>
        <v>25.992396620605263</v>
      </c>
      <c r="L497" s="116">
        <f t="shared" si="209"/>
        <v>100.77040809302127</v>
      </c>
      <c r="M497" s="180"/>
      <c r="N497" s="216"/>
      <c r="O497" s="122">
        <f t="shared" si="210"/>
        <v>0.7730381110999166</v>
      </c>
      <c r="P497" s="71">
        <f t="shared" ref="P497:P560" si="228">Q497-O497</f>
        <v>0.65544133841282448</v>
      </c>
      <c r="Q497" s="131">
        <f t="shared" si="211"/>
        <v>1.4284794495127411</v>
      </c>
      <c r="R497" s="220"/>
      <c r="S497" s="218"/>
      <c r="T497" s="47">
        <v>3</v>
      </c>
      <c r="U497" s="48">
        <v>71</v>
      </c>
      <c r="V497" s="49">
        <v>16288.267</v>
      </c>
      <c r="W497" s="48">
        <f t="shared" si="151"/>
        <v>808</v>
      </c>
      <c r="X497" s="32">
        <v>47043</v>
      </c>
      <c r="Y497" s="31">
        <f t="shared" si="212"/>
        <v>0.34624209765533659</v>
      </c>
      <c r="Z497" s="30">
        <f t="shared" si="213"/>
        <v>1.5092574878302829E-3</v>
      </c>
      <c r="AA497" s="10">
        <f t="shared" si="214"/>
        <v>229.41221126760564</v>
      </c>
      <c r="AB497" s="9" t="str">
        <f t="shared" si="215"/>
        <v>U E</v>
      </c>
      <c r="AC497" s="28">
        <f t="shared" si="216"/>
        <v>0.34624209765533659</v>
      </c>
      <c r="AD497" s="29">
        <f t="shared" si="217"/>
        <v>1.5092574878302829E-3</v>
      </c>
      <c r="AE497" s="15">
        <f t="shared" si="218"/>
        <v>229.41221126760564</v>
      </c>
      <c r="AF497" s="27">
        <f t="shared" si="219"/>
        <v>64.51114690814785</v>
      </c>
      <c r="AG497" s="7">
        <f t="shared" si="220"/>
        <v>0.9574857045681604</v>
      </c>
      <c r="AH497" s="17">
        <f t="shared" si="221"/>
        <v>67.375571875763185</v>
      </c>
      <c r="AI497" s="26">
        <f t="shared" si="222"/>
        <v>55.658140084603446</v>
      </c>
      <c r="AJ497" s="22">
        <f t="shared" si="223"/>
        <v>0.68696724273536902</v>
      </c>
      <c r="AK497" s="25">
        <f t="shared" si="224"/>
        <v>81.020078720178319</v>
      </c>
      <c r="AL497" s="60">
        <f t="shared" si="226"/>
        <v>43336</v>
      </c>
    </row>
    <row r="498" spans="1:38" ht="11.25" x14ac:dyDescent="0.2">
      <c r="A498" s="2" t="s">
        <v>5</v>
      </c>
      <c r="B498" s="2" t="str">
        <f t="shared" si="225"/>
        <v>CACY2018</v>
      </c>
      <c r="C498" s="2" t="s">
        <v>78</v>
      </c>
      <c r="D498" s="4">
        <v>43335</v>
      </c>
      <c r="G498" s="225"/>
      <c r="H498" s="139"/>
      <c r="I498" s="55"/>
      <c r="J498" s="115">
        <f t="shared" si="208"/>
        <v>74.287667212728948</v>
      </c>
      <c r="K498" s="54">
        <f t="shared" si="227"/>
        <v>26.60078339025506</v>
      </c>
      <c r="L498" s="116">
        <f t="shared" si="209"/>
        <v>100.88845060298401</v>
      </c>
      <c r="M498" s="180"/>
      <c r="N498" s="216"/>
      <c r="O498" s="122">
        <f t="shared" si="210"/>
        <v>0.76691562624812648</v>
      </c>
      <c r="P498" s="71">
        <f t="shared" si="228"/>
        <v>0.64704522489389427</v>
      </c>
      <c r="Q498" s="131">
        <f t="shared" si="211"/>
        <v>1.4139608511420207</v>
      </c>
      <c r="R498" s="220"/>
      <c r="S498" s="218"/>
      <c r="T498" s="47">
        <v>1</v>
      </c>
      <c r="U498" s="48">
        <v>1</v>
      </c>
      <c r="V498" s="49">
        <v>215.63300000000001</v>
      </c>
      <c r="W498" s="48">
        <f t="shared" si="151"/>
        <v>805</v>
      </c>
      <c r="X498" s="32">
        <v>47043</v>
      </c>
      <c r="Y498" s="31">
        <f t="shared" si="212"/>
        <v>4.5837425334268652E-3</v>
      </c>
      <c r="Z498" s="30">
        <f t="shared" si="213"/>
        <v>2.1257147715919479E-5</v>
      </c>
      <c r="AA498" s="10">
        <f t="shared" si="214"/>
        <v>215.63300000000001</v>
      </c>
      <c r="AB498" s="9" t="str">
        <f t="shared" si="215"/>
        <v>U E</v>
      </c>
      <c r="AC498" s="28">
        <f t="shared" si="216"/>
        <v>4.5837425334268652E-3</v>
      </c>
      <c r="AD498" s="29">
        <f t="shared" si="217"/>
        <v>2.1257147715919479E-5</v>
      </c>
      <c r="AE498" s="15">
        <f t="shared" si="218"/>
        <v>215.63300000000001</v>
      </c>
      <c r="AF498" s="27">
        <f t="shared" si="219"/>
        <v>64.164904810492516</v>
      </c>
      <c r="AG498" s="7">
        <f t="shared" si="220"/>
        <v>0.95597644708033014</v>
      </c>
      <c r="AH498" s="17">
        <f t="shared" si="221"/>
        <v>67.119754891932786</v>
      </c>
      <c r="AI498" s="26">
        <f t="shared" si="222"/>
        <v>55.311897986948111</v>
      </c>
      <c r="AJ498" s="22">
        <f t="shared" si="223"/>
        <v>0.68545798524753876</v>
      </c>
      <c r="AK498" s="25">
        <f t="shared" si="224"/>
        <v>80.693345438193973</v>
      </c>
      <c r="AL498" s="60">
        <f t="shared" si="226"/>
        <v>43335</v>
      </c>
    </row>
    <row r="499" spans="1:38" ht="11.25" x14ac:dyDescent="0.2">
      <c r="A499" s="2" t="s">
        <v>5</v>
      </c>
      <c r="B499" s="2" t="str">
        <f t="shared" si="225"/>
        <v>CACY2018</v>
      </c>
      <c r="C499" s="2" t="s">
        <v>78</v>
      </c>
      <c r="D499" s="4">
        <v>43334</v>
      </c>
      <c r="G499" s="225"/>
      <c r="H499" s="139"/>
      <c r="I499" s="55"/>
      <c r="J499" s="115">
        <f t="shared" si="208"/>
        <v>73.797322953041871</v>
      </c>
      <c r="K499" s="54">
        <f t="shared" si="227"/>
        <v>27.209170159904872</v>
      </c>
      <c r="L499" s="116">
        <f t="shared" si="209"/>
        <v>101.00649311294674</v>
      </c>
      <c r="M499" s="180"/>
      <c r="N499" s="216"/>
      <c r="O499" s="122">
        <f t="shared" si="210"/>
        <v>0.76079314139633636</v>
      </c>
      <c r="P499" s="71">
        <f t="shared" si="228"/>
        <v>0.63864911137496361</v>
      </c>
      <c r="Q499" s="131">
        <f t="shared" si="211"/>
        <v>1.3994422527713</v>
      </c>
      <c r="R499" s="220"/>
      <c r="S499" s="218"/>
      <c r="T499" s="47">
        <v>1</v>
      </c>
      <c r="U499" s="48">
        <v>6</v>
      </c>
      <c r="V499" s="49">
        <v>2377.1999999999998</v>
      </c>
      <c r="W499" s="48">
        <f t="shared" si="151"/>
        <v>806</v>
      </c>
      <c r="X499" s="32">
        <v>47043</v>
      </c>
      <c r="Y499" s="31">
        <f t="shared" si="212"/>
        <v>5.0532491550283776E-2</v>
      </c>
      <c r="Z499" s="30">
        <f t="shared" si="213"/>
        <v>1.2754288629551687E-4</v>
      </c>
      <c r="AA499" s="10">
        <f t="shared" si="214"/>
        <v>396.19999999999993</v>
      </c>
      <c r="AB499" s="9" t="str">
        <f t="shared" si="215"/>
        <v>U E</v>
      </c>
      <c r="AC499" s="28">
        <f t="shared" si="216"/>
        <v>5.0532491550283776E-2</v>
      </c>
      <c r="AD499" s="29">
        <f t="shared" si="217"/>
        <v>1.2754288629551687E-4</v>
      </c>
      <c r="AE499" s="15">
        <f t="shared" si="218"/>
        <v>396.19999999999993</v>
      </c>
      <c r="AF499" s="27">
        <f t="shared" si="219"/>
        <v>64.160321067959089</v>
      </c>
      <c r="AG499" s="7">
        <f t="shared" si="220"/>
        <v>0.95595518993261419</v>
      </c>
      <c r="AH499" s="17">
        <f t="shared" si="221"/>
        <v>67.116452469369179</v>
      </c>
      <c r="AI499" s="26">
        <f t="shared" si="222"/>
        <v>55.307314244414684</v>
      </c>
      <c r="AJ499" s="22">
        <f t="shared" si="223"/>
        <v>0.68543672809982281</v>
      </c>
      <c r="AK499" s="25">
        <f t="shared" si="224"/>
        <v>80.689160614048774</v>
      </c>
      <c r="AL499" s="60">
        <f t="shared" si="226"/>
        <v>43334</v>
      </c>
    </row>
    <row r="500" spans="1:38" ht="11.25" x14ac:dyDescent="0.2">
      <c r="A500" s="2" t="s">
        <v>5</v>
      </c>
      <c r="B500" s="2" t="str">
        <f t="shared" si="225"/>
        <v>CACY2018</v>
      </c>
      <c r="C500" s="2" t="s">
        <v>78</v>
      </c>
      <c r="D500" s="4">
        <v>43333</v>
      </c>
      <c r="G500" s="225"/>
      <c r="H500" s="139"/>
      <c r="I500" s="55"/>
      <c r="J500" s="115">
        <f t="shared" si="208"/>
        <v>73.306978693354807</v>
      </c>
      <c r="K500" s="54">
        <f t="shared" si="227"/>
        <v>27.817556929554684</v>
      </c>
      <c r="L500" s="116">
        <f t="shared" si="209"/>
        <v>101.12453562290949</v>
      </c>
      <c r="M500" s="180"/>
      <c r="N500" s="216"/>
      <c r="O500" s="122">
        <f t="shared" si="210"/>
        <v>0.75467065654454624</v>
      </c>
      <c r="P500" s="71">
        <f t="shared" si="228"/>
        <v>0.63025299785603339</v>
      </c>
      <c r="Q500" s="131">
        <f t="shared" si="211"/>
        <v>1.3849236544005796</v>
      </c>
      <c r="R500" s="220"/>
      <c r="S500" s="218"/>
      <c r="T500" s="47">
        <v>3</v>
      </c>
      <c r="U500" s="48">
        <v>4</v>
      </c>
      <c r="V500" s="49">
        <v>813.81700000000001</v>
      </c>
      <c r="W500" s="48">
        <f t="shared" si="151"/>
        <v>807</v>
      </c>
      <c r="X500" s="32">
        <v>47043</v>
      </c>
      <c r="Y500" s="31">
        <f t="shared" si="212"/>
        <v>1.729942818272644E-2</v>
      </c>
      <c r="Z500" s="30">
        <f t="shared" si="213"/>
        <v>8.5028590863677918E-5</v>
      </c>
      <c r="AA500" s="10">
        <f t="shared" si="214"/>
        <v>203.45424999999997</v>
      </c>
      <c r="AB500" s="9" t="str">
        <f t="shared" si="215"/>
        <v>U E</v>
      </c>
      <c r="AC500" s="28">
        <f t="shared" si="216"/>
        <v>1.729942818272644E-2</v>
      </c>
      <c r="AD500" s="29">
        <f t="shared" si="217"/>
        <v>8.5028590863677918E-5</v>
      </c>
      <c r="AE500" s="15">
        <f t="shared" si="218"/>
        <v>203.45424999999997</v>
      </c>
      <c r="AF500" s="27">
        <f t="shared" si="219"/>
        <v>64.109788576408803</v>
      </c>
      <c r="AG500" s="7">
        <f t="shared" si="220"/>
        <v>0.95582764704631873</v>
      </c>
      <c r="AH500" s="17">
        <f t="shared" si="221"/>
        <v>67.07254050928502</v>
      </c>
      <c r="AI500" s="26">
        <f t="shared" si="222"/>
        <v>55.256781752864399</v>
      </c>
      <c r="AJ500" s="22">
        <f t="shared" si="223"/>
        <v>0.68530918521352735</v>
      </c>
      <c r="AK500" s="25">
        <f t="shared" si="224"/>
        <v>80.630440894568764</v>
      </c>
      <c r="AL500" s="60">
        <f t="shared" si="226"/>
        <v>43333</v>
      </c>
    </row>
    <row r="501" spans="1:38" ht="11.25" x14ac:dyDescent="0.2">
      <c r="A501" s="2" t="s">
        <v>5</v>
      </c>
      <c r="B501" s="2" t="str">
        <f t="shared" si="225"/>
        <v>CACY2018</v>
      </c>
      <c r="C501" s="2" t="s">
        <v>78</v>
      </c>
      <c r="D501" s="4">
        <v>43332</v>
      </c>
      <c r="G501" s="225"/>
      <c r="H501" s="139"/>
      <c r="I501" s="55"/>
      <c r="J501" s="115">
        <f t="shared" si="208"/>
        <v>72.81663443366773</v>
      </c>
      <c r="K501" s="54">
        <f t="shared" si="227"/>
        <v>28.425943699204495</v>
      </c>
      <c r="L501" s="116">
        <f t="shared" si="209"/>
        <v>101.24257813287223</v>
      </c>
      <c r="M501" s="180"/>
      <c r="N501" s="216"/>
      <c r="O501" s="122">
        <f t="shared" si="210"/>
        <v>0.748548171692756</v>
      </c>
      <c r="P501" s="71">
        <f t="shared" si="228"/>
        <v>0.62185688433710307</v>
      </c>
      <c r="Q501" s="131">
        <f t="shared" si="211"/>
        <v>1.3704050560298591</v>
      </c>
      <c r="R501" s="220"/>
      <c r="S501" s="218"/>
      <c r="T501" s="47">
        <v>3</v>
      </c>
      <c r="U501" s="48">
        <v>7</v>
      </c>
      <c r="V501" s="49">
        <v>653.54999999999995</v>
      </c>
      <c r="W501" s="48">
        <f t="shared" si="151"/>
        <v>812</v>
      </c>
      <c r="X501" s="32">
        <v>47043</v>
      </c>
      <c r="Y501" s="31">
        <f t="shared" ref="Y501:Y507" si="229">V501/X501</f>
        <v>1.3892608889739174E-2</v>
      </c>
      <c r="Z501" s="30">
        <f t="shared" ref="Z501:Z507" si="230">U501/X501</f>
        <v>1.4880003401143634E-4</v>
      </c>
      <c r="AA501" s="10">
        <f t="shared" ref="AA501:AA507" si="231">IF(Z501=0,0,Y501/Z501)</f>
        <v>93.364285714285714</v>
      </c>
      <c r="AB501" s="9" t="str">
        <f t="shared" ref="AB501:AB507" si="232">IF(E501&gt;0,"M E","U E")</f>
        <v>U E</v>
      </c>
      <c r="AC501" s="28">
        <f t="shared" ref="AC501:AC507" si="233">IF($AB501="U E",$Y501,(V501-E501)/X501)</f>
        <v>1.3892608889739174E-2</v>
      </c>
      <c r="AD501" s="29">
        <f t="shared" ref="AD501:AD507" si="234">IF($AB501="U E",$Z501,(U501-F501)/X501)</f>
        <v>1.4880003401143634E-4</v>
      </c>
      <c r="AE501" s="15">
        <f t="shared" ref="AE501:AE507" si="235">IF(AD501=0,0,AC501/AD501)</f>
        <v>93.364285714285714</v>
      </c>
      <c r="AF501" s="27">
        <f t="shared" ref="AF501:AF507" si="236">AF502+Y501</f>
        <v>64.092489148226079</v>
      </c>
      <c r="AG501" s="7">
        <f t="shared" ref="AG501:AG507" si="237">AG502+Z501</f>
        <v>0.95574261845545505</v>
      </c>
      <c r="AH501" s="17">
        <f t="shared" ref="AH501:AH507" si="238">AF501/AG501</f>
        <v>67.060407175107343</v>
      </c>
      <c r="AI501" s="26">
        <f t="shared" ref="AI501:AI507" si="239">AI502+AC501</f>
        <v>55.239482324681674</v>
      </c>
      <c r="AJ501" s="22">
        <f t="shared" ref="AJ501:AJ507" si="240">AJ502+AD501</f>
        <v>0.68522415662266367</v>
      </c>
      <c r="AK501" s="25">
        <f t="shared" ref="AK501:AK507" si="241">AI501/AJ501</f>
        <v>80.615199844889176</v>
      </c>
      <c r="AL501" s="60">
        <f t="shared" si="226"/>
        <v>43332</v>
      </c>
    </row>
    <row r="502" spans="1:38" ht="11.25" x14ac:dyDescent="0.2">
      <c r="A502" s="2" t="s">
        <v>5</v>
      </c>
      <c r="B502" s="2" t="str">
        <f t="shared" si="225"/>
        <v>CACY2018</v>
      </c>
      <c r="C502" s="2" t="s">
        <v>78</v>
      </c>
      <c r="D502" s="4">
        <v>43331</v>
      </c>
      <c r="G502" s="225"/>
      <c r="H502" s="139"/>
      <c r="I502" s="55"/>
      <c r="J502" s="115">
        <f t="shared" si="208"/>
        <v>72.326290173980667</v>
      </c>
      <c r="K502" s="54">
        <f t="shared" si="227"/>
        <v>29.034330468854293</v>
      </c>
      <c r="L502" s="116">
        <f t="shared" si="209"/>
        <v>101.36062064283496</v>
      </c>
      <c r="M502" s="180"/>
      <c r="N502" s="216"/>
      <c r="O502" s="122">
        <f t="shared" si="210"/>
        <v>0.74242568684096588</v>
      </c>
      <c r="P502" s="71">
        <f t="shared" si="228"/>
        <v>0.61346077081817263</v>
      </c>
      <c r="Q502" s="131">
        <f t="shared" si="211"/>
        <v>1.3558864576591385</v>
      </c>
      <c r="R502" s="220"/>
      <c r="S502" s="218"/>
      <c r="T502" s="47">
        <v>2</v>
      </c>
      <c r="U502" s="48">
        <v>4</v>
      </c>
      <c r="V502" s="49">
        <v>988.78300000000002</v>
      </c>
      <c r="W502" s="48">
        <f t="shared" si="151"/>
        <v>810</v>
      </c>
      <c r="X502" s="32">
        <v>47043</v>
      </c>
      <c r="Y502" s="31">
        <f t="shared" si="229"/>
        <v>2.1018706289990009E-2</v>
      </c>
      <c r="Z502" s="30">
        <f t="shared" si="230"/>
        <v>8.5028590863677918E-5</v>
      </c>
      <c r="AA502" s="10">
        <f t="shared" si="231"/>
        <v>247.19574999999998</v>
      </c>
      <c r="AB502" s="9" t="str">
        <f t="shared" si="232"/>
        <v>U E</v>
      </c>
      <c r="AC502" s="28">
        <f t="shared" si="233"/>
        <v>2.1018706289990009E-2</v>
      </c>
      <c r="AD502" s="29">
        <f t="shared" si="234"/>
        <v>8.5028590863677918E-5</v>
      </c>
      <c r="AE502" s="15">
        <f t="shared" si="235"/>
        <v>247.19574999999998</v>
      </c>
      <c r="AF502" s="27">
        <f t="shared" si="236"/>
        <v>64.078596539336345</v>
      </c>
      <c r="AG502" s="7">
        <f t="shared" si="237"/>
        <v>0.95559381842144364</v>
      </c>
      <c r="AH502" s="17">
        <f t="shared" si="238"/>
        <v>67.05631127374653</v>
      </c>
      <c r="AI502" s="26">
        <f t="shared" si="239"/>
        <v>55.225589715791934</v>
      </c>
      <c r="AJ502" s="22">
        <f t="shared" si="240"/>
        <v>0.68507535658865226</v>
      </c>
      <c r="AK502" s="25">
        <f t="shared" si="241"/>
        <v>80.612430712424057</v>
      </c>
      <c r="AL502" s="60">
        <f t="shared" si="226"/>
        <v>43331</v>
      </c>
    </row>
    <row r="503" spans="1:38" ht="11.25" x14ac:dyDescent="0.2">
      <c r="A503" s="2" t="s">
        <v>5</v>
      </c>
      <c r="B503" s="2" t="str">
        <f t="shared" si="225"/>
        <v>CACY2018</v>
      </c>
      <c r="C503" s="2" t="s">
        <v>78</v>
      </c>
      <c r="D503" s="4">
        <v>43330</v>
      </c>
      <c r="G503" s="225"/>
      <c r="H503" s="139"/>
      <c r="I503" s="55"/>
      <c r="J503" s="115">
        <f t="shared" si="208"/>
        <v>71.835945914293603</v>
      </c>
      <c r="K503" s="54">
        <f t="shared" si="227"/>
        <v>29.642717238504105</v>
      </c>
      <c r="L503" s="116">
        <f t="shared" si="209"/>
        <v>101.47866315279771</v>
      </c>
      <c r="M503" s="180"/>
      <c r="N503" s="216"/>
      <c r="O503" s="122">
        <f t="shared" si="210"/>
        <v>0.73630320198917576</v>
      </c>
      <c r="P503" s="71">
        <f t="shared" si="228"/>
        <v>0.60506465729924219</v>
      </c>
      <c r="Q503" s="131">
        <f t="shared" si="211"/>
        <v>1.341367859288418</v>
      </c>
      <c r="R503" s="220"/>
      <c r="S503" s="218"/>
      <c r="T503" s="47">
        <v>1</v>
      </c>
      <c r="U503" s="48">
        <v>2</v>
      </c>
      <c r="V503" s="49">
        <v>199.43299999999999</v>
      </c>
      <c r="W503" s="48">
        <f t="shared" si="151"/>
        <v>810</v>
      </c>
      <c r="X503" s="32">
        <v>47043</v>
      </c>
      <c r="Y503" s="31">
        <f t="shared" si="229"/>
        <v>4.2393767404289694E-3</v>
      </c>
      <c r="Z503" s="30">
        <f t="shared" si="230"/>
        <v>4.2514295431838959E-5</v>
      </c>
      <c r="AA503" s="10">
        <f t="shared" si="231"/>
        <v>99.716499999999996</v>
      </c>
      <c r="AB503" s="9" t="str">
        <f t="shared" si="232"/>
        <v>U E</v>
      </c>
      <c r="AC503" s="28">
        <f t="shared" si="233"/>
        <v>4.2393767404289694E-3</v>
      </c>
      <c r="AD503" s="29">
        <f t="shared" si="234"/>
        <v>4.2514295431838959E-5</v>
      </c>
      <c r="AE503" s="15">
        <f t="shared" si="235"/>
        <v>99.716499999999996</v>
      </c>
      <c r="AF503" s="27">
        <f t="shared" si="236"/>
        <v>64.057577833046352</v>
      </c>
      <c r="AG503" s="7">
        <f t="shared" si="237"/>
        <v>0.95550878983057996</v>
      </c>
      <c r="AH503" s="17">
        <f t="shared" si="238"/>
        <v>67.040281067853201</v>
      </c>
      <c r="AI503" s="26">
        <f t="shared" si="239"/>
        <v>55.20457100950194</v>
      </c>
      <c r="AJ503" s="22">
        <f t="shared" si="240"/>
        <v>0.68499032799778858</v>
      </c>
      <c r="AK503" s="25">
        <f t="shared" si="241"/>
        <v>80.591752544687267</v>
      </c>
      <c r="AL503" s="60">
        <f t="shared" si="226"/>
        <v>43330</v>
      </c>
    </row>
    <row r="504" spans="1:38" ht="11.25" x14ac:dyDescent="0.2">
      <c r="A504" s="2" t="s">
        <v>5</v>
      </c>
      <c r="B504" s="2" t="str">
        <f t="shared" si="225"/>
        <v>CACY2018</v>
      </c>
      <c r="C504" s="2" t="s">
        <v>78</v>
      </c>
      <c r="D504" s="4">
        <v>43329</v>
      </c>
      <c r="G504" s="225"/>
      <c r="H504" s="139"/>
      <c r="I504" s="55"/>
      <c r="J504" s="115">
        <f t="shared" si="208"/>
        <v>71.345601654606526</v>
      </c>
      <c r="K504" s="54">
        <f t="shared" si="227"/>
        <v>30.251104008153916</v>
      </c>
      <c r="L504" s="116">
        <f t="shared" si="209"/>
        <v>101.59670566276044</v>
      </c>
      <c r="M504" s="180"/>
      <c r="N504" s="216"/>
      <c r="O504" s="122">
        <f t="shared" si="210"/>
        <v>0.73018071713738553</v>
      </c>
      <c r="P504" s="71">
        <f t="shared" si="228"/>
        <v>0.59666854378031187</v>
      </c>
      <c r="Q504" s="131">
        <f t="shared" si="211"/>
        <v>1.3268492609176974</v>
      </c>
      <c r="R504" s="220"/>
      <c r="S504" s="218"/>
      <c r="T504" s="47">
        <v>2</v>
      </c>
      <c r="U504" s="48">
        <v>612</v>
      </c>
      <c r="V504" s="49">
        <v>17654.032999999999</v>
      </c>
      <c r="W504" s="48">
        <f t="shared" si="151"/>
        <v>810</v>
      </c>
      <c r="X504" s="32">
        <v>47043</v>
      </c>
      <c r="Y504" s="31">
        <f t="shared" si="229"/>
        <v>0.37527438726271706</v>
      </c>
      <c r="Z504" s="30">
        <f t="shared" si="230"/>
        <v>1.3009374402142721E-2</v>
      </c>
      <c r="AA504" s="10">
        <f t="shared" si="231"/>
        <v>28.846459150326794</v>
      </c>
      <c r="AB504" s="9" t="str">
        <f t="shared" si="232"/>
        <v>U E</v>
      </c>
      <c r="AC504" s="28">
        <f t="shared" si="233"/>
        <v>0.37527438726271706</v>
      </c>
      <c r="AD504" s="29">
        <f t="shared" si="234"/>
        <v>1.3009374402142721E-2</v>
      </c>
      <c r="AE504" s="15">
        <f t="shared" si="235"/>
        <v>28.846459150326794</v>
      </c>
      <c r="AF504" s="27">
        <f t="shared" si="236"/>
        <v>64.053338456305923</v>
      </c>
      <c r="AG504" s="7">
        <f t="shared" si="237"/>
        <v>0.95546627553514818</v>
      </c>
      <c r="AH504" s="17">
        <f t="shared" si="238"/>
        <v>67.038827111328672</v>
      </c>
      <c r="AI504" s="26">
        <f t="shared" si="239"/>
        <v>55.200331632761511</v>
      </c>
      <c r="AJ504" s="22">
        <f t="shared" si="240"/>
        <v>0.6849478137023568</v>
      </c>
      <c r="AK504" s="25">
        <f t="shared" si="241"/>
        <v>80.590565483210298</v>
      </c>
      <c r="AL504" s="60">
        <f t="shared" si="226"/>
        <v>43329</v>
      </c>
    </row>
    <row r="505" spans="1:38" ht="11.25" x14ac:dyDescent="0.2">
      <c r="A505" s="2" t="s">
        <v>5</v>
      </c>
      <c r="B505" s="2" t="str">
        <f t="shared" si="225"/>
        <v>CACY2018</v>
      </c>
      <c r="C505" s="2" t="s">
        <v>78</v>
      </c>
      <c r="D505" s="4">
        <v>43328</v>
      </c>
      <c r="G505" s="225"/>
      <c r="H505" s="139"/>
      <c r="I505" s="55"/>
      <c r="J505" s="115">
        <f t="shared" si="208"/>
        <v>70.855257394919462</v>
      </c>
      <c r="K505" s="54">
        <f t="shared" si="227"/>
        <v>30.859490777803714</v>
      </c>
      <c r="L505" s="116">
        <f t="shared" si="209"/>
        <v>101.71474817272318</v>
      </c>
      <c r="M505" s="180"/>
      <c r="N505" s="216"/>
      <c r="O505" s="122">
        <f t="shared" si="210"/>
        <v>0.7240582322855954</v>
      </c>
      <c r="P505" s="71">
        <f t="shared" si="228"/>
        <v>0.58827243026138143</v>
      </c>
      <c r="Q505" s="131">
        <f t="shared" si="211"/>
        <v>1.3123306625469768</v>
      </c>
      <c r="R505" s="220"/>
      <c r="S505" s="218"/>
      <c r="T505" s="47">
        <v>2</v>
      </c>
      <c r="U505" s="48">
        <v>13</v>
      </c>
      <c r="V505" s="49">
        <v>3308.95</v>
      </c>
      <c r="W505" s="48">
        <f t="shared" si="151"/>
        <v>810</v>
      </c>
      <c r="X505" s="32">
        <v>47043</v>
      </c>
      <c r="Y505" s="31">
        <f t="shared" si="229"/>
        <v>7.0338838934591752E-2</v>
      </c>
      <c r="Z505" s="30">
        <f t="shared" si="230"/>
        <v>2.7634292030695321E-4</v>
      </c>
      <c r="AA505" s="10">
        <f t="shared" si="231"/>
        <v>254.53461538461536</v>
      </c>
      <c r="AB505" s="9" t="str">
        <f t="shared" si="232"/>
        <v>U E</v>
      </c>
      <c r="AC505" s="28">
        <f t="shared" si="233"/>
        <v>7.0338838934591752E-2</v>
      </c>
      <c r="AD505" s="29">
        <f t="shared" si="234"/>
        <v>2.7634292030695321E-4</v>
      </c>
      <c r="AE505" s="15">
        <f t="shared" si="235"/>
        <v>254.53461538461536</v>
      </c>
      <c r="AF505" s="27">
        <f t="shared" si="236"/>
        <v>63.678064069043209</v>
      </c>
      <c r="AG505" s="7">
        <f t="shared" si="237"/>
        <v>0.94245690113300551</v>
      </c>
      <c r="AH505" s="17">
        <f t="shared" si="238"/>
        <v>67.566022374594041</v>
      </c>
      <c r="AI505" s="26">
        <f t="shared" si="239"/>
        <v>54.825057245498797</v>
      </c>
      <c r="AJ505" s="22">
        <f t="shared" si="240"/>
        <v>0.67193843930021413</v>
      </c>
      <c r="AK505" s="25">
        <f t="shared" si="241"/>
        <v>81.592381145207284</v>
      </c>
      <c r="AL505" s="60">
        <f t="shared" si="226"/>
        <v>43328</v>
      </c>
    </row>
    <row r="506" spans="1:38" ht="11.25" x14ac:dyDescent="0.2">
      <c r="A506" s="2" t="s">
        <v>5</v>
      </c>
      <c r="B506" s="2" t="str">
        <f t="shared" si="225"/>
        <v>CACY2018</v>
      </c>
      <c r="C506" s="2" t="s">
        <v>78</v>
      </c>
      <c r="D506" s="4">
        <v>43327</v>
      </c>
      <c r="G506" s="225"/>
      <c r="H506" s="139"/>
      <c r="I506" s="55"/>
      <c r="J506" s="115">
        <f t="shared" si="208"/>
        <v>70.364913135232385</v>
      </c>
      <c r="K506" s="54">
        <f t="shared" si="227"/>
        <v>31.46787754745354</v>
      </c>
      <c r="L506" s="116">
        <f t="shared" si="209"/>
        <v>101.83279068268592</v>
      </c>
      <c r="M506" s="180"/>
      <c r="N506" s="216"/>
      <c r="O506" s="122">
        <f t="shared" si="210"/>
        <v>0.71793574743380528</v>
      </c>
      <c r="P506" s="71">
        <f t="shared" si="228"/>
        <v>0.57987631674245099</v>
      </c>
      <c r="Q506" s="131">
        <f t="shared" si="211"/>
        <v>1.2978120641762563</v>
      </c>
      <c r="R506" s="220"/>
      <c r="S506" s="218"/>
      <c r="T506" s="47"/>
      <c r="U506" s="48"/>
      <c r="V506" s="49"/>
      <c r="W506" s="48">
        <f t="shared" si="151"/>
        <v>808</v>
      </c>
      <c r="X506" s="32">
        <v>47043</v>
      </c>
      <c r="Y506" s="31">
        <f t="shared" si="229"/>
        <v>0</v>
      </c>
      <c r="Z506" s="30">
        <f t="shared" si="230"/>
        <v>0</v>
      </c>
      <c r="AA506" s="10">
        <f t="shared" si="231"/>
        <v>0</v>
      </c>
      <c r="AB506" s="9" t="str">
        <f t="shared" si="232"/>
        <v>U E</v>
      </c>
      <c r="AC506" s="28">
        <f t="shared" si="233"/>
        <v>0</v>
      </c>
      <c r="AD506" s="29">
        <f t="shared" si="234"/>
        <v>0</v>
      </c>
      <c r="AE506" s="15">
        <f t="shared" si="235"/>
        <v>0</v>
      </c>
      <c r="AF506" s="27">
        <f t="shared" si="236"/>
        <v>63.60772523010862</v>
      </c>
      <c r="AG506" s="7">
        <f t="shared" si="237"/>
        <v>0.94218055821269853</v>
      </c>
      <c r="AH506" s="17">
        <f t="shared" si="238"/>
        <v>67.511184215869889</v>
      </c>
      <c r="AI506" s="26">
        <f t="shared" si="239"/>
        <v>54.754718406564209</v>
      </c>
      <c r="AJ506" s="22">
        <f t="shared" si="240"/>
        <v>0.67166209637990715</v>
      </c>
      <c r="AK506" s="25">
        <f t="shared" si="241"/>
        <v>81.521227268411636</v>
      </c>
      <c r="AL506" s="60">
        <f t="shared" si="226"/>
        <v>43327</v>
      </c>
    </row>
    <row r="507" spans="1:38" ht="11.25" x14ac:dyDescent="0.2">
      <c r="A507" s="2" t="s">
        <v>5</v>
      </c>
      <c r="B507" s="2" t="str">
        <f t="shared" si="225"/>
        <v>CACY2018</v>
      </c>
      <c r="C507" s="2" t="s">
        <v>78</v>
      </c>
      <c r="D507" s="4">
        <v>43326</v>
      </c>
      <c r="G507" s="225"/>
      <c r="H507" s="139"/>
      <c r="I507" s="55"/>
      <c r="J507" s="115">
        <f t="shared" si="208"/>
        <v>69.874568875545322</v>
      </c>
      <c r="K507" s="54">
        <f t="shared" si="227"/>
        <v>32.076264317103337</v>
      </c>
      <c r="L507" s="116">
        <f t="shared" si="209"/>
        <v>101.95083319264866</v>
      </c>
      <c r="M507" s="180"/>
      <c r="N507" s="216"/>
      <c r="O507" s="122">
        <f t="shared" si="210"/>
        <v>0.71181326258201516</v>
      </c>
      <c r="P507" s="71">
        <f t="shared" si="228"/>
        <v>0.57148020322352056</v>
      </c>
      <c r="Q507" s="131">
        <f t="shared" si="211"/>
        <v>1.2832934658055357</v>
      </c>
      <c r="R507" s="220"/>
      <c r="S507" s="218"/>
      <c r="T507" s="47">
        <v>1</v>
      </c>
      <c r="U507" s="48">
        <v>20</v>
      </c>
      <c r="V507" s="49">
        <v>3729</v>
      </c>
      <c r="W507" s="48">
        <f t="shared" si="151"/>
        <v>810</v>
      </c>
      <c r="X507" s="32">
        <v>47043</v>
      </c>
      <c r="Y507" s="31">
        <f t="shared" si="229"/>
        <v>7.926790383266373E-2</v>
      </c>
      <c r="Z507" s="30">
        <f t="shared" si="230"/>
        <v>4.2514295431838955E-4</v>
      </c>
      <c r="AA507" s="10">
        <f t="shared" si="231"/>
        <v>186.45</v>
      </c>
      <c r="AB507" s="9" t="str">
        <f t="shared" si="232"/>
        <v>U E</v>
      </c>
      <c r="AC507" s="28">
        <f t="shared" si="233"/>
        <v>7.926790383266373E-2</v>
      </c>
      <c r="AD507" s="29">
        <f t="shared" si="234"/>
        <v>4.2514295431838955E-4</v>
      </c>
      <c r="AE507" s="15">
        <f t="shared" si="235"/>
        <v>186.45</v>
      </c>
      <c r="AF507" s="27">
        <f t="shared" si="236"/>
        <v>63.60772523010862</v>
      </c>
      <c r="AG507" s="7">
        <f t="shared" si="237"/>
        <v>0.94218055821269853</v>
      </c>
      <c r="AH507" s="17">
        <f t="shared" si="238"/>
        <v>67.511184215869889</v>
      </c>
      <c r="AI507" s="26">
        <f t="shared" si="239"/>
        <v>54.754718406564209</v>
      </c>
      <c r="AJ507" s="22">
        <f t="shared" si="240"/>
        <v>0.67166209637990715</v>
      </c>
      <c r="AK507" s="25">
        <f t="shared" si="241"/>
        <v>81.521227268411636</v>
      </c>
      <c r="AL507" s="60">
        <f t="shared" si="226"/>
        <v>43326</v>
      </c>
    </row>
    <row r="508" spans="1:38" ht="11.25" x14ac:dyDescent="0.2">
      <c r="A508" s="2" t="s">
        <v>5</v>
      </c>
      <c r="B508" s="2" t="str">
        <f t="shared" si="225"/>
        <v>CACY2018</v>
      </c>
      <c r="C508" s="2" t="s">
        <v>78</v>
      </c>
      <c r="D508" s="4">
        <v>43325</v>
      </c>
      <c r="G508" s="225"/>
      <c r="H508" s="139"/>
      <c r="I508" s="55"/>
      <c r="J508" s="115">
        <f t="shared" si="208"/>
        <v>69.384224615858244</v>
      </c>
      <c r="K508" s="54">
        <f t="shared" si="227"/>
        <v>32.684651086753149</v>
      </c>
      <c r="L508" s="116">
        <f t="shared" si="209"/>
        <v>102.06887570261139</v>
      </c>
      <c r="M508" s="180"/>
      <c r="N508" s="216"/>
      <c r="O508" s="122">
        <f t="shared" si="210"/>
        <v>0.70569077773022493</v>
      </c>
      <c r="P508" s="71">
        <f t="shared" si="228"/>
        <v>0.56308408970459023</v>
      </c>
      <c r="Q508" s="131">
        <f t="shared" si="211"/>
        <v>1.2687748674348152</v>
      </c>
      <c r="R508" s="220"/>
      <c r="S508" s="218"/>
      <c r="T508" s="47">
        <v>1</v>
      </c>
      <c r="U508" s="48">
        <v>11</v>
      </c>
      <c r="V508" s="49">
        <v>933.35</v>
      </c>
      <c r="W508" s="48">
        <f t="shared" si="151"/>
        <v>810</v>
      </c>
      <c r="X508" s="32">
        <v>47043</v>
      </c>
      <c r="Y508" s="31">
        <f t="shared" ref="Y508:Y520" si="242">V508/X508</f>
        <v>1.9840358820653447E-2</v>
      </c>
      <c r="Z508" s="30">
        <f t="shared" ref="Z508:Z520" si="243">U508/X508</f>
        <v>2.3382862487511427E-4</v>
      </c>
      <c r="AA508" s="10">
        <f t="shared" ref="AA508:AA520" si="244">IF(Z508=0,0,Y508/Z508)</f>
        <v>84.850000000000009</v>
      </c>
      <c r="AB508" s="9" t="str">
        <f t="shared" ref="AB508:AB520" si="245">IF(E508&gt;0,"M E","U E")</f>
        <v>U E</v>
      </c>
      <c r="AC508" s="28">
        <f t="shared" ref="AC508:AC520" si="246">IF($AB508="U E",$Y508,(V508-E508)/X508)</f>
        <v>1.9840358820653447E-2</v>
      </c>
      <c r="AD508" s="29">
        <f t="shared" ref="AD508:AD520" si="247">IF($AB508="U E",$Z508,(U508-F508)/X508)</f>
        <v>2.3382862487511427E-4</v>
      </c>
      <c r="AE508" s="15">
        <f t="shared" ref="AE508:AE520" si="248">IF(AD508=0,0,AC508/AD508)</f>
        <v>84.850000000000009</v>
      </c>
      <c r="AF508" s="27">
        <f t="shared" ref="AF508:AF520" si="249">AF509+Y508</f>
        <v>63.528457326275955</v>
      </c>
      <c r="AG508" s="7">
        <f t="shared" ref="AG508:AG520" si="250">AG509+Z508</f>
        <v>0.94175541525838014</v>
      </c>
      <c r="AH508" s="17">
        <f t="shared" ref="AH508:AH520" si="251">AF508/AG508</f>
        <v>67.457490869692833</v>
      </c>
      <c r="AI508" s="26">
        <f t="shared" ref="AI508:AI520" si="252">AI509+AC508</f>
        <v>54.675450502731543</v>
      </c>
      <c r="AJ508" s="22">
        <f t="shared" ref="AJ508:AJ520" si="253">AJ509+AD508</f>
        <v>0.67123695342558876</v>
      </c>
      <c r="AK508" s="25">
        <f t="shared" ref="AK508:AK520" si="254">AI508/AJ508</f>
        <v>81.454768280710709</v>
      </c>
      <c r="AL508" s="60">
        <f t="shared" si="226"/>
        <v>43325</v>
      </c>
    </row>
    <row r="509" spans="1:38" ht="11.25" x14ac:dyDescent="0.2">
      <c r="A509" s="2" t="s">
        <v>5</v>
      </c>
      <c r="B509" s="2" t="str">
        <f t="shared" si="225"/>
        <v>CACY2018</v>
      </c>
      <c r="C509" s="2" t="s">
        <v>78</v>
      </c>
      <c r="D509" s="4">
        <v>43324</v>
      </c>
      <c r="G509" s="225"/>
      <c r="H509" s="139"/>
      <c r="I509" s="55"/>
      <c r="J509" s="115">
        <f t="shared" si="208"/>
        <v>68.893880356171181</v>
      </c>
      <c r="K509" s="54">
        <f t="shared" si="227"/>
        <v>33.293037856402961</v>
      </c>
      <c r="L509" s="116">
        <f t="shared" si="209"/>
        <v>102.18691821257414</v>
      </c>
      <c r="M509" s="180"/>
      <c r="N509" s="216"/>
      <c r="O509" s="122">
        <f t="shared" si="210"/>
        <v>0.69956829287843481</v>
      </c>
      <c r="P509" s="71">
        <f t="shared" si="228"/>
        <v>0.55468797618565979</v>
      </c>
      <c r="Q509" s="131">
        <f t="shared" si="211"/>
        <v>1.2542562690640946</v>
      </c>
      <c r="R509" s="220"/>
      <c r="S509" s="218"/>
      <c r="T509" s="47"/>
      <c r="U509" s="48"/>
      <c r="V509" s="49"/>
      <c r="W509" s="48">
        <f t="shared" si="151"/>
        <v>813</v>
      </c>
      <c r="X509" s="32">
        <v>47043</v>
      </c>
      <c r="Y509" s="31">
        <f t="shared" si="242"/>
        <v>0</v>
      </c>
      <c r="Z509" s="30">
        <f t="shared" si="243"/>
        <v>0</v>
      </c>
      <c r="AA509" s="10">
        <f t="shared" si="244"/>
        <v>0</v>
      </c>
      <c r="AB509" s="9" t="str">
        <f t="shared" si="245"/>
        <v>U E</v>
      </c>
      <c r="AC509" s="28">
        <f t="shared" si="246"/>
        <v>0</v>
      </c>
      <c r="AD509" s="29">
        <f t="shared" si="247"/>
        <v>0</v>
      </c>
      <c r="AE509" s="15">
        <f t="shared" si="248"/>
        <v>0</v>
      </c>
      <c r="AF509" s="27">
        <f t="shared" si="249"/>
        <v>63.508616967455303</v>
      </c>
      <c r="AG509" s="7">
        <f t="shared" si="250"/>
        <v>0.94152158663350505</v>
      </c>
      <c r="AH509" s="17">
        <f t="shared" si="251"/>
        <v>67.453171407929233</v>
      </c>
      <c r="AI509" s="26">
        <f t="shared" si="252"/>
        <v>54.655610143910891</v>
      </c>
      <c r="AJ509" s="22">
        <f t="shared" si="253"/>
        <v>0.67100312480071367</v>
      </c>
      <c r="AK509" s="25">
        <f t="shared" si="254"/>
        <v>81.453585123233935</v>
      </c>
      <c r="AL509" s="60">
        <f t="shared" si="226"/>
        <v>43324</v>
      </c>
    </row>
    <row r="510" spans="1:38" ht="11.25" x14ac:dyDescent="0.2">
      <c r="A510" s="2" t="s">
        <v>5</v>
      </c>
      <c r="B510" s="2" t="str">
        <f t="shared" si="225"/>
        <v>CACY2018</v>
      </c>
      <c r="C510" s="2" t="s">
        <v>78</v>
      </c>
      <c r="D510" s="4">
        <v>43323</v>
      </c>
      <c r="G510" s="225"/>
      <c r="H510" s="139"/>
      <c r="I510" s="55"/>
      <c r="J510" s="115">
        <f t="shared" si="208"/>
        <v>68.403536096484117</v>
      </c>
      <c r="K510" s="54">
        <f t="shared" si="227"/>
        <v>33.901424626052759</v>
      </c>
      <c r="L510" s="116">
        <f t="shared" si="209"/>
        <v>102.30496072253688</v>
      </c>
      <c r="M510" s="180"/>
      <c r="N510" s="216"/>
      <c r="O510" s="122">
        <f t="shared" si="210"/>
        <v>0.69344580802664468</v>
      </c>
      <c r="P510" s="71">
        <f t="shared" si="228"/>
        <v>0.54629186266672936</v>
      </c>
      <c r="Q510" s="131">
        <f t="shared" si="211"/>
        <v>1.239737670693374</v>
      </c>
      <c r="R510" s="220"/>
      <c r="S510" s="218"/>
      <c r="T510" s="47">
        <v>1</v>
      </c>
      <c r="U510" s="48">
        <v>1</v>
      </c>
      <c r="V510" s="49">
        <v>67.683000000000007</v>
      </c>
      <c r="W510" s="48">
        <f t="shared" si="151"/>
        <v>814</v>
      </c>
      <c r="X510" s="32">
        <v>47043</v>
      </c>
      <c r="Y510" s="31">
        <f t="shared" si="242"/>
        <v>1.4387475288565781E-3</v>
      </c>
      <c r="Z510" s="30">
        <f t="shared" si="243"/>
        <v>2.1257147715919479E-5</v>
      </c>
      <c r="AA510" s="10">
        <f t="shared" si="244"/>
        <v>67.682999999999993</v>
      </c>
      <c r="AB510" s="9" t="str">
        <f t="shared" si="245"/>
        <v>U E</v>
      </c>
      <c r="AC510" s="28">
        <f t="shared" si="246"/>
        <v>1.4387475288565781E-3</v>
      </c>
      <c r="AD510" s="29">
        <f t="shared" si="247"/>
        <v>2.1257147715919479E-5</v>
      </c>
      <c r="AE510" s="15">
        <f t="shared" si="248"/>
        <v>67.682999999999993</v>
      </c>
      <c r="AF510" s="27">
        <f t="shared" si="249"/>
        <v>63.508616967455303</v>
      </c>
      <c r="AG510" s="7">
        <f t="shared" si="250"/>
        <v>0.94152158663350505</v>
      </c>
      <c r="AH510" s="17">
        <f t="shared" si="251"/>
        <v>67.453171407929233</v>
      </c>
      <c r="AI510" s="26">
        <f t="shared" si="252"/>
        <v>54.655610143910891</v>
      </c>
      <c r="AJ510" s="22">
        <f t="shared" si="253"/>
        <v>0.67100312480071367</v>
      </c>
      <c r="AK510" s="25">
        <f t="shared" si="254"/>
        <v>81.453585123233935</v>
      </c>
      <c r="AL510" s="60">
        <f t="shared" si="226"/>
        <v>43323</v>
      </c>
    </row>
    <row r="511" spans="1:38" ht="11.25" x14ac:dyDescent="0.2">
      <c r="A511" s="2" t="s">
        <v>5</v>
      </c>
      <c r="B511" s="2" t="str">
        <f t="shared" si="225"/>
        <v>CACY2018</v>
      </c>
      <c r="C511" s="2" t="s">
        <v>78</v>
      </c>
      <c r="D511" s="4">
        <v>43322</v>
      </c>
      <c r="G511" s="225"/>
      <c r="H511" s="139"/>
      <c r="I511" s="55"/>
      <c r="J511" s="115">
        <f t="shared" si="208"/>
        <v>67.91319183679704</v>
      </c>
      <c r="K511" s="54">
        <f t="shared" si="227"/>
        <v>34.50981139570257</v>
      </c>
      <c r="L511" s="116">
        <f t="shared" si="209"/>
        <v>102.42300323249961</v>
      </c>
      <c r="M511" s="180"/>
      <c r="N511" s="216"/>
      <c r="O511" s="122">
        <f t="shared" si="210"/>
        <v>0.68732332317485456</v>
      </c>
      <c r="P511" s="71">
        <f t="shared" si="228"/>
        <v>0.53789574914779892</v>
      </c>
      <c r="Q511" s="131">
        <f t="shared" si="211"/>
        <v>1.2252190723226535</v>
      </c>
      <c r="R511" s="220"/>
      <c r="S511" s="218"/>
      <c r="T511" s="47"/>
      <c r="U511" s="48"/>
      <c r="V511" s="49"/>
      <c r="W511" s="48">
        <f t="shared" si="151"/>
        <v>813</v>
      </c>
      <c r="X511" s="32">
        <v>47043</v>
      </c>
      <c r="Y511" s="31">
        <f t="shared" si="242"/>
        <v>0</v>
      </c>
      <c r="Z511" s="30">
        <f t="shared" si="243"/>
        <v>0</v>
      </c>
      <c r="AA511" s="10">
        <f t="shared" si="244"/>
        <v>0</v>
      </c>
      <c r="AB511" s="9" t="str">
        <f t="shared" si="245"/>
        <v>U E</v>
      </c>
      <c r="AC511" s="28">
        <f t="shared" si="246"/>
        <v>0</v>
      </c>
      <c r="AD511" s="29">
        <f t="shared" si="247"/>
        <v>0</v>
      </c>
      <c r="AE511" s="15">
        <f t="shared" si="248"/>
        <v>0</v>
      </c>
      <c r="AF511" s="27">
        <f t="shared" si="249"/>
        <v>63.507178219926445</v>
      </c>
      <c r="AG511" s="7">
        <f t="shared" si="250"/>
        <v>0.9415003294857891</v>
      </c>
      <c r="AH511" s="17">
        <f t="shared" si="251"/>
        <v>67.453166218870678</v>
      </c>
      <c r="AI511" s="26">
        <f t="shared" si="252"/>
        <v>54.654171396382033</v>
      </c>
      <c r="AJ511" s="22">
        <f t="shared" si="253"/>
        <v>0.67098186765299772</v>
      </c>
      <c r="AK511" s="25">
        <f t="shared" si="254"/>
        <v>81.454021384444872</v>
      </c>
      <c r="AL511" s="60">
        <f t="shared" si="226"/>
        <v>43322</v>
      </c>
    </row>
    <row r="512" spans="1:38" ht="11.25" x14ac:dyDescent="0.2">
      <c r="A512" s="2" t="s">
        <v>5</v>
      </c>
      <c r="B512" s="2" t="str">
        <f t="shared" si="225"/>
        <v>CACY2018</v>
      </c>
      <c r="C512" s="2" t="s">
        <v>78</v>
      </c>
      <c r="D512" s="4">
        <v>43321</v>
      </c>
      <c r="G512" s="225"/>
      <c r="H512" s="139"/>
      <c r="I512" s="55"/>
      <c r="J512" s="115">
        <f t="shared" si="208"/>
        <v>67.422847577109977</v>
      </c>
      <c r="K512" s="54">
        <f t="shared" si="227"/>
        <v>35.118198165352382</v>
      </c>
      <c r="L512" s="116">
        <f t="shared" si="209"/>
        <v>102.54104574246236</v>
      </c>
      <c r="M512" s="180"/>
      <c r="N512" s="216"/>
      <c r="O512" s="122">
        <f t="shared" si="210"/>
        <v>0.68120083832306433</v>
      </c>
      <c r="P512" s="71">
        <f t="shared" si="228"/>
        <v>0.52949963562886859</v>
      </c>
      <c r="Q512" s="131">
        <f t="shared" si="211"/>
        <v>1.2107004739519329</v>
      </c>
      <c r="R512" s="220"/>
      <c r="S512" s="218"/>
      <c r="T512" s="47">
        <v>3</v>
      </c>
      <c r="U512" s="48">
        <v>55</v>
      </c>
      <c r="V512" s="49">
        <v>14832.816999999999</v>
      </c>
      <c r="W512" s="48">
        <f t="shared" si="151"/>
        <v>816</v>
      </c>
      <c r="X512" s="32">
        <v>47043</v>
      </c>
      <c r="Y512" s="31">
        <f t="shared" si="242"/>
        <v>0.31530338201220159</v>
      </c>
      <c r="Z512" s="30">
        <f t="shared" si="243"/>
        <v>1.1691431243755713E-3</v>
      </c>
      <c r="AA512" s="10">
        <f t="shared" si="244"/>
        <v>269.6875818181818</v>
      </c>
      <c r="AB512" s="9" t="str">
        <f t="shared" si="245"/>
        <v>U E</v>
      </c>
      <c r="AC512" s="28">
        <f t="shared" si="246"/>
        <v>0.31530338201220159</v>
      </c>
      <c r="AD512" s="29">
        <f t="shared" si="247"/>
        <v>1.1691431243755713E-3</v>
      </c>
      <c r="AE512" s="15">
        <f t="shared" si="248"/>
        <v>269.6875818181818</v>
      </c>
      <c r="AF512" s="27">
        <f t="shared" si="249"/>
        <v>63.507178219926445</v>
      </c>
      <c r="AG512" s="7">
        <f t="shared" si="250"/>
        <v>0.9415003294857891</v>
      </c>
      <c r="AH512" s="17">
        <f t="shared" si="251"/>
        <v>67.453166218870678</v>
      </c>
      <c r="AI512" s="26">
        <f t="shared" si="252"/>
        <v>54.654171396382033</v>
      </c>
      <c r="AJ512" s="22">
        <f t="shared" si="253"/>
        <v>0.67098186765299772</v>
      </c>
      <c r="AK512" s="25">
        <f t="shared" si="254"/>
        <v>81.454021384444872</v>
      </c>
      <c r="AL512" s="60">
        <f t="shared" si="226"/>
        <v>43321</v>
      </c>
    </row>
    <row r="513" spans="1:38" ht="11.25" x14ac:dyDescent="0.2">
      <c r="A513" s="2" t="s">
        <v>5</v>
      </c>
      <c r="B513" s="2" t="str">
        <f t="shared" si="225"/>
        <v>CACY2018</v>
      </c>
      <c r="C513" s="2" t="s">
        <v>78</v>
      </c>
      <c r="D513" s="4">
        <v>43320</v>
      </c>
      <c r="G513" s="225"/>
      <c r="H513" s="139"/>
      <c r="I513" s="55"/>
      <c r="J513" s="115">
        <f t="shared" si="208"/>
        <v>66.932503317422899</v>
      </c>
      <c r="K513" s="54">
        <f t="shared" si="227"/>
        <v>35.726584935002194</v>
      </c>
      <c r="L513" s="116">
        <f t="shared" si="209"/>
        <v>102.65908825242509</v>
      </c>
      <c r="M513" s="180"/>
      <c r="N513" s="216"/>
      <c r="O513" s="122">
        <f t="shared" si="210"/>
        <v>0.67507835347127421</v>
      </c>
      <c r="P513" s="71">
        <f t="shared" si="228"/>
        <v>0.52110352210993838</v>
      </c>
      <c r="Q513" s="131">
        <f t="shared" si="211"/>
        <v>1.1961818755812126</v>
      </c>
      <c r="R513" s="220"/>
      <c r="S513" s="218"/>
      <c r="T513" s="47"/>
      <c r="U513" s="48"/>
      <c r="V513" s="49"/>
      <c r="W513" s="48">
        <f t="shared" si="151"/>
        <v>818</v>
      </c>
      <c r="X513" s="32">
        <v>47043</v>
      </c>
      <c r="Y513" s="31">
        <f t="shared" si="242"/>
        <v>0</v>
      </c>
      <c r="Z513" s="30">
        <f t="shared" si="243"/>
        <v>0</v>
      </c>
      <c r="AA513" s="10">
        <f t="shared" si="244"/>
        <v>0</v>
      </c>
      <c r="AB513" s="9" t="str">
        <f t="shared" si="245"/>
        <v>U E</v>
      </c>
      <c r="AC513" s="28">
        <f t="shared" si="246"/>
        <v>0</v>
      </c>
      <c r="AD513" s="29">
        <f t="shared" si="247"/>
        <v>0</v>
      </c>
      <c r="AE513" s="15">
        <f t="shared" si="248"/>
        <v>0</v>
      </c>
      <c r="AF513" s="27">
        <f t="shared" si="249"/>
        <v>63.191874837914241</v>
      </c>
      <c r="AG513" s="7">
        <f t="shared" si="250"/>
        <v>0.94033118636141355</v>
      </c>
      <c r="AH513" s="17">
        <f t="shared" si="251"/>
        <v>67.201721855502328</v>
      </c>
      <c r="AI513" s="26">
        <f t="shared" si="252"/>
        <v>54.338868014369829</v>
      </c>
      <c r="AJ513" s="22">
        <f t="shared" si="253"/>
        <v>0.66981272452862217</v>
      </c>
      <c r="AK513" s="25">
        <f t="shared" si="254"/>
        <v>81.125463916217143</v>
      </c>
      <c r="AL513" s="60">
        <f t="shared" si="226"/>
        <v>43320</v>
      </c>
    </row>
    <row r="514" spans="1:38" ht="11.25" x14ac:dyDescent="0.2">
      <c r="A514" s="2" t="s">
        <v>5</v>
      </c>
      <c r="B514" s="2" t="str">
        <f t="shared" si="225"/>
        <v>CACY2018</v>
      </c>
      <c r="C514" s="2" t="s">
        <v>78</v>
      </c>
      <c r="D514" s="4">
        <v>43319</v>
      </c>
      <c r="G514" s="225"/>
      <c r="H514" s="139"/>
      <c r="I514" s="55"/>
      <c r="J514" s="115">
        <f t="shared" si="208"/>
        <v>66.442159057735836</v>
      </c>
      <c r="K514" s="54">
        <f t="shared" si="227"/>
        <v>36.334971704652006</v>
      </c>
      <c r="L514" s="116">
        <f t="shared" si="209"/>
        <v>102.77713076238784</v>
      </c>
      <c r="M514" s="180"/>
      <c r="N514" s="216"/>
      <c r="O514" s="122">
        <f t="shared" si="210"/>
        <v>0.66895586861948408</v>
      </c>
      <c r="P514" s="71">
        <f t="shared" si="228"/>
        <v>0.51270740859100794</v>
      </c>
      <c r="Q514" s="131">
        <f t="shared" si="211"/>
        <v>1.181663277210492</v>
      </c>
      <c r="R514" s="220"/>
      <c r="S514" s="218"/>
      <c r="T514" s="47">
        <v>3</v>
      </c>
      <c r="U514" s="48">
        <v>2</v>
      </c>
      <c r="V514" s="49">
        <v>170.584</v>
      </c>
      <c r="W514" s="48">
        <f t="shared" si="151"/>
        <v>821</v>
      </c>
      <c r="X514" s="32">
        <v>47043</v>
      </c>
      <c r="Y514" s="31">
        <f t="shared" si="242"/>
        <v>3.6261292859724082E-3</v>
      </c>
      <c r="Z514" s="30">
        <f t="shared" si="243"/>
        <v>4.2514295431838959E-5</v>
      </c>
      <c r="AA514" s="10">
        <f t="shared" si="244"/>
        <v>85.291999999999987</v>
      </c>
      <c r="AB514" s="9" t="str">
        <f t="shared" si="245"/>
        <v>U E</v>
      </c>
      <c r="AC514" s="28">
        <f t="shared" si="246"/>
        <v>3.6261292859724082E-3</v>
      </c>
      <c r="AD514" s="29">
        <f t="shared" si="247"/>
        <v>4.2514295431838959E-5</v>
      </c>
      <c r="AE514" s="15">
        <f t="shared" si="248"/>
        <v>85.291999999999987</v>
      </c>
      <c r="AF514" s="27">
        <f t="shared" si="249"/>
        <v>63.191874837914241</v>
      </c>
      <c r="AG514" s="7">
        <f t="shared" si="250"/>
        <v>0.94033118636141355</v>
      </c>
      <c r="AH514" s="17">
        <f t="shared" si="251"/>
        <v>67.201721855502328</v>
      </c>
      <c r="AI514" s="26">
        <f t="shared" si="252"/>
        <v>54.338868014369829</v>
      </c>
      <c r="AJ514" s="22">
        <f t="shared" si="253"/>
        <v>0.66981272452862217</v>
      </c>
      <c r="AK514" s="25">
        <f t="shared" si="254"/>
        <v>81.125463916217143</v>
      </c>
      <c r="AL514" s="60">
        <f t="shared" si="226"/>
        <v>43319</v>
      </c>
    </row>
    <row r="515" spans="1:38" ht="11.25" x14ac:dyDescent="0.2">
      <c r="A515" s="2" t="s">
        <v>5</v>
      </c>
      <c r="B515" s="2" t="str">
        <f t="shared" si="225"/>
        <v>CACY2018</v>
      </c>
      <c r="C515" s="2" t="s">
        <v>78</v>
      </c>
      <c r="D515" s="4">
        <v>43318</v>
      </c>
      <c r="G515" s="225"/>
      <c r="H515" s="139"/>
      <c r="I515" s="55"/>
      <c r="J515" s="115">
        <f t="shared" si="208"/>
        <v>65.951814798048758</v>
      </c>
      <c r="K515" s="54">
        <f t="shared" si="227"/>
        <v>36.943358474301817</v>
      </c>
      <c r="L515" s="116">
        <f t="shared" si="209"/>
        <v>102.89517327235058</v>
      </c>
      <c r="M515" s="180"/>
      <c r="N515" s="216"/>
      <c r="O515" s="122">
        <f t="shared" si="210"/>
        <v>0.66283338376769396</v>
      </c>
      <c r="P515" s="71">
        <f t="shared" si="228"/>
        <v>0.5043112950720775</v>
      </c>
      <c r="Q515" s="131">
        <f t="shared" si="211"/>
        <v>1.1671446788397715</v>
      </c>
      <c r="R515" s="220"/>
      <c r="S515" s="218"/>
      <c r="T515" s="47">
        <v>3</v>
      </c>
      <c r="U515" s="48">
        <v>4</v>
      </c>
      <c r="V515" s="49">
        <v>687.73299999999995</v>
      </c>
      <c r="W515" s="48">
        <f t="shared" si="151"/>
        <v>820</v>
      </c>
      <c r="X515" s="32">
        <v>47043</v>
      </c>
      <c r="Y515" s="31">
        <f t="shared" si="242"/>
        <v>1.4619241970112449E-2</v>
      </c>
      <c r="Z515" s="30">
        <f t="shared" si="243"/>
        <v>8.5028590863677918E-5</v>
      </c>
      <c r="AA515" s="10">
        <f t="shared" si="244"/>
        <v>171.93324999999996</v>
      </c>
      <c r="AB515" s="9" t="str">
        <f t="shared" si="245"/>
        <v>U E</v>
      </c>
      <c r="AC515" s="28">
        <f t="shared" si="246"/>
        <v>1.4619241970112449E-2</v>
      </c>
      <c r="AD515" s="29">
        <f t="shared" si="247"/>
        <v>8.5028590863677918E-5</v>
      </c>
      <c r="AE515" s="15">
        <f t="shared" si="248"/>
        <v>171.93324999999996</v>
      </c>
      <c r="AF515" s="27">
        <f t="shared" si="249"/>
        <v>63.188248708628272</v>
      </c>
      <c r="AG515" s="7">
        <f t="shared" si="250"/>
        <v>0.94028867206598177</v>
      </c>
      <c r="AH515" s="17">
        <f t="shared" si="251"/>
        <v>67.200903920061521</v>
      </c>
      <c r="AI515" s="26">
        <f t="shared" si="252"/>
        <v>54.33524188508386</v>
      </c>
      <c r="AJ515" s="22">
        <f t="shared" si="253"/>
        <v>0.66977021023319039</v>
      </c>
      <c r="AK515" s="25">
        <f t="shared" si="254"/>
        <v>81.125199441411766</v>
      </c>
      <c r="AL515" s="60">
        <f t="shared" si="226"/>
        <v>43318</v>
      </c>
    </row>
    <row r="516" spans="1:38" ht="11.25" x14ac:dyDescent="0.2">
      <c r="A516" s="2" t="s">
        <v>5</v>
      </c>
      <c r="B516" s="2" t="str">
        <f t="shared" si="225"/>
        <v>CACY2018</v>
      </c>
      <c r="C516" s="2" t="s">
        <v>78</v>
      </c>
      <c r="D516" s="4">
        <v>43317</v>
      </c>
      <c r="G516" s="225"/>
      <c r="H516" s="139"/>
      <c r="I516" s="55"/>
      <c r="J516" s="115">
        <f t="shared" si="208"/>
        <v>65.461470538361695</v>
      </c>
      <c r="K516" s="54">
        <f t="shared" si="227"/>
        <v>37.551745243951615</v>
      </c>
      <c r="L516" s="116">
        <f t="shared" si="209"/>
        <v>103.01321578231331</v>
      </c>
      <c r="M516" s="180"/>
      <c r="N516" s="216"/>
      <c r="O516" s="122">
        <f t="shared" si="210"/>
        <v>0.65671089891590373</v>
      </c>
      <c r="P516" s="71">
        <f t="shared" si="228"/>
        <v>0.49591518155314718</v>
      </c>
      <c r="Q516" s="131">
        <f t="shared" si="211"/>
        <v>1.1526260804690509</v>
      </c>
      <c r="R516" s="220"/>
      <c r="S516" s="218"/>
      <c r="T516" s="47">
        <v>2</v>
      </c>
      <c r="U516" s="48">
        <v>40</v>
      </c>
      <c r="V516" s="49">
        <v>6618.2169999999996</v>
      </c>
      <c r="W516" s="48">
        <f t="shared" ref="W516:W579" si="255">SUM(T516:T880)</f>
        <v>822</v>
      </c>
      <c r="X516" s="32">
        <v>47043</v>
      </c>
      <c r="Y516" s="31">
        <f t="shared" si="242"/>
        <v>0.14068441638500945</v>
      </c>
      <c r="Z516" s="30">
        <f t="shared" si="243"/>
        <v>8.5028590863677909E-4</v>
      </c>
      <c r="AA516" s="10">
        <f t="shared" si="244"/>
        <v>165.45542499999999</v>
      </c>
      <c r="AB516" s="9" t="str">
        <f t="shared" si="245"/>
        <v>U E</v>
      </c>
      <c r="AC516" s="28">
        <f t="shared" si="246"/>
        <v>0.14068441638500945</v>
      </c>
      <c r="AD516" s="29">
        <f t="shared" si="247"/>
        <v>8.5028590863677909E-4</v>
      </c>
      <c r="AE516" s="15">
        <f t="shared" si="248"/>
        <v>165.45542499999999</v>
      </c>
      <c r="AF516" s="27">
        <f t="shared" si="249"/>
        <v>63.173629466658163</v>
      </c>
      <c r="AG516" s="7">
        <f t="shared" si="250"/>
        <v>0.94020364347511809</v>
      </c>
      <c r="AH516" s="17">
        <f t="shared" si="251"/>
        <v>67.191432308388002</v>
      </c>
      <c r="AI516" s="26">
        <f t="shared" si="252"/>
        <v>54.320622643113751</v>
      </c>
      <c r="AJ516" s="22">
        <f t="shared" si="253"/>
        <v>0.66968518164232671</v>
      </c>
      <c r="AK516" s="25">
        <f t="shared" si="254"/>
        <v>81.113669724479507</v>
      </c>
      <c r="AL516" s="60">
        <f t="shared" si="226"/>
        <v>43317</v>
      </c>
    </row>
    <row r="517" spans="1:38" ht="11.25" x14ac:dyDescent="0.2">
      <c r="A517" s="2" t="s">
        <v>5</v>
      </c>
      <c r="B517" s="2" t="str">
        <f t="shared" si="225"/>
        <v>CACY2018</v>
      </c>
      <c r="C517" s="2" t="s">
        <v>78</v>
      </c>
      <c r="D517" s="4">
        <v>43316</v>
      </c>
      <c r="G517" s="225"/>
      <c r="H517" s="139"/>
      <c r="I517" s="55"/>
      <c r="J517" s="115">
        <f t="shared" si="208"/>
        <v>64.971126278674632</v>
      </c>
      <c r="K517" s="54">
        <f t="shared" si="227"/>
        <v>38.160132013601427</v>
      </c>
      <c r="L517" s="116">
        <f t="shared" si="209"/>
        <v>103.13125829227606</v>
      </c>
      <c r="M517" s="180"/>
      <c r="N517" s="216"/>
      <c r="O517" s="122">
        <f t="shared" si="210"/>
        <v>0.65058841406411361</v>
      </c>
      <c r="P517" s="71">
        <f t="shared" si="228"/>
        <v>0.48751906803421674</v>
      </c>
      <c r="Q517" s="131">
        <f t="shared" si="211"/>
        <v>1.1381074820983303</v>
      </c>
      <c r="R517" s="220"/>
      <c r="S517" s="218"/>
      <c r="T517" s="47">
        <v>3</v>
      </c>
      <c r="U517" s="48">
        <v>33</v>
      </c>
      <c r="V517" s="49">
        <v>9317.6170000000002</v>
      </c>
      <c r="W517" s="48">
        <f t="shared" si="255"/>
        <v>854</v>
      </c>
      <c r="X517" s="32">
        <v>47043</v>
      </c>
      <c r="Y517" s="31">
        <f t="shared" si="242"/>
        <v>0.19806596092936249</v>
      </c>
      <c r="Z517" s="30">
        <f t="shared" si="243"/>
        <v>7.0148587462534281E-4</v>
      </c>
      <c r="AA517" s="10">
        <f t="shared" si="244"/>
        <v>282.35203030303029</v>
      </c>
      <c r="AB517" s="9" t="str">
        <f t="shared" si="245"/>
        <v>U E</v>
      </c>
      <c r="AC517" s="28">
        <f t="shared" si="246"/>
        <v>0.19806596092936249</v>
      </c>
      <c r="AD517" s="29">
        <f t="shared" si="247"/>
        <v>7.0148587462534281E-4</v>
      </c>
      <c r="AE517" s="15">
        <f t="shared" si="248"/>
        <v>282.35203030303029</v>
      </c>
      <c r="AF517" s="27">
        <f t="shared" si="249"/>
        <v>63.032945050273156</v>
      </c>
      <c r="AG517" s="7">
        <f t="shared" si="250"/>
        <v>0.93935335756648131</v>
      </c>
      <c r="AH517" s="17">
        <f t="shared" si="251"/>
        <v>67.102485494455792</v>
      </c>
      <c r="AI517" s="26">
        <f t="shared" si="252"/>
        <v>54.179938226728744</v>
      </c>
      <c r="AJ517" s="22">
        <f t="shared" si="253"/>
        <v>0.66883489573368993</v>
      </c>
      <c r="AK517" s="25">
        <f t="shared" si="254"/>
        <v>81.006446542079914</v>
      </c>
      <c r="AL517" s="60">
        <f t="shared" si="226"/>
        <v>43316</v>
      </c>
    </row>
    <row r="518" spans="1:38" ht="11.25" x14ac:dyDescent="0.2">
      <c r="A518" s="2" t="s">
        <v>5</v>
      </c>
      <c r="B518" s="2" t="str">
        <f t="shared" si="225"/>
        <v>CACY2018</v>
      </c>
      <c r="C518" s="2" t="s">
        <v>78</v>
      </c>
      <c r="D518" s="4">
        <v>43315</v>
      </c>
      <c r="G518" s="225"/>
      <c r="H518" s="139"/>
      <c r="I518" s="55"/>
      <c r="J518" s="115">
        <f t="shared" si="208"/>
        <v>64.480782018987554</v>
      </c>
      <c r="K518" s="54">
        <f t="shared" si="227"/>
        <v>38.768518783251238</v>
      </c>
      <c r="L518" s="116">
        <f t="shared" si="209"/>
        <v>103.24930080223879</v>
      </c>
      <c r="M518" s="180"/>
      <c r="N518" s="216"/>
      <c r="O518" s="122">
        <f t="shared" si="210"/>
        <v>0.64446592921232349</v>
      </c>
      <c r="P518" s="71">
        <f t="shared" si="228"/>
        <v>0.4791229545152863</v>
      </c>
      <c r="Q518" s="131">
        <f t="shared" si="211"/>
        <v>1.1235888837276098</v>
      </c>
      <c r="R518" s="220"/>
      <c r="S518" s="218"/>
      <c r="T518" s="47">
        <v>3</v>
      </c>
      <c r="U518" s="48">
        <v>29</v>
      </c>
      <c r="V518" s="49">
        <v>4760.75</v>
      </c>
      <c r="W518" s="48">
        <f t="shared" si="255"/>
        <v>852</v>
      </c>
      <c r="X518" s="32">
        <v>47043</v>
      </c>
      <c r="Y518" s="31">
        <f t="shared" si="242"/>
        <v>0.10119996598856365</v>
      </c>
      <c r="Z518" s="30">
        <f t="shared" si="243"/>
        <v>6.1645728376166482E-4</v>
      </c>
      <c r="AA518" s="10">
        <f t="shared" si="244"/>
        <v>164.16379310344828</v>
      </c>
      <c r="AB518" s="9" t="str">
        <f t="shared" si="245"/>
        <v>U E</v>
      </c>
      <c r="AC518" s="28">
        <f t="shared" si="246"/>
        <v>0.10119996598856365</v>
      </c>
      <c r="AD518" s="29">
        <f t="shared" si="247"/>
        <v>6.1645728376166482E-4</v>
      </c>
      <c r="AE518" s="15">
        <f t="shared" si="248"/>
        <v>164.16379310344828</v>
      </c>
      <c r="AF518" s="27">
        <f t="shared" si="249"/>
        <v>62.834879089343794</v>
      </c>
      <c r="AG518" s="7">
        <f t="shared" si="250"/>
        <v>0.93865187169185593</v>
      </c>
      <c r="AH518" s="17">
        <f t="shared" si="251"/>
        <v>66.941622324886239</v>
      </c>
      <c r="AI518" s="26">
        <f t="shared" si="252"/>
        <v>53.981872265799382</v>
      </c>
      <c r="AJ518" s="22">
        <f t="shared" si="253"/>
        <v>0.66813340985906455</v>
      </c>
      <c r="AK518" s="25">
        <f t="shared" si="254"/>
        <v>80.795050014317155</v>
      </c>
      <c r="AL518" s="60">
        <f t="shared" si="226"/>
        <v>43315</v>
      </c>
    </row>
    <row r="519" spans="1:38" ht="11.25" x14ac:dyDescent="0.2">
      <c r="A519" s="2" t="s">
        <v>5</v>
      </c>
      <c r="B519" s="2" t="str">
        <f t="shared" si="225"/>
        <v>CACY2018</v>
      </c>
      <c r="C519" s="2" t="s">
        <v>78</v>
      </c>
      <c r="D519" s="4">
        <v>43314</v>
      </c>
      <c r="G519" s="225"/>
      <c r="H519" s="139"/>
      <c r="I519" s="55"/>
      <c r="J519" s="115">
        <f t="shared" si="208"/>
        <v>63.990437759300491</v>
      </c>
      <c r="K519" s="54">
        <f t="shared" si="227"/>
        <v>39.376905552901036</v>
      </c>
      <c r="L519" s="116">
        <f t="shared" si="209"/>
        <v>103.36734331220153</v>
      </c>
      <c r="M519" s="180"/>
      <c r="N519" s="216"/>
      <c r="O519" s="122">
        <f t="shared" si="210"/>
        <v>0.63834344436053336</v>
      </c>
      <c r="P519" s="71">
        <f t="shared" si="228"/>
        <v>0.47072684099635587</v>
      </c>
      <c r="Q519" s="131">
        <f t="shared" si="211"/>
        <v>1.1090702853568892</v>
      </c>
      <c r="R519" s="220"/>
      <c r="S519" s="218"/>
      <c r="T519" s="47">
        <v>1</v>
      </c>
      <c r="U519" s="48">
        <v>7</v>
      </c>
      <c r="V519" s="49">
        <v>1554</v>
      </c>
      <c r="W519" s="48">
        <f t="shared" si="255"/>
        <v>853</v>
      </c>
      <c r="X519" s="32">
        <v>47043</v>
      </c>
      <c r="Y519" s="31">
        <f t="shared" si="242"/>
        <v>3.3033607550538871E-2</v>
      </c>
      <c r="Z519" s="30">
        <f t="shared" si="243"/>
        <v>1.4880003401143634E-4</v>
      </c>
      <c r="AA519" s="10">
        <f t="shared" si="244"/>
        <v>222.00000000000003</v>
      </c>
      <c r="AB519" s="9" t="str">
        <f t="shared" si="245"/>
        <v>U E</v>
      </c>
      <c r="AC519" s="28">
        <f t="shared" si="246"/>
        <v>3.3033607550538871E-2</v>
      </c>
      <c r="AD519" s="29">
        <f t="shared" si="247"/>
        <v>1.4880003401143634E-4</v>
      </c>
      <c r="AE519" s="15">
        <f t="shared" si="248"/>
        <v>222.00000000000003</v>
      </c>
      <c r="AF519" s="27">
        <f t="shared" si="249"/>
        <v>62.73367912335523</v>
      </c>
      <c r="AG519" s="7">
        <f t="shared" si="250"/>
        <v>0.93803541440809424</v>
      </c>
      <c r="AH519" s="17">
        <f t="shared" si="251"/>
        <v>66.877729944706346</v>
      </c>
      <c r="AI519" s="26">
        <f t="shared" si="252"/>
        <v>53.880672299810819</v>
      </c>
      <c r="AJ519" s="22">
        <f t="shared" si="253"/>
        <v>0.66751695257530286</v>
      </c>
      <c r="AK519" s="25">
        <f t="shared" si="254"/>
        <v>80.71805830838808</v>
      </c>
      <c r="AL519" s="60">
        <f t="shared" si="226"/>
        <v>43314</v>
      </c>
    </row>
    <row r="520" spans="1:38" ht="11.25" x14ac:dyDescent="0.2">
      <c r="A520" s="2" t="s">
        <v>5</v>
      </c>
      <c r="B520" s="2" t="str">
        <f t="shared" si="225"/>
        <v>CACY2018</v>
      </c>
      <c r="C520" s="2" t="s">
        <v>78</v>
      </c>
      <c r="D520" s="4">
        <v>43313</v>
      </c>
      <c r="G520" s="225"/>
      <c r="H520" s="139"/>
      <c r="I520" s="55"/>
      <c r="J520" s="115">
        <f t="shared" si="208"/>
        <v>63.500093499613421</v>
      </c>
      <c r="K520" s="54">
        <f t="shared" si="227"/>
        <v>39.985292322550855</v>
      </c>
      <c r="L520" s="116">
        <f t="shared" si="209"/>
        <v>103.48538582216428</v>
      </c>
      <c r="M520" s="180"/>
      <c r="N520" s="216"/>
      <c r="O520" s="122">
        <f t="shared" si="210"/>
        <v>0.63222095950874313</v>
      </c>
      <c r="P520" s="71">
        <f t="shared" si="228"/>
        <v>0.46233072747742554</v>
      </c>
      <c r="Q520" s="131">
        <f t="shared" si="211"/>
        <v>1.0945516869861687</v>
      </c>
      <c r="R520" s="220"/>
      <c r="S520" s="218"/>
      <c r="T520" s="47"/>
      <c r="U520" s="48"/>
      <c r="V520" s="49"/>
      <c r="W520" s="48">
        <f t="shared" si="255"/>
        <v>855</v>
      </c>
      <c r="X520" s="32">
        <v>47043</v>
      </c>
      <c r="Y520" s="31">
        <f t="shared" si="242"/>
        <v>0</v>
      </c>
      <c r="Z520" s="30">
        <f t="shared" si="243"/>
        <v>0</v>
      </c>
      <c r="AA520" s="10">
        <f t="shared" si="244"/>
        <v>0</v>
      </c>
      <c r="AB520" s="9" t="str">
        <f t="shared" si="245"/>
        <v>U E</v>
      </c>
      <c r="AC520" s="28">
        <f t="shared" si="246"/>
        <v>0</v>
      </c>
      <c r="AD520" s="29">
        <f t="shared" si="247"/>
        <v>0</v>
      </c>
      <c r="AE520" s="15">
        <f t="shared" si="248"/>
        <v>0</v>
      </c>
      <c r="AF520" s="27">
        <f t="shared" si="249"/>
        <v>62.700645515804695</v>
      </c>
      <c r="AG520" s="7">
        <f t="shared" si="250"/>
        <v>0.93788661437408283</v>
      </c>
      <c r="AH520" s="17">
        <f t="shared" si="251"/>
        <v>66.853119081616498</v>
      </c>
      <c r="AI520" s="26">
        <f t="shared" si="252"/>
        <v>53.847638692260283</v>
      </c>
      <c r="AJ520" s="22">
        <f t="shared" si="253"/>
        <v>0.66736815254129145</v>
      </c>
      <c r="AK520" s="25">
        <f t="shared" si="254"/>
        <v>80.686557318044365</v>
      </c>
      <c r="AL520" s="60">
        <f t="shared" si="226"/>
        <v>43313</v>
      </c>
    </row>
    <row r="521" spans="1:38" ht="11.25" x14ac:dyDescent="0.2">
      <c r="A521" s="2" t="s">
        <v>5</v>
      </c>
      <c r="B521" s="2" t="str">
        <f t="shared" si="225"/>
        <v>CACY2018</v>
      </c>
      <c r="C521" s="2" t="s">
        <v>78</v>
      </c>
      <c r="D521" s="4">
        <v>43312</v>
      </c>
      <c r="G521" s="225">
        <v>75.5</v>
      </c>
      <c r="H521" s="139">
        <v>0.79700000000000004</v>
      </c>
      <c r="I521" s="55">
        <v>95</v>
      </c>
      <c r="J521" s="115">
        <f>G552+M521</f>
        <v>63.00974923992635</v>
      </c>
      <c r="K521" s="54">
        <f t="shared" si="227"/>
        <v>40.593679092200659</v>
      </c>
      <c r="L521" s="116">
        <f>G552+N521</f>
        <v>103.60342833212701</v>
      </c>
      <c r="M521" s="180">
        <v>4.4097492399263496</v>
      </c>
      <c r="N521" s="216">
        <v>45.003428332127001</v>
      </c>
      <c r="O521" s="122">
        <f>H552+R521</f>
        <v>0.62609847465695301</v>
      </c>
      <c r="P521" s="71">
        <f t="shared" si="228"/>
        <v>0.4539346139584951</v>
      </c>
      <c r="Q521" s="131">
        <f>H552+S521</f>
        <v>1.0800330886154481</v>
      </c>
      <c r="R521" s="220">
        <v>2.6098474656952999E-2</v>
      </c>
      <c r="S521" s="218">
        <v>0.48003308861544802</v>
      </c>
      <c r="T521" s="47">
        <v>1</v>
      </c>
      <c r="U521" s="48">
        <v>1</v>
      </c>
      <c r="V521" s="49">
        <v>84.6</v>
      </c>
      <c r="W521" s="48">
        <f t="shared" si="255"/>
        <v>866</v>
      </c>
      <c r="X521" s="32">
        <v>47043</v>
      </c>
      <c r="Y521" s="31">
        <f t="shared" ref="Y521:Y551" si="256">V521/X521</f>
        <v>1.7983546967667878E-3</v>
      </c>
      <c r="Z521" s="30">
        <f t="shared" ref="Z521:Z551" si="257">U521/X521</f>
        <v>2.1257147715919479E-5</v>
      </c>
      <c r="AA521" s="10">
        <f t="shared" ref="AA521:AA551" si="258">IF(Z521=0,0,Y521/Z521)</f>
        <v>84.6</v>
      </c>
      <c r="AB521" s="9" t="str">
        <f t="shared" ref="AB521:AB551" si="259">IF(E521&gt;0,"M E","U E")</f>
        <v>U E</v>
      </c>
      <c r="AC521" s="28">
        <f t="shared" ref="AC521:AC551" si="260">IF($AB521="U E",$Y521,(V521-E521)/X521)</f>
        <v>1.7983546967667878E-3</v>
      </c>
      <c r="AD521" s="29">
        <f t="shared" ref="AD521:AD551" si="261">IF($AB521="U E",$Z521,(U521-F521)/X521)</f>
        <v>2.1257147715919479E-5</v>
      </c>
      <c r="AE521" s="15">
        <f t="shared" ref="AE521:AE551" si="262">IF(AD521=0,0,AC521/AD521)</f>
        <v>84.6</v>
      </c>
      <c r="AF521" s="27">
        <f t="shared" ref="AF521:AF551" si="263">AF522+Y521</f>
        <v>62.700645515804695</v>
      </c>
      <c r="AG521" s="7">
        <f t="shared" ref="AG521:AG551" si="264">AG522+Z521</f>
        <v>0.93788661437408283</v>
      </c>
      <c r="AH521" s="17">
        <f t="shared" ref="AH521:AH551" si="265">AF521/AG521</f>
        <v>66.853119081616498</v>
      </c>
      <c r="AI521" s="26">
        <f t="shared" ref="AI521:AI551" si="266">AI522+AC521</f>
        <v>53.847638692260283</v>
      </c>
      <c r="AJ521" s="22">
        <f t="shared" ref="AJ521:AJ551" si="267">AJ522+AD521</f>
        <v>0.66736815254129145</v>
      </c>
      <c r="AK521" s="25">
        <f t="shared" ref="AK521:AK551" si="268">AI521/AJ521</f>
        <v>80.686557318044365</v>
      </c>
      <c r="AL521" s="60">
        <f t="shared" si="226"/>
        <v>43312</v>
      </c>
    </row>
    <row r="522" spans="1:38" ht="11.25" x14ac:dyDescent="0.2">
      <c r="A522" s="2" t="s">
        <v>5</v>
      </c>
      <c r="B522" s="2" t="str">
        <f t="shared" si="225"/>
        <v>CACY2018</v>
      </c>
      <c r="C522" s="2" t="s">
        <v>78</v>
      </c>
      <c r="D522" s="4">
        <v>43311</v>
      </c>
      <c r="G522" s="225"/>
      <c r="H522" s="139"/>
      <c r="I522" s="55"/>
      <c r="J522" s="115">
        <f t="shared" ref="J522:J551" si="269">(J$521-J$552)/31*($D522-$D$552)+J$552</f>
        <v>62.632198476486948</v>
      </c>
      <c r="K522" s="54">
        <f t="shared" si="227"/>
        <v>39.791386429483836</v>
      </c>
      <c r="L522" s="116">
        <f t="shared" ref="L522:L551" si="270">(L$521-L$552)/31*($D522-$D$552)+L$552</f>
        <v>102.42358490597078</v>
      </c>
      <c r="M522" s="180"/>
      <c r="N522" s="216"/>
      <c r="O522" s="122">
        <f t="shared" ref="O522:O551" si="271">(O$521-O$552)/31*($D522-$D$552)+O$552</f>
        <v>0.62269782621401959</v>
      </c>
      <c r="P522" s="71">
        <f t="shared" si="228"/>
        <v>0.4454533242899098</v>
      </c>
      <c r="Q522" s="131">
        <f t="shared" ref="Q522:Q551" si="272">(Q$521-Q$552)/31*($D522-$D$552)+Q$552</f>
        <v>1.0681511505039294</v>
      </c>
      <c r="R522" s="220"/>
      <c r="S522" s="218"/>
      <c r="T522" s="47">
        <v>5</v>
      </c>
      <c r="U522" s="48">
        <v>197</v>
      </c>
      <c r="V522" s="49">
        <v>40957.195</v>
      </c>
      <c r="W522" s="48">
        <f t="shared" si="255"/>
        <v>867</v>
      </c>
      <c r="X522" s="32">
        <v>47043</v>
      </c>
      <c r="Y522" s="31">
        <f t="shared" si="256"/>
        <v>0.87063314414471871</v>
      </c>
      <c r="Z522" s="30">
        <f t="shared" si="257"/>
        <v>4.1876581000361368E-3</v>
      </c>
      <c r="AA522" s="10">
        <f t="shared" si="258"/>
        <v>207.90454314720816</v>
      </c>
      <c r="AB522" s="9" t="str">
        <f t="shared" si="259"/>
        <v>U E</v>
      </c>
      <c r="AC522" s="28">
        <f t="shared" si="260"/>
        <v>0.87063314414471871</v>
      </c>
      <c r="AD522" s="29">
        <f t="shared" si="261"/>
        <v>4.1876581000361368E-3</v>
      </c>
      <c r="AE522" s="15">
        <f t="shared" si="262"/>
        <v>207.90454314720816</v>
      </c>
      <c r="AF522" s="27">
        <f t="shared" si="263"/>
        <v>62.698847161107928</v>
      </c>
      <c r="AG522" s="7">
        <f t="shared" si="264"/>
        <v>0.93786535722636688</v>
      </c>
      <c r="AH522" s="17">
        <f t="shared" si="265"/>
        <v>66.852716840435221</v>
      </c>
      <c r="AI522" s="26">
        <f t="shared" si="266"/>
        <v>53.845840337563516</v>
      </c>
      <c r="AJ522" s="22">
        <f t="shared" si="267"/>
        <v>0.6673468953935755</v>
      </c>
      <c r="AK522" s="25">
        <f t="shared" si="268"/>
        <v>80.686432662292248</v>
      </c>
      <c r="AL522" s="60">
        <f t="shared" si="226"/>
        <v>43311</v>
      </c>
    </row>
    <row r="523" spans="1:38" ht="11.25" x14ac:dyDescent="0.2">
      <c r="A523" s="2" t="s">
        <v>5</v>
      </c>
      <c r="B523" s="2" t="str">
        <f t="shared" si="225"/>
        <v>CACY2018</v>
      </c>
      <c r="C523" s="2" t="s">
        <v>78</v>
      </c>
      <c r="D523" s="4">
        <v>43310</v>
      </c>
      <c r="G523" s="225"/>
      <c r="H523" s="139"/>
      <c r="I523" s="55"/>
      <c r="J523" s="115">
        <f t="shared" si="269"/>
        <v>62.25464771304754</v>
      </c>
      <c r="K523" s="54">
        <f t="shared" si="227"/>
        <v>38.989093766767006</v>
      </c>
      <c r="L523" s="116">
        <f t="shared" si="270"/>
        <v>101.24374147981455</v>
      </c>
      <c r="M523" s="180"/>
      <c r="N523" s="216"/>
      <c r="O523" s="122">
        <f t="shared" si="271"/>
        <v>0.61929717777108606</v>
      </c>
      <c r="P523" s="71">
        <f t="shared" si="228"/>
        <v>0.43697203462132439</v>
      </c>
      <c r="Q523" s="131">
        <f t="shared" si="272"/>
        <v>1.0562692123924105</v>
      </c>
      <c r="R523" s="220"/>
      <c r="S523" s="218"/>
      <c r="T523" s="47">
        <v>2</v>
      </c>
      <c r="U523" s="48">
        <v>4</v>
      </c>
      <c r="V523" s="49">
        <v>235.53299999999999</v>
      </c>
      <c r="W523" s="48">
        <f t="shared" si="255"/>
        <v>864</v>
      </c>
      <c r="X523" s="32">
        <v>47043</v>
      </c>
      <c r="Y523" s="31">
        <f t="shared" si="256"/>
        <v>5.006759772973662E-3</v>
      </c>
      <c r="Z523" s="30">
        <f t="shared" si="257"/>
        <v>8.5028590863677918E-5</v>
      </c>
      <c r="AA523" s="10">
        <f t="shared" si="258"/>
        <v>58.88324999999999</v>
      </c>
      <c r="AB523" s="9" t="str">
        <f t="shared" si="259"/>
        <v>U E</v>
      </c>
      <c r="AC523" s="28">
        <f t="shared" si="260"/>
        <v>5.006759772973662E-3</v>
      </c>
      <c r="AD523" s="29">
        <f t="shared" si="261"/>
        <v>8.5028590863677918E-5</v>
      </c>
      <c r="AE523" s="15">
        <f t="shared" si="262"/>
        <v>58.88324999999999</v>
      </c>
      <c r="AF523" s="27">
        <f t="shared" si="263"/>
        <v>61.828214016963209</v>
      </c>
      <c r="AG523" s="7">
        <f t="shared" si="264"/>
        <v>0.9336776991263307</v>
      </c>
      <c r="AH523" s="17">
        <f t="shared" si="265"/>
        <v>66.220082234820069</v>
      </c>
      <c r="AI523" s="26">
        <f t="shared" si="266"/>
        <v>52.975207193418797</v>
      </c>
      <c r="AJ523" s="22">
        <f t="shared" si="267"/>
        <v>0.66315923729353932</v>
      </c>
      <c r="AK523" s="25">
        <f t="shared" si="268"/>
        <v>79.883087219925088</v>
      </c>
      <c r="AL523" s="60">
        <f t="shared" si="226"/>
        <v>43310</v>
      </c>
    </row>
    <row r="524" spans="1:38" ht="11.25" x14ac:dyDescent="0.2">
      <c r="A524" s="2" t="s">
        <v>5</v>
      </c>
      <c r="B524" s="2" t="str">
        <f t="shared" si="225"/>
        <v>CACY2018</v>
      </c>
      <c r="C524" s="2" t="s">
        <v>78</v>
      </c>
      <c r="D524" s="4">
        <v>43309</v>
      </c>
      <c r="G524" s="225"/>
      <c r="H524" s="139"/>
      <c r="I524" s="55"/>
      <c r="J524" s="115">
        <f t="shared" si="269"/>
        <v>61.877096949608131</v>
      </c>
      <c r="K524" s="54">
        <f t="shared" si="227"/>
        <v>38.186801104050176</v>
      </c>
      <c r="L524" s="116">
        <f t="shared" si="270"/>
        <v>100.06389805365831</v>
      </c>
      <c r="M524" s="180"/>
      <c r="N524" s="216"/>
      <c r="O524" s="122">
        <f t="shared" si="271"/>
        <v>0.61589652932815264</v>
      </c>
      <c r="P524" s="71">
        <f t="shared" si="228"/>
        <v>0.42849074495273909</v>
      </c>
      <c r="Q524" s="131">
        <f t="shared" si="272"/>
        <v>1.0443872742808917</v>
      </c>
      <c r="R524" s="220"/>
      <c r="S524" s="218"/>
      <c r="T524" s="47">
        <v>1</v>
      </c>
      <c r="U524" s="48">
        <v>1</v>
      </c>
      <c r="V524" s="49">
        <v>84.516999999999996</v>
      </c>
      <c r="W524" s="48">
        <f t="shared" si="255"/>
        <v>864</v>
      </c>
      <c r="X524" s="32">
        <v>47043</v>
      </c>
      <c r="Y524" s="31">
        <f t="shared" si="256"/>
        <v>1.7965903535063664E-3</v>
      </c>
      <c r="Z524" s="30">
        <f t="shared" si="257"/>
        <v>2.1257147715919479E-5</v>
      </c>
      <c r="AA524" s="10">
        <f t="shared" si="258"/>
        <v>84.516999999999982</v>
      </c>
      <c r="AB524" s="9" t="str">
        <f t="shared" si="259"/>
        <v>U E</v>
      </c>
      <c r="AC524" s="28">
        <f t="shared" si="260"/>
        <v>1.7965903535063664E-3</v>
      </c>
      <c r="AD524" s="29">
        <f t="shared" si="261"/>
        <v>2.1257147715919479E-5</v>
      </c>
      <c r="AE524" s="15">
        <f t="shared" si="262"/>
        <v>84.516999999999982</v>
      </c>
      <c r="AF524" s="27">
        <f t="shared" si="263"/>
        <v>61.823207257190234</v>
      </c>
      <c r="AG524" s="7">
        <f t="shared" si="264"/>
        <v>0.93359267053546702</v>
      </c>
      <c r="AH524" s="17">
        <f t="shared" si="265"/>
        <v>66.220750449691522</v>
      </c>
      <c r="AI524" s="26">
        <f t="shared" si="266"/>
        <v>52.970200433645822</v>
      </c>
      <c r="AJ524" s="22">
        <f t="shared" si="267"/>
        <v>0.66307420870267564</v>
      </c>
      <c r="AK524" s="25">
        <f t="shared" si="268"/>
        <v>79.885780110922411</v>
      </c>
      <c r="AL524" s="60">
        <f t="shared" si="226"/>
        <v>43309</v>
      </c>
    </row>
    <row r="525" spans="1:38" ht="11.25" x14ac:dyDescent="0.2">
      <c r="A525" s="2" t="s">
        <v>5</v>
      </c>
      <c r="B525" s="2" t="str">
        <f t="shared" si="225"/>
        <v>CACY2018</v>
      </c>
      <c r="C525" s="2" t="s">
        <v>78</v>
      </c>
      <c r="D525" s="4">
        <v>43308</v>
      </c>
      <c r="G525" s="225"/>
      <c r="H525" s="139"/>
      <c r="I525" s="55"/>
      <c r="J525" s="115">
        <f t="shared" si="269"/>
        <v>61.499546186168729</v>
      </c>
      <c r="K525" s="54">
        <f t="shared" si="227"/>
        <v>37.384508441333352</v>
      </c>
      <c r="L525" s="116">
        <f t="shared" si="270"/>
        <v>98.884054627502081</v>
      </c>
      <c r="M525" s="180"/>
      <c r="N525" s="216"/>
      <c r="O525" s="122">
        <f t="shared" si="271"/>
        <v>0.61249588088521922</v>
      </c>
      <c r="P525" s="71">
        <f t="shared" si="228"/>
        <v>0.42000945528415357</v>
      </c>
      <c r="Q525" s="131">
        <f t="shared" si="272"/>
        <v>1.0325053361693728</v>
      </c>
      <c r="R525" s="220"/>
      <c r="S525" s="218"/>
      <c r="T525" s="47">
        <v>3</v>
      </c>
      <c r="U525" s="48">
        <v>9</v>
      </c>
      <c r="V525" s="49">
        <v>2294.0340000000001</v>
      </c>
      <c r="W525" s="48">
        <f t="shared" si="255"/>
        <v>866</v>
      </c>
      <c r="X525" s="32">
        <v>47043</v>
      </c>
      <c r="Y525" s="31">
        <f t="shared" si="256"/>
        <v>4.8764619603341629E-2</v>
      </c>
      <c r="Z525" s="30">
        <f t="shared" si="257"/>
        <v>1.913143294432753E-4</v>
      </c>
      <c r="AA525" s="10">
        <f t="shared" si="258"/>
        <v>254.89266666666668</v>
      </c>
      <c r="AB525" s="9" t="str">
        <f t="shared" si="259"/>
        <v>U E</v>
      </c>
      <c r="AC525" s="28">
        <f t="shared" si="260"/>
        <v>4.8764619603341629E-2</v>
      </c>
      <c r="AD525" s="29">
        <f t="shared" si="261"/>
        <v>1.913143294432753E-4</v>
      </c>
      <c r="AE525" s="15">
        <f t="shared" si="262"/>
        <v>254.89266666666668</v>
      </c>
      <c r="AF525" s="27">
        <f t="shared" si="263"/>
        <v>61.821410666836726</v>
      </c>
      <c r="AG525" s="7">
        <f t="shared" si="264"/>
        <v>0.93357141338775107</v>
      </c>
      <c r="AH525" s="17">
        <f t="shared" si="265"/>
        <v>66.220333849446732</v>
      </c>
      <c r="AI525" s="26">
        <f t="shared" si="266"/>
        <v>52.968403843292315</v>
      </c>
      <c r="AJ525" s="22">
        <f t="shared" si="267"/>
        <v>0.66305295155495969</v>
      </c>
      <c r="AK525" s="25">
        <f t="shared" si="268"/>
        <v>79.8856316363171</v>
      </c>
      <c r="AL525" s="60">
        <f t="shared" si="226"/>
        <v>43308</v>
      </c>
    </row>
    <row r="526" spans="1:38" ht="11.25" x14ac:dyDescent="0.2">
      <c r="A526" s="2" t="s">
        <v>5</v>
      </c>
      <c r="B526" s="2" t="str">
        <f t="shared" si="225"/>
        <v>CACY2018</v>
      </c>
      <c r="C526" s="2" t="s">
        <v>78</v>
      </c>
      <c r="D526" s="4">
        <v>43307</v>
      </c>
      <c r="G526" s="225"/>
      <c r="H526" s="139"/>
      <c r="I526" s="55"/>
      <c r="J526" s="115">
        <f t="shared" si="269"/>
        <v>61.121995422729327</v>
      </c>
      <c r="K526" s="54">
        <f t="shared" si="227"/>
        <v>36.582215778616515</v>
      </c>
      <c r="L526" s="116">
        <f t="shared" si="270"/>
        <v>97.704211201345842</v>
      </c>
      <c r="M526" s="180"/>
      <c r="N526" s="216"/>
      <c r="O526" s="122">
        <f t="shared" si="271"/>
        <v>0.60909523244228569</v>
      </c>
      <c r="P526" s="71">
        <f t="shared" si="228"/>
        <v>0.41152816561556838</v>
      </c>
      <c r="Q526" s="131">
        <f t="shared" si="272"/>
        <v>1.0206233980578541</v>
      </c>
      <c r="R526" s="220"/>
      <c r="S526" s="218"/>
      <c r="T526" s="47">
        <v>3</v>
      </c>
      <c r="U526" s="48">
        <v>12</v>
      </c>
      <c r="V526" s="49">
        <v>2984.2330000000002</v>
      </c>
      <c r="W526" s="48">
        <f t="shared" si="255"/>
        <v>866</v>
      </c>
      <c r="X526" s="32">
        <v>47043</v>
      </c>
      <c r="Y526" s="31">
        <f t="shared" si="256"/>
        <v>6.3436281699721542E-2</v>
      </c>
      <c r="Z526" s="30">
        <f t="shared" si="257"/>
        <v>2.5508577259103374E-4</v>
      </c>
      <c r="AA526" s="10">
        <f t="shared" si="258"/>
        <v>248.68608333333336</v>
      </c>
      <c r="AB526" s="9" t="str">
        <f t="shared" si="259"/>
        <v>U E</v>
      </c>
      <c r="AC526" s="28">
        <f t="shared" si="260"/>
        <v>6.3436281699721542E-2</v>
      </c>
      <c r="AD526" s="29">
        <f t="shared" si="261"/>
        <v>2.5508577259103374E-4</v>
      </c>
      <c r="AE526" s="15">
        <f t="shared" si="262"/>
        <v>248.68608333333336</v>
      </c>
      <c r="AF526" s="27">
        <f t="shared" si="263"/>
        <v>61.772646047233387</v>
      </c>
      <c r="AG526" s="7">
        <f t="shared" si="264"/>
        <v>0.93338009905830777</v>
      </c>
      <c r="AH526" s="17">
        <f t="shared" si="265"/>
        <v>66.181661800542074</v>
      </c>
      <c r="AI526" s="26">
        <f t="shared" si="266"/>
        <v>52.919639223688975</v>
      </c>
      <c r="AJ526" s="22">
        <f t="shared" si="267"/>
        <v>0.66286163722551639</v>
      </c>
      <c r="AK526" s="25">
        <f t="shared" si="268"/>
        <v>79.835121316101819</v>
      </c>
      <c r="AL526" s="60">
        <f t="shared" si="226"/>
        <v>43307</v>
      </c>
    </row>
    <row r="527" spans="1:38" ht="11.25" x14ac:dyDescent="0.2">
      <c r="A527" s="2" t="s">
        <v>5</v>
      </c>
      <c r="B527" s="2" t="str">
        <f t="shared" si="225"/>
        <v>CACY2018</v>
      </c>
      <c r="C527" s="2" t="s">
        <v>78</v>
      </c>
      <c r="D527" s="4">
        <v>43306</v>
      </c>
      <c r="G527" s="225"/>
      <c r="H527" s="139"/>
      <c r="I527" s="55"/>
      <c r="J527" s="115">
        <f t="shared" si="269"/>
        <v>60.744444659289918</v>
      </c>
      <c r="K527" s="54">
        <f t="shared" si="227"/>
        <v>35.779923115899699</v>
      </c>
      <c r="L527" s="116">
        <f t="shared" si="270"/>
        <v>96.524367775189617</v>
      </c>
      <c r="M527" s="180"/>
      <c r="N527" s="216"/>
      <c r="O527" s="122">
        <f t="shared" si="271"/>
        <v>0.60569458399935228</v>
      </c>
      <c r="P527" s="71">
        <f t="shared" si="228"/>
        <v>0.40304687594698307</v>
      </c>
      <c r="Q527" s="131">
        <f t="shared" si="272"/>
        <v>1.0087414599463354</v>
      </c>
      <c r="R527" s="220"/>
      <c r="S527" s="218"/>
      <c r="T527" s="47">
        <v>1</v>
      </c>
      <c r="U527" s="48">
        <v>3</v>
      </c>
      <c r="V527" s="49">
        <v>218.7</v>
      </c>
      <c r="W527" s="48">
        <f t="shared" si="255"/>
        <v>863</v>
      </c>
      <c r="X527" s="32">
        <v>47043</v>
      </c>
      <c r="Y527" s="31">
        <f t="shared" si="256"/>
        <v>4.6489382054715894E-3</v>
      </c>
      <c r="Z527" s="30">
        <f t="shared" si="257"/>
        <v>6.3771443147758435E-5</v>
      </c>
      <c r="AA527" s="10">
        <f t="shared" si="258"/>
        <v>72.899999999999991</v>
      </c>
      <c r="AB527" s="9" t="str">
        <f t="shared" si="259"/>
        <v>U E</v>
      </c>
      <c r="AC527" s="28">
        <f t="shared" si="260"/>
        <v>4.6489382054715894E-3</v>
      </c>
      <c r="AD527" s="29">
        <f t="shared" si="261"/>
        <v>6.3771443147758435E-5</v>
      </c>
      <c r="AE527" s="15">
        <f t="shared" si="262"/>
        <v>72.899999999999991</v>
      </c>
      <c r="AF527" s="27">
        <f t="shared" si="263"/>
        <v>61.709209765533664</v>
      </c>
      <c r="AG527" s="7">
        <f t="shared" si="264"/>
        <v>0.93312501328571673</v>
      </c>
      <c r="AH527" s="17">
        <f t="shared" si="265"/>
        <v>66.13177107775023</v>
      </c>
      <c r="AI527" s="26">
        <f t="shared" si="266"/>
        <v>52.856202941989253</v>
      </c>
      <c r="AJ527" s="22">
        <f t="shared" si="267"/>
        <v>0.66260655145292535</v>
      </c>
      <c r="AK527" s="25">
        <f t="shared" si="268"/>
        <v>79.770118218857363</v>
      </c>
      <c r="AL527" s="60">
        <f t="shared" si="226"/>
        <v>43306</v>
      </c>
    </row>
    <row r="528" spans="1:38" ht="11.25" x14ac:dyDescent="0.2">
      <c r="A528" s="2" t="s">
        <v>5</v>
      </c>
      <c r="B528" s="2" t="str">
        <f t="shared" si="225"/>
        <v>CACY2018</v>
      </c>
      <c r="C528" s="2" t="s">
        <v>78</v>
      </c>
      <c r="D528" s="4">
        <v>43305</v>
      </c>
      <c r="G528" s="225"/>
      <c r="H528" s="139"/>
      <c r="I528" s="55"/>
      <c r="J528" s="115">
        <f t="shared" si="269"/>
        <v>60.366893895850509</v>
      </c>
      <c r="K528" s="54">
        <f t="shared" si="227"/>
        <v>34.977630453182869</v>
      </c>
      <c r="L528" s="116">
        <f t="shared" si="270"/>
        <v>95.344524349033378</v>
      </c>
      <c r="M528" s="180"/>
      <c r="N528" s="216"/>
      <c r="O528" s="122">
        <f t="shared" si="271"/>
        <v>0.60229393555641886</v>
      </c>
      <c r="P528" s="71">
        <f t="shared" si="228"/>
        <v>0.39456558627839755</v>
      </c>
      <c r="Q528" s="131">
        <f t="shared" si="272"/>
        <v>0.99685952183481641</v>
      </c>
      <c r="R528" s="220"/>
      <c r="S528" s="218"/>
      <c r="T528" s="47">
        <v>2</v>
      </c>
      <c r="U528" s="48">
        <v>46</v>
      </c>
      <c r="V528" s="49">
        <v>6751.4</v>
      </c>
      <c r="W528" s="48">
        <f t="shared" si="255"/>
        <v>865</v>
      </c>
      <c r="X528" s="32">
        <v>47043</v>
      </c>
      <c r="Y528" s="31">
        <f t="shared" si="256"/>
        <v>0.14351550708925875</v>
      </c>
      <c r="Z528" s="30">
        <f t="shared" si="257"/>
        <v>9.7782879493229602E-4</v>
      </c>
      <c r="AA528" s="10">
        <f t="shared" si="258"/>
        <v>146.76956521739129</v>
      </c>
      <c r="AB528" s="9" t="str">
        <f t="shared" si="259"/>
        <v>U E</v>
      </c>
      <c r="AC528" s="28">
        <f t="shared" si="260"/>
        <v>0.14351550708925875</v>
      </c>
      <c r="AD528" s="29">
        <f t="shared" si="261"/>
        <v>9.7782879493229602E-4</v>
      </c>
      <c r="AE528" s="15">
        <f t="shared" si="262"/>
        <v>146.76956521739129</v>
      </c>
      <c r="AF528" s="27">
        <f t="shared" si="263"/>
        <v>61.704560827328194</v>
      </c>
      <c r="AG528" s="7">
        <f t="shared" si="264"/>
        <v>0.933061241842569</v>
      </c>
      <c r="AH528" s="17">
        <f t="shared" si="265"/>
        <v>66.131308493188186</v>
      </c>
      <c r="AI528" s="26">
        <f t="shared" si="266"/>
        <v>52.851554003783782</v>
      </c>
      <c r="AJ528" s="22">
        <f t="shared" si="267"/>
        <v>0.66254278000977762</v>
      </c>
      <c r="AK528" s="25">
        <f t="shared" si="268"/>
        <v>79.770779485369701</v>
      </c>
      <c r="AL528" s="60">
        <f t="shared" si="226"/>
        <v>43305</v>
      </c>
    </row>
    <row r="529" spans="1:38" ht="11.25" x14ac:dyDescent="0.2">
      <c r="A529" s="2" t="s">
        <v>5</v>
      </c>
      <c r="B529" s="2" t="str">
        <f t="shared" si="225"/>
        <v>CACY2018</v>
      </c>
      <c r="C529" s="2" t="s">
        <v>78</v>
      </c>
      <c r="D529" s="4">
        <v>43304</v>
      </c>
      <c r="G529" s="225"/>
      <c r="H529" s="139"/>
      <c r="I529" s="55"/>
      <c r="J529" s="115">
        <f t="shared" si="269"/>
        <v>59.989343132411108</v>
      </c>
      <c r="K529" s="54">
        <f t="shared" si="227"/>
        <v>34.175337790466045</v>
      </c>
      <c r="L529" s="116">
        <f t="shared" si="270"/>
        <v>94.164680922877153</v>
      </c>
      <c r="M529" s="180"/>
      <c r="N529" s="216"/>
      <c r="O529" s="122">
        <f t="shared" si="271"/>
        <v>0.59889328711348533</v>
      </c>
      <c r="P529" s="71">
        <f t="shared" si="228"/>
        <v>0.38608429660981236</v>
      </c>
      <c r="Q529" s="131">
        <f t="shared" si="272"/>
        <v>0.98497758372329769</v>
      </c>
      <c r="R529" s="220"/>
      <c r="S529" s="218"/>
      <c r="T529" s="47"/>
      <c r="U529" s="48"/>
      <c r="V529" s="49"/>
      <c r="W529" s="48">
        <f t="shared" si="255"/>
        <v>872</v>
      </c>
      <c r="X529" s="32">
        <v>47043</v>
      </c>
      <c r="Y529" s="31">
        <f t="shared" si="256"/>
        <v>0</v>
      </c>
      <c r="Z529" s="30">
        <f t="shared" si="257"/>
        <v>0</v>
      </c>
      <c r="AA529" s="10">
        <f t="shared" si="258"/>
        <v>0</v>
      </c>
      <c r="AB529" s="9" t="str">
        <f t="shared" si="259"/>
        <v>U E</v>
      </c>
      <c r="AC529" s="28">
        <f t="shared" si="260"/>
        <v>0</v>
      </c>
      <c r="AD529" s="29">
        <f t="shared" si="261"/>
        <v>0</v>
      </c>
      <c r="AE529" s="15">
        <f t="shared" si="262"/>
        <v>0</v>
      </c>
      <c r="AF529" s="27">
        <f t="shared" si="263"/>
        <v>61.561045320238932</v>
      </c>
      <c r="AG529" s="7">
        <f t="shared" si="264"/>
        <v>0.93208341304763676</v>
      </c>
      <c r="AH529" s="17">
        <f t="shared" si="265"/>
        <v>66.046712620872142</v>
      </c>
      <c r="AI529" s="26">
        <f t="shared" si="266"/>
        <v>52.70803849669452</v>
      </c>
      <c r="AJ529" s="22">
        <f t="shared" si="267"/>
        <v>0.66156495121484538</v>
      </c>
      <c r="AK529" s="25">
        <f t="shared" si="268"/>
        <v>79.671751654778049</v>
      </c>
      <c r="AL529" s="60">
        <f t="shared" si="226"/>
        <v>43304</v>
      </c>
    </row>
    <row r="530" spans="1:38" ht="11.25" x14ac:dyDescent="0.2">
      <c r="A530" s="2" t="s">
        <v>5</v>
      </c>
      <c r="B530" s="2" t="str">
        <f t="shared" si="225"/>
        <v>CACY2018</v>
      </c>
      <c r="C530" s="2" t="s">
        <v>78</v>
      </c>
      <c r="D530" s="4">
        <v>43303</v>
      </c>
      <c r="G530" s="225"/>
      <c r="H530" s="139"/>
      <c r="I530" s="55"/>
      <c r="J530" s="115">
        <f t="shared" si="269"/>
        <v>59.611792368971706</v>
      </c>
      <c r="K530" s="54">
        <f t="shared" si="227"/>
        <v>33.373045127749208</v>
      </c>
      <c r="L530" s="116">
        <f t="shared" si="270"/>
        <v>92.984837496720914</v>
      </c>
      <c r="M530" s="180"/>
      <c r="N530" s="216"/>
      <c r="O530" s="122">
        <f t="shared" si="271"/>
        <v>0.59549263867055191</v>
      </c>
      <c r="P530" s="71">
        <f t="shared" si="228"/>
        <v>0.37760300694122695</v>
      </c>
      <c r="Q530" s="131">
        <f t="shared" si="272"/>
        <v>0.97309564561177886</v>
      </c>
      <c r="R530" s="220"/>
      <c r="S530" s="218"/>
      <c r="T530" s="47"/>
      <c r="U530" s="48"/>
      <c r="V530" s="49"/>
      <c r="W530" s="48">
        <f t="shared" si="255"/>
        <v>890</v>
      </c>
      <c r="X530" s="32">
        <v>47043</v>
      </c>
      <c r="Y530" s="31">
        <f t="shared" si="256"/>
        <v>0</v>
      </c>
      <c r="Z530" s="30">
        <f t="shared" si="257"/>
        <v>0</v>
      </c>
      <c r="AA530" s="10">
        <f t="shared" si="258"/>
        <v>0</v>
      </c>
      <c r="AB530" s="9" t="str">
        <f t="shared" si="259"/>
        <v>U E</v>
      </c>
      <c r="AC530" s="28">
        <f t="shared" si="260"/>
        <v>0</v>
      </c>
      <c r="AD530" s="29">
        <f t="shared" si="261"/>
        <v>0</v>
      </c>
      <c r="AE530" s="15">
        <f t="shared" si="262"/>
        <v>0</v>
      </c>
      <c r="AF530" s="27">
        <f t="shared" si="263"/>
        <v>61.561045320238932</v>
      </c>
      <c r="AG530" s="7">
        <f t="shared" si="264"/>
        <v>0.93208341304763676</v>
      </c>
      <c r="AH530" s="17">
        <f t="shared" si="265"/>
        <v>66.046712620872142</v>
      </c>
      <c r="AI530" s="26">
        <f t="shared" si="266"/>
        <v>52.70803849669452</v>
      </c>
      <c r="AJ530" s="22">
        <f t="shared" si="267"/>
        <v>0.66156495121484538</v>
      </c>
      <c r="AK530" s="25">
        <f t="shared" si="268"/>
        <v>79.671751654778049</v>
      </c>
      <c r="AL530" s="60">
        <f t="shared" si="226"/>
        <v>43303</v>
      </c>
    </row>
    <row r="531" spans="1:38" ht="11.25" x14ac:dyDescent="0.2">
      <c r="A531" s="2" t="s">
        <v>5</v>
      </c>
      <c r="B531" s="2" t="str">
        <f t="shared" si="225"/>
        <v>CACY2018</v>
      </c>
      <c r="C531" s="2" t="s">
        <v>78</v>
      </c>
      <c r="D531" s="4">
        <v>43302</v>
      </c>
      <c r="G531" s="225"/>
      <c r="H531" s="139"/>
      <c r="I531" s="55"/>
      <c r="J531" s="115">
        <f t="shared" si="269"/>
        <v>59.234241605532297</v>
      </c>
      <c r="K531" s="54">
        <f t="shared" si="227"/>
        <v>32.570752465032378</v>
      </c>
      <c r="L531" s="116">
        <f t="shared" si="270"/>
        <v>91.804994070564675</v>
      </c>
      <c r="M531" s="180"/>
      <c r="N531" s="216"/>
      <c r="O531" s="122">
        <f t="shared" si="271"/>
        <v>0.59209199022761849</v>
      </c>
      <c r="P531" s="71">
        <f t="shared" si="228"/>
        <v>0.36912171727264154</v>
      </c>
      <c r="Q531" s="131">
        <f t="shared" si="272"/>
        <v>0.96121370750026003</v>
      </c>
      <c r="R531" s="220"/>
      <c r="S531" s="218"/>
      <c r="T531" s="47">
        <v>1</v>
      </c>
      <c r="U531" s="48">
        <v>8</v>
      </c>
      <c r="V531" s="49">
        <v>2687.7330000000002</v>
      </c>
      <c r="W531" s="48">
        <f t="shared" si="255"/>
        <v>892</v>
      </c>
      <c r="X531" s="32">
        <v>47043</v>
      </c>
      <c r="Y531" s="31">
        <f t="shared" si="256"/>
        <v>5.7133537401951408E-2</v>
      </c>
      <c r="Z531" s="30">
        <f t="shared" si="257"/>
        <v>1.7005718172735584E-4</v>
      </c>
      <c r="AA531" s="10">
        <f t="shared" si="258"/>
        <v>335.96662499999996</v>
      </c>
      <c r="AB531" s="9" t="str">
        <f t="shared" si="259"/>
        <v>U E</v>
      </c>
      <c r="AC531" s="28">
        <f t="shared" si="260"/>
        <v>5.7133537401951408E-2</v>
      </c>
      <c r="AD531" s="29">
        <f t="shared" si="261"/>
        <v>1.7005718172735584E-4</v>
      </c>
      <c r="AE531" s="15">
        <f t="shared" si="262"/>
        <v>335.96662499999996</v>
      </c>
      <c r="AF531" s="27">
        <f t="shared" si="263"/>
        <v>61.561045320238932</v>
      </c>
      <c r="AG531" s="7">
        <f t="shared" si="264"/>
        <v>0.93208341304763676</v>
      </c>
      <c r="AH531" s="17">
        <f t="shared" si="265"/>
        <v>66.046712620872142</v>
      </c>
      <c r="AI531" s="26">
        <f t="shared" si="266"/>
        <v>52.70803849669452</v>
      </c>
      <c r="AJ531" s="22">
        <f t="shared" si="267"/>
        <v>0.66156495121484538</v>
      </c>
      <c r="AK531" s="25">
        <f t="shared" si="268"/>
        <v>79.671751654778049</v>
      </c>
      <c r="AL531" s="60">
        <f t="shared" si="226"/>
        <v>43302</v>
      </c>
    </row>
    <row r="532" spans="1:38" ht="11.25" x14ac:dyDescent="0.2">
      <c r="A532" s="2" t="s">
        <v>5</v>
      </c>
      <c r="B532" s="2" t="str">
        <f t="shared" si="225"/>
        <v>CACY2018</v>
      </c>
      <c r="C532" s="2" t="s">
        <v>78</v>
      </c>
      <c r="D532" s="4">
        <v>43301</v>
      </c>
      <c r="G532" s="225"/>
      <c r="H532" s="139"/>
      <c r="I532" s="55"/>
      <c r="J532" s="115">
        <f t="shared" si="269"/>
        <v>58.856690842092895</v>
      </c>
      <c r="K532" s="54">
        <f t="shared" si="227"/>
        <v>31.768459802315554</v>
      </c>
      <c r="L532" s="116">
        <f t="shared" si="270"/>
        <v>90.62515064440845</v>
      </c>
      <c r="M532" s="180"/>
      <c r="N532" s="216"/>
      <c r="O532" s="122">
        <f t="shared" si="271"/>
        <v>0.58869134178468507</v>
      </c>
      <c r="P532" s="71">
        <f t="shared" si="228"/>
        <v>0.36064042760405612</v>
      </c>
      <c r="Q532" s="131">
        <f t="shared" si="272"/>
        <v>0.9493317693887412</v>
      </c>
      <c r="R532" s="220"/>
      <c r="S532" s="218"/>
      <c r="T532" s="47">
        <v>1</v>
      </c>
      <c r="U532" s="48">
        <v>5</v>
      </c>
      <c r="V532" s="49">
        <v>440.08300000000003</v>
      </c>
      <c r="W532" s="48">
        <f t="shared" si="255"/>
        <v>895</v>
      </c>
      <c r="X532" s="32">
        <v>47043</v>
      </c>
      <c r="Y532" s="31">
        <f t="shared" si="256"/>
        <v>9.3549093382649922E-3</v>
      </c>
      <c r="Z532" s="30">
        <f t="shared" si="257"/>
        <v>1.0628573857959739E-4</v>
      </c>
      <c r="AA532" s="10">
        <f t="shared" si="258"/>
        <v>88.016600000000011</v>
      </c>
      <c r="AB532" s="9" t="str">
        <f t="shared" si="259"/>
        <v>U E</v>
      </c>
      <c r="AC532" s="28">
        <f t="shared" si="260"/>
        <v>9.3549093382649922E-3</v>
      </c>
      <c r="AD532" s="29">
        <f t="shared" si="261"/>
        <v>1.0628573857959739E-4</v>
      </c>
      <c r="AE532" s="15">
        <f t="shared" si="262"/>
        <v>88.016600000000011</v>
      </c>
      <c r="AF532" s="27">
        <f t="shared" si="263"/>
        <v>61.50391178283698</v>
      </c>
      <c r="AG532" s="7">
        <f t="shared" si="264"/>
        <v>0.9319133558659094</v>
      </c>
      <c r="AH532" s="17">
        <f t="shared" si="265"/>
        <v>65.997457162408793</v>
      </c>
      <c r="AI532" s="26">
        <f t="shared" si="266"/>
        <v>52.650904959292568</v>
      </c>
      <c r="AJ532" s="22">
        <f t="shared" si="267"/>
        <v>0.66139489403311802</v>
      </c>
      <c r="AK532" s="25">
        <f t="shared" si="268"/>
        <v>79.605853377900701</v>
      </c>
      <c r="AL532" s="60">
        <f t="shared" si="226"/>
        <v>43301</v>
      </c>
    </row>
    <row r="533" spans="1:38" ht="11.25" x14ac:dyDescent="0.2">
      <c r="A533" s="2" t="s">
        <v>5</v>
      </c>
      <c r="B533" s="2" t="str">
        <f t="shared" si="225"/>
        <v>CACY2018</v>
      </c>
      <c r="C533" s="2" t="s">
        <v>78</v>
      </c>
      <c r="D533" s="4">
        <v>43300</v>
      </c>
      <c r="G533" s="225"/>
      <c r="H533" s="139"/>
      <c r="I533" s="55"/>
      <c r="J533" s="115">
        <f t="shared" si="269"/>
        <v>58.479140078653487</v>
      </c>
      <c r="K533" s="54">
        <f t="shared" si="227"/>
        <v>30.966167139598738</v>
      </c>
      <c r="L533" s="116">
        <f t="shared" si="270"/>
        <v>89.445307218252225</v>
      </c>
      <c r="M533" s="180"/>
      <c r="N533" s="216"/>
      <c r="O533" s="122">
        <f t="shared" si="271"/>
        <v>0.58529069334175154</v>
      </c>
      <c r="P533" s="71">
        <f t="shared" si="228"/>
        <v>0.35215913793547082</v>
      </c>
      <c r="Q533" s="131">
        <f t="shared" si="272"/>
        <v>0.93744983127722237</v>
      </c>
      <c r="R533" s="220"/>
      <c r="S533" s="218"/>
      <c r="T533" s="47">
        <v>2</v>
      </c>
      <c r="U533" s="48">
        <v>2</v>
      </c>
      <c r="V533" s="49">
        <v>441.55</v>
      </c>
      <c r="W533" s="48">
        <f t="shared" si="255"/>
        <v>896</v>
      </c>
      <c r="X533" s="32">
        <v>47043</v>
      </c>
      <c r="Y533" s="31">
        <f t="shared" si="256"/>
        <v>9.3860935739642458E-3</v>
      </c>
      <c r="Z533" s="30">
        <f t="shared" si="257"/>
        <v>4.2514295431838959E-5</v>
      </c>
      <c r="AA533" s="10">
        <f t="shared" si="258"/>
        <v>220.77500000000001</v>
      </c>
      <c r="AB533" s="9" t="str">
        <f t="shared" si="259"/>
        <v>U E</v>
      </c>
      <c r="AC533" s="28">
        <f t="shared" si="260"/>
        <v>9.3860935739642458E-3</v>
      </c>
      <c r="AD533" s="29">
        <f t="shared" si="261"/>
        <v>4.2514295431838959E-5</v>
      </c>
      <c r="AE533" s="15">
        <f t="shared" si="262"/>
        <v>220.77500000000001</v>
      </c>
      <c r="AF533" s="27">
        <f t="shared" si="263"/>
        <v>61.494556873498716</v>
      </c>
      <c r="AG533" s="7">
        <f t="shared" si="264"/>
        <v>0.93180707012732977</v>
      </c>
      <c r="AH533" s="17">
        <f t="shared" si="265"/>
        <v>65.994945568609594</v>
      </c>
      <c r="AI533" s="26">
        <f t="shared" si="266"/>
        <v>52.641550049954304</v>
      </c>
      <c r="AJ533" s="22">
        <f t="shared" si="267"/>
        <v>0.66128860829453839</v>
      </c>
      <c r="AK533" s="25">
        <f t="shared" si="268"/>
        <v>79.604501559034446</v>
      </c>
      <c r="AL533" s="60">
        <f t="shared" si="226"/>
        <v>43300</v>
      </c>
    </row>
    <row r="534" spans="1:38" ht="11.25" x14ac:dyDescent="0.2">
      <c r="A534" s="2" t="s">
        <v>5</v>
      </c>
      <c r="B534" s="2" t="str">
        <f t="shared" si="225"/>
        <v>CACY2018</v>
      </c>
      <c r="C534" s="2" t="s">
        <v>78</v>
      </c>
      <c r="D534" s="4">
        <v>43299</v>
      </c>
      <c r="G534" s="225"/>
      <c r="H534" s="139"/>
      <c r="I534" s="55"/>
      <c r="J534" s="115">
        <f t="shared" si="269"/>
        <v>58.101589315214085</v>
      </c>
      <c r="K534" s="54">
        <f t="shared" si="227"/>
        <v>30.163874476881901</v>
      </c>
      <c r="L534" s="116">
        <f t="shared" si="270"/>
        <v>88.265463792095986</v>
      </c>
      <c r="M534" s="180"/>
      <c r="N534" s="216"/>
      <c r="O534" s="122">
        <f t="shared" si="271"/>
        <v>0.58189004489881813</v>
      </c>
      <c r="P534" s="71">
        <f t="shared" si="228"/>
        <v>0.34367784826688552</v>
      </c>
      <c r="Q534" s="131">
        <f t="shared" si="272"/>
        <v>0.92556789316570365</v>
      </c>
      <c r="R534" s="220"/>
      <c r="S534" s="218"/>
      <c r="T534" s="47"/>
      <c r="U534" s="48"/>
      <c r="V534" s="49"/>
      <c r="W534" s="48">
        <f t="shared" si="255"/>
        <v>896</v>
      </c>
      <c r="X534" s="32">
        <v>47043</v>
      </c>
      <c r="Y534" s="31">
        <f t="shared" si="256"/>
        <v>0</v>
      </c>
      <c r="Z534" s="30">
        <f t="shared" si="257"/>
        <v>0</v>
      </c>
      <c r="AA534" s="10">
        <f t="shared" si="258"/>
        <v>0</v>
      </c>
      <c r="AB534" s="9" t="str">
        <f t="shared" si="259"/>
        <v>U E</v>
      </c>
      <c r="AC534" s="28">
        <f t="shared" si="260"/>
        <v>0</v>
      </c>
      <c r="AD534" s="29">
        <f t="shared" si="261"/>
        <v>0</v>
      </c>
      <c r="AE534" s="15">
        <f t="shared" si="262"/>
        <v>0</v>
      </c>
      <c r="AF534" s="27">
        <f t="shared" si="263"/>
        <v>61.485170779924751</v>
      </c>
      <c r="AG534" s="7">
        <f t="shared" si="264"/>
        <v>0.93176455583189799</v>
      </c>
      <c r="AH534" s="17">
        <f t="shared" si="265"/>
        <v>65.987883307097434</v>
      </c>
      <c r="AI534" s="26">
        <f t="shared" si="266"/>
        <v>52.632163956380339</v>
      </c>
      <c r="AJ534" s="22">
        <f t="shared" si="267"/>
        <v>0.66124609399910661</v>
      </c>
      <c r="AK534" s="25">
        <f t="shared" si="268"/>
        <v>79.595425113318626</v>
      </c>
      <c r="AL534" s="60">
        <f t="shared" si="226"/>
        <v>43299</v>
      </c>
    </row>
    <row r="535" spans="1:38" ht="11.25" x14ac:dyDescent="0.2">
      <c r="A535" s="2" t="s">
        <v>5</v>
      </c>
      <c r="B535" s="2" t="str">
        <f t="shared" si="225"/>
        <v>CACY2018</v>
      </c>
      <c r="C535" s="2" t="s">
        <v>78</v>
      </c>
      <c r="D535" s="4">
        <v>43298</v>
      </c>
      <c r="G535" s="225"/>
      <c r="H535" s="139"/>
      <c r="I535" s="55"/>
      <c r="J535" s="115">
        <f t="shared" si="269"/>
        <v>57.724038551774676</v>
      </c>
      <c r="K535" s="54">
        <f t="shared" si="227"/>
        <v>29.361581814165071</v>
      </c>
      <c r="L535" s="116">
        <f t="shared" si="270"/>
        <v>87.085620365939747</v>
      </c>
      <c r="M535" s="180"/>
      <c r="N535" s="216"/>
      <c r="O535" s="122">
        <f t="shared" si="271"/>
        <v>0.5784893964558846</v>
      </c>
      <c r="P535" s="71">
        <f t="shared" si="228"/>
        <v>0.33519655859830022</v>
      </c>
      <c r="Q535" s="131">
        <f t="shared" si="272"/>
        <v>0.91368595505418482</v>
      </c>
      <c r="R535" s="220"/>
      <c r="S535" s="218"/>
      <c r="T535" s="47">
        <v>4</v>
      </c>
      <c r="U535" s="48">
        <v>9</v>
      </c>
      <c r="V535" s="49">
        <v>1864.9159999999999</v>
      </c>
      <c r="W535" s="48">
        <f t="shared" si="255"/>
        <v>899</v>
      </c>
      <c r="X535" s="32">
        <v>47043</v>
      </c>
      <c r="Y535" s="31">
        <f t="shared" si="256"/>
        <v>3.9642794889781688E-2</v>
      </c>
      <c r="Z535" s="30">
        <f t="shared" si="257"/>
        <v>1.913143294432753E-4</v>
      </c>
      <c r="AA535" s="10">
        <f t="shared" si="258"/>
        <v>207.21288888888887</v>
      </c>
      <c r="AB535" s="9" t="str">
        <f t="shared" si="259"/>
        <v>U E</v>
      </c>
      <c r="AC535" s="28">
        <f t="shared" si="260"/>
        <v>3.9642794889781688E-2</v>
      </c>
      <c r="AD535" s="29">
        <f t="shared" si="261"/>
        <v>1.913143294432753E-4</v>
      </c>
      <c r="AE535" s="15">
        <f t="shared" si="262"/>
        <v>207.21288888888887</v>
      </c>
      <c r="AF535" s="27">
        <f t="shared" si="263"/>
        <v>61.485170779924751</v>
      </c>
      <c r="AG535" s="7">
        <f t="shared" si="264"/>
        <v>0.93176455583189799</v>
      </c>
      <c r="AH535" s="17">
        <f t="shared" si="265"/>
        <v>65.987883307097434</v>
      </c>
      <c r="AI535" s="26">
        <f t="shared" si="266"/>
        <v>52.632163956380339</v>
      </c>
      <c r="AJ535" s="22">
        <f t="shared" si="267"/>
        <v>0.66124609399910661</v>
      </c>
      <c r="AK535" s="25">
        <f t="shared" si="268"/>
        <v>79.595425113318626</v>
      </c>
      <c r="AL535" s="60">
        <f t="shared" si="226"/>
        <v>43298</v>
      </c>
    </row>
    <row r="536" spans="1:38" ht="11.25" x14ac:dyDescent="0.2">
      <c r="A536" s="2" t="s">
        <v>5</v>
      </c>
      <c r="B536" s="2" t="str">
        <f t="shared" si="225"/>
        <v>CACY2018</v>
      </c>
      <c r="C536" s="2" t="s">
        <v>78</v>
      </c>
      <c r="D536" s="4">
        <v>43297</v>
      </c>
      <c r="G536" s="225"/>
      <c r="H536" s="139"/>
      <c r="I536" s="55"/>
      <c r="J536" s="115">
        <f t="shared" si="269"/>
        <v>57.346487788335274</v>
      </c>
      <c r="K536" s="54">
        <f t="shared" si="227"/>
        <v>28.559289151448247</v>
      </c>
      <c r="L536" s="116">
        <f t="shared" si="270"/>
        <v>85.905776939783522</v>
      </c>
      <c r="M536" s="180"/>
      <c r="N536" s="216"/>
      <c r="O536" s="122">
        <f t="shared" si="271"/>
        <v>0.57508874801295118</v>
      </c>
      <c r="P536" s="71">
        <f t="shared" si="228"/>
        <v>0.32671526892971481</v>
      </c>
      <c r="Q536" s="131">
        <f t="shared" si="272"/>
        <v>0.90180401694266599</v>
      </c>
      <c r="R536" s="220"/>
      <c r="S536" s="218"/>
      <c r="T536" s="47">
        <v>9</v>
      </c>
      <c r="U536" s="48">
        <v>109</v>
      </c>
      <c r="V536" s="49">
        <v>15362.853999999999</v>
      </c>
      <c r="W536" s="48">
        <f t="shared" si="255"/>
        <v>902</v>
      </c>
      <c r="X536" s="32">
        <v>47043</v>
      </c>
      <c r="Y536" s="31">
        <f t="shared" si="256"/>
        <v>0.32657045681610442</v>
      </c>
      <c r="Z536" s="30">
        <f t="shared" si="257"/>
        <v>2.3170291010352231E-3</v>
      </c>
      <c r="AA536" s="10">
        <f t="shared" si="258"/>
        <v>140.94361467889908</v>
      </c>
      <c r="AB536" s="9" t="str">
        <f t="shared" si="259"/>
        <v>U E</v>
      </c>
      <c r="AC536" s="28">
        <f t="shared" si="260"/>
        <v>0.32657045681610442</v>
      </c>
      <c r="AD536" s="29">
        <f t="shared" si="261"/>
        <v>2.3170291010352231E-3</v>
      </c>
      <c r="AE536" s="15">
        <f t="shared" si="262"/>
        <v>140.94361467889908</v>
      </c>
      <c r="AF536" s="27">
        <f t="shared" si="263"/>
        <v>61.445527985034971</v>
      </c>
      <c r="AG536" s="7">
        <f t="shared" si="264"/>
        <v>0.93157324150245469</v>
      </c>
      <c r="AH536" s="17">
        <f t="shared" si="265"/>
        <v>65.95888036235857</v>
      </c>
      <c r="AI536" s="26">
        <f t="shared" si="266"/>
        <v>52.592521161490559</v>
      </c>
      <c r="AJ536" s="22">
        <f t="shared" si="267"/>
        <v>0.66105477966966331</v>
      </c>
      <c r="AK536" s="25">
        <f t="shared" si="268"/>
        <v>79.558491639333809</v>
      </c>
      <c r="AL536" s="60">
        <f t="shared" si="226"/>
        <v>43297</v>
      </c>
    </row>
    <row r="537" spans="1:38" ht="11.25" x14ac:dyDescent="0.2">
      <c r="A537" s="2" t="s">
        <v>5</v>
      </c>
      <c r="B537" s="2" t="str">
        <f t="shared" si="225"/>
        <v>CACY2018</v>
      </c>
      <c r="C537" s="2" t="s">
        <v>78</v>
      </c>
      <c r="D537" s="4">
        <v>43296</v>
      </c>
      <c r="G537" s="225"/>
      <c r="H537" s="139"/>
      <c r="I537" s="55"/>
      <c r="J537" s="115">
        <f t="shared" si="269"/>
        <v>56.968937024895865</v>
      </c>
      <c r="K537" s="54">
        <f t="shared" si="227"/>
        <v>27.756996488731417</v>
      </c>
      <c r="L537" s="116">
        <f t="shared" si="270"/>
        <v>84.725933513627282</v>
      </c>
      <c r="M537" s="180"/>
      <c r="N537" s="216"/>
      <c r="O537" s="122">
        <f t="shared" si="271"/>
        <v>0.57168809957001776</v>
      </c>
      <c r="P537" s="71">
        <f t="shared" si="228"/>
        <v>0.3182339792611294</v>
      </c>
      <c r="Q537" s="131">
        <f t="shared" si="272"/>
        <v>0.88992207883114716</v>
      </c>
      <c r="R537" s="220"/>
      <c r="S537" s="218"/>
      <c r="T537" s="47">
        <v>23</v>
      </c>
      <c r="U537" s="48">
        <v>1636</v>
      </c>
      <c r="V537" s="49">
        <v>121022.842</v>
      </c>
      <c r="W537" s="48">
        <f t="shared" si="255"/>
        <v>894</v>
      </c>
      <c r="X537" s="32">
        <v>47043</v>
      </c>
      <c r="Y537" s="31">
        <f t="shared" si="256"/>
        <v>2.572600429394384</v>
      </c>
      <c r="Z537" s="30">
        <f t="shared" si="257"/>
        <v>3.4776693663244262E-2</v>
      </c>
      <c r="AA537" s="10">
        <f t="shared" si="258"/>
        <v>73.974842298288522</v>
      </c>
      <c r="AB537" s="9" t="str">
        <f t="shared" si="259"/>
        <v>U E</v>
      </c>
      <c r="AC537" s="28">
        <f t="shared" si="260"/>
        <v>2.572600429394384</v>
      </c>
      <c r="AD537" s="29">
        <f t="shared" si="261"/>
        <v>3.4776693663244262E-2</v>
      </c>
      <c r="AE537" s="15">
        <f t="shared" si="262"/>
        <v>73.974842298288522</v>
      </c>
      <c r="AF537" s="27">
        <f t="shared" si="263"/>
        <v>61.118957528218864</v>
      </c>
      <c r="AG537" s="7">
        <f t="shared" si="264"/>
        <v>0.92925621240141942</v>
      </c>
      <c r="AH537" s="17">
        <f t="shared" si="265"/>
        <v>65.771911677913806</v>
      </c>
      <c r="AI537" s="26">
        <f t="shared" si="266"/>
        <v>52.265950704674452</v>
      </c>
      <c r="AJ537" s="22">
        <f t="shared" si="267"/>
        <v>0.65873775056862804</v>
      </c>
      <c r="AK537" s="25">
        <f t="shared" si="268"/>
        <v>79.342577011197605</v>
      </c>
      <c r="AL537" s="60">
        <f t="shared" si="226"/>
        <v>43296</v>
      </c>
    </row>
    <row r="538" spans="1:38" ht="11.25" x14ac:dyDescent="0.2">
      <c r="A538" s="2" t="s">
        <v>5</v>
      </c>
      <c r="B538" s="2" t="str">
        <f t="shared" si="225"/>
        <v>CACY2018</v>
      </c>
      <c r="C538" s="2" t="s">
        <v>78</v>
      </c>
      <c r="D538" s="4">
        <v>43295</v>
      </c>
      <c r="G538" s="225"/>
      <c r="H538" s="139"/>
      <c r="I538" s="55"/>
      <c r="J538" s="115">
        <f t="shared" si="269"/>
        <v>56.591386261456464</v>
      </c>
      <c r="K538" s="54">
        <f t="shared" si="227"/>
        <v>26.954703826014594</v>
      </c>
      <c r="L538" s="116">
        <f t="shared" si="270"/>
        <v>83.546090087471057</v>
      </c>
      <c r="M538" s="180"/>
      <c r="N538" s="216"/>
      <c r="O538" s="122">
        <f t="shared" si="271"/>
        <v>0.56828745112708434</v>
      </c>
      <c r="P538" s="71">
        <f t="shared" si="228"/>
        <v>0.30975268959254398</v>
      </c>
      <c r="Q538" s="131">
        <f t="shared" si="272"/>
        <v>0.87804014071962833</v>
      </c>
      <c r="R538" s="220"/>
      <c r="S538" s="218"/>
      <c r="T538" s="47">
        <v>1</v>
      </c>
      <c r="U538" s="48">
        <v>58</v>
      </c>
      <c r="V538" s="49">
        <v>2878.7139999999999</v>
      </c>
      <c r="W538" s="48">
        <f t="shared" si="255"/>
        <v>872</v>
      </c>
      <c r="X538" s="32">
        <v>47043</v>
      </c>
      <c r="Y538" s="31">
        <f t="shared" si="256"/>
        <v>6.1193248729885422E-2</v>
      </c>
      <c r="Z538" s="30">
        <f t="shared" si="257"/>
        <v>1.2329145675233296E-3</v>
      </c>
      <c r="AA538" s="10">
        <f t="shared" si="258"/>
        <v>49.633000000000003</v>
      </c>
      <c r="AB538" s="9" t="str">
        <f t="shared" si="259"/>
        <v>U E</v>
      </c>
      <c r="AC538" s="28">
        <f t="shared" si="260"/>
        <v>6.1193248729885422E-2</v>
      </c>
      <c r="AD538" s="29">
        <f t="shared" si="261"/>
        <v>1.2329145675233296E-3</v>
      </c>
      <c r="AE538" s="15">
        <f t="shared" si="262"/>
        <v>49.633000000000003</v>
      </c>
      <c r="AF538" s="27">
        <f t="shared" si="263"/>
        <v>58.54635709882448</v>
      </c>
      <c r="AG538" s="7">
        <f t="shared" si="264"/>
        <v>0.89447951873817511</v>
      </c>
      <c r="AH538" s="17">
        <f t="shared" si="265"/>
        <v>65.452987879940153</v>
      </c>
      <c r="AI538" s="26">
        <f t="shared" si="266"/>
        <v>49.693350275280068</v>
      </c>
      <c r="AJ538" s="22">
        <f t="shared" si="267"/>
        <v>0.62396105690538373</v>
      </c>
      <c r="AK538" s="25">
        <f t="shared" si="268"/>
        <v>79.64174963376837</v>
      </c>
      <c r="AL538" s="60">
        <f t="shared" si="226"/>
        <v>43295</v>
      </c>
    </row>
    <row r="539" spans="1:38" ht="11.25" x14ac:dyDescent="0.2">
      <c r="A539" s="2" t="s">
        <v>5</v>
      </c>
      <c r="B539" s="2" t="str">
        <f t="shared" si="225"/>
        <v>CACY2018</v>
      </c>
      <c r="C539" s="2" t="s">
        <v>78</v>
      </c>
      <c r="D539" s="4">
        <v>43294</v>
      </c>
      <c r="G539" s="225"/>
      <c r="H539" s="139"/>
      <c r="I539" s="55"/>
      <c r="J539" s="115">
        <f t="shared" si="269"/>
        <v>56.213835498017055</v>
      </c>
      <c r="K539" s="54">
        <f t="shared" si="227"/>
        <v>26.152411163297764</v>
      </c>
      <c r="L539" s="116">
        <f t="shared" si="270"/>
        <v>82.366246661314818</v>
      </c>
      <c r="M539" s="180"/>
      <c r="N539" s="216"/>
      <c r="O539" s="122">
        <f t="shared" si="271"/>
        <v>0.56488680268415081</v>
      </c>
      <c r="P539" s="71">
        <f t="shared" si="228"/>
        <v>0.30127139992395879</v>
      </c>
      <c r="Q539" s="131">
        <f t="shared" si="272"/>
        <v>0.86615820260810961</v>
      </c>
      <c r="R539" s="220"/>
      <c r="S539" s="218"/>
      <c r="T539" s="47">
        <v>1</v>
      </c>
      <c r="U539" s="48">
        <v>1</v>
      </c>
      <c r="V539" s="49">
        <v>76.033000000000001</v>
      </c>
      <c r="W539" s="48">
        <f t="shared" si="255"/>
        <v>873</v>
      </c>
      <c r="X539" s="32">
        <v>47043</v>
      </c>
      <c r="Y539" s="31">
        <f t="shared" si="256"/>
        <v>1.6162447122845057E-3</v>
      </c>
      <c r="Z539" s="30">
        <f t="shared" si="257"/>
        <v>2.1257147715919479E-5</v>
      </c>
      <c r="AA539" s="10">
        <f t="shared" si="258"/>
        <v>76.033000000000001</v>
      </c>
      <c r="AB539" s="9" t="str">
        <f t="shared" si="259"/>
        <v>U E</v>
      </c>
      <c r="AC539" s="28">
        <f t="shared" si="260"/>
        <v>1.6162447122845057E-3</v>
      </c>
      <c r="AD539" s="29">
        <f t="shared" si="261"/>
        <v>2.1257147715919479E-5</v>
      </c>
      <c r="AE539" s="15">
        <f t="shared" si="262"/>
        <v>76.033000000000001</v>
      </c>
      <c r="AF539" s="27">
        <f t="shared" si="263"/>
        <v>58.485163850094594</v>
      </c>
      <c r="AG539" s="7">
        <f t="shared" si="264"/>
        <v>0.89324660417065183</v>
      </c>
      <c r="AH539" s="17">
        <f t="shared" si="265"/>
        <v>65.474823612003561</v>
      </c>
      <c r="AI539" s="26">
        <f t="shared" si="266"/>
        <v>49.632157026550182</v>
      </c>
      <c r="AJ539" s="22">
        <f t="shared" si="267"/>
        <v>0.62272814233786045</v>
      </c>
      <c r="AK539" s="25">
        <f t="shared" si="268"/>
        <v>79.701162758149948</v>
      </c>
      <c r="AL539" s="60">
        <f t="shared" si="226"/>
        <v>43294</v>
      </c>
    </row>
    <row r="540" spans="1:38" ht="11.25" x14ac:dyDescent="0.2">
      <c r="A540" s="2" t="s">
        <v>5</v>
      </c>
      <c r="B540" s="2" t="str">
        <f t="shared" si="225"/>
        <v>CACY2018</v>
      </c>
      <c r="C540" s="2" t="s">
        <v>78</v>
      </c>
      <c r="D540" s="4">
        <v>43293</v>
      </c>
      <c r="G540" s="225"/>
      <c r="H540" s="139"/>
      <c r="I540" s="55"/>
      <c r="J540" s="115">
        <f t="shared" si="269"/>
        <v>55.836284734577653</v>
      </c>
      <c r="K540" s="54">
        <f t="shared" si="227"/>
        <v>25.35011850058094</v>
      </c>
      <c r="L540" s="116">
        <f t="shared" si="270"/>
        <v>81.186403235158593</v>
      </c>
      <c r="M540" s="180"/>
      <c r="N540" s="216"/>
      <c r="O540" s="122">
        <f t="shared" si="271"/>
        <v>0.56148615424121739</v>
      </c>
      <c r="P540" s="71">
        <f t="shared" si="228"/>
        <v>0.29279011025537338</v>
      </c>
      <c r="Q540" s="131">
        <f t="shared" si="272"/>
        <v>0.85427626449659078</v>
      </c>
      <c r="R540" s="220"/>
      <c r="S540" s="218"/>
      <c r="T540" s="47">
        <v>2</v>
      </c>
      <c r="U540" s="48">
        <v>2</v>
      </c>
      <c r="V540" s="49">
        <v>251</v>
      </c>
      <c r="W540" s="48">
        <f t="shared" si="255"/>
        <v>876</v>
      </c>
      <c r="X540" s="32">
        <v>47043</v>
      </c>
      <c r="Y540" s="31">
        <f t="shared" si="256"/>
        <v>5.3355440766957888E-3</v>
      </c>
      <c r="Z540" s="30">
        <f t="shared" si="257"/>
        <v>4.2514295431838959E-5</v>
      </c>
      <c r="AA540" s="10">
        <f t="shared" si="258"/>
        <v>125.49999999999999</v>
      </c>
      <c r="AB540" s="9" t="str">
        <f t="shared" si="259"/>
        <v>U E</v>
      </c>
      <c r="AC540" s="28">
        <f t="shared" si="260"/>
        <v>5.3355440766957888E-3</v>
      </c>
      <c r="AD540" s="29">
        <f t="shared" si="261"/>
        <v>4.2514295431838959E-5</v>
      </c>
      <c r="AE540" s="15">
        <f t="shared" si="262"/>
        <v>125.49999999999999</v>
      </c>
      <c r="AF540" s="27">
        <f t="shared" si="263"/>
        <v>58.483547605382306</v>
      </c>
      <c r="AG540" s="7">
        <f t="shared" si="264"/>
        <v>0.89322534702293588</v>
      </c>
      <c r="AH540" s="17">
        <f t="shared" si="265"/>
        <v>65.474572346501702</v>
      </c>
      <c r="AI540" s="26">
        <f t="shared" si="266"/>
        <v>49.630540781837894</v>
      </c>
      <c r="AJ540" s="22">
        <f t="shared" si="267"/>
        <v>0.6227068851901445</v>
      </c>
      <c r="AK540" s="25">
        <f t="shared" si="268"/>
        <v>79.701287977060232</v>
      </c>
      <c r="AL540" s="60">
        <f t="shared" si="226"/>
        <v>43293</v>
      </c>
    </row>
    <row r="541" spans="1:38" ht="11.25" x14ac:dyDescent="0.2">
      <c r="A541" s="2" t="s">
        <v>5</v>
      </c>
      <c r="B541" s="2" t="str">
        <f t="shared" si="225"/>
        <v>CACY2018</v>
      </c>
      <c r="C541" s="2" t="s">
        <v>78</v>
      </c>
      <c r="D541" s="4">
        <v>43292</v>
      </c>
      <c r="G541" s="225"/>
      <c r="H541" s="139"/>
      <c r="I541" s="55"/>
      <c r="J541" s="115">
        <f t="shared" si="269"/>
        <v>55.458733971138244</v>
      </c>
      <c r="K541" s="54">
        <f t="shared" si="227"/>
        <v>24.54782583786411</v>
      </c>
      <c r="L541" s="116">
        <f t="shared" si="270"/>
        <v>80.006559809002354</v>
      </c>
      <c r="M541" s="180"/>
      <c r="N541" s="216"/>
      <c r="O541" s="122">
        <f t="shared" si="271"/>
        <v>0.55808550579828398</v>
      </c>
      <c r="P541" s="71">
        <f t="shared" si="228"/>
        <v>0.28430882058678797</v>
      </c>
      <c r="Q541" s="131">
        <f t="shared" si="272"/>
        <v>0.84239432638507195</v>
      </c>
      <c r="R541" s="220"/>
      <c r="S541" s="218"/>
      <c r="T541" s="47">
        <v>4</v>
      </c>
      <c r="U541" s="48">
        <v>140</v>
      </c>
      <c r="V541" s="49">
        <v>15474.136</v>
      </c>
      <c r="W541" s="48">
        <f t="shared" si="255"/>
        <v>875</v>
      </c>
      <c r="X541" s="32">
        <v>47043</v>
      </c>
      <c r="Y541" s="31">
        <f t="shared" si="256"/>
        <v>0.32893599472822738</v>
      </c>
      <c r="Z541" s="30">
        <f t="shared" si="257"/>
        <v>2.976000680228727E-3</v>
      </c>
      <c r="AA541" s="10">
        <f t="shared" si="258"/>
        <v>110.52954285714286</v>
      </c>
      <c r="AB541" s="9" t="str">
        <f t="shared" si="259"/>
        <v>U E</v>
      </c>
      <c r="AC541" s="28">
        <f t="shared" si="260"/>
        <v>0.32893599472822738</v>
      </c>
      <c r="AD541" s="29">
        <f t="shared" si="261"/>
        <v>2.976000680228727E-3</v>
      </c>
      <c r="AE541" s="15">
        <f t="shared" si="262"/>
        <v>110.52954285714286</v>
      </c>
      <c r="AF541" s="27">
        <f t="shared" si="263"/>
        <v>58.478212061305612</v>
      </c>
      <c r="AG541" s="7">
        <f t="shared" si="264"/>
        <v>0.89318283272750409</v>
      </c>
      <c r="AH541" s="17">
        <f t="shared" si="265"/>
        <v>65.471715217287866</v>
      </c>
      <c r="AI541" s="26">
        <f t="shared" si="266"/>
        <v>49.6252052377612</v>
      </c>
      <c r="AJ541" s="22">
        <f t="shared" si="267"/>
        <v>0.62266437089471272</v>
      </c>
      <c r="AK541" s="25">
        <f t="shared" si="268"/>
        <v>79.698160931312387</v>
      </c>
      <c r="AL541" s="60">
        <f t="shared" si="226"/>
        <v>43292</v>
      </c>
    </row>
    <row r="542" spans="1:38" ht="11.25" x14ac:dyDescent="0.2">
      <c r="A542" s="2" t="s">
        <v>5</v>
      </c>
      <c r="B542" s="2" t="str">
        <f t="shared" si="225"/>
        <v>CACY2018</v>
      </c>
      <c r="C542" s="2" t="s">
        <v>78</v>
      </c>
      <c r="D542" s="4">
        <v>43291</v>
      </c>
      <c r="G542" s="225"/>
      <c r="H542" s="139"/>
      <c r="I542" s="55"/>
      <c r="J542" s="115">
        <f t="shared" si="269"/>
        <v>55.081183207698842</v>
      </c>
      <c r="K542" s="54">
        <f t="shared" si="227"/>
        <v>23.745533175147273</v>
      </c>
      <c r="L542" s="116">
        <f t="shared" si="270"/>
        <v>78.826716382846115</v>
      </c>
      <c r="M542" s="180"/>
      <c r="N542" s="216"/>
      <c r="O542" s="122">
        <f t="shared" si="271"/>
        <v>0.55468485735535045</v>
      </c>
      <c r="P542" s="71">
        <f t="shared" si="228"/>
        <v>0.27582753091820267</v>
      </c>
      <c r="Q542" s="131">
        <f t="shared" si="272"/>
        <v>0.83051238827355311</v>
      </c>
      <c r="R542" s="220"/>
      <c r="S542" s="218"/>
      <c r="T542" s="47">
        <v>1</v>
      </c>
      <c r="U542" s="48">
        <v>2</v>
      </c>
      <c r="V542" s="49">
        <v>206.8</v>
      </c>
      <c r="W542" s="48">
        <f t="shared" si="255"/>
        <v>873</v>
      </c>
      <c r="X542" s="32">
        <v>47043</v>
      </c>
      <c r="Y542" s="31">
        <f t="shared" si="256"/>
        <v>4.3959781476521484E-3</v>
      </c>
      <c r="Z542" s="30">
        <f t="shared" si="257"/>
        <v>4.2514295431838959E-5</v>
      </c>
      <c r="AA542" s="10">
        <f t="shared" si="258"/>
        <v>103.4</v>
      </c>
      <c r="AB542" s="9" t="str">
        <f t="shared" si="259"/>
        <v>U E</v>
      </c>
      <c r="AC542" s="28">
        <f t="shared" si="260"/>
        <v>4.3959781476521484E-3</v>
      </c>
      <c r="AD542" s="29">
        <f t="shared" si="261"/>
        <v>4.2514295431838959E-5</v>
      </c>
      <c r="AE542" s="15">
        <f t="shared" si="262"/>
        <v>103.4</v>
      </c>
      <c r="AF542" s="27">
        <f t="shared" si="263"/>
        <v>58.149276066577386</v>
      </c>
      <c r="AG542" s="7">
        <f t="shared" si="264"/>
        <v>0.89020683204727535</v>
      </c>
      <c r="AH542" s="17">
        <f t="shared" si="265"/>
        <v>65.32108491331968</v>
      </c>
      <c r="AI542" s="26">
        <f t="shared" si="266"/>
        <v>49.296269243032974</v>
      </c>
      <c r="AJ542" s="22">
        <f t="shared" si="267"/>
        <v>0.61968837021448397</v>
      </c>
      <c r="AK542" s="25">
        <f t="shared" si="268"/>
        <v>79.550095842480886</v>
      </c>
      <c r="AL542" s="60">
        <f t="shared" si="226"/>
        <v>43291</v>
      </c>
    </row>
    <row r="543" spans="1:38" ht="11.25" x14ac:dyDescent="0.2">
      <c r="A543" s="2" t="s">
        <v>5</v>
      </c>
      <c r="B543" s="2" t="str">
        <f t="shared" si="225"/>
        <v>CACY2018</v>
      </c>
      <c r="C543" s="2" t="s">
        <v>78</v>
      </c>
      <c r="D543" s="4">
        <v>43290</v>
      </c>
      <c r="G543" s="225"/>
      <c r="H543" s="139"/>
      <c r="I543" s="55"/>
      <c r="J543" s="115">
        <f t="shared" si="269"/>
        <v>54.703632444259433</v>
      </c>
      <c r="K543" s="54">
        <f t="shared" si="227"/>
        <v>22.943240512430457</v>
      </c>
      <c r="L543" s="116">
        <f t="shared" si="270"/>
        <v>77.64687295668989</v>
      </c>
      <c r="M543" s="180"/>
      <c r="N543" s="216"/>
      <c r="O543" s="122">
        <f t="shared" si="271"/>
        <v>0.55128420891241703</v>
      </c>
      <c r="P543" s="71">
        <f t="shared" si="228"/>
        <v>0.26734624124961726</v>
      </c>
      <c r="Q543" s="131">
        <f t="shared" si="272"/>
        <v>0.81863045016203428</v>
      </c>
      <c r="R543" s="220"/>
      <c r="S543" s="218"/>
      <c r="T543" s="47">
        <v>2</v>
      </c>
      <c r="U543" s="48">
        <v>26</v>
      </c>
      <c r="V543" s="49">
        <v>3650.6</v>
      </c>
      <c r="W543" s="48">
        <f t="shared" si="255"/>
        <v>873</v>
      </c>
      <c r="X543" s="32">
        <v>47043</v>
      </c>
      <c r="Y543" s="31">
        <f t="shared" si="256"/>
        <v>7.7601343451735638E-2</v>
      </c>
      <c r="Z543" s="30">
        <f t="shared" si="257"/>
        <v>5.5268584061390642E-4</v>
      </c>
      <c r="AA543" s="10">
        <f t="shared" si="258"/>
        <v>140.40769230769229</v>
      </c>
      <c r="AB543" s="9" t="str">
        <f t="shared" si="259"/>
        <v>U E</v>
      </c>
      <c r="AC543" s="28">
        <f t="shared" si="260"/>
        <v>7.7601343451735638E-2</v>
      </c>
      <c r="AD543" s="29">
        <f t="shared" si="261"/>
        <v>5.5268584061390642E-4</v>
      </c>
      <c r="AE543" s="15">
        <f t="shared" si="262"/>
        <v>140.40769230769229</v>
      </c>
      <c r="AF543" s="27">
        <f t="shared" si="263"/>
        <v>58.144880088429737</v>
      </c>
      <c r="AG543" s="7">
        <f t="shared" si="264"/>
        <v>0.89016431775184357</v>
      </c>
      <c r="AH543" s="17">
        <f t="shared" si="265"/>
        <v>65.319266262298257</v>
      </c>
      <c r="AI543" s="26">
        <f t="shared" si="266"/>
        <v>49.291873264885325</v>
      </c>
      <c r="AJ543" s="22">
        <f t="shared" si="267"/>
        <v>0.61964585591905219</v>
      </c>
      <c r="AK543" s="25">
        <f t="shared" si="268"/>
        <v>79.548459485420324</v>
      </c>
      <c r="AL543" s="60">
        <f t="shared" si="226"/>
        <v>43290</v>
      </c>
    </row>
    <row r="544" spans="1:38" ht="11.25" x14ac:dyDescent="0.2">
      <c r="A544" s="2" t="s">
        <v>5</v>
      </c>
      <c r="B544" s="2" t="str">
        <f t="shared" si="225"/>
        <v>CACY2018</v>
      </c>
      <c r="C544" s="2" t="s">
        <v>78</v>
      </c>
      <c r="D544" s="4">
        <v>43289</v>
      </c>
      <c r="G544" s="225"/>
      <c r="H544" s="139"/>
      <c r="I544" s="55"/>
      <c r="J544" s="115">
        <f t="shared" si="269"/>
        <v>54.326081680820032</v>
      </c>
      <c r="K544" s="54">
        <f t="shared" si="227"/>
        <v>22.140947849713619</v>
      </c>
      <c r="L544" s="116">
        <f t="shared" si="270"/>
        <v>76.467029530533651</v>
      </c>
      <c r="M544" s="180"/>
      <c r="N544" s="216"/>
      <c r="O544" s="122">
        <f t="shared" si="271"/>
        <v>0.54788356046948361</v>
      </c>
      <c r="P544" s="71">
        <f t="shared" si="228"/>
        <v>0.25886495158103195</v>
      </c>
      <c r="Q544" s="131">
        <f t="shared" si="272"/>
        <v>0.80674851205051556</v>
      </c>
      <c r="R544" s="220"/>
      <c r="S544" s="218"/>
      <c r="T544" s="47"/>
      <c r="U544" s="48"/>
      <c r="V544" s="49"/>
      <c r="W544" s="48">
        <f t="shared" si="255"/>
        <v>873</v>
      </c>
      <c r="X544" s="32">
        <v>47043</v>
      </c>
      <c r="Y544" s="31">
        <f t="shared" si="256"/>
        <v>0</v>
      </c>
      <c r="Z544" s="30">
        <f t="shared" si="257"/>
        <v>0</v>
      </c>
      <c r="AA544" s="10">
        <f t="shared" si="258"/>
        <v>0</v>
      </c>
      <c r="AB544" s="9" t="str">
        <f t="shared" si="259"/>
        <v>U E</v>
      </c>
      <c r="AC544" s="28">
        <f t="shared" si="260"/>
        <v>0</v>
      </c>
      <c r="AD544" s="29">
        <f t="shared" si="261"/>
        <v>0</v>
      </c>
      <c r="AE544" s="15">
        <f t="shared" si="262"/>
        <v>0</v>
      </c>
      <c r="AF544" s="27">
        <f t="shared" si="263"/>
        <v>58.067278744978005</v>
      </c>
      <c r="AG544" s="7">
        <f t="shared" si="264"/>
        <v>0.88961163191122972</v>
      </c>
      <c r="AH544" s="17">
        <f t="shared" si="265"/>
        <v>65.27261634408606</v>
      </c>
      <c r="AI544" s="26">
        <f t="shared" si="266"/>
        <v>49.214271921433593</v>
      </c>
      <c r="AJ544" s="22">
        <f t="shared" si="267"/>
        <v>0.61909317007843834</v>
      </c>
      <c r="AK544" s="25">
        <f t="shared" si="268"/>
        <v>79.494128347754511</v>
      </c>
      <c r="AL544" s="60">
        <f t="shared" si="226"/>
        <v>43289</v>
      </c>
    </row>
    <row r="545" spans="1:38" ht="11.25" x14ac:dyDescent="0.2">
      <c r="A545" s="2" t="s">
        <v>5</v>
      </c>
      <c r="B545" s="2" t="str">
        <f t="shared" si="225"/>
        <v>CACY2018</v>
      </c>
      <c r="C545" s="2" t="s">
        <v>78</v>
      </c>
      <c r="D545" s="4">
        <v>43288</v>
      </c>
      <c r="G545" s="225"/>
      <c r="H545" s="139"/>
      <c r="I545" s="55"/>
      <c r="J545" s="115">
        <f t="shared" si="269"/>
        <v>53.948530917380623</v>
      </c>
      <c r="K545" s="54">
        <f t="shared" si="227"/>
        <v>21.338655186996803</v>
      </c>
      <c r="L545" s="116">
        <f t="shared" si="270"/>
        <v>75.287186104377426</v>
      </c>
      <c r="M545" s="180"/>
      <c r="N545" s="216"/>
      <c r="O545" s="122">
        <f t="shared" si="271"/>
        <v>0.54448291202655008</v>
      </c>
      <c r="P545" s="71">
        <f t="shared" si="228"/>
        <v>0.25038366191244665</v>
      </c>
      <c r="Q545" s="131">
        <f t="shared" si="272"/>
        <v>0.79486657393899673</v>
      </c>
      <c r="R545" s="220"/>
      <c r="S545" s="218"/>
      <c r="T545" s="47">
        <v>1</v>
      </c>
      <c r="U545" s="48">
        <v>1</v>
      </c>
      <c r="V545" s="49">
        <v>125.217</v>
      </c>
      <c r="W545" s="48">
        <f t="shared" si="255"/>
        <v>874</v>
      </c>
      <c r="X545" s="32">
        <v>47043</v>
      </c>
      <c r="Y545" s="31">
        <f t="shared" si="256"/>
        <v>2.6617562655442892E-3</v>
      </c>
      <c r="Z545" s="30">
        <f t="shared" si="257"/>
        <v>2.1257147715919479E-5</v>
      </c>
      <c r="AA545" s="10">
        <f t="shared" si="258"/>
        <v>125.21699999999998</v>
      </c>
      <c r="AB545" s="9" t="str">
        <f t="shared" si="259"/>
        <v>U E</v>
      </c>
      <c r="AC545" s="28">
        <f t="shared" si="260"/>
        <v>2.6617562655442892E-3</v>
      </c>
      <c r="AD545" s="29">
        <f t="shared" si="261"/>
        <v>2.1257147715919479E-5</v>
      </c>
      <c r="AE545" s="15">
        <f t="shared" si="262"/>
        <v>125.21699999999998</v>
      </c>
      <c r="AF545" s="27">
        <f t="shared" si="263"/>
        <v>58.067278744978005</v>
      </c>
      <c r="AG545" s="7">
        <f t="shared" si="264"/>
        <v>0.88961163191122972</v>
      </c>
      <c r="AH545" s="17">
        <f t="shared" si="265"/>
        <v>65.27261634408606</v>
      </c>
      <c r="AI545" s="26">
        <f t="shared" si="266"/>
        <v>49.214271921433593</v>
      </c>
      <c r="AJ545" s="22">
        <f t="shared" si="267"/>
        <v>0.61909317007843834</v>
      </c>
      <c r="AK545" s="25">
        <f t="shared" si="268"/>
        <v>79.494128347754511</v>
      </c>
      <c r="AL545" s="60">
        <f t="shared" si="226"/>
        <v>43288</v>
      </c>
    </row>
    <row r="546" spans="1:38" ht="11.25" x14ac:dyDescent="0.2">
      <c r="A546" s="2" t="s">
        <v>5</v>
      </c>
      <c r="B546" s="2" t="str">
        <f t="shared" si="225"/>
        <v>CACY2018</v>
      </c>
      <c r="C546" s="2" t="s">
        <v>78</v>
      </c>
      <c r="D546" s="4">
        <v>43287</v>
      </c>
      <c r="G546" s="225"/>
      <c r="H546" s="139"/>
      <c r="I546" s="55"/>
      <c r="J546" s="115">
        <f t="shared" si="269"/>
        <v>53.570980153941221</v>
      </c>
      <c r="K546" s="54">
        <f t="shared" si="227"/>
        <v>20.536362524279966</v>
      </c>
      <c r="L546" s="116">
        <f t="shared" si="270"/>
        <v>74.107342678221187</v>
      </c>
      <c r="M546" s="180"/>
      <c r="N546" s="216"/>
      <c r="O546" s="122">
        <f t="shared" si="271"/>
        <v>0.54108226358361666</v>
      </c>
      <c r="P546" s="71">
        <f t="shared" si="228"/>
        <v>0.24190237224386124</v>
      </c>
      <c r="Q546" s="131">
        <f t="shared" si="272"/>
        <v>0.7829846358274779</v>
      </c>
      <c r="R546" s="220"/>
      <c r="S546" s="218"/>
      <c r="T546" s="47">
        <v>4</v>
      </c>
      <c r="U546" s="48">
        <v>63</v>
      </c>
      <c r="V546" s="49">
        <v>6858.15</v>
      </c>
      <c r="W546" s="48">
        <f t="shared" si="255"/>
        <v>874</v>
      </c>
      <c r="X546" s="32">
        <v>47043</v>
      </c>
      <c r="Y546" s="31">
        <f t="shared" si="256"/>
        <v>0.14578470760793316</v>
      </c>
      <c r="Z546" s="30">
        <f t="shared" si="257"/>
        <v>1.3392003061029271E-3</v>
      </c>
      <c r="AA546" s="10">
        <f t="shared" si="258"/>
        <v>108.85952380952381</v>
      </c>
      <c r="AB546" s="9" t="str">
        <f t="shared" si="259"/>
        <v>U E</v>
      </c>
      <c r="AC546" s="28">
        <f t="shared" si="260"/>
        <v>0.14578470760793316</v>
      </c>
      <c r="AD546" s="29">
        <f t="shared" si="261"/>
        <v>1.3392003061029271E-3</v>
      </c>
      <c r="AE546" s="15">
        <f t="shared" si="262"/>
        <v>108.85952380952381</v>
      </c>
      <c r="AF546" s="27">
        <f t="shared" si="263"/>
        <v>58.064616988712459</v>
      </c>
      <c r="AG546" s="7">
        <f t="shared" si="264"/>
        <v>0.88959037476351377</v>
      </c>
      <c r="AH546" s="17">
        <f t="shared" si="265"/>
        <v>65.27118394704776</v>
      </c>
      <c r="AI546" s="26">
        <f t="shared" si="266"/>
        <v>49.211610165168047</v>
      </c>
      <c r="AJ546" s="22">
        <f t="shared" si="267"/>
        <v>0.61907191293072239</v>
      </c>
      <c r="AK546" s="25">
        <f t="shared" si="268"/>
        <v>79.492558355938698</v>
      </c>
      <c r="AL546" s="60">
        <f t="shared" si="226"/>
        <v>43287</v>
      </c>
    </row>
    <row r="547" spans="1:38" ht="11.25" x14ac:dyDescent="0.2">
      <c r="A547" s="2" t="s">
        <v>5</v>
      </c>
      <c r="B547" s="2" t="str">
        <f t="shared" si="225"/>
        <v>CACY2018</v>
      </c>
      <c r="C547" s="2" t="s">
        <v>78</v>
      </c>
      <c r="D547" s="4">
        <v>43286</v>
      </c>
      <c r="G547" s="225"/>
      <c r="H547" s="139"/>
      <c r="I547" s="55"/>
      <c r="J547" s="115">
        <f t="shared" si="269"/>
        <v>53.193429390501812</v>
      </c>
      <c r="K547" s="54">
        <f t="shared" si="227"/>
        <v>19.73406986156315</v>
      </c>
      <c r="L547" s="116">
        <f t="shared" si="270"/>
        <v>72.927499252064962</v>
      </c>
      <c r="M547" s="180"/>
      <c r="N547" s="216"/>
      <c r="O547" s="122">
        <f t="shared" si="271"/>
        <v>0.53768161514068324</v>
      </c>
      <c r="P547" s="71">
        <f t="shared" si="228"/>
        <v>0.23342108257527583</v>
      </c>
      <c r="Q547" s="131">
        <f t="shared" si="272"/>
        <v>0.77110269771595907</v>
      </c>
      <c r="R547" s="220"/>
      <c r="S547" s="218"/>
      <c r="T547" s="47">
        <v>3</v>
      </c>
      <c r="U547" s="48">
        <v>657</v>
      </c>
      <c r="V547" s="49">
        <v>39835.332999999999</v>
      </c>
      <c r="W547" s="48">
        <f t="shared" si="255"/>
        <v>873</v>
      </c>
      <c r="X547" s="32">
        <v>47043</v>
      </c>
      <c r="Y547" s="31">
        <f t="shared" si="256"/>
        <v>0.8467855578938418</v>
      </c>
      <c r="Z547" s="30">
        <f t="shared" si="257"/>
        <v>1.3965946049359097E-2</v>
      </c>
      <c r="AA547" s="10">
        <f t="shared" si="258"/>
        <v>60.632165905631659</v>
      </c>
      <c r="AB547" s="9" t="str">
        <f t="shared" si="259"/>
        <v>U E</v>
      </c>
      <c r="AC547" s="28">
        <f t="shared" si="260"/>
        <v>0.8467855578938418</v>
      </c>
      <c r="AD547" s="29">
        <f t="shared" si="261"/>
        <v>1.3965946049359097E-2</v>
      </c>
      <c r="AE547" s="15">
        <f t="shared" si="262"/>
        <v>60.632165905631659</v>
      </c>
      <c r="AF547" s="27">
        <f t="shared" si="263"/>
        <v>57.918832281104528</v>
      </c>
      <c r="AG547" s="7">
        <f t="shared" si="264"/>
        <v>0.88825117445741086</v>
      </c>
      <c r="AH547" s="17">
        <f t="shared" si="265"/>
        <v>65.205466591681471</v>
      </c>
      <c r="AI547" s="26">
        <f t="shared" si="266"/>
        <v>49.065825457560116</v>
      </c>
      <c r="AJ547" s="22">
        <f t="shared" si="267"/>
        <v>0.61773271262461948</v>
      </c>
      <c r="AK547" s="25">
        <f t="shared" si="268"/>
        <v>79.4288928768067</v>
      </c>
      <c r="AL547" s="60">
        <f t="shared" si="226"/>
        <v>43286</v>
      </c>
    </row>
    <row r="548" spans="1:38" ht="11.25" x14ac:dyDescent="0.2">
      <c r="A548" s="2" t="s">
        <v>5</v>
      </c>
      <c r="B548" s="2" t="str">
        <f t="shared" si="225"/>
        <v>CACY2018</v>
      </c>
      <c r="C548" s="2" t="s">
        <v>78</v>
      </c>
      <c r="D548" s="4">
        <v>43285</v>
      </c>
      <c r="G548" s="225"/>
      <c r="H548" s="139"/>
      <c r="I548" s="55"/>
      <c r="J548" s="115">
        <f t="shared" si="269"/>
        <v>52.815878627062411</v>
      </c>
      <c r="K548" s="54">
        <f t="shared" si="227"/>
        <v>18.931777198846312</v>
      </c>
      <c r="L548" s="116">
        <f t="shared" si="270"/>
        <v>71.747655825908723</v>
      </c>
      <c r="M548" s="180"/>
      <c r="N548" s="216"/>
      <c r="O548" s="122">
        <f t="shared" si="271"/>
        <v>0.53428096669774972</v>
      </c>
      <c r="P548" s="71">
        <f t="shared" si="228"/>
        <v>0.22493979290669053</v>
      </c>
      <c r="Q548" s="131">
        <f t="shared" si="272"/>
        <v>0.75922075960444024</v>
      </c>
      <c r="R548" s="220"/>
      <c r="S548" s="218"/>
      <c r="T548" s="47">
        <v>4</v>
      </c>
      <c r="U548" s="48">
        <v>31</v>
      </c>
      <c r="V548" s="49">
        <v>6138.3670000000002</v>
      </c>
      <c r="W548" s="48">
        <f t="shared" si="255"/>
        <v>873</v>
      </c>
      <c r="X548" s="32">
        <v>47043</v>
      </c>
      <c r="Y548" s="31">
        <f t="shared" si="256"/>
        <v>0.1304841740535255</v>
      </c>
      <c r="Z548" s="30">
        <f t="shared" si="257"/>
        <v>6.5897157919350376E-4</v>
      </c>
      <c r="AA548" s="10">
        <f t="shared" si="258"/>
        <v>198.01183870967745</v>
      </c>
      <c r="AB548" s="9" t="str">
        <f t="shared" si="259"/>
        <v>U E</v>
      </c>
      <c r="AC548" s="28">
        <f t="shared" si="260"/>
        <v>0.1304841740535255</v>
      </c>
      <c r="AD548" s="29">
        <f t="shared" si="261"/>
        <v>6.5897157919350376E-4</v>
      </c>
      <c r="AE548" s="15">
        <f t="shared" si="262"/>
        <v>198.01183870967745</v>
      </c>
      <c r="AF548" s="27">
        <f t="shared" si="263"/>
        <v>57.07204672321069</v>
      </c>
      <c r="AG548" s="7">
        <f t="shared" si="264"/>
        <v>0.87428522840805178</v>
      </c>
      <c r="AH548" s="17">
        <f t="shared" si="265"/>
        <v>65.278521092173449</v>
      </c>
      <c r="AI548" s="26">
        <f t="shared" si="266"/>
        <v>48.219039899666278</v>
      </c>
      <c r="AJ548" s="22">
        <f t="shared" si="267"/>
        <v>0.60376676657526041</v>
      </c>
      <c r="AK548" s="25">
        <f t="shared" si="268"/>
        <v>79.863686723233556</v>
      </c>
      <c r="AL548" s="60">
        <f t="shared" si="226"/>
        <v>43285</v>
      </c>
    </row>
    <row r="549" spans="1:38" ht="11.25" x14ac:dyDescent="0.2">
      <c r="A549" s="2" t="s">
        <v>5</v>
      </c>
      <c r="B549" s="2" t="str">
        <f t="shared" si="225"/>
        <v>CACY2018</v>
      </c>
      <c r="C549" s="2" t="s">
        <v>78</v>
      </c>
      <c r="D549" s="4">
        <v>43284</v>
      </c>
      <c r="G549" s="225"/>
      <c r="H549" s="139"/>
      <c r="I549" s="55"/>
      <c r="J549" s="115">
        <f t="shared" si="269"/>
        <v>52.438327863623002</v>
      </c>
      <c r="K549" s="54">
        <f t="shared" si="227"/>
        <v>18.129484536129496</v>
      </c>
      <c r="L549" s="116">
        <f t="shared" si="270"/>
        <v>70.567812399752498</v>
      </c>
      <c r="M549" s="180"/>
      <c r="N549" s="216"/>
      <c r="O549" s="122">
        <f t="shared" si="271"/>
        <v>0.5308803182548163</v>
      </c>
      <c r="P549" s="71">
        <f t="shared" si="228"/>
        <v>0.21645850323810512</v>
      </c>
      <c r="Q549" s="131">
        <f t="shared" si="272"/>
        <v>0.74733882149292141</v>
      </c>
      <c r="R549" s="220"/>
      <c r="S549" s="218"/>
      <c r="T549" s="47"/>
      <c r="U549" s="48"/>
      <c r="V549" s="49"/>
      <c r="W549" s="48">
        <f t="shared" si="255"/>
        <v>870</v>
      </c>
      <c r="X549" s="32">
        <v>47043</v>
      </c>
      <c r="Y549" s="31">
        <f t="shared" si="256"/>
        <v>0</v>
      </c>
      <c r="Z549" s="30">
        <f t="shared" si="257"/>
        <v>0</v>
      </c>
      <c r="AA549" s="10">
        <f t="shared" si="258"/>
        <v>0</v>
      </c>
      <c r="AB549" s="9" t="str">
        <f t="shared" si="259"/>
        <v>U E</v>
      </c>
      <c r="AC549" s="28">
        <f t="shared" si="260"/>
        <v>0</v>
      </c>
      <c r="AD549" s="29">
        <f t="shared" si="261"/>
        <v>0</v>
      </c>
      <c r="AE549" s="15">
        <f t="shared" si="262"/>
        <v>0</v>
      </c>
      <c r="AF549" s="27">
        <f t="shared" si="263"/>
        <v>56.941562549157162</v>
      </c>
      <c r="AG549" s="7">
        <f t="shared" si="264"/>
        <v>0.87362625682885831</v>
      </c>
      <c r="AH549" s="17">
        <f t="shared" si="265"/>
        <v>65.178401065745334</v>
      </c>
      <c r="AI549" s="26">
        <f t="shared" si="266"/>
        <v>48.08855572561275</v>
      </c>
      <c r="AJ549" s="22">
        <f t="shared" si="267"/>
        <v>0.60310779499606693</v>
      </c>
      <c r="AK549" s="25">
        <f t="shared" si="268"/>
        <v>79.734594917524404</v>
      </c>
      <c r="AL549" s="60">
        <f t="shared" si="226"/>
        <v>43284</v>
      </c>
    </row>
    <row r="550" spans="1:38" ht="11.25" x14ac:dyDescent="0.2">
      <c r="A550" s="2" t="s">
        <v>5</v>
      </c>
      <c r="B550" s="2" t="str">
        <f t="shared" si="225"/>
        <v>CACY2018</v>
      </c>
      <c r="C550" s="2" t="s">
        <v>78</v>
      </c>
      <c r="D550" s="4">
        <v>43283</v>
      </c>
      <c r="G550" s="225"/>
      <c r="H550" s="139"/>
      <c r="I550" s="55"/>
      <c r="J550" s="115">
        <f t="shared" si="269"/>
        <v>52.0607771001836</v>
      </c>
      <c r="K550" s="54">
        <f t="shared" si="227"/>
        <v>17.327191873412659</v>
      </c>
      <c r="L550" s="116">
        <f t="shared" si="270"/>
        <v>69.387968973596259</v>
      </c>
      <c r="M550" s="180"/>
      <c r="N550" s="216"/>
      <c r="O550" s="122">
        <f t="shared" si="271"/>
        <v>0.52747966981188288</v>
      </c>
      <c r="P550" s="71">
        <f t="shared" si="228"/>
        <v>0.20797721356951981</v>
      </c>
      <c r="Q550" s="131">
        <f t="shared" si="272"/>
        <v>0.73545688338140269</v>
      </c>
      <c r="R550" s="220"/>
      <c r="S550" s="218"/>
      <c r="T550" s="47">
        <v>1</v>
      </c>
      <c r="U550" s="48">
        <v>1</v>
      </c>
      <c r="V550" s="49">
        <v>163.733</v>
      </c>
      <c r="W550" s="48">
        <f t="shared" si="255"/>
        <v>871</v>
      </c>
      <c r="X550" s="32">
        <v>47043</v>
      </c>
      <c r="Y550" s="31">
        <f t="shared" si="256"/>
        <v>3.4804965669706441E-3</v>
      </c>
      <c r="Z550" s="30">
        <f t="shared" si="257"/>
        <v>2.1257147715919479E-5</v>
      </c>
      <c r="AA550" s="10">
        <f t="shared" si="258"/>
        <v>163.733</v>
      </c>
      <c r="AB550" s="9" t="str">
        <f t="shared" si="259"/>
        <v>U E</v>
      </c>
      <c r="AC550" s="28">
        <f t="shared" si="260"/>
        <v>3.4804965669706441E-3</v>
      </c>
      <c r="AD550" s="29">
        <f t="shared" si="261"/>
        <v>2.1257147715919479E-5</v>
      </c>
      <c r="AE550" s="15">
        <f t="shared" si="262"/>
        <v>163.733</v>
      </c>
      <c r="AF550" s="27">
        <f t="shared" si="263"/>
        <v>56.941562549157162</v>
      </c>
      <c r="AG550" s="7">
        <f t="shared" si="264"/>
        <v>0.87362625682885831</v>
      </c>
      <c r="AH550" s="17">
        <f t="shared" si="265"/>
        <v>65.178401065745334</v>
      </c>
      <c r="AI550" s="26">
        <f t="shared" si="266"/>
        <v>48.08855572561275</v>
      </c>
      <c r="AJ550" s="22">
        <f t="shared" si="267"/>
        <v>0.60310779499606693</v>
      </c>
      <c r="AK550" s="25">
        <f t="shared" si="268"/>
        <v>79.734594917524404</v>
      </c>
      <c r="AL550" s="60">
        <f t="shared" si="226"/>
        <v>43283</v>
      </c>
    </row>
    <row r="551" spans="1:38" ht="11.25" x14ac:dyDescent="0.2">
      <c r="A551" s="2" t="s">
        <v>5</v>
      </c>
      <c r="B551" s="2" t="str">
        <f t="shared" si="225"/>
        <v>CACY2018</v>
      </c>
      <c r="C551" s="2" t="s">
        <v>78</v>
      </c>
      <c r="D551" s="4">
        <v>43282</v>
      </c>
      <c r="G551" s="225"/>
      <c r="H551" s="139"/>
      <c r="I551" s="55"/>
      <c r="J551" s="115">
        <f t="shared" si="269"/>
        <v>51.683226336744191</v>
      </c>
      <c r="K551" s="54">
        <f t="shared" si="227"/>
        <v>16.524899210695843</v>
      </c>
      <c r="L551" s="116">
        <f t="shared" si="270"/>
        <v>68.208125547440034</v>
      </c>
      <c r="M551" s="180"/>
      <c r="N551" s="216"/>
      <c r="O551" s="122">
        <f t="shared" si="271"/>
        <v>0.52407902136894935</v>
      </c>
      <c r="P551" s="71">
        <f t="shared" si="228"/>
        <v>0.19949592390093451</v>
      </c>
      <c r="Q551" s="131">
        <f t="shared" si="272"/>
        <v>0.72357494526988386</v>
      </c>
      <c r="R551" s="220"/>
      <c r="S551" s="218"/>
      <c r="T551" s="47">
        <v>1</v>
      </c>
      <c r="U551" s="48">
        <v>3</v>
      </c>
      <c r="V551" s="49">
        <v>439.2</v>
      </c>
      <c r="W551" s="48">
        <f t="shared" si="255"/>
        <v>870</v>
      </c>
      <c r="X551" s="32">
        <v>47043</v>
      </c>
      <c r="Y551" s="31">
        <f t="shared" si="256"/>
        <v>9.3361392768318337E-3</v>
      </c>
      <c r="Z551" s="30">
        <f t="shared" si="257"/>
        <v>6.3771443147758435E-5</v>
      </c>
      <c r="AA551" s="10">
        <f t="shared" si="258"/>
        <v>146.39999999999998</v>
      </c>
      <c r="AB551" s="9" t="str">
        <f t="shared" si="259"/>
        <v>U E</v>
      </c>
      <c r="AC551" s="28">
        <f t="shared" si="260"/>
        <v>9.3361392768318337E-3</v>
      </c>
      <c r="AD551" s="29">
        <f t="shared" si="261"/>
        <v>6.3771443147758435E-5</v>
      </c>
      <c r="AE551" s="15">
        <f t="shared" si="262"/>
        <v>146.39999999999998</v>
      </c>
      <c r="AF551" s="27">
        <f t="shared" si="263"/>
        <v>56.93808205259019</v>
      </c>
      <c r="AG551" s="7">
        <f t="shared" si="264"/>
        <v>0.87360499968114236</v>
      </c>
      <c r="AH551" s="17">
        <f t="shared" si="265"/>
        <v>65.176002968586559</v>
      </c>
      <c r="AI551" s="26">
        <f t="shared" si="266"/>
        <v>48.085075229045778</v>
      </c>
      <c r="AJ551" s="22">
        <f t="shared" si="267"/>
        <v>0.60308653784835098</v>
      </c>
      <c r="AK551" s="25">
        <f t="shared" si="268"/>
        <v>79.731634203940729</v>
      </c>
      <c r="AL551" s="60">
        <f t="shared" si="226"/>
        <v>43282</v>
      </c>
    </row>
    <row r="552" spans="1:38" ht="11.25" x14ac:dyDescent="0.2">
      <c r="A552" s="2" t="s">
        <v>5</v>
      </c>
      <c r="B552" s="2" t="str">
        <f t="shared" si="225"/>
        <v>CACY2018</v>
      </c>
      <c r="C552" s="2" t="s">
        <v>78</v>
      </c>
      <c r="D552" s="4">
        <v>43281</v>
      </c>
      <c r="G552" s="225">
        <v>58.6</v>
      </c>
      <c r="H552" s="139">
        <v>0.6</v>
      </c>
      <c r="I552" s="55">
        <v>98</v>
      </c>
      <c r="J552" s="115">
        <f>G582+M552</f>
        <v>51.305675573304789</v>
      </c>
      <c r="K552" s="54">
        <f t="shared" si="227"/>
        <v>15.722606547979005</v>
      </c>
      <c r="L552" s="116">
        <f>G582+N552</f>
        <v>67.028282121283794</v>
      </c>
      <c r="M552" s="180">
        <v>1.50567557330479</v>
      </c>
      <c r="N552" s="216">
        <v>17.228282121283801</v>
      </c>
      <c r="O552" s="122">
        <f>H582+R552</f>
        <v>0.52067837292601593</v>
      </c>
      <c r="P552" s="71">
        <f t="shared" si="228"/>
        <v>0.1910146342323491</v>
      </c>
      <c r="Q552" s="131">
        <f>H582+S552</f>
        <v>0.71169300715836503</v>
      </c>
      <c r="R552" s="220">
        <v>7.67837292601589E-3</v>
      </c>
      <c r="S552" s="218">
        <v>0.19869300715836499</v>
      </c>
      <c r="T552" s="47">
        <v>1</v>
      </c>
      <c r="U552" s="48">
        <v>3</v>
      </c>
      <c r="V552" s="49">
        <v>531.25</v>
      </c>
      <c r="W552" s="48">
        <f t="shared" si="255"/>
        <v>874</v>
      </c>
      <c r="X552" s="32">
        <v>47043</v>
      </c>
      <c r="Y552" s="31">
        <f t="shared" ref="Y552:Y581" si="273">V552/X552</f>
        <v>1.1292859724082222E-2</v>
      </c>
      <c r="Z552" s="30">
        <f t="shared" ref="Z552:Z581" si="274">U552/X552</f>
        <v>6.3771443147758435E-5</v>
      </c>
      <c r="AA552" s="10">
        <f t="shared" ref="AA552:AA556" si="275">IF(Z552=0,0,Y552/Z552)</f>
        <v>177.08333333333331</v>
      </c>
      <c r="AB552" s="9" t="str">
        <f t="shared" ref="AB552:AB556" si="276">IF(E552&gt;0,"M E","U E")</f>
        <v>U E</v>
      </c>
      <c r="AC552" s="28">
        <f t="shared" ref="AC552:AC581" si="277">IF($AB552="U E",$Y552,(V552-E552)/X552)</f>
        <v>1.1292859724082222E-2</v>
      </c>
      <c r="AD552" s="29">
        <f t="shared" ref="AD552:AD581" si="278">IF($AB552="U E",$Z552,(U552-F552)/X552)</f>
        <v>6.3771443147758435E-5</v>
      </c>
      <c r="AE552" s="15">
        <f t="shared" ref="AE552:AE556" si="279">IF(AD552=0,0,AC552/AD552)</f>
        <v>177.08333333333331</v>
      </c>
      <c r="AF552" s="27">
        <f t="shared" ref="AF552:AF556" si="280">AF553+Y552</f>
        <v>56.928745913313357</v>
      </c>
      <c r="AG552" s="7">
        <f t="shared" ref="AG552:AG556" si="281">AG553+Z552</f>
        <v>0.87354122823799463</v>
      </c>
      <c r="AH552" s="17">
        <f t="shared" ref="AH552:AH556" si="282">AF552/AG552</f>
        <v>65.170073344040532</v>
      </c>
      <c r="AI552" s="26">
        <f t="shared" ref="AI552:AI556" si="283">AI553+AC552</f>
        <v>48.075739089768945</v>
      </c>
      <c r="AJ552" s="22">
        <f t="shared" ref="AJ552:AJ556" si="284">AJ553+AD552</f>
        <v>0.60302276640520325</v>
      </c>
      <c r="AK552" s="25">
        <f t="shared" ref="AK552:AK556" si="285">AI552/AJ552</f>
        <v>79.724583826847237</v>
      </c>
      <c r="AL552" s="60">
        <f t="shared" si="226"/>
        <v>43281</v>
      </c>
    </row>
    <row r="553" spans="1:38" ht="11.25" x14ac:dyDescent="0.2">
      <c r="A553" s="2" t="s">
        <v>5</v>
      </c>
      <c r="B553" s="2" t="str">
        <f t="shared" si="225"/>
        <v>CACY2018</v>
      </c>
      <c r="C553" s="2" t="s">
        <v>78</v>
      </c>
      <c r="D553" s="4">
        <v>43280</v>
      </c>
      <c r="G553" s="225"/>
      <c r="H553" s="139"/>
      <c r="I553" s="55"/>
      <c r="J553" s="115">
        <f t="shared" ref="J553:J581" si="286">(J$552-J$582)/30*($D553-$D$582)+J$582</f>
        <v>51.106130156801719</v>
      </c>
      <c r="K553" s="54">
        <f t="shared" si="227"/>
        <v>16.067537779811566</v>
      </c>
      <c r="L553" s="116">
        <f t="shared" ref="L553:L581" si="287">(L$552-L$582)/30*($D553-$D$582)+L$582</f>
        <v>67.173667936613285</v>
      </c>
      <c r="M553" s="180"/>
      <c r="N553" s="216"/>
      <c r="O553" s="122">
        <f t="shared" ref="O553:O581" si="288">(O$552-O$582)/30*($D553-$D$582)+O$582</f>
        <v>0.51844361294183761</v>
      </c>
      <c r="P553" s="71">
        <f t="shared" si="228"/>
        <v>0.19509585221415393</v>
      </c>
      <c r="Q553" s="131">
        <f t="shared" ref="Q553:Q581" si="289">(Q$552-Q$582)/30*($D553-$D$582)+Q$582</f>
        <v>0.71353946515599154</v>
      </c>
      <c r="R553" s="220"/>
      <c r="S553" s="218"/>
      <c r="T553" s="47">
        <v>2</v>
      </c>
      <c r="U553" s="48">
        <v>35</v>
      </c>
      <c r="V553" s="49">
        <v>4263.1329999999998</v>
      </c>
      <c r="W553" s="48">
        <f t="shared" si="255"/>
        <v>875</v>
      </c>
      <c r="X553" s="32">
        <v>47043</v>
      </c>
      <c r="Y553" s="31">
        <f t="shared" si="273"/>
        <v>9.0622047913610948E-2</v>
      </c>
      <c r="Z553" s="30">
        <f t="shared" si="274"/>
        <v>7.4400017005718175E-4</v>
      </c>
      <c r="AA553" s="10">
        <f t="shared" si="275"/>
        <v>121.8038</v>
      </c>
      <c r="AB553" s="9" t="str">
        <f t="shared" si="276"/>
        <v>U E</v>
      </c>
      <c r="AC553" s="28">
        <f t="shared" si="277"/>
        <v>9.0622047913610948E-2</v>
      </c>
      <c r="AD553" s="29">
        <f t="shared" si="278"/>
        <v>7.4400017005718175E-4</v>
      </c>
      <c r="AE553" s="15">
        <f t="shared" si="279"/>
        <v>121.8038</v>
      </c>
      <c r="AF553" s="27">
        <f t="shared" si="280"/>
        <v>56.917453053589277</v>
      </c>
      <c r="AG553" s="7">
        <f t="shared" si="281"/>
        <v>0.8734774567948469</v>
      </c>
      <c r="AH553" s="17">
        <f t="shared" si="282"/>
        <v>65.161902703755118</v>
      </c>
      <c r="AI553" s="26">
        <f t="shared" si="283"/>
        <v>48.064446230044865</v>
      </c>
      <c r="AJ553" s="22">
        <f t="shared" si="284"/>
        <v>0.60295899496205552</v>
      </c>
      <c r="AK553" s="25">
        <f t="shared" si="285"/>
        <v>79.714286761854481</v>
      </c>
      <c r="AL553" s="60">
        <f t="shared" si="226"/>
        <v>43280</v>
      </c>
    </row>
    <row r="554" spans="1:38" ht="11.25" x14ac:dyDescent="0.2">
      <c r="A554" s="2" t="s">
        <v>5</v>
      </c>
      <c r="B554" s="2" t="str">
        <f t="shared" si="225"/>
        <v>CACY2018</v>
      </c>
      <c r="C554" s="2" t="s">
        <v>78</v>
      </c>
      <c r="D554" s="4">
        <v>43279</v>
      </c>
      <c r="G554" s="225"/>
      <c r="H554" s="139"/>
      <c r="I554" s="55"/>
      <c r="J554" s="115">
        <f t="shared" si="286"/>
        <v>50.906584740298648</v>
      </c>
      <c r="K554" s="54">
        <f t="shared" si="227"/>
        <v>16.412469011644113</v>
      </c>
      <c r="L554" s="116">
        <f t="shared" si="287"/>
        <v>67.319053751942761</v>
      </c>
      <c r="M554" s="180"/>
      <c r="N554" s="216"/>
      <c r="O554" s="122">
        <f t="shared" si="288"/>
        <v>0.51620885295765928</v>
      </c>
      <c r="P554" s="71">
        <f t="shared" si="228"/>
        <v>0.19917707019595865</v>
      </c>
      <c r="Q554" s="131">
        <f t="shared" si="289"/>
        <v>0.71538592315361793</v>
      </c>
      <c r="R554" s="220"/>
      <c r="S554" s="218"/>
      <c r="T554" s="47">
        <v>3</v>
      </c>
      <c r="U554" s="48">
        <v>20</v>
      </c>
      <c r="V554" s="49">
        <v>2527.2939999999999</v>
      </c>
      <c r="W554" s="48">
        <f t="shared" si="255"/>
        <v>877</v>
      </c>
      <c r="X554" s="32">
        <v>47043</v>
      </c>
      <c r="Y554" s="31">
        <f t="shared" si="273"/>
        <v>5.3723061879556999E-2</v>
      </c>
      <c r="Z554" s="30">
        <f t="shared" si="274"/>
        <v>4.2514295431838955E-4</v>
      </c>
      <c r="AA554" s="10">
        <f t="shared" si="275"/>
        <v>126.3647</v>
      </c>
      <c r="AB554" s="9" t="str">
        <f t="shared" si="276"/>
        <v>U E</v>
      </c>
      <c r="AC554" s="28">
        <f t="shared" si="277"/>
        <v>5.3723061879556999E-2</v>
      </c>
      <c r="AD554" s="29">
        <f t="shared" si="278"/>
        <v>4.2514295431838955E-4</v>
      </c>
      <c r="AE554" s="15">
        <f t="shared" si="279"/>
        <v>126.3647</v>
      </c>
      <c r="AF554" s="27">
        <f t="shared" si="280"/>
        <v>56.826831005675665</v>
      </c>
      <c r="AG554" s="7">
        <f t="shared" si="281"/>
        <v>0.87273345662478974</v>
      </c>
      <c r="AH554" s="17">
        <f t="shared" si="282"/>
        <v>65.11361581742014</v>
      </c>
      <c r="AI554" s="26">
        <f t="shared" si="283"/>
        <v>47.973824182131253</v>
      </c>
      <c r="AJ554" s="22">
        <f t="shared" si="284"/>
        <v>0.60221499479199836</v>
      </c>
      <c r="AK554" s="25">
        <f t="shared" si="285"/>
        <v>79.662287716201988</v>
      </c>
      <c r="AL554" s="60">
        <f t="shared" si="226"/>
        <v>43279</v>
      </c>
    </row>
    <row r="555" spans="1:38" ht="11.25" x14ac:dyDescent="0.2">
      <c r="A555" s="2" t="s">
        <v>5</v>
      </c>
      <c r="B555" s="2" t="str">
        <f t="shared" si="225"/>
        <v>CACY2018</v>
      </c>
      <c r="C555" s="2" t="s">
        <v>78</v>
      </c>
      <c r="D555" s="4">
        <v>43278</v>
      </c>
      <c r="G555" s="225"/>
      <c r="H555" s="139"/>
      <c r="I555" s="55"/>
      <c r="J555" s="115">
        <f t="shared" si="286"/>
        <v>50.707039323795577</v>
      </c>
      <c r="K555" s="54">
        <f t="shared" si="227"/>
        <v>16.757400243476674</v>
      </c>
      <c r="L555" s="116">
        <f t="shared" si="287"/>
        <v>67.464439567272251</v>
      </c>
      <c r="M555" s="180"/>
      <c r="N555" s="216"/>
      <c r="O555" s="122">
        <f t="shared" si="288"/>
        <v>0.51397409297348096</v>
      </c>
      <c r="P555" s="71">
        <f t="shared" si="228"/>
        <v>0.20325828817776348</v>
      </c>
      <c r="Q555" s="131">
        <f t="shared" si="289"/>
        <v>0.71723238115124444</v>
      </c>
      <c r="R555" s="220"/>
      <c r="S555" s="218"/>
      <c r="T555" s="47">
        <v>0</v>
      </c>
      <c r="U555" s="48">
        <v>0</v>
      </c>
      <c r="V555" s="49">
        <v>0</v>
      </c>
      <c r="W555" s="48">
        <f t="shared" si="255"/>
        <v>875</v>
      </c>
      <c r="X555" s="32">
        <v>47043</v>
      </c>
      <c r="Y555" s="31">
        <f t="shared" si="273"/>
        <v>0</v>
      </c>
      <c r="Z555" s="30">
        <f t="shared" si="274"/>
        <v>0</v>
      </c>
      <c r="AA555" s="10">
        <f t="shared" si="275"/>
        <v>0</v>
      </c>
      <c r="AB555" s="9" t="str">
        <f t="shared" si="276"/>
        <v>U E</v>
      </c>
      <c r="AC555" s="28">
        <f t="shared" si="277"/>
        <v>0</v>
      </c>
      <c r="AD555" s="29">
        <f t="shared" si="278"/>
        <v>0</v>
      </c>
      <c r="AE555" s="15">
        <f t="shared" si="279"/>
        <v>0</v>
      </c>
      <c r="AF555" s="27">
        <f t="shared" si="280"/>
        <v>56.773107943796106</v>
      </c>
      <c r="AG555" s="7">
        <f t="shared" si="281"/>
        <v>0.87230831367047135</v>
      </c>
      <c r="AH555" s="17">
        <f t="shared" si="282"/>
        <v>65.083763451603502</v>
      </c>
      <c r="AI555" s="26">
        <f t="shared" si="283"/>
        <v>47.920101120251694</v>
      </c>
      <c r="AJ555" s="22">
        <f t="shared" si="284"/>
        <v>0.60178985183767997</v>
      </c>
      <c r="AK555" s="25">
        <f t="shared" si="285"/>
        <v>79.629294136347653</v>
      </c>
      <c r="AL555" s="60">
        <f t="shared" si="226"/>
        <v>43278</v>
      </c>
    </row>
    <row r="556" spans="1:38" ht="11.25" x14ac:dyDescent="0.2">
      <c r="A556" s="2" t="s">
        <v>5</v>
      </c>
      <c r="B556" s="2" t="str">
        <f t="shared" si="225"/>
        <v>CACY2018</v>
      </c>
      <c r="C556" s="2" t="s">
        <v>78</v>
      </c>
      <c r="D556" s="4">
        <v>43277</v>
      </c>
      <c r="G556" s="225"/>
      <c r="H556" s="139"/>
      <c r="I556" s="55"/>
      <c r="J556" s="115">
        <f t="shared" si="286"/>
        <v>50.507493907292499</v>
      </c>
      <c r="K556" s="54">
        <f t="shared" si="227"/>
        <v>17.102331475309242</v>
      </c>
      <c r="L556" s="116">
        <f t="shared" si="287"/>
        <v>67.609825382601741</v>
      </c>
      <c r="M556" s="180"/>
      <c r="N556" s="216"/>
      <c r="O556" s="122">
        <f t="shared" si="288"/>
        <v>0.51173933298930263</v>
      </c>
      <c r="P556" s="71">
        <f t="shared" si="228"/>
        <v>0.20733950615956831</v>
      </c>
      <c r="Q556" s="131">
        <f t="shared" si="289"/>
        <v>0.71907883914887094</v>
      </c>
      <c r="R556" s="220"/>
      <c r="S556" s="218"/>
      <c r="T556" s="47">
        <v>3</v>
      </c>
      <c r="U556" s="48">
        <v>4</v>
      </c>
      <c r="V556" s="49">
        <v>1102.2329999999999</v>
      </c>
      <c r="W556" s="48">
        <f t="shared" si="255"/>
        <v>875</v>
      </c>
      <c r="X556" s="32">
        <v>47043</v>
      </c>
      <c r="Y556" s="31">
        <f t="shared" si="273"/>
        <v>2.3430329698361074E-2</v>
      </c>
      <c r="Z556" s="30">
        <f t="shared" si="274"/>
        <v>8.5028590863677918E-5</v>
      </c>
      <c r="AA556" s="10">
        <f t="shared" si="275"/>
        <v>275.55824999999999</v>
      </c>
      <c r="AB556" s="9" t="str">
        <f t="shared" si="276"/>
        <v>U E</v>
      </c>
      <c r="AC556" s="28">
        <f t="shared" si="277"/>
        <v>2.3430329698361074E-2</v>
      </c>
      <c r="AD556" s="29">
        <f t="shared" si="278"/>
        <v>8.5028590863677918E-5</v>
      </c>
      <c r="AE556" s="15">
        <f t="shared" si="279"/>
        <v>275.55824999999999</v>
      </c>
      <c r="AF556" s="27">
        <f t="shared" si="280"/>
        <v>56.773107943796106</v>
      </c>
      <c r="AG556" s="7">
        <f t="shared" si="281"/>
        <v>0.87230831367047135</v>
      </c>
      <c r="AH556" s="17">
        <f t="shared" si="282"/>
        <v>65.083763451603502</v>
      </c>
      <c r="AI556" s="26">
        <f t="shared" si="283"/>
        <v>47.920101120251694</v>
      </c>
      <c r="AJ556" s="22">
        <f t="shared" si="284"/>
        <v>0.60178985183767997</v>
      </c>
      <c r="AK556" s="25">
        <f t="shared" si="285"/>
        <v>79.629294136347653</v>
      </c>
      <c r="AL556" s="60">
        <f t="shared" si="226"/>
        <v>43277</v>
      </c>
    </row>
    <row r="557" spans="1:38" ht="11.25" x14ac:dyDescent="0.2">
      <c r="A557" s="2" t="s">
        <v>5</v>
      </c>
      <c r="B557" s="2" t="str">
        <f t="shared" si="225"/>
        <v>CACY2018</v>
      </c>
      <c r="C557" s="2" t="s">
        <v>78</v>
      </c>
      <c r="D557" s="4">
        <v>43276</v>
      </c>
      <c r="G557" s="225"/>
      <c r="H557" s="139"/>
      <c r="I557" s="55"/>
      <c r="J557" s="115">
        <f t="shared" si="286"/>
        <v>50.307948490789428</v>
      </c>
      <c r="K557" s="54">
        <f t="shared" si="227"/>
        <v>17.447262707141803</v>
      </c>
      <c r="L557" s="116">
        <f t="shared" si="287"/>
        <v>67.755211197931231</v>
      </c>
      <c r="M557" s="180"/>
      <c r="N557" s="216"/>
      <c r="O557" s="122">
        <f t="shared" si="288"/>
        <v>0.50950457300512431</v>
      </c>
      <c r="P557" s="71">
        <f t="shared" si="228"/>
        <v>0.21142072414137303</v>
      </c>
      <c r="Q557" s="131">
        <f t="shared" si="289"/>
        <v>0.72092529714649733</v>
      </c>
      <c r="R557" s="220"/>
      <c r="S557" s="218"/>
      <c r="T557" s="47">
        <v>2</v>
      </c>
      <c r="U557" s="48">
        <v>6</v>
      </c>
      <c r="V557" s="49">
        <v>783.01700000000005</v>
      </c>
      <c r="W557" s="48">
        <f t="shared" si="255"/>
        <v>874</v>
      </c>
      <c r="X557" s="32">
        <v>47043</v>
      </c>
      <c r="Y557" s="31">
        <f t="shared" si="273"/>
        <v>1.6644708033076123E-2</v>
      </c>
      <c r="Z557" s="30">
        <f t="shared" si="274"/>
        <v>1.2754288629551687E-4</v>
      </c>
      <c r="AA557" s="10">
        <f t="shared" ref="AA557:AA563" si="290">IF(Z557=0,0,Y557/Z557)</f>
        <v>130.50283333333334</v>
      </c>
      <c r="AB557" s="9" t="str">
        <f t="shared" ref="AB557:AB563" si="291">IF(E557&gt;0,"M E","U E")</f>
        <v>U E</v>
      </c>
      <c r="AC557" s="28">
        <f t="shared" si="277"/>
        <v>1.6644708033076123E-2</v>
      </c>
      <c r="AD557" s="29">
        <f t="shared" si="278"/>
        <v>1.2754288629551687E-4</v>
      </c>
      <c r="AE557" s="15">
        <f t="shared" ref="AE557:AE563" si="292">IF(AD557=0,0,AC557/AD557)</f>
        <v>130.50283333333334</v>
      </c>
      <c r="AF557" s="27">
        <f t="shared" ref="AF557:AF563" si="293">AF558+Y557</f>
        <v>56.749677614097742</v>
      </c>
      <c r="AG557" s="7">
        <f t="shared" ref="AG557:AG563" si="294">AG558+Z557</f>
        <v>0.87222328507960767</v>
      </c>
      <c r="AH557" s="17">
        <f t="shared" ref="AH557:AH563" si="295">AF557/AG557</f>
        <v>65.063245369467765</v>
      </c>
      <c r="AI557" s="26">
        <f t="shared" ref="AI557:AI563" si="296">AI558+AC557</f>
        <v>47.89667079055333</v>
      </c>
      <c r="AJ557" s="22">
        <f t="shared" ref="AJ557:AJ563" si="297">AJ558+AD557</f>
        <v>0.60170482324681629</v>
      </c>
      <c r="AK557" s="25">
        <f t="shared" ref="AK557:AK563" si="298">AI557/AJ557</f>
        <v>79.601606867801948</v>
      </c>
      <c r="AL557" s="60">
        <f t="shared" si="226"/>
        <v>43276</v>
      </c>
    </row>
    <row r="558" spans="1:38" ht="11.25" x14ac:dyDescent="0.2">
      <c r="A558" s="2" t="s">
        <v>5</v>
      </c>
      <c r="B558" s="2" t="str">
        <f t="shared" si="225"/>
        <v>CACY2018</v>
      </c>
      <c r="C558" s="2" t="s">
        <v>78</v>
      </c>
      <c r="D558" s="4">
        <v>43275</v>
      </c>
      <c r="G558" s="225"/>
      <c r="H558" s="139"/>
      <c r="I558" s="55"/>
      <c r="J558" s="115">
        <f t="shared" si="286"/>
        <v>50.108403074286358</v>
      </c>
      <c r="K558" s="54">
        <f t="shared" si="227"/>
        <v>17.792193938974364</v>
      </c>
      <c r="L558" s="116">
        <f t="shared" si="287"/>
        <v>67.900597013260722</v>
      </c>
      <c r="M558" s="180"/>
      <c r="N558" s="216"/>
      <c r="O558" s="122">
        <f t="shared" si="288"/>
        <v>0.50726981302094598</v>
      </c>
      <c r="P558" s="71">
        <f t="shared" si="228"/>
        <v>0.21550194212317786</v>
      </c>
      <c r="Q558" s="131">
        <f t="shared" si="289"/>
        <v>0.72277175514412384</v>
      </c>
      <c r="R558" s="220"/>
      <c r="S558" s="218"/>
      <c r="T558" s="47">
        <v>2</v>
      </c>
      <c r="U558" s="48">
        <v>4</v>
      </c>
      <c r="V558" s="49">
        <v>308.66699999999997</v>
      </c>
      <c r="W558" s="48">
        <f t="shared" si="255"/>
        <v>890</v>
      </c>
      <c r="X558" s="32">
        <v>47043</v>
      </c>
      <c r="Y558" s="31">
        <f t="shared" si="273"/>
        <v>6.561380014029717E-3</v>
      </c>
      <c r="Z558" s="30">
        <f t="shared" si="274"/>
        <v>8.5028590863677918E-5</v>
      </c>
      <c r="AA558" s="10">
        <f t="shared" si="290"/>
        <v>77.166749999999993</v>
      </c>
      <c r="AB558" s="9" t="str">
        <f t="shared" si="291"/>
        <v>U E</v>
      </c>
      <c r="AC558" s="28">
        <f t="shared" si="277"/>
        <v>6.561380014029717E-3</v>
      </c>
      <c r="AD558" s="29">
        <f t="shared" si="278"/>
        <v>8.5028590863677918E-5</v>
      </c>
      <c r="AE558" s="15">
        <f t="shared" si="292"/>
        <v>77.166749999999993</v>
      </c>
      <c r="AF558" s="27">
        <f t="shared" si="293"/>
        <v>56.733032906064665</v>
      </c>
      <c r="AG558" s="7">
        <f t="shared" si="294"/>
        <v>0.87209574219331221</v>
      </c>
      <c r="AH558" s="17">
        <f t="shared" si="295"/>
        <v>65.053674913469536</v>
      </c>
      <c r="AI558" s="26">
        <f t="shared" si="296"/>
        <v>47.880026082520253</v>
      </c>
      <c r="AJ558" s="22">
        <f t="shared" si="297"/>
        <v>0.60157728036052083</v>
      </c>
      <c r="AK558" s="25">
        <f t="shared" si="298"/>
        <v>79.590815088339284</v>
      </c>
      <c r="AL558" s="60">
        <f t="shared" si="226"/>
        <v>43275</v>
      </c>
    </row>
    <row r="559" spans="1:38" ht="11.25" x14ac:dyDescent="0.2">
      <c r="A559" s="2" t="s">
        <v>5</v>
      </c>
      <c r="B559" s="2" t="str">
        <f t="shared" ref="B559:B622" si="299">CONCATENATE(A559,C559)</f>
        <v>CACY2018</v>
      </c>
      <c r="C559" s="2" t="s">
        <v>78</v>
      </c>
      <c r="D559" s="4">
        <v>43274</v>
      </c>
      <c r="G559" s="225"/>
      <c r="H559" s="139"/>
      <c r="I559" s="55"/>
      <c r="J559" s="115">
        <f t="shared" si="286"/>
        <v>49.908857657783287</v>
      </c>
      <c r="K559" s="54">
        <f t="shared" si="227"/>
        <v>18.137125170806911</v>
      </c>
      <c r="L559" s="116">
        <f t="shared" si="287"/>
        <v>68.045982828590198</v>
      </c>
      <c r="M559" s="180"/>
      <c r="N559" s="216"/>
      <c r="O559" s="122">
        <f t="shared" si="288"/>
        <v>0.50503505303676777</v>
      </c>
      <c r="P559" s="71">
        <f t="shared" si="228"/>
        <v>0.21958316010498247</v>
      </c>
      <c r="Q559" s="131">
        <f t="shared" si="289"/>
        <v>0.72461821314175023</v>
      </c>
      <c r="R559" s="220"/>
      <c r="S559" s="218"/>
      <c r="T559" s="47">
        <v>1</v>
      </c>
      <c r="U559" s="48">
        <v>1</v>
      </c>
      <c r="V559" s="49">
        <v>120.983</v>
      </c>
      <c r="W559" s="48">
        <f t="shared" si="255"/>
        <v>888</v>
      </c>
      <c r="X559" s="32">
        <v>47043</v>
      </c>
      <c r="Y559" s="31">
        <f t="shared" si="273"/>
        <v>2.5717535021150865E-3</v>
      </c>
      <c r="Z559" s="30">
        <f t="shared" si="274"/>
        <v>2.1257147715919479E-5</v>
      </c>
      <c r="AA559" s="10">
        <f t="shared" si="290"/>
        <v>120.983</v>
      </c>
      <c r="AB559" s="9" t="str">
        <f t="shared" si="291"/>
        <v>U E</v>
      </c>
      <c r="AC559" s="28">
        <f t="shared" si="277"/>
        <v>2.5717535021150865E-3</v>
      </c>
      <c r="AD559" s="29">
        <f t="shared" si="278"/>
        <v>2.1257147715919479E-5</v>
      </c>
      <c r="AE559" s="15">
        <f t="shared" si="292"/>
        <v>120.983</v>
      </c>
      <c r="AF559" s="27">
        <f t="shared" si="293"/>
        <v>56.726471526050638</v>
      </c>
      <c r="AG559" s="7">
        <f t="shared" si="294"/>
        <v>0.87201071360244853</v>
      </c>
      <c r="AH559" s="17">
        <f t="shared" si="295"/>
        <v>65.052493783823337</v>
      </c>
      <c r="AI559" s="26">
        <f t="shared" si="296"/>
        <v>47.873464702506226</v>
      </c>
      <c r="AJ559" s="22">
        <f t="shared" si="297"/>
        <v>0.60149225176965715</v>
      </c>
      <c r="AK559" s="25">
        <f t="shared" si="298"/>
        <v>79.591157760814312</v>
      </c>
      <c r="AL559" s="60">
        <f t="shared" si="226"/>
        <v>43274</v>
      </c>
    </row>
    <row r="560" spans="1:38" ht="11.25" x14ac:dyDescent="0.2">
      <c r="A560" s="2" t="s">
        <v>5</v>
      </c>
      <c r="B560" s="2" t="str">
        <f t="shared" si="299"/>
        <v>CACY2018</v>
      </c>
      <c r="C560" s="2" t="s">
        <v>78</v>
      </c>
      <c r="D560" s="4">
        <v>43273</v>
      </c>
      <c r="G560" s="225"/>
      <c r="H560" s="139"/>
      <c r="I560" s="55"/>
      <c r="J560" s="115">
        <f t="shared" si="286"/>
        <v>49.709312241280216</v>
      </c>
      <c r="K560" s="54">
        <f t="shared" si="227"/>
        <v>18.482056402639472</v>
      </c>
      <c r="L560" s="116">
        <f t="shared" si="287"/>
        <v>68.191368643919688</v>
      </c>
      <c r="M560" s="180"/>
      <c r="N560" s="216"/>
      <c r="O560" s="122">
        <f t="shared" si="288"/>
        <v>0.50280029305258944</v>
      </c>
      <c r="P560" s="71">
        <f t="shared" si="228"/>
        <v>0.2236643780867873</v>
      </c>
      <c r="Q560" s="131">
        <f t="shared" si="289"/>
        <v>0.72646467113937674</v>
      </c>
      <c r="R560" s="220"/>
      <c r="S560" s="218"/>
      <c r="T560" s="47">
        <v>3</v>
      </c>
      <c r="U560" s="48">
        <v>641</v>
      </c>
      <c r="V560" s="49">
        <v>33511.232000000004</v>
      </c>
      <c r="W560" s="48">
        <f t="shared" si="255"/>
        <v>892</v>
      </c>
      <c r="X560" s="32">
        <v>47043</v>
      </c>
      <c r="Y560" s="31">
        <f t="shared" si="273"/>
        <v>0.71235320876644781</v>
      </c>
      <c r="Z560" s="30">
        <f t="shared" si="274"/>
        <v>1.3625831685904385E-2</v>
      </c>
      <c r="AA560" s="10">
        <f t="shared" si="290"/>
        <v>52.279613104524188</v>
      </c>
      <c r="AB560" s="9" t="str">
        <f t="shared" si="291"/>
        <v>U E</v>
      </c>
      <c r="AC560" s="28">
        <f t="shared" si="277"/>
        <v>0.71235320876644781</v>
      </c>
      <c r="AD560" s="29">
        <f t="shared" si="278"/>
        <v>1.3625831685904385E-2</v>
      </c>
      <c r="AE560" s="15">
        <f t="shared" si="292"/>
        <v>52.279613104524188</v>
      </c>
      <c r="AF560" s="27">
        <f t="shared" si="293"/>
        <v>56.723899772548521</v>
      </c>
      <c r="AG560" s="7">
        <f t="shared" si="294"/>
        <v>0.87198945645473258</v>
      </c>
      <c r="AH560" s="17">
        <f t="shared" si="295"/>
        <v>65.05113032349287</v>
      </c>
      <c r="AI560" s="26">
        <f t="shared" si="296"/>
        <v>47.870892949004109</v>
      </c>
      <c r="AJ560" s="22">
        <f t="shared" si="297"/>
        <v>0.6014709946219412</v>
      </c>
      <c r="AK560" s="25">
        <f t="shared" si="298"/>
        <v>79.589694893090723</v>
      </c>
      <c r="AL560" s="60">
        <f t="shared" ref="AL560:AL623" si="300">D560</f>
        <v>43273</v>
      </c>
    </row>
    <row r="561" spans="1:38" ht="11.25" x14ac:dyDescent="0.2">
      <c r="A561" s="2" t="s">
        <v>5</v>
      </c>
      <c r="B561" s="2" t="str">
        <f t="shared" si="299"/>
        <v>CACY2018</v>
      </c>
      <c r="C561" s="2" t="s">
        <v>78</v>
      </c>
      <c r="D561" s="4">
        <v>43272</v>
      </c>
      <c r="G561" s="225"/>
      <c r="H561" s="139"/>
      <c r="I561" s="55"/>
      <c r="J561" s="115">
        <f t="shared" si="286"/>
        <v>49.509766824777145</v>
      </c>
      <c r="K561" s="54">
        <f t="shared" ref="K561:K624" si="301">L561-J561</f>
        <v>18.826987634472033</v>
      </c>
      <c r="L561" s="116">
        <f t="shared" si="287"/>
        <v>68.336754459249178</v>
      </c>
      <c r="M561" s="180"/>
      <c r="N561" s="216"/>
      <c r="O561" s="122">
        <f t="shared" si="288"/>
        <v>0.50056553306841112</v>
      </c>
      <c r="P561" s="71">
        <f t="shared" ref="P561:P624" si="302">Q561-O561</f>
        <v>0.22774559606859213</v>
      </c>
      <c r="Q561" s="131">
        <f t="shared" si="289"/>
        <v>0.72831112913700324</v>
      </c>
      <c r="R561" s="220"/>
      <c r="S561" s="218"/>
      <c r="T561" s="47">
        <v>4</v>
      </c>
      <c r="U561" s="48">
        <v>7</v>
      </c>
      <c r="V561" s="49">
        <v>1603.683</v>
      </c>
      <c r="W561" s="48">
        <f t="shared" si="255"/>
        <v>891</v>
      </c>
      <c r="X561" s="32">
        <v>47043</v>
      </c>
      <c r="Y561" s="31">
        <f t="shared" si="273"/>
        <v>3.4089726420508899E-2</v>
      </c>
      <c r="Z561" s="30">
        <f t="shared" si="274"/>
        <v>1.4880003401143634E-4</v>
      </c>
      <c r="AA561" s="10">
        <f t="shared" si="290"/>
        <v>229.09757142857146</v>
      </c>
      <c r="AB561" s="9" t="str">
        <f t="shared" si="291"/>
        <v>U E</v>
      </c>
      <c r="AC561" s="28">
        <f t="shared" si="277"/>
        <v>3.4089726420508899E-2</v>
      </c>
      <c r="AD561" s="29">
        <f t="shared" si="278"/>
        <v>1.4880003401143634E-4</v>
      </c>
      <c r="AE561" s="15">
        <f t="shared" si="292"/>
        <v>229.09757142857146</v>
      </c>
      <c r="AF561" s="27">
        <f t="shared" si="293"/>
        <v>56.011546563782076</v>
      </c>
      <c r="AG561" s="7">
        <f t="shared" si="294"/>
        <v>0.85836362476882822</v>
      </c>
      <c r="AH561" s="17">
        <f t="shared" si="295"/>
        <v>65.253867880138714</v>
      </c>
      <c r="AI561" s="26">
        <f t="shared" si="296"/>
        <v>47.158539740237664</v>
      </c>
      <c r="AJ561" s="22">
        <f t="shared" si="297"/>
        <v>0.58784516293603684</v>
      </c>
      <c r="AK561" s="25">
        <f t="shared" si="298"/>
        <v>80.222723114196938</v>
      </c>
      <c r="AL561" s="60">
        <f t="shared" si="300"/>
        <v>43272</v>
      </c>
    </row>
    <row r="562" spans="1:38" ht="11.25" x14ac:dyDescent="0.2">
      <c r="A562" s="2" t="s">
        <v>5</v>
      </c>
      <c r="B562" s="2" t="str">
        <f t="shared" si="299"/>
        <v>CACY2018</v>
      </c>
      <c r="C562" s="2" t="s">
        <v>78</v>
      </c>
      <c r="D562" s="4">
        <v>43271</v>
      </c>
      <c r="G562" s="225"/>
      <c r="H562" s="139"/>
      <c r="I562" s="55"/>
      <c r="J562" s="115">
        <f t="shared" si="286"/>
        <v>49.310221408274074</v>
      </c>
      <c r="K562" s="54">
        <f t="shared" si="301"/>
        <v>19.171918866304594</v>
      </c>
      <c r="L562" s="116">
        <f t="shared" si="287"/>
        <v>68.482140274578668</v>
      </c>
      <c r="M562" s="180"/>
      <c r="N562" s="216"/>
      <c r="O562" s="122">
        <f t="shared" si="288"/>
        <v>0.49833077308423274</v>
      </c>
      <c r="P562" s="71">
        <f t="shared" si="302"/>
        <v>0.2318268140503969</v>
      </c>
      <c r="Q562" s="131">
        <f t="shared" si="289"/>
        <v>0.73015758713462964</v>
      </c>
      <c r="R562" s="220"/>
      <c r="S562" s="218"/>
      <c r="T562" s="47">
        <v>2</v>
      </c>
      <c r="U562" s="48">
        <v>2</v>
      </c>
      <c r="V562" s="49">
        <v>275.31700000000001</v>
      </c>
      <c r="W562" s="48">
        <f t="shared" si="255"/>
        <v>891</v>
      </c>
      <c r="X562" s="32">
        <v>47043</v>
      </c>
      <c r="Y562" s="31">
        <f t="shared" si="273"/>
        <v>5.8524541377038032E-3</v>
      </c>
      <c r="Z562" s="30">
        <f t="shared" si="274"/>
        <v>4.2514295431838959E-5</v>
      </c>
      <c r="AA562" s="10">
        <f t="shared" si="290"/>
        <v>137.6585</v>
      </c>
      <c r="AB562" s="9" t="str">
        <f t="shared" si="291"/>
        <v>U E</v>
      </c>
      <c r="AC562" s="28">
        <f t="shared" si="277"/>
        <v>5.8524541377038032E-3</v>
      </c>
      <c r="AD562" s="29">
        <f t="shared" si="278"/>
        <v>4.2514295431838959E-5</v>
      </c>
      <c r="AE562" s="15">
        <f t="shared" si="292"/>
        <v>137.6585</v>
      </c>
      <c r="AF562" s="27">
        <f t="shared" si="293"/>
        <v>55.977456837361565</v>
      </c>
      <c r="AG562" s="7">
        <f t="shared" si="294"/>
        <v>0.85821482473481681</v>
      </c>
      <c r="AH562" s="17">
        <f t="shared" si="295"/>
        <v>65.225460134248166</v>
      </c>
      <c r="AI562" s="26">
        <f t="shared" si="296"/>
        <v>47.124450013817153</v>
      </c>
      <c r="AJ562" s="22">
        <f t="shared" si="297"/>
        <v>0.58769636290202543</v>
      </c>
      <c r="AK562" s="25">
        <f t="shared" si="298"/>
        <v>80.185029189423872</v>
      </c>
      <c r="AL562" s="60">
        <f t="shared" si="300"/>
        <v>43271</v>
      </c>
    </row>
    <row r="563" spans="1:38" ht="11.25" x14ac:dyDescent="0.2">
      <c r="A563" s="2" t="s">
        <v>5</v>
      </c>
      <c r="B563" s="2" t="str">
        <f t="shared" si="299"/>
        <v>CACY2018</v>
      </c>
      <c r="C563" s="2" t="s">
        <v>78</v>
      </c>
      <c r="D563" s="4">
        <v>43270</v>
      </c>
      <c r="E563" s="66">
        <v>416472</v>
      </c>
      <c r="F563" s="63">
        <v>12726</v>
      </c>
      <c r="G563" s="225"/>
      <c r="H563" s="139"/>
      <c r="I563" s="55"/>
      <c r="J563" s="115">
        <f t="shared" si="286"/>
        <v>49.110675991771004</v>
      </c>
      <c r="K563" s="54">
        <f t="shared" si="301"/>
        <v>19.516850098137141</v>
      </c>
      <c r="L563" s="116">
        <f t="shared" si="287"/>
        <v>68.627526089908145</v>
      </c>
      <c r="M563" s="180"/>
      <c r="N563" s="216"/>
      <c r="O563" s="122">
        <f t="shared" si="288"/>
        <v>0.49609601310005447</v>
      </c>
      <c r="P563" s="71">
        <f t="shared" si="302"/>
        <v>0.23590803203220168</v>
      </c>
      <c r="Q563" s="131">
        <f t="shared" si="289"/>
        <v>0.73200404513225614</v>
      </c>
      <c r="R563" s="220"/>
      <c r="S563" s="218"/>
      <c r="T563" s="47">
        <v>25</v>
      </c>
      <c r="U563" s="48">
        <v>13561</v>
      </c>
      <c r="V563" s="49">
        <v>444617.11599999998</v>
      </c>
      <c r="W563" s="48">
        <f t="shared" si="255"/>
        <v>892</v>
      </c>
      <c r="X563" s="32">
        <v>47043</v>
      </c>
      <c r="Y563" s="31">
        <f t="shared" si="273"/>
        <v>9.4512917118381043</v>
      </c>
      <c r="Z563" s="30">
        <f t="shared" si="274"/>
        <v>0.28826818017558403</v>
      </c>
      <c r="AA563" s="10">
        <f t="shared" si="290"/>
        <v>32.786454981196073</v>
      </c>
      <c r="AB563" s="9" t="str">
        <f t="shared" si="291"/>
        <v>M E</v>
      </c>
      <c r="AC563" s="28">
        <f t="shared" si="277"/>
        <v>0.59828488829368831</v>
      </c>
      <c r="AD563" s="29">
        <f t="shared" si="278"/>
        <v>1.7749718342792764E-2</v>
      </c>
      <c r="AE563" s="15">
        <f t="shared" si="292"/>
        <v>33.706725748502969</v>
      </c>
      <c r="AF563" s="27">
        <f t="shared" si="293"/>
        <v>55.971604383223863</v>
      </c>
      <c r="AG563" s="7">
        <f t="shared" si="294"/>
        <v>0.85817231043938502</v>
      </c>
      <c r="AH563" s="17">
        <f t="shared" si="295"/>
        <v>65.221871764385341</v>
      </c>
      <c r="AI563" s="26">
        <f t="shared" si="296"/>
        <v>47.118597559679451</v>
      </c>
      <c r="AJ563" s="22">
        <f t="shared" si="297"/>
        <v>0.58765384860659364</v>
      </c>
      <c r="AK563" s="25">
        <f t="shared" si="298"/>
        <v>80.180871224452943</v>
      </c>
      <c r="AL563" s="60">
        <f t="shared" si="300"/>
        <v>43270</v>
      </c>
    </row>
    <row r="564" spans="1:38" ht="11.25" x14ac:dyDescent="0.2">
      <c r="A564" s="2" t="s">
        <v>5</v>
      </c>
      <c r="B564" s="2" t="str">
        <f t="shared" si="299"/>
        <v>CACY2018</v>
      </c>
      <c r="C564" s="2" t="s">
        <v>78</v>
      </c>
      <c r="D564" s="4">
        <v>43269</v>
      </c>
      <c r="G564" s="225"/>
      <c r="H564" s="139"/>
      <c r="I564" s="55"/>
      <c r="J564" s="115">
        <f t="shared" si="286"/>
        <v>48.911130575267926</v>
      </c>
      <c r="K564" s="54">
        <f t="shared" si="301"/>
        <v>19.861781329969709</v>
      </c>
      <c r="L564" s="116">
        <f t="shared" si="287"/>
        <v>68.772911905237635</v>
      </c>
      <c r="M564" s="180"/>
      <c r="N564" s="216"/>
      <c r="O564" s="122">
        <f t="shared" si="288"/>
        <v>0.49386125311587614</v>
      </c>
      <c r="P564" s="71">
        <f t="shared" si="302"/>
        <v>0.23998925001400651</v>
      </c>
      <c r="Q564" s="131">
        <f t="shared" si="289"/>
        <v>0.73385050312988265</v>
      </c>
      <c r="R564" s="220"/>
      <c r="S564" s="218"/>
      <c r="T564" s="47"/>
      <c r="U564" s="48"/>
      <c r="V564" s="49"/>
      <c r="W564" s="48">
        <f t="shared" si="255"/>
        <v>869</v>
      </c>
      <c r="X564" s="32">
        <v>47043</v>
      </c>
      <c r="Y564" s="31">
        <f t="shared" si="273"/>
        <v>0</v>
      </c>
      <c r="Z564" s="30">
        <f t="shared" si="274"/>
        <v>0</v>
      </c>
      <c r="AA564" s="10">
        <f t="shared" ref="AA564:AA570" si="303">IF(Z564=0,0,Y564/Z564)</f>
        <v>0</v>
      </c>
      <c r="AB564" s="9" t="str">
        <f t="shared" ref="AB564:AB570" si="304">IF(E564&gt;0,"M E","U E")</f>
        <v>U E</v>
      </c>
      <c r="AC564" s="28">
        <f t="shared" si="277"/>
        <v>0</v>
      </c>
      <c r="AD564" s="29">
        <f t="shared" si="278"/>
        <v>0</v>
      </c>
      <c r="AE564" s="15">
        <f t="shared" ref="AE564:AE570" si="305">IF(AD564=0,0,AC564/AD564)</f>
        <v>0</v>
      </c>
      <c r="AF564" s="27">
        <f t="shared" ref="AF564:AF570" si="306">AF565+Y564</f>
        <v>46.52031267138576</v>
      </c>
      <c r="AG564" s="7">
        <f t="shared" ref="AG564:AG570" si="307">AG565+Z564</f>
        <v>0.56990413026380093</v>
      </c>
      <c r="AH564" s="17">
        <f t="shared" ref="AH564:AH570" si="308">AF564/AG564</f>
        <v>81.628312905632271</v>
      </c>
      <c r="AI564" s="26">
        <f t="shared" ref="AI564:AI570" si="309">AI565+AC564</f>
        <v>46.52031267138576</v>
      </c>
      <c r="AJ564" s="22">
        <f t="shared" ref="AJ564:AJ570" si="310">AJ565+AD564</f>
        <v>0.56990413026380093</v>
      </c>
      <c r="AK564" s="25">
        <f t="shared" ref="AK564:AK570" si="311">AI564/AJ564</f>
        <v>81.628312905632271</v>
      </c>
      <c r="AL564" s="60">
        <f t="shared" si="300"/>
        <v>43269</v>
      </c>
    </row>
    <row r="565" spans="1:38" ht="11.25" x14ac:dyDescent="0.2">
      <c r="A565" s="2" t="s">
        <v>5</v>
      </c>
      <c r="B565" s="2" t="str">
        <f t="shared" si="299"/>
        <v>CACY2018</v>
      </c>
      <c r="C565" s="2" t="s">
        <v>78</v>
      </c>
      <c r="D565" s="4">
        <v>43268</v>
      </c>
      <c r="G565" s="225"/>
      <c r="H565" s="139"/>
      <c r="I565" s="55"/>
      <c r="J565" s="115">
        <f t="shared" si="286"/>
        <v>48.711585158764855</v>
      </c>
      <c r="K565" s="54">
        <f t="shared" si="301"/>
        <v>20.20671256180227</v>
      </c>
      <c r="L565" s="116">
        <f t="shared" si="287"/>
        <v>68.918297720567125</v>
      </c>
      <c r="M565" s="180"/>
      <c r="N565" s="216"/>
      <c r="O565" s="122">
        <f t="shared" si="288"/>
        <v>0.49162649313169782</v>
      </c>
      <c r="P565" s="71">
        <f t="shared" si="302"/>
        <v>0.24407046799581122</v>
      </c>
      <c r="Q565" s="131">
        <f t="shared" si="289"/>
        <v>0.73569696112750904</v>
      </c>
      <c r="R565" s="220"/>
      <c r="S565" s="218"/>
      <c r="T565" s="47"/>
      <c r="U565" s="48"/>
      <c r="V565" s="49"/>
      <c r="W565" s="48">
        <f t="shared" si="255"/>
        <v>880</v>
      </c>
      <c r="X565" s="32">
        <v>47043</v>
      </c>
      <c r="Y565" s="31">
        <f t="shared" si="273"/>
        <v>0</v>
      </c>
      <c r="Z565" s="30">
        <f t="shared" si="274"/>
        <v>0</v>
      </c>
      <c r="AA565" s="10">
        <f t="shared" si="303"/>
        <v>0</v>
      </c>
      <c r="AB565" s="9" t="str">
        <f t="shared" si="304"/>
        <v>U E</v>
      </c>
      <c r="AC565" s="28">
        <f t="shared" si="277"/>
        <v>0</v>
      </c>
      <c r="AD565" s="29">
        <f t="shared" si="278"/>
        <v>0</v>
      </c>
      <c r="AE565" s="15">
        <f t="shared" si="305"/>
        <v>0</v>
      </c>
      <c r="AF565" s="27">
        <f t="shared" si="306"/>
        <v>46.52031267138576</v>
      </c>
      <c r="AG565" s="7">
        <f t="shared" si="307"/>
        <v>0.56990413026380093</v>
      </c>
      <c r="AH565" s="17">
        <f t="shared" si="308"/>
        <v>81.628312905632271</v>
      </c>
      <c r="AI565" s="26">
        <f t="shared" si="309"/>
        <v>46.52031267138576</v>
      </c>
      <c r="AJ565" s="22">
        <f t="shared" si="310"/>
        <v>0.56990413026380093</v>
      </c>
      <c r="AK565" s="25">
        <f t="shared" si="311"/>
        <v>81.628312905632271</v>
      </c>
      <c r="AL565" s="60">
        <f t="shared" si="300"/>
        <v>43268</v>
      </c>
    </row>
    <row r="566" spans="1:38" ht="11.25" x14ac:dyDescent="0.2">
      <c r="A566" s="2" t="s">
        <v>5</v>
      </c>
      <c r="B566" s="2" t="str">
        <f t="shared" si="299"/>
        <v>CACY2018</v>
      </c>
      <c r="C566" s="2" t="s">
        <v>78</v>
      </c>
      <c r="D566" s="4">
        <v>43267</v>
      </c>
      <c r="G566" s="225"/>
      <c r="H566" s="139"/>
      <c r="I566" s="55"/>
      <c r="J566" s="115">
        <f t="shared" si="286"/>
        <v>48.512039742261784</v>
      </c>
      <c r="K566" s="54">
        <f t="shared" si="301"/>
        <v>20.551643793634831</v>
      </c>
      <c r="L566" s="116">
        <f t="shared" si="287"/>
        <v>69.063683535896615</v>
      </c>
      <c r="M566" s="180"/>
      <c r="N566" s="216"/>
      <c r="O566" s="122">
        <f t="shared" si="288"/>
        <v>0.48939173314751949</v>
      </c>
      <c r="P566" s="71">
        <f t="shared" si="302"/>
        <v>0.24815168597761605</v>
      </c>
      <c r="Q566" s="131">
        <f t="shared" si="289"/>
        <v>0.73754341912513555</v>
      </c>
      <c r="R566" s="220"/>
      <c r="S566" s="218"/>
      <c r="T566" s="47">
        <v>2</v>
      </c>
      <c r="U566" s="48">
        <v>236</v>
      </c>
      <c r="V566" s="49">
        <v>20726.332999999999</v>
      </c>
      <c r="W566" s="48">
        <f t="shared" si="255"/>
        <v>880</v>
      </c>
      <c r="X566" s="32">
        <v>47043</v>
      </c>
      <c r="Y566" s="31">
        <f t="shared" si="273"/>
        <v>0.44058272219033645</v>
      </c>
      <c r="Z566" s="30">
        <f t="shared" si="274"/>
        <v>5.0166868609569969E-3</v>
      </c>
      <c r="AA566" s="10">
        <f t="shared" si="303"/>
        <v>87.823444915254228</v>
      </c>
      <c r="AB566" s="9" t="str">
        <f t="shared" si="304"/>
        <v>U E</v>
      </c>
      <c r="AC566" s="28">
        <f t="shared" si="277"/>
        <v>0.44058272219033645</v>
      </c>
      <c r="AD566" s="29">
        <f t="shared" si="278"/>
        <v>5.0166868609569969E-3</v>
      </c>
      <c r="AE566" s="15">
        <f t="shared" si="305"/>
        <v>87.823444915254228</v>
      </c>
      <c r="AF566" s="27">
        <f t="shared" si="306"/>
        <v>46.52031267138576</v>
      </c>
      <c r="AG566" s="7">
        <f t="shared" si="307"/>
        <v>0.56990413026380093</v>
      </c>
      <c r="AH566" s="17">
        <f t="shared" si="308"/>
        <v>81.628312905632271</v>
      </c>
      <c r="AI566" s="26">
        <f t="shared" si="309"/>
        <v>46.52031267138576</v>
      </c>
      <c r="AJ566" s="22">
        <f t="shared" si="310"/>
        <v>0.56990413026380093</v>
      </c>
      <c r="AK566" s="25">
        <f t="shared" si="311"/>
        <v>81.628312905632271</v>
      </c>
      <c r="AL566" s="60">
        <f t="shared" si="300"/>
        <v>43267</v>
      </c>
    </row>
    <row r="567" spans="1:38" ht="11.25" x14ac:dyDescent="0.2">
      <c r="A567" s="2" t="s">
        <v>5</v>
      </c>
      <c r="B567" s="2" t="str">
        <f t="shared" si="299"/>
        <v>CACY2018</v>
      </c>
      <c r="C567" s="2" t="s">
        <v>78</v>
      </c>
      <c r="D567" s="4">
        <v>43266</v>
      </c>
      <c r="G567" s="225"/>
      <c r="H567" s="139"/>
      <c r="I567" s="55"/>
      <c r="J567" s="115">
        <f t="shared" si="286"/>
        <v>48.312494325758713</v>
      </c>
      <c r="K567" s="54">
        <f t="shared" si="301"/>
        <v>20.896575025467392</v>
      </c>
      <c r="L567" s="116">
        <f t="shared" si="287"/>
        <v>69.209069351226105</v>
      </c>
      <c r="M567" s="180"/>
      <c r="N567" s="216"/>
      <c r="O567" s="122">
        <f t="shared" si="288"/>
        <v>0.48715697316334117</v>
      </c>
      <c r="P567" s="71">
        <f t="shared" si="302"/>
        <v>0.25223290395942088</v>
      </c>
      <c r="Q567" s="131">
        <f t="shared" si="289"/>
        <v>0.73938987712276205</v>
      </c>
      <c r="R567" s="220"/>
      <c r="S567" s="218"/>
      <c r="T567" s="47"/>
      <c r="U567" s="48"/>
      <c r="V567" s="49"/>
      <c r="W567" s="48">
        <f t="shared" si="255"/>
        <v>884</v>
      </c>
      <c r="X567" s="32">
        <v>47043</v>
      </c>
      <c r="Y567" s="31">
        <f t="shared" si="273"/>
        <v>0</v>
      </c>
      <c r="Z567" s="30">
        <f t="shared" si="274"/>
        <v>0</v>
      </c>
      <c r="AA567" s="10">
        <f t="shared" si="303"/>
        <v>0</v>
      </c>
      <c r="AB567" s="9" t="str">
        <f t="shared" si="304"/>
        <v>U E</v>
      </c>
      <c r="AC567" s="28">
        <f t="shared" si="277"/>
        <v>0</v>
      </c>
      <c r="AD567" s="29">
        <f t="shared" si="278"/>
        <v>0</v>
      </c>
      <c r="AE567" s="15">
        <f t="shared" si="305"/>
        <v>0</v>
      </c>
      <c r="AF567" s="27">
        <f t="shared" si="306"/>
        <v>46.079729949195425</v>
      </c>
      <c r="AG567" s="7">
        <f t="shared" si="307"/>
        <v>0.56488744340284391</v>
      </c>
      <c r="AH567" s="17">
        <f t="shared" si="308"/>
        <v>81.573294799428069</v>
      </c>
      <c r="AI567" s="26">
        <f t="shared" si="309"/>
        <v>46.079729949195425</v>
      </c>
      <c r="AJ567" s="22">
        <f t="shared" si="310"/>
        <v>0.56488744340284391</v>
      </c>
      <c r="AK567" s="25">
        <f t="shared" si="311"/>
        <v>81.573294799428069</v>
      </c>
      <c r="AL567" s="60">
        <f t="shared" si="300"/>
        <v>43266</v>
      </c>
    </row>
    <row r="568" spans="1:38" ht="11.25" x14ac:dyDescent="0.2">
      <c r="A568" s="2" t="s">
        <v>5</v>
      </c>
      <c r="B568" s="2" t="str">
        <f t="shared" si="299"/>
        <v>CACY2018</v>
      </c>
      <c r="C568" s="2" t="s">
        <v>78</v>
      </c>
      <c r="D568" s="4">
        <v>43265</v>
      </c>
      <c r="G568" s="225"/>
      <c r="H568" s="139"/>
      <c r="I568" s="55"/>
      <c r="J568" s="115">
        <f t="shared" si="286"/>
        <v>48.112948909255643</v>
      </c>
      <c r="K568" s="54">
        <f t="shared" si="301"/>
        <v>21.241506257299939</v>
      </c>
      <c r="L568" s="116">
        <f t="shared" si="287"/>
        <v>69.354455166555582</v>
      </c>
      <c r="M568" s="180"/>
      <c r="N568" s="216"/>
      <c r="O568" s="122">
        <f t="shared" si="288"/>
        <v>0.48492221317916284</v>
      </c>
      <c r="P568" s="71">
        <f t="shared" si="302"/>
        <v>0.2563141219412256</v>
      </c>
      <c r="Q568" s="131">
        <f t="shared" si="289"/>
        <v>0.74123633512038845</v>
      </c>
      <c r="R568" s="220"/>
      <c r="S568" s="218"/>
      <c r="T568" s="47">
        <v>3</v>
      </c>
      <c r="U568" s="48">
        <v>13</v>
      </c>
      <c r="V568" s="49">
        <v>1765.317</v>
      </c>
      <c r="W568" s="48">
        <f t="shared" si="255"/>
        <v>884</v>
      </c>
      <c r="X568" s="32">
        <v>47043</v>
      </c>
      <c r="Y568" s="31">
        <f t="shared" si="273"/>
        <v>3.7525604234423825E-2</v>
      </c>
      <c r="Z568" s="30">
        <f t="shared" si="274"/>
        <v>2.7634292030695321E-4</v>
      </c>
      <c r="AA568" s="10">
        <f t="shared" si="303"/>
        <v>135.79361538461538</v>
      </c>
      <c r="AB568" s="9" t="str">
        <f t="shared" si="304"/>
        <v>U E</v>
      </c>
      <c r="AC568" s="28">
        <f t="shared" si="277"/>
        <v>3.7525604234423825E-2</v>
      </c>
      <c r="AD568" s="29">
        <f t="shared" si="278"/>
        <v>2.7634292030695321E-4</v>
      </c>
      <c r="AE568" s="15">
        <f t="shared" si="305"/>
        <v>135.79361538461538</v>
      </c>
      <c r="AF568" s="27">
        <f t="shared" si="306"/>
        <v>46.079729949195425</v>
      </c>
      <c r="AG568" s="7">
        <f t="shared" si="307"/>
        <v>0.56488744340284391</v>
      </c>
      <c r="AH568" s="17">
        <f t="shared" si="308"/>
        <v>81.573294799428069</v>
      </c>
      <c r="AI568" s="26">
        <f t="shared" si="309"/>
        <v>46.079729949195425</v>
      </c>
      <c r="AJ568" s="22">
        <f t="shared" si="310"/>
        <v>0.56488744340284391</v>
      </c>
      <c r="AK568" s="25">
        <f t="shared" si="311"/>
        <v>81.573294799428069</v>
      </c>
      <c r="AL568" s="60">
        <f t="shared" si="300"/>
        <v>43265</v>
      </c>
    </row>
    <row r="569" spans="1:38" ht="11.25" x14ac:dyDescent="0.2">
      <c r="A569" s="2" t="s">
        <v>5</v>
      </c>
      <c r="B569" s="2" t="str">
        <f t="shared" si="299"/>
        <v>CACY2018</v>
      </c>
      <c r="C569" s="2" t="s">
        <v>78</v>
      </c>
      <c r="D569" s="4">
        <v>43264</v>
      </c>
      <c r="G569" s="225"/>
      <c r="H569" s="139"/>
      <c r="I569" s="55"/>
      <c r="J569" s="115">
        <f t="shared" si="286"/>
        <v>47.913403492752572</v>
      </c>
      <c r="K569" s="54">
        <f t="shared" si="301"/>
        <v>21.5864374891325</v>
      </c>
      <c r="L569" s="116">
        <f t="shared" si="287"/>
        <v>69.499840981885072</v>
      </c>
      <c r="M569" s="180"/>
      <c r="N569" s="216"/>
      <c r="O569" s="122">
        <f t="shared" si="288"/>
        <v>0.48268745319498452</v>
      </c>
      <c r="P569" s="71">
        <f t="shared" si="302"/>
        <v>0.26039533992303043</v>
      </c>
      <c r="Q569" s="131">
        <f t="shared" si="289"/>
        <v>0.74308279311801495</v>
      </c>
      <c r="R569" s="220"/>
      <c r="S569" s="218"/>
      <c r="T569" s="47">
        <v>3</v>
      </c>
      <c r="U569" s="48">
        <v>30</v>
      </c>
      <c r="V569" s="49">
        <v>3639.4</v>
      </c>
      <c r="W569" s="48">
        <f t="shared" si="255"/>
        <v>885</v>
      </c>
      <c r="X569" s="32">
        <v>47043</v>
      </c>
      <c r="Y569" s="31">
        <f t="shared" si="273"/>
        <v>7.7363263397317347E-2</v>
      </c>
      <c r="Z569" s="30">
        <f t="shared" si="274"/>
        <v>6.3771443147758429E-4</v>
      </c>
      <c r="AA569" s="10">
        <f t="shared" si="303"/>
        <v>121.31333333333335</v>
      </c>
      <c r="AB569" s="9" t="str">
        <f t="shared" si="304"/>
        <v>U E</v>
      </c>
      <c r="AC569" s="28">
        <f t="shared" si="277"/>
        <v>7.7363263397317347E-2</v>
      </c>
      <c r="AD569" s="29">
        <f t="shared" si="278"/>
        <v>6.3771443147758429E-4</v>
      </c>
      <c r="AE569" s="15">
        <f t="shared" si="305"/>
        <v>121.31333333333335</v>
      </c>
      <c r="AF569" s="27">
        <f t="shared" si="306"/>
        <v>46.042204344961</v>
      </c>
      <c r="AG569" s="7">
        <f t="shared" si="307"/>
        <v>0.56461110048253693</v>
      </c>
      <c r="AH569" s="17">
        <f t="shared" si="308"/>
        <v>81.546757238055861</v>
      </c>
      <c r="AI569" s="26">
        <f t="shared" si="309"/>
        <v>46.042204344961</v>
      </c>
      <c r="AJ569" s="22">
        <f t="shared" si="310"/>
        <v>0.56461110048253693</v>
      </c>
      <c r="AK569" s="25">
        <f t="shared" si="311"/>
        <v>81.546757238055861</v>
      </c>
      <c r="AL569" s="60">
        <f t="shared" si="300"/>
        <v>43264</v>
      </c>
    </row>
    <row r="570" spans="1:38" ht="11.25" x14ac:dyDescent="0.2">
      <c r="A570" s="2" t="s">
        <v>5</v>
      </c>
      <c r="B570" s="2" t="str">
        <f t="shared" si="299"/>
        <v>CACY2018</v>
      </c>
      <c r="C570" s="2" t="s">
        <v>78</v>
      </c>
      <c r="D570" s="4">
        <v>43263</v>
      </c>
      <c r="G570" s="225"/>
      <c r="H570" s="139"/>
      <c r="I570" s="55"/>
      <c r="J570" s="115">
        <f t="shared" si="286"/>
        <v>47.713858076249501</v>
      </c>
      <c r="K570" s="54">
        <f t="shared" si="301"/>
        <v>21.931368720965061</v>
      </c>
      <c r="L570" s="116">
        <f t="shared" si="287"/>
        <v>69.645226797214562</v>
      </c>
      <c r="M570" s="180"/>
      <c r="N570" s="216"/>
      <c r="O570" s="122">
        <f t="shared" si="288"/>
        <v>0.48045269321080619</v>
      </c>
      <c r="P570" s="71">
        <f t="shared" si="302"/>
        <v>0.26447655790483515</v>
      </c>
      <c r="Q570" s="131">
        <f t="shared" si="289"/>
        <v>0.74492925111564134</v>
      </c>
      <c r="R570" s="220"/>
      <c r="S570" s="218"/>
      <c r="T570" s="47"/>
      <c r="U570" s="48"/>
      <c r="V570" s="49"/>
      <c r="W570" s="48">
        <f t="shared" si="255"/>
        <v>884</v>
      </c>
      <c r="X570" s="32">
        <v>47043</v>
      </c>
      <c r="Y570" s="31">
        <f t="shared" si="273"/>
        <v>0</v>
      </c>
      <c r="Z570" s="30">
        <f t="shared" si="274"/>
        <v>0</v>
      </c>
      <c r="AA570" s="10">
        <f t="shared" si="303"/>
        <v>0</v>
      </c>
      <c r="AB570" s="9" t="str">
        <f t="shared" si="304"/>
        <v>U E</v>
      </c>
      <c r="AC570" s="28">
        <f t="shared" si="277"/>
        <v>0</v>
      </c>
      <c r="AD570" s="29">
        <f t="shared" si="278"/>
        <v>0</v>
      </c>
      <c r="AE570" s="15">
        <f t="shared" si="305"/>
        <v>0</v>
      </c>
      <c r="AF570" s="27">
        <f t="shared" si="306"/>
        <v>45.964841081563684</v>
      </c>
      <c r="AG570" s="7">
        <f t="shared" si="307"/>
        <v>0.5639733860510594</v>
      </c>
      <c r="AH570" s="17">
        <f t="shared" si="308"/>
        <v>81.501791074592035</v>
      </c>
      <c r="AI570" s="26">
        <f t="shared" si="309"/>
        <v>45.964841081563684</v>
      </c>
      <c r="AJ570" s="22">
        <f t="shared" si="310"/>
        <v>0.5639733860510594</v>
      </c>
      <c r="AK570" s="25">
        <f t="shared" si="311"/>
        <v>81.501791074592035</v>
      </c>
      <c r="AL570" s="60">
        <f t="shared" si="300"/>
        <v>43263</v>
      </c>
    </row>
    <row r="571" spans="1:38" ht="11.25" x14ac:dyDescent="0.2">
      <c r="A571" s="2" t="s">
        <v>5</v>
      </c>
      <c r="B571" s="2" t="str">
        <f t="shared" si="299"/>
        <v>CACY2018</v>
      </c>
      <c r="C571" s="2" t="s">
        <v>78</v>
      </c>
      <c r="D571" s="4">
        <v>43262</v>
      </c>
      <c r="G571" s="225"/>
      <c r="H571" s="139"/>
      <c r="I571" s="55"/>
      <c r="J571" s="115">
        <f t="shared" si="286"/>
        <v>47.514312659746423</v>
      </c>
      <c r="K571" s="54">
        <f t="shared" si="301"/>
        <v>22.276299952797629</v>
      </c>
      <c r="L571" s="116">
        <f t="shared" si="287"/>
        <v>69.790612612544052</v>
      </c>
      <c r="M571" s="180"/>
      <c r="N571" s="216"/>
      <c r="O571" s="122">
        <f t="shared" si="288"/>
        <v>0.47821793322662792</v>
      </c>
      <c r="P571" s="71">
        <f t="shared" si="302"/>
        <v>0.26855777588663993</v>
      </c>
      <c r="Q571" s="131">
        <f t="shared" si="289"/>
        <v>0.74677570911326785</v>
      </c>
      <c r="R571" s="220"/>
      <c r="S571" s="218"/>
      <c r="T571" s="47">
        <v>2</v>
      </c>
      <c r="U571" s="48">
        <v>3</v>
      </c>
      <c r="V571" s="49">
        <v>393.61700000000002</v>
      </c>
      <c r="W571" s="48">
        <f t="shared" si="255"/>
        <v>887</v>
      </c>
      <c r="X571" s="32">
        <v>47043</v>
      </c>
      <c r="Y571" s="31">
        <f t="shared" si="273"/>
        <v>8.3671747124970768E-3</v>
      </c>
      <c r="Z571" s="30">
        <f t="shared" si="274"/>
        <v>6.3771443147758435E-5</v>
      </c>
      <c r="AA571" s="10">
        <f t="shared" ref="AA571:AA581" si="312">IF(Z571=0,0,Y571/Z571)</f>
        <v>131.20566666666664</v>
      </c>
      <c r="AB571" s="9" t="str">
        <f t="shared" ref="AB571:AB581" si="313">IF(E571&gt;0,"M E","U E")</f>
        <v>U E</v>
      </c>
      <c r="AC571" s="28">
        <f t="shared" si="277"/>
        <v>8.3671747124970768E-3</v>
      </c>
      <c r="AD571" s="29">
        <f t="shared" si="278"/>
        <v>6.3771443147758435E-5</v>
      </c>
      <c r="AE571" s="15">
        <f t="shared" ref="AE571:AE581" si="314">IF(AD571=0,0,AC571/AD571)</f>
        <v>131.20566666666664</v>
      </c>
      <c r="AF571" s="27">
        <f t="shared" ref="AF571:AF581" si="315">AF572+Y571</f>
        <v>45.964841081563684</v>
      </c>
      <c r="AG571" s="7">
        <f t="shared" ref="AG571:AG581" si="316">AG572+Z571</f>
        <v>0.5639733860510594</v>
      </c>
      <c r="AH571" s="17">
        <f t="shared" ref="AH571:AH581" si="317">AF571/AG571</f>
        <v>81.501791074592035</v>
      </c>
      <c r="AI571" s="26">
        <f t="shared" ref="AI571:AI581" si="318">AI572+AC571</f>
        <v>45.964841081563684</v>
      </c>
      <c r="AJ571" s="22">
        <f t="shared" ref="AJ571:AJ581" si="319">AJ572+AD571</f>
        <v>0.5639733860510594</v>
      </c>
      <c r="AK571" s="25">
        <f t="shared" ref="AK571:AK581" si="320">AI571/AJ571</f>
        <v>81.501791074592035</v>
      </c>
      <c r="AL571" s="60">
        <f t="shared" si="300"/>
        <v>43262</v>
      </c>
    </row>
    <row r="572" spans="1:38" ht="11.25" x14ac:dyDescent="0.2">
      <c r="A572" s="2" t="s">
        <v>5</v>
      </c>
      <c r="B572" s="2" t="str">
        <f t="shared" si="299"/>
        <v>CACY2018</v>
      </c>
      <c r="C572" s="2" t="s">
        <v>78</v>
      </c>
      <c r="D572" s="4">
        <v>43261</v>
      </c>
      <c r="G572" s="225"/>
      <c r="H572" s="139"/>
      <c r="I572" s="55"/>
      <c r="J572" s="115">
        <f t="shared" si="286"/>
        <v>47.314767243243352</v>
      </c>
      <c r="K572" s="54">
        <f t="shared" si="301"/>
        <v>22.621231184630176</v>
      </c>
      <c r="L572" s="116">
        <f t="shared" si="287"/>
        <v>69.935998427873528</v>
      </c>
      <c r="M572" s="180"/>
      <c r="N572" s="216"/>
      <c r="O572" s="122">
        <f t="shared" si="288"/>
        <v>0.4759831732424496</v>
      </c>
      <c r="P572" s="71">
        <f t="shared" si="302"/>
        <v>0.27263899386844476</v>
      </c>
      <c r="Q572" s="131">
        <f t="shared" si="289"/>
        <v>0.74862216711089435</v>
      </c>
      <c r="R572" s="220"/>
      <c r="S572" s="218"/>
      <c r="T572" s="47">
        <v>1</v>
      </c>
      <c r="U572" s="48">
        <v>3</v>
      </c>
      <c r="V572" s="49">
        <v>377.4</v>
      </c>
      <c r="W572" s="48">
        <f t="shared" si="255"/>
        <v>887</v>
      </c>
      <c r="X572" s="32">
        <v>47043</v>
      </c>
      <c r="Y572" s="31">
        <f t="shared" si="273"/>
        <v>8.0224475479880111E-3</v>
      </c>
      <c r="Z572" s="30">
        <f t="shared" si="274"/>
        <v>6.3771443147758435E-5</v>
      </c>
      <c r="AA572" s="10">
        <f t="shared" si="312"/>
        <v>125.8</v>
      </c>
      <c r="AB572" s="9" t="str">
        <f t="shared" si="313"/>
        <v>U E</v>
      </c>
      <c r="AC572" s="28">
        <f t="shared" si="277"/>
        <v>8.0224475479880111E-3</v>
      </c>
      <c r="AD572" s="29">
        <f t="shared" si="278"/>
        <v>6.3771443147758435E-5</v>
      </c>
      <c r="AE572" s="15">
        <f t="shared" si="314"/>
        <v>125.8</v>
      </c>
      <c r="AF572" s="27">
        <f t="shared" si="315"/>
        <v>45.956473906851187</v>
      </c>
      <c r="AG572" s="7">
        <f t="shared" si="316"/>
        <v>0.56390961460791167</v>
      </c>
      <c r="AH572" s="17">
        <f t="shared" si="317"/>
        <v>81.496170159831166</v>
      </c>
      <c r="AI572" s="26">
        <f t="shared" si="318"/>
        <v>45.956473906851187</v>
      </c>
      <c r="AJ572" s="22">
        <f t="shared" si="319"/>
        <v>0.56390961460791167</v>
      </c>
      <c r="AK572" s="25">
        <f t="shared" si="320"/>
        <v>81.496170159831166</v>
      </c>
      <c r="AL572" s="60">
        <f t="shared" si="300"/>
        <v>43261</v>
      </c>
    </row>
    <row r="573" spans="1:38" ht="11.25" x14ac:dyDescent="0.2">
      <c r="A573" s="2" t="s">
        <v>5</v>
      </c>
      <c r="B573" s="2" t="str">
        <f t="shared" si="299"/>
        <v>CACY2018</v>
      </c>
      <c r="C573" s="2" t="s">
        <v>78</v>
      </c>
      <c r="D573" s="4">
        <v>43260</v>
      </c>
      <c r="G573" s="225"/>
      <c r="H573" s="139"/>
      <c r="I573" s="55"/>
      <c r="J573" s="115">
        <f t="shared" si="286"/>
        <v>47.115221826740282</v>
      </c>
      <c r="K573" s="54">
        <f t="shared" si="301"/>
        <v>22.966162416462737</v>
      </c>
      <c r="L573" s="116">
        <f t="shared" si="287"/>
        <v>70.081384243203019</v>
      </c>
      <c r="M573" s="180"/>
      <c r="N573" s="216"/>
      <c r="O573" s="122">
        <f t="shared" si="288"/>
        <v>0.47374841325827127</v>
      </c>
      <c r="P573" s="71">
        <f t="shared" si="302"/>
        <v>0.27672021185024948</v>
      </c>
      <c r="Q573" s="131">
        <f t="shared" si="289"/>
        <v>0.75046862510852075</v>
      </c>
      <c r="R573" s="220"/>
      <c r="S573" s="218"/>
      <c r="T573" s="47">
        <v>4</v>
      </c>
      <c r="U573" s="48">
        <v>1237</v>
      </c>
      <c r="V573" s="49">
        <v>89662.933999999994</v>
      </c>
      <c r="W573" s="48">
        <f t="shared" si="255"/>
        <v>886</v>
      </c>
      <c r="X573" s="32">
        <v>47043</v>
      </c>
      <c r="Y573" s="31">
        <f t="shared" si="273"/>
        <v>1.9059782326807388</v>
      </c>
      <c r="Z573" s="30">
        <f t="shared" si="274"/>
        <v>2.6295091724592393E-2</v>
      </c>
      <c r="AA573" s="10">
        <f t="shared" si="312"/>
        <v>72.484182700080837</v>
      </c>
      <c r="AB573" s="9" t="str">
        <f t="shared" si="313"/>
        <v>U E</v>
      </c>
      <c r="AC573" s="28">
        <f t="shared" si="277"/>
        <v>1.9059782326807388</v>
      </c>
      <c r="AD573" s="29">
        <f t="shared" si="278"/>
        <v>2.6295091724592393E-2</v>
      </c>
      <c r="AE573" s="15">
        <f t="shared" si="314"/>
        <v>72.484182700080837</v>
      </c>
      <c r="AF573" s="27">
        <f t="shared" si="315"/>
        <v>45.9484514593032</v>
      </c>
      <c r="AG573" s="7">
        <f t="shared" si="316"/>
        <v>0.56384584316476394</v>
      </c>
      <c r="AH573" s="17">
        <f t="shared" si="317"/>
        <v>81.491159359095235</v>
      </c>
      <c r="AI573" s="26">
        <f t="shared" si="318"/>
        <v>45.9484514593032</v>
      </c>
      <c r="AJ573" s="22">
        <f t="shared" si="319"/>
        <v>0.56384584316476394</v>
      </c>
      <c r="AK573" s="25">
        <f t="shared" si="320"/>
        <v>81.491159359095235</v>
      </c>
      <c r="AL573" s="60">
        <f t="shared" si="300"/>
        <v>43260</v>
      </c>
    </row>
    <row r="574" spans="1:38" ht="11.25" x14ac:dyDescent="0.2">
      <c r="A574" s="2" t="s">
        <v>5</v>
      </c>
      <c r="B574" s="2" t="str">
        <f t="shared" si="299"/>
        <v>CACY2018</v>
      </c>
      <c r="C574" s="2" t="s">
        <v>78</v>
      </c>
      <c r="D574" s="4">
        <v>43259</v>
      </c>
      <c r="G574" s="225"/>
      <c r="H574" s="139"/>
      <c r="I574" s="55"/>
      <c r="J574" s="115">
        <f t="shared" si="286"/>
        <v>46.915676410237211</v>
      </c>
      <c r="K574" s="54">
        <f t="shared" si="301"/>
        <v>23.311093648295298</v>
      </c>
      <c r="L574" s="116">
        <f t="shared" si="287"/>
        <v>70.226770058532509</v>
      </c>
      <c r="M574" s="180"/>
      <c r="N574" s="216"/>
      <c r="O574" s="122">
        <f t="shared" si="288"/>
        <v>0.47151365327409295</v>
      </c>
      <c r="P574" s="71">
        <f t="shared" si="302"/>
        <v>0.28080142983205431</v>
      </c>
      <c r="Q574" s="131">
        <f t="shared" si="289"/>
        <v>0.75231508310614725</v>
      </c>
      <c r="R574" s="220"/>
      <c r="S574" s="218"/>
      <c r="T574" s="47">
        <v>3</v>
      </c>
      <c r="U574" s="48">
        <v>30</v>
      </c>
      <c r="V574" s="49">
        <v>2017.8</v>
      </c>
      <c r="W574" s="48">
        <f t="shared" si="255"/>
        <v>882</v>
      </c>
      <c r="X574" s="32">
        <v>47043</v>
      </c>
      <c r="Y574" s="31">
        <f t="shared" si="273"/>
        <v>4.2892672661182324E-2</v>
      </c>
      <c r="Z574" s="30">
        <f t="shared" si="274"/>
        <v>6.3771443147758429E-4</v>
      </c>
      <c r="AA574" s="10">
        <f t="shared" si="312"/>
        <v>67.260000000000005</v>
      </c>
      <c r="AB574" s="9" t="str">
        <f t="shared" si="313"/>
        <v>U E</v>
      </c>
      <c r="AC574" s="28">
        <f t="shared" si="277"/>
        <v>4.2892672661182324E-2</v>
      </c>
      <c r="AD574" s="29">
        <f t="shared" si="278"/>
        <v>6.3771443147758429E-4</v>
      </c>
      <c r="AE574" s="15">
        <f t="shared" si="314"/>
        <v>67.260000000000005</v>
      </c>
      <c r="AF574" s="27">
        <f t="shared" si="315"/>
        <v>44.042473226622462</v>
      </c>
      <c r="AG574" s="7">
        <f t="shared" si="316"/>
        <v>0.5375507514401715</v>
      </c>
      <c r="AH574" s="17">
        <f t="shared" si="317"/>
        <v>81.931748971844414</v>
      </c>
      <c r="AI574" s="26">
        <f t="shared" si="318"/>
        <v>44.042473226622462</v>
      </c>
      <c r="AJ574" s="22">
        <f t="shared" si="319"/>
        <v>0.5375507514401715</v>
      </c>
      <c r="AK574" s="25">
        <f t="shared" si="320"/>
        <v>81.931748971844414</v>
      </c>
      <c r="AL574" s="60">
        <f t="shared" si="300"/>
        <v>43259</v>
      </c>
    </row>
    <row r="575" spans="1:38" ht="11.25" x14ac:dyDescent="0.2">
      <c r="A575" s="2" t="s">
        <v>5</v>
      </c>
      <c r="B575" s="2" t="str">
        <f t="shared" si="299"/>
        <v>CACY2018</v>
      </c>
      <c r="C575" s="2" t="s">
        <v>78</v>
      </c>
      <c r="D575" s="4">
        <v>43258</v>
      </c>
      <c r="G575" s="225"/>
      <c r="H575" s="139"/>
      <c r="I575" s="55"/>
      <c r="J575" s="115">
        <f t="shared" si="286"/>
        <v>46.71613099373414</v>
      </c>
      <c r="K575" s="54">
        <f t="shared" si="301"/>
        <v>23.656024880127859</v>
      </c>
      <c r="L575" s="116">
        <f t="shared" si="287"/>
        <v>70.372155873861999</v>
      </c>
      <c r="M575" s="180"/>
      <c r="N575" s="216"/>
      <c r="O575" s="122">
        <f t="shared" si="288"/>
        <v>0.46927889328991462</v>
      </c>
      <c r="P575" s="71">
        <f t="shared" si="302"/>
        <v>0.28488264781385914</v>
      </c>
      <c r="Q575" s="131">
        <f t="shared" si="289"/>
        <v>0.75416154110377376</v>
      </c>
      <c r="R575" s="220"/>
      <c r="S575" s="218"/>
      <c r="T575" s="47">
        <v>1</v>
      </c>
      <c r="U575" s="48">
        <v>1</v>
      </c>
      <c r="V575" s="49">
        <v>121.783</v>
      </c>
      <c r="W575" s="48">
        <f t="shared" si="255"/>
        <v>884</v>
      </c>
      <c r="X575" s="32">
        <v>47043</v>
      </c>
      <c r="Y575" s="31">
        <f t="shared" si="273"/>
        <v>2.5887592202878218E-3</v>
      </c>
      <c r="Z575" s="30">
        <f t="shared" si="274"/>
        <v>2.1257147715919479E-5</v>
      </c>
      <c r="AA575" s="10">
        <f t="shared" si="312"/>
        <v>121.78299999999999</v>
      </c>
      <c r="AB575" s="9" t="str">
        <f t="shared" si="313"/>
        <v>U E</v>
      </c>
      <c r="AC575" s="28">
        <f t="shared" si="277"/>
        <v>2.5887592202878218E-3</v>
      </c>
      <c r="AD575" s="29">
        <f t="shared" si="278"/>
        <v>2.1257147715919479E-5</v>
      </c>
      <c r="AE575" s="15">
        <f t="shared" si="314"/>
        <v>121.78299999999999</v>
      </c>
      <c r="AF575" s="27">
        <f t="shared" si="315"/>
        <v>43.99958055396128</v>
      </c>
      <c r="AG575" s="7">
        <f t="shared" si="316"/>
        <v>0.53691303700869397</v>
      </c>
      <c r="AH575" s="17">
        <f t="shared" si="317"/>
        <v>81.949175231609843</v>
      </c>
      <c r="AI575" s="26">
        <f t="shared" si="318"/>
        <v>43.99958055396128</v>
      </c>
      <c r="AJ575" s="22">
        <f t="shared" si="319"/>
        <v>0.53691303700869397</v>
      </c>
      <c r="AK575" s="25">
        <f t="shared" si="320"/>
        <v>81.949175231609843</v>
      </c>
      <c r="AL575" s="60">
        <f t="shared" si="300"/>
        <v>43258</v>
      </c>
    </row>
    <row r="576" spans="1:38" ht="11.25" x14ac:dyDescent="0.2">
      <c r="A576" s="2" t="s">
        <v>5</v>
      </c>
      <c r="B576" s="2" t="str">
        <f t="shared" si="299"/>
        <v>CACY2018</v>
      </c>
      <c r="C576" s="2" t="s">
        <v>78</v>
      </c>
      <c r="D576" s="4">
        <v>43257</v>
      </c>
      <c r="G576" s="225"/>
      <c r="H576" s="139"/>
      <c r="I576" s="55"/>
      <c r="J576" s="115">
        <f t="shared" si="286"/>
        <v>46.516585577231069</v>
      </c>
      <c r="K576" s="54">
        <f t="shared" si="301"/>
        <v>24.000956111960406</v>
      </c>
      <c r="L576" s="116">
        <f t="shared" si="287"/>
        <v>70.517541689191475</v>
      </c>
      <c r="M576" s="180"/>
      <c r="N576" s="216"/>
      <c r="O576" s="122">
        <f t="shared" si="288"/>
        <v>0.4670441333057363</v>
      </c>
      <c r="P576" s="71">
        <f t="shared" si="302"/>
        <v>0.28896386579566385</v>
      </c>
      <c r="Q576" s="131">
        <f t="shared" si="289"/>
        <v>0.75600799910140015</v>
      </c>
      <c r="R576" s="220"/>
      <c r="S576" s="218"/>
      <c r="T576" s="47">
        <v>3</v>
      </c>
      <c r="U576" s="48">
        <v>10</v>
      </c>
      <c r="V576" s="49">
        <v>958.44899999999996</v>
      </c>
      <c r="W576" s="48">
        <f t="shared" si="255"/>
        <v>887</v>
      </c>
      <c r="X576" s="32">
        <v>47043</v>
      </c>
      <c r="Y576" s="31">
        <f t="shared" si="273"/>
        <v>2.0373891971175308E-2</v>
      </c>
      <c r="Z576" s="30">
        <f t="shared" si="274"/>
        <v>2.1257147715919477E-4</v>
      </c>
      <c r="AA576" s="10">
        <f t="shared" si="312"/>
        <v>95.84490000000001</v>
      </c>
      <c r="AB576" s="9" t="str">
        <f t="shared" si="313"/>
        <v>U E</v>
      </c>
      <c r="AC576" s="28">
        <f t="shared" si="277"/>
        <v>2.0373891971175308E-2</v>
      </c>
      <c r="AD576" s="29">
        <f t="shared" si="278"/>
        <v>2.1257147715919477E-4</v>
      </c>
      <c r="AE576" s="15">
        <f t="shared" si="314"/>
        <v>95.84490000000001</v>
      </c>
      <c r="AF576" s="27">
        <f t="shared" si="315"/>
        <v>43.996991794740993</v>
      </c>
      <c r="AG576" s="7">
        <f t="shared" si="316"/>
        <v>0.53689177986097802</v>
      </c>
      <c r="AH576" s="17">
        <f t="shared" si="317"/>
        <v>81.947598091618218</v>
      </c>
      <c r="AI576" s="26">
        <f t="shared" si="318"/>
        <v>43.996991794740993</v>
      </c>
      <c r="AJ576" s="22">
        <f t="shared" si="319"/>
        <v>0.53689177986097802</v>
      </c>
      <c r="AK576" s="25">
        <f t="shared" si="320"/>
        <v>81.947598091618218</v>
      </c>
      <c r="AL576" s="60">
        <f t="shared" si="300"/>
        <v>43257</v>
      </c>
    </row>
    <row r="577" spans="1:38" ht="11.25" x14ac:dyDescent="0.2">
      <c r="A577" s="2" t="s">
        <v>5</v>
      </c>
      <c r="B577" s="2" t="str">
        <f t="shared" si="299"/>
        <v>CACY2018</v>
      </c>
      <c r="C577" s="2" t="s">
        <v>78</v>
      </c>
      <c r="D577" s="4">
        <v>43256</v>
      </c>
      <c r="G577" s="225"/>
      <c r="H577" s="139"/>
      <c r="I577" s="55"/>
      <c r="J577" s="115">
        <f t="shared" si="286"/>
        <v>46.317040160727998</v>
      </c>
      <c r="K577" s="54">
        <f t="shared" si="301"/>
        <v>24.345887343792967</v>
      </c>
      <c r="L577" s="116">
        <f t="shared" si="287"/>
        <v>70.662927504520965</v>
      </c>
      <c r="M577" s="180"/>
      <c r="N577" s="216"/>
      <c r="O577" s="122">
        <f t="shared" si="288"/>
        <v>0.46480937332155797</v>
      </c>
      <c r="P577" s="71">
        <f t="shared" si="302"/>
        <v>0.29304508377746868</v>
      </c>
      <c r="Q577" s="131">
        <f t="shared" si="289"/>
        <v>0.75785445709902666</v>
      </c>
      <c r="R577" s="220"/>
      <c r="S577" s="218"/>
      <c r="T577" s="47">
        <v>3</v>
      </c>
      <c r="U577" s="48">
        <v>8</v>
      </c>
      <c r="V577" s="49">
        <v>2234.9499999999998</v>
      </c>
      <c r="W577" s="48">
        <f t="shared" si="255"/>
        <v>887</v>
      </c>
      <c r="X577" s="32">
        <v>47043</v>
      </c>
      <c r="Y577" s="31">
        <f t="shared" si="273"/>
        <v>4.7508662287694237E-2</v>
      </c>
      <c r="Z577" s="30">
        <f t="shared" si="274"/>
        <v>1.7005718172735584E-4</v>
      </c>
      <c r="AA577" s="10">
        <f t="shared" si="312"/>
        <v>279.36874999999998</v>
      </c>
      <c r="AB577" s="9" t="str">
        <f t="shared" si="313"/>
        <v>U E</v>
      </c>
      <c r="AC577" s="28">
        <f t="shared" si="277"/>
        <v>4.7508662287694237E-2</v>
      </c>
      <c r="AD577" s="29">
        <f t="shared" si="278"/>
        <v>1.7005718172735584E-4</v>
      </c>
      <c r="AE577" s="15">
        <f t="shared" si="314"/>
        <v>279.36874999999998</v>
      </c>
      <c r="AF577" s="27">
        <f t="shared" si="315"/>
        <v>43.976617902769817</v>
      </c>
      <c r="AG577" s="7">
        <f t="shared" si="316"/>
        <v>0.53667920838381888</v>
      </c>
      <c r="AH577" s="17">
        <f t="shared" si="317"/>
        <v>81.942093555670027</v>
      </c>
      <c r="AI577" s="26">
        <f t="shared" si="318"/>
        <v>43.976617902769817</v>
      </c>
      <c r="AJ577" s="22">
        <f t="shared" si="319"/>
        <v>0.53667920838381888</v>
      </c>
      <c r="AK577" s="25">
        <f t="shared" si="320"/>
        <v>81.942093555670027</v>
      </c>
      <c r="AL577" s="60">
        <f t="shared" si="300"/>
        <v>43256</v>
      </c>
    </row>
    <row r="578" spans="1:38" ht="11.25" x14ac:dyDescent="0.2">
      <c r="A578" s="2" t="s">
        <v>5</v>
      </c>
      <c r="B578" s="2" t="str">
        <f t="shared" si="299"/>
        <v>CACY2018</v>
      </c>
      <c r="C578" s="2" t="s">
        <v>78</v>
      </c>
      <c r="D578" s="4">
        <v>43255</v>
      </c>
      <c r="G578" s="225"/>
      <c r="H578" s="139"/>
      <c r="I578" s="55"/>
      <c r="J578" s="115">
        <f t="shared" si="286"/>
        <v>46.117494744224928</v>
      </c>
      <c r="K578" s="54">
        <f t="shared" si="301"/>
        <v>24.690818575625528</v>
      </c>
      <c r="L578" s="116">
        <f t="shared" si="287"/>
        <v>70.808313319850456</v>
      </c>
      <c r="M578" s="180"/>
      <c r="N578" s="216"/>
      <c r="O578" s="122">
        <f t="shared" si="288"/>
        <v>0.46257461333737965</v>
      </c>
      <c r="P578" s="71">
        <f t="shared" si="302"/>
        <v>0.2971263017592734</v>
      </c>
      <c r="Q578" s="131">
        <f t="shared" si="289"/>
        <v>0.75970091509665305</v>
      </c>
      <c r="R578" s="220"/>
      <c r="S578" s="218"/>
      <c r="T578" s="47">
        <v>6</v>
      </c>
      <c r="U578" s="48">
        <v>50</v>
      </c>
      <c r="V578" s="49">
        <v>8380.65</v>
      </c>
      <c r="W578" s="48">
        <f t="shared" si="255"/>
        <v>888</v>
      </c>
      <c r="X578" s="32">
        <v>47043</v>
      </c>
      <c r="Y578" s="31">
        <f t="shared" si="273"/>
        <v>0.17814871500542057</v>
      </c>
      <c r="Z578" s="30">
        <f t="shared" si="274"/>
        <v>1.0628573857959739E-3</v>
      </c>
      <c r="AA578" s="10">
        <f t="shared" si="312"/>
        <v>167.613</v>
      </c>
      <c r="AB578" s="9" t="str">
        <f t="shared" si="313"/>
        <v>U E</v>
      </c>
      <c r="AC578" s="28">
        <f t="shared" si="277"/>
        <v>0.17814871500542057</v>
      </c>
      <c r="AD578" s="29">
        <f t="shared" si="278"/>
        <v>1.0628573857959739E-3</v>
      </c>
      <c r="AE578" s="15">
        <f t="shared" si="314"/>
        <v>167.613</v>
      </c>
      <c r="AF578" s="27">
        <f t="shared" si="315"/>
        <v>43.92910924048212</v>
      </c>
      <c r="AG578" s="7">
        <f t="shared" si="316"/>
        <v>0.53650915120209153</v>
      </c>
      <c r="AH578" s="17">
        <f t="shared" si="317"/>
        <v>81.879515273980786</v>
      </c>
      <c r="AI578" s="26">
        <f t="shared" si="318"/>
        <v>43.92910924048212</v>
      </c>
      <c r="AJ578" s="22">
        <f t="shared" si="319"/>
        <v>0.53650915120209153</v>
      </c>
      <c r="AK578" s="25">
        <f t="shared" si="320"/>
        <v>81.879515273980786</v>
      </c>
      <c r="AL578" s="60">
        <f t="shared" si="300"/>
        <v>43255</v>
      </c>
    </row>
    <row r="579" spans="1:38" ht="11.25" x14ac:dyDescent="0.2">
      <c r="A579" s="2" t="s">
        <v>5</v>
      </c>
      <c r="B579" s="2" t="str">
        <f t="shared" si="299"/>
        <v>CACY2018</v>
      </c>
      <c r="C579" s="2" t="s">
        <v>78</v>
      </c>
      <c r="D579" s="4">
        <v>43254</v>
      </c>
      <c r="G579" s="225"/>
      <c r="H579" s="139"/>
      <c r="I579" s="55"/>
      <c r="J579" s="115">
        <f t="shared" si="286"/>
        <v>45.91794932772185</v>
      </c>
      <c r="K579" s="54">
        <f t="shared" si="301"/>
        <v>25.035749807458096</v>
      </c>
      <c r="L579" s="116">
        <f t="shared" si="287"/>
        <v>70.953699135179946</v>
      </c>
      <c r="M579" s="180"/>
      <c r="N579" s="216"/>
      <c r="O579" s="122">
        <f t="shared" si="288"/>
        <v>0.46033985335320138</v>
      </c>
      <c r="P579" s="71">
        <f t="shared" si="302"/>
        <v>0.30120751974107818</v>
      </c>
      <c r="Q579" s="131">
        <f t="shared" si="289"/>
        <v>0.76154737309427956</v>
      </c>
      <c r="R579" s="220"/>
      <c r="S579" s="218"/>
      <c r="T579" s="47">
        <v>4</v>
      </c>
      <c r="U579" s="48">
        <v>78</v>
      </c>
      <c r="V579" s="49">
        <v>22394.3</v>
      </c>
      <c r="W579" s="48">
        <f t="shared" si="255"/>
        <v>883</v>
      </c>
      <c r="X579" s="32">
        <v>47043</v>
      </c>
      <c r="Y579" s="31">
        <f t="shared" si="273"/>
        <v>0.47603894309461553</v>
      </c>
      <c r="Z579" s="30">
        <f t="shared" si="274"/>
        <v>1.6580575218417192E-3</v>
      </c>
      <c r="AA579" s="10">
        <f t="shared" si="312"/>
        <v>287.10641025641024</v>
      </c>
      <c r="AB579" s="9" t="str">
        <f t="shared" si="313"/>
        <v>U E</v>
      </c>
      <c r="AC579" s="28">
        <f t="shared" si="277"/>
        <v>0.47603894309461553</v>
      </c>
      <c r="AD579" s="29">
        <f t="shared" si="278"/>
        <v>1.6580575218417192E-3</v>
      </c>
      <c r="AE579" s="15">
        <f t="shared" si="314"/>
        <v>287.10641025641024</v>
      </c>
      <c r="AF579" s="27">
        <f t="shared" si="315"/>
        <v>43.7509605254767</v>
      </c>
      <c r="AG579" s="7">
        <f t="shared" si="316"/>
        <v>0.5354462938162956</v>
      </c>
      <c r="AH579" s="17">
        <f t="shared" si="317"/>
        <v>81.709334868394961</v>
      </c>
      <c r="AI579" s="26">
        <f t="shared" si="318"/>
        <v>43.7509605254767</v>
      </c>
      <c r="AJ579" s="22">
        <f t="shared" si="319"/>
        <v>0.5354462938162956</v>
      </c>
      <c r="AK579" s="25">
        <f t="shared" si="320"/>
        <v>81.709334868394961</v>
      </c>
      <c r="AL579" s="60">
        <f t="shared" si="300"/>
        <v>43254</v>
      </c>
    </row>
    <row r="580" spans="1:38" ht="11.25" x14ac:dyDescent="0.2">
      <c r="A580" s="2" t="s">
        <v>5</v>
      </c>
      <c r="B580" s="2" t="str">
        <f t="shared" si="299"/>
        <v>CACY2018</v>
      </c>
      <c r="C580" s="2" t="s">
        <v>78</v>
      </c>
      <c r="D580" s="4">
        <v>43253</v>
      </c>
      <c r="G580" s="225"/>
      <c r="H580" s="139"/>
      <c r="I580" s="55"/>
      <c r="J580" s="115">
        <f t="shared" si="286"/>
        <v>45.718403911218779</v>
      </c>
      <c r="K580" s="54">
        <f t="shared" si="301"/>
        <v>25.380681039290643</v>
      </c>
      <c r="L580" s="116">
        <f t="shared" si="287"/>
        <v>71.099084950509422</v>
      </c>
      <c r="M580" s="180"/>
      <c r="N580" s="216"/>
      <c r="O580" s="122">
        <f t="shared" si="288"/>
        <v>0.45810509336902305</v>
      </c>
      <c r="P580" s="71">
        <f t="shared" si="302"/>
        <v>0.30528873772288301</v>
      </c>
      <c r="Q580" s="131">
        <f t="shared" si="289"/>
        <v>0.76339383109190606</v>
      </c>
      <c r="R580" s="220"/>
      <c r="S580" s="218"/>
      <c r="T580" s="47"/>
      <c r="U580" s="48"/>
      <c r="V580" s="49"/>
      <c r="W580" s="48">
        <f t="shared" ref="W580:W643" si="321">SUM(T580:T944)</f>
        <v>880</v>
      </c>
      <c r="X580" s="32">
        <v>47043</v>
      </c>
      <c r="Y580" s="31">
        <f t="shared" si="273"/>
        <v>0</v>
      </c>
      <c r="Z580" s="30">
        <f t="shared" si="274"/>
        <v>0</v>
      </c>
      <c r="AA580" s="10">
        <f t="shared" si="312"/>
        <v>0</v>
      </c>
      <c r="AB580" s="9" t="str">
        <f t="shared" si="313"/>
        <v>U E</v>
      </c>
      <c r="AC580" s="28">
        <f t="shared" si="277"/>
        <v>0</v>
      </c>
      <c r="AD580" s="29">
        <f t="shared" si="278"/>
        <v>0</v>
      </c>
      <c r="AE580" s="15">
        <f t="shared" si="314"/>
        <v>0</v>
      </c>
      <c r="AF580" s="27">
        <f t="shared" si="315"/>
        <v>43.274921582382085</v>
      </c>
      <c r="AG580" s="7">
        <f t="shared" si="316"/>
        <v>0.53378823629445393</v>
      </c>
      <c r="AH580" s="17">
        <f t="shared" si="317"/>
        <v>81.071328740392687</v>
      </c>
      <c r="AI580" s="26">
        <f t="shared" si="318"/>
        <v>43.274921582382085</v>
      </c>
      <c r="AJ580" s="22">
        <f t="shared" si="319"/>
        <v>0.53378823629445393</v>
      </c>
      <c r="AK580" s="25">
        <f t="shared" si="320"/>
        <v>81.071328740392687</v>
      </c>
      <c r="AL580" s="60">
        <f t="shared" si="300"/>
        <v>43253</v>
      </c>
    </row>
    <row r="581" spans="1:38" ht="11.25" x14ac:dyDescent="0.2">
      <c r="A581" s="2" t="s">
        <v>5</v>
      </c>
      <c r="B581" s="2" t="str">
        <f t="shared" si="299"/>
        <v>CACY2018</v>
      </c>
      <c r="C581" s="2" t="s">
        <v>78</v>
      </c>
      <c r="D581" s="4">
        <v>43252</v>
      </c>
      <c r="G581" s="225"/>
      <c r="H581" s="139"/>
      <c r="I581" s="55"/>
      <c r="J581" s="115">
        <f t="shared" si="286"/>
        <v>45.518858494715708</v>
      </c>
      <c r="K581" s="54">
        <f t="shared" si="301"/>
        <v>25.725612271123204</v>
      </c>
      <c r="L581" s="116">
        <f t="shared" si="287"/>
        <v>71.244470765838912</v>
      </c>
      <c r="M581" s="180"/>
      <c r="N581" s="216"/>
      <c r="O581" s="122">
        <f t="shared" si="288"/>
        <v>0.45587033338484473</v>
      </c>
      <c r="P581" s="71">
        <f t="shared" si="302"/>
        <v>0.30936995570468773</v>
      </c>
      <c r="Q581" s="131">
        <f t="shared" si="289"/>
        <v>0.76524028908953245</v>
      </c>
      <c r="R581" s="220"/>
      <c r="S581" s="218"/>
      <c r="T581" s="47">
        <v>4</v>
      </c>
      <c r="U581" s="48">
        <v>101</v>
      </c>
      <c r="V581" s="49">
        <v>8920.0499999999993</v>
      </c>
      <c r="W581" s="48">
        <f t="shared" si="321"/>
        <v>880</v>
      </c>
      <c r="X581" s="32">
        <v>47043</v>
      </c>
      <c r="Y581" s="31">
        <f t="shared" si="273"/>
        <v>0.18961482048338751</v>
      </c>
      <c r="Z581" s="30">
        <f t="shared" si="274"/>
        <v>2.1469719193078674E-3</v>
      </c>
      <c r="AA581" s="10">
        <f t="shared" si="312"/>
        <v>88.317326732673251</v>
      </c>
      <c r="AB581" s="9" t="str">
        <f t="shared" si="313"/>
        <v>U E</v>
      </c>
      <c r="AC581" s="28">
        <f t="shared" si="277"/>
        <v>0.18961482048338751</v>
      </c>
      <c r="AD581" s="29">
        <f t="shared" si="278"/>
        <v>2.1469719193078674E-3</v>
      </c>
      <c r="AE581" s="15">
        <f t="shared" si="314"/>
        <v>88.317326732673251</v>
      </c>
      <c r="AF581" s="27">
        <f t="shared" si="315"/>
        <v>43.274921582382085</v>
      </c>
      <c r="AG581" s="7">
        <f t="shared" si="316"/>
        <v>0.53378823629445393</v>
      </c>
      <c r="AH581" s="17">
        <f t="shared" si="317"/>
        <v>81.071328740392687</v>
      </c>
      <c r="AI581" s="26">
        <f t="shared" si="318"/>
        <v>43.274921582382085</v>
      </c>
      <c r="AJ581" s="22">
        <f t="shared" si="319"/>
        <v>0.53378823629445393</v>
      </c>
      <c r="AK581" s="25">
        <f t="shared" si="320"/>
        <v>81.071328740392687</v>
      </c>
      <c r="AL581" s="60">
        <f t="shared" si="300"/>
        <v>43252</v>
      </c>
    </row>
    <row r="582" spans="1:38" ht="11.25" x14ac:dyDescent="0.2">
      <c r="A582" s="2" t="s">
        <v>5</v>
      </c>
      <c r="B582" s="2" t="str">
        <f t="shared" si="299"/>
        <v>CACY2018</v>
      </c>
      <c r="C582" s="2" t="s">
        <v>78</v>
      </c>
      <c r="D582" s="4">
        <v>43251</v>
      </c>
      <c r="G582" s="225">
        <v>49.8</v>
      </c>
      <c r="H582" s="139">
        <v>0.51300000000000001</v>
      </c>
      <c r="I582" s="55">
        <v>97</v>
      </c>
      <c r="J582" s="115">
        <f>G613+M582</f>
        <v>45.319313078212637</v>
      </c>
      <c r="K582" s="54">
        <f t="shared" si="301"/>
        <v>26.070543502955765</v>
      </c>
      <c r="L582" s="116">
        <f>G613+N582</f>
        <v>71.389856581168402</v>
      </c>
      <c r="M582" s="180">
        <v>4.9193130782126397</v>
      </c>
      <c r="N582" s="216">
        <v>30.9898565811684</v>
      </c>
      <c r="O582" s="122">
        <f>H613+R582</f>
        <v>0.4536355734006664</v>
      </c>
      <c r="P582" s="71">
        <f t="shared" si="302"/>
        <v>0.31345117368649256</v>
      </c>
      <c r="Q582" s="131">
        <f>H613+S582</f>
        <v>0.76708674708715896</v>
      </c>
      <c r="R582" s="220">
        <v>2.3635573400666399E-2</v>
      </c>
      <c r="S582" s="218">
        <v>0.33708674708715902</v>
      </c>
      <c r="T582" s="47">
        <v>1</v>
      </c>
      <c r="U582" s="48">
        <v>5</v>
      </c>
      <c r="V582" s="49">
        <v>224.667</v>
      </c>
      <c r="W582" s="48">
        <f t="shared" si="321"/>
        <v>877</v>
      </c>
      <c r="X582" s="32">
        <v>47043</v>
      </c>
      <c r="Y582" s="31">
        <f t="shared" ref="Y582:Y613" si="322">V582/X582</f>
        <v>4.7757796058924811E-3</v>
      </c>
      <c r="Z582" s="30">
        <f t="shared" ref="Z582:Z613" si="323">U582/X582</f>
        <v>1.0628573857959739E-4</v>
      </c>
      <c r="AA582" s="10">
        <f t="shared" ref="AA582:AA584" si="324">IF(Z582=0,0,Y582/Z582)</f>
        <v>44.933399999999999</v>
      </c>
      <c r="AB582" s="9" t="str">
        <f t="shared" ref="AB582:AB584" si="325">IF(E582&gt;0,"M E","U E")</f>
        <v>U E</v>
      </c>
      <c r="AC582" s="28">
        <f t="shared" ref="AC582:AC613" si="326">IF($AB582="U E",$Y582,(V582-E582)/X582)</f>
        <v>4.7757796058924811E-3</v>
      </c>
      <c r="AD582" s="29">
        <f t="shared" ref="AD582:AD613" si="327">IF($AB582="U E",$Z582,(U582-F582)/X582)</f>
        <v>1.0628573857959739E-4</v>
      </c>
      <c r="AE582" s="15">
        <f t="shared" ref="AE582:AE584" si="328">IF(AD582=0,0,AC582/AD582)</f>
        <v>44.933399999999999</v>
      </c>
      <c r="AF582" s="27">
        <f t="shared" ref="AF582:AF584" si="329">AF583+Y582</f>
        <v>43.0853067618987</v>
      </c>
      <c r="AG582" s="7">
        <f t="shared" ref="AG582:AG584" si="330">AG583+Z582</f>
        <v>0.53164126437514603</v>
      </c>
      <c r="AH582" s="17">
        <f t="shared" ref="AH582:AH584" si="331">AF582/AG582</f>
        <v>81.042066613354692</v>
      </c>
      <c r="AI582" s="26">
        <f t="shared" ref="AI582:AI584" si="332">AI583+AC582</f>
        <v>43.0853067618987</v>
      </c>
      <c r="AJ582" s="22">
        <f t="shared" ref="AJ582:AJ584" si="333">AJ583+AD582</f>
        <v>0.53164126437514603</v>
      </c>
      <c r="AK582" s="25">
        <f t="shared" ref="AK582:AK584" si="334">AI582/AJ582</f>
        <v>81.042066613354692</v>
      </c>
      <c r="AL582" s="60">
        <f t="shared" si="300"/>
        <v>43251</v>
      </c>
    </row>
    <row r="583" spans="1:38" ht="11.25" x14ac:dyDescent="0.2">
      <c r="A583" s="2" t="s">
        <v>5</v>
      </c>
      <c r="B583" s="2" t="str">
        <f t="shared" si="299"/>
        <v>CACY2018</v>
      </c>
      <c r="C583" s="2" t="s">
        <v>78</v>
      </c>
      <c r="D583" s="4">
        <v>43250</v>
      </c>
      <c r="G583" s="225"/>
      <c r="H583" s="139"/>
      <c r="I583" s="55"/>
      <c r="J583" s="115">
        <f t="shared" ref="J583:J612" si="335">(J$582-J$613)/31*($D583-$D$613)+J$613</f>
        <v>44.971475533116276</v>
      </c>
      <c r="K583" s="54">
        <f t="shared" si="301"/>
        <v>25.841169246235324</v>
      </c>
      <c r="L583" s="116">
        <f t="shared" ref="L583:L612" si="336">(L$582-L$613)/31*($D583-$D$613)+L$613</f>
        <v>70.812644779351601</v>
      </c>
      <c r="M583" s="180"/>
      <c r="N583" s="216"/>
      <c r="O583" s="122">
        <f t="shared" ref="O583:O612" si="337">(O$582-O$613)/31*($D583-$D$613)+O$613</f>
        <v>0.45012529592689687</v>
      </c>
      <c r="P583" s="71">
        <f t="shared" si="302"/>
        <v>0.30873919969884223</v>
      </c>
      <c r="Q583" s="131">
        <f t="shared" ref="Q583:Q612" si="338">(Q$582-Q$613)/31*($D583-$D$613)+Q$613</f>
        <v>0.7588644956257391</v>
      </c>
      <c r="R583" s="220"/>
      <c r="S583" s="218"/>
      <c r="T583" s="47">
        <v>3</v>
      </c>
      <c r="U583" s="48">
        <v>98</v>
      </c>
      <c r="V583" s="49">
        <v>24382.45</v>
      </c>
      <c r="W583" s="48">
        <f t="shared" si="321"/>
        <v>881</v>
      </c>
      <c r="X583" s="32">
        <v>47043</v>
      </c>
      <c r="Y583" s="31">
        <f t="shared" si="322"/>
        <v>0.5183013413260209</v>
      </c>
      <c r="Z583" s="30">
        <f t="shared" si="323"/>
        <v>2.0832004761601086E-3</v>
      </c>
      <c r="AA583" s="10">
        <f t="shared" si="324"/>
        <v>248.80051020408166</v>
      </c>
      <c r="AB583" s="9" t="str">
        <f t="shared" si="325"/>
        <v>U E</v>
      </c>
      <c r="AC583" s="28">
        <f t="shared" si="326"/>
        <v>0.5183013413260209</v>
      </c>
      <c r="AD583" s="29">
        <f t="shared" si="327"/>
        <v>2.0832004761601086E-3</v>
      </c>
      <c r="AE583" s="15">
        <f t="shared" si="328"/>
        <v>248.80051020408166</v>
      </c>
      <c r="AF583" s="27">
        <f t="shared" si="329"/>
        <v>43.080530982292807</v>
      </c>
      <c r="AG583" s="7">
        <f t="shared" si="330"/>
        <v>0.5315349786365664</v>
      </c>
      <c r="AH583" s="17">
        <f t="shared" si="331"/>
        <v>81.049286902619514</v>
      </c>
      <c r="AI583" s="26">
        <f t="shared" si="332"/>
        <v>43.080530982292807</v>
      </c>
      <c r="AJ583" s="22">
        <f t="shared" si="333"/>
        <v>0.5315349786365664</v>
      </c>
      <c r="AK583" s="25">
        <f t="shared" si="334"/>
        <v>81.049286902619514</v>
      </c>
      <c r="AL583" s="60">
        <f t="shared" si="300"/>
        <v>43250</v>
      </c>
    </row>
    <row r="584" spans="1:38" ht="11.25" x14ac:dyDescent="0.2">
      <c r="A584" s="2" t="s">
        <v>5</v>
      </c>
      <c r="B584" s="2" t="str">
        <f t="shared" si="299"/>
        <v>CACY2018</v>
      </c>
      <c r="C584" s="2" t="s">
        <v>78</v>
      </c>
      <c r="D584" s="4">
        <v>43249</v>
      </c>
      <c r="G584" s="225"/>
      <c r="H584" s="139"/>
      <c r="I584" s="55"/>
      <c r="J584" s="115">
        <f t="shared" si="335"/>
        <v>44.623637988019915</v>
      </c>
      <c r="K584" s="54">
        <f t="shared" si="301"/>
        <v>25.611794989514884</v>
      </c>
      <c r="L584" s="116">
        <f t="shared" si="336"/>
        <v>70.235432977534799</v>
      </c>
      <c r="M584" s="180"/>
      <c r="N584" s="216"/>
      <c r="O584" s="122">
        <f t="shared" si="337"/>
        <v>0.44661501845312729</v>
      </c>
      <c r="P584" s="71">
        <f t="shared" si="302"/>
        <v>0.30402722571119184</v>
      </c>
      <c r="Q584" s="131">
        <f t="shared" si="338"/>
        <v>0.75064224416431913</v>
      </c>
      <c r="R584" s="220"/>
      <c r="S584" s="218"/>
      <c r="T584" s="47">
        <v>3</v>
      </c>
      <c r="U584" s="48">
        <v>21</v>
      </c>
      <c r="V584" s="49">
        <v>3710.5839999999998</v>
      </c>
      <c r="W584" s="48">
        <f t="shared" si="321"/>
        <v>880</v>
      </c>
      <c r="X584" s="32">
        <v>47043</v>
      </c>
      <c r="Y584" s="31">
        <f t="shared" si="322"/>
        <v>7.8876432200327362E-2</v>
      </c>
      <c r="Z584" s="30">
        <f t="shared" si="323"/>
        <v>4.4640010203430902E-4</v>
      </c>
      <c r="AA584" s="10">
        <f t="shared" si="324"/>
        <v>176.69447619047619</v>
      </c>
      <c r="AB584" s="9" t="str">
        <f t="shared" si="325"/>
        <v>U E</v>
      </c>
      <c r="AC584" s="28">
        <f t="shared" si="326"/>
        <v>7.8876432200327362E-2</v>
      </c>
      <c r="AD584" s="29">
        <f t="shared" si="327"/>
        <v>4.4640010203430902E-4</v>
      </c>
      <c r="AE584" s="15">
        <f t="shared" si="328"/>
        <v>176.69447619047619</v>
      </c>
      <c r="AF584" s="27">
        <f t="shared" si="329"/>
        <v>42.562229640966784</v>
      </c>
      <c r="AG584" s="7">
        <f t="shared" si="330"/>
        <v>0.52945177816040634</v>
      </c>
      <c r="AH584" s="17">
        <f t="shared" si="331"/>
        <v>80.38924675793956</v>
      </c>
      <c r="AI584" s="26">
        <f t="shared" si="332"/>
        <v>42.562229640966784</v>
      </c>
      <c r="AJ584" s="22">
        <f t="shared" si="333"/>
        <v>0.52945177816040634</v>
      </c>
      <c r="AK584" s="25">
        <f t="shared" si="334"/>
        <v>80.38924675793956</v>
      </c>
      <c r="AL584" s="60">
        <f t="shared" si="300"/>
        <v>43249</v>
      </c>
    </row>
    <row r="585" spans="1:38" ht="11.25" x14ac:dyDescent="0.2">
      <c r="A585" s="2" t="s">
        <v>5</v>
      </c>
      <c r="B585" s="2" t="str">
        <f t="shared" si="299"/>
        <v>CACY2018</v>
      </c>
      <c r="C585" s="2" t="s">
        <v>78</v>
      </c>
      <c r="D585" s="4">
        <v>43248</v>
      </c>
      <c r="G585" s="225"/>
      <c r="H585" s="139"/>
      <c r="I585" s="55"/>
      <c r="J585" s="115">
        <f t="shared" si="335"/>
        <v>44.275800442923554</v>
      </c>
      <c r="K585" s="54">
        <f t="shared" si="301"/>
        <v>25.382420732794444</v>
      </c>
      <c r="L585" s="116">
        <f t="shared" si="336"/>
        <v>69.658221175717998</v>
      </c>
      <c r="M585" s="180"/>
      <c r="N585" s="216"/>
      <c r="O585" s="122">
        <f t="shared" si="337"/>
        <v>0.44310474097935776</v>
      </c>
      <c r="P585" s="71">
        <f t="shared" si="302"/>
        <v>0.29931525172354151</v>
      </c>
      <c r="Q585" s="131">
        <f t="shared" si="338"/>
        <v>0.74241999270289927</v>
      </c>
      <c r="R585" s="220"/>
      <c r="S585" s="218"/>
      <c r="T585" s="47">
        <v>2</v>
      </c>
      <c r="U585" s="48">
        <v>446</v>
      </c>
      <c r="V585" s="49">
        <v>63970.533000000003</v>
      </c>
      <c r="W585" s="48">
        <f t="shared" si="321"/>
        <v>879</v>
      </c>
      <c r="X585" s="32">
        <v>47043</v>
      </c>
      <c r="Y585" s="31">
        <f t="shared" si="322"/>
        <v>1.3598310694471016</v>
      </c>
      <c r="Z585" s="30">
        <f t="shared" si="323"/>
        <v>9.4806878813000865E-3</v>
      </c>
      <c r="AA585" s="10">
        <f t="shared" ref="AA585:AA591" si="339">IF(Z585=0,0,Y585/Z585)</f>
        <v>143.4316883408072</v>
      </c>
      <c r="AB585" s="9" t="str">
        <f t="shared" ref="AB585:AB591" si="340">IF(E585&gt;0,"M E","U E")</f>
        <v>U E</v>
      </c>
      <c r="AC585" s="28">
        <f t="shared" si="326"/>
        <v>1.3598310694471016</v>
      </c>
      <c r="AD585" s="29">
        <f t="shared" si="327"/>
        <v>9.4806878813000865E-3</v>
      </c>
      <c r="AE585" s="15">
        <f t="shared" ref="AE585:AE591" si="341">IF(AD585=0,0,AC585/AD585)</f>
        <v>143.4316883408072</v>
      </c>
      <c r="AF585" s="27">
        <f t="shared" ref="AF585:AF591" si="342">AF586+Y585</f>
        <v>42.483353208766459</v>
      </c>
      <c r="AG585" s="7">
        <f t="shared" ref="AG585:AG591" si="343">AG586+Z585</f>
        <v>0.529005378058372</v>
      </c>
      <c r="AH585" s="17">
        <f t="shared" ref="AH585:AH591" si="344">AF585/AG585</f>
        <v>80.307979787832551</v>
      </c>
      <c r="AI585" s="26">
        <f t="shared" ref="AI585:AI591" si="345">AI586+AC585</f>
        <v>42.483353208766459</v>
      </c>
      <c r="AJ585" s="22">
        <f t="shared" ref="AJ585:AJ591" si="346">AJ586+AD585</f>
        <v>0.529005378058372</v>
      </c>
      <c r="AK585" s="25">
        <f t="shared" ref="AK585:AK591" si="347">AI585/AJ585</f>
        <v>80.307979787832551</v>
      </c>
      <c r="AL585" s="60">
        <f t="shared" si="300"/>
        <v>43248</v>
      </c>
    </row>
    <row r="586" spans="1:38" ht="11.25" x14ac:dyDescent="0.2">
      <c r="A586" s="2" t="s">
        <v>5</v>
      </c>
      <c r="B586" s="2" t="str">
        <f t="shared" si="299"/>
        <v>CACY2018</v>
      </c>
      <c r="C586" s="2" t="s">
        <v>78</v>
      </c>
      <c r="D586" s="4">
        <v>43247</v>
      </c>
      <c r="G586" s="225"/>
      <c r="H586" s="139"/>
      <c r="I586" s="55"/>
      <c r="J586" s="115">
        <f t="shared" si="335"/>
        <v>43.927962897827186</v>
      </c>
      <c r="K586" s="54">
        <f t="shared" si="301"/>
        <v>25.15304647607401</v>
      </c>
      <c r="L586" s="116">
        <f t="shared" si="336"/>
        <v>69.081009373901196</v>
      </c>
      <c r="M586" s="180"/>
      <c r="N586" s="216"/>
      <c r="O586" s="122">
        <f t="shared" si="337"/>
        <v>0.43959446350558817</v>
      </c>
      <c r="P586" s="71">
        <f t="shared" si="302"/>
        <v>0.29460327773589112</v>
      </c>
      <c r="Q586" s="131">
        <f t="shared" si="338"/>
        <v>0.7341977412414793</v>
      </c>
      <c r="R586" s="220"/>
      <c r="S586" s="218"/>
      <c r="T586" s="47">
        <v>4</v>
      </c>
      <c r="U586" s="48">
        <v>12</v>
      </c>
      <c r="V586" s="49">
        <v>4771.4660000000003</v>
      </c>
      <c r="W586" s="48">
        <f t="shared" si="321"/>
        <v>885</v>
      </c>
      <c r="X586" s="32">
        <v>47043</v>
      </c>
      <c r="Y586" s="31">
        <f t="shared" si="322"/>
        <v>0.10142775758348746</v>
      </c>
      <c r="Z586" s="30">
        <f t="shared" si="323"/>
        <v>2.5508577259103374E-4</v>
      </c>
      <c r="AA586" s="10">
        <f t="shared" si="339"/>
        <v>397.62216666666671</v>
      </c>
      <c r="AB586" s="9" t="str">
        <f t="shared" si="340"/>
        <v>U E</v>
      </c>
      <c r="AC586" s="28">
        <f t="shared" si="326"/>
        <v>0.10142775758348746</v>
      </c>
      <c r="AD586" s="29">
        <f t="shared" si="327"/>
        <v>2.5508577259103374E-4</v>
      </c>
      <c r="AE586" s="15">
        <f t="shared" si="341"/>
        <v>397.62216666666671</v>
      </c>
      <c r="AF586" s="27">
        <f t="shared" si="342"/>
        <v>41.123522139319356</v>
      </c>
      <c r="AG586" s="7">
        <f t="shared" si="343"/>
        <v>0.51952469017707192</v>
      </c>
      <c r="AH586" s="17">
        <f t="shared" si="344"/>
        <v>79.156049590834726</v>
      </c>
      <c r="AI586" s="26">
        <f t="shared" si="345"/>
        <v>41.123522139319356</v>
      </c>
      <c r="AJ586" s="22">
        <f t="shared" si="346"/>
        <v>0.51952469017707192</v>
      </c>
      <c r="AK586" s="25">
        <f t="shared" si="347"/>
        <v>79.156049590834726</v>
      </c>
      <c r="AL586" s="60">
        <f t="shared" si="300"/>
        <v>43247</v>
      </c>
    </row>
    <row r="587" spans="1:38" ht="11.25" x14ac:dyDescent="0.2">
      <c r="A587" s="2" t="s">
        <v>5</v>
      </c>
      <c r="B587" s="2" t="str">
        <f t="shared" si="299"/>
        <v>CACY2018</v>
      </c>
      <c r="C587" s="2" t="s">
        <v>78</v>
      </c>
      <c r="D587" s="4">
        <v>43246</v>
      </c>
      <c r="G587" s="225"/>
      <c r="H587" s="139"/>
      <c r="I587" s="55"/>
      <c r="J587" s="115">
        <f t="shared" si="335"/>
        <v>43.580125352730825</v>
      </c>
      <c r="K587" s="54">
        <f t="shared" si="301"/>
        <v>24.923672219353556</v>
      </c>
      <c r="L587" s="116">
        <f t="shared" si="336"/>
        <v>68.50379757208438</v>
      </c>
      <c r="M587" s="180"/>
      <c r="N587" s="216"/>
      <c r="O587" s="122">
        <f t="shared" si="337"/>
        <v>0.43608418603181864</v>
      </c>
      <c r="P587" s="71">
        <f t="shared" si="302"/>
        <v>0.28989130374824079</v>
      </c>
      <c r="Q587" s="131">
        <f t="shared" si="338"/>
        <v>0.72597548978005944</v>
      </c>
      <c r="R587" s="220"/>
      <c r="S587" s="218"/>
      <c r="T587" s="47">
        <v>9</v>
      </c>
      <c r="U587" s="48">
        <v>66</v>
      </c>
      <c r="V587" s="49">
        <v>10050.266</v>
      </c>
      <c r="W587" s="48">
        <f t="shared" si="321"/>
        <v>882</v>
      </c>
      <c r="X587" s="32">
        <v>47043</v>
      </c>
      <c r="Y587" s="31">
        <f t="shared" si="322"/>
        <v>0.21363998894628317</v>
      </c>
      <c r="Z587" s="30">
        <f t="shared" si="323"/>
        <v>1.4029717492506856E-3</v>
      </c>
      <c r="AA587" s="10">
        <f t="shared" si="339"/>
        <v>152.27675757575756</v>
      </c>
      <c r="AB587" s="9" t="str">
        <f t="shared" si="340"/>
        <v>U E</v>
      </c>
      <c r="AC587" s="28">
        <f t="shared" si="326"/>
        <v>0.21363998894628317</v>
      </c>
      <c r="AD587" s="29">
        <f t="shared" si="327"/>
        <v>1.4029717492506856E-3</v>
      </c>
      <c r="AE587" s="15">
        <f t="shared" si="341"/>
        <v>152.27675757575756</v>
      </c>
      <c r="AF587" s="27">
        <f t="shared" si="342"/>
        <v>41.022094381735869</v>
      </c>
      <c r="AG587" s="7">
        <f t="shared" si="343"/>
        <v>0.51926960440448089</v>
      </c>
      <c r="AH587" s="17">
        <f t="shared" si="344"/>
        <v>78.999606435238292</v>
      </c>
      <c r="AI587" s="26">
        <f t="shared" si="345"/>
        <v>41.022094381735869</v>
      </c>
      <c r="AJ587" s="22">
        <f t="shared" si="346"/>
        <v>0.51926960440448089</v>
      </c>
      <c r="AK587" s="25">
        <f t="shared" si="347"/>
        <v>78.999606435238292</v>
      </c>
      <c r="AL587" s="60">
        <f t="shared" si="300"/>
        <v>43246</v>
      </c>
    </row>
    <row r="588" spans="1:38" ht="11.25" x14ac:dyDescent="0.2">
      <c r="A588" s="2" t="s">
        <v>5</v>
      </c>
      <c r="B588" s="2" t="str">
        <f t="shared" si="299"/>
        <v>CACY2018</v>
      </c>
      <c r="C588" s="2" t="s">
        <v>78</v>
      </c>
      <c r="D588" s="4">
        <v>43245</v>
      </c>
      <c r="G588" s="225"/>
      <c r="H588" s="139"/>
      <c r="I588" s="55"/>
      <c r="J588" s="115">
        <f t="shared" si="335"/>
        <v>43.232287807634464</v>
      </c>
      <c r="K588" s="54">
        <f t="shared" si="301"/>
        <v>24.694297962633115</v>
      </c>
      <c r="L588" s="116">
        <f t="shared" si="336"/>
        <v>67.926585770267579</v>
      </c>
      <c r="M588" s="180"/>
      <c r="N588" s="216"/>
      <c r="O588" s="122">
        <f t="shared" si="337"/>
        <v>0.43257390855804911</v>
      </c>
      <c r="P588" s="71">
        <f t="shared" si="302"/>
        <v>0.28517932976059046</v>
      </c>
      <c r="Q588" s="131">
        <f t="shared" si="338"/>
        <v>0.71775323831863957</v>
      </c>
      <c r="R588" s="220"/>
      <c r="S588" s="218"/>
      <c r="T588" s="47">
        <v>10</v>
      </c>
      <c r="U588" s="48">
        <v>789</v>
      </c>
      <c r="V588" s="49">
        <v>76842.100000000006</v>
      </c>
      <c r="W588" s="48">
        <f t="shared" si="321"/>
        <v>875</v>
      </c>
      <c r="X588" s="32">
        <v>47043</v>
      </c>
      <c r="Y588" s="31">
        <f t="shared" si="322"/>
        <v>1.6334438705014562</v>
      </c>
      <c r="Z588" s="30">
        <f t="shared" si="323"/>
        <v>1.6771889547860467E-2</v>
      </c>
      <c r="AA588" s="10">
        <f t="shared" si="339"/>
        <v>97.391761723700895</v>
      </c>
      <c r="AB588" s="9" t="str">
        <f t="shared" si="340"/>
        <v>U E</v>
      </c>
      <c r="AC588" s="28">
        <f t="shared" si="326"/>
        <v>1.6334438705014562</v>
      </c>
      <c r="AD588" s="29">
        <f t="shared" si="327"/>
        <v>1.6771889547860467E-2</v>
      </c>
      <c r="AE588" s="15">
        <f t="shared" si="341"/>
        <v>97.391761723700895</v>
      </c>
      <c r="AF588" s="27">
        <f t="shared" si="342"/>
        <v>40.808454392789585</v>
      </c>
      <c r="AG588" s="7">
        <f t="shared" si="343"/>
        <v>0.51786663265523025</v>
      </c>
      <c r="AH588" s="17">
        <f t="shared" si="344"/>
        <v>78.801088580576334</v>
      </c>
      <c r="AI588" s="26">
        <f t="shared" si="345"/>
        <v>40.808454392789585</v>
      </c>
      <c r="AJ588" s="22">
        <f t="shared" si="346"/>
        <v>0.51786663265523025</v>
      </c>
      <c r="AK588" s="25">
        <f t="shared" si="347"/>
        <v>78.801088580576334</v>
      </c>
      <c r="AL588" s="60">
        <f t="shared" si="300"/>
        <v>43245</v>
      </c>
    </row>
    <row r="589" spans="1:38" ht="11.25" x14ac:dyDescent="0.2">
      <c r="A589" s="2" t="s">
        <v>5</v>
      </c>
      <c r="B589" s="2" t="str">
        <f t="shared" si="299"/>
        <v>CACY2018</v>
      </c>
      <c r="C589" s="2" t="s">
        <v>78</v>
      </c>
      <c r="D589" s="4">
        <v>43244</v>
      </c>
      <c r="G589" s="225"/>
      <c r="H589" s="139"/>
      <c r="I589" s="55"/>
      <c r="J589" s="115">
        <f t="shared" si="335"/>
        <v>42.884450262538103</v>
      </c>
      <c r="K589" s="54">
        <f t="shared" si="301"/>
        <v>24.464923705912675</v>
      </c>
      <c r="L589" s="116">
        <f t="shared" si="336"/>
        <v>67.349373968450777</v>
      </c>
      <c r="M589" s="180"/>
      <c r="N589" s="216"/>
      <c r="O589" s="122">
        <f t="shared" si="337"/>
        <v>0.42906363108427958</v>
      </c>
      <c r="P589" s="71">
        <f t="shared" si="302"/>
        <v>0.28046735577294013</v>
      </c>
      <c r="Q589" s="131">
        <f t="shared" si="338"/>
        <v>0.70953098685721971</v>
      </c>
      <c r="R589" s="220"/>
      <c r="S589" s="218"/>
      <c r="T589" s="47">
        <v>4</v>
      </c>
      <c r="U589" s="48">
        <v>324</v>
      </c>
      <c r="V589" s="49">
        <v>23289.642</v>
      </c>
      <c r="W589" s="48">
        <f t="shared" si="321"/>
        <v>865</v>
      </c>
      <c r="X589" s="32">
        <v>47043</v>
      </c>
      <c r="Y589" s="31">
        <f t="shared" si="322"/>
        <v>0.49507136024488235</v>
      </c>
      <c r="Z589" s="30">
        <f t="shared" si="323"/>
        <v>6.8873158599579111E-3</v>
      </c>
      <c r="AA589" s="10">
        <f t="shared" si="339"/>
        <v>71.881611111111113</v>
      </c>
      <c r="AB589" s="9" t="str">
        <f t="shared" si="340"/>
        <v>U E</v>
      </c>
      <c r="AC589" s="28">
        <f t="shared" si="326"/>
        <v>0.49507136024488235</v>
      </c>
      <c r="AD589" s="29">
        <f t="shared" si="327"/>
        <v>6.8873158599579111E-3</v>
      </c>
      <c r="AE589" s="15">
        <f t="shared" si="341"/>
        <v>71.881611111111113</v>
      </c>
      <c r="AF589" s="27">
        <f t="shared" si="342"/>
        <v>39.175010522288126</v>
      </c>
      <c r="AG589" s="7">
        <f t="shared" si="343"/>
        <v>0.50109474310736979</v>
      </c>
      <c r="AH589" s="17">
        <f t="shared" si="344"/>
        <v>78.178849531243401</v>
      </c>
      <c r="AI589" s="26">
        <f t="shared" si="345"/>
        <v>39.175010522288126</v>
      </c>
      <c r="AJ589" s="22">
        <f t="shared" si="346"/>
        <v>0.50109474310736979</v>
      </c>
      <c r="AK589" s="25">
        <f t="shared" si="347"/>
        <v>78.178849531243401</v>
      </c>
      <c r="AL589" s="60">
        <f t="shared" si="300"/>
        <v>43244</v>
      </c>
    </row>
    <row r="590" spans="1:38" ht="11.25" x14ac:dyDescent="0.2">
      <c r="A590" s="2" t="s">
        <v>5</v>
      </c>
      <c r="B590" s="2" t="str">
        <f t="shared" si="299"/>
        <v>CACY2018</v>
      </c>
      <c r="C590" s="2" t="s">
        <v>78</v>
      </c>
      <c r="D590" s="4">
        <v>43243</v>
      </c>
      <c r="G590" s="225"/>
      <c r="H590" s="139"/>
      <c r="I590" s="55"/>
      <c r="J590" s="115">
        <f t="shared" si="335"/>
        <v>42.536612717441741</v>
      </c>
      <c r="K590" s="54">
        <f t="shared" si="301"/>
        <v>24.235549449192234</v>
      </c>
      <c r="L590" s="116">
        <f t="shared" si="336"/>
        <v>66.772162166633976</v>
      </c>
      <c r="M590" s="180"/>
      <c r="N590" s="216"/>
      <c r="O590" s="122">
        <f t="shared" si="337"/>
        <v>0.42555335361051</v>
      </c>
      <c r="P590" s="71">
        <f t="shared" si="302"/>
        <v>0.27575538178528974</v>
      </c>
      <c r="Q590" s="131">
        <f t="shared" si="338"/>
        <v>0.70130873539579974</v>
      </c>
      <c r="R590" s="220"/>
      <c r="S590" s="218"/>
      <c r="T590" s="47">
        <v>1</v>
      </c>
      <c r="U590" s="48">
        <v>1</v>
      </c>
      <c r="V590" s="49">
        <v>43.4</v>
      </c>
      <c r="W590" s="48">
        <f t="shared" si="321"/>
        <v>863</v>
      </c>
      <c r="X590" s="32">
        <v>47043</v>
      </c>
      <c r="Y590" s="31">
        <f t="shared" si="322"/>
        <v>9.2256021087090527E-4</v>
      </c>
      <c r="Z590" s="30">
        <f t="shared" si="323"/>
        <v>2.1257147715919479E-5</v>
      </c>
      <c r="AA590" s="10">
        <f t="shared" si="339"/>
        <v>43.399999999999991</v>
      </c>
      <c r="AB590" s="9" t="str">
        <f t="shared" si="340"/>
        <v>U E</v>
      </c>
      <c r="AC590" s="28">
        <f t="shared" si="326"/>
        <v>9.2256021087090527E-4</v>
      </c>
      <c r="AD590" s="29">
        <f t="shared" si="327"/>
        <v>2.1257147715919479E-5</v>
      </c>
      <c r="AE590" s="15">
        <f t="shared" si="341"/>
        <v>43.399999999999991</v>
      </c>
      <c r="AF590" s="27">
        <f t="shared" si="342"/>
        <v>38.67993916204324</v>
      </c>
      <c r="AG590" s="7">
        <f t="shared" si="343"/>
        <v>0.4942074272474119</v>
      </c>
      <c r="AH590" s="17">
        <f t="shared" si="344"/>
        <v>78.266608370252499</v>
      </c>
      <c r="AI590" s="26">
        <f t="shared" si="345"/>
        <v>38.67993916204324</v>
      </c>
      <c r="AJ590" s="22">
        <f t="shared" si="346"/>
        <v>0.4942074272474119</v>
      </c>
      <c r="AK590" s="25">
        <f t="shared" si="347"/>
        <v>78.266608370252499</v>
      </c>
      <c r="AL590" s="60">
        <f t="shared" si="300"/>
        <v>43243</v>
      </c>
    </row>
    <row r="591" spans="1:38" ht="11.25" x14ac:dyDescent="0.2">
      <c r="A591" s="2" t="s">
        <v>5</v>
      </c>
      <c r="B591" s="2" t="str">
        <f t="shared" si="299"/>
        <v>CACY2018</v>
      </c>
      <c r="C591" s="2" t="s">
        <v>78</v>
      </c>
      <c r="D591" s="4">
        <v>43242</v>
      </c>
      <c r="G591" s="225"/>
      <c r="H591" s="139"/>
      <c r="I591" s="55"/>
      <c r="J591" s="115">
        <f t="shared" si="335"/>
        <v>42.18877517234538</v>
      </c>
      <c r="K591" s="54">
        <f t="shared" si="301"/>
        <v>24.006175192471794</v>
      </c>
      <c r="L591" s="116">
        <f t="shared" si="336"/>
        <v>66.194950364817174</v>
      </c>
      <c r="M591" s="180"/>
      <c r="N591" s="216"/>
      <c r="O591" s="122">
        <f t="shared" si="337"/>
        <v>0.42204307613674041</v>
      </c>
      <c r="P591" s="71">
        <f t="shared" si="302"/>
        <v>0.27104340779763936</v>
      </c>
      <c r="Q591" s="131">
        <f t="shared" si="338"/>
        <v>0.69308648393437977</v>
      </c>
      <c r="R591" s="220"/>
      <c r="S591" s="218"/>
      <c r="T591" s="47">
        <v>2</v>
      </c>
      <c r="U591" s="48">
        <v>91</v>
      </c>
      <c r="V591" s="49">
        <v>5822.5</v>
      </c>
      <c r="W591" s="48">
        <f t="shared" si="321"/>
        <v>864</v>
      </c>
      <c r="X591" s="32">
        <v>47043</v>
      </c>
      <c r="Y591" s="31">
        <f t="shared" si="322"/>
        <v>0.12376974257594116</v>
      </c>
      <c r="Z591" s="30">
        <f t="shared" si="323"/>
        <v>1.9344004421486725E-3</v>
      </c>
      <c r="AA591" s="10">
        <f t="shared" si="339"/>
        <v>63.983516483516482</v>
      </c>
      <c r="AB591" s="9" t="str">
        <f t="shared" si="340"/>
        <v>U E</v>
      </c>
      <c r="AC591" s="28">
        <f t="shared" si="326"/>
        <v>0.12376974257594116</v>
      </c>
      <c r="AD591" s="29">
        <f t="shared" si="327"/>
        <v>1.9344004421486725E-3</v>
      </c>
      <c r="AE591" s="15">
        <f t="shared" si="341"/>
        <v>63.983516483516482</v>
      </c>
      <c r="AF591" s="27">
        <f t="shared" si="342"/>
        <v>38.679016601832366</v>
      </c>
      <c r="AG591" s="7">
        <f t="shared" si="343"/>
        <v>0.49418617009969601</v>
      </c>
      <c r="AH591" s="17">
        <f t="shared" si="344"/>
        <v>78.268108138334483</v>
      </c>
      <c r="AI591" s="26">
        <f t="shared" si="345"/>
        <v>38.679016601832366</v>
      </c>
      <c r="AJ591" s="22">
        <f t="shared" si="346"/>
        <v>0.49418617009969601</v>
      </c>
      <c r="AK591" s="25">
        <f t="shared" si="347"/>
        <v>78.268108138334483</v>
      </c>
      <c r="AL591" s="60">
        <f t="shared" si="300"/>
        <v>43242</v>
      </c>
    </row>
    <row r="592" spans="1:38" ht="11.25" x14ac:dyDescent="0.2">
      <c r="A592" s="2" t="s">
        <v>5</v>
      </c>
      <c r="B592" s="2" t="str">
        <f t="shared" si="299"/>
        <v>CACY2018</v>
      </c>
      <c r="C592" s="2" t="s">
        <v>78</v>
      </c>
      <c r="D592" s="4">
        <v>43241</v>
      </c>
      <c r="G592" s="225"/>
      <c r="H592" s="139"/>
      <c r="I592" s="55"/>
      <c r="J592" s="115">
        <f t="shared" si="335"/>
        <v>41.840937627249019</v>
      </c>
      <c r="K592" s="54">
        <f t="shared" si="301"/>
        <v>23.776800935751353</v>
      </c>
      <c r="L592" s="116">
        <f t="shared" si="336"/>
        <v>65.617738563000373</v>
      </c>
      <c r="M592" s="180"/>
      <c r="N592" s="216"/>
      <c r="O592" s="122">
        <f t="shared" si="337"/>
        <v>0.41853279866297088</v>
      </c>
      <c r="P592" s="71">
        <f t="shared" si="302"/>
        <v>0.26633143380998903</v>
      </c>
      <c r="Q592" s="131">
        <f t="shared" si="338"/>
        <v>0.68486423247295991</v>
      </c>
      <c r="R592" s="220"/>
      <c r="S592" s="218"/>
      <c r="T592" s="47">
        <v>3</v>
      </c>
      <c r="U592" s="48">
        <v>210</v>
      </c>
      <c r="V592" s="49">
        <v>36571.85</v>
      </c>
      <c r="W592" s="48">
        <f t="shared" si="321"/>
        <v>864</v>
      </c>
      <c r="X592" s="32">
        <v>47043</v>
      </c>
      <c r="Y592" s="31">
        <f t="shared" si="322"/>
        <v>0.77741321769444971</v>
      </c>
      <c r="Z592" s="30">
        <f t="shared" si="323"/>
        <v>4.4640010203430905E-3</v>
      </c>
      <c r="AA592" s="10">
        <f t="shared" ref="AA592:AA612" si="348">IF(Z592=0,0,Y592/Z592)</f>
        <v>174.15166666666664</v>
      </c>
      <c r="AB592" s="9" t="str">
        <f t="shared" ref="AB592:AB612" si="349">IF(E592&gt;0,"M E","U E")</f>
        <v>U E</v>
      </c>
      <c r="AC592" s="28">
        <f t="shared" si="326"/>
        <v>0.77741321769444971</v>
      </c>
      <c r="AD592" s="29">
        <f t="shared" si="327"/>
        <v>4.4640010203430905E-3</v>
      </c>
      <c r="AE592" s="15">
        <f t="shared" ref="AE592:AE612" si="350">IF(AD592=0,0,AC592/AD592)</f>
        <v>174.15166666666664</v>
      </c>
      <c r="AF592" s="27">
        <f t="shared" ref="AF592:AF612" si="351">AF593+Y592</f>
        <v>38.555246859256428</v>
      </c>
      <c r="AG592" s="7">
        <f t="shared" ref="AG592:AG612" si="352">AG593+Z592</f>
        <v>0.49225176965754736</v>
      </c>
      <c r="AH592" s="17">
        <f t="shared" ref="AH592:AH612" si="353">AF592/AG592</f>
        <v>78.32424225936002</v>
      </c>
      <c r="AI592" s="26">
        <f t="shared" ref="AI592:AI612" si="354">AI593+AC592</f>
        <v>38.555246859256428</v>
      </c>
      <c r="AJ592" s="22">
        <f t="shared" ref="AJ592:AJ612" si="355">AJ593+AD592</f>
        <v>0.49225176965754736</v>
      </c>
      <c r="AK592" s="25">
        <f t="shared" ref="AK592:AK612" si="356">AI592/AJ592</f>
        <v>78.32424225936002</v>
      </c>
      <c r="AL592" s="60">
        <f t="shared" si="300"/>
        <v>43241</v>
      </c>
    </row>
    <row r="593" spans="1:38" ht="11.25" x14ac:dyDescent="0.2">
      <c r="A593" s="2" t="s">
        <v>5</v>
      </c>
      <c r="B593" s="2" t="str">
        <f t="shared" si="299"/>
        <v>CACY2018</v>
      </c>
      <c r="C593" s="2" t="s">
        <v>78</v>
      </c>
      <c r="D593" s="4">
        <v>43240</v>
      </c>
      <c r="G593" s="225"/>
      <c r="H593" s="139"/>
      <c r="I593" s="55"/>
      <c r="J593" s="115">
        <f t="shared" si="335"/>
        <v>41.493100082152651</v>
      </c>
      <c r="K593" s="54">
        <f t="shared" si="301"/>
        <v>23.54742667903092</v>
      </c>
      <c r="L593" s="116">
        <f t="shared" si="336"/>
        <v>65.040526761183571</v>
      </c>
      <c r="M593" s="180"/>
      <c r="N593" s="216"/>
      <c r="O593" s="122">
        <f t="shared" si="337"/>
        <v>0.41502252118920135</v>
      </c>
      <c r="P593" s="71">
        <f t="shared" si="302"/>
        <v>0.2616194598223387</v>
      </c>
      <c r="Q593" s="131">
        <f t="shared" si="338"/>
        <v>0.67664198101154005</v>
      </c>
      <c r="R593" s="220"/>
      <c r="S593" s="218"/>
      <c r="T593" s="47">
        <v>0</v>
      </c>
      <c r="U593" s="48">
        <v>0</v>
      </c>
      <c r="V593" s="49">
        <v>0</v>
      </c>
      <c r="W593" s="48">
        <f t="shared" si="321"/>
        <v>863</v>
      </c>
      <c r="X593" s="32">
        <v>47043</v>
      </c>
      <c r="Y593" s="31">
        <f t="shared" si="322"/>
        <v>0</v>
      </c>
      <c r="Z593" s="30">
        <f t="shared" si="323"/>
        <v>0</v>
      </c>
      <c r="AA593" s="10">
        <f t="shared" si="348"/>
        <v>0</v>
      </c>
      <c r="AB593" s="9" t="str">
        <f t="shared" si="349"/>
        <v>U E</v>
      </c>
      <c r="AC593" s="28">
        <f t="shared" si="326"/>
        <v>0</v>
      </c>
      <c r="AD593" s="29">
        <f t="shared" si="327"/>
        <v>0</v>
      </c>
      <c r="AE593" s="15">
        <f t="shared" si="350"/>
        <v>0</v>
      </c>
      <c r="AF593" s="27">
        <f t="shared" si="351"/>
        <v>37.777833641561976</v>
      </c>
      <c r="AG593" s="7">
        <f t="shared" si="352"/>
        <v>0.48778776863720424</v>
      </c>
      <c r="AH593" s="17">
        <f t="shared" si="353"/>
        <v>77.447275373687191</v>
      </c>
      <c r="AI593" s="26">
        <f t="shared" si="354"/>
        <v>37.777833641561976</v>
      </c>
      <c r="AJ593" s="22">
        <f t="shared" si="355"/>
        <v>0.48778776863720424</v>
      </c>
      <c r="AK593" s="25">
        <f t="shared" si="356"/>
        <v>77.447275373687191</v>
      </c>
      <c r="AL593" s="60">
        <f t="shared" si="300"/>
        <v>43240</v>
      </c>
    </row>
    <row r="594" spans="1:38" ht="11.25" x14ac:dyDescent="0.2">
      <c r="A594" s="2" t="s">
        <v>5</v>
      </c>
      <c r="B594" s="2" t="str">
        <f t="shared" si="299"/>
        <v>CACY2018</v>
      </c>
      <c r="C594" s="2" t="s">
        <v>78</v>
      </c>
      <c r="D594" s="4">
        <v>43239</v>
      </c>
      <c r="G594" s="225"/>
      <c r="H594" s="139"/>
      <c r="I594" s="55"/>
      <c r="J594" s="115">
        <f t="shared" si="335"/>
        <v>41.14526253705629</v>
      </c>
      <c r="K594" s="54">
        <f t="shared" si="301"/>
        <v>23.318052422310465</v>
      </c>
      <c r="L594" s="116">
        <f t="shared" si="336"/>
        <v>64.463314959366755</v>
      </c>
      <c r="M594" s="180"/>
      <c r="N594" s="216"/>
      <c r="O594" s="122">
        <f t="shared" si="337"/>
        <v>0.41151224371543182</v>
      </c>
      <c r="P594" s="71">
        <f t="shared" si="302"/>
        <v>0.25690748583468836</v>
      </c>
      <c r="Q594" s="131">
        <f t="shared" si="338"/>
        <v>0.66841972955012019</v>
      </c>
      <c r="R594" s="220"/>
      <c r="S594" s="218"/>
      <c r="T594" s="47">
        <v>5</v>
      </c>
      <c r="U594" s="48">
        <v>128</v>
      </c>
      <c r="V594" s="49">
        <v>36415.75</v>
      </c>
      <c r="W594" s="48">
        <f t="shared" si="321"/>
        <v>864</v>
      </c>
      <c r="X594" s="32">
        <v>47043</v>
      </c>
      <c r="Y594" s="31">
        <f t="shared" si="322"/>
        <v>0.77409497693599472</v>
      </c>
      <c r="Z594" s="30">
        <f t="shared" si="323"/>
        <v>2.7209149076376934E-3</v>
      </c>
      <c r="AA594" s="10">
        <f t="shared" si="348"/>
        <v>284.498046875</v>
      </c>
      <c r="AB594" s="9" t="str">
        <f t="shared" si="349"/>
        <v>U E</v>
      </c>
      <c r="AC594" s="28">
        <f t="shared" si="326"/>
        <v>0.77409497693599472</v>
      </c>
      <c r="AD594" s="29">
        <f t="shared" si="327"/>
        <v>2.7209149076376934E-3</v>
      </c>
      <c r="AE594" s="15">
        <f t="shared" si="350"/>
        <v>284.498046875</v>
      </c>
      <c r="AF594" s="27">
        <f t="shared" si="351"/>
        <v>37.777833641561976</v>
      </c>
      <c r="AG594" s="7">
        <f t="shared" si="352"/>
        <v>0.48778776863720424</v>
      </c>
      <c r="AH594" s="17">
        <f t="shared" si="353"/>
        <v>77.447275373687191</v>
      </c>
      <c r="AI594" s="26">
        <f t="shared" si="354"/>
        <v>37.777833641561976</v>
      </c>
      <c r="AJ594" s="22">
        <f t="shared" si="355"/>
        <v>0.48778776863720424</v>
      </c>
      <c r="AK594" s="25">
        <f t="shared" si="356"/>
        <v>77.447275373687191</v>
      </c>
      <c r="AL594" s="60">
        <f t="shared" si="300"/>
        <v>43239</v>
      </c>
    </row>
    <row r="595" spans="1:38" ht="11.25" x14ac:dyDescent="0.2">
      <c r="A595" s="2" t="s">
        <v>5</v>
      </c>
      <c r="B595" s="2" t="str">
        <f t="shared" si="299"/>
        <v>CACY2018</v>
      </c>
      <c r="C595" s="2" t="s">
        <v>78</v>
      </c>
      <c r="D595" s="4">
        <v>43238</v>
      </c>
      <c r="G595" s="225"/>
      <c r="H595" s="139"/>
      <c r="I595" s="55"/>
      <c r="J595" s="115">
        <f t="shared" si="335"/>
        <v>40.797424991959929</v>
      </c>
      <c r="K595" s="54">
        <f t="shared" si="301"/>
        <v>23.088678165590032</v>
      </c>
      <c r="L595" s="116">
        <f t="shared" si="336"/>
        <v>63.886103157549961</v>
      </c>
      <c r="M595" s="180"/>
      <c r="N595" s="216"/>
      <c r="O595" s="122">
        <f t="shared" si="337"/>
        <v>0.40800196624166224</v>
      </c>
      <c r="P595" s="71">
        <f t="shared" si="302"/>
        <v>0.25219551184703798</v>
      </c>
      <c r="Q595" s="131">
        <f t="shared" si="338"/>
        <v>0.66019747808870022</v>
      </c>
      <c r="R595" s="220"/>
      <c r="S595" s="218"/>
      <c r="T595" s="47"/>
      <c r="U595" s="48"/>
      <c r="V595" s="49"/>
      <c r="W595" s="48">
        <f t="shared" si="321"/>
        <v>862</v>
      </c>
      <c r="X595" s="32">
        <v>47043</v>
      </c>
      <c r="Y595" s="31">
        <f t="shared" si="322"/>
        <v>0</v>
      </c>
      <c r="Z595" s="30">
        <f t="shared" si="323"/>
        <v>0</v>
      </c>
      <c r="AA595" s="10">
        <f t="shared" si="348"/>
        <v>0</v>
      </c>
      <c r="AB595" s="9" t="str">
        <f t="shared" si="349"/>
        <v>U E</v>
      </c>
      <c r="AC595" s="28">
        <f t="shared" si="326"/>
        <v>0</v>
      </c>
      <c r="AD595" s="29">
        <f t="shared" si="327"/>
        <v>0</v>
      </c>
      <c r="AE595" s="15">
        <f t="shared" si="350"/>
        <v>0</v>
      </c>
      <c r="AF595" s="27">
        <f t="shared" si="351"/>
        <v>37.003738664625985</v>
      </c>
      <c r="AG595" s="7">
        <f t="shared" si="352"/>
        <v>0.48506685372956654</v>
      </c>
      <c r="AH595" s="17">
        <f t="shared" si="353"/>
        <v>76.285852929576237</v>
      </c>
      <c r="AI595" s="26">
        <f t="shared" si="354"/>
        <v>37.003738664625985</v>
      </c>
      <c r="AJ595" s="22">
        <f t="shared" si="355"/>
        <v>0.48506685372956654</v>
      </c>
      <c r="AK595" s="25">
        <f t="shared" si="356"/>
        <v>76.285852929576237</v>
      </c>
      <c r="AL595" s="60">
        <f t="shared" si="300"/>
        <v>43238</v>
      </c>
    </row>
    <row r="596" spans="1:38" ht="11.25" x14ac:dyDescent="0.2">
      <c r="A596" s="2" t="s">
        <v>5</v>
      </c>
      <c r="B596" s="2" t="str">
        <f t="shared" si="299"/>
        <v>CACY2018</v>
      </c>
      <c r="C596" s="2" t="s">
        <v>78</v>
      </c>
      <c r="D596" s="4">
        <v>43237</v>
      </c>
      <c r="G596" s="225"/>
      <c r="H596" s="139"/>
      <c r="I596" s="55"/>
      <c r="J596" s="115">
        <f t="shared" si="335"/>
        <v>40.449587446863568</v>
      </c>
      <c r="K596" s="54">
        <f t="shared" si="301"/>
        <v>22.859303908869585</v>
      </c>
      <c r="L596" s="116">
        <f t="shared" si="336"/>
        <v>63.308891355733152</v>
      </c>
      <c r="M596" s="180"/>
      <c r="N596" s="216"/>
      <c r="O596" s="122">
        <f t="shared" si="337"/>
        <v>0.40449168876789271</v>
      </c>
      <c r="P596" s="71">
        <f t="shared" si="302"/>
        <v>0.24748353785938765</v>
      </c>
      <c r="Q596" s="131">
        <f t="shared" si="338"/>
        <v>0.65197522662728036</v>
      </c>
      <c r="R596" s="220"/>
      <c r="S596" s="218"/>
      <c r="T596" s="47">
        <v>1</v>
      </c>
      <c r="U596" s="48">
        <v>1</v>
      </c>
      <c r="V596" s="49">
        <v>129.6</v>
      </c>
      <c r="W596" s="48">
        <f t="shared" si="321"/>
        <v>862</v>
      </c>
      <c r="X596" s="32">
        <v>47043</v>
      </c>
      <c r="Y596" s="31">
        <f t="shared" si="322"/>
        <v>2.7549263439831644E-3</v>
      </c>
      <c r="Z596" s="30">
        <f t="shared" si="323"/>
        <v>2.1257147715919479E-5</v>
      </c>
      <c r="AA596" s="10">
        <f t="shared" si="348"/>
        <v>129.6</v>
      </c>
      <c r="AB596" s="9" t="str">
        <f t="shared" si="349"/>
        <v>U E</v>
      </c>
      <c r="AC596" s="28">
        <f t="shared" si="326"/>
        <v>2.7549263439831644E-3</v>
      </c>
      <c r="AD596" s="29">
        <f t="shared" si="327"/>
        <v>2.1257147715919479E-5</v>
      </c>
      <c r="AE596" s="15">
        <f t="shared" si="350"/>
        <v>129.6</v>
      </c>
      <c r="AF596" s="27">
        <f t="shared" si="351"/>
        <v>37.003738664625985</v>
      </c>
      <c r="AG596" s="7">
        <f t="shared" si="352"/>
        <v>0.48506685372956654</v>
      </c>
      <c r="AH596" s="17">
        <f t="shared" si="353"/>
        <v>76.285852929576237</v>
      </c>
      <c r="AI596" s="26">
        <f t="shared" si="354"/>
        <v>37.003738664625985</v>
      </c>
      <c r="AJ596" s="22">
        <f t="shared" si="355"/>
        <v>0.48506685372956654</v>
      </c>
      <c r="AK596" s="25">
        <f t="shared" si="356"/>
        <v>76.285852929576237</v>
      </c>
      <c r="AL596" s="60">
        <f t="shared" si="300"/>
        <v>43237</v>
      </c>
    </row>
    <row r="597" spans="1:38" ht="11.25" x14ac:dyDescent="0.2">
      <c r="A597" s="2" t="s">
        <v>5</v>
      </c>
      <c r="B597" s="2" t="str">
        <f t="shared" si="299"/>
        <v>CACY2018</v>
      </c>
      <c r="C597" s="2" t="s">
        <v>78</v>
      </c>
      <c r="D597" s="4">
        <v>43236</v>
      </c>
      <c r="G597" s="225"/>
      <c r="H597" s="139"/>
      <c r="I597" s="55"/>
      <c r="J597" s="115">
        <f t="shared" si="335"/>
        <v>40.101749901767207</v>
      </c>
      <c r="K597" s="54">
        <f t="shared" si="301"/>
        <v>22.629929652149144</v>
      </c>
      <c r="L597" s="116">
        <f t="shared" si="336"/>
        <v>62.731679553916351</v>
      </c>
      <c r="M597" s="180"/>
      <c r="N597" s="216"/>
      <c r="O597" s="122">
        <f t="shared" si="337"/>
        <v>0.40098141129412312</v>
      </c>
      <c r="P597" s="71">
        <f t="shared" si="302"/>
        <v>0.24277156387173726</v>
      </c>
      <c r="Q597" s="131">
        <f t="shared" si="338"/>
        <v>0.64375297516586039</v>
      </c>
      <c r="R597" s="220"/>
      <c r="S597" s="218"/>
      <c r="T597" s="47">
        <v>6</v>
      </c>
      <c r="U597" s="48">
        <v>15</v>
      </c>
      <c r="V597" s="49">
        <v>1225.883</v>
      </c>
      <c r="W597" s="48">
        <f t="shared" si="321"/>
        <v>863</v>
      </c>
      <c r="X597" s="32">
        <v>47043</v>
      </c>
      <c r="Y597" s="31">
        <f t="shared" si="322"/>
        <v>2.605877601343452E-2</v>
      </c>
      <c r="Z597" s="30">
        <f t="shared" si="323"/>
        <v>3.1885721573879215E-4</v>
      </c>
      <c r="AA597" s="10">
        <f t="shared" si="348"/>
        <v>81.725533333333345</v>
      </c>
      <c r="AB597" s="9" t="str">
        <f t="shared" si="349"/>
        <v>U E</v>
      </c>
      <c r="AC597" s="28">
        <f t="shared" si="326"/>
        <v>2.605877601343452E-2</v>
      </c>
      <c r="AD597" s="29">
        <f t="shared" si="327"/>
        <v>3.1885721573879215E-4</v>
      </c>
      <c r="AE597" s="15">
        <f t="shared" si="350"/>
        <v>81.725533333333345</v>
      </c>
      <c r="AF597" s="27">
        <f t="shared" si="351"/>
        <v>37.000983738282002</v>
      </c>
      <c r="AG597" s="7">
        <f t="shared" si="352"/>
        <v>0.48504559658185065</v>
      </c>
      <c r="AH597" s="17">
        <f t="shared" si="353"/>
        <v>76.283516434393917</v>
      </c>
      <c r="AI597" s="26">
        <f t="shared" si="354"/>
        <v>37.000983738282002</v>
      </c>
      <c r="AJ597" s="22">
        <f t="shared" si="355"/>
        <v>0.48504559658185065</v>
      </c>
      <c r="AK597" s="25">
        <f t="shared" si="356"/>
        <v>76.283516434393917</v>
      </c>
      <c r="AL597" s="60">
        <f t="shared" si="300"/>
        <v>43236</v>
      </c>
    </row>
    <row r="598" spans="1:38" ht="11.25" x14ac:dyDescent="0.2">
      <c r="A598" s="2" t="s">
        <v>5</v>
      </c>
      <c r="B598" s="2" t="str">
        <f t="shared" si="299"/>
        <v>CACY2018</v>
      </c>
      <c r="C598" s="2" t="s">
        <v>78</v>
      </c>
      <c r="D598" s="4">
        <v>43235</v>
      </c>
      <c r="G598" s="225"/>
      <c r="H598" s="139"/>
      <c r="I598" s="55"/>
      <c r="J598" s="115">
        <f t="shared" si="335"/>
        <v>39.753912356670838</v>
      </c>
      <c r="K598" s="54">
        <f t="shared" si="301"/>
        <v>22.400555395428711</v>
      </c>
      <c r="L598" s="116">
        <f t="shared" si="336"/>
        <v>62.154467752099549</v>
      </c>
      <c r="M598" s="180"/>
      <c r="N598" s="216"/>
      <c r="O598" s="122">
        <f t="shared" si="337"/>
        <v>0.39747113382035359</v>
      </c>
      <c r="P598" s="71">
        <f t="shared" si="302"/>
        <v>0.23805958988408693</v>
      </c>
      <c r="Q598" s="131">
        <f t="shared" si="338"/>
        <v>0.63553072370444053</v>
      </c>
      <c r="R598" s="220"/>
      <c r="S598" s="218"/>
      <c r="T598" s="47">
        <v>6</v>
      </c>
      <c r="U598" s="48">
        <v>65</v>
      </c>
      <c r="V598" s="49">
        <v>2521.9839999999999</v>
      </c>
      <c r="W598" s="48">
        <f t="shared" si="321"/>
        <v>857</v>
      </c>
      <c r="X598" s="32">
        <v>47043</v>
      </c>
      <c r="Y598" s="31">
        <f t="shared" si="322"/>
        <v>5.3610186425185467E-2</v>
      </c>
      <c r="Z598" s="30">
        <f t="shared" si="323"/>
        <v>1.381714601534766E-3</v>
      </c>
      <c r="AA598" s="10">
        <f t="shared" si="348"/>
        <v>38.799753846153848</v>
      </c>
      <c r="AB598" s="9" t="str">
        <f t="shared" si="349"/>
        <v>U E</v>
      </c>
      <c r="AC598" s="28">
        <f t="shared" si="326"/>
        <v>5.3610186425185467E-2</v>
      </c>
      <c r="AD598" s="29">
        <f t="shared" si="327"/>
        <v>1.381714601534766E-3</v>
      </c>
      <c r="AE598" s="15">
        <f t="shared" si="350"/>
        <v>38.799753846153848</v>
      </c>
      <c r="AF598" s="27">
        <f t="shared" si="351"/>
        <v>36.974924962268567</v>
      </c>
      <c r="AG598" s="7">
        <f t="shared" si="352"/>
        <v>0.48472673936611188</v>
      </c>
      <c r="AH598" s="17">
        <f t="shared" si="353"/>
        <v>76.279936631145034</v>
      </c>
      <c r="AI598" s="26">
        <f t="shared" si="354"/>
        <v>36.974924962268567</v>
      </c>
      <c r="AJ598" s="22">
        <f t="shared" si="355"/>
        <v>0.48472673936611188</v>
      </c>
      <c r="AK598" s="25">
        <f t="shared" si="356"/>
        <v>76.279936631145034</v>
      </c>
      <c r="AL598" s="60">
        <f t="shared" si="300"/>
        <v>43235</v>
      </c>
    </row>
    <row r="599" spans="1:38" ht="11.25" x14ac:dyDescent="0.2">
      <c r="A599" s="2" t="s">
        <v>5</v>
      </c>
      <c r="B599" s="2" t="str">
        <f t="shared" si="299"/>
        <v>CACY2018</v>
      </c>
      <c r="C599" s="2" t="s">
        <v>78</v>
      </c>
      <c r="D599" s="4">
        <v>43234</v>
      </c>
      <c r="G599" s="225"/>
      <c r="H599" s="139"/>
      <c r="I599" s="55"/>
      <c r="J599" s="115">
        <f t="shared" si="335"/>
        <v>39.406074811574477</v>
      </c>
      <c r="K599" s="54">
        <f t="shared" si="301"/>
        <v>22.17118113870827</v>
      </c>
      <c r="L599" s="116">
        <f t="shared" si="336"/>
        <v>61.577255950282748</v>
      </c>
      <c r="M599" s="180"/>
      <c r="N599" s="216"/>
      <c r="O599" s="122">
        <f t="shared" si="337"/>
        <v>0.39396085634658407</v>
      </c>
      <c r="P599" s="71">
        <f t="shared" si="302"/>
        <v>0.2333476158964366</v>
      </c>
      <c r="Q599" s="131">
        <f t="shared" si="338"/>
        <v>0.62730847224302067</v>
      </c>
      <c r="R599" s="220"/>
      <c r="S599" s="218"/>
      <c r="T599" s="47">
        <v>1</v>
      </c>
      <c r="U599" s="48">
        <v>4</v>
      </c>
      <c r="V599" s="49">
        <v>294.733</v>
      </c>
      <c r="W599" s="48">
        <f t="shared" si="321"/>
        <v>854</v>
      </c>
      <c r="X599" s="32">
        <v>47043</v>
      </c>
      <c r="Y599" s="31">
        <f t="shared" si="322"/>
        <v>6.2651829177560953E-3</v>
      </c>
      <c r="Z599" s="30">
        <f t="shared" si="323"/>
        <v>8.5028590863677918E-5</v>
      </c>
      <c r="AA599" s="10">
        <f t="shared" si="348"/>
        <v>73.683249999999987</v>
      </c>
      <c r="AB599" s="9" t="str">
        <f t="shared" si="349"/>
        <v>U E</v>
      </c>
      <c r="AC599" s="28">
        <f t="shared" si="326"/>
        <v>6.2651829177560953E-3</v>
      </c>
      <c r="AD599" s="29">
        <f t="shared" si="327"/>
        <v>8.5028590863677918E-5</v>
      </c>
      <c r="AE599" s="15">
        <f t="shared" si="350"/>
        <v>73.683249999999987</v>
      </c>
      <c r="AF599" s="27">
        <f t="shared" si="351"/>
        <v>36.921314775843378</v>
      </c>
      <c r="AG599" s="7">
        <f t="shared" si="352"/>
        <v>0.48334502476457714</v>
      </c>
      <c r="AH599" s="17">
        <f t="shared" si="353"/>
        <v>76.387079382531439</v>
      </c>
      <c r="AI599" s="26">
        <f t="shared" si="354"/>
        <v>36.921314775843378</v>
      </c>
      <c r="AJ599" s="22">
        <f t="shared" si="355"/>
        <v>0.48334502476457714</v>
      </c>
      <c r="AK599" s="25">
        <f t="shared" si="356"/>
        <v>76.387079382531439</v>
      </c>
      <c r="AL599" s="60">
        <f t="shared" si="300"/>
        <v>43234</v>
      </c>
    </row>
    <row r="600" spans="1:38" ht="11.25" x14ac:dyDescent="0.2">
      <c r="A600" s="2" t="s">
        <v>5</v>
      </c>
      <c r="B600" s="2" t="str">
        <f t="shared" si="299"/>
        <v>CACY2018</v>
      </c>
      <c r="C600" s="2" t="s">
        <v>78</v>
      </c>
      <c r="D600" s="4">
        <v>43233</v>
      </c>
      <c r="G600" s="225"/>
      <c r="H600" s="139"/>
      <c r="I600" s="55"/>
      <c r="J600" s="115">
        <f t="shared" si="335"/>
        <v>39.058237266478116</v>
      </c>
      <c r="K600" s="54">
        <f t="shared" si="301"/>
        <v>21.94180688198783</v>
      </c>
      <c r="L600" s="116">
        <f t="shared" si="336"/>
        <v>61.000044148465946</v>
      </c>
      <c r="M600" s="180"/>
      <c r="N600" s="216"/>
      <c r="O600" s="122">
        <f t="shared" si="337"/>
        <v>0.39045057887281448</v>
      </c>
      <c r="P600" s="71">
        <f t="shared" si="302"/>
        <v>0.22863564190878621</v>
      </c>
      <c r="Q600" s="131">
        <f t="shared" si="338"/>
        <v>0.61908622078160069</v>
      </c>
      <c r="R600" s="220"/>
      <c r="S600" s="218"/>
      <c r="T600" s="47"/>
      <c r="U600" s="48"/>
      <c r="V600" s="49"/>
      <c r="W600" s="48">
        <f t="shared" si="321"/>
        <v>860</v>
      </c>
      <c r="X600" s="32">
        <v>47043</v>
      </c>
      <c r="Y600" s="31">
        <f t="shared" si="322"/>
        <v>0</v>
      </c>
      <c r="Z600" s="30">
        <f t="shared" si="323"/>
        <v>0</v>
      </c>
      <c r="AA600" s="10">
        <f t="shared" si="348"/>
        <v>0</v>
      </c>
      <c r="AB600" s="9" t="str">
        <f t="shared" si="349"/>
        <v>U E</v>
      </c>
      <c r="AC600" s="28">
        <f t="shared" si="326"/>
        <v>0</v>
      </c>
      <c r="AD600" s="29">
        <f t="shared" si="327"/>
        <v>0</v>
      </c>
      <c r="AE600" s="15">
        <f t="shared" si="350"/>
        <v>0</v>
      </c>
      <c r="AF600" s="27">
        <f t="shared" si="351"/>
        <v>36.915049592925619</v>
      </c>
      <c r="AG600" s="7">
        <f t="shared" si="352"/>
        <v>0.48325999617371346</v>
      </c>
      <c r="AH600" s="17">
        <f t="shared" si="353"/>
        <v>76.387555115685743</v>
      </c>
      <c r="AI600" s="26">
        <f t="shared" si="354"/>
        <v>36.915049592925619</v>
      </c>
      <c r="AJ600" s="22">
        <f t="shared" si="355"/>
        <v>0.48325999617371346</v>
      </c>
      <c r="AK600" s="25">
        <f t="shared" si="356"/>
        <v>76.387555115685743</v>
      </c>
      <c r="AL600" s="60">
        <f t="shared" si="300"/>
        <v>43233</v>
      </c>
    </row>
    <row r="601" spans="1:38" ht="11.25" x14ac:dyDescent="0.2">
      <c r="A601" s="2" t="s">
        <v>5</v>
      </c>
      <c r="B601" s="2" t="str">
        <f t="shared" si="299"/>
        <v>CACY2018</v>
      </c>
      <c r="C601" s="2" t="s">
        <v>78</v>
      </c>
      <c r="D601" s="4">
        <v>43232</v>
      </c>
      <c r="G601" s="225"/>
      <c r="H601" s="139"/>
      <c r="I601" s="55"/>
      <c r="J601" s="115">
        <f t="shared" si="335"/>
        <v>38.710399721381755</v>
      </c>
      <c r="K601" s="54">
        <f t="shared" si="301"/>
        <v>21.712432625267382</v>
      </c>
      <c r="L601" s="116">
        <f t="shared" si="336"/>
        <v>60.422832346649137</v>
      </c>
      <c r="M601" s="180"/>
      <c r="N601" s="216"/>
      <c r="O601" s="122">
        <f t="shared" si="337"/>
        <v>0.38694030139904495</v>
      </c>
      <c r="P601" s="71">
        <f t="shared" si="302"/>
        <v>0.22392366792113588</v>
      </c>
      <c r="Q601" s="131">
        <f t="shared" si="338"/>
        <v>0.61086396932018083</v>
      </c>
      <c r="R601" s="220"/>
      <c r="S601" s="218"/>
      <c r="T601" s="47">
        <v>1</v>
      </c>
      <c r="U601" s="48">
        <v>1</v>
      </c>
      <c r="V601" s="49">
        <v>125.55</v>
      </c>
      <c r="W601" s="48">
        <f t="shared" si="321"/>
        <v>860</v>
      </c>
      <c r="X601" s="32">
        <v>47043</v>
      </c>
      <c r="Y601" s="31">
        <f t="shared" si="322"/>
        <v>2.6688348957336905E-3</v>
      </c>
      <c r="Z601" s="30">
        <f t="shared" si="323"/>
        <v>2.1257147715919479E-5</v>
      </c>
      <c r="AA601" s="10">
        <f t="shared" si="348"/>
        <v>125.55</v>
      </c>
      <c r="AB601" s="9" t="str">
        <f t="shared" si="349"/>
        <v>U E</v>
      </c>
      <c r="AC601" s="28">
        <f t="shared" si="326"/>
        <v>2.6688348957336905E-3</v>
      </c>
      <c r="AD601" s="29">
        <f t="shared" si="327"/>
        <v>2.1257147715919479E-5</v>
      </c>
      <c r="AE601" s="15">
        <f t="shared" si="350"/>
        <v>125.55</v>
      </c>
      <c r="AF601" s="27">
        <f t="shared" si="351"/>
        <v>36.915049592925619</v>
      </c>
      <c r="AG601" s="7">
        <f t="shared" si="352"/>
        <v>0.48325999617371346</v>
      </c>
      <c r="AH601" s="17">
        <f t="shared" si="353"/>
        <v>76.387555115685743</v>
      </c>
      <c r="AI601" s="26">
        <f t="shared" si="354"/>
        <v>36.915049592925619</v>
      </c>
      <c r="AJ601" s="22">
        <f t="shared" si="355"/>
        <v>0.48325999617371346</v>
      </c>
      <c r="AK601" s="25">
        <f t="shared" si="356"/>
        <v>76.387555115685743</v>
      </c>
      <c r="AL601" s="60">
        <f t="shared" si="300"/>
        <v>43232</v>
      </c>
    </row>
    <row r="602" spans="1:38" ht="11.25" x14ac:dyDescent="0.2">
      <c r="A602" s="2" t="s">
        <v>5</v>
      </c>
      <c r="B602" s="2" t="str">
        <f t="shared" si="299"/>
        <v>CACY2018</v>
      </c>
      <c r="C602" s="2" t="s">
        <v>78</v>
      </c>
      <c r="D602" s="4">
        <v>43231</v>
      </c>
      <c r="G602" s="225"/>
      <c r="H602" s="139"/>
      <c r="I602" s="55"/>
      <c r="J602" s="115">
        <f t="shared" si="335"/>
        <v>38.362562176285394</v>
      </c>
      <c r="K602" s="54">
        <f t="shared" si="301"/>
        <v>21.483058368546942</v>
      </c>
      <c r="L602" s="116">
        <f t="shared" si="336"/>
        <v>59.845620544832336</v>
      </c>
      <c r="M602" s="180"/>
      <c r="N602" s="216"/>
      <c r="O602" s="122">
        <f t="shared" si="337"/>
        <v>0.38343002392527537</v>
      </c>
      <c r="P602" s="71">
        <f t="shared" si="302"/>
        <v>0.2192116939334855</v>
      </c>
      <c r="Q602" s="131">
        <f t="shared" si="338"/>
        <v>0.60264171785876086</v>
      </c>
      <c r="R602" s="220"/>
      <c r="S602" s="218"/>
      <c r="T602" s="47">
        <v>1</v>
      </c>
      <c r="U602" s="48">
        <v>4</v>
      </c>
      <c r="V602" s="49">
        <v>237.06700000000001</v>
      </c>
      <c r="W602" s="48">
        <f t="shared" si="321"/>
        <v>859</v>
      </c>
      <c r="X602" s="32">
        <v>47043</v>
      </c>
      <c r="Y602" s="31">
        <f t="shared" si="322"/>
        <v>5.0393682375698828E-3</v>
      </c>
      <c r="Z602" s="30">
        <f t="shared" si="323"/>
        <v>8.5028590863677918E-5</v>
      </c>
      <c r="AA602" s="10">
        <f t="shared" si="348"/>
        <v>59.266749999999995</v>
      </c>
      <c r="AB602" s="9" t="str">
        <f t="shared" si="349"/>
        <v>U E</v>
      </c>
      <c r="AC602" s="28">
        <f t="shared" si="326"/>
        <v>5.0393682375698828E-3</v>
      </c>
      <c r="AD602" s="29">
        <f t="shared" si="327"/>
        <v>8.5028590863677918E-5</v>
      </c>
      <c r="AE602" s="15">
        <f t="shared" si="350"/>
        <v>59.266749999999995</v>
      </c>
      <c r="AF602" s="27">
        <f t="shared" si="351"/>
        <v>36.912380758029883</v>
      </c>
      <c r="AG602" s="7">
        <f t="shared" si="352"/>
        <v>0.48323873902599757</v>
      </c>
      <c r="AH602" s="17">
        <f t="shared" si="353"/>
        <v>76.385392513086686</v>
      </c>
      <c r="AI602" s="26">
        <f t="shared" si="354"/>
        <v>36.912380758029883</v>
      </c>
      <c r="AJ602" s="22">
        <f t="shared" si="355"/>
        <v>0.48323873902599757</v>
      </c>
      <c r="AK602" s="25">
        <f t="shared" si="356"/>
        <v>76.385392513086686</v>
      </c>
      <c r="AL602" s="60">
        <f t="shared" si="300"/>
        <v>43231</v>
      </c>
    </row>
    <row r="603" spans="1:38" ht="11.25" x14ac:dyDescent="0.2">
      <c r="A603" s="2" t="s">
        <v>5</v>
      </c>
      <c r="B603" s="2" t="str">
        <f t="shared" si="299"/>
        <v>CACY2018</v>
      </c>
      <c r="C603" s="2" t="s">
        <v>78</v>
      </c>
      <c r="D603" s="4">
        <v>43230</v>
      </c>
      <c r="G603" s="225"/>
      <c r="H603" s="139"/>
      <c r="I603" s="55"/>
      <c r="J603" s="115">
        <f t="shared" si="335"/>
        <v>38.014724631189033</v>
      </c>
      <c r="K603" s="54">
        <f t="shared" si="301"/>
        <v>21.253684111826502</v>
      </c>
      <c r="L603" s="116">
        <f t="shared" si="336"/>
        <v>59.268408743015534</v>
      </c>
      <c r="M603" s="180"/>
      <c r="N603" s="216"/>
      <c r="O603" s="122">
        <f t="shared" si="337"/>
        <v>0.37991974645150584</v>
      </c>
      <c r="P603" s="71">
        <f t="shared" si="302"/>
        <v>0.21449971994583517</v>
      </c>
      <c r="Q603" s="131">
        <f t="shared" si="338"/>
        <v>0.594419466397341</v>
      </c>
      <c r="R603" s="220"/>
      <c r="S603" s="218"/>
      <c r="T603" s="47">
        <v>4</v>
      </c>
      <c r="U603" s="48">
        <v>135</v>
      </c>
      <c r="V603" s="49">
        <v>19530.517</v>
      </c>
      <c r="W603" s="48">
        <f t="shared" si="321"/>
        <v>860</v>
      </c>
      <c r="X603" s="32">
        <v>47043</v>
      </c>
      <c r="Y603" s="31">
        <f t="shared" si="322"/>
        <v>0.41516308483727654</v>
      </c>
      <c r="Z603" s="30">
        <f t="shared" si="323"/>
        <v>2.8697149416491295E-3</v>
      </c>
      <c r="AA603" s="10">
        <f t="shared" si="348"/>
        <v>144.67049629629631</v>
      </c>
      <c r="AB603" s="9" t="str">
        <f t="shared" si="349"/>
        <v>U E</v>
      </c>
      <c r="AC603" s="28">
        <f t="shared" si="326"/>
        <v>0.41516308483727654</v>
      </c>
      <c r="AD603" s="29">
        <f t="shared" si="327"/>
        <v>2.8697149416491295E-3</v>
      </c>
      <c r="AE603" s="15">
        <f t="shared" si="350"/>
        <v>144.67049629629631</v>
      </c>
      <c r="AF603" s="27">
        <f t="shared" si="351"/>
        <v>36.907341389792315</v>
      </c>
      <c r="AG603" s="7">
        <f t="shared" si="352"/>
        <v>0.48315371043513389</v>
      </c>
      <c r="AH603" s="17">
        <f t="shared" si="353"/>
        <v>76.388405165207431</v>
      </c>
      <c r="AI603" s="26">
        <f t="shared" si="354"/>
        <v>36.907341389792315</v>
      </c>
      <c r="AJ603" s="22">
        <f t="shared" si="355"/>
        <v>0.48315371043513389</v>
      </c>
      <c r="AK603" s="25">
        <f t="shared" si="356"/>
        <v>76.388405165207431</v>
      </c>
      <c r="AL603" s="60">
        <f t="shared" si="300"/>
        <v>43230</v>
      </c>
    </row>
    <row r="604" spans="1:38" ht="11.25" x14ac:dyDescent="0.2">
      <c r="A604" s="2" t="s">
        <v>5</v>
      </c>
      <c r="B604" s="2" t="str">
        <f t="shared" si="299"/>
        <v>CACY2018</v>
      </c>
      <c r="C604" s="2" t="s">
        <v>78</v>
      </c>
      <c r="D604" s="4">
        <v>43229</v>
      </c>
      <c r="G604" s="225"/>
      <c r="H604" s="139"/>
      <c r="I604" s="55"/>
      <c r="J604" s="115">
        <f t="shared" si="335"/>
        <v>37.666887086092672</v>
      </c>
      <c r="K604" s="54">
        <f t="shared" si="301"/>
        <v>21.024309855106054</v>
      </c>
      <c r="L604" s="116">
        <f t="shared" si="336"/>
        <v>58.691196941198726</v>
      </c>
      <c r="M604" s="180"/>
      <c r="N604" s="216"/>
      <c r="O604" s="122">
        <f t="shared" si="337"/>
        <v>0.37640946897773631</v>
      </c>
      <c r="P604" s="71">
        <f t="shared" si="302"/>
        <v>0.20978774595818483</v>
      </c>
      <c r="Q604" s="131">
        <f t="shared" si="338"/>
        <v>0.58619721493592114</v>
      </c>
      <c r="R604" s="220"/>
      <c r="S604" s="218"/>
      <c r="T604" s="47">
        <v>2</v>
      </c>
      <c r="U604" s="48">
        <v>18</v>
      </c>
      <c r="V604" s="49">
        <v>3994.35</v>
      </c>
      <c r="W604" s="48">
        <f t="shared" si="321"/>
        <v>858</v>
      </c>
      <c r="X604" s="32">
        <v>47043</v>
      </c>
      <c r="Y604" s="31">
        <f t="shared" si="322"/>
        <v>8.4908487979082958E-2</v>
      </c>
      <c r="Z604" s="30">
        <f t="shared" si="323"/>
        <v>3.8262865888655061E-4</v>
      </c>
      <c r="AA604" s="10">
        <f t="shared" si="348"/>
        <v>221.9083333333333</v>
      </c>
      <c r="AB604" s="9" t="str">
        <f t="shared" si="349"/>
        <v>U E</v>
      </c>
      <c r="AC604" s="28">
        <f t="shared" si="326"/>
        <v>8.4908487979082958E-2</v>
      </c>
      <c r="AD604" s="29">
        <f t="shared" si="327"/>
        <v>3.8262865888655061E-4</v>
      </c>
      <c r="AE604" s="15">
        <f t="shared" si="350"/>
        <v>221.9083333333333</v>
      </c>
      <c r="AF604" s="27">
        <f t="shared" si="351"/>
        <v>36.49217830495504</v>
      </c>
      <c r="AG604" s="7">
        <f t="shared" si="352"/>
        <v>0.48028399549348477</v>
      </c>
      <c r="AH604" s="17">
        <f t="shared" si="353"/>
        <v>75.980417101885436</v>
      </c>
      <c r="AI604" s="26">
        <f t="shared" si="354"/>
        <v>36.49217830495504</v>
      </c>
      <c r="AJ604" s="22">
        <f t="shared" si="355"/>
        <v>0.48028399549348477</v>
      </c>
      <c r="AK604" s="25">
        <f t="shared" si="356"/>
        <v>75.980417101885436</v>
      </c>
      <c r="AL604" s="60">
        <f t="shared" si="300"/>
        <v>43229</v>
      </c>
    </row>
    <row r="605" spans="1:38" ht="11.25" x14ac:dyDescent="0.2">
      <c r="A605" s="2" t="s">
        <v>5</v>
      </c>
      <c r="B605" s="2" t="str">
        <f t="shared" si="299"/>
        <v>CACY2018</v>
      </c>
      <c r="C605" s="2" t="s">
        <v>78</v>
      </c>
      <c r="D605" s="4">
        <v>43228</v>
      </c>
      <c r="G605" s="225"/>
      <c r="H605" s="139"/>
      <c r="I605" s="55"/>
      <c r="J605" s="115">
        <f t="shared" si="335"/>
        <v>37.319049540996303</v>
      </c>
      <c r="K605" s="54">
        <f t="shared" si="301"/>
        <v>20.794935598385621</v>
      </c>
      <c r="L605" s="116">
        <f t="shared" si="336"/>
        <v>58.113985139381924</v>
      </c>
      <c r="M605" s="180"/>
      <c r="N605" s="216"/>
      <c r="O605" s="122">
        <f t="shared" si="337"/>
        <v>0.37289919150396672</v>
      </c>
      <c r="P605" s="71">
        <f t="shared" si="302"/>
        <v>0.20507577197053445</v>
      </c>
      <c r="Q605" s="131">
        <f t="shared" si="338"/>
        <v>0.57797496347450117</v>
      </c>
      <c r="R605" s="220"/>
      <c r="S605" s="218"/>
      <c r="T605" s="47">
        <v>4</v>
      </c>
      <c r="U605" s="48">
        <v>473</v>
      </c>
      <c r="V605" s="49">
        <v>22125.726999999999</v>
      </c>
      <c r="W605" s="48">
        <f t="shared" si="321"/>
        <v>857</v>
      </c>
      <c r="X605" s="32">
        <v>47043</v>
      </c>
      <c r="Y605" s="31">
        <f t="shared" si="322"/>
        <v>0.47032984716110793</v>
      </c>
      <c r="Z605" s="30">
        <f t="shared" si="323"/>
        <v>1.0054630869629913E-2</v>
      </c>
      <c r="AA605" s="10">
        <f t="shared" si="348"/>
        <v>46.777435517970403</v>
      </c>
      <c r="AB605" s="9" t="str">
        <f t="shared" si="349"/>
        <v>U E</v>
      </c>
      <c r="AC605" s="28">
        <f t="shared" si="326"/>
        <v>0.47032984716110793</v>
      </c>
      <c r="AD605" s="29">
        <f t="shared" si="327"/>
        <v>1.0054630869629913E-2</v>
      </c>
      <c r="AE605" s="15">
        <f t="shared" si="350"/>
        <v>46.777435517970403</v>
      </c>
      <c r="AF605" s="27">
        <f t="shared" si="351"/>
        <v>36.407269816975955</v>
      </c>
      <c r="AG605" s="7">
        <f t="shared" si="352"/>
        <v>0.47990136683459822</v>
      </c>
      <c r="AH605" s="17">
        <f t="shared" si="353"/>
        <v>75.864067771084322</v>
      </c>
      <c r="AI605" s="26">
        <f t="shared" si="354"/>
        <v>36.407269816975955</v>
      </c>
      <c r="AJ605" s="22">
        <f t="shared" si="355"/>
        <v>0.47990136683459822</v>
      </c>
      <c r="AK605" s="25">
        <f t="shared" si="356"/>
        <v>75.864067771084322</v>
      </c>
      <c r="AL605" s="60">
        <f t="shared" si="300"/>
        <v>43228</v>
      </c>
    </row>
    <row r="606" spans="1:38" ht="11.25" x14ac:dyDescent="0.2">
      <c r="A606" s="2" t="s">
        <v>5</v>
      </c>
      <c r="B606" s="2" t="str">
        <f t="shared" si="299"/>
        <v>CACY2018</v>
      </c>
      <c r="C606" s="2" t="s">
        <v>78</v>
      </c>
      <c r="D606" s="4">
        <v>43227</v>
      </c>
      <c r="G606" s="225"/>
      <c r="H606" s="139"/>
      <c r="I606" s="55"/>
      <c r="J606" s="115">
        <f t="shared" si="335"/>
        <v>36.971211995899942</v>
      </c>
      <c r="K606" s="54">
        <f t="shared" si="301"/>
        <v>20.56556134166518</v>
      </c>
      <c r="L606" s="116">
        <f t="shared" si="336"/>
        <v>57.536773337565123</v>
      </c>
      <c r="M606" s="180"/>
      <c r="N606" s="216"/>
      <c r="O606" s="122">
        <f t="shared" si="337"/>
        <v>0.36938891403019719</v>
      </c>
      <c r="P606" s="71">
        <f t="shared" si="302"/>
        <v>0.20036379798288412</v>
      </c>
      <c r="Q606" s="131">
        <f t="shared" si="338"/>
        <v>0.56975271201308131</v>
      </c>
      <c r="R606" s="220"/>
      <c r="S606" s="218"/>
      <c r="T606" s="47">
        <v>1</v>
      </c>
      <c r="U606" s="48">
        <v>2</v>
      </c>
      <c r="V606" s="49">
        <v>123.9</v>
      </c>
      <c r="W606" s="48">
        <f t="shared" si="321"/>
        <v>858</v>
      </c>
      <c r="X606" s="32">
        <v>47043</v>
      </c>
      <c r="Y606" s="31">
        <f t="shared" si="322"/>
        <v>2.6337606020024234E-3</v>
      </c>
      <c r="Z606" s="30">
        <f t="shared" si="323"/>
        <v>4.2514295431838959E-5</v>
      </c>
      <c r="AA606" s="10">
        <f t="shared" si="348"/>
        <v>61.949999999999996</v>
      </c>
      <c r="AB606" s="9" t="str">
        <f t="shared" si="349"/>
        <v>U E</v>
      </c>
      <c r="AC606" s="28">
        <f t="shared" si="326"/>
        <v>2.6337606020024234E-3</v>
      </c>
      <c r="AD606" s="29">
        <f t="shared" si="327"/>
        <v>4.2514295431838959E-5</v>
      </c>
      <c r="AE606" s="15">
        <f t="shared" si="350"/>
        <v>61.949999999999996</v>
      </c>
      <c r="AF606" s="27">
        <f t="shared" si="351"/>
        <v>35.936939969814844</v>
      </c>
      <c r="AG606" s="7">
        <f t="shared" si="352"/>
        <v>0.46984673596496829</v>
      </c>
      <c r="AH606" s="17">
        <f t="shared" si="353"/>
        <v>76.486516174274968</v>
      </c>
      <c r="AI606" s="26">
        <f t="shared" si="354"/>
        <v>35.936939969814844</v>
      </c>
      <c r="AJ606" s="22">
        <f t="shared" si="355"/>
        <v>0.46984673596496829</v>
      </c>
      <c r="AK606" s="25">
        <f t="shared" si="356"/>
        <v>76.486516174274968</v>
      </c>
      <c r="AL606" s="60">
        <f t="shared" si="300"/>
        <v>43227</v>
      </c>
    </row>
    <row r="607" spans="1:38" ht="11.25" x14ac:dyDescent="0.2">
      <c r="A607" s="2" t="s">
        <v>5</v>
      </c>
      <c r="B607" s="2" t="str">
        <f t="shared" si="299"/>
        <v>CACY2018</v>
      </c>
      <c r="C607" s="2" t="s">
        <v>78</v>
      </c>
      <c r="D607" s="4">
        <v>43226</v>
      </c>
      <c r="G607" s="225"/>
      <c r="H607" s="139"/>
      <c r="I607" s="55"/>
      <c r="J607" s="115">
        <f t="shared" si="335"/>
        <v>36.623374450803581</v>
      </c>
      <c r="K607" s="54">
        <f t="shared" si="301"/>
        <v>20.33618708494474</v>
      </c>
      <c r="L607" s="116">
        <f t="shared" si="336"/>
        <v>56.959561535748321</v>
      </c>
      <c r="M607" s="180"/>
      <c r="N607" s="216"/>
      <c r="O607" s="122">
        <f t="shared" si="337"/>
        <v>0.36587863655642761</v>
      </c>
      <c r="P607" s="71">
        <f t="shared" si="302"/>
        <v>0.19565182399523373</v>
      </c>
      <c r="Q607" s="131">
        <f t="shared" si="338"/>
        <v>0.56153046055166134</v>
      </c>
      <c r="R607" s="220"/>
      <c r="S607" s="218"/>
      <c r="T607" s="47">
        <v>3</v>
      </c>
      <c r="U607" s="48">
        <v>133</v>
      </c>
      <c r="V607" s="49">
        <v>19790.366999999998</v>
      </c>
      <c r="W607" s="48">
        <f t="shared" si="321"/>
        <v>865</v>
      </c>
      <c r="X607" s="32">
        <v>47043</v>
      </c>
      <c r="Y607" s="31">
        <f t="shared" si="322"/>
        <v>0.42068675467125816</v>
      </c>
      <c r="Z607" s="30">
        <f t="shared" si="323"/>
        <v>2.8272006462172904E-3</v>
      </c>
      <c r="AA607" s="10">
        <f t="shared" si="348"/>
        <v>148.79975187969924</v>
      </c>
      <c r="AB607" s="9" t="str">
        <f t="shared" si="349"/>
        <v>U E</v>
      </c>
      <c r="AC607" s="28">
        <f t="shared" si="326"/>
        <v>0.42068675467125816</v>
      </c>
      <c r="AD607" s="29">
        <f t="shared" si="327"/>
        <v>2.8272006462172904E-3</v>
      </c>
      <c r="AE607" s="15">
        <f t="shared" si="350"/>
        <v>148.79975187969924</v>
      </c>
      <c r="AF607" s="27">
        <f t="shared" si="351"/>
        <v>35.934306209212842</v>
      </c>
      <c r="AG607" s="7">
        <f t="shared" si="352"/>
        <v>0.46980422166953645</v>
      </c>
      <c r="AH607" s="17">
        <f t="shared" si="353"/>
        <v>76.487831636577511</v>
      </c>
      <c r="AI607" s="26">
        <f t="shared" si="354"/>
        <v>35.934306209212842</v>
      </c>
      <c r="AJ607" s="22">
        <f t="shared" si="355"/>
        <v>0.46980422166953645</v>
      </c>
      <c r="AK607" s="25">
        <f t="shared" si="356"/>
        <v>76.487831636577511</v>
      </c>
      <c r="AL607" s="60">
        <f t="shared" si="300"/>
        <v>43226</v>
      </c>
    </row>
    <row r="608" spans="1:38" ht="11.25" x14ac:dyDescent="0.2">
      <c r="A608" s="2" t="s">
        <v>5</v>
      </c>
      <c r="B608" s="2" t="str">
        <f t="shared" si="299"/>
        <v>CACY2018</v>
      </c>
      <c r="C608" s="2" t="s">
        <v>78</v>
      </c>
      <c r="D608" s="4">
        <v>43225</v>
      </c>
      <c r="G608" s="225"/>
      <c r="H608" s="139"/>
      <c r="I608" s="55"/>
      <c r="J608" s="115">
        <f t="shared" si="335"/>
        <v>36.27553690570722</v>
      </c>
      <c r="K608" s="54">
        <f t="shared" si="301"/>
        <v>20.106812828224292</v>
      </c>
      <c r="L608" s="116">
        <f t="shared" si="336"/>
        <v>56.382349733931513</v>
      </c>
      <c r="M608" s="180"/>
      <c r="N608" s="216"/>
      <c r="O608" s="122">
        <f t="shared" si="337"/>
        <v>0.36236835908265808</v>
      </c>
      <c r="P608" s="71">
        <f t="shared" si="302"/>
        <v>0.1909398500075834</v>
      </c>
      <c r="Q608" s="131">
        <f t="shared" si="338"/>
        <v>0.55330820909024148</v>
      </c>
      <c r="R608" s="220"/>
      <c r="S608" s="218"/>
      <c r="T608" s="47">
        <v>2</v>
      </c>
      <c r="U608" s="48">
        <v>2</v>
      </c>
      <c r="V608" s="49">
        <v>336.18299999999999</v>
      </c>
      <c r="W608" s="48">
        <f t="shared" si="321"/>
        <v>865</v>
      </c>
      <c r="X608" s="32">
        <v>47043</v>
      </c>
      <c r="Y608" s="31">
        <f t="shared" si="322"/>
        <v>7.1462916905809578E-3</v>
      </c>
      <c r="Z608" s="30">
        <f t="shared" si="323"/>
        <v>4.2514295431838959E-5</v>
      </c>
      <c r="AA608" s="10">
        <f t="shared" si="348"/>
        <v>168.0915</v>
      </c>
      <c r="AB608" s="9" t="str">
        <f t="shared" si="349"/>
        <v>U E</v>
      </c>
      <c r="AC608" s="28">
        <f t="shared" si="326"/>
        <v>7.1462916905809578E-3</v>
      </c>
      <c r="AD608" s="29">
        <f t="shared" si="327"/>
        <v>4.2514295431838959E-5</v>
      </c>
      <c r="AE608" s="15">
        <f t="shared" si="350"/>
        <v>168.0915</v>
      </c>
      <c r="AF608" s="27">
        <f t="shared" si="351"/>
        <v>35.513619454541583</v>
      </c>
      <c r="AG608" s="7">
        <f t="shared" si="352"/>
        <v>0.46697702102331917</v>
      </c>
      <c r="AH608" s="17">
        <f t="shared" si="353"/>
        <v>76.050036416605948</v>
      </c>
      <c r="AI608" s="26">
        <f t="shared" si="354"/>
        <v>35.513619454541583</v>
      </c>
      <c r="AJ608" s="22">
        <f t="shared" si="355"/>
        <v>0.46697702102331917</v>
      </c>
      <c r="AK608" s="25">
        <f t="shared" si="356"/>
        <v>76.050036416605948</v>
      </c>
      <c r="AL608" s="60">
        <f t="shared" si="300"/>
        <v>43225</v>
      </c>
    </row>
    <row r="609" spans="1:38" ht="11.25" x14ac:dyDescent="0.2">
      <c r="A609" s="2" t="s">
        <v>5</v>
      </c>
      <c r="B609" s="2" t="str">
        <f t="shared" si="299"/>
        <v>CACY2018</v>
      </c>
      <c r="C609" s="2" t="s">
        <v>78</v>
      </c>
      <c r="D609" s="4">
        <v>43224</v>
      </c>
      <c r="G609" s="225"/>
      <c r="H609" s="139"/>
      <c r="I609" s="55"/>
      <c r="J609" s="115">
        <f t="shared" si="335"/>
        <v>35.927699360610859</v>
      </c>
      <c r="K609" s="54">
        <f t="shared" si="301"/>
        <v>19.877438571503852</v>
      </c>
      <c r="L609" s="116">
        <f t="shared" si="336"/>
        <v>55.805137932114711</v>
      </c>
      <c r="M609" s="180"/>
      <c r="N609" s="216"/>
      <c r="O609" s="122">
        <f t="shared" si="337"/>
        <v>0.35885808160888855</v>
      </c>
      <c r="P609" s="71">
        <f t="shared" si="302"/>
        <v>0.18622787601993307</v>
      </c>
      <c r="Q609" s="131">
        <f t="shared" si="338"/>
        <v>0.54508595762882162</v>
      </c>
      <c r="R609" s="220"/>
      <c r="S609" s="218"/>
      <c r="T609" s="47"/>
      <c r="U609" s="48"/>
      <c r="V609" s="49"/>
      <c r="W609" s="48">
        <f t="shared" si="321"/>
        <v>872</v>
      </c>
      <c r="X609" s="32">
        <v>47043</v>
      </c>
      <c r="Y609" s="31">
        <f t="shared" si="322"/>
        <v>0</v>
      </c>
      <c r="Z609" s="30">
        <f t="shared" si="323"/>
        <v>0</v>
      </c>
      <c r="AA609" s="10">
        <f t="shared" si="348"/>
        <v>0</v>
      </c>
      <c r="AB609" s="9" t="str">
        <f t="shared" si="349"/>
        <v>U E</v>
      </c>
      <c r="AC609" s="28">
        <f t="shared" si="326"/>
        <v>0</v>
      </c>
      <c r="AD609" s="29">
        <f t="shared" si="327"/>
        <v>0</v>
      </c>
      <c r="AE609" s="15">
        <f t="shared" si="350"/>
        <v>0</v>
      </c>
      <c r="AF609" s="27">
        <f t="shared" si="351"/>
        <v>35.506473162851002</v>
      </c>
      <c r="AG609" s="7">
        <f t="shared" si="352"/>
        <v>0.46693450672788733</v>
      </c>
      <c r="AH609" s="17">
        <f t="shared" si="353"/>
        <v>76.041656059364442</v>
      </c>
      <c r="AI609" s="26">
        <f t="shared" si="354"/>
        <v>35.506473162851002</v>
      </c>
      <c r="AJ609" s="22">
        <f t="shared" si="355"/>
        <v>0.46693450672788733</v>
      </c>
      <c r="AK609" s="25">
        <f t="shared" si="356"/>
        <v>76.041656059364442</v>
      </c>
      <c r="AL609" s="60">
        <f t="shared" si="300"/>
        <v>43224</v>
      </c>
    </row>
    <row r="610" spans="1:38" ht="11.25" x14ac:dyDescent="0.2">
      <c r="A610" s="2" t="s">
        <v>5</v>
      </c>
      <c r="B610" s="2" t="str">
        <f t="shared" si="299"/>
        <v>CACY2018</v>
      </c>
      <c r="C610" s="2" t="s">
        <v>78</v>
      </c>
      <c r="D610" s="4">
        <v>43223</v>
      </c>
      <c r="G610" s="225"/>
      <c r="H610" s="139"/>
      <c r="I610" s="55"/>
      <c r="J610" s="115">
        <f t="shared" si="335"/>
        <v>35.579861815514491</v>
      </c>
      <c r="K610" s="54">
        <f t="shared" si="301"/>
        <v>19.648064314783419</v>
      </c>
      <c r="L610" s="116">
        <f t="shared" si="336"/>
        <v>55.227926130297909</v>
      </c>
      <c r="M610" s="180"/>
      <c r="N610" s="216"/>
      <c r="O610" s="122">
        <f t="shared" si="337"/>
        <v>0.35534780413511896</v>
      </c>
      <c r="P610" s="71">
        <f t="shared" si="302"/>
        <v>0.18151590203228268</v>
      </c>
      <c r="Q610" s="131">
        <f t="shared" si="338"/>
        <v>0.53686370616740164</v>
      </c>
      <c r="R610" s="220"/>
      <c r="S610" s="218"/>
      <c r="T610" s="47">
        <v>1</v>
      </c>
      <c r="U610" s="48">
        <v>1</v>
      </c>
      <c r="V610" s="49">
        <v>250</v>
      </c>
      <c r="W610" s="48">
        <f t="shared" si="321"/>
        <v>876</v>
      </c>
      <c r="X610" s="32">
        <v>47043</v>
      </c>
      <c r="Y610" s="31">
        <f t="shared" si="322"/>
        <v>5.3142869289798693E-3</v>
      </c>
      <c r="Z610" s="30">
        <f t="shared" si="323"/>
        <v>2.1257147715919479E-5</v>
      </c>
      <c r="AA610" s="10">
        <f t="shared" si="348"/>
        <v>249.99999999999997</v>
      </c>
      <c r="AB610" s="9" t="str">
        <f t="shared" si="349"/>
        <v>U E</v>
      </c>
      <c r="AC610" s="28">
        <f t="shared" si="326"/>
        <v>5.3142869289798693E-3</v>
      </c>
      <c r="AD610" s="29">
        <f t="shared" si="327"/>
        <v>2.1257147715919479E-5</v>
      </c>
      <c r="AE610" s="15">
        <f t="shared" si="350"/>
        <v>249.99999999999997</v>
      </c>
      <c r="AF610" s="27">
        <f t="shared" si="351"/>
        <v>35.506473162851002</v>
      </c>
      <c r="AG610" s="7">
        <f t="shared" si="352"/>
        <v>0.46693450672788733</v>
      </c>
      <c r="AH610" s="17">
        <f t="shared" si="353"/>
        <v>76.041656059364442</v>
      </c>
      <c r="AI610" s="26">
        <f t="shared" si="354"/>
        <v>35.506473162851002</v>
      </c>
      <c r="AJ610" s="22">
        <f t="shared" si="355"/>
        <v>0.46693450672788733</v>
      </c>
      <c r="AK610" s="25">
        <f t="shared" si="356"/>
        <v>76.041656059364442</v>
      </c>
      <c r="AL610" s="60">
        <f t="shared" si="300"/>
        <v>43223</v>
      </c>
    </row>
    <row r="611" spans="1:38" ht="11.25" x14ac:dyDescent="0.2">
      <c r="A611" s="2" t="s">
        <v>5</v>
      </c>
      <c r="B611" s="2" t="str">
        <f t="shared" si="299"/>
        <v>CACY2018</v>
      </c>
      <c r="C611" s="2" t="s">
        <v>78</v>
      </c>
      <c r="D611" s="4">
        <v>43222</v>
      </c>
      <c r="G611" s="225"/>
      <c r="H611" s="139"/>
      <c r="I611" s="55"/>
      <c r="J611" s="115">
        <f t="shared" si="335"/>
        <v>35.23202427041813</v>
      </c>
      <c r="K611" s="54">
        <f t="shared" si="301"/>
        <v>19.418690058062978</v>
      </c>
      <c r="L611" s="116">
        <f t="shared" si="336"/>
        <v>54.650714328481108</v>
      </c>
      <c r="M611" s="180"/>
      <c r="N611" s="216"/>
      <c r="O611" s="122">
        <f t="shared" si="337"/>
        <v>0.35183752666134943</v>
      </c>
      <c r="P611" s="71">
        <f t="shared" si="302"/>
        <v>0.17680392804463235</v>
      </c>
      <c r="Q611" s="131">
        <f t="shared" si="338"/>
        <v>0.52864145470598178</v>
      </c>
      <c r="R611" s="220"/>
      <c r="S611" s="218"/>
      <c r="T611" s="47">
        <v>16</v>
      </c>
      <c r="U611" s="48">
        <v>5609</v>
      </c>
      <c r="V611" s="49">
        <v>121218.55</v>
      </c>
      <c r="W611" s="48">
        <f t="shared" si="321"/>
        <v>879</v>
      </c>
      <c r="X611" s="32">
        <v>47043</v>
      </c>
      <c r="Y611" s="31">
        <f t="shared" si="322"/>
        <v>2.5767606232595712</v>
      </c>
      <c r="Z611" s="30">
        <f t="shared" si="323"/>
        <v>0.11923134153859236</v>
      </c>
      <c r="AA611" s="10">
        <f t="shared" si="348"/>
        <v>21.611436976288108</v>
      </c>
      <c r="AB611" s="9" t="str">
        <f t="shared" si="349"/>
        <v>U E</v>
      </c>
      <c r="AC611" s="28">
        <f t="shared" si="326"/>
        <v>2.5767606232595712</v>
      </c>
      <c r="AD611" s="29">
        <f t="shared" si="327"/>
        <v>0.11923134153859236</v>
      </c>
      <c r="AE611" s="15">
        <f t="shared" si="350"/>
        <v>21.611436976288108</v>
      </c>
      <c r="AF611" s="27">
        <f t="shared" si="351"/>
        <v>35.501158875922023</v>
      </c>
      <c r="AG611" s="7">
        <f t="shared" si="352"/>
        <v>0.46691324958017144</v>
      </c>
      <c r="AH611" s="17">
        <f t="shared" si="353"/>
        <v>76.033736262235351</v>
      </c>
      <c r="AI611" s="26">
        <f t="shared" si="354"/>
        <v>35.501158875922023</v>
      </c>
      <c r="AJ611" s="22">
        <f t="shared" si="355"/>
        <v>0.46691324958017144</v>
      </c>
      <c r="AK611" s="25">
        <f t="shared" si="356"/>
        <v>76.033736262235351</v>
      </c>
      <c r="AL611" s="60">
        <f t="shared" si="300"/>
        <v>43222</v>
      </c>
    </row>
    <row r="612" spans="1:38" ht="11.25" x14ac:dyDescent="0.2">
      <c r="A612" s="2" t="s">
        <v>5</v>
      </c>
      <c r="B612" s="2" t="str">
        <f t="shared" si="299"/>
        <v>CACY2018</v>
      </c>
      <c r="C612" s="2" t="s">
        <v>78</v>
      </c>
      <c r="D612" s="4">
        <v>43221</v>
      </c>
      <c r="G612" s="225"/>
      <c r="H612" s="139"/>
      <c r="I612" s="55"/>
      <c r="J612" s="115">
        <f t="shared" si="335"/>
        <v>34.884186725321769</v>
      </c>
      <c r="K612" s="54">
        <f t="shared" si="301"/>
        <v>19.189315801342531</v>
      </c>
      <c r="L612" s="116">
        <f t="shared" si="336"/>
        <v>54.073502526664299</v>
      </c>
      <c r="M612" s="180"/>
      <c r="N612" s="216"/>
      <c r="O612" s="122">
        <f t="shared" si="337"/>
        <v>0.34832724918757985</v>
      </c>
      <c r="P612" s="71">
        <f t="shared" si="302"/>
        <v>0.17209195405698197</v>
      </c>
      <c r="Q612" s="131">
        <f t="shared" si="338"/>
        <v>0.52041920324456181</v>
      </c>
      <c r="R612" s="220"/>
      <c r="S612" s="218"/>
      <c r="T612" s="47">
        <v>4</v>
      </c>
      <c r="U612" s="48">
        <v>8</v>
      </c>
      <c r="V612" s="49">
        <v>1330.2829999999999</v>
      </c>
      <c r="W612" s="48">
        <f t="shared" si="321"/>
        <v>864</v>
      </c>
      <c r="X612" s="32">
        <v>47043</v>
      </c>
      <c r="Y612" s="31">
        <f t="shared" si="322"/>
        <v>2.827802223497651E-2</v>
      </c>
      <c r="Z612" s="30">
        <f t="shared" si="323"/>
        <v>1.7005718172735584E-4</v>
      </c>
      <c r="AA612" s="10">
        <f t="shared" si="348"/>
        <v>166.28537499999999</v>
      </c>
      <c r="AB612" s="9" t="str">
        <f t="shared" si="349"/>
        <v>U E</v>
      </c>
      <c r="AC612" s="28">
        <f t="shared" si="326"/>
        <v>2.827802223497651E-2</v>
      </c>
      <c r="AD612" s="29">
        <f t="shared" si="327"/>
        <v>1.7005718172735584E-4</v>
      </c>
      <c r="AE612" s="15">
        <f t="shared" si="350"/>
        <v>166.28537499999999</v>
      </c>
      <c r="AF612" s="27">
        <f t="shared" si="351"/>
        <v>32.924398252662449</v>
      </c>
      <c r="AG612" s="7">
        <f t="shared" si="352"/>
        <v>0.34768190804157911</v>
      </c>
      <c r="AH612" s="17">
        <f t="shared" si="353"/>
        <v>94.696898202494438</v>
      </c>
      <c r="AI612" s="26">
        <f t="shared" si="354"/>
        <v>32.924398252662449</v>
      </c>
      <c r="AJ612" s="22">
        <f t="shared" si="355"/>
        <v>0.34768190804157911</v>
      </c>
      <c r="AK612" s="25">
        <f t="shared" si="356"/>
        <v>94.696898202494438</v>
      </c>
      <c r="AL612" s="60">
        <f t="shared" si="300"/>
        <v>43221</v>
      </c>
    </row>
    <row r="613" spans="1:38" ht="11.25" x14ac:dyDescent="0.2">
      <c r="A613" s="2" t="s">
        <v>5</v>
      </c>
      <c r="B613" s="2" t="str">
        <f t="shared" si="299"/>
        <v>CACY2018</v>
      </c>
      <c r="C613" s="2" t="s">
        <v>78</v>
      </c>
      <c r="D613" s="4">
        <v>43220</v>
      </c>
      <c r="G613" s="225">
        <v>40.4</v>
      </c>
      <c r="H613" s="139">
        <v>0.43</v>
      </c>
      <c r="I613" s="55">
        <v>94</v>
      </c>
      <c r="J613" s="115">
        <f>G643+M613</f>
        <v>34.536349180225407</v>
      </c>
      <c r="K613" s="54">
        <f t="shared" si="301"/>
        <v>18.95994154462209</v>
      </c>
      <c r="L613" s="116">
        <f>G643+N613</f>
        <v>53.496290724847498</v>
      </c>
      <c r="M613" s="180">
        <v>5.3363491802254099</v>
      </c>
      <c r="N613" s="216">
        <v>24.296290724847498</v>
      </c>
      <c r="O613" s="122">
        <f>H643+R613</f>
        <v>0.34481697171381032</v>
      </c>
      <c r="P613" s="71">
        <f t="shared" si="302"/>
        <v>0.16737998006933164</v>
      </c>
      <c r="Q613" s="131">
        <f>H643+S613</f>
        <v>0.51219695178314195</v>
      </c>
      <c r="R613" s="220">
        <v>3.4816971713810298E-2</v>
      </c>
      <c r="S613" s="218">
        <v>0.20219695178314201</v>
      </c>
      <c r="T613" s="47">
        <v>2</v>
      </c>
      <c r="U613" s="48">
        <v>28</v>
      </c>
      <c r="V613" s="49">
        <v>1724.925</v>
      </c>
      <c r="W613" s="48">
        <f t="shared" si="321"/>
        <v>874</v>
      </c>
      <c r="X613" s="32">
        <v>47043</v>
      </c>
      <c r="Y613" s="31">
        <f t="shared" si="322"/>
        <v>3.6666985523882402E-2</v>
      </c>
      <c r="Z613" s="30">
        <f t="shared" si="323"/>
        <v>5.9520013604574535E-4</v>
      </c>
      <c r="AA613" s="10">
        <f t="shared" ref="AA613:AA619" si="357">IF(Z613=0,0,Y613/Z613)</f>
        <v>61.604464285714279</v>
      </c>
      <c r="AB613" s="9" t="str">
        <f t="shared" ref="AB613:AB619" si="358">IF(E613&gt;0,"M E","U E")</f>
        <v>U E</v>
      </c>
      <c r="AC613" s="28">
        <f t="shared" si="326"/>
        <v>3.6666985523882402E-2</v>
      </c>
      <c r="AD613" s="29">
        <f t="shared" si="327"/>
        <v>5.9520013604574535E-4</v>
      </c>
      <c r="AE613" s="15">
        <f t="shared" ref="AE613:AE619" si="359">IF(AD613=0,0,AC613/AD613)</f>
        <v>61.604464285714279</v>
      </c>
      <c r="AF613" s="27">
        <f t="shared" ref="AF613:AF619" si="360">AF614+Y613</f>
        <v>32.896120230427471</v>
      </c>
      <c r="AG613" s="7">
        <f t="shared" ref="AG613:AG619" si="361">AG614+Z613</f>
        <v>0.34751185085985176</v>
      </c>
      <c r="AH613" s="17">
        <f t="shared" ref="AH613:AH619" si="362">AF613/AG613</f>
        <v>94.661865916319968</v>
      </c>
      <c r="AI613" s="26">
        <f t="shared" ref="AI613:AI619" si="363">AI614+AC613</f>
        <v>32.896120230427471</v>
      </c>
      <c r="AJ613" s="22">
        <f t="shared" ref="AJ613:AJ619" si="364">AJ614+AD613</f>
        <v>0.34751185085985176</v>
      </c>
      <c r="AK613" s="25">
        <f t="shared" ref="AK613:AK619" si="365">AI613/AJ613</f>
        <v>94.661865916319968</v>
      </c>
      <c r="AL613" s="60">
        <f t="shared" si="300"/>
        <v>43220</v>
      </c>
    </row>
    <row r="614" spans="1:38" ht="11.25" x14ac:dyDescent="0.2">
      <c r="A614" s="2" t="s">
        <v>5</v>
      </c>
      <c r="B614" s="2" t="str">
        <f t="shared" si="299"/>
        <v>CACY2018</v>
      </c>
      <c r="C614" s="2" t="s">
        <v>78</v>
      </c>
      <c r="D614" s="4">
        <v>43219</v>
      </c>
      <c r="G614" s="225"/>
      <c r="H614" s="139"/>
      <c r="I614" s="55"/>
      <c r="J614" s="115">
        <f t="shared" ref="J614:J642" si="366">(J$613-J$643)/30*($D614-$D$643)+J$643</f>
        <v>34.028421976137722</v>
      </c>
      <c r="K614" s="54">
        <f t="shared" si="301"/>
        <v>20.696913747288072</v>
      </c>
      <c r="L614" s="116">
        <f t="shared" ref="L614:L642" si="367">(L$613-L$643)/30*($D614-$D$643)+L$643</f>
        <v>54.725335723425793</v>
      </c>
      <c r="M614" s="180"/>
      <c r="N614" s="216"/>
      <c r="O614" s="122">
        <f t="shared" ref="O614:O642" si="368">(O$613-O$643)/30*($D614-$D$643)+O$643</f>
        <v>0.343165781097727</v>
      </c>
      <c r="P614" s="71">
        <f t="shared" si="302"/>
        <v>0.17621279198205009</v>
      </c>
      <c r="Q614" s="131">
        <f t="shared" ref="Q614:Q642" si="369">(Q$613-Q$643)/30*($D614-$D$643)+Q$643</f>
        <v>0.51937857307977708</v>
      </c>
      <c r="R614" s="220"/>
      <c r="S614" s="218"/>
      <c r="T614" s="47">
        <v>5</v>
      </c>
      <c r="U614" s="48">
        <v>2025</v>
      </c>
      <c r="V614" s="49">
        <v>74481.332999999999</v>
      </c>
      <c r="W614" s="48">
        <f t="shared" si="321"/>
        <v>872</v>
      </c>
      <c r="X614" s="32">
        <v>47043</v>
      </c>
      <c r="Y614" s="31">
        <f t="shared" ref="Y614:Y645" si="370">V614/X614</f>
        <v>1.583260697659588</v>
      </c>
      <c r="Z614" s="30">
        <f t="shared" ref="Z614:Z645" si="371">U614/X614</f>
        <v>4.3045724124736943E-2</v>
      </c>
      <c r="AA614" s="10">
        <f t="shared" si="357"/>
        <v>36.780905185185183</v>
      </c>
      <c r="AB614" s="9" t="str">
        <f t="shared" si="358"/>
        <v>U E</v>
      </c>
      <c r="AC614" s="28">
        <f t="shared" ref="AC614:AC645" si="372">IF($AB614="U E",$Y614,(V614-E614)/X614)</f>
        <v>1.583260697659588</v>
      </c>
      <c r="AD614" s="29">
        <f t="shared" ref="AD614:AD645" si="373">IF($AB614="U E",$Z614,(U614-F614)/X614)</f>
        <v>4.3045724124736943E-2</v>
      </c>
      <c r="AE614" s="15">
        <f t="shared" si="359"/>
        <v>36.780905185185183</v>
      </c>
      <c r="AF614" s="27">
        <f t="shared" si="360"/>
        <v>32.859453244903591</v>
      </c>
      <c r="AG614" s="7">
        <f t="shared" si="361"/>
        <v>0.34691665072380601</v>
      </c>
      <c r="AH614" s="17">
        <f t="shared" si="362"/>
        <v>94.718582046568571</v>
      </c>
      <c r="AI614" s="26">
        <f t="shared" si="363"/>
        <v>32.859453244903591</v>
      </c>
      <c r="AJ614" s="22">
        <f t="shared" si="364"/>
        <v>0.34691665072380601</v>
      </c>
      <c r="AK614" s="25">
        <f t="shared" si="365"/>
        <v>94.718582046568571</v>
      </c>
      <c r="AL614" s="60">
        <f t="shared" si="300"/>
        <v>43219</v>
      </c>
    </row>
    <row r="615" spans="1:38" ht="11.25" x14ac:dyDescent="0.2">
      <c r="A615" s="2" t="s">
        <v>5</v>
      </c>
      <c r="B615" s="2" t="str">
        <f t="shared" si="299"/>
        <v>CACY2018</v>
      </c>
      <c r="C615" s="2" t="s">
        <v>78</v>
      </c>
      <c r="D615" s="4">
        <v>43218</v>
      </c>
      <c r="G615" s="225"/>
      <c r="H615" s="139"/>
      <c r="I615" s="55"/>
      <c r="J615" s="115">
        <f t="shared" si="366"/>
        <v>33.520494772050036</v>
      </c>
      <c r="K615" s="54">
        <f t="shared" si="301"/>
        <v>22.433885949954053</v>
      </c>
      <c r="L615" s="116">
        <f t="shared" si="367"/>
        <v>55.954380722004089</v>
      </c>
      <c r="M615" s="180"/>
      <c r="N615" s="216"/>
      <c r="O615" s="122">
        <f t="shared" si="368"/>
        <v>0.34151459048164362</v>
      </c>
      <c r="P615" s="71">
        <f t="shared" si="302"/>
        <v>0.1850456038947686</v>
      </c>
      <c r="Q615" s="131">
        <f t="shared" si="369"/>
        <v>0.52656019437641222</v>
      </c>
      <c r="R615" s="220"/>
      <c r="S615" s="218"/>
      <c r="T615" s="47"/>
      <c r="U615" s="48"/>
      <c r="V615" s="49"/>
      <c r="W615" s="48">
        <f t="shared" si="321"/>
        <v>872</v>
      </c>
      <c r="X615" s="32">
        <v>47043</v>
      </c>
      <c r="Y615" s="31">
        <f t="shared" si="370"/>
        <v>0</v>
      </c>
      <c r="Z615" s="30">
        <f t="shared" si="371"/>
        <v>0</v>
      </c>
      <c r="AA615" s="10">
        <f t="shared" si="357"/>
        <v>0</v>
      </c>
      <c r="AB615" s="9" t="str">
        <f t="shared" si="358"/>
        <v>U E</v>
      </c>
      <c r="AC615" s="28">
        <f t="shared" si="372"/>
        <v>0</v>
      </c>
      <c r="AD615" s="29">
        <f t="shared" si="373"/>
        <v>0</v>
      </c>
      <c r="AE615" s="15">
        <f t="shared" si="359"/>
        <v>0</v>
      </c>
      <c r="AF615" s="27">
        <f t="shared" si="360"/>
        <v>31.276192547244005</v>
      </c>
      <c r="AG615" s="7">
        <f t="shared" si="361"/>
        <v>0.30387092659906906</v>
      </c>
      <c r="AH615" s="17">
        <f t="shared" si="362"/>
        <v>102.92591297656517</v>
      </c>
      <c r="AI615" s="26">
        <f t="shared" si="363"/>
        <v>31.276192547244005</v>
      </c>
      <c r="AJ615" s="22">
        <f t="shared" si="364"/>
        <v>0.30387092659906906</v>
      </c>
      <c r="AK615" s="25">
        <f t="shared" si="365"/>
        <v>102.92591297656517</v>
      </c>
      <c r="AL615" s="60">
        <f t="shared" si="300"/>
        <v>43218</v>
      </c>
    </row>
    <row r="616" spans="1:38" ht="11.25" x14ac:dyDescent="0.2">
      <c r="A616" s="2" t="s">
        <v>5</v>
      </c>
      <c r="B616" s="2" t="str">
        <f t="shared" si="299"/>
        <v>CACY2018</v>
      </c>
      <c r="C616" s="2" t="s">
        <v>78</v>
      </c>
      <c r="D616" s="4">
        <v>43217</v>
      </c>
      <c r="G616" s="225"/>
      <c r="H616" s="139"/>
      <c r="I616" s="55"/>
      <c r="J616" s="115">
        <f t="shared" si="366"/>
        <v>33.01256756796235</v>
      </c>
      <c r="K616" s="54">
        <f t="shared" si="301"/>
        <v>24.170858152620042</v>
      </c>
      <c r="L616" s="116">
        <f t="shared" si="367"/>
        <v>57.183425720582392</v>
      </c>
      <c r="M616" s="180"/>
      <c r="N616" s="216"/>
      <c r="O616" s="122">
        <f t="shared" si="368"/>
        <v>0.3398633998655603</v>
      </c>
      <c r="P616" s="71">
        <f t="shared" si="302"/>
        <v>0.19387841580748705</v>
      </c>
      <c r="Q616" s="131">
        <f t="shared" si="369"/>
        <v>0.53374181567304735</v>
      </c>
      <c r="R616" s="220"/>
      <c r="S616" s="218"/>
      <c r="T616" s="47">
        <v>6</v>
      </c>
      <c r="U616" s="48">
        <v>2322</v>
      </c>
      <c r="V616" s="49">
        <v>148524.15100000001</v>
      </c>
      <c r="W616" s="48">
        <f t="shared" si="321"/>
        <v>872</v>
      </c>
      <c r="X616" s="32">
        <v>47043</v>
      </c>
      <c r="Y616" s="31">
        <f t="shared" si="370"/>
        <v>3.15719981718853</v>
      </c>
      <c r="Z616" s="30">
        <f t="shared" si="371"/>
        <v>4.935909699636503E-2</v>
      </c>
      <c r="AA616" s="10">
        <f t="shared" si="357"/>
        <v>63.963889319552116</v>
      </c>
      <c r="AB616" s="9" t="str">
        <f t="shared" si="358"/>
        <v>U E</v>
      </c>
      <c r="AC616" s="28">
        <f t="shared" si="372"/>
        <v>3.15719981718853</v>
      </c>
      <c r="AD616" s="29">
        <f t="shared" si="373"/>
        <v>4.935909699636503E-2</v>
      </c>
      <c r="AE616" s="15">
        <f t="shared" si="359"/>
        <v>63.963889319552116</v>
      </c>
      <c r="AF616" s="27">
        <f t="shared" si="360"/>
        <v>31.276192547244005</v>
      </c>
      <c r="AG616" s="7">
        <f t="shared" si="361"/>
        <v>0.30387092659906906</v>
      </c>
      <c r="AH616" s="17">
        <f t="shared" si="362"/>
        <v>102.92591297656517</v>
      </c>
      <c r="AI616" s="26">
        <f t="shared" si="363"/>
        <v>31.276192547244005</v>
      </c>
      <c r="AJ616" s="22">
        <f t="shared" si="364"/>
        <v>0.30387092659906906</v>
      </c>
      <c r="AK616" s="25">
        <f t="shared" si="365"/>
        <v>102.92591297656517</v>
      </c>
      <c r="AL616" s="60">
        <f t="shared" si="300"/>
        <v>43217</v>
      </c>
    </row>
    <row r="617" spans="1:38" ht="11.25" x14ac:dyDescent="0.2">
      <c r="A617" s="2" t="s">
        <v>5</v>
      </c>
      <c r="B617" s="2" t="str">
        <f t="shared" si="299"/>
        <v>CACY2018</v>
      </c>
      <c r="C617" s="2" t="s">
        <v>78</v>
      </c>
      <c r="D617" s="4">
        <v>43216</v>
      </c>
      <c r="G617" s="225"/>
      <c r="H617" s="139"/>
      <c r="I617" s="55"/>
      <c r="J617" s="115">
        <f t="shared" si="366"/>
        <v>32.504640363874671</v>
      </c>
      <c r="K617" s="54">
        <f t="shared" si="301"/>
        <v>25.907830355286016</v>
      </c>
      <c r="L617" s="116">
        <f t="shared" si="367"/>
        <v>58.412470719160687</v>
      </c>
      <c r="M617" s="180"/>
      <c r="N617" s="216"/>
      <c r="O617" s="122">
        <f t="shared" si="368"/>
        <v>0.33821220924947692</v>
      </c>
      <c r="P617" s="71">
        <f t="shared" si="302"/>
        <v>0.20271122772020556</v>
      </c>
      <c r="Q617" s="131">
        <f t="shared" si="369"/>
        <v>0.54092343696968248</v>
      </c>
      <c r="R617" s="220"/>
      <c r="S617" s="218"/>
      <c r="T617" s="47"/>
      <c r="U617" s="48"/>
      <c r="V617" s="49"/>
      <c r="W617" s="48">
        <f t="shared" si="321"/>
        <v>869</v>
      </c>
      <c r="X617" s="32">
        <v>47043</v>
      </c>
      <c r="Y617" s="31">
        <f t="shared" si="370"/>
        <v>0</v>
      </c>
      <c r="Z617" s="30">
        <f t="shared" si="371"/>
        <v>0</v>
      </c>
      <c r="AA617" s="10">
        <f t="shared" si="357"/>
        <v>0</v>
      </c>
      <c r="AB617" s="9" t="str">
        <f t="shared" si="358"/>
        <v>U E</v>
      </c>
      <c r="AC617" s="28">
        <f t="shared" si="372"/>
        <v>0</v>
      </c>
      <c r="AD617" s="29">
        <f t="shared" si="373"/>
        <v>0</v>
      </c>
      <c r="AE617" s="15">
        <f t="shared" si="359"/>
        <v>0</v>
      </c>
      <c r="AF617" s="27">
        <f t="shared" si="360"/>
        <v>28.118992730055474</v>
      </c>
      <c r="AG617" s="7">
        <f t="shared" si="361"/>
        <v>0.25451182960270402</v>
      </c>
      <c r="AH617" s="17">
        <f t="shared" si="362"/>
        <v>110.48206589827103</v>
      </c>
      <c r="AI617" s="26">
        <f t="shared" si="363"/>
        <v>28.118992730055474</v>
      </c>
      <c r="AJ617" s="22">
        <f t="shared" si="364"/>
        <v>0.25451182960270402</v>
      </c>
      <c r="AK617" s="25">
        <f t="shared" si="365"/>
        <v>110.48206589827103</v>
      </c>
      <c r="AL617" s="60">
        <f t="shared" si="300"/>
        <v>43216</v>
      </c>
    </row>
    <row r="618" spans="1:38" ht="11.25" x14ac:dyDescent="0.2">
      <c r="A618" s="2" t="s">
        <v>5</v>
      </c>
      <c r="B618" s="2" t="str">
        <f t="shared" si="299"/>
        <v>CACY2018</v>
      </c>
      <c r="C618" s="2" t="s">
        <v>78</v>
      </c>
      <c r="D618" s="4">
        <v>43215</v>
      </c>
      <c r="G618" s="225"/>
      <c r="H618" s="139"/>
      <c r="I618" s="55"/>
      <c r="J618" s="115">
        <f t="shared" si="366"/>
        <v>31.996713159786985</v>
      </c>
      <c r="K618" s="54">
        <f t="shared" si="301"/>
        <v>27.644802557951998</v>
      </c>
      <c r="L618" s="116">
        <f t="shared" si="367"/>
        <v>59.641515717738983</v>
      </c>
      <c r="M618" s="180"/>
      <c r="N618" s="216"/>
      <c r="O618" s="122">
        <f t="shared" si="368"/>
        <v>0.3365610186333936</v>
      </c>
      <c r="P618" s="71">
        <f t="shared" si="302"/>
        <v>0.21154403963292401</v>
      </c>
      <c r="Q618" s="131">
        <f t="shared" si="369"/>
        <v>0.54810505826631761</v>
      </c>
      <c r="R618" s="220"/>
      <c r="S618" s="218"/>
      <c r="T618" s="47">
        <v>7</v>
      </c>
      <c r="U618" s="48">
        <v>793</v>
      </c>
      <c r="V618" s="49">
        <v>131502.58499999999</v>
      </c>
      <c r="W618" s="48">
        <f t="shared" si="321"/>
        <v>870</v>
      </c>
      <c r="X618" s="32">
        <v>47043</v>
      </c>
      <c r="Y618" s="31">
        <f t="shared" si="370"/>
        <v>2.7953698743702566</v>
      </c>
      <c r="Z618" s="30">
        <f t="shared" si="371"/>
        <v>1.6856918138724145E-2</v>
      </c>
      <c r="AA618" s="10">
        <f t="shared" si="357"/>
        <v>165.82923707440099</v>
      </c>
      <c r="AB618" s="9" t="str">
        <f t="shared" si="358"/>
        <v>U E</v>
      </c>
      <c r="AC618" s="28">
        <f t="shared" si="372"/>
        <v>2.7953698743702566</v>
      </c>
      <c r="AD618" s="29">
        <f t="shared" si="373"/>
        <v>1.6856918138724145E-2</v>
      </c>
      <c r="AE618" s="15">
        <f t="shared" si="359"/>
        <v>165.82923707440099</v>
      </c>
      <c r="AF618" s="27">
        <f t="shared" si="360"/>
        <v>28.118992730055474</v>
      </c>
      <c r="AG618" s="7">
        <f t="shared" si="361"/>
        <v>0.25451182960270402</v>
      </c>
      <c r="AH618" s="17">
        <f t="shared" si="362"/>
        <v>110.48206589827103</v>
      </c>
      <c r="AI618" s="26">
        <f t="shared" si="363"/>
        <v>28.118992730055474</v>
      </c>
      <c r="AJ618" s="22">
        <f t="shared" si="364"/>
        <v>0.25451182960270402</v>
      </c>
      <c r="AK618" s="25">
        <f t="shared" si="365"/>
        <v>110.48206589827103</v>
      </c>
      <c r="AL618" s="60">
        <f t="shared" si="300"/>
        <v>43215</v>
      </c>
    </row>
    <row r="619" spans="1:38" ht="11.25" x14ac:dyDescent="0.2">
      <c r="A619" s="2" t="s">
        <v>5</v>
      </c>
      <c r="B619" s="2" t="str">
        <f t="shared" si="299"/>
        <v>CACY2018</v>
      </c>
      <c r="C619" s="2" t="s">
        <v>78</v>
      </c>
      <c r="D619" s="4">
        <v>43214</v>
      </c>
      <c r="G619" s="225"/>
      <c r="H619" s="139"/>
      <c r="I619" s="55"/>
      <c r="J619" s="115">
        <f t="shared" si="366"/>
        <v>31.488785955699299</v>
      </c>
      <c r="K619" s="54">
        <f t="shared" si="301"/>
        <v>29.381774760617979</v>
      </c>
      <c r="L619" s="116">
        <f t="shared" si="367"/>
        <v>60.870560716317279</v>
      </c>
      <c r="M619" s="180"/>
      <c r="N619" s="216"/>
      <c r="O619" s="122">
        <f t="shared" si="368"/>
        <v>0.33490982801731028</v>
      </c>
      <c r="P619" s="71">
        <f t="shared" si="302"/>
        <v>0.22037685154564246</v>
      </c>
      <c r="Q619" s="131">
        <f t="shared" si="369"/>
        <v>0.55528667956295275</v>
      </c>
      <c r="R619" s="220"/>
      <c r="S619" s="218"/>
      <c r="T619" s="47">
        <v>3</v>
      </c>
      <c r="U619" s="48">
        <v>70</v>
      </c>
      <c r="V619" s="49">
        <v>2801.15</v>
      </c>
      <c r="W619" s="48">
        <f t="shared" si="321"/>
        <v>864</v>
      </c>
      <c r="X619" s="32">
        <v>47043</v>
      </c>
      <c r="Y619" s="31">
        <f t="shared" si="370"/>
        <v>5.9544459324447845E-2</v>
      </c>
      <c r="Z619" s="30">
        <f t="shared" si="371"/>
        <v>1.4880003401143635E-3</v>
      </c>
      <c r="AA619" s="10">
        <f t="shared" si="357"/>
        <v>40.01642857142857</v>
      </c>
      <c r="AB619" s="9" t="str">
        <f t="shared" si="358"/>
        <v>U E</v>
      </c>
      <c r="AC619" s="28">
        <f t="shared" si="372"/>
        <v>5.9544459324447845E-2</v>
      </c>
      <c r="AD619" s="29">
        <f t="shared" si="373"/>
        <v>1.4880003401143635E-3</v>
      </c>
      <c r="AE619" s="15">
        <f t="shared" si="359"/>
        <v>40.01642857142857</v>
      </c>
      <c r="AF619" s="27">
        <f t="shared" si="360"/>
        <v>25.323622855685219</v>
      </c>
      <c r="AG619" s="7">
        <f t="shared" si="361"/>
        <v>0.23765491146397988</v>
      </c>
      <c r="AH619" s="17">
        <f t="shared" si="362"/>
        <v>106.55627817531298</v>
      </c>
      <c r="AI619" s="26">
        <f t="shared" si="363"/>
        <v>25.323622855685219</v>
      </c>
      <c r="AJ619" s="22">
        <f t="shared" si="364"/>
        <v>0.23765491146397988</v>
      </c>
      <c r="AK619" s="25">
        <f t="shared" si="365"/>
        <v>106.55627817531298</v>
      </c>
      <c r="AL619" s="60">
        <f t="shared" si="300"/>
        <v>43214</v>
      </c>
    </row>
    <row r="620" spans="1:38" ht="11.25" x14ac:dyDescent="0.2">
      <c r="A620" s="2" t="s">
        <v>5</v>
      </c>
      <c r="B620" s="2" t="str">
        <f t="shared" si="299"/>
        <v>CACY2018</v>
      </c>
      <c r="C620" s="2" t="s">
        <v>78</v>
      </c>
      <c r="D620" s="4">
        <v>43213</v>
      </c>
      <c r="G620" s="225"/>
      <c r="H620" s="139"/>
      <c r="I620" s="55"/>
      <c r="J620" s="115">
        <f t="shared" si="366"/>
        <v>30.980858751611613</v>
      </c>
      <c r="K620" s="54">
        <f t="shared" si="301"/>
        <v>31.118746963283961</v>
      </c>
      <c r="L620" s="116">
        <f t="shared" si="367"/>
        <v>62.099605714895574</v>
      </c>
      <c r="M620" s="180"/>
      <c r="N620" s="216"/>
      <c r="O620" s="122">
        <f t="shared" si="368"/>
        <v>0.33325863740122696</v>
      </c>
      <c r="P620" s="71">
        <f t="shared" si="302"/>
        <v>0.22920966345836091</v>
      </c>
      <c r="Q620" s="131">
        <f t="shared" si="369"/>
        <v>0.56246830085958788</v>
      </c>
      <c r="R620" s="220"/>
      <c r="S620" s="218"/>
      <c r="T620" s="47">
        <v>2</v>
      </c>
      <c r="U620" s="48">
        <v>3</v>
      </c>
      <c r="V620" s="49">
        <v>1225.7829999999999</v>
      </c>
      <c r="W620" s="48">
        <f t="shared" si="321"/>
        <v>864</v>
      </c>
      <c r="X620" s="32">
        <v>47043</v>
      </c>
      <c r="Y620" s="31">
        <f t="shared" si="370"/>
        <v>2.6056650298662925E-2</v>
      </c>
      <c r="Z620" s="30">
        <f t="shared" si="371"/>
        <v>6.3771443147758435E-5</v>
      </c>
      <c r="AA620" s="10">
        <f t="shared" ref="AA620:AA626" si="374">IF(Z620=0,0,Y620/Z620)</f>
        <v>408.59433333333334</v>
      </c>
      <c r="AB620" s="9" t="str">
        <f t="shared" ref="AB620:AB626" si="375">IF(E620&gt;0,"M E","U E")</f>
        <v>U E</v>
      </c>
      <c r="AC620" s="28">
        <f t="shared" si="372"/>
        <v>2.6056650298662925E-2</v>
      </c>
      <c r="AD620" s="29">
        <f t="shared" si="373"/>
        <v>6.3771443147758435E-5</v>
      </c>
      <c r="AE620" s="15">
        <f t="shared" ref="AE620:AE626" si="376">IF(AD620=0,0,AC620/AD620)</f>
        <v>408.59433333333334</v>
      </c>
      <c r="AF620" s="27">
        <f t="shared" ref="AF620:AF626" si="377">AF621+Y620</f>
        <v>25.26407839636077</v>
      </c>
      <c r="AG620" s="7">
        <f t="shared" ref="AG620:AG626" si="378">AG621+Z620</f>
        <v>0.23616691112386551</v>
      </c>
      <c r="AH620" s="17">
        <f t="shared" ref="AH620:AH626" si="379">AF620/AG620</f>
        <v>106.97552115211514</v>
      </c>
      <c r="AI620" s="26">
        <f t="shared" ref="AI620:AI626" si="380">AI621+AC620</f>
        <v>25.26407839636077</v>
      </c>
      <c r="AJ620" s="22">
        <f t="shared" ref="AJ620:AJ626" si="381">AJ621+AD620</f>
        <v>0.23616691112386551</v>
      </c>
      <c r="AK620" s="25">
        <f t="shared" ref="AK620:AK626" si="382">AI620/AJ620</f>
        <v>106.97552115211514</v>
      </c>
      <c r="AL620" s="60">
        <f t="shared" si="300"/>
        <v>43213</v>
      </c>
    </row>
    <row r="621" spans="1:38" ht="11.25" x14ac:dyDescent="0.2">
      <c r="A621" s="2" t="s">
        <v>5</v>
      </c>
      <c r="B621" s="2" t="str">
        <f t="shared" si="299"/>
        <v>CACY2018</v>
      </c>
      <c r="C621" s="2" t="s">
        <v>78</v>
      </c>
      <c r="D621" s="4">
        <v>43212</v>
      </c>
      <c r="G621" s="225"/>
      <c r="H621" s="139"/>
      <c r="I621" s="55"/>
      <c r="J621" s="115">
        <f t="shared" si="366"/>
        <v>30.472931547523928</v>
      </c>
      <c r="K621" s="54">
        <f t="shared" si="301"/>
        <v>32.855719165949942</v>
      </c>
      <c r="L621" s="116">
        <f t="shared" si="367"/>
        <v>63.32865071347387</v>
      </c>
      <c r="M621" s="180"/>
      <c r="N621" s="216"/>
      <c r="O621" s="122">
        <f t="shared" si="368"/>
        <v>0.33160744678514359</v>
      </c>
      <c r="P621" s="71">
        <f t="shared" si="302"/>
        <v>0.23804247537107942</v>
      </c>
      <c r="Q621" s="131">
        <f t="shared" si="369"/>
        <v>0.56964992215622301</v>
      </c>
      <c r="R621" s="220"/>
      <c r="S621" s="218"/>
      <c r="T621" s="47">
        <v>1</v>
      </c>
      <c r="U621" s="48">
        <v>11</v>
      </c>
      <c r="V621" s="49">
        <v>338.983</v>
      </c>
      <c r="W621" s="48">
        <f t="shared" si="321"/>
        <v>869</v>
      </c>
      <c r="X621" s="32">
        <v>47043</v>
      </c>
      <c r="Y621" s="31">
        <f t="shared" si="370"/>
        <v>7.2058117041855323E-3</v>
      </c>
      <c r="Z621" s="30">
        <f t="shared" si="371"/>
        <v>2.3382862487511427E-4</v>
      </c>
      <c r="AA621" s="10">
        <f t="shared" si="374"/>
        <v>30.816636363636363</v>
      </c>
      <c r="AB621" s="9" t="str">
        <f t="shared" si="375"/>
        <v>U E</v>
      </c>
      <c r="AC621" s="28">
        <f t="shared" si="372"/>
        <v>7.2058117041855323E-3</v>
      </c>
      <c r="AD621" s="29">
        <f t="shared" si="373"/>
        <v>2.3382862487511427E-4</v>
      </c>
      <c r="AE621" s="15">
        <f t="shared" si="376"/>
        <v>30.816636363636363</v>
      </c>
      <c r="AF621" s="27">
        <f t="shared" si="377"/>
        <v>25.238021746062106</v>
      </c>
      <c r="AG621" s="7">
        <f t="shared" si="378"/>
        <v>0.23610313968071775</v>
      </c>
      <c r="AH621" s="17">
        <f t="shared" si="379"/>
        <v>106.894053929954</v>
      </c>
      <c r="AI621" s="26">
        <f t="shared" si="380"/>
        <v>25.238021746062106</v>
      </c>
      <c r="AJ621" s="22">
        <f t="shared" si="381"/>
        <v>0.23610313968071775</v>
      </c>
      <c r="AK621" s="25">
        <f t="shared" si="382"/>
        <v>106.894053929954</v>
      </c>
      <c r="AL621" s="60">
        <f t="shared" si="300"/>
        <v>43212</v>
      </c>
    </row>
    <row r="622" spans="1:38" ht="11.25" x14ac:dyDescent="0.2">
      <c r="A622" s="2" t="s">
        <v>5</v>
      </c>
      <c r="B622" s="2" t="str">
        <f t="shared" si="299"/>
        <v>CACY2018</v>
      </c>
      <c r="C622" s="2" t="s">
        <v>78</v>
      </c>
      <c r="D622" s="4">
        <v>43211</v>
      </c>
      <c r="G622" s="225"/>
      <c r="H622" s="139"/>
      <c r="I622" s="55"/>
      <c r="J622" s="115">
        <f t="shared" si="366"/>
        <v>29.965004343436245</v>
      </c>
      <c r="K622" s="54">
        <f t="shared" si="301"/>
        <v>34.592691368615917</v>
      </c>
      <c r="L622" s="116">
        <f t="shared" si="367"/>
        <v>64.557695712052166</v>
      </c>
      <c r="M622" s="180"/>
      <c r="N622" s="216"/>
      <c r="O622" s="122">
        <f t="shared" si="368"/>
        <v>0.32995625616906027</v>
      </c>
      <c r="P622" s="71">
        <f t="shared" si="302"/>
        <v>0.24687528728379787</v>
      </c>
      <c r="Q622" s="131">
        <f t="shared" si="369"/>
        <v>0.57683154345285814</v>
      </c>
      <c r="R622" s="220"/>
      <c r="S622" s="218"/>
      <c r="T622" s="47">
        <v>1</v>
      </c>
      <c r="U622" s="48">
        <v>41</v>
      </c>
      <c r="V622" s="49">
        <v>6995.2830000000004</v>
      </c>
      <c r="W622" s="48">
        <f t="shared" si="321"/>
        <v>870</v>
      </c>
      <c r="X622" s="32">
        <v>47043</v>
      </c>
      <c r="Y622" s="31">
        <f t="shared" si="370"/>
        <v>0.14869976404566035</v>
      </c>
      <c r="Z622" s="30">
        <f t="shared" si="371"/>
        <v>8.7154305635269856E-4</v>
      </c>
      <c r="AA622" s="10">
        <f t="shared" si="374"/>
        <v>170.61665853658536</v>
      </c>
      <c r="AB622" s="9" t="str">
        <f t="shared" si="375"/>
        <v>U E</v>
      </c>
      <c r="AC622" s="28">
        <f t="shared" si="372"/>
        <v>0.14869976404566035</v>
      </c>
      <c r="AD622" s="29">
        <f t="shared" si="373"/>
        <v>8.7154305635269856E-4</v>
      </c>
      <c r="AE622" s="15">
        <f t="shared" si="376"/>
        <v>170.61665853658536</v>
      </c>
      <c r="AF622" s="27">
        <f t="shared" si="377"/>
        <v>25.230815934357921</v>
      </c>
      <c r="AG622" s="7">
        <f t="shared" si="378"/>
        <v>0.23586931105584263</v>
      </c>
      <c r="AH622" s="17">
        <f t="shared" si="379"/>
        <v>106.96947314347504</v>
      </c>
      <c r="AI622" s="26">
        <f t="shared" si="380"/>
        <v>25.230815934357921</v>
      </c>
      <c r="AJ622" s="22">
        <f t="shared" si="381"/>
        <v>0.23586931105584263</v>
      </c>
      <c r="AK622" s="25">
        <f t="shared" si="382"/>
        <v>106.96947314347504</v>
      </c>
      <c r="AL622" s="60">
        <f t="shared" si="300"/>
        <v>43211</v>
      </c>
    </row>
    <row r="623" spans="1:38" ht="11.25" x14ac:dyDescent="0.2">
      <c r="A623" s="2" t="s">
        <v>5</v>
      </c>
      <c r="B623" s="2" t="str">
        <f t="shared" ref="B623:B686" si="383">CONCATENATE(A623,C623)</f>
        <v>CACY2018</v>
      </c>
      <c r="C623" s="2" t="s">
        <v>78</v>
      </c>
      <c r="D623" s="4">
        <v>43210</v>
      </c>
      <c r="G623" s="225"/>
      <c r="H623" s="139"/>
      <c r="I623" s="55"/>
      <c r="J623" s="115">
        <f t="shared" si="366"/>
        <v>29.457077139348559</v>
      </c>
      <c r="K623" s="54">
        <f t="shared" si="301"/>
        <v>36.329663571281912</v>
      </c>
      <c r="L623" s="116">
        <f t="shared" si="367"/>
        <v>65.786740710630468</v>
      </c>
      <c r="M623" s="180"/>
      <c r="N623" s="216"/>
      <c r="O623" s="122">
        <f t="shared" si="368"/>
        <v>0.32830506555297689</v>
      </c>
      <c r="P623" s="71">
        <f t="shared" si="302"/>
        <v>0.25570809919651638</v>
      </c>
      <c r="Q623" s="131">
        <f t="shared" si="369"/>
        <v>0.58401316474949327</v>
      </c>
      <c r="R623" s="220"/>
      <c r="S623" s="218"/>
      <c r="T623" s="47">
        <v>1</v>
      </c>
      <c r="U623" s="48">
        <v>4</v>
      </c>
      <c r="V623" s="49">
        <v>775.8</v>
      </c>
      <c r="W623" s="48">
        <f t="shared" si="321"/>
        <v>871</v>
      </c>
      <c r="X623" s="32">
        <v>47043</v>
      </c>
      <c r="Y623" s="31">
        <f t="shared" si="370"/>
        <v>1.649129519801033E-2</v>
      </c>
      <c r="Z623" s="30">
        <f t="shared" si="371"/>
        <v>8.5028590863677918E-5</v>
      </c>
      <c r="AA623" s="10">
        <f t="shared" si="374"/>
        <v>193.94999999999996</v>
      </c>
      <c r="AB623" s="9" t="str">
        <f t="shared" si="375"/>
        <v>U E</v>
      </c>
      <c r="AC623" s="28">
        <f t="shared" si="372"/>
        <v>1.649129519801033E-2</v>
      </c>
      <c r="AD623" s="29">
        <f t="shared" si="373"/>
        <v>8.5028590863677918E-5</v>
      </c>
      <c r="AE623" s="15">
        <f t="shared" si="376"/>
        <v>193.94999999999996</v>
      </c>
      <c r="AF623" s="27">
        <f t="shared" si="377"/>
        <v>25.082116170312261</v>
      </c>
      <c r="AG623" s="7">
        <f t="shared" si="378"/>
        <v>0.23499776799948993</v>
      </c>
      <c r="AH623" s="17">
        <f t="shared" si="379"/>
        <v>106.73342297602888</v>
      </c>
      <c r="AI623" s="26">
        <f t="shared" si="380"/>
        <v>25.082116170312261</v>
      </c>
      <c r="AJ623" s="22">
        <f t="shared" si="381"/>
        <v>0.23499776799948993</v>
      </c>
      <c r="AK623" s="25">
        <f t="shared" si="382"/>
        <v>106.73342297602888</v>
      </c>
      <c r="AL623" s="60">
        <f t="shared" si="300"/>
        <v>43210</v>
      </c>
    </row>
    <row r="624" spans="1:38" ht="11.25" x14ac:dyDescent="0.2">
      <c r="A624" s="2" t="s">
        <v>5</v>
      </c>
      <c r="B624" s="2" t="str">
        <f t="shared" si="383"/>
        <v>CACY2018</v>
      </c>
      <c r="C624" s="2" t="s">
        <v>78</v>
      </c>
      <c r="D624" s="4">
        <v>43209</v>
      </c>
      <c r="G624" s="225"/>
      <c r="H624" s="139"/>
      <c r="I624" s="55"/>
      <c r="J624" s="115">
        <f t="shared" si="366"/>
        <v>28.949149935260877</v>
      </c>
      <c r="K624" s="54">
        <f t="shared" si="301"/>
        <v>38.06663577394788</v>
      </c>
      <c r="L624" s="116">
        <f t="shared" si="367"/>
        <v>67.015785709208757</v>
      </c>
      <c r="M624" s="180"/>
      <c r="N624" s="216"/>
      <c r="O624" s="122">
        <f t="shared" si="368"/>
        <v>0.32665387493689357</v>
      </c>
      <c r="P624" s="71">
        <f t="shared" si="302"/>
        <v>0.26454091110923483</v>
      </c>
      <c r="Q624" s="131">
        <f t="shared" si="369"/>
        <v>0.59119478604612841</v>
      </c>
      <c r="R624" s="220"/>
      <c r="S624" s="218"/>
      <c r="T624" s="47">
        <v>2</v>
      </c>
      <c r="U624" s="48">
        <v>28</v>
      </c>
      <c r="V624" s="49">
        <v>3012.5</v>
      </c>
      <c r="W624" s="48">
        <f t="shared" si="321"/>
        <v>872</v>
      </c>
      <c r="X624" s="32">
        <v>47043</v>
      </c>
      <c r="Y624" s="31">
        <f t="shared" si="370"/>
        <v>6.4037157494207422E-2</v>
      </c>
      <c r="Z624" s="30">
        <f t="shared" si="371"/>
        <v>5.9520013604574535E-4</v>
      </c>
      <c r="AA624" s="10">
        <f t="shared" si="374"/>
        <v>107.58928571428571</v>
      </c>
      <c r="AB624" s="9" t="str">
        <f t="shared" si="375"/>
        <v>U E</v>
      </c>
      <c r="AC624" s="28">
        <f t="shared" si="372"/>
        <v>6.4037157494207422E-2</v>
      </c>
      <c r="AD624" s="29">
        <f t="shared" si="373"/>
        <v>5.9520013604574535E-4</v>
      </c>
      <c r="AE624" s="15">
        <f t="shared" si="376"/>
        <v>107.58928571428571</v>
      </c>
      <c r="AF624" s="27">
        <f t="shared" si="377"/>
        <v>25.065624875114249</v>
      </c>
      <c r="AG624" s="7">
        <f t="shared" si="378"/>
        <v>0.23491273940862625</v>
      </c>
      <c r="AH624" s="17">
        <f t="shared" si="379"/>
        <v>106.70185422133736</v>
      </c>
      <c r="AI624" s="26">
        <f t="shared" si="380"/>
        <v>25.065624875114249</v>
      </c>
      <c r="AJ624" s="22">
        <f t="shared" si="381"/>
        <v>0.23491273940862625</v>
      </c>
      <c r="AK624" s="25">
        <f t="shared" si="382"/>
        <v>106.70185422133736</v>
      </c>
      <c r="AL624" s="60">
        <f t="shared" ref="AL624:AL687" si="384">D624</f>
        <v>43209</v>
      </c>
    </row>
    <row r="625" spans="1:38" ht="11.25" x14ac:dyDescent="0.2">
      <c r="A625" s="2" t="s">
        <v>5</v>
      </c>
      <c r="B625" s="2" t="str">
        <f t="shared" si="383"/>
        <v>CACY2018</v>
      </c>
      <c r="C625" s="2" t="s">
        <v>78</v>
      </c>
      <c r="D625" s="4">
        <v>43208</v>
      </c>
      <c r="G625" s="225"/>
      <c r="H625" s="139"/>
      <c r="I625" s="55"/>
      <c r="J625" s="115">
        <f t="shared" si="366"/>
        <v>28.441222731173191</v>
      </c>
      <c r="K625" s="54">
        <f t="shared" ref="K625:K688" si="385">L625-J625</f>
        <v>39.803607976613868</v>
      </c>
      <c r="L625" s="116">
        <f t="shared" si="367"/>
        <v>68.24483070778706</v>
      </c>
      <c r="M625" s="180"/>
      <c r="N625" s="216"/>
      <c r="O625" s="122">
        <f t="shared" si="368"/>
        <v>0.32500268432081025</v>
      </c>
      <c r="P625" s="71">
        <f t="shared" ref="P625:P674" si="386">Q625-O625</f>
        <v>0.27337372302195329</v>
      </c>
      <c r="Q625" s="131">
        <f t="shared" si="369"/>
        <v>0.59837640734276354</v>
      </c>
      <c r="R625" s="220"/>
      <c r="S625" s="218"/>
      <c r="T625" s="47">
        <v>1</v>
      </c>
      <c r="U625" s="48">
        <v>1</v>
      </c>
      <c r="V625" s="49">
        <v>39.5</v>
      </c>
      <c r="W625" s="48">
        <f t="shared" si="321"/>
        <v>872</v>
      </c>
      <c r="X625" s="32">
        <v>47043</v>
      </c>
      <c r="Y625" s="31">
        <f t="shared" si="370"/>
        <v>8.3965733477881941E-4</v>
      </c>
      <c r="Z625" s="30">
        <f t="shared" si="371"/>
        <v>2.1257147715919479E-5</v>
      </c>
      <c r="AA625" s="10">
        <f t="shared" si="374"/>
        <v>39.5</v>
      </c>
      <c r="AB625" s="9" t="str">
        <f t="shared" si="375"/>
        <v>U E</v>
      </c>
      <c r="AC625" s="28">
        <f t="shared" si="372"/>
        <v>8.3965733477881941E-4</v>
      </c>
      <c r="AD625" s="29">
        <f t="shared" si="373"/>
        <v>2.1257147715919479E-5</v>
      </c>
      <c r="AE625" s="15">
        <f t="shared" si="376"/>
        <v>39.5</v>
      </c>
      <c r="AF625" s="27">
        <f t="shared" si="377"/>
        <v>25.001587717620041</v>
      </c>
      <c r="AG625" s="7">
        <f t="shared" si="378"/>
        <v>0.23431753927258051</v>
      </c>
      <c r="AH625" s="17">
        <f t="shared" si="379"/>
        <v>106.6996000181438</v>
      </c>
      <c r="AI625" s="26">
        <f t="shared" si="380"/>
        <v>25.001587717620041</v>
      </c>
      <c r="AJ625" s="22">
        <f t="shared" si="381"/>
        <v>0.23431753927258051</v>
      </c>
      <c r="AK625" s="25">
        <f t="shared" si="382"/>
        <v>106.6996000181438</v>
      </c>
      <c r="AL625" s="60">
        <f t="shared" si="384"/>
        <v>43208</v>
      </c>
    </row>
    <row r="626" spans="1:38" ht="11.25" x14ac:dyDescent="0.2">
      <c r="A626" s="2" t="s">
        <v>5</v>
      </c>
      <c r="B626" s="2" t="str">
        <f t="shared" si="383"/>
        <v>CACY2018</v>
      </c>
      <c r="C626" s="2" t="s">
        <v>78</v>
      </c>
      <c r="D626" s="4">
        <v>43207</v>
      </c>
      <c r="G626" s="225"/>
      <c r="H626" s="139"/>
      <c r="I626" s="55"/>
      <c r="J626" s="115">
        <f t="shared" si="366"/>
        <v>27.933295527085505</v>
      </c>
      <c r="K626" s="54">
        <f t="shared" si="385"/>
        <v>41.540580179279857</v>
      </c>
      <c r="L626" s="116">
        <f t="shared" si="367"/>
        <v>69.473875706365362</v>
      </c>
      <c r="M626" s="180"/>
      <c r="N626" s="216"/>
      <c r="O626" s="122">
        <f t="shared" si="368"/>
        <v>0.32335149370472688</v>
      </c>
      <c r="P626" s="71">
        <f t="shared" si="386"/>
        <v>0.28220653493467179</v>
      </c>
      <c r="Q626" s="131">
        <f t="shared" si="369"/>
        <v>0.60555802863939867</v>
      </c>
      <c r="R626" s="220"/>
      <c r="S626" s="218"/>
      <c r="T626" s="47">
        <v>2</v>
      </c>
      <c r="U626" s="48">
        <v>2</v>
      </c>
      <c r="V626" s="49">
        <v>336.517</v>
      </c>
      <c r="W626" s="48">
        <f t="shared" si="321"/>
        <v>877</v>
      </c>
      <c r="X626" s="32">
        <v>47043</v>
      </c>
      <c r="Y626" s="31">
        <f t="shared" si="370"/>
        <v>7.1533915779180748E-3</v>
      </c>
      <c r="Z626" s="30">
        <f t="shared" si="371"/>
        <v>4.2514295431838959E-5</v>
      </c>
      <c r="AA626" s="10">
        <f t="shared" si="374"/>
        <v>168.2585</v>
      </c>
      <c r="AB626" s="9" t="str">
        <f t="shared" si="375"/>
        <v>U E</v>
      </c>
      <c r="AC626" s="28">
        <f t="shared" si="372"/>
        <v>7.1533915779180748E-3</v>
      </c>
      <c r="AD626" s="29">
        <f t="shared" si="373"/>
        <v>4.2514295431838959E-5</v>
      </c>
      <c r="AE626" s="15">
        <f t="shared" si="376"/>
        <v>168.2585</v>
      </c>
      <c r="AF626" s="27">
        <f t="shared" si="377"/>
        <v>25.000748060285261</v>
      </c>
      <c r="AG626" s="7">
        <f t="shared" si="378"/>
        <v>0.23429628212486459</v>
      </c>
      <c r="AH626" s="17">
        <f t="shared" si="379"/>
        <v>106.70569687896925</v>
      </c>
      <c r="AI626" s="26">
        <f t="shared" si="380"/>
        <v>25.000748060285261</v>
      </c>
      <c r="AJ626" s="22">
        <f t="shared" si="381"/>
        <v>0.23429628212486459</v>
      </c>
      <c r="AK626" s="25">
        <f t="shared" si="382"/>
        <v>106.70569687896925</v>
      </c>
      <c r="AL626" s="60">
        <f t="shared" si="384"/>
        <v>43207</v>
      </c>
    </row>
    <row r="627" spans="1:38" ht="11.25" x14ac:dyDescent="0.2">
      <c r="A627" s="2" t="s">
        <v>5</v>
      </c>
      <c r="B627" s="2" t="str">
        <f t="shared" si="383"/>
        <v>CACY2018</v>
      </c>
      <c r="C627" s="2" t="s">
        <v>78</v>
      </c>
      <c r="D627" s="4">
        <v>43206</v>
      </c>
      <c r="G627" s="225"/>
      <c r="H627" s="139"/>
      <c r="I627" s="55"/>
      <c r="J627" s="115">
        <f t="shared" si="366"/>
        <v>27.425368322997819</v>
      </c>
      <c r="K627" s="54">
        <f t="shared" si="385"/>
        <v>43.277552381945831</v>
      </c>
      <c r="L627" s="116">
        <f t="shared" si="367"/>
        <v>70.702920704943651</v>
      </c>
      <c r="M627" s="180"/>
      <c r="N627" s="216"/>
      <c r="O627" s="122">
        <f t="shared" si="368"/>
        <v>0.32170030308864356</v>
      </c>
      <c r="P627" s="71">
        <f t="shared" si="386"/>
        <v>0.29103934684739025</v>
      </c>
      <c r="Q627" s="131">
        <f t="shared" si="369"/>
        <v>0.6127396499360338</v>
      </c>
      <c r="R627" s="220"/>
      <c r="S627" s="218"/>
      <c r="T627" s="47">
        <v>6</v>
      </c>
      <c r="U627" s="48">
        <v>105</v>
      </c>
      <c r="V627" s="49">
        <v>27563.704000000002</v>
      </c>
      <c r="W627" s="48">
        <f t="shared" si="321"/>
        <v>875</v>
      </c>
      <c r="X627" s="32">
        <v>47043</v>
      </c>
      <c r="Y627" s="31">
        <f t="shared" si="370"/>
        <v>0.58592572752588057</v>
      </c>
      <c r="Z627" s="30">
        <f t="shared" si="371"/>
        <v>2.2320005101715452E-3</v>
      </c>
      <c r="AA627" s="10">
        <f t="shared" ref="AA627:AA642" si="387">IF(Z627=0,0,Y627/Z627)</f>
        <v>262.51146666666665</v>
      </c>
      <c r="AB627" s="9" t="str">
        <f t="shared" ref="AB627:AB642" si="388">IF(E627&gt;0,"M E","U E")</f>
        <v>U E</v>
      </c>
      <c r="AC627" s="28">
        <f t="shared" si="372"/>
        <v>0.58592572752588057</v>
      </c>
      <c r="AD627" s="29">
        <f t="shared" si="373"/>
        <v>2.2320005101715452E-3</v>
      </c>
      <c r="AE627" s="15">
        <f t="shared" ref="AE627:AE642" si="389">IF(AD627=0,0,AC627/AD627)</f>
        <v>262.51146666666665</v>
      </c>
      <c r="AF627" s="27">
        <f t="shared" ref="AF627:AF642" si="390">AF628+Y627</f>
        <v>24.993594668707342</v>
      </c>
      <c r="AG627" s="7">
        <f t="shared" ref="AG627:AG642" si="391">AG628+Z627</f>
        <v>0.23425376782943275</v>
      </c>
      <c r="AH627" s="17">
        <f t="shared" ref="AH627:AH642" si="392">AF627/AG627</f>
        <v>106.69452577132478</v>
      </c>
      <c r="AI627" s="26">
        <f t="shared" ref="AI627:AI642" si="393">AI628+AC627</f>
        <v>24.993594668707342</v>
      </c>
      <c r="AJ627" s="22">
        <f t="shared" ref="AJ627:AJ642" si="394">AJ628+AD627</f>
        <v>0.23425376782943275</v>
      </c>
      <c r="AK627" s="25">
        <f t="shared" ref="AK627:AK642" si="395">AI627/AJ627</f>
        <v>106.69452577132478</v>
      </c>
      <c r="AL627" s="60">
        <f t="shared" si="384"/>
        <v>43206</v>
      </c>
    </row>
    <row r="628" spans="1:38" ht="11.25" x14ac:dyDescent="0.2">
      <c r="A628" s="2" t="s">
        <v>5</v>
      </c>
      <c r="B628" s="2" t="str">
        <f t="shared" si="383"/>
        <v>CACY2018</v>
      </c>
      <c r="C628" s="2" t="s">
        <v>78</v>
      </c>
      <c r="D628" s="4">
        <v>43205</v>
      </c>
      <c r="G628" s="225"/>
      <c r="H628" s="139"/>
      <c r="I628" s="55"/>
      <c r="J628" s="115">
        <f t="shared" si="366"/>
        <v>26.917441118910137</v>
      </c>
      <c r="K628" s="54">
        <f t="shared" si="385"/>
        <v>45.014524584611806</v>
      </c>
      <c r="L628" s="116">
        <f t="shared" si="367"/>
        <v>71.931965703521939</v>
      </c>
      <c r="M628" s="180"/>
      <c r="N628" s="216"/>
      <c r="O628" s="122">
        <f t="shared" si="368"/>
        <v>0.32004911247256018</v>
      </c>
      <c r="P628" s="71">
        <f t="shared" si="386"/>
        <v>0.29987215876010875</v>
      </c>
      <c r="Q628" s="131">
        <f t="shared" si="369"/>
        <v>0.61992127123266894</v>
      </c>
      <c r="R628" s="220"/>
      <c r="S628" s="218"/>
      <c r="T628" s="47">
        <v>3</v>
      </c>
      <c r="U628" s="48">
        <v>53</v>
      </c>
      <c r="V628" s="49">
        <v>4341.433</v>
      </c>
      <c r="W628" s="48">
        <f t="shared" si="321"/>
        <v>873</v>
      </c>
      <c r="X628" s="32">
        <v>47043</v>
      </c>
      <c r="Y628" s="31">
        <f t="shared" si="370"/>
        <v>9.2286482579767445E-2</v>
      </c>
      <c r="Z628" s="30">
        <f t="shared" si="371"/>
        <v>1.1266288289437324E-3</v>
      </c>
      <c r="AA628" s="10">
        <f t="shared" si="387"/>
        <v>81.913830188679242</v>
      </c>
      <c r="AB628" s="9" t="str">
        <f t="shared" si="388"/>
        <v>U E</v>
      </c>
      <c r="AC628" s="28">
        <f t="shared" si="372"/>
        <v>9.2286482579767445E-2</v>
      </c>
      <c r="AD628" s="29">
        <f t="shared" si="373"/>
        <v>1.1266288289437324E-3</v>
      </c>
      <c r="AE628" s="15">
        <f t="shared" si="389"/>
        <v>81.913830188679242</v>
      </c>
      <c r="AF628" s="27">
        <f t="shared" si="390"/>
        <v>24.407668941181463</v>
      </c>
      <c r="AG628" s="7">
        <f t="shared" si="391"/>
        <v>0.23202176731926119</v>
      </c>
      <c r="AH628" s="17">
        <f t="shared" si="392"/>
        <v>105.19559963353176</v>
      </c>
      <c r="AI628" s="26">
        <f t="shared" si="393"/>
        <v>24.407668941181463</v>
      </c>
      <c r="AJ628" s="22">
        <f t="shared" si="394"/>
        <v>0.23202176731926119</v>
      </c>
      <c r="AK628" s="25">
        <f t="shared" si="395"/>
        <v>105.19559963353176</v>
      </c>
      <c r="AL628" s="60">
        <f t="shared" si="384"/>
        <v>43205</v>
      </c>
    </row>
    <row r="629" spans="1:38" ht="11.25" x14ac:dyDescent="0.2">
      <c r="A629" s="2" t="s">
        <v>5</v>
      </c>
      <c r="B629" s="2" t="str">
        <f t="shared" si="383"/>
        <v>CACY2018</v>
      </c>
      <c r="C629" s="2" t="s">
        <v>78</v>
      </c>
      <c r="D629" s="4">
        <v>43204</v>
      </c>
      <c r="G629" s="225"/>
      <c r="H629" s="139"/>
      <c r="I629" s="55"/>
      <c r="J629" s="115">
        <f t="shared" si="366"/>
        <v>26.409513914822451</v>
      </c>
      <c r="K629" s="54">
        <f t="shared" si="385"/>
        <v>46.751496787277787</v>
      </c>
      <c r="L629" s="116">
        <f t="shared" si="367"/>
        <v>73.161010702100242</v>
      </c>
      <c r="M629" s="180"/>
      <c r="N629" s="216"/>
      <c r="O629" s="122">
        <f t="shared" si="368"/>
        <v>0.31839792185647686</v>
      </c>
      <c r="P629" s="71">
        <f t="shared" si="386"/>
        <v>0.30870497067282721</v>
      </c>
      <c r="Q629" s="131">
        <f t="shared" si="369"/>
        <v>0.62710289252930407</v>
      </c>
      <c r="R629" s="220"/>
      <c r="S629" s="218"/>
      <c r="T629" s="47">
        <v>4</v>
      </c>
      <c r="U629" s="48">
        <v>10</v>
      </c>
      <c r="V629" s="49">
        <v>1286.567</v>
      </c>
      <c r="W629" s="48">
        <f t="shared" si="321"/>
        <v>871</v>
      </c>
      <c r="X629" s="32">
        <v>47043</v>
      </c>
      <c r="Y629" s="31">
        <f t="shared" si="370"/>
        <v>2.7348744765427375E-2</v>
      </c>
      <c r="Z629" s="30">
        <f t="shared" si="371"/>
        <v>2.1257147715919477E-4</v>
      </c>
      <c r="AA629" s="10">
        <f t="shared" si="387"/>
        <v>128.6567</v>
      </c>
      <c r="AB629" s="9" t="str">
        <f t="shared" si="388"/>
        <v>U E</v>
      </c>
      <c r="AC629" s="28">
        <f t="shared" si="372"/>
        <v>2.7348744765427375E-2</v>
      </c>
      <c r="AD629" s="29">
        <f t="shared" si="373"/>
        <v>2.1257147715919477E-4</v>
      </c>
      <c r="AE629" s="15">
        <f t="shared" si="389"/>
        <v>128.6567</v>
      </c>
      <c r="AF629" s="27">
        <f t="shared" si="390"/>
        <v>24.315382458601697</v>
      </c>
      <c r="AG629" s="7">
        <f t="shared" si="391"/>
        <v>0.23089513849031745</v>
      </c>
      <c r="AH629" s="17">
        <f t="shared" si="392"/>
        <v>105.30920060762283</v>
      </c>
      <c r="AI629" s="26">
        <f t="shared" si="393"/>
        <v>24.315382458601697</v>
      </c>
      <c r="AJ629" s="22">
        <f t="shared" si="394"/>
        <v>0.23089513849031745</v>
      </c>
      <c r="AK629" s="25">
        <f t="shared" si="395"/>
        <v>105.30920060762283</v>
      </c>
      <c r="AL629" s="60">
        <f t="shared" si="384"/>
        <v>43204</v>
      </c>
    </row>
    <row r="630" spans="1:38" ht="11.25" x14ac:dyDescent="0.2">
      <c r="A630" s="2" t="s">
        <v>5</v>
      </c>
      <c r="B630" s="2" t="str">
        <f t="shared" si="383"/>
        <v>CACY2018</v>
      </c>
      <c r="C630" s="2" t="s">
        <v>78</v>
      </c>
      <c r="D630" s="4">
        <v>43203</v>
      </c>
      <c r="G630" s="225"/>
      <c r="H630" s="139"/>
      <c r="I630" s="55"/>
      <c r="J630" s="115">
        <f t="shared" si="366"/>
        <v>25.901586710734769</v>
      </c>
      <c r="K630" s="54">
        <f t="shared" si="385"/>
        <v>48.488468989943776</v>
      </c>
      <c r="L630" s="116">
        <f t="shared" si="367"/>
        <v>74.390055700678545</v>
      </c>
      <c r="M630" s="180"/>
      <c r="N630" s="216"/>
      <c r="O630" s="122">
        <f t="shared" si="368"/>
        <v>0.31674673124039354</v>
      </c>
      <c r="P630" s="71">
        <f t="shared" si="386"/>
        <v>0.31753778258554566</v>
      </c>
      <c r="Q630" s="131">
        <f t="shared" si="369"/>
        <v>0.6342845138259392</v>
      </c>
      <c r="R630" s="220"/>
      <c r="S630" s="218"/>
      <c r="T630" s="47">
        <v>2</v>
      </c>
      <c r="U630" s="48">
        <v>22</v>
      </c>
      <c r="V630" s="49">
        <v>3743.067</v>
      </c>
      <c r="W630" s="48">
        <f t="shared" si="321"/>
        <v>871</v>
      </c>
      <c r="X630" s="32">
        <v>47043</v>
      </c>
      <c r="Y630" s="31">
        <f t="shared" si="370"/>
        <v>7.9566928129583575E-2</v>
      </c>
      <c r="Z630" s="30">
        <f t="shared" si="371"/>
        <v>4.6765724975022854E-4</v>
      </c>
      <c r="AA630" s="10">
        <f t="shared" si="387"/>
        <v>170.13940909090908</v>
      </c>
      <c r="AB630" s="9" t="str">
        <f t="shared" si="388"/>
        <v>U E</v>
      </c>
      <c r="AC630" s="28">
        <f t="shared" si="372"/>
        <v>7.9566928129583575E-2</v>
      </c>
      <c r="AD630" s="29">
        <f t="shared" si="373"/>
        <v>4.6765724975022854E-4</v>
      </c>
      <c r="AE630" s="15">
        <f t="shared" si="389"/>
        <v>170.13940909090908</v>
      </c>
      <c r="AF630" s="27">
        <f t="shared" si="390"/>
        <v>24.288033713836271</v>
      </c>
      <c r="AG630" s="7">
        <f t="shared" si="391"/>
        <v>0.23068256701315826</v>
      </c>
      <c r="AH630" s="17">
        <f t="shared" si="392"/>
        <v>105.28768614080347</v>
      </c>
      <c r="AI630" s="26">
        <f t="shared" si="393"/>
        <v>24.288033713836271</v>
      </c>
      <c r="AJ630" s="22">
        <f t="shared" si="394"/>
        <v>0.23068256701315826</v>
      </c>
      <c r="AK630" s="25">
        <f t="shared" si="395"/>
        <v>105.28768614080347</v>
      </c>
      <c r="AL630" s="60">
        <f t="shared" si="384"/>
        <v>43203</v>
      </c>
    </row>
    <row r="631" spans="1:38" ht="11.25" x14ac:dyDescent="0.2">
      <c r="A631" s="2" t="s">
        <v>5</v>
      </c>
      <c r="B631" s="2" t="str">
        <f t="shared" si="383"/>
        <v>CACY2018</v>
      </c>
      <c r="C631" s="2" t="s">
        <v>78</v>
      </c>
      <c r="D631" s="4">
        <v>43202</v>
      </c>
      <c r="G631" s="225"/>
      <c r="H631" s="139"/>
      <c r="I631" s="55"/>
      <c r="J631" s="115">
        <f t="shared" si="366"/>
        <v>25.393659506647083</v>
      </c>
      <c r="K631" s="54">
        <f t="shared" si="385"/>
        <v>50.22544119260975</v>
      </c>
      <c r="L631" s="116">
        <f t="shared" si="367"/>
        <v>75.619100699256833</v>
      </c>
      <c r="M631" s="180"/>
      <c r="N631" s="216"/>
      <c r="O631" s="122">
        <f t="shared" si="368"/>
        <v>0.31509554062431017</v>
      </c>
      <c r="P631" s="71">
        <f t="shared" si="386"/>
        <v>0.32637059449826417</v>
      </c>
      <c r="Q631" s="131">
        <f t="shared" si="369"/>
        <v>0.64146613512257433</v>
      </c>
      <c r="R631" s="220"/>
      <c r="S631" s="218"/>
      <c r="T631" s="47">
        <v>4</v>
      </c>
      <c r="U631" s="48">
        <v>241</v>
      </c>
      <c r="V631" s="49">
        <v>75911.532999999996</v>
      </c>
      <c r="W631" s="48">
        <f t="shared" si="321"/>
        <v>871</v>
      </c>
      <c r="X631" s="32">
        <v>47043</v>
      </c>
      <c r="Y631" s="31">
        <f t="shared" si="370"/>
        <v>1.613662670322896</v>
      </c>
      <c r="Z631" s="30">
        <f t="shared" si="371"/>
        <v>5.1229725995365939E-3</v>
      </c>
      <c r="AA631" s="10">
        <f t="shared" si="387"/>
        <v>314.9856141078838</v>
      </c>
      <c r="AB631" s="9" t="str">
        <f t="shared" si="388"/>
        <v>U E</v>
      </c>
      <c r="AC631" s="28">
        <f t="shared" si="372"/>
        <v>1.613662670322896</v>
      </c>
      <c r="AD631" s="29">
        <f t="shared" si="373"/>
        <v>5.1229725995365939E-3</v>
      </c>
      <c r="AE631" s="15">
        <f t="shared" si="389"/>
        <v>314.9856141078838</v>
      </c>
      <c r="AF631" s="27">
        <f t="shared" si="390"/>
        <v>24.208466785706687</v>
      </c>
      <c r="AG631" s="7">
        <f t="shared" si="391"/>
        <v>0.23021490976340803</v>
      </c>
      <c r="AH631" s="17">
        <f t="shared" si="392"/>
        <v>105.15594672206826</v>
      </c>
      <c r="AI631" s="26">
        <f t="shared" si="393"/>
        <v>24.208466785706687</v>
      </c>
      <c r="AJ631" s="22">
        <f t="shared" si="394"/>
        <v>0.23021490976340803</v>
      </c>
      <c r="AK631" s="25">
        <f t="shared" si="395"/>
        <v>105.15594672206826</v>
      </c>
      <c r="AL631" s="60">
        <f t="shared" si="384"/>
        <v>43202</v>
      </c>
    </row>
    <row r="632" spans="1:38" ht="11.25" x14ac:dyDescent="0.2">
      <c r="A632" s="2" t="s">
        <v>5</v>
      </c>
      <c r="B632" s="2" t="str">
        <f t="shared" si="383"/>
        <v>CACY2018</v>
      </c>
      <c r="C632" s="2" t="s">
        <v>78</v>
      </c>
      <c r="D632" s="4">
        <v>43201</v>
      </c>
      <c r="G632" s="225"/>
      <c r="H632" s="139"/>
      <c r="I632" s="55"/>
      <c r="J632" s="115">
        <f t="shared" si="366"/>
        <v>24.885732302559397</v>
      </c>
      <c r="K632" s="54">
        <f t="shared" si="385"/>
        <v>51.962413395275739</v>
      </c>
      <c r="L632" s="116">
        <f t="shared" si="367"/>
        <v>76.848145697835136</v>
      </c>
      <c r="M632" s="180"/>
      <c r="N632" s="216"/>
      <c r="O632" s="122">
        <f t="shared" si="368"/>
        <v>0.31344435000822685</v>
      </c>
      <c r="P632" s="71">
        <f t="shared" si="386"/>
        <v>0.33520340641098262</v>
      </c>
      <c r="Q632" s="131">
        <f t="shared" si="369"/>
        <v>0.64864775641920946</v>
      </c>
      <c r="R632" s="220"/>
      <c r="S632" s="218"/>
      <c r="T632" s="47">
        <v>2</v>
      </c>
      <c r="U632" s="48">
        <v>7</v>
      </c>
      <c r="V632" s="49">
        <v>1255.4829999999999</v>
      </c>
      <c r="W632" s="48">
        <f t="shared" si="321"/>
        <v>869</v>
      </c>
      <c r="X632" s="32">
        <v>47043</v>
      </c>
      <c r="Y632" s="31">
        <f t="shared" si="370"/>
        <v>2.6687987585825731E-2</v>
      </c>
      <c r="Z632" s="30">
        <f t="shared" si="371"/>
        <v>1.4880003401143634E-4</v>
      </c>
      <c r="AA632" s="10">
        <f t="shared" si="387"/>
        <v>179.35471428571427</v>
      </c>
      <c r="AB632" s="9" t="str">
        <f t="shared" si="388"/>
        <v>U E</v>
      </c>
      <c r="AC632" s="28">
        <f t="shared" si="372"/>
        <v>2.6687987585825731E-2</v>
      </c>
      <c r="AD632" s="29">
        <f t="shared" si="373"/>
        <v>1.4880003401143634E-4</v>
      </c>
      <c r="AE632" s="15">
        <f t="shared" si="389"/>
        <v>179.35471428571427</v>
      </c>
      <c r="AF632" s="27">
        <f t="shared" si="390"/>
        <v>22.594804115383791</v>
      </c>
      <c r="AG632" s="7">
        <f t="shared" si="391"/>
        <v>0.22509193716387144</v>
      </c>
      <c r="AH632" s="17">
        <f t="shared" si="392"/>
        <v>100.38033525356495</v>
      </c>
      <c r="AI632" s="26">
        <f t="shared" si="393"/>
        <v>22.594804115383791</v>
      </c>
      <c r="AJ632" s="22">
        <f t="shared" si="394"/>
        <v>0.22509193716387144</v>
      </c>
      <c r="AK632" s="25">
        <f t="shared" si="395"/>
        <v>100.38033525356495</v>
      </c>
      <c r="AL632" s="60">
        <f t="shared" si="384"/>
        <v>43201</v>
      </c>
    </row>
    <row r="633" spans="1:38" ht="11.25" x14ac:dyDescent="0.2">
      <c r="A633" s="2" t="s">
        <v>5</v>
      </c>
      <c r="B633" s="2" t="str">
        <f t="shared" si="383"/>
        <v>CACY2018</v>
      </c>
      <c r="C633" s="2" t="s">
        <v>78</v>
      </c>
      <c r="D633" s="4">
        <v>43200</v>
      </c>
      <c r="G633" s="225"/>
      <c r="H633" s="139"/>
      <c r="I633" s="55"/>
      <c r="J633" s="115">
        <f t="shared" si="366"/>
        <v>24.377805098471711</v>
      </c>
      <c r="K633" s="54">
        <f t="shared" si="385"/>
        <v>53.699385597941713</v>
      </c>
      <c r="L633" s="116">
        <f t="shared" si="367"/>
        <v>78.077190696413425</v>
      </c>
      <c r="M633" s="180"/>
      <c r="N633" s="216"/>
      <c r="O633" s="122">
        <f t="shared" si="368"/>
        <v>0.31179315939214353</v>
      </c>
      <c r="P633" s="71">
        <f t="shared" si="386"/>
        <v>0.34403621832370107</v>
      </c>
      <c r="Q633" s="131">
        <f t="shared" si="369"/>
        <v>0.6558293777158446</v>
      </c>
      <c r="R633" s="220"/>
      <c r="S633" s="218"/>
      <c r="T633" s="47"/>
      <c r="U633" s="48"/>
      <c r="V633" s="49"/>
      <c r="W633" s="48">
        <f t="shared" si="321"/>
        <v>870</v>
      </c>
      <c r="X633" s="32">
        <v>47043</v>
      </c>
      <c r="Y633" s="31">
        <f t="shared" si="370"/>
        <v>0</v>
      </c>
      <c r="Z633" s="30">
        <f t="shared" si="371"/>
        <v>0</v>
      </c>
      <c r="AA633" s="10">
        <f t="shared" si="387"/>
        <v>0</v>
      </c>
      <c r="AB633" s="9" t="str">
        <f t="shared" si="388"/>
        <v>U E</v>
      </c>
      <c r="AC633" s="28">
        <f t="shared" si="372"/>
        <v>0</v>
      </c>
      <c r="AD633" s="29">
        <f t="shared" si="373"/>
        <v>0</v>
      </c>
      <c r="AE633" s="15">
        <f t="shared" si="389"/>
        <v>0</v>
      </c>
      <c r="AF633" s="27">
        <f t="shared" si="390"/>
        <v>22.568116127797964</v>
      </c>
      <c r="AG633" s="7">
        <f t="shared" si="391"/>
        <v>0.22494313712986</v>
      </c>
      <c r="AH633" s="17">
        <f t="shared" si="392"/>
        <v>100.32809364959358</v>
      </c>
      <c r="AI633" s="26">
        <f t="shared" si="393"/>
        <v>22.568116127797964</v>
      </c>
      <c r="AJ633" s="22">
        <f t="shared" si="394"/>
        <v>0.22494313712986</v>
      </c>
      <c r="AK633" s="25">
        <f t="shared" si="395"/>
        <v>100.32809364959358</v>
      </c>
      <c r="AL633" s="60">
        <f t="shared" si="384"/>
        <v>43200</v>
      </c>
    </row>
    <row r="634" spans="1:38" ht="11.25" x14ac:dyDescent="0.2">
      <c r="A634" s="2" t="s">
        <v>5</v>
      </c>
      <c r="B634" s="2" t="str">
        <f t="shared" si="383"/>
        <v>CACY2018</v>
      </c>
      <c r="C634" s="2" t="s">
        <v>78</v>
      </c>
      <c r="D634" s="4">
        <v>43199</v>
      </c>
      <c r="G634" s="225"/>
      <c r="H634" s="139"/>
      <c r="I634" s="55"/>
      <c r="J634" s="115">
        <f t="shared" si="366"/>
        <v>23.869877894384029</v>
      </c>
      <c r="K634" s="54">
        <f t="shared" si="385"/>
        <v>55.436357800607695</v>
      </c>
      <c r="L634" s="116">
        <f t="shared" si="367"/>
        <v>79.306235694991727</v>
      </c>
      <c r="M634" s="180"/>
      <c r="N634" s="216"/>
      <c r="O634" s="122">
        <f t="shared" si="368"/>
        <v>0.31014196877606015</v>
      </c>
      <c r="P634" s="71">
        <f t="shared" si="386"/>
        <v>0.35286903023641958</v>
      </c>
      <c r="Q634" s="131">
        <f t="shared" si="369"/>
        <v>0.66301099901247973</v>
      </c>
      <c r="R634" s="220"/>
      <c r="S634" s="218"/>
      <c r="T634" s="47">
        <v>1</v>
      </c>
      <c r="U634" s="48">
        <v>181</v>
      </c>
      <c r="V634" s="49">
        <v>20738.983</v>
      </c>
      <c r="W634" s="48">
        <f t="shared" si="321"/>
        <v>873</v>
      </c>
      <c r="X634" s="32">
        <v>47043</v>
      </c>
      <c r="Y634" s="31">
        <f t="shared" si="370"/>
        <v>0.44085162510894288</v>
      </c>
      <c r="Z634" s="30">
        <f t="shared" si="371"/>
        <v>3.8475437365814253E-3</v>
      </c>
      <c r="AA634" s="10">
        <f t="shared" si="387"/>
        <v>114.58001657458564</v>
      </c>
      <c r="AB634" s="9" t="str">
        <f t="shared" si="388"/>
        <v>U E</v>
      </c>
      <c r="AC634" s="28">
        <f t="shared" si="372"/>
        <v>0.44085162510894288</v>
      </c>
      <c r="AD634" s="29">
        <f t="shared" si="373"/>
        <v>3.8475437365814253E-3</v>
      </c>
      <c r="AE634" s="15">
        <f t="shared" si="389"/>
        <v>114.58001657458564</v>
      </c>
      <c r="AF634" s="27">
        <f t="shared" si="390"/>
        <v>22.568116127797964</v>
      </c>
      <c r="AG634" s="7">
        <f t="shared" si="391"/>
        <v>0.22494313712986</v>
      </c>
      <c r="AH634" s="17">
        <f t="shared" si="392"/>
        <v>100.32809364959358</v>
      </c>
      <c r="AI634" s="26">
        <f t="shared" si="393"/>
        <v>22.568116127797964</v>
      </c>
      <c r="AJ634" s="22">
        <f t="shared" si="394"/>
        <v>0.22494313712986</v>
      </c>
      <c r="AK634" s="25">
        <f t="shared" si="395"/>
        <v>100.32809364959358</v>
      </c>
      <c r="AL634" s="60">
        <f t="shared" si="384"/>
        <v>43199</v>
      </c>
    </row>
    <row r="635" spans="1:38" ht="11.25" x14ac:dyDescent="0.2">
      <c r="A635" s="2" t="s">
        <v>5</v>
      </c>
      <c r="B635" s="2" t="str">
        <f t="shared" si="383"/>
        <v>CACY2018</v>
      </c>
      <c r="C635" s="2" t="s">
        <v>78</v>
      </c>
      <c r="D635" s="4">
        <v>43198</v>
      </c>
      <c r="G635" s="225"/>
      <c r="H635" s="139"/>
      <c r="I635" s="55"/>
      <c r="J635" s="115">
        <f t="shared" si="366"/>
        <v>23.361950690296343</v>
      </c>
      <c r="K635" s="54">
        <f t="shared" si="385"/>
        <v>57.173330003273691</v>
      </c>
      <c r="L635" s="116">
        <f t="shared" si="367"/>
        <v>80.53528069357003</v>
      </c>
      <c r="M635" s="180"/>
      <c r="N635" s="216"/>
      <c r="O635" s="122">
        <f t="shared" si="368"/>
        <v>0.30849077815997683</v>
      </c>
      <c r="P635" s="71">
        <f t="shared" si="386"/>
        <v>0.36170184214913803</v>
      </c>
      <c r="Q635" s="131">
        <f t="shared" si="369"/>
        <v>0.67019262030911486</v>
      </c>
      <c r="R635" s="220"/>
      <c r="S635" s="218"/>
      <c r="T635" s="47">
        <v>3</v>
      </c>
      <c r="U635" s="48">
        <v>3</v>
      </c>
      <c r="V635" s="49">
        <v>570.83399999999995</v>
      </c>
      <c r="W635" s="48">
        <f t="shared" si="321"/>
        <v>874</v>
      </c>
      <c r="X635" s="32">
        <v>47043</v>
      </c>
      <c r="Y635" s="31">
        <f t="shared" si="370"/>
        <v>1.2134302659269179E-2</v>
      </c>
      <c r="Z635" s="30">
        <f t="shared" si="371"/>
        <v>6.3771443147758435E-5</v>
      </c>
      <c r="AA635" s="10">
        <f t="shared" si="387"/>
        <v>190.27799999999999</v>
      </c>
      <c r="AB635" s="9" t="str">
        <f t="shared" si="388"/>
        <v>U E</v>
      </c>
      <c r="AC635" s="28">
        <f t="shared" si="372"/>
        <v>1.2134302659269179E-2</v>
      </c>
      <c r="AD635" s="29">
        <f t="shared" si="373"/>
        <v>6.3771443147758435E-5</v>
      </c>
      <c r="AE635" s="15">
        <f t="shared" si="389"/>
        <v>190.27799999999999</v>
      </c>
      <c r="AF635" s="27">
        <f t="shared" si="390"/>
        <v>22.12726450268902</v>
      </c>
      <c r="AG635" s="7">
        <f t="shared" si="391"/>
        <v>0.22109559339327858</v>
      </c>
      <c r="AH635" s="17">
        <f t="shared" si="392"/>
        <v>100.08007922315153</v>
      </c>
      <c r="AI635" s="26">
        <f t="shared" si="393"/>
        <v>22.12726450268902</v>
      </c>
      <c r="AJ635" s="22">
        <f t="shared" si="394"/>
        <v>0.22109559339327858</v>
      </c>
      <c r="AK635" s="25">
        <f t="shared" si="395"/>
        <v>100.08007922315153</v>
      </c>
      <c r="AL635" s="60">
        <f t="shared" si="384"/>
        <v>43198</v>
      </c>
    </row>
    <row r="636" spans="1:38" ht="11.25" x14ac:dyDescent="0.2">
      <c r="A636" s="2" t="s">
        <v>5</v>
      </c>
      <c r="B636" s="2" t="str">
        <f t="shared" si="383"/>
        <v>CACY2018</v>
      </c>
      <c r="C636" s="2" t="s">
        <v>78</v>
      </c>
      <c r="D636" s="4">
        <v>43197</v>
      </c>
      <c r="G636" s="225"/>
      <c r="H636" s="139"/>
      <c r="I636" s="55"/>
      <c r="J636" s="115">
        <f t="shared" si="366"/>
        <v>22.854023486208661</v>
      </c>
      <c r="K636" s="54">
        <f t="shared" si="385"/>
        <v>58.910302205939658</v>
      </c>
      <c r="L636" s="116">
        <f t="shared" si="367"/>
        <v>81.764325692148319</v>
      </c>
      <c r="M636" s="180"/>
      <c r="N636" s="216"/>
      <c r="O636" s="122">
        <f t="shared" si="368"/>
        <v>0.30683958754389351</v>
      </c>
      <c r="P636" s="71">
        <f t="shared" si="386"/>
        <v>0.37053465406185648</v>
      </c>
      <c r="Q636" s="131">
        <f t="shared" si="369"/>
        <v>0.67737424160574999</v>
      </c>
      <c r="R636" s="220"/>
      <c r="S636" s="218"/>
      <c r="T636" s="47">
        <v>7</v>
      </c>
      <c r="U636" s="48">
        <v>338</v>
      </c>
      <c r="V636" s="49">
        <v>60449.616000000002</v>
      </c>
      <c r="W636" s="48">
        <f t="shared" si="321"/>
        <v>874</v>
      </c>
      <c r="X636" s="32">
        <v>47043</v>
      </c>
      <c r="Y636" s="31">
        <f t="shared" si="370"/>
        <v>1.2849864166826095</v>
      </c>
      <c r="Z636" s="30">
        <f t="shared" si="371"/>
        <v>7.1849159279807834E-3</v>
      </c>
      <c r="AA636" s="10">
        <f t="shared" si="387"/>
        <v>178.84501775147928</v>
      </c>
      <c r="AB636" s="9" t="str">
        <f t="shared" si="388"/>
        <v>U E</v>
      </c>
      <c r="AC636" s="28">
        <f t="shared" si="372"/>
        <v>1.2849864166826095</v>
      </c>
      <c r="AD636" s="29">
        <f t="shared" si="373"/>
        <v>7.1849159279807834E-3</v>
      </c>
      <c r="AE636" s="15">
        <f t="shared" si="389"/>
        <v>178.84501775147928</v>
      </c>
      <c r="AF636" s="27">
        <f t="shared" si="390"/>
        <v>22.11513020002975</v>
      </c>
      <c r="AG636" s="7">
        <f t="shared" si="391"/>
        <v>0.22103182195013082</v>
      </c>
      <c r="AH636" s="17">
        <f t="shared" si="392"/>
        <v>100.05405558761291</v>
      </c>
      <c r="AI636" s="26">
        <f t="shared" si="393"/>
        <v>22.11513020002975</v>
      </c>
      <c r="AJ636" s="22">
        <f t="shared" si="394"/>
        <v>0.22103182195013082</v>
      </c>
      <c r="AK636" s="25">
        <f t="shared" si="395"/>
        <v>100.05405558761291</v>
      </c>
      <c r="AL636" s="60">
        <f t="shared" si="384"/>
        <v>43197</v>
      </c>
    </row>
    <row r="637" spans="1:38" ht="11.25" x14ac:dyDescent="0.2">
      <c r="A637" s="2" t="s">
        <v>5</v>
      </c>
      <c r="B637" s="2" t="str">
        <f t="shared" si="383"/>
        <v>CACY2018</v>
      </c>
      <c r="C637" s="2" t="s">
        <v>78</v>
      </c>
      <c r="D637" s="4">
        <v>43196</v>
      </c>
      <c r="G637" s="225"/>
      <c r="H637" s="139"/>
      <c r="I637" s="55"/>
      <c r="J637" s="115">
        <f t="shared" si="366"/>
        <v>22.346096282120975</v>
      </c>
      <c r="K637" s="54">
        <f t="shared" si="385"/>
        <v>60.647274408605647</v>
      </c>
      <c r="L637" s="116">
        <f t="shared" si="367"/>
        <v>82.993370690726621</v>
      </c>
      <c r="M637" s="180"/>
      <c r="N637" s="216"/>
      <c r="O637" s="122">
        <f t="shared" si="368"/>
        <v>0.30518839692781013</v>
      </c>
      <c r="P637" s="71">
        <f t="shared" si="386"/>
        <v>0.37936746597457499</v>
      </c>
      <c r="Q637" s="131">
        <f t="shared" si="369"/>
        <v>0.68455586290238513</v>
      </c>
      <c r="R637" s="220"/>
      <c r="S637" s="218"/>
      <c r="T637" s="47">
        <v>5</v>
      </c>
      <c r="U637" s="48">
        <v>97</v>
      </c>
      <c r="V637" s="49">
        <v>34535.550000000003</v>
      </c>
      <c r="W637" s="48">
        <f t="shared" si="321"/>
        <v>875</v>
      </c>
      <c r="X637" s="32">
        <v>47043</v>
      </c>
      <c r="Y637" s="31">
        <f t="shared" si="370"/>
        <v>0.73412728780052294</v>
      </c>
      <c r="Z637" s="30">
        <f t="shared" si="371"/>
        <v>2.0619433284441895E-3</v>
      </c>
      <c r="AA637" s="10">
        <f t="shared" si="387"/>
        <v>356.03659793814433</v>
      </c>
      <c r="AB637" s="9" t="str">
        <f t="shared" si="388"/>
        <v>U E</v>
      </c>
      <c r="AC637" s="28">
        <f t="shared" si="372"/>
        <v>0.73412728780052294</v>
      </c>
      <c r="AD637" s="29">
        <f t="shared" si="373"/>
        <v>2.0619433284441895E-3</v>
      </c>
      <c r="AE637" s="15">
        <f t="shared" si="389"/>
        <v>356.03659793814433</v>
      </c>
      <c r="AF637" s="27">
        <f t="shared" si="390"/>
        <v>20.83014378334714</v>
      </c>
      <c r="AG637" s="7">
        <f t="shared" si="391"/>
        <v>0.21384690602215004</v>
      </c>
      <c r="AH637" s="17">
        <f t="shared" si="392"/>
        <v>97.406804572564525</v>
      </c>
      <c r="AI637" s="26">
        <f t="shared" si="393"/>
        <v>20.83014378334714</v>
      </c>
      <c r="AJ637" s="22">
        <f t="shared" si="394"/>
        <v>0.21384690602215004</v>
      </c>
      <c r="AK637" s="25">
        <f t="shared" si="395"/>
        <v>97.406804572564525</v>
      </c>
      <c r="AL637" s="60">
        <f t="shared" si="384"/>
        <v>43196</v>
      </c>
    </row>
    <row r="638" spans="1:38" ht="11.25" x14ac:dyDescent="0.2">
      <c r="A638" s="2" t="s">
        <v>5</v>
      </c>
      <c r="B638" s="2" t="str">
        <f t="shared" si="383"/>
        <v>CACY2018</v>
      </c>
      <c r="C638" s="2" t="s">
        <v>78</v>
      </c>
      <c r="D638" s="4">
        <v>43195</v>
      </c>
      <c r="G638" s="225"/>
      <c r="H638" s="139"/>
      <c r="I638" s="55"/>
      <c r="J638" s="115">
        <f t="shared" si="366"/>
        <v>21.838169078033289</v>
      </c>
      <c r="K638" s="54">
        <f t="shared" si="385"/>
        <v>62.384246611271621</v>
      </c>
      <c r="L638" s="116">
        <f t="shared" si="367"/>
        <v>84.22241568930491</v>
      </c>
      <c r="M638" s="180"/>
      <c r="N638" s="216"/>
      <c r="O638" s="122">
        <f t="shared" si="368"/>
        <v>0.30353720631172681</v>
      </c>
      <c r="P638" s="71">
        <f t="shared" si="386"/>
        <v>0.38820027788729344</v>
      </c>
      <c r="Q638" s="131">
        <f t="shared" si="369"/>
        <v>0.69173748419902026</v>
      </c>
      <c r="R638" s="220"/>
      <c r="S638" s="218"/>
      <c r="T638" s="47">
        <v>2</v>
      </c>
      <c r="U638" s="48">
        <v>5</v>
      </c>
      <c r="V638" s="49">
        <v>237.43299999999999</v>
      </c>
      <c r="W638" s="48">
        <f t="shared" si="321"/>
        <v>923</v>
      </c>
      <c r="X638" s="32">
        <v>47043</v>
      </c>
      <c r="Y638" s="31">
        <f t="shared" si="370"/>
        <v>5.047148353633909E-3</v>
      </c>
      <c r="Z638" s="30">
        <f t="shared" si="371"/>
        <v>1.0628573857959739E-4</v>
      </c>
      <c r="AA638" s="10">
        <f t="shared" si="387"/>
        <v>47.486599999999996</v>
      </c>
      <c r="AB638" s="9" t="str">
        <f t="shared" si="388"/>
        <v>U E</v>
      </c>
      <c r="AC638" s="28">
        <f t="shared" si="372"/>
        <v>5.047148353633909E-3</v>
      </c>
      <c r="AD638" s="29">
        <f t="shared" si="373"/>
        <v>1.0628573857959739E-4</v>
      </c>
      <c r="AE638" s="15">
        <f t="shared" si="389"/>
        <v>47.486599999999996</v>
      </c>
      <c r="AF638" s="27">
        <f t="shared" si="390"/>
        <v>20.096016495546618</v>
      </c>
      <c r="AG638" s="7">
        <f t="shared" si="391"/>
        <v>0.21178496269370584</v>
      </c>
      <c r="AH638" s="17">
        <f t="shared" si="392"/>
        <v>94.888778881862805</v>
      </c>
      <c r="AI638" s="26">
        <f t="shared" si="393"/>
        <v>20.096016495546618</v>
      </c>
      <c r="AJ638" s="22">
        <f t="shared" si="394"/>
        <v>0.21178496269370584</v>
      </c>
      <c r="AK638" s="25">
        <f t="shared" si="395"/>
        <v>94.888778881862805</v>
      </c>
      <c r="AL638" s="60">
        <f t="shared" si="384"/>
        <v>43195</v>
      </c>
    </row>
    <row r="639" spans="1:38" ht="11.25" x14ac:dyDescent="0.2">
      <c r="A639" s="2" t="s">
        <v>5</v>
      </c>
      <c r="B639" s="2" t="str">
        <f t="shared" si="383"/>
        <v>CACY2018</v>
      </c>
      <c r="C639" s="2" t="s">
        <v>78</v>
      </c>
      <c r="D639" s="4">
        <v>43194</v>
      </c>
      <c r="G639" s="225"/>
      <c r="H639" s="139"/>
      <c r="I639" s="55"/>
      <c r="J639" s="115">
        <f t="shared" si="366"/>
        <v>21.330241873945607</v>
      </c>
      <c r="K639" s="54">
        <f t="shared" si="385"/>
        <v>64.121218813937602</v>
      </c>
      <c r="L639" s="116">
        <f t="shared" si="367"/>
        <v>85.451460687883213</v>
      </c>
      <c r="M639" s="180"/>
      <c r="N639" s="216"/>
      <c r="O639" s="122">
        <f t="shared" si="368"/>
        <v>0.30188601569564344</v>
      </c>
      <c r="P639" s="71">
        <f t="shared" si="386"/>
        <v>0.39703308980001195</v>
      </c>
      <c r="Q639" s="131">
        <f t="shared" si="369"/>
        <v>0.69891910549565539</v>
      </c>
      <c r="R639" s="220"/>
      <c r="S639" s="218"/>
      <c r="T639" s="47">
        <v>1</v>
      </c>
      <c r="U639" s="48">
        <v>2</v>
      </c>
      <c r="V639" s="49">
        <v>195.667</v>
      </c>
      <c r="W639" s="48">
        <f t="shared" si="321"/>
        <v>926</v>
      </c>
      <c r="X639" s="32">
        <v>47043</v>
      </c>
      <c r="Y639" s="31">
        <f t="shared" si="370"/>
        <v>4.1593223221308168E-3</v>
      </c>
      <c r="Z639" s="30">
        <f t="shared" si="371"/>
        <v>4.2514295431838959E-5</v>
      </c>
      <c r="AA639" s="10">
        <f t="shared" si="387"/>
        <v>97.833500000000001</v>
      </c>
      <c r="AB639" s="9" t="str">
        <f t="shared" si="388"/>
        <v>U E</v>
      </c>
      <c r="AC639" s="28">
        <f t="shared" si="372"/>
        <v>4.1593223221308168E-3</v>
      </c>
      <c r="AD639" s="29">
        <f t="shared" si="373"/>
        <v>4.2514295431838959E-5</v>
      </c>
      <c r="AE639" s="15">
        <f t="shared" si="389"/>
        <v>97.833500000000001</v>
      </c>
      <c r="AF639" s="27">
        <f t="shared" si="390"/>
        <v>20.090969347192985</v>
      </c>
      <c r="AG639" s="7">
        <f t="shared" si="391"/>
        <v>0.21167867695512624</v>
      </c>
      <c r="AH639" s="17">
        <f t="shared" si="392"/>
        <v>94.912579935729994</v>
      </c>
      <c r="AI639" s="26">
        <f t="shared" si="393"/>
        <v>20.090969347192985</v>
      </c>
      <c r="AJ639" s="22">
        <f t="shared" si="394"/>
        <v>0.21167867695512624</v>
      </c>
      <c r="AK639" s="25">
        <f t="shared" si="395"/>
        <v>94.912579935729994</v>
      </c>
      <c r="AL639" s="60">
        <f t="shared" si="384"/>
        <v>43194</v>
      </c>
    </row>
    <row r="640" spans="1:38" ht="11.25" x14ac:dyDescent="0.2">
      <c r="A640" s="2" t="s">
        <v>5</v>
      </c>
      <c r="B640" s="2" t="str">
        <f t="shared" si="383"/>
        <v>CACY2018</v>
      </c>
      <c r="C640" s="2" t="s">
        <v>78</v>
      </c>
      <c r="D640" s="4">
        <v>43193</v>
      </c>
      <c r="G640" s="225"/>
      <c r="H640" s="139"/>
      <c r="I640" s="55"/>
      <c r="J640" s="115">
        <f t="shared" si="366"/>
        <v>20.822314669857921</v>
      </c>
      <c r="K640" s="54">
        <f t="shared" si="385"/>
        <v>65.858191016603584</v>
      </c>
      <c r="L640" s="116">
        <f t="shared" si="367"/>
        <v>86.680505686461501</v>
      </c>
      <c r="M640" s="180"/>
      <c r="N640" s="216"/>
      <c r="O640" s="122">
        <f t="shared" si="368"/>
        <v>0.30023482507956012</v>
      </c>
      <c r="P640" s="71">
        <f t="shared" si="386"/>
        <v>0.4058659017127304</v>
      </c>
      <c r="Q640" s="131">
        <f t="shared" si="369"/>
        <v>0.70610072679229052</v>
      </c>
      <c r="R640" s="220"/>
      <c r="S640" s="218"/>
      <c r="T640" s="47">
        <v>3</v>
      </c>
      <c r="U640" s="48">
        <v>76</v>
      </c>
      <c r="V640" s="49">
        <v>14280.933000000001</v>
      </c>
      <c r="W640" s="48">
        <f t="shared" si="321"/>
        <v>927</v>
      </c>
      <c r="X640" s="32">
        <v>47043</v>
      </c>
      <c r="Y640" s="31">
        <f t="shared" si="370"/>
        <v>0.30357190230214914</v>
      </c>
      <c r="Z640" s="30">
        <f t="shared" si="371"/>
        <v>1.6155432264098803E-3</v>
      </c>
      <c r="AA640" s="10">
        <f t="shared" si="387"/>
        <v>187.90701315789477</v>
      </c>
      <c r="AB640" s="9" t="str">
        <f t="shared" si="388"/>
        <v>U E</v>
      </c>
      <c r="AC640" s="28">
        <f t="shared" si="372"/>
        <v>0.30357190230214914</v>
      </c>
      <c r="AD640" s="29">
        <f t="shared" si="373"/>
        <v>1.6155432264098803E-3</v>
      </c>
      <c r="AE640" s="15">
        <f t="shared" si="389"/>
        <v>187.90701315789477</v>
      </c>
      <c r="AF640" s="27">
        <f t="shared" si="390"/>
        <v>20.086810024870854</v>
      </c>
      <c r="AG640" s="7">
        <f t="shared" si="391"/>
        <v>0.2116361626596944</v>
      </c>
      <c r="AH640" s="17">
        <f t="shared" si="392"/>
        <v>94.911993169947692</v>
      </c>
      <c r="AI640" s="26">
        <f t="shared" si="393"/>
        <v>20.086810024870854</v>
      </c>
      <c r="AJ640" s="22">
        <f t="shared" si="394"/>
        <v>0.2116361626596944</v>
      </c>
      <c r="AK640" s="25">
        <f t="shared" si="395"/>
        <v>94.911993169947692</v>
      </c>
      <c r="AL640" s="60">
        <f t="shared" si="384"/>
        <v>43193</v>
      </c>
    </row>
    <row r="641" spans="1:38" ht="11.25" x14ac:dyDescent="0.2">
      <c r="A641" s="2" t="s">
        <v>5</v>
      </c>
      <c r="B641" s="2" t="str">
        <f t="shared" si="383"/>
        <v>CACY2018</v>
      </c>
      <c r="C641" s="2" t="s">
        <v>78</v>
      </c>
      <c r="D641" s="4">
        <v>43192</v>
      </c>
      <c r="G641" s="225"/>
      <c r="H641" s="139"/>
      <c r="I641" s="55"/>
      <c r="J641" s="115">
        <f t="shared" si="366"/>
        <v>20.314387465770235</v>
      </c>
      <c r="K641" s="54">
        <f t="shared" si="385"/>
        <v>67.595163219269566</v>
      </c>
      <c r="L641" s="116">
        <f t="shared" si="367"/>
        <v>87.909550685039804</v>
      </c>
      <c r="M641" s="180"/>
      <c r="N641" s="216"/>
      <c r="O641" s="122">
        <f t="shared" si="368"/>
        <v>0.2985836344634768</v>
      </c>
      <c r="P641" s="71">
        <f t="shared" si="386"/>
        <v>0.41469871362544886</v>
      </c>
      <c r="Q641" s="131">
        <f t="shared" si="369"/>
        <v>0.71328234808892566</v>
      </c>
      <c r="R641" s="220"/>
      <c r="S641" s="218"/>
      <c r="T641" s="47">
        <v>1</v>
      </c>
      <c r="U641" s="48">
        <v>149</v>
      </c>
      <c r="V641" s="49">
        <v>5910.3329999999996</v>
      </c>
      <c r="W641" s="48">
        <f t="shared" si="321"/>
        <v>924</v>
      </c>
      <c r="X641" s="32">
        <v>47043</v>
      </c>
      <c r="Y641" s="31">
        <f t="shared" si="370"/>
        <v>0.12563682163127352</v>
      </c>
      <c r="Z641" s="30">
        <f t="shared" si="371"/>
        <v>3.1673150096720023E-3</v>
      </c>
      <c r="AA641" s="10">
        <f t="shared" si="387"/>
        <v>39.666664429530201</v>
      </c>
      <c r="AB641" s="9" t="str">
        <f t="shared" si="388"/>
        <v>U E</v>
      </c>
      <c r="AC641" s="28">
        <f t="shared" si="372"/>
        <v>0.12563682163127352</v>
      </c>
      <c r="AD641" s="29">
        <f t="shared" si="373"/>
        <v>3.1673150096720023E-3</v>
      </c>
      <c r="AE641" s="15">
        <f t="shared" si="389"/>
        <v>39.666664429530201</v>
      </c>
      <c r="AF641" s="27">
        <f t="shared" si="390"/>
        <v>19.783238122568704</v>
      </c>
      <c r="AG641" s="7">
        <f t="shared" si="391"/>
        <v>0.21002061943328451</v>
      </c>
      <c r="AH641" s="17">
        <f t="shared" si="392"/>
        <v>94.196646862348103</v>
      </c>
      <c r="AI641" s="26">
        <f t="shared" si="393"/>
        <v>19.783238122568704</v>
      </c>
      <c r="AJ641" s="22">
        <f t="shared" si="394"/>
        <v>0.21002061943328451</v>
      </c>
      <c r="AK641" s="25">
        <f t="shared" si="395"/>
        <v>94.196646862348103</v>
      </c>
      <c r="AL641" s="60">
        <f t="shared" si="384"/>
        <v>43192</v>
      </c>
    </row>
    <row r="642" spans="1:38" ht="11.25" x14ac:dyDescent="0.2">
      <c r="A642" s="2" t="s">
        <v>5</v>
      </c>
      <c r="B642" s="2" t="str">
        <f t="shared" si="383"/>
        <v>CACY2018</v>
      </c>
      <c r="C642" s="2" t="s">
        <v>78</v>
      </c>
      <c r="D642" s="4">
        <v>43191</v>
      </c>
      <c r="G642" s="225"/>
      <c r="H642" s="139"/>
      <c r="I642" s="55"/>
      <c r="J642" s="115">
        <f t="shared" si="366"/>
        <v>19.806460261682552</v>
      </c>
      <c r="K642" s="54">
        <f t="shared" si="385"/>
        <v>69.332135421935533</v>
      </c>
      <c r="L642" s="116">
        <f t="shared" si="367"/>
        <v>89.138595683618092</v>
      </c>
      <c r="M642" s="180"/>
      <c r="N642" s="216"/>
      <c r="O642" s="122">
        <f t="shared" si="368"/>
        <v>0.29693244384739342</v>
      </c>
      <c r="P642" s="71">
        <f t="shared" si="386"/>
        <v>0.42353152553816736</v>
      </c>
      <c r="Q642" s="131">
        <f t="shared" si="369"/>
        <v>0.72046396938556079</v>
      </c>
      <c r="R642" s="220"/>
      <c r="S642" s="218"/>
      <c r="T642" s="47">
        <v>1</v>
      </c>
      <c r="U642" s="48">
        <v>1</v>
      </c>
      <c r="V642" s="49">
        <v>50.15</v>
      </c>
      <c r="W642" s="48">
        <f t="shared" si="321"/>
        <v>925</v>
      </c>
      <c r="X642" s="32">
        <v>47043</v>
      </c>
      <c r="Y642" s="31">
        <f t="shared" si="370"/>
        <v>1.0660459579533619E-3</v>
      </c>
      <c r="Z642" s="30">
        <f t="shared" si="371"/>
        <v>2.1257147715919479E-5</v>
      </c>
      <c r="AA642" s="10">
        <f t="shared" si="387"/>
        <v>50.15</v>
      </c>
      <c r="AB642" s="9" t="str">
        <f t="shared" si="388"/>
        <v>U E</v>
      </c>
      <c r="AC642" s="28">
        <f t="shared" si="372"/>
        <v>1.0660459579533619E-3</v>
      </c>
      <c r="AD642" s="29">
        <f t="shared" si="373"/>
        <v>2.1257147715919479E-5</v>
      </c>
      <c r="AE642" s="15">
        <f t="shared" si="389"/>
        <v>50.15</v>
      </c>
      <c r="AF642" s="27">
        <f t="shared" si="390"/>
        <v>19.657601300937429</v>
      </c>
      <c r="AG642" s="7">
        <f t="shared" si="391"/>
        <v>0.20685330442361252</v>
      </c>
      <c r="AH642" s="17">
        <f t="shared" si="392"/>
        <v>95.031603946151378</v>
      </c>
      <c r="AI642" s="26">
        <f t="shared" si="393"/>
        <v>19.657601300937429</v>
      </c>
      <c r="AJ642" s="22">
        <f t="shared" si="394"/>
        <v>0.20685330442361252</v>
      </c>
      <c r="AK642" s="25">
        <f t="shared" si="395"/>
        <v>95.031603946151378</v>
      </c>
      <c r="AL642" s="60">
        <f t="shared" si="384"/>
        <v>43191</v>
      </c>
    </row>
    <row r="643" spans="1:38" ht="11.25" x14ac:dyDescent="0.2">
      <c r="A643" s="2" t="s">
        <v>5</v>
      </c>
      <c r="B643" s="2" t="str">
        <f t="shared" si="383"/>
        <v>CACY2018</v>
      </c>
      <c r="C643" s="2" t="s">
        <v>78</v>
      </c>
      <c r="D643" s="4">
        <v>43190</v>
      </c>
      <c r="G643" s="225">
        <v>29.2</v>
      </c>
      <c r="H643" s="139">
        <v>0.31</v>
      </c>
      <c r="I643" s="55">
        <v>94</v>
      </c>
      <c r="J643" s="115">
        <f>G674+M643</f>
        <v>19.298533057594867</v>
      </c>
      <c r="K643" s="54">
        <f t="shared" si="385"/>
        <v>71.069107624601529</v>
      </c>
      <c r="L643" s="116">
        <f>G674+N643</f>
        <v>90.367640682196395</v>
      </c>
      <c r="M643" s="180">
        <v>2.3985330575948698</v>
      </c>
      <c r="N643" s="216">
        <v>73.467640682196404</v>
      </c>
      <c r="O643" s="122">
        <f>H674+R643</f>
        <v>0.2952812532313101</v>
      </c>
      <c r="P643" s="71">
        <f t="shared" si="386"/>
        <v>0.43236433745088582</v>
      </c>
      <c r="Q643" s="131">
        <f>H674+S643</f>
        <v>0.72764559068219592</v>
      </c>
      <c r="R643" s="220">
        <v>8.0281253231310107E-2</v>
      </c>
      <c r="S643" s="218">
        <v>0.51264559068219595</v>
      </c>
      <c r="T643" s="47"/>
      <c r="U643" s="48"/>
      <c r="V643" s="49"/>
      <c r="W643" s="48">
        <f t="shared" si="321"/>
        <v>928</v>
      </c>
      <c r="X643" s="32">
        <v>47043</v>
      </c>
      <c r="Y643" s="31">
        <f t="shared" si="370"/>
        <v>0</v>
      </c>
      <c r="Z643" s="30">
        <f t="shared" si="371"/>
        <v>0</v>
      </c>
      <c r="AA643" s="10">
        <f t="shared" ref="AA643:AA647" si="396">IF(Z643=0,0,Y643/Z643)</f>
        <v>0</v>
      </c>
      <c r="AB643" s="9" t="str">
        <f t="shared" ref="AB643:AB647" si="397">IF(E643&gt;0,"M E","U E")</f>
        <v>U E</v>
      </c>
      <c r="AC643" s="28">
        <f t="shared" si="372"/>
        <v>0</v>
      </c>
      <c r="AD643" s="29">
        <f t="shared" si="373"/>
        <v>0</v>
      </c>
      <c r="AE643" s="15">
        <f t="shared" ref="AE643:AE647" si="398">IF(AD643=0,0,AC643/AD643)</f>
        <v>0</v>
      </c>
      <c r="AF643" s="27">
        <f t="shared" ref="AF643:AF647" si="399">AF644+Y643</f>
        <v>19.656535254979477</v>
      </c>
      <c r="AG643" s="7">
        <f t="shared" ref="AG643:AG647" si="400">AG644+Z643</f>
        <v>0.2068320472758966</v>
      </c>
      <c r="AH643" s="17">
        <f t="shared" ref="AH643:AH647" si="401">AF643/AG643</f>
        <v>95.036216649537423</v>
      </c>
      <c r="AI643" s="26">
        <f t="shared" ref="AI643:AI647" si="402">AI644+AC643</f>
        <v>19.656535254979477</v>
      </c>
      <c r="AJ643" s="22">
        <f t="shared" ref="AJ643:AJ647" si="403">AJ644+AD643</f>
        <v>0.2068320472758966</v>
      </c>
      <c r="AK643" s="25">
        <f t="shared" ref="AK643:AK647" si="404">AI643/AJ643</f>
        <v>95.036216649537423</v>
      </c>
      <c r="AL643" s="60">
        <f t="shared" si="384"/>
        <v>43190</v>
      </c>
    </row>
    <row r="644" spans="1:38" ht="11.25" x14ac:dyDescent="0.2">
      <c r="A644" s="2" t="s">
        <v>5</v>
      </c>
      <c r="B644" s="2" t="str">
        <f t="shared" si="383"/>
        <v>CACY2018</v>
      </c>
      <c r="C644" s="2" t="s">
        <v>78</v>
      </c>
      <c r="D644" s="4">
        <v>43189</v>
      </c>
      <c r="G644" s="225"/>
      <c r="H644" s="139"/>
      <c r="I644" s="55"/>
      <c r="J644" s="115">
        <f t="shared" ref="J644:J673" si="405">(J$643-J$674)/31*($D644-$D$674)+J$674</f>
        <v>19.161894099752832</v>
      </c>
      <c r="K644" s="54">
        <f t="shared" si="385"/>
        <v>69.662150247034845</v>
      </c>
      <c r="L644" s="116">
        <f t="shared" ref="L644:L673" si="406">(L$643-L$674)/31*($D644-$D$674)+L$674</f>
        <v>88.824044346787673</v>
      </c>
      <c r="M644" s="180"/>
      <c r="N644" s="216"/>
      <c r="O644" s="122">
        <f t="shared" ref="O644:O673" si="407">(O$643-O$674)/31*($D644-$D$674)+O$674</f>
        <v>0.28981392053492783</v>
      </c>
      <c r="P644" s="71">
        <f t="shared" si="386"/>
        <v>0.4312100943544751</v>
      </c>
      <c r="Q644" s="131">
        <f t="shared" ref="Q644:Q673" si="408">(Q$643-Q$674)/31*($D644-$D$674)+Q$674</f>
        <v>0.72102401488940293</v>
      </c>
      <c r="R644" s="220"/>
      <c r="S644" s="218"/>
      <c r="T644" s="47">
        <v>2</v>
      </c>
      <c r="U644" s="48">
        <v>24</v>
      </c>
      <c r="V644" s="49">
        <v>2358.634</v>
      </c>
      <c r="W644" s="48">
        <f t="shared" ref="W644:W707" si="409">SUM(T644:T1008)</f>
        <v>928</v>
      </c>
      <c r="X644" s="32">
        <v>47043</v>
      </c>
      <c r="Y644" s="31">
        <f t="shared" si="370"/>
        <v>5.0137831345790022E-2</v>
      </c>
      <c r="Z644" s="30">
        <f t="shared" si="371"/>
        <v>5.1017154518206748E-4</v>
      </c>
      <c r="AA644" s="10">
        <f t="shared" si="396"/>
        <v>98.276416666666663</v>
      </c>
      <c r="AB644" s="9" t="str">
        <f t="shared" si="397"/>
        <v>U E</v>
      </c>
      <c r="AC644" s="28">
        <f t="shared" si="372"/>
        <v>5.0137831345790022E-2</v>
      </c>
      <c r="AD644" s="29">
        <f t="shared" si="373"/>
        <v>5.1017154518206748E-4</v>
      </c>
      <c r="AE644" s="15">
        <f t="shared" si="398"/>
        <v>98.276416666666663</v>
      </c>
      <c r="AF644" s="27">
        <f t="shared" si="399"/>
        <v>19.656535254979477</v>
      </c>
      <c r="AG644" s="7">
        <f t="shared" si="400"/>
        <v>0.2068320472758966</v>
      </c>
      <c r="AH644" s="17">
        <f t="shared" si="401"/>
        <v>95.036216649537423</v>
      </c>
      <c r="AI644" s="26">
        <f t="shared" si="402"/>
        <v>19.656535254979477</v>
      </c>
      <c r="AJ644" s="22">
        <f t="shared" si="403"/>
        <v>0.2068320472758966</v>
      </c>
      <c r="AK644" s="25">
        <f t="shared" si="404"/>
        <v>95.036216649537423</v>
      </c>
      <c r="AL644" s="60">
        <f t="shared" si="384"/>
        <v>43189</v>
      </c>
    </row>
    <row r="645" spans="1:38" ht="11.25" x14ac:dyDescent="0.2">
      <c r="A645" s="2" t="s">
        <v>5</v>
      </c>
      <c r="B645" s="2" t="str">
        <f t="shared" si="383"/>
        <v>CACY2018</v>
      </c>
      <c r="C645" s="2" t="s">
        <v>78</v>
      </c>
      <c r="D645" s="4">
        <v>43188</v>
      </c>
      <c r="G645" s="225"/>
      <c r="H645" s="139"/>
      <c r="I645" s="55"/>
      <c r="J645" s="115">
        <f t="shared" si="405"/>
        <v>19.025255141910797</v>
      </c>
      <c r="K645" s="54">
        <f t="shared" si="385"/>
        <v>68.255192869468146</v>
      </c>
      <c r="L645" s="116">
        <f t="shared" si="406"/>
        <v>87.280448011378937</v>
      </c>
      <c r="M645" s="180"/>
      <c r="N645" s="216"/>
      <c r="O645" s="122">
        <f t="shared" si="407"/>
        <v>0.28434658783854561</v>
      </c>
      <c r="P645" s="71">
        <f t="shared" si="386"/>
        <v>0.43005585125806445</v>
      </c>
      <c r="Q645" s="131">
        <f t="shared" si="408"/>
        <v>0.71440243909661005</v>
      </c>
      <c r="R645" s="220"/>
      <c r="S645" s="218"/>
      <c r="T645" s="47">
        <v>3</v>
      </c>
      <c r="U645" s="48">
        <v>14</v>
      </c>
      <c r="V645" s="49">
        <v>2574.25</v>
      </c>
      <c r="W645" s="48">
        <f t="shared" si="409"/>
        <v>930</v>
      </c>
      <c r="X645" s="32">
        <v>47043</v>
      </c>
      <c r="Y645" s="31">
        <f t="shared" si="370"/>
        <v>5.4721212507705716E-2</v>
      </c>
      <c r="Z645" s="30">
        <f t="shared" si="371"/>
        <v>2.9760006802287268E-4</v>
      </c>
      <c r="AA645" s="10">
        <f t="shared" si="396"/>
        <v>183.875</v>
      </c>
      <c r="AB645" s="9" t="str">
        <f t="shared" si="397"/>
        <v>U E</v>
      </c>
      <c r="AC645" s="28">
        <f t="shared" si="372"/>
        <v>5.4721212507705716E-2</v>
      </c>
      <c r="AD645" s="29">
        <f t="shared" si="373"/>
        <v>2.9760006802287268E-4</v>
      </c>
      <c r="AE645" s="15">
        <f t="shared" si="398"/>
        <v>183.875</v>
      </c>
      <c r="AF645" s="27">
        <f t="shared" si="399"/>
        <v>19.606397423633688</v>
      </c>
      <c r="AG645" s="7">
        <f t="shared" si="400"/>
        <v>0.20632187573071453</v>
      </c>
      <c r="AH645" s="17">
        <f t="shared" si="401"/>
        <v>95.02820461570154</v>
      </c>
      <c r="AI645" s="26">
        <f t="shared" si="402"/>
        <v>19.606397423633688</v>
      </c>
      <c r="AJ645" s="22">
        <f t="shared" si="403"/>
        <v>0.20632187573071453</v>
      </c>
      <c r="AK645" s="25">
        <f t="shared" si="404"/>
        <v>95.02820461570154</v>
      </c>
      <c r="AL645" s="60">
        <f t="shared" si="384"/>
        <v>43188</v>
      </c>
    </row>
    <row r="646" spans="1:38" ht="11.25" x14ac:dyDescent="0.2">
      <c r="A646" s="2" t="s">
        <v>5</v>
      </c>
      <c r="B646" s="2" t="str">
        <f t="shared" si="383"/>
        <v>CACY2018</v>
      </c>
      <c r="C646" s="2" t="s">
        <v>78</v>
      </c>
      <c r="D646" s="4">
        <v>43187</v>
      </c>
      <c r="G646" s="225"/>
      <c r="H646" s="139"/>
      <c r="I646" s="55"/>
      <c r="J646" s="115">
        <f t="shared" si="405"/>
        <v>18.888616184068763</v>
      </c>
      <c r="K646" s="54">
        <f t="shared" si="385"/>
        <v>66.848235491901434</v>
      </c>
      <c r="L646" s="116">
        <f t="shared" si="406"/>
        <v>85.7368516759702</v>
      </c>
      <c r="M646" s="180"/>
      <c r="N646" s="216"/>
      <c r="O646" s="122">
        <f t="shared" si="407"/>
        <v>0.27887925514216327</v>
      </c>
      <c r="P646" s="71">
        <f t="shared" si="386"/>
        <v>0.4289016081616539</v>
      </c>
      <c r="Q646" s="131">
        <f t="shared" si="408"/>
        <v>0.70778086330381718</v>
      </c>
      <c r="R646" s="220"/>
      <c r="S646" s="218"/>
      <c r="T646" s="47">
        <v>1</v>
      </c>
      <c r="U646" s="48">
        <v>7</v>
      </c>
      <c r="V646" s="49">
        <v>1380.9829999999999</v>
      </c>
      <c r="W646" s="48">
        <f t="shared" si="409"/>
        <v>935</v>
      </c>
      <c r="X646" s="32">
        <v>47043</v>
      </c>
      <c r="Y646" s="31">
        <f t="shared" ref="Y646:Y677" si="410">V646/X646</f>
        <v>2.9355759624173628E-2</v>
      </c>
      <c r="Z646" s="30">
        <f t="shared" ref="Z646:Z677" si="411">U646/X646</f>
        <v>1.4880003401143634E-4</v>
      </c>
      <c r="AA646" s="10">
        <f t="shared" si="396"/>
        <v>197.28328571428571</v>
      </c>
      <c r="AB646" s="9" t="str">
        <f t="shared" si="397"/>
        <v>U E</v>
      </c>
      <c r="AC646" s="28">
        <f t="shared" ref="AC646:AC677" si="412">IF($AB646="U E",$Y646,(V646-E646)/X646)</f>
        <v>2.9355759624173628E-2</v>
      </c>
      <c r="AD646" s="29">
        <f t="shared" ref="AD646:AD677" si="413">IF($AB646="U E",$Z646,(U646-F646)/X646)</f>
        <v>1.4880003401143634E-4</v>
      </c>
      <c r="AE646" s="15">
        <f t="shared" si="398"/>
        <v>197.28328571428571</v>
      </c>
      <c r="AF646" s="27">
        <f t="shared" si="399"/>
        <v>19.551676211125983</v>
      </c>
      <c r="AG646" s="7">
        <f t="shared" si="400"/>
        <v>0.20602427566269166</v>
      </c>
      <c r="AH646" s="17">
        <f t="shared" si="401"/>
        <v>94.899866281469173</v>
      </c>
      <c r="AI646" s="26">
        <f t="shared" si="402"/>
        <v>19.551676211125983</v>
      </c>
      <c r="AJ646" s="22">
        <f t="shared" si="403"/>
        <v>0.20602427566269166</v>
      </c>
      <c r="AK646" s="25">
        <f t="shared" si="404"/>
        <v>94.899866281469173</v>
      </c>
      <c r="AL646" s="60">
        <f t="shared" si="384"/>
        <v>43187</v>
      </c>
    </row>
    <row r="647" spans="1:38" ht="11.25" x14ac:dyDescent="0.2">
      <c r="A647" s="2" t="s">
        <v>5</v>
      </c>
      <c r="B647" s="2" t="str">
        <f t="shared" si="383"/>
        <v>CACY2018</v>
      </c>
      <c r="C647" s="2" t="s">
        <v>78</v>
      </c>
      <c r="D647" s="4">
        <v>43186</v>
      </c>
      <c r="G647" s="225"/>
      <c r="H647" s="139"/>
      <c r="I647" s="55"/>
      <c r="J647" s="115">
        <f t="shared" si="405"/>
        <v>18.751977226226728</v>
      </c>
      <c r="K647" s="54">
        <f t="shared" si="385"/>
        <v>65.44127811433475</v>
      </c>
      <c r="L647" s="116">
        <f t="shared" si="406"/>
        <v>84.193255340561478</v>
      </c>
      <c r="M647" s="180"/>
      <c r="N647" s="216"/>
      <c r="O647" s="122">
        <f t="shared" si="407"/>
        <v>0.27341192244578105</v>
      </c>
      <c r="P647" s="71">
        <f t="shared" si="386"/>
        <v>0.42774736506524313</v>
      </c>
      <c r="Q647" s="131">
        <f t="shared" si="408"/>
        <v>0.70115928751102419</v>
      </c>
      <c r="R647" s="220"/>
      <c r="S647" s="218"/>
      <c r="T647" s="47">
        <v>2</v>
      </c>
      <c r="U647" s="48">
        <v>3</v>
      </c>
      <c r="V647" s="49">
        <v>483.78399999999999</v>
      </c>
      <c r="W647" s="48">
        <f t="shared" si="409"/>
        <v>934</v>
      </c>
      <c r="X647" s="32">
        <v>47043</v>
      </c>
      <c r="Y647" s="31">
        <f t="shared" si="410"/>
        <v>1.0283867950598389E-2</v>
      </c>
      <c r="Z647" s="30">
        <f t="shared" si="411"/>
        <v>6.3771443147758435E-5</v>
      </c>
      <c r="AA647" s="10">
        <f t="shared" si="396"/>
        <v>161.26133333333334</v>
      </c>
      <c r="AB647" s="9" t="str">
        <f t="shared" si="397"/>
        <v>U E</v>
      </c>
      <c r="AC647" s="28">
        <f t="shared" si="412"/>
        <v>1.0283867950598389E-2</v>
      </c>
      <c r="AD647" s="29">
        <f t="shared" si="413"/>
        <v>6.3771443147758435E-5</v>
      </c>
      <c r="AE647" s="15">
        <f t="shared" si="398"/>
        <v>161.26133333333334</v>
      </c>
      <c r="AF647" s="27">
        <f t="shared" si="399"/>
        <v>19.522320451501809</v>
      </c>
      <c r="AG647" s="7">
        <f t="shared" si="400"/>
        <v>0.20587547562868022</v>
      </c>
      <c r="AH647" s="17">
        <f t="shared" si="401"/>
        <v>94.825866907588974</v>
      </c>
      <c r="AI647" s="26">
        <f t="shared" si="402"/>
        <v>19.522320451501809</v>
      </c>
      <c r="AJ647" s="22">
        <f t="shared" si="403"/>
        <v>0.20587547562868022</v>
      </c>
      <c r="AK647" s="25">
        <f t="shared" si="404"/>
        <v>94.825866907588974</v>
      </c>
      <c r="AL647" s="60">
        <f t="shared" si="384"/>
        <v>43186</v>
      </c>
    </row>
    <row r="648" spans="1:38" ht="11.25" x14ac:dyDescent="0.2">
      <c r="A648" s="2" t="s">
        <v>5</v>
      </c>
      <c r="B648" s="2" t="str">
        <f t="shared" si="383"/>
        <v>CACY2018</v>
      </c>
      <c r="C648" s="2" t="s">
        <v>78</v>
      </c>
      <c r="D648" s="4">
        <v>43185</v>
      </c>
      <c r="G648" s="225"/>
      <c r="H648" s="139"/>
      <c r="I648" s="55"/>
      <c r="J648" s="115">
        <f t="shared" si="405"/>
        <v>18.61533826838469</v>
      </c>
      <c r="K648" s="54">
        <f t="shared" si="385"/>
        <v>64.034320736768066</v>
      </c>
      <c r="L648" s="116">
        <f t="shared" si="406"/>
        <v>82.649659005152756</v>
      </c>
      <c r="M648" s="180"/>
      <c r="N648" s="216"/>
      <c r="O648" s="122">
        <f t="shared" si="407"/>
        <v>0.26794458974939878</v>
      </c>
      <c r="P648" s="71">
        <f t="shared" si="386"/>
        <v>0.42659312196883242</v>
      </c>
      <c r="Q648" s="131">
        <f t="shared" si="408"/>
        <v>0.6945377117182312</v>
      </c>
      <c r="R648" s="220"/>
      <c r="S648" s="218"/>
      <c r="T648" s="47">
        <v>1</v>
      </c>
      <c r="U648" s="48">
        <v>28</v>
      </c>
      <c r="V648" s="49">
        <v>3542.933</v>
      </c>
      <c r="W648" s="48">
        <f t="shared" si="409"/>
        <v>939</v>
      </c>
      <c r="X648" s="32">
        <v>47043</v>
      </c>
      <c r="Y648" s="31">
        <f t="shared" si="410"/>
        <v>7.5312650128605746E-2</v>
      </c>
      <c r="Z648" s="30">
        <f t="shared" si="411"/>
        <v>5.9520013604574535E-4</v>
      </c>
      <c r="AA648" s="10">
        <f t="shared" ref="AA648:AA654" si="414">IF(Z648=0,0,Y648/Z648)</f>
        <v>126.53332142857144</v>
      </c>
      <c r="AB648" s="9" t="str">
        <f t="shared" ref="AB648:AB654" si="415">IF(E648&gt;0,"M E","U E")</f>
        <v>U E</v>
      </c>
      <c r="AC648" s="28">
        <f t="shared" si="412"/>
        <v>7.5312650128605746E-2</v>
      </c>
      <c r="AD648" s="29">
        <f t="shared" si="413"/>
        <v>5.9520013604574535E-4</v>
      </c>
      <c r="AE648" s="15">
        <f t="shared" ref="AE648:AE654" si="416">IF(AD648=0,0,AC648/AD648)</f>
        <v>126.53332142857144</v>
      </c>
      <c r="AF648" s="27">
        <f t="shared" ref="AF648:AF654" si="417">AF649+Y648</f>
        <v>19.512036583551211</v>
      </c>
      <c r="AG648" s="7">
        <f t="shared" ref="AG648:AG654" si="418">AG649+Z648</f>
        <v>0.20581170418553246</v>
      </c>
      <c r="AH648" s="17">
        <f t="shared" ref="AH648:AH654" si="419">AF648/AG648</f>
        <v>94.805281656682425</v>
      </c>
      <c r="AI648" s="26">
        <f t="shared" ref="AI648:AI654" si="420">AI649+AC648</f>
        <v>19.512036583551211</v>
      </c>
      <c r="AJ648" s="22">
        <f t="shared" ref="AJ648:AJ654" si="421">AJ649+AD648</f>
        <v>0.20581170418553246</v>
      </c>
      <c r="AK648" s="25">
        <f t="shared" ref="AK648:AK654" si="422">AI648/AJ648</f>
        <v>94.805281656682425</v>
      </c>
      <c r="AL648" s="60">
        <f t="shared" si="384"/>
        <v>43185</v>
      </c>
    </row>
    <row r="649" spans="1:38" ht="11.25" x14ac:dyDescent="0.2">
      <c r="A649" s="2" t="s">
        <v>5</v>
      </c>
      <c r="B649" s="2" t="str">
        <f t="shared" si="383"/>
        <v>CACY2018</v>
      </c>
      <c r="C649" s="2" t="s">
        <v>78</v>
      </c>
      <c r="D649" s="4">
        <v>43184</v>
      </c>
      <c r="G649" s="225"/>
      <c r="H649" s="139"/>
      <c r="I649" s="55"/>
      <c r="J649" s="115">
        <f t="shared" si="405"/>
        <v>18.478699310542655</v>
      </c>
      <c r="K649" s="54">
        <f t="shared" si="385"/>
        <v>62.627363359201368</v>
      </c>
      <c r="L649" s="116">
        <f t="shared" si="406"/>
        <v>81.10606266974402</v>
      </c>
      <c r="M649" s="180"/>
      <c r="N649" s="216"/>
      <c r="O649" s="122">
        <f t="shared" si="407"/>
        <v>0.2624772570530165</v>
      </c>
      <c r="P649" s="71">
        <f t="shared" si="386"/>
        <v>0.42543887887242182</v>
      </c>
      <c r="Q649" s="131">
        <f t="shared" si="408"/>
        <v>0.68791613592543832</v>
      </c>
      <c r="R649" s="220"/>
      <c r="S649" s="218"/>
      <c r="T649" s="47">
        <v>2</v>
      </c>
      <c r="U649" s="48">
        <v>2</v>
      </c>
      <c r="V649" s="49">
        <v>462.38299999999998</v>
      </c>
      <c r="W649" s="48">
        <f t="shared" si="409"/>
        <v>940</v>
      </c>
      <c r="X649" s="32">
        <v>47043</v>
      </c>
      <c r="Y649" s="31">
        <f t="shared" si="410"/>
        <v>9.828943732329995E-3</v>
      </c>
      <c r="Z649" s="30">
        <f t="shared" si="411"/>
        <v>4.2514295431838959E-5</v>
      </c>
      <c r="AA649" s="10">
        <f t="shared" si="414"/>
        <v>231.19149999999996</v>
      </c>
      <c r="AB649" s="9" t="str">
        <f t="shared" si="415"/>
        <v>U E</v>
      </c>
      <c r="AC649" s="28">
        <f t="shared" si="412"/>
        <v>9.828943732329995E-3</v>
      </c>
      <c r="AD649" s="29">
        <f t="shared" si="413"/>
        <v>4.2514295431838959E-5</v>
      </c>
      <c r="AE649" s="15">
        <f t="shared" si="416"/>
        <v>231.19149999999996</v>
      </c>
      <c r="AF649" s="27">
        <f t="shared" si="417"/>
        <v>19.436723933422606</v>
      </c>
      <c r="AG649" s="7">
        <f t="shared" si="418"/>
        <v>0.20521650404948671</v>
      </c>
      <c r="AH649" s="17">
        <f t="shared" si="419"/>
        <v>94.713259167184518</v>
      </c>
      <c r="AI649" s="26">
        <f t="shared" si="420"/>
        <v>19.436723933422606</v>
      </c>
      <c r="AJ649" s="22">
        <f t="shared" si="421"/>
        <v>0.20521650404948671</v>
      </c>
      <c r="AK649" s="25">
        <f t="shared" si="422"/>
        <v>94.713259167184518</v>
      </c>
      <c r="AL649" s="60">
        <f t="shared" si="384"/>
        <v>43184</v>
      </c>
    </row>
    <row r="650" spans="1:38" ht="11.25" x14ac:dyDescent="0.2">
      <c r="A650" s="2" t="s">
        <v>5</v>
      </c>
      <c r="B650" s="2" t="str">
        <f t="shared" si="383"/>
        <v>CACY2018</v>
      </c>
      <c r="C650" s="2" t="s">
        <v>78</v>
      </c>
      <c r="D650" s="4">
        <v>43183</v>
      </c>
      <c r="G650" s="225"/>
      <c r="H650" s="139"/>
      <c r="I650" s="55"/>
      <c r="J650" s="115">
        <f t="shared" si="405"/>
        <v>18.342060352700621</v>
      </c>
      <c r="K650" s="54">
        <f t="shared" si="385"/>
        <v>61.220405981634663</v>
      </c>
      <c r="L650" s="116">
        <f t="shared" si="406"/>
        <v>79.562466334335284</v>
      </c>
      <c r="M650" s="180"/>
      <c r="N650" s="216"/>
      <c r="O650" s="122">
        <f t="shared" si="407"/>
        <v>0.25700992435663428</v>
      </c>
      <c r="P650" s="71">
        <f t="shared" si="386"/>
        <v>0.42428463577601117</v>
      </c>
      <c r="Q650" s="131">
        <f t="shared" si="408"/>
        <v>0.68129456013264544</v>
      </c>
      <c r="R650" s="220"/>
      <c r="S650" s="218"/>
      <c r="T650" s="47">
        <v>4</v>
      </c>
      <c r="U650" s="48">
        <v>57</v>
      </c>
      <c r="V650" s="49">
        <v>5735.5839999999998</v>
      </c>
      <c r="W650" s="48">
        <f t="shared" si="409"/>
        <v>943</v>
      </c>
      <c r="X650" s="32">
        <v>47043</v>
      </c>
      <c r="Y650" s="31">
        <f t="shared" si="410"/>
        <v>0.1219221563250643</v>
      </c>
      <c r="Z650" s="30">
        <f t="shared" si="411"/>
        <v>1.2116574198074103E-3</v>
      </c>
      <c r="AA650" s="10">
        <f t="shared" si="414"/>
        <v>100.62428070175437</v>
      </c>
      <c r="AB650" s="9" t="str">
        <f t="shared" si="415"/>
        <v>U E</v>
      </c>
      <c r="AC650" s="28">
        <f t="shared" si="412"/>
        <v>0.1219221563250643</v>
      </c>
      <c r="AD650" s="29">
        <f t="shared" si="413"/>
        <v>1.2116574198074103E-3</v>
      </c>
      <c r="AE650" s="15">
        <f t="shared" si="416"/>
        <v>100.62428070175437</v>
      </c>
      <c r="AF650" s="27">
        <f t="shared" si="417"/>
        <v>19.426894989690275</v>
      </c>
      <c r="AG650" s="7">
        <f t="shared" si="418"/>
        <v>0.20517398975405488</v>
      </c>
      <c r="AH650" s="17">
        <f t="shared" si="419"/>
        <v>94.68497938251133</v>
      </c>
      <c r="AI650" s="26">
        <f t="shared" si="420"/>
        <v>19.426894989690275</v>
      </c>
      <c r="AJ650" s="22">
        <f t="shared" si="421"/>
        <v>0.20517398975405488</v>
      </c>
      <c r="AK650" s="25">
        <f t="shared" si="422"/>
        <v>94.68497938251133</v>
      </c>
      <c r="AL650" s="60">
        <f t="shared" si="384"/>
        <v>43183</v>
      </c>
    </row>
    <row r="651" spans="1:38" ht="11.25" x14ac:dyDescent="0.2">
      <c r="A651" s="2" t="s">
        <v>5</v>
      </c>
      <c r="B651" s="2" t="str">
        <f t="shared" si="383"/>
        <v>CACY2018</v>
      </c>
      <c r="C651" s="2" t="s">
        <v>78</v>
      </c>
      <c r="D651" s="4">
        <v>43182</v>
      </c>
      <c r="G651" s="225"/>
      <c r="H651" s="139"/>
      <c r="I651" s="55"/>
      <c r="J651" s="115">
        <f t="shared" si="405"/>
        <v>18.205421394858586</v>
      </c>
      <c r="K651" s="54">
        <f t="shared" si="385"/>
        <v>59.813448604067972</v>
      </c>
      <c r="L651" s="116">
        <f t="shared" si="406"/>
        <v>78.018869998926561</v>
      </c>
      <c r="M651" s="180"/>
      <c r="N651" s="216"/>
      <c r="O651" s="122">
        <f t="shared" si="407"/>
        <v>0.251542591660252</v>
      </c>
      <c r="P651" s="71">
        <f t="shared" si="386"/>
        <v>0.42313039267960045</v>
      </c>
      <c r="Q651" s="131">
        <f t="shared" si="408"/>
        <v>0.67467298433985246</v>
      </c>
      <c r="R651" s="220"/>
      <c r="S651" s="218"/>
      <c r="T651" s="47">
        <v>6</v>
      </c>
      <c r="U651" s="48">
        <v>635</v>
      </c>
      <c r="V651" s="49">
        <v>90708.099000000002</v>
      </c>
      <c r="W651" s="48">
        <f t="shared" si="409"/>
        <v>939</v>
      </c>
      <c r="X651" s="32">
        <v>47043</v>
      </c>
      <c r="Y651" s="31">
        <f t="shared" si="410"/>
        <v>1.928195459473248</v>
      </c>
      <c r="Z651" s="30">
        <f t="shared" si="411"/>
        <v>1.3498288799608869E-2</v>
      </c>
      <c r="AA651" s="10">
        <f t="shared" si="414"/>
        <v>142.84739999999999</v>
      </c>
      <c r="AB651" s="9" t="str">
        <f t="shared" si="415"/>
        <v>U E</v>
      </c>
      <c r="AC651" s="28">
        <f t="shared" si="412"/>
        <v>1.928195459473248</v>
      </c>
      <c r="AD651" s="29">
        <f t="shared" si="413"/>
        <v>1.3498288799608869E-2</v>
      </c>
      <c r="AE651" s="15">
        <f t="shared" si="416"/>
        <v>142.84739999999999</v>
      </c>
      <c r="AF651" s="27">
        <f t="shared" si="417"/>
        <v>19.304972833365213</v>
      </c>
      <c r="AG651" s="7">
        <f t="shared" si="418"/>
        <v>0.20396233233424746</v>
      </c>
      <c r="AH651" s="17">
        <f t="shared" si="419"/>
        <v>94.64969640437721</v>
      </c>
      <c r="AI651" s="26">
        <f t="shared" si="420"/>
        <v>19.304972833365213</v>
      </c>
      <c r="AJ651" s="22">
        <f t="shared" si="421"/>
        <v>0.20396233233424746</v>
      </c>
      <c r="AK651" s="25">
        <f t="shared" si="422"/>
        <v>94.64969640437721</v>
      </c>
      <c r="AL651" s="60">
        <f t="shared" si="384"/>
        <v>43182</v>
      </c>
    </row>
    <row r="652" spans="1:38" ht="11.25" x14ac:dyDescent="0.2">
      <c r="A652" s="2" t="s">
        <v>5</v>
      </c>
      <c r="B652" s="2" t="str">
        <f t="shared" si="383"/>
        <v>CACY2018</v>
      </c>
      <c r="C652" s="2" t="s">
        <v>78</v>
      </c>
      <c r="D652" s="4">
        <v>43181</v>
      </c>
      <c r="G652" s="225"/>
      <c r="H652" s="139"/>
      <c r="I652" s="55"/>
      <c r="J652" s="115">
        <f t="shared" si="405"/>
        <v>18.068782437016552</v>
      </c>
      <c r="K652" s="54">
        <f t="shared" si="385"/>
        <v>58.406491226501288</v>
      </c>
      <c r="L652" s="116">
        <f t="shared" si="406"/>
        <v>76.475273663517839</v>
      </c>
      <c r="M652" s="180"/>
      <c r="N652" s="216"/>
      <c r="O652" s="122">
        <f t="shared" si="407"/>
        <v>0.24607525896386973</v>
      </c>
      <c r="P652" s="71">
        <f t="shared" si="386"/>
        <v>0.42197614958318974</v>
      </c>
      <c r="Q652" s="131">
        <f t="shared" si="408"/>
        <v>0.66805140854705947</v>
      </c>
      <c r="R652" s="220"/>
      <c r="S652" s="218"/>
      <c r="T652" s="47">
        <v>2</v>
      </c>
      <c r="U652" s="48">
        <v>11</v>
      </c>
      <c r="V652" s="49">
        <v>1247.1669999999999</v>
      </c>
      <c r="W652" s="48">
        <f t="shared" si="409"/>
        <v>936</v>
      </c>
      <c r="X652" s="32">
        <v>47043</v>
      </c>
      <c r="Y652" s="31">
        <f t="shared" si="410"/>
        <v>2.6511213145420147E-2</v>
      </c>
      <c r="Z652" s="30">
        <f t="shared" si="411"/>
        <v>2.3382862487511427E-4</v>
      </c>
      <c r="AA652" s="10">
        <f t="shared" si="414"/>
        <v>113.37881818181818</v>
      </c>
      <c r="AB652" s="9" t="str">
        <f t="shared" si="415"/>
        <v>U E</v>
      </c>
      <c r="AC652" s="28">
        <f t="shared" si="412"/>
        <v>2.6511213145420147E-2</v>
      </c>
      <c r="AD652" s="29">
        <f t="shared" si="413"/>
        <v>2.3382862487511427E-4</v>
      </c>
      <c r="AE652" s="15">
        <f t="shared" si="416"/>
        <v>113.37881818181818</v>
      </c>
      <c r="AF652" s="27">
        <f t="shared" si="417"/>
        <v>17.376777373891965</v>
      </c>
      <c r="AG652" s="7">
        <f t="shared" si="418"/>
        <v>0.19046404353463858</v>
      </c>
      <c r="AH652" s="17">
        <f t="shared" si="419"/>
        <v>91.233899330357076</v>
      </c>
      <c r="AI652" s="26">
        <f t="shared" si="420"/>
        <v>17.376777373891965</v>
      </c>
      <c r="AJ652" s="22">
        <f t="shared" si="421"/>
        <v>0.19046404353463858</v>
      </c>
      <c r="AK652" s="25">
        <f t="shared" si="422"/>
        <v>91.233899330357076</v>
      </c>
      <c r="AL652" s="60">
        <f t="shared" si="384"/>
        <v>43181</v>
      </c>
    </row>
    <row r="653" spans="1:38" ht="11.25" x14ac:dyDescent="0.2">
      <c r="A653" s="2" t="s">
        <v>5</v>
      </c>
      <c r="B653" s="2" t="str">
        <f t="shared" si="383"/>
        <v>CACY2018</v>
      </c>
      <c r="C653" s="2" t="s">
        <v>78</v>
      </c>
      <c r="D653" s="4">
        <v>43180</v>
      </c>
      <c r="G653" s="225"/>
      <c r="H653" s="139"/>
      <c r="I653" s="55"/>
      <c r="J653" s="115">
        <f t="shared" si="405"/>
        <v>17.932143479174517</v>
      </c>
      <c r="K653" s="54">
        <f t="shared" si="385"/>
        <v>56.999533848934604</v>
      </c>
      <c r="L653" s="116">
        <f t="shared" si="406"/>
        <v>74.931677328109117</v>
      </c>
      <c r="M653" s="180"/>
      <c r="N653" s="216"/>
      <c r="O653" s="122">
        <f t="shared" si="407"/>
        <v>0.24060792626748748</v>
      </c>
      <c r="P653" s="71">
        <f t="shared" si="386"/>
        <v>0.42082190648677908</v>
      </c>
      <c r="Q653" s="131">
        <f t="shared" si="408"/>
        <v>0.66142983275426659</v>
      </c>
      <c r="R653" s="220"/>
      <c r="S653" s="218"/>
      <c r="T653" s="47">
        <v>3</v>
      </c>
      <c r="U653" s="48">
        <v>3</v>
      </c>
      <c r="V653" s="49">
        <v>352.267</v>
      </c>
      <c r="W653" s="48">
        <f t="shared" si="409"/>
        <v>939</v>
      </c>
      <c r="X653" s="32">
        <v>47043</v>
      </c>
      <c r="Y653" s="31">
        <f t="shared" si="410"/>
        <v>7.4881916544438064E-3</v>
      </c>
      <c r="Z653" s="30">
        <f t="shared" si="411"/>
        <v>6.3771443147758435E-5</v>
      </c>
      <c r="AA653" s="10">
        <f t="shared" si="414"/>
        <v>117.42233333333333</v>
      </c>
      <c r="AB653" s="9" t="str">
        <f t="shared" si="415"/>
        <v>U E</v>
      </c>
      <c r="AC653" s="28">
        <f t="shared" si="412"/>
        <v>7.4881916544438064E-3</v>
      </c>
      <c r="AD653" s="29">
        <f t="shared" si="413"/>
        <v>6.3771443147758435E-5</v>
      </c>
      <c r="AE653" s="15">
        <f t="shared" si="416"/>
        <v>117.42233333333333</v>
      </c>
      <c r="AF653" s="27">
        <f t="shared" si="417"/>
        <v>17.350266160746546</v>
      </c>
      <c r="AG653" s="7">
        <f t="shared" si="418"/>
        <v>0.19023021490976347</v>
      </c>
      <c r="AH653" s="17">
        <f t="shared" si="419"/>
        <v>91.206679070287123</v>
      </c>
      <c r="AI653" s="26">
        <f t="shared" si="420"/>
        <v>17.350266160746546</v>
      </c>
      <c r="AJ653" s="22">
        <f t="shared" si="421"/>
        <v>0.19023021490976347</v>
      </c>
      <c r="AK653" s="25">
        <f t="shared" si="422"/>
        <v>91.206679070287123</v>
      </c>
      <c r="AL653" s="60">
        <f t="shared" si="384"/>
        <v>43180</v>
      </c>
    </row>
    <row r="654" spans="1:38" ht="11.25" x14ac:dyDescent="0.2">
      <c r="A654" s="2" t="s">
        <v>5</v>
      </c>
      <c r="B654" s="2" t="str">
        <f t="shared" si="383"/>
        <v>CACY2018</v>
      </c>
      <c r="C654" s="2" t="s">
        <v>78</v>
      </c>
      <c r="D654" s="4">
        <v>43179</v>
      </c>
      <c r="G654" s="225"/>
      <c r="H654" s="139"/>
      <c r="I654" s="55"/>
      <c r="J654" s="115">
        <f t="shared" si="405"/>
        <v>17.795504521332482</v>
      </c>
      <c r="K654" s="54">
        <f t="shared" si="385"/>
        <v>55.592576471367899</v>
      </c>
      <c r="L654" s="116">
        <f t="shared" si="406"/>
        <v>73.388080992700381</v>
      </c>
      <c r="M654" s="180"/>
      <c r="N654" s="216"/>
      <c r="O654" s="122">
        <f t="shared" si="407"/>
        <v>0.23514059357110523</v>
      </c>
      <c r="P654" s="71">
        <f t="shared" si="386"/>
        <v>0.41966766339036837</v>
      </c>
      <c r="Q654" s="131">
        <f t="shared" si="408"/>
        <v>0.6548082569614736</v>
      </c>
      <c r="R654" s="220"/>
      <c r="S654" s="218"/>
      <c r="T654" s="47">
        <v>2</v>
      </c>
      <c r="U654" s="48">
        <v>13</v>
      </c>
      <c r="V654" s="49">
        <v>937.4</v>
      </c>
      <c r="W654" s="48">
        <f t="shared" si="409"/>
        <v>939</v>
      </c>
      <c r="X654" s="32">
        <v>47043</v>
      </c>
      <c r="Y654" s="31">
        <f t="shared" si="410"/>
        <v>1.9926450268902919E-2</v>
      </c>
      <c r="Z654" s="30">
        <f t="shared" si="411"/>
        <v>2.7634292030695321E-4</v>
      </c>
      <c r="AA654" s="10">
        <f t="shared" si="414"/>
        <v>72.107692307692304</v>
      </c>
      <c r="AB654" s="9" t="str">
        <f t="shared" si="415"/>
        <v>U E</v>
      </c>
      <c r="AC654" s="28">
        <f t="shared" si="412"/>
        <v>1.9926450268902919E-2</v>
      </c>
      <c r="AD654" s="29">
        <f t="shared" si="413"/>
        <v>2.7634292030695321E-4</v>
      </c>
      <c r="AE654" s="15">
        <f t="shared" si="416"/>
        <v>72.107692307692304</v>
      </c>
      <c r="AF654" s="27">
        <f t="shared" si="417"/>
        <v>17.342777969092104</v>
      </c>
      <c r="AG654" s="7">
        <f t="shared" si="418"/>
        <v>0.19016644346661571</v>
      </c>
      <c r="AH654" s="17">
        <f t="shared" si="419"/>
        <v>91.197887771070825</v>
      </c>
      <c r="AI654" s="26">
        <f t="shared" si="420"/>
        <v>17.342777969092104</v>
      </c>
      <c r="AJ654" s="22">
        <f t="shared" si="421"/>
        <v>0.19016644346661571</v>
      </c>
      <c r="AK654" s="25">
        <f t="shared" si="422"/>
        <v>91.197887771070825</v>
      </c>
      <c r="AL654" s="60">
        <f t="shared" si="384"/>
        <v>43179</v>
      </c>
    </row>
    <row r="655" spans="1:38" ht="11.25" x14ac:dyDescent="0.2">
      <c r="A655" s="2" t="s">
        <v>5</v>
      </c>
      <c r="B655" s="2" t="str">
        <f t="shared" si="383"/>
        <v>CACY2018</v>
      </c>
      <c r="C655" s="2" t="s">
        <v>78</v>
      </c>
      <c r="D655" s="4">
        <v>43178</v>
      </c>
      <c r="G655" s="225"/>
      <c r="H655" s="139"/>
      <c r="I655" s="55"/>
      <c r="J655" s="115">
        <f t="shared" si="405"/>
        <v>17.658865563490444</v>
      </c>
      <c r="K655" s="54">
        <f t="shared" si="385"/>
        <v>54.185619093801201</v>
      </c>
      <c r="L655" s="116">
        <f t="shared" si="406"/>
        <v>71.844484657291645</v>
      </c>
      <c r="M655" s="180"/>
      <c r="N655" s="216"/>
      <c r="O655" s="122">
        <f t="shared" si="407"/>
        <v>0.22967326087472295</v>
      </c>
      <c r="P655" s="71">
        <f t="shared" si="386"/>
        <v>0.41851342029395777</v>
      </c>
      <c r="Q655" s="131">
        <f t="shared" si="408"/>
        <v>0.64818668116868072</v>
      </c>
      <c r="R655" s="220"/>
      <c r="S655" s="218"/>
      <c r="T655" s="47">
        <v>3</v>
      </c>
      <c r="U655" s="48">
        <v>19</v>
      </c>
      <c r="V655" s="49">
        <v>1718.117</v>
      </c>
      <c r="W655" s="48">
        <f t="shared" si="409"/>
        <v>938</v>
      </c>
      <c r="X655" s="32">
        <v>47043</v>
      </c>
      <c r="Y655" s="31">
        <f t="shared" si="410"/>
        <v>3.6522266862232422E-2</v>
      </c>
      <c r="Z655" s="30">
        <f t="shared" si="411"/>
        <v>4.0388580660247008E-4</v>
      </c>
      <c r="AA655" s="10">
        <f t="shared" ref="AA655:AA660" si="423">IF(Z655=0,0,Y655/Z655)</f>
        <v>90.427210526315775</v>
      </c>
      <c r="AB655" s="9" t="str">
        <f t="shared" ref="AB655:AB660" si="424">IF(E655&gt;0,"M E","U E")</f>
        <v>U E</v>
      </c>
      <c r="AC655" s="28">
        <f t="shared" si="412"/>
        <v>3.6522266862232422E-2</v>
      </c>
      <c r="AD655" s="29">
        <f t="shared" si="413"/>
        <v>4.0388580660247008E-4</v>
      </c>
      <c r="AE655" s="15">
        <f t="shared" ref="AE655:AE660" si="425">IF(AD655=0,0,AC655/AD655)</f>
        <v>90.427210526315775</v>
      </c>
      <c r="AF655" s="27">
        <f t="shared" ref="AF655:AF660" si="426">AF656+Y655</f>
        <v>17.322851518823203</v>
      </c>
      <c r="AG655" s="7">
        <f t="shared" ref="AG655:AG660" si="427">AG656+Z655</f>
        <v>0.18989010054630875</v>
      </c>
      <c r="AH655" s="17">
        <f t="shared" ref="AH655:AH660" si="428">AF655/AG655</f>
        <v>91.225669316019221</v>
      </c>
      <c r="AI655" s="26">
        <f t="shared" ref="AI655:AI660" si="429">AI656+AC655</f>
        <v>17.322851518823203</v>
      </c>
      <c r="AJ655" s="22">
        <f t="shared" ref="AJ655:AJ660" si="430">AJ656+AD655</f>
        <v>0.18989010054630875</v>
      </c>
      <c r="AK655" s="25">
        <f t="shared" ref="AK655:AK660" si="431">AI655/AJ655</f>
        <v>91.225669316019221</v>
      </c>
      <c r="AL655" s="60">
        <f t="shared" si="384"/>
        <v>43178</v>
      </c>
    </row>
    <row r="656" spans="1:38" ht="11.25" x14ac:dyDescent="0.2">
      <c r="A656" s="2" t="s">
        <v>5</v>
      </c>
      <c r="B656" s="2" t="str">
        <f t="shared" si="383"/>
        <v>CACY2018</v>
      </c>
      <c r="C656" s="2" t="s">
        <v>78</v>
      </c>
      <c r="D656" s="4">
        <v>43177</v>
      </c>
      <c r="G656" s="225"/>
      <c r="H656" s="139"/>
      <c r="I656" s="55"/>
      <c r="J656" s="115">
        <f t="shared" si="405"/>
        <v>17.52222660564841</v>
      </c>
      <c r="K656" s="54">
        <f t="shared" si="385"/>
        <v>52.77866171623451</v>
      </c>
      <c r="L656" s="116">
        <f t="shared" si="406"/>
        <v>70.300888321882923</v>
      </c>
      <c r="M656" s="180"/>
      <c r="N656" s="216"/>
      <c r="O656" s="122">
        <f t="shared" si="407"/>
        <v>0.2242059281783407</v>
      </c>
      <c r="P656" s="71">
        <f t="shared" si="386"/>
        <v>0.417359177197547</v>
      </c>
      <c r="Q656" s="131">
        <f t="shared" si="408"/>
        <v>0.64156510537588773</v>
      </c>
      <c r="R656" s="220"/>
      <c r="S656" s="218"/>
      <c r="T656" s="47"/>
      <c r="U656" s="48"/>
      <c r="V656" s="49"/>
      <c r="W656" s="48">
        <f t="shared" si="409"/>
        <v>941</v>
      </c>
      <c r="X656" s="32">
        <v>47043</v>
      </c>
      <c r="Y656" s="31">
        <f t="shared" si="410"/>
        <v>0</v>
      </c>
      <c r="Z656" s="30">
        <f t="shared" si="411"/>
        <v>0</v>
      </c>
      <c r="AA656" s="10">
        <f t="shared" si="423"/>
        <v>0</v>
      </c>
      <c r="AB656" s="9" t="str">
        <f t="shared" si="424"/>
        <v>U E</v>
      </c>
      <c r="AC656" s="28">
        <f t="shared" si="412"/>
        <v>0</v>
      </c>
      <c r="AD656" s="29">
        <f t="shared" si="413"/>
        <v>0</v>
      </c>
      <c r="AE656" s="15">
        <f t="shared" si="425"/>
        <v>0</v>
      </c>
      <c r="AF656" s="27">
        <f t="shared" si="426"/>
        <v>17.286329251960971</v>
      </c>
      <c r="AG656" s="7">
        <f t="shared" si="427"/>
        <v>0.18948621473970628</v>
      </c>
      <c r="AH656" s="17">
        <f t="shared" si="428"/>
        <v>91.227371213820931</v>
      </c>
      <c r="AI656" s="26">
        <f t="shared" si="429"/>
        <v>17.286329251960971</v>
      </c>
      <c r="AJ656" s="22">
        <f t="shared" si="430"/>
        <v>0.18948621473970628</v>
      </c>
      <c r="AK656" s="25">
        <f t="shared" si="431"/>
        <v>91.227371213820931</v>
      </c>
      <c r="AL656" s="60">
        <f t="shared" si="384"/>
        <v>43177</v>
      </c>
    </row>
    <row r="657" spans="1:38" ht="11.25" x14ac:dyDescent="0.2">
      <c r="A657" s="2" t="s">
        <v>5</v>
      </c>
      <c r="B657" s="2" t="str">
        <f t="shared" si="383"/>
        <v>CACY2018</v>
      </c>
      <c r="C657" s="2" t="s">
        <v>78</v>
      </c>
      <c r="D657" s="4">
        <v>43176</v>
      </c>
      <c r="G657" s="225"/>
      <c r="H657" s="139"/>
      <c r="I657" s="55"/>
      <c r="J657" s="115">
        <f t="shared" si="405"/>
        <v>17.385587647806375</v>
      </c>
      <c r="K657" s="54">
        <f t="shared" si="385"/>
        <v>51.371704338667826</v>
      </c>
      <c r="L657" s="116">
        <f t="shared" si="406"/>
        <v>68.7572919864742</v>
      </c>
      <c r="M657" s="180"/>
      <c r="N657" s="216"/>
      <c r="O657" s="122">
        <f t="shared" si="407"/>
        <v>0.21873859548195845</v>
      </c>
      <c r="P657" s="71">
        <f t="shared" si="386"/>
        <v>0.4162049341011364</v>
      </c>
      <c r="Q657" s="131">
        <f t="shared" si="408"/>
        <v>0.63494352958309486</v>
      </c>
      <c r="R657" s="220"/>
      <c r="S657" s="218"/>
      <c r="T657" s="47">
        <v>2</v>
      </c>
      <c r="U657" s="48">
        <v>2</v>
      </c>
      <c r="V657" s="49">
        <v>112.116</v>
      </c>
      <c r="W657" s="48">
        <f t="shared" si="409"/>
        <v>942</v>
      </c>
      <c r="X657" s="32">
        <v>47043</v>
      </c>
      <c r="Y657" s="31">
        <f t="shared" si="410"/>
        <v>2.3832663733180282E-3</v>
      </c>
      <c r="Z657" s="30">
        <f t="shared" si="411"/>
        <v>4.2514295431838959E-5</v>
      </c>
      <c r="AA657" s="10">
        <f t="shared" si="423"/>
        <v>56.057999999999993</v>
      </c>
      <c r="AB657" s="9" t="str">
        <f t="shared" si="424"/>
        <v>U E</v>
      </c>
      <c r="AC657" s="28">
        <f t="shared" si="412"/>
        <v>2.3832663733180282E-3</v>
      </c>
      <c r="AD657" s="29">
        <f t="shared" si="413"/>
        <v>4.2514295431838959E-5</v>
      </c>
      <c r="AE657" s="15">
        <f t="shared" si="425"/>
        <v>56.057999999999993</v>
      </c>
      <c r="AF657" s="27">
        <f t="shared" si="426"/>
        <v>17.286329251960971</v>
      </c>
      <c r="AG657" s="7">
        <f t="shared" si="427"/>
        <v>0.18948621473970628</v>
      </c>
      <c r="AH657" s="17">
        <f t="shared" si="428"/>
        <v>91.227371213820931</v>
      </c>
      <c r="AI657" s="26">
        <f t="shared" si="429"/>
        <v>17.286329251960971</v>
      </c>
      <c r="AJ657" s="22">
        <f t="shared" si="430"/>
        <v>0.18948621473970628</v>
      </c>
      <c r="AK657" s="25">
        <f t="shared" si="431"/>
        <v>91.227371213820931</v>
      </c>
      <c r="AL657" s="60">
        <f t="shared" si="384"/>
        <v>43176</v>
      </c>
    </row>
    <row r="658" spans="1:38" ht="11.25" x14ac:dyDescent="0.2">
      <c r="A658" s="2" t="s">
        <v>5</v>
      </c>
      <c r="B658" s="2" t="str">
        <f t="shared" si="383"/>
        <v>CACY2018</v>
      </c>
      <c r="C658" s="2" t="s">
        <v>78</v>
      </c>
      <c r="D658" s="4">
        <v>43175</v>
      </c>
      <c r="G658" s="225"/>
      <c r="H658" s="139"/>
      <c r="I658" s="55"/>
      <c r="J658" s="115">
        <f t="shared" si="405"/>
        <v>17.24894868996434</v>
      </c>
      <c r="K658" s="54">
        <f t="shared" si="385"/>
        <v>49.964746961101127</v>
      </c>
      <c r="L658" s="116">
        <f t="shared" si="406"/>
        <v>67.213695651065464</v>
      </c>
      <c r="M658" s="180"/>
      <c r="N658" s="216"/>
      <c r="O658" s="122">
        <f t="shared" si="407"/>
        <v>0.21327126278557618</v>
      </c>
      <c r="P658" s="71">
        <f t="shared" si="386"/>
        <v>0.41505069100472569</v>
      </c>
      <c r="Q658" s="131">
        <f t="shared" si="408"/>
        <v>0.62832195379030187</v>
      </c>
      <c r="R658" s="220"/>
      <c r="S658" s="218"/>
      <c r="T658" s="47">
        <v>1</v>
      </c>
      <c r="U658" s="48">
        <v>2</v>
      </c>
      <c r="V658" s="49">
        <v>166.8</v>
      </c>
      <c r="W658" s="48">
        <f t="shared" si="409"/>
        <v>940</v>
      </c>
      <c r="X658" s="32">
        <v>47043</v>
      </c>
      <c r="Y658" s="31">
        <f t="shared" si="410"/>
        <v>3.5456922390153692E-3</v>
      </c>
      <c r="Z658" s="30">
        <f t="shared" si="411"/>
        <v>4.2514295431838959E-5</v>
      </c>
      <c r="AA658" s="10">
        <f t="shared" si="423"/>
        <v>83.4</v>
      </c>
      <c r="AB658" s="9" t="str">
        <f t="shared" si="424"/>
        <v>U E</v>
      </c>
      <c r="AC658" s="28">
        <f t="shared" si="412"/>
        <v>3.5456922390153692E-3</v>
      </c>
      <c r="AD658" s="29">
        <f t="shared" si="413"/>
        <v>4.2514295431838959E-5</v>
      </c>
      <c r="AE658" s="15">
        <f t="shared" si="425"/>
        <v>83.4</v>
      </c>
      <c r="AF658" s="27">
        <f t="shared" si="426"/>
        <v>17.283945985587653</v>
      </c>
      <c r="AG658" s="7">
        <f t="shared" si="427"/>
        <v>0.18944370044427444</v>
      </c>
      <c r="AH658" s="17">
        <f t="shared" si="428"/>
        <v>91.235263801615773</v>
      </c>
      <c r="AI658" s="26">
        <f t="shared" si="429"/>
        <v>17.283945985587653</v>
      </c>
      <c r="AJ658" s="22">
        <f t="shared" si="430"/>
        <v>0.18944370044427444</v>
      </c>
      <c r="AK658" s="25">
        <f t="shared" si="431"/>
        <v>91.235263801615773</v>
      </c>
      <c r="AL658" s="60">
        <f t="shared" si="384"/>
        <v>43175</v>
      </c>
    </row>
    <row r="659" spans="1:38" ht="11.25" x14ac:dyDescent="0.2">
      <c r="A659" s="2" t="s">
        <v>5</v>
      </c>
      <c r="B659" s="2" t="str">
        <f t="shared" si="383"/>
        <v>CACY2018</v>
      </c>
      <c r="C659" s="2" t="s">
        <v>78</v>
      </c>
      <c r="D659" s="4">
        <v>43174</v>
      </c>
      <c r="G659" s="225"/>
      <c r="H659" s="139"/>
      <c r="I659" s="55"/>
      <c r="J659" s="115">
        <f t="shared" si="405"/>
        <v>17.112309732122306</v>
      </c>
      <c r="K659" s="54">
        <f t="shared" si="385"/>
        <v>48.557789583534422</v>
      </c>
      <c r="L659" s="116">
        <f t="shared" si="406"/>
        <v>65.670099315656728</v>
      </c>
      <c r="M659" s="180"/>
      <c r="N659" s="216"/>
      <c r="O659" s="122">
        <f t="shared" si="407"/>
        <v>0.2078039300891939</v>
      </c>
      <c r="P659" s="71">
        <f t="shared" si="386"/>
        <v>0.41389644790831509</v>
      </c>
      <c r="Q659" s="131">
        <f t="shared" si="408"/>
        <v>0.62170037799750899</v>
      </c>
      <c r="R659" s="220"/>
      <c r="S659" s="218"/>
      <c r="T659" s="47">
        <v>2</v>
      </c>
      <c r="U659" s="48">
        <v>9</v>
      </c>
      <c r="V659" s="49">
        <v>731.61699999999996</v>
      </c>
      <c r="W659" s="48">
        <f t="shared" si="409"/>
        <v>942</v>
      </c>
      <c r="X659" s="32">
        <v>47043</v>
      </c>
      <c r="Y659" s="31">
        <f t="shared" si="410"/>
        <v>1.5552090640477859E-2</v>
      </c>
      <c r="Z659" s="30">
        <f t="shared" si="411"/>
        <v>1.913143294432753E-4</v>
      </c>
      <c r="AA659" s="10">
        <f t="shared" si="423"/>
        <v>81.290777777777762</v>
      </c>
      <c r="AB659" s="9" t="str">
        <f t="shared" si="424"/>
        <v>U E</v>
      </c>
      <c r="AC659" s="28">
        <f t="shared" si="412"/>
        <v>1.5552090640477859E-2</v>
      </c>
      <c r="AD659" s="29">
        <f t="shared" si="413"/>
        <v>1.913143294432753E-4</v>
      </c>
      <c r="AE659" s="15">
        <f t="shared" si="425"/>
        <v>81.290777777777762</v>
      </c>
      <c r="AF659" s="27">
        <f t="shared" si="426"/>
        <v>17.280400293348638</v>
      </c>
      <c r="AG659" s="7">
        <f t="shared" si="427"/>
        <v>0.1894011861488426</v>
      </c>
      <c r="AH659" s="17">
        <f t="shared" si="428"/>
        <v>91.237022558922533</v>
      </c>
      <c r="AI659" s="26">
        <f t="shared" si="429"/>
        <v>17.280400293348638</v>
      </c>
      <c r="AJ659" s="22">
        <f t="shared" si="430"/>
        <v>0.1894011861488426</v>
      </c>
      <c r="AK659" s="25">
        <f t="shared" si="431"/>
        <v>91.237022558922533</v>
      </c>
      <c r="AL659" s="60">
        <f t="shared" si="384"/>
        <v>43174</v>
      </c>
    </row>
    <row r="660" spans="1:38" ht="11.25" x14ac:dyDescent="0.2">
      <c r="A660" s="2" t="s">
        <v>5</v>
      </c>
      <c r="B660" s="2" t="str">
        <f t="shared" si="383"/>
        <v>CACY2018</v>
      </c>
      <c r="C660" s="2" t="s">
        <v>78</v>
      </c>
      <c r="D660" s="4">
        <v>43173</v>
      </c>
      <c r="G660" s="225"/>
      <c r="H660" s="139"/>
      <c r="I660" s="55"/>
      <c r="J660" s="115">
        <f t="shared" si="405"/>
        <v>16.975670774280271</v>
      </c>
      <c r="K660" s="54">
        <f t="shared" si="385"/>
        <v>47.150832205967731</v>
      </c>
      <c r="L660" s="116">
        <f t="shared" si="406"/>
        <v>64.126502980248006</v>
      </c>
      <c r="M660" s="180"/>
      <c r="N660" s="216"/>
      <c r="O660" s="122">
        <f t="shared" si="407"/>
        <v>0.20233659739281165</v>
      </c>
      <c r="P660" s="71">
        <f t="shared" si="386"/>
        <v>0.41274220481190438</v>
      </c>
      <c r="Q660" s="131">
        <f t="shared" si="408"/>
        <v>0.615078802204716</v>
      </c>
      <c r="R660" s="220"/>
      <c r="S660" s="218"/>
      <c r="T660" s="47">
        <v>4</v>
      </c>
      <c r="U660" s="48">
        <v>31</v>
      </c>
      <c r="V660" s="49">
        <v>3132.299</v>
      </c>
      <c r="W660" s="48">
        <f t="shared" si="409"/>
        <v>943</v>
      </c>
      <c r="X660" s="32">
        <v>47043</v>
      </c>
      <c r="Y660" s="31">
        <f t="shared" si="410"/>
        <v>6.658374253342686E-2</v>
      </c>
      <c r="Z660" s="30">
        <f t="shared" si="411"/>
        <v>6.5897157919350376E-4</v>
      </c>
      <c r="AA660" s="10">
        <f t="shared" si="423"/>
        <v>101.04190322580645</v>
      </c>
      <c r="AB660" s="9" t="str">
        <f t="shared" si="424"/>
        <v>U E</v>
      </c>
      <c r="AC660" s="28">
        <f t="shared" si="412"/>
        <v>6.658374253342686E-2</v>
      </c>
      <c r="AD660" s="29">
        <f t="shared" si="413"/>
        <v>6.5897157919350376E-4</v>
      </c>
      <c r="AE660" s="15">
        <f t="shared" si="425"/>
        <v>101.04190322580645</v>
      </c>
      <c r="AF660" s="27">
        <f t="shared" si="426"/>
        <v>17.264848202708158</v>
      </c>
      <c r="AG660" s="7">
        <f t="shared" si="427"/>
        <v>0.18920987181939933</v>
      </c>
      <c r="AH660" s="17">
        <f t="shared" si="428"/>
        <v>91.247079429277576</v>
      </c>
      <c r="AI660" s="26">
        <f t="shared" si="429"/>
        <v>17.264848202708158</v>
      </c>
      <c r="AJ660" s="22">
        <f t="shared" si="430"/>
        <v>0.18920987181939933</v>
      </c>
      <c r="AK660" s="25">
        <f t="shared" si="431"/>
        <v>91.247079429277576</v>
      </c>
      <c r="AL660" s="60">
        <f t="shared" si="384"/>
        <v>43173</v>
      </c>
    </row>
    <row r="661" spans="1:38" ht="11.25" x14ac:dyDescent="0.2">
      <c r="A661" s="2" t="s">
        <v>5</v>
      </c>
      <c r="B661" s="2" t="str">
        <f t="shared" si="383"/>
        <v>CACY2018</v>
      </c>
      <c r="C661" s="2" t="s">
        <v>78</v>
      </c>
      <c r="D661" s="4">
        <v>43172</v>
      </c>
      <c r="G661" s="225"/>
      <c r="H661" s="139"/>
      <c r="I661" s="55"/>
      <c r="J661" s="115">
        <f t="shared" si="405"/>
        <v>16.839031816438236</v>
      </c>
      <c r="K661" s="54">
        <f t="shared" si="385"/>
        <v>45.74387482840104</v>
      </c>
      <c r="L661" s="116">
        <f t="shared" si="406"/>
        <v>62.582906644839277</v>
      </c>
      <c r="M661" s="180"/>
      <c r="N661" s="216"/>
      <c r="O661" s="122">
        <f t="shared" si="407"/>
        <v>0.1968692646964294</v>
      </c>
      <c r="P661" s="71">
        <f t="shared" si="386"/>
        <v>0.41158796171549372</v>
      </c>
      <c r="Q661" s="131">
        <f t="shared" si="408"/>
        <v>0.60845722641192312</v>
      </c>
      <c r="R661" s="220"/>
      <c r="S661" s="218"/>
      <c r="T661" s="47">
        <v>4</v>
      </c>
      <c r="U661" s="48">
        <v>74</v>
      </c>
      <c r="V661" s="49">
        <v>21750.032999999999</v>
      </c>
      <c r="W661" s="48">
        <f t="shared" si="409"/>
        <v>942</v>
      </c>
      <c r="X661" s="32">
        <v>47043</v>
      </c>
      <c r="Y661" s="31">
        <f t="shared" si="410"/>
        <v>0.46234366430712326</v>
      </c>
      <c r="Z661" s="30">
        <f t="shared" si="411"/>
        <v>1.5730289309780414E-3</v>
      </c>
      <c r="AA661" s="10">
        <f t="shared" ref="AA661:AA673" si="432">IF(Z661=0,0,Y661/Z661)</f>
        <v>293.91936486486486</v>
      </c>
      <c r="AB661" s="9" t="str">
        <f t="shared" ref="AB661:AB673" si="433">IF(E661&gt;0,"M E","U E")</f>
        <v>U E</v>
      </c>
      <c r="AC661" s="28">
        <f t="shared" si="412"/>
        <v>0.46234366430712326</v>
      </c>
      <c r="AD661" s="29">
        <f t="shared" si="413"/>
        <v>1.5730289309780414E-3</v>
      </c>
      <c r="AE661" s="15">
        <f t="shared" ref="AE661:AE673" si="434">IF(AD661=0,0,AC661/AD661)</f>
        <v>293.91936486486486</v>
      </c>
      <c r="AF661" s="27">
        <f t="shared" ref="AF661:AF673" si="435">AF662+Y661</f>
        <v>17.19826446017473</v>
      </c>
      <c r="AG661" s="7">
        <f t="shared" ref="AG661:AG673" si="436">AG662+Z661</f>
        <v>0.18855090024020582</v>
      </c>
      <c r="AH661" s="17">
        <f t="shared" ref="AH661:AH673" si="437">AF661/AG661</f>
        <v>91.212847237880453</v>
      </c>
      <c r="AI661" s="26">
        <f t="shared" ref="AI661:AI673" si="438">AI662+AC661</f>
        <v>17.19826446017473</v>
      </c>
      <c r="AJ661" s="22">
        <f t="shared" ref="AJ661:AJ673" si="439">AJ662+AD661</f>
        <v>0.18855090024020582</v>
      </c>
      <c r="AK661" s="25">
        <f t="shared" ref="AK661:AK673" si="440">AI661/AJ661</f>
        <v>91.212847237880453</v>
      </c>
      <c r="AL661" s="60">
        <f t="shared" si="384"/>
        <v>43172</v>
      </c>
    </row>
    <row r="662" spans="1:38" ht="11.25" x14ac:dyDescent="0.2">
      <c r="A662" s="2" t="s">
        <v>5</v>
      </c>
      <c r="B662" s="2" t="str">
        <f t="shared" si="383"/>
        <v>CACY2018</v>
      </c>
      <c r="C662" s="2" t="s">
        <v>78</v>
      </c>
      <c r="D662" s="4">
        <v>43171</v>
      </c>
      <c r="G662" s="225"/>
      <c r="H662" s="139"/>
      <c r="I662" s="55"/>
      <c r="J662" s="115">
        <f t="shared" si="405"/>
        <v>16.702392858596202</v>
      </c>
      <c r="K662" s="54">
        <f t="shared" si="385"/>
        <v>44.336917450834349</v>
      </c>
      <c r="L662" s="116">
        <f t="shared" si="406"/>
        <v>61.039310309430547</v>
      </c>
      <c r="M662" s="180"/>
      <c r="N662" s="216"/>
      <c r="O662" s="122">
        <f t="shared" si="407"/>
        <v>0.19140193200004713</v>
      </c>
      <c r="P662" s="71">
        <f t="shared" si="386"/>
        <v>0.41043371861908301</v>
      </c>
      <c r="Q662" s="131">
        <f t="shared" si="408"/>
        <v>0.60183565061913014</v>
      </c>
      <c r="R662" s="220"/>
      <c r="S662" s="218"/>
      <c r="T662" s="47">
        <v>3</v>
      </c>
      <c r="U662" s="48">
        <v>22</v>
      </c>
      <c r="V662" s="49">
        <v>2468.8380000000002</v>
      </c>
      <c r="W662" s="48">
        <f t="shared" si="409"/>
        <v>943</v>
      </c>
      <c r="X662" s="32">
        <v>47043</v>
      </c>
      <c r="Y662" s="31">
        <f t="shared" si="410"/>
        <v>5.2480454052675214E-2</v>
      </c>
      <c r="Z662" s="30">
        <f t="shared" si="411"/>
        <v>4.6765724975022854E-4</v>
      </c>
      <c r="AA662" s="10">
        <f t="shared" si="432"/>
        <v>112.21990909090908</v>
      </c>
      <c r="AB662" s="9" t="str">
        <f t="shared" si="433"/>
        <v>U E</v>
      </c>
      <c r="AC662" s="28">
        <f t="shared" si="412"/>
        <v>5.2480454052675214E-2</v>
      </c>
      <c r="AD662" s="29">
        <f t="shared" si="413"/>
        <v>4.6765724975022854E-4</v>
      </c>
      <c r="AE662" s="15">
        <f t="shared" si="434"/>
        <v>112.21990909090908</v>
      </c>
      <c r="AF662" s="27">
        <f t="shared" si="435"/>
        <v>16.735920795867607</v>
      </c>
      <c r="AG662" s="7">
        <f t="shared" si="436"/>
        <v>0.18697787130922777</v>
      </c>
      <c r="AH662" s="17">
        <f t="shared" si="437"/>
        <v>89.507494542974044</v>
      </c>
      <c r="AI662" s="26">
        <f t="shared" si="438"/>
        <v>16.735920795867607</v>
      </c>
      <c r="AJ662" s="22">
        <f t="shared" si="439"/>
        <v>0.18697787130922777</v>
      </c>
      <c r="AK662" s="25">
        <f t="shared" si="440"/>
        <v>89.507494542974044</v>
      </c>
      <c r="AL662" s="60">
        <f t="shared" si="384"/>
        <v>43171</v>
      </c>
    </row>
    <row r="663" spans="1:38" ht="11.25" x14ac:dyDescent="0.2">
      <c r="A663" s="2" t="s">
        <v>5</v>
      </c>
      <c r="B663" s="2" t="str">
        <f t="shared" si="383"/>
        <v>CACY2018</v>
      </c>
      <c r="C663" s="2" t="s">
        <v>78</v>
      </c>
      <c r="D663" s="4">
        <v>43170</v>
      </c>
      <c r="G663" s="225"/>
      <c r="H663" s="139"/>
      <c r="I663" s="55"/>
      <c r="J663" s="115">
        <f t="shared" si="405"/>
        <v>16.565753900754164</v>
      </c>
      <c r="K663" s="54">
        <f t="shared" si="385"/>
        <v>42.929960073267665</v>
      </c>
      <c r="L663" s="116">
        <f t="shared" si="406"/>
        <v>59.495713974021825</v>
      </c>
      <c r="M663" s="180"/>
      <c r="N663" s="216"/>
      <c r="O663" s="122">
        <f t="shared" si="407"/>
        <v>0.18593459930366488</v>
      </c>
      <c r="P663" s="71">
        <f t="shared" si="386"/>
        <v>0.40927947552267241</v>
      </c>
      <c r="Q663" s="131">
        <f t="shared" si="408"/>
        <v>0.59521407482633726</v>
      </c>
      <c r="R663" s="220"/>
      <c r="S663" s="218"/>
      <c r="T663" s="47">
        <v>1</v>
      </c>
      <c r="U663" s="48">
        <v>5</v>
      </c>
      <c r="V663" s="49">
        <v>484.33300000000003</v>
      </c>
      <c r="W663" s="48">
        <f t="shared" si="409"/>
        <v>942</v>
      </c>
      <c r="X663" s="32">
        <v>47043</v>
      </c>
      <c r="Y663" s="31">
        <f t="shared" si="410"/>
        <v>1.0295538124694428E-2</v>
      </c>
      <c r="Z663" s="30">
        <f t="shared" si="411"/>
        <v>1.0628573857959739E-4</v>
      </c>
      <c r="AA663" s="10">
        <f t="shared" si="432"/>
        <v>96.866600000000005</v>
      </c>
      <c r="AB663" s="9" t="str">
        <f t="shared" si="433"/>
        <v>U E</v>
      </c>
      <c r="AC663" s="28">
        <f t="shared" si="412"/>
        <v>1.0295538124694428E-2</v>
      </c>
      <c r="AD663" s="29">
        <f t="shared" si="413"/>
        <v>1.0628573857959739E-4</v>
      </c>
      <c r="AE663" s="15">
        <f t="shared" si="434"/>
        <v>96.866600000000005</v>
      </c>
      <c r="AF663" s="27">
        <f t="shared" si="435"/>
        <v>16.683440341814933</v>
      </c>
      <c r="AG663" s="7">
        <f t="shared" si="436"/>
        <v>0.18651021405947754</v>
      </c>
      <c r="AH663" s="17">
        <f t="shared" si="437"/>
        <v>89.4505452473216</v>
      </c>
      <c r="AI663" s="26">
        <f t="shared" si="438"/>
        <v>16.683440341814933</v>
      </c>
      <c r="AJ663" s="22">
        <f t="shared" si="439"/>
        <v>0.18651021405947754</v>
      </c>
      <c r="AK663" s="25">
        <f t="shared" si="440"/>
        <v>89.4505452473216</v>
      </c>
      <c r="AL663" s="60">
        <f t="shared" si="384"/>
        <v>43170</v>
      </c>
    </row>
    <row r="664" spans="1:38" ht="11.25" x14ac:dyDescent="0.2">
      <c r="A664" s="2" t="s">
        <v>5</v>
      </c>
      <c r="B664" s="2" t="str">
        <f t="shared" si="383"/>
        <v>CACY2018</v>
      </c>
      <c r="C664" s="2" t="s">
        <v>78</v>
      </c>
      <c r="D664" s="4">
        <v>43169</v>
      </c>
      <c r="G664" s="225"/>
      <c r="H664" s="139"/>
      <c r="I664" s="55"/>
      <c r="J664" s="115">
        <f t="shared" si="405"/>
        <v>16.429114942912129</v>
      </c>
      <c r="K664" s="54">
        <f t="shared" si="385"/>
        <v>41.52300269570096</v>
      </c>
      <c r="L664" s="116">
        <f t="shared" si="406"/>
        <v>57.952117638613089</v>
      </c>
      <c r="M664" s="180"/>
      <c r="N664" s="216"/>
      <c r="O664" s="122">
        <f t="shared" si="407"/>
        <v>0.18046726660728263</v>
      </c>
      <c r="P664" s="71">
        <f t="shared" si="386"/>
        <v>0.40812523242626164</v>
      </c>
      <c r="Q664" s="131">
        <f t="shared" si="408"/>
        <v>0.58859249903354427</v>
      </c>
      <c r="R664" s="220"/>
      <c r="S664" s="218"/>
      <c r="T664" s="47">
        <v>3</v>
      </c>
      <c r="U664" s="48">
        <v>8</v>
      </c>
      <c r="V664" s="49">
        <v>1647.816</v>
      </c>
      <c r="W664" s="48">
        <f t="shared" si="409"/>
        <v>942</v>
      </c>
      <c r="X664" s="32">
        <v>47043</v>
      </c>
      <c r="Y664" s="31">
        <f t="shared" si="410"/>
        <v>3.5027868120655573E-2</v>
      </c>
      <c r="Z664" s="30">
        <f t="shared" si="411"/>
        <v>1.7005718172735584E-4</v>
      </c>
      <c r="AA664" s="10">
        <f t="shared" si="432"/>
        <v>205.977</v>
      </c>
      <c r="AB664" s="9" t="str">
        <f t="shared" si="433"/>
        <v>U E</v>
      </c>
      <c r="AC664" s="28">
        <f t="shared" si="412"/>
        <v>3.5027868120655573E-2</v>
      </c>
      <c r="AD664" s="29">
        <f t="shared" si="413"/>
        <v>1.7005718172735584E-4</v>
      </c>
      <c r="AE664" s="15">
        <f t="shared" si="434"/>
        <v>205.977</v>
      </c>
      <c r="AF664" s="27">
        <f t="shared" si="435"/>
        <v>16.673144803690239</v>
      </c>
      <c r="AG664" s="7">
        <f t="shared" si="436"/>
        <v>0.18640392832089794</v>
      </c>
      <c r="AH664" s="17">
        <f t="shared" si="437"/>
        <v>89.446316683772352</v>
      </c>
      <c r="AI664" s="26">
        <f t="shared" si="438"/>
        <v>16.673144803690239</v>
      </c>
      <c r="AJ664" s="22">
        <f t="shared" si="439"/>
        <v>0.18640392832089794</v>
      </c>
      <c r="AK664" s="25">
        <f t="shared" si="440"/>
        <v>89.446316683772352</v>
      </c>
      <c r="AL664" s="60">
        <f t="shared" si="384"/>
        <v>43169</v>
      </c>
    </row>
    <row r="665" spans="1:38" ht="11.25" x14ac:dyDescent="0.2">
      <c r="A665" s="2" t="s">
        <v>5</v>
      </c>
      <c r="B665" s="2" t="str">
        <f t="shared" si="383"/>
        <v>CACY2018</v>
      </c>
      <c r="C665" s="2" t="s">
        <v>78</v>
      </c>
      <c r="D665" s="4">
        <v>43168</v>
      </c>
      <c r="G665" s="225"/>
      <c r="H665" s="139"/>
      <c r="I665" s="55"/>
      <c r="J665" s="115">
        <f t="shared" si="405"/>
        <v>16.292475985070094</v>
      </c>
      <c r="K665" s="54">
        <f t="shared" si="385"/>
        <v>40.116045318134269</v>
      </c>
      <c r="L665" s="116">
        <f t="shared" si="406"/>
        <v>56.408521303204367</v>
      </c>
      <c r="M665" s="180"/>
      <c r="N665" s="216"/>
      <c r="O665" s="122">
        <f t="shared" si="407"/>
        <v>0.17499993391090035</v>
      </c>
      <c r="P665" s="71">
        <f t="shared" si="386"/>
        <v>0.40697098932985104</v>
      </c>
      <c r="Q665" s="131">
        <f t="shared" si="408"/>
        <v>0.58197092324075139</v>
      </c>
      <c r="R665" s="220"/>
      <c r="S665" s="218"/>
      <c r="T665" s="47">
        <v>2</v>
      </c>
      <c r="U665" s="48">
        <v>29</v>
      </c>
      <c r="V665" s="49">
        <v>1633.4670000000001</v>
      </c>
      <c r="W665" s="48">
        <f t="shared" si="409"/>
        <v>940</v>
      </c>
      <c r="X665" s="32">
        <v>47043</v>
      </c>
      <c r="Y665" s="31">
        <f t="shared" si="410"/>
        <v>3.4722849308079846E-2</v>
      </c>
      <c r="Z665" s="30">
        <f t="shared" si="411"/>
        <v>6.1645728376166482E-4</v>
      </c>
      <c r="AA665" s="10">
        <f t="shared" si="432"/>
        <v>56.326448275862077</v>
      </c>
      <c r="AB665" s="9" t="str">
        <f t="shared" si="433"/>
        <v>U E</v>
      </c>
      <c r="AC665" s="28">
        <f t="shared" si="412"/>
        <v>3.4722849308079846E-2</v>
      </c>
      <c r="AD665" s="29">
        <f t="shared" si="413"/>
        <v>6.1645728376166482E-4</v>
      </c>
      <c r="AE665" s="15">
        <f t="shared" si="434"/>
        <v>56.326448275862077</v>
      </c>
      <c r="AF665" s="27">
        <f t="shared" si="435"/>
        <v>16.638116935569585</v>
      </c>
      <c r="AG665" s="7">
        <f t="shared" si="436"/>
        <v>0.18623387113917059</v>
      </c>
      <c r="AH665" s="17">
        <f t="shared" si="437"/>
        <v>89.339908115511903</v>
      </c>
      <c r="AI665" s="26">
        <f t="shared" si="438"/>
        <v>16.638116935569585</v>
      </c>
      <c r="AJ665" s="22">
        <f t="shared" si="439"/>
        <v>0.18623387113917059</v>
      </c>
      <c r="AK665" s="25">
        <f t="shared" si="440"/>
        <v>89.339908115511903</v>
      </c>
      <c r="AL665" s="60">
        <f t="shared" si="384"/>
        <v>43168</v>
      </c>
    </row>
    <row r="666" spans="1:38" ht="11.25" x14ac:dyDescent="0.2">
      <c r="A666" s="2" t="s">
        <v>5</v>
      </c>
      <c r="B666" s="2" t="str">
        <f t="shared" si="383"/>
        <v>CACY2018</v>
      </c>
      <c r="C666" s="2" t="s">
        <v>78</v>
      </c>
      <c r="D666" s="4">
        <v>43167</v>
      </c>
      <c r="G666" s="225"/>
      <c r="H666" s="139"/>
      <c r="I666" s="55"/>
      <c r="J666" s="115">
        <f t="shared" si="405"/>
        <v>16.15583702722806</v>
      </c>
      <c r="K666" s="54">
        <f t="shared" si="385"/>
        <v>38.709087940567571</v>
      </c>
      <c r="L666" s="116">
        <f t="shared" si="406"/>
        <v>54.864924967795631</v>
      </c>
      <c r="M666" s="180"/>
      <c r="N666" s="216"/>
      <c r="O666" s="122">
        <f t="shared" si="407"/>
        <v>0.16953260121451807</v>
      </c>
      <c r="P666" s="71">
        <f t="shared" si="386"/>
        <v>0.40581674623344033</v>
      </c>
      <c r="Q666" s="131">
        <f t="shared" si="408"/>
        <v>0.5753493474479584</v>
      </c>
      <c r="R666" s="220"/>
      <c r="S666" s="218"/>
      <c r="T666" s="47">
        <v>3</v>
      </c>
      <c r="U666" s="48">
        <v>70</v>
      </c>
      <c r="V666" s="49">
        <v>5072.3999999999996</v>
      </c>
      <c r="W666" s="48">
        <f t="shared" si="409"/>
        <v>939</v>
      </c>
      <c r="X666" s="32">
        <v>47043</v>
      </c>
      <c r="Y666" s="31">
        <f t="shared" si="410"/>
        <v>0.10782475607422995</v>
      </c>
      <c r="Z666" s="30">
        <f t="shared" si="411"/>
        <v>1.4880003401143635E-3</v>
      </c>
      <c r="AA666" s="10">
        <f t="shared" si="432"/>
        <v>72.462857142857132</v>
      </c>
      <c r="AB666" s="9" t="str">
        <f t="shared" si="433"/>
        <v>U E</v>
      </c>
      <c r="AC666" s="28">
        <f t="shared" si="412"/>
        <v>0.10782475607422995</v>
      </c>
      <c r="AD666" s="29">
        <f t="shared" si="413"/>
        <v>1.4880003401143635E-3</v>
      </c>
      <c r="AE666" s="15">
        <f t="shared" si="434"/>
        <v>72.462857142857132</v>
      </c>
      <c r="AF666" s="27">
        <f t="shared" si="435"/>
        <v>16.603394086261506</v>
      </c>
      <c r="AG666" s="7">
        <f t="shared" si="436"/>
        <v>0.18561741385540892</v>
      </c>
      <c r="AH666" s="17">
        <f t="shared" si="437"/>
        <v>89.449549702244596</v>
      </c>
      <c r="AI666" s="26">
        <f t="shared" si="438"/>
        <v>16.603394086261506</v>
      </c>
      <c r="AJ666" s="22">
        <f t="shared" si="439"/>
        <v>0.18561741385540892</v>
      </c>
      <c r="AK666" s="25">
        <f t="shared" si="440"/>
        <v>89.449549702244596</v>
      </c>
      <c r="AL666" s="60">
        <f t="shared" si="384"/>
        <v>43167</v>
      </c>
    </row>
    <row r="667" spans="1:38" ht="11.25" x14ac:dyDescent="0.2">
      <c r="A667" s="2" t="s">
        <v>5</v>
      </c>
      <c r="B667" s="2" t="str">
        <f t="shared" si="383"/>
        <v>CACY2018</v>
      </c>
      <c r="C667" s="2" t="s">
        <v>78</v>
      </c>
      <c r="D667" s="4">
        <v>43166</v>
      </c>
      <c r="G667" s="225"/>
      <c r="H667" s="139"/>
      <c r="I667" s="55"/>
      <c r="J667" s="115">
        <f t="shared" si="405"/>
        <v>16.019198069386025</v>
      </c>
      <c r="K667" s="54">
        <f t="shared" si="385"/>
        <v>37.302130563000887</v>
      </c>
      <c r="L667" s="116">
        <f t="shared" si="406"/>
        <v>53.321328632386908</v>
      </c>
      <c r="M667" s="180"/>
      <c r="N667" s="216"/>
      <c r="O667" s="122">
        <f t="shared" si="407"/>
        <v>0.16406526851813583</v>
      </c>
      <c r="P667" s="71">
        <f t="shared" si="386"/>
        <v>0.40466250313702967</v>
      </c>
      <c r="Q667" s="131">
        <f t="shared" si="408"/>
        <v>0.56872777165516553</v>
      </c>
      <c r="R667" s="220"/>
      <c r="S667" s="218"/>
      <c r="T667" s="47">
        <v>1</v>
      </c>
      <c r="U667" s="48">
        <v>3</v>
      </c>
      <c r="V667" s="49">
        <v>398.3</v>
      </c>
      <c r="W667" s="48">
        <f t="shared" si="409"/>
        <v>937</v>
      </c>
      <c r="X667" s="32">
        <v>47043</v>
      </c>
      <c r="Y667" s="31">
        <f t="shared" si="410"/>
        <v>8.4667219352507275E-3</v>
      </c>
      <c r="Z667" s="30">
        <f t="shared" si="411"/>
        <v>6.3771443147758435E-5</v>
      </c>
      <c r="AA667" s="10">
        <f t="shared" si="432"/>
        <v>132.76666666666665</v>
      </c>
      <c r="AB667" s="9" t="str">
        <f t="shared" si="433"/>
        <v>U E</v>
      </c>
      <c r="AC667" s="28">
        <f t="shared" si="412"/>
        <v>8.4667219352507275E-3</v>
      </c>
      <c r="AD667" s="29">
        <f t="shared" si="413"/>
        <v>6.3771443147758435E-5</v>
      </c>
      <c r="AE667" s="15">
        <f t="shared" si="434"/>
        <v>132.76666666666665</v>
      </c>
      <c r="AF667" s="27">
        <f t="shared" si="435"/>
        <v>16.495569330187276</v>
      </c>
      <c r="AG667" s="7">
        <f t="shared" si="436"/>
        <v>0.18412941351529455</v>
      </c>
      <c r="AH667" s="17">
        <f t="shared" si="437"/>
        <v>89.586823828215188</v>
      </c>
      <c r="AI667" s="26">
        <f t="shared" si="438"/>
        <v>16.495569330187276</v>
      </c>
      <c r="AJ667" s="22">
        <f t="shared" si="439"/>
        <v>0.18412941351529455</v>
      </c>
      <c r="AK667" s="25">
        <f t="shared" si="440"/>
        <v>89.586823828215188</v>
      </c>
      <c r="AL667" s="60">
        <f t="shared" si="384"/>
        <v>43166</v>
      </c>
    </row>
    <row r="668" spans="1:38" ht="11.25" x14ac:dyDescent="0.2">
      <c r="A668" s="2" t="s">
        <v>5</v>
      </c>
      <c r="B668" s="2" t="str">
        <f t="shared" si="383"/>
        <v>CACY2018</v>
      </c>
      <c r="C668" s="2" t="s">
        <v>78</v>
      </c>
      <c r="D668" s="4">
        <v>43165</v>
      </c>
      <c r="G668" s="225"/>
      <c r="H668" s="139"/>
      <c r="I668" s="55"/>
      <c r="J668" s="115">
        <f t="shared" si="405"/>
        <v>15.882559111543991</v>
      </c>
      <c r="K668" s="54">
        <f t="shared" si="385"/>
        <v>35.895173185434182</v>
      </c>
      <c r="L668" s="116">
        <f t="shared" si="406"/>
        <v>51.777732296978172</v>
      </c>
      <c r="M668" s="180"/>
      <c r="N668" s="216"/>
      <c r="O668" s="122">
        <f t="shared" si="407"/>
        <v>0.15859793582175358</v>
      </c>
      <c r="P668" s="71">
        <f t="shared" si="386"/>
        <v>0.40350826004061896</v>
      </c>
      <c r="Q668" s="131">
        <f t="shared" si="408"/>
        <v>0.56210619586237254</v>
      </c>
      <c r="R668" s="220"/>
      <c r="S668" s="218"/>
      <c r="T668" s="47"/>
      <c r="U668" s="48"/>
      <c r="V668" s="49"/>
      <c r="W668" s="48">
        <f t="shared" si="409"/>
        <v>938</v>
      </c>
      <c r="X668" s="32">
        <v>47043</v>
      </c>
      <c r="Y668" s="31">
        <f t="shared" si="410"/>
        <v>0</v>
      </c>
      <c r="Z668" s="30">
        <f t="shared" si="411"/>
        <v>0</v>
      </c>
      <c r="AA668" s="10">
        <f t="shared" si="432"/>
        <v>0</v>
      </c>
      <c r="AB668" s="9" t="str">
        <f t="shared" si="433"/>
        <v>U E</v>
      </c>
      <c r="AC668" s="28">
        <f t="shared" si="412"/>
        <v>0</v>
      </c>
      <c r="AD668" s="29">
        <f t="shared" si="413"/>
        <v>0</v>
      </c>
      <c r="AE668" s="15">
        <f t="shared" si="434"/>
        <v>0</v>
      </c>
      <c r="AF668" s="27">
        <f t="shared" si="435"/>
        <v>16.487102608252027</v>
      </c>
      <c r="AG668" s="7">
        <f t="shared" si="436"/>
        <v>0.18406564207214679</v>
      </c>
      <c r="AH668" s="17">
        <f t="shared" si="437"/>
        <v>89.571863725603407</v>
      </c>
      <c r="AI668" s="26">
        <f t="shared" si="438"/>
        <v>16.487102608252027</v>
      </c>
      <c r="AJ668" s="22">
        <f t="shared" si="439"/>
        <v>0.18406564207214679</v>
      </c>
      <c r="AK668" s="25">
        <f t="shared" si="440"/>
        <v>89.571863725603407</v>
      </c>
      <c r="AL668" s="60">
        <f t="shared" si="384"/>
        <v>43165</v>
      </c>
    </row>
    <row r="669" spans="1:38" ht="11.25" x14ac:dyDescent="0.2">
      <c r="A669" s="2" t="s">
        <v>5</v>
      </c>
      <c r="B669" s="2" t="str">
        <f t="shared" si="383"/>
        <v>CACY2018</v>
      </c>
      <c r="C669" s="2" t="s">
        <v>78</v>
      </c>
      <c r="D669" s="4">
        <v>43164</v>
      </c>
      <c r="G669" s="225"/>
      <c r="H669" s="139"/>
      <c r="I669" s="55"/>
      <c r="J669" s="115">
        <f t="shared" si="405"/>
        <v>15.745920153701954</v>
      </c>
      <c r="K669" s="54">
        <f t="shared" si="385"/>
        <v>34.488215807867498</v>
      </c>
      <c r="L669" s="116">
        <f t="shared" si="406"/>
        <v>50.23413596156945</v>
      </c>
      <c r="M669" s="180"/>
      <c r="N669" s="216"/>
      <c r="O669" s="122">
        <f t="shared" si="407"/>
        <v>0.1531306031253713</v>
      </c>
      <c r="P669" s="71">
        <f t="shared" si="386"/>
        <v>0.40235401694420836</v>
      </c>
      <c r="Q669" s="131">
        <f t="shared" si="408"/>
        <v>0.55548462006957966</v>
      </c>
      <c r="R669" s="220"/>
      <c r="S669" s="218"/>
      <c r="T669" s="47">
        <v>6</v>
      </c>
      <c r="U669" s="48">
        <v>39</v>
      </c>
      <c r="V669" s="49">
        <v>3437.9169999999999</v>
      </c>
      <c r="W669" s="48">
        <f t="shared" si="409"/>
        <v>947</v>
      </c>
      <c r="X669" s="32">
        <v>47043</v>
      </c>
      <c r="Y669" s="31">
        <f t="shared" si="410"/>
        <v>7.308030950407074E-2</v>
      </c>
      <c r="Z669" s="30">
        <f t="shared" si="411"/>
        <v>8.2902876092085962E-4</v>
      </c>
      <c r="AA669" s="10">
        <f t="shared" si="432"/>
        <v>88.151717948717945</v>
      </c>
      <c r="AB669" s="9" t="str">
        <f t="shared" si="433"/>
        <v>U E</v>
      </c>
      <c r="AC669" s="28">
        <f t="shared" si="412"/>
        <v>7.308030950407074E-2</v>
      </c>
      <c r="AD669" s="29">
        <f t="shared" si="413"/>
        <v>8.2902876092085962E-4</v>
      </c>
      <c r="AE669" s="15">
        <f t="shared" si="434"/>
        <v>88.151717948717945</v>
      </c>
      <c r="AF669" s="27">
        <f t="shared" si="435"/>
        <v>16.487102608252027</v>
      </c>
      <c r="AG669" s="7">
        <f t="shared" si="436"/>
        <v>0.18406564207214679</v>
      </c>
      <c r="AH669" s="17">
        <f t="shared" si="437"/>
        <v>89.571863725603407</v>
      </c>
      <c r="AI669" s="26">
        <f t="shared" si="438"/>
        <v>16.487102608252027</v>
      </c>
      <c r="AJ669" s="22">
        <f t="shared" si="439"/>
        <v>0.18406564207214679</v>
      </c>
      <c r="AK669" s="25">
        <f t="shared" si="440"/>
        <v>89.571863725603407</v>
      </c>
      <c r="AL669" s="60">
        <f t="shared" si="384"/>
        <v>43164</v>
      </c>
    </row>
    <row r="670" spans="1:38" ht="11.25" x14ac:dyDescent="0.2">
      <c r="A670" s="2" t="s">
        <v>5</v>
      </c>
      <c r="B670" s="2" t="str">
        <f t="shared" si="383"/>
        <v>CACY2018</v>
      </c>
      <c r="C670" s="2" t="s">
        <v>78</v>
      </c>
      <c r="D670" s="4">
        <v>43163</v>
      </c>
      <c r="G670" s="225"/>
      <c r="H670" s="139"/>
      <c r="I670" s="55"/>
      <c r="J670" s="115">
        <f t="shared" si="405"/>
        <v>15.60928119585992</v>
      </c>
      <c r="K670" s="54">
        <f t="shared" si="385"/>
        <v>33.081258430300799</v>
      </c>
      <c r="L670" s="116">
        <f t="shared" si="406"/>
        <v>48.690539626160721</v>
      </c>
      <c r="M670" s="180"/>
      <c r="N670" s="216"/>
      <c r="O670" s="122">
        <f t="shared" si="407"/>
        <v>0.14766327042898905</v>
      </c>
      <c r="P670" s="71">
        <f t="shared" si="386"/>
        <v>0.40119977384779759</v>
      </c>
      <c r="Q670" s="131">
        <f t="shared" si="408"/>
        <v>0.54886304427678667</v>
      </c>
      <c r="R670" s="220"/>
      <c r="S670" s="218"/>
      <c r="T670" s="47">
        <v>2</v>
      </c>
      <c r="U670" s="48">
        <v>2</v>
      </c>
      <c r="V670" s="49">
        <v>167.45</v>
      </c>
      <c r="W670" s="48">
        <f t="shared" si="409"/>
        <v>946</v>
      </c>
      <c r="X670" s="32">
        <v>47043</v>
      </c>
      <c r="Y670" s="31">
        <f t="shared" si="410"/>
        <v>3.5595093850307163E-3</v>
      </c>
      <c r="Z670" s="30">
        <f t="shared" si="411"/>
        <v>4.2514295431838959E-5</v>
      </c>
      <c r="AA670" s="10">
        <f t="shared" si="432"/>
        <v>83.72499999999998</v>
      </c>
      <c r="AB670" s="9" t="str">
        <f t="shared" si="433"/>
        <v>U E</v>
      </c>
      <c r="AC670" s="28">
        <f t="shared" si="412"/>
        <v>3.5595093850307163E-3</v>
      </c>
      <c r="AD670" s="29">
        <f t="shared" si="413"/>
        <v>4.2514295431838959E-5</v>
      </c>
      <c r="AE670" s="15">
        <f t="shared" si="434"/>
        <v>83.72499999999998</v>
      </c>
      <c r="AF670" s="27">
        <f t="shared" si="435"/>
        <v>16.414022298747955</v>
      </c>
      <c r="AG670" s="7">
        <f t="shared" si="436"/>
        <v>0.18323661331122593</v>
      </c>
      <c r="AH670" s="17">
        <f t="shared" si="437"/>
        <v>89.578288979118327</v>
      </c>
      <c r="AI670" s="26">
        <f t="shared" si="438"/>
        <v>16.414022298747955</v>
      </c>
      <c r="AJ670" s="22">
        <f t="shared" si="439"/>
        <v>0.18323661331122593</v>
      </c>
      <c r="AK670" s="25">
        <f t="shared" si="440"/>
        <v>89.578288979118327</v>
      </c>
      <c r="AL670" s="60">
        <f t="shared" si="384"/>
        <v>43163</v>
      </c>
    </row>
    <row r="671" spans="1:38" ht="11.25" x14ac:dyDescent="0.2">
      <c r="A671" s="2" t="s">
        <v>5</v>
      </c>
      <c r="B671" s="2" t="str">
        <f t="shared" si="383"/>
        <v>CACY2018</v>
      </c>
      <c r="C671" s="2" t="s">
        <v>78</v>
      </c>
      <c r="D671" s="4">
        <v>43162</v>
      </c>
      <c r="G671" s="225"/>
      <c r="H671" s="139"/>
      <c r="I671" s="55"/>
      <c r="J671" s="115">
        <f t="shared" si="405"/>
        <v>15.472642238017885</v>
      </c>
      <c r="K671" s="54">
        <f t="shared" si="385"/>
        <v>31.674301052734108</v>
      </c>
      <c r="L671" s="116">
        <f t="shared" si="406"/>
        <v>47.146943290751992</v>
      </c>
      <c r="M671" s="180"/>
      <c r="N671" s="216"/>
      <c r="O671" s="122">
        <f t="shared" si="407"/>
        <v>0.14219593773260678</v>
      </c>
      <c r="P671" s="71">
        <f t="shared" si="386"/>
        <v>0.40004553075138705</v>
      </c>
      <c r="Q671" s="131">
        <f t="shared" si="408"/>
        <v>0.54224146848399379</v>
      </c>
      <c r="R671" s="220"/>
      <c r="S671" s="218"/>
      <c r="T671" s="47"/>
      <c r="U671" s="48"/>
      <c r="V671" s="49"/>
      <c r="W671" s="48">
        <f t="shared" si="409"/>
        <v>946</v>
      </c>
      <c r="X671" s="32">
        <v>47043</v>
      </c>
      <c r="Y671" s="31">
        <f t="shared" si="410"/>
        <v>0</v>
      </c>
      <c r="Z671" s="30">
        <f t="shared" si="411"/>
        <v>0</v>
      </c>
      <c r="AA671" s="10">
        <f t="shared" si="432"/>
        <v>0</v>
      </c>
      <c r="AB671" s="9" t="str">
        <f t="shared" si="433"/>
        <v>U E</v>
      </c>
      <c r="AC671" s="28">
        <f t="shared" si="412"/>
        <v>0</v>
      </c>
      <c r="AD671" s="29">
        <f t="shared" si="413"/>
        <v>0</v>
      </c>
      <c r="AE671" s="15">
        <f t="shared" si="434"/>
        <v>0</v>
      </c>
      <c r="AF671" s="27">
        <f t="shared" si="435"/>
        <v>16.410462789362924</v>
      </c>
      <c r="AG671" s="7">
        <f t="shared" si="436"/>
        <v>0.18319409901579409</v>
      </c>
      <c r="AH671" s="17">
        <f t="shared" si="437"/>
        <v>89.579647365978175</v>
      </c>
      <c r="AI671" s="26">
        <f t="shared" si="438"/>
        <v>16.410462789362924</v>
      </c>
      <c r="AJ671" s="22">
        <f t="shared" si="439"/>
        <v>0.18319409901579409</v>
      </c>
      <c r="AK671" s="25">
        <f t="shared" si="440"/>
        <v>89.579647365978175</v>
      </c>
      <c r="AL671" s="60">
        <f t="shared" si="384"/>
        <v>43162</v>
      </c>
    </row>
    <row r="672" spans="1:38" ht="11.25" x14ac:dyDescent="0.2">
      <c r="A672" s="2" t="s">
        <v>5</v>
      </c>
      <c r="B672" s="2" t="str">
        <f t="shared" si="383"/>
        <v>CACY2018</v>
      </c>
      <c r="C672" s="2" t="s">
        <v>78</v>
      </c>
      <c r="D672" s="4">
        <v>43161</v>
      </c>
      <c r="G672" s="225"/>
      <c r="H672" s="139"/>
      <c r="I672" s="55"/>
      <c r="J672" s="115">
        <f t="shared" si="405"/>
        <v>15.33600328017585</v>
      </c>
      <c r="K672" s="54">
        <f t="shared" si="385"/>
        <v>30.26734367516741</v>
      </c>
      <c r="L672" s="116">
        <f t="shared" si="406"/>
        <v>45.603346955343262</v>
      </c>
      <c r="M672" s="180"/>
      <c r="N672" s="216"/>
      <c r="O672" s="122">
        <f t="shared" si="407"/>
        <v>0.13672860503622453</v>
      </c>
      <c r="P672" s="71">
        <f t="shared" si="386"/>
        <v>0.39889128765497628</v>
      </c>
      <c r="Q672" s="131">
        <f t="shared" si="408"/>
        <v>0.53561989269120081</v>
      </c>
      <c r="R672" s="220"/>
      <c r="S672" s="218"/>
      <c r="T672" s="47">
        <v>4</v>
      </c>
      <c r="U672" s="48">
        <v>762</v>
      </c>
      <c r="V672" s="49">
        <v>120989.2</v>
      </c>
      <c r="W672" s="48">
        <f t="shared" si="409"/>
        <v>954</v>
      </c>
      <c r="X672" s="32">
        <v>47043</v>
      </c>
      <c r="Y672" s="31">
        <f t="shared" si="410"/>
        <v>2.5718852964309247</v>
      </c>
      <c r="Z672" s="30">
        <f t="shared" si="411"/>
        <v>1.6197946559530642E-2</v>
      </c>
      <c r="AA672" s="10">
        <f t="shared" si="432"/>
        <v>158.7784776902887</v>
      </c>
      <c r="AB672" s="9" t="str">
        <f t="shared" si="433"/>
        <v>U E</v>
      </c>
      <c r="AC672" s="28">
        <f t="shared" si="412"/>
        <v>2.5718852964309247</v>
      </c>
      <c r="AD672" s="29">
        <f t="shared" si="413"/>
        <v>1.6197946559530642E-2</v>
      </c>
      <c r="AE672" s="15">
        <f t="shared" si="434"/>
        <v>158.7784776902887</v>
      </c>
      <c r="AF672" s="27">
        <f t="shared" si="435"/>
        <v>16.410462789362924</v>
      </c>
      <c r="AG672" s="7">
        <f t="shared" si="436"/>
        <v>0.18319409901579409</v>
      </c>
      <c r="AH672" s="17">
        <f t="shared" si="437"/>
        <v>89.579647365978175</v>
      </c>
      <c r="AI672" s="26">
        <f t="shared" si="438"/>
        <v>16.410462789362924</v>
      </c>
      <c r="AJ672" s="22">
        <f t="shared" si="439"/>
        <v>0.18319409901579409</v>
      </c>
      <c r="AK672" s="25">
        <f t="shared" si="440"/>
        <v>89.579647365978175</v>
      </c>
      <c r="AL672" s="60">
        <f t="shared" si="384"/>
        <v>43161</v>
      </c>
    </row>
    <row r="673" spans="1:38" ht="11.25" x14ac:dyDescent="0.2">
      <c r="A673" s="2" t="s">
        <v>5</v>
      </c>
      <c r="B673" s="2" t="str">
        <f t="shared" si="383"/>
        <v>CACY2018</v>
      </c>
      <c r="C673" s="2" t="s">
        <v>78</v>
      </c>
      <c r="D673" s="4">
        <v>43160</v>
      </c>
      <c r="G673" s="225"/>
      <c r="H673" s="139"/>
      <c r="I673" s="55"/>
      <c r="J673" s="115">
        <f t="shared" si="405"/>
        <v>15.199364322333814</v>
      </c>
      <c r="K673" s="54">
        <f t="shared" si="385"/>
        <v>28.860386297600719</v>
      </c>
      <c r="L673" s="116">
        <f t="shared" si="406"/>
        <v>44.059750619934533</v>
      </c>
      <c r="M673" s="180"/>
      <c r="N673" s="216"/>
      <c r="O673" s="122">
        <f t="shared" si="407"/>
        <v>0.13126127233984225</v>
      </c>
      <c r="P673" s="71">
        <f t="shared" si="386"/>
        <v>0.39773704455856568</v>
      </c>
      <c r="Q673" s="131">
        <f t="shared" si="408"/>
        <v>0.52899831689840793</v>
      </c>
      <c r="R673" s="220"/>
      <c r="S673" s="218"/>
      <c r="T673" s="47">
        <v>21</v>
      </c>
      <c r="U673" s="48">
        <v>2270</v>
      </c>
      <c r="V673" s="49">
        <v>49641.182999999997</v>
      </c>
      <c r="W673" s="48">
        <f t="shared" si="409"/>
        <v>955</v>
      </c>
      <c r="X673" s="32">
        <v>47043</v>
      </c>
      <c r="Y673" s="31">
        <f t="shared" si="410"/>
        <v>1.0552299598239907</v>
      </c>
      <c r="Z673" s="30">
        <f t="shared" si="411"/>
        <v>4.8253725315137212E-2</v>
      </c>
      <c r="AA673" s="10">
        <f t="shared" si="432"/>
        <v>21.868362555066078</v>
      </c>
      <c r="AB673" s="9" t="str">
        <f t="shared" si="433"/>
        <v>U E</v>
      </c>
      <c r="AC673" s="28">
        <f t="shared" si="412"/>
        <v>1.0552299598239907</v>
      </c>
      <c r="AD673" s="29">
        <f t="shared" si="413"/>
        <v>4.8253725315137212E-2</v>
      </c>
      <c r="AE673" s="15">
        <f t="shared" si="434"/>
        <v>21.868362555066078</v>
      </c>
      <c r="AF673" s="27">
        <f t="shared" si="435"/>
        <v>13.838577492932</v>
      </c>
      <c r="AG673" s="7">
        <f t="shared" si="436"/>
        <v>0.16699615245626345</v>
      </c>
      <c r="AH673" s="17">
        <f t="shared" si="437"/>
        <v>82.867642693482679</v>
      </c>
      <c r="AI673" s="26">
        <f t="shared" si="438"/>
        <v>13.838577492932</v>
      </c>
      <c r="AJ673" s="22">
        <f t="shared" si="439"/>
        <v>0.16699615245626345</v>
      </c>
      <c r="AK673" s="25">
        <f t="shared" si="440"/>
        <v>82.867642693482679</v>
      </c>
      <c r="AL673" s="60">
        <f t="shared" si="384"/>
        <v>43160</v>
      </c>
    </row>
    <row r="674" spans="1:38" ht="11.25" x14ac:dyDescent="0.2">
      <c r="A674" s="2" t="s">
        <v>5</v>
      </c>
      <c r="B674" s="2" t="str">
        <f t="shared" si="383"/>
        <v>CACY2018</v>
      </c>
      <c r="C674" s="2" t="s">
        <v>78</v>
      </c>
      <c r="D674" s="4">
        <v>43159</v>
      </c>
      <c r="G674" s="225">
        <v>16.899999999999999</v>
      </c>
      <c r="H674" s="139">
        <v>0.215</v>
      </c>
      <c r="I674" s="55">
        <v>78</v>
      </c>
      <c r="J674" s="115">
        <f>G702+M674</f>
        <v>15.062725364491779</v>
      </c>
      <c r="K674" s="54">
        <f t="shared" si="385"/>
        <v>27.453428920034025</v>
      </c>
      <c r="L674" s="116">
        <f>G702+N674</f>
        <v>42.516154284525804</v>
      </c>
      <c r="M674" s="180">
        <v>7.3627253644917801</v>
      </c>
      <c r="N674" s="216">
        <v>34.816154284525801</v>
      </c>
      <c r="O674" s="122">
        <f>H702+R674</f>
        <v>0.12579393964346</v>
      </c>
      <c r="P674" s="71">
        <f t="shared" si="386"/>
        <v>0.39658280146215497</v>
      </c>
      <c r="Q674" s="131">
        <f>H702+S674</f>
        <v>0.52237674110561494</v>
      </c>
      <c r="R674" s="220">
        <v>4.4793939643459998E-2</v>
      </c>
      <c r="S674" s="218">
        <v>0.44137674110561498</v>
      </c>
      <c r="T674" s="47">
        <v>1</v>
      </c>
      <c r="U674" s="48">
        <v>8</v>
      </c>
      <c r="V674" s="49">
        <v>369.06700000000001</v>
      </c>
      <c r="W674" s="48">
        <f t="shared" si="409"/>
        <v>938</v>
      </c>
      <c r="X674" s="32">
        <v>47043</v>
      </c>
      <c r="Y674" s="31">
        <f t="shared" si="410"/>
        <v>7.8453117360712549E-3</v>
      </c>
      <c r="Z674" s="30">
        <f t="shared" si="411"/>
        <v>1.7005718172735584E-4</v>
      </c>
      <c r="AA674" s="10">
        <f t="shared" ref="AA674:AA675" si="441">IF(Z674=0,0,Y674/Z674)</f>
        <v>46.133375000000001</v>
      </c>
      <c r="AB674" s="9" t="str">
        <f t="shared" ref="AB674:AB675" si="442">IF(E674&gt;0,"M E","U E")</f>
        <v>U E</v>
      </c>
      <c r="AC674" s="28">
        <f t="shared" si="412"/>
        <v>7.8453117360712549E-3</v>
      </c>
      <c r="AD674" s="29">
        <f t="shared" si="413"/>
        <v>1.7005718172735584E-4</v>
      </c>
      <c r="AE674" s="15">
        <f t="shared" ref="AE674:AE675" si="443">IF(AD674=0,0,AC674/AD674)</f>
        <v>46.133375000000001</v>
      </c>
      <c r="AF674" s="27">
        <f t="shared" ref="AF674:AF675" si="444">AF675+Y674</f>
        <v>12.783347533108008</v>
      </c>
      <c r="AG674" s="7">
        <f t="shared" ref="AG674:AG675" si="445">AG675+Z674</f>
        <v>0.11874242714112623</v>
      </c>
      <c r="AH674" s="17">
        <f t="shared" ref="AH674:AH675" si="446">AF674/AG674</f>
        <v>107.65610776942354</v>
      </c>
      <c r="AI674" s="26">
        <f t="shared" ref="AI674:AI675" si="447">AI675+AC674</f>
        <v>12.783347533108008</v>
      </c>
      <c r="AJ674" s="22">
        <f t="shared" ref="AJ674:AJ675" si="448">AJ675+AD674</f>
        <v>0.11874242714112623</v>
      </c>
      <c r="AK674" s="25">
        <f t="shared" ref="AK674:AK675" si="449">AI674/AJ674</f>
        <v>107.65610776942354</v>
      </c>
      <c r="AL674" s="60">
        <f t="shared" si="384"/>
        <v>43159</v>
      </c>
    </row>
    <row r="675" spans="1:38" ht="11.25" x14ac:dyDescent="0.2">
      <c r="A675" s="2" t="s">
        <v>5</v>
      </c>
      <c r="B675" s="2" t="str">
        <f t="shared" si="383"/>
        <v>CACY2018</v>
      </c>
      <c r="C675" s="2" t="s">
        <v>78</v>
      </c>
      <c r="D675" s="4">
        <v>43158</v>
      </c>
      <c r="G675" s="225"/>
      <c r="H675" s="139"/>
      <c r="I675" s="55"/>
      <c r="J675" s="115">
        <f t="shared" ref="J675:J701" si="450">((J$674-J$702)/28*($D675-$D$702))+J$702</f>
        <v>14.605535791098571</v>
      </c>
      <c r="K675" s="54">
        <f t="shared" si="385"/>
        <v>27.279160714146688</v>
      </c>
      <c r="L675" s="116">
        <f t="shared" ref="L675:L701" si="451">((L$674-L$702)/28*($D675-$D$702))+L$702</f>
        <v>41.884696505245259</v>
      </c>
      <c r="M675" s="180"/>
      <c r="N675" s="216"/>
      <c r="O675" s="122">
        <f t="shared" ref="O675:O701" si="452">((O$674-O$702)/28*($D675-$D$702))+O$702</f>
        <v>0.12247908077142505</v>
      </c>
      <c r="P675" s="71">
        <f>Q675-O675</f>
        <v>0.38802763159541415</v>
      </c>
      <c r="Q675" s="131">
        <f t="shared" ref="Q675:Q701" si="453">((Q$674-Q$702)/28*($D675-$D$702))+Q$702</f>
        <v>0.5105067123668392</v>
      </c>
      <c r="R675" s="220"/>
      <c r="S675" s="218"/>
      <c r="T675" s="47">
        <v>1</v>
      </c>
      <c r="U675" s="48">
        <v>1</v>
      </c>
      <c r="V675" s="49">
        <v>108.133</v>
      </c>
      <c r="W675" s="48">
        <f t="shared" si="409"/>
        <v>941</v>
      </c>
      <c r="X675" s="32">
        <v>47043</v>
      </c>
      <c r="Y675" s="31">
        <f t="shared" si="410"/>
        <v>2.298599153965521E-3</v>
      </c>
      <c r="Z675" s="30">
        <f t="shared" si="411"/>
        <v>2.1257147715919479E-5</v>
      </c>
      <c r="AA675" s="10">
        <f t="shared" si="441"/>
        <v>108.133</v>
      </c>
      <c r="AB675" s="9" t="str">
        <f t="shared" si="442"/>
        <v>U E</v>
      </c>
      <c r="AC675" s="28">
        <f t="shared" si="412"/>
        <v>2.298599153965521E-3</v>
      </c>
      <c r="AD675" s="29">
        <f t="shared" si="413"/>
        <v>2.1257147715919479E-5</v>
      </c>
      <c r="AE675" s="15">
        <f t="shared" si="443"/>
        <v>108.133</v>
      </c>
      <c r="AF675" s="27">
        <f t="shared" si="444"/>
        <v>12.775502221371937</v>
      </c>
      <c r="AG675" s="7">
        <f t="shared" si="445"/>
        <v>0.11857236995939888</v>
      </c>
      <c r="AH675" s="17">
        <f t="shared" si="446"/>
        <v>107.7443440301183</v>
      </c>
      <c r="AI675" s="26">
        <f t="shared" si="447"/>
        <v>12.775502221371937</v>
      </c>
      <c r="AJ675" s="22">
        <f t="shared" si="448"/>
        <v>0.11857236995939888</v>
      </c>
      <c r="AK675" s="25">
        <f t="shared" si="449"/>
        <v>107.7443440301183</v>
      </c>
      <c r="AL675" s="60">
        <f t="shared" si="384"/>
        <v>43158</v>
      </c>
    </row>
    <row r="676" spans="1:38" ht="11.25" x14ac:dyDescent="0.2">
      <c r="A676" s="2" t="s">
        <v>5</v>
      </c>
      <c r="B676" s="2" t="str">
        <f t="shared" si="383"/>
        <v>CACY2018</v>
      </c>
      <c r="C676" s="2" t="s">
        <v>78</v>
      </c>
      <c r="D676" s="4">
        <v>43157</v>
      </c>
      <c r="G676" s="225"/>
      <c r="H676" s="139"/>
      <c r="I676" s="55"/>
      <c r="J676" s="115">
        <f t="shared" si="450"/>
        <v>14.148346217705363</v>
      </c>
      <c r="K676" s="54">
        <f t="shared" si="385"/>
        <v>27.104892508259343</v>
      </c>
      <c r="L676" s="116">
        <f t="shared" si="451"/>
        <v>41.253238725964707</v>
      </c>
      <c r="M676" s="180"/>
      <c r="N676" s="216"/>
      <c r="O676" s="122">
        <f t="shared" si="452"/>
        <v>0.11916422189939008</v>
      </c>
      <c r="P676" s="71">
        <f t="shared" ref="P676:P701" si="454">Q676-O676</f>
        <v>0.37947246172867338</v>
      </c>
      <c r="Q676" s="131">
        <f t="shared" si="453"/>
        <v>0.49863668362806346</v>
      </c>
      <c r="R676" s="220"/>
      <c r="S676" s="218"/>
      <c r="T676" s="47">
        <v>5</v>
      </c>
      <c r="U676" s="48">
        <v>692</v>
      </c>
      <c r="V676" s="49">
        <v>16345.267</v>
      </c>
      <c r="W676" s="48">
        <f t="shared" si="409"/>
        <v>940</v>
      </c>
      <c r="X676" s="32">
        <v>47043</v>
      </c>
      <c r="Y676" s="31">
        <f t="shared" si="410"/>
        <v>0.34745375507514403</v>
      </c>
      <c r="Z676" s="30">
        <f t="shared" si="411"/>
        <v>1.4709946219416278E-2</v>
      </c>
      <c r="AA676" s="10">
        <f t="shared" ref="AA676:AA702" si="455">IF(Z676=0,0,Y676/Z676)</f>
        <v>23.620328034682082</v>
      </c>
      <c r="AB676" s="9" t="str">
        <f t="shared" ref="AB676:AB702" si="456">IF(E676&gt;0,"M E","U E")</f>
        <v>U E</v>
      </c>
      <c r="AC676" s="28">
        <f t="shared" si="412"/>
        <v>0.34745375507514403</v>
      </c>
      <c r="AD676" s="29">
        <f t="shared" si="413"/>
        <v>1.4709946219416278E-2</v>
      </c>
      <c r="AE676" s="15">
        <f t="shared" ref="AE676:AE702" si="457">IF(AD676=0,0,AC676/AD676)</f>
        <v>23.620328034682082</v>
      </c>
      <c r="AF676" s="27">
        <f t="shared" ref="AF676:AF702" si="458">AF677+Y676</f>
        <v>12.773203622217972</v>
      </c>
      <c r="AG676" s="7">
        <f t="shared" ref="AG676:AG702" si="459">AG677+Z676</f>
        <v>0.11855111281168296</v>
      </c>
      <c r="AH676" s="17">
        <f t="shared" ref="AH676:AH702" si="460">AF676/AG676</f>
        <v>107.74427434104355</v>
      </c>
      <c r="AI676" s="26">
        <f t="shared" ref="AI676:AI702" si="461">AI677+AC676</f>
        <v>12.773203622217972</v>
      </c>
      <c r="AJ676" s="22">
        <f t="shared" ref="AJ676:AJ702" si="462">AJ677+AD676</f>
        <v>0.11855111281168296</v>
      </c>
      <c r="AK676" s="25">
        <f t="shared" ref="AK676:AK702" si="463">AI676/AJ676</f>
        <v>107.74427434104355</v>
      </c>
      <c r="AL676" s="60">
        <f t="shared" si="384"/>
        <v>43157</v>
      </c>
    </row>
    <row r="677" spans="1:38" ht="11.25" x14ac:dyDescent="0.2">
      <c r="A677" s="2" t="s">
        <v>5</v>
      </c>
      <c r="B677" s="2" t="str">
        <f t="shared" si="383"/>
        <v>CACY2018</v>
      </c>
      <c r="C677" s="2" t="s">
        <v>78</v>
      </c>
      <c r="D677" s="4">
        <v>43156</v>
      </c>
      <c r="G677" s="225"/>
      <c r="H677" s="139"/>
      <c r="I677" s="55"/>
      <c r="J677" s="115">
        <f t="shared" si="450"/>
        <v>13.691156644312155</v>
      </c>
      <c r="K677" s="54">
        <f t="shared" si="385"/>
        <v>26.930624302371999</v>
      </c>
      <c r="L677" s="116">
        <f t="shared" si="451"/>
        <v>40.621780946684154</v>
      </c>
      <c r="M677" s="180"/>
      <c r="N677" s="216"/>
      <c r="O677" s="122">
        <f t="shared" si="452"/>
        <v>0.11584936302735513</v>
      </c>
      <c r="P677" s="71">
        <f t="shared" si="454"/>
        <v>0.37091729186193256</v>
      </c>
      <c r="Q677" s="131">
        <f t="shared" si="453"/>
        <v>0.48676665488928772</v>
      </c>
      <c r="R677" s="220"/>
      <c r="S677" s="218"/>
      <c r="T677" s="47">
        <v>3</v>
      </c>
      <c r="U677" s="48">
        <v>2</v>
      </c>
      <c r="V677" s="49">
        <v>96.45</v>
      </c>
      <c r="W677" s="48">
        <f t="shared" si="409"/>
        <v>938</v>
      </c>
      <c r="X677" s="32">
        <v>47043</v>
      </c>
      <c r="Y677" s="31">
        <f t="shared" si="410"/>
        <v>2.0502518972004336E-3</v>
      </c>
      <c r="Z677" s="30">
        <f t="shared" si="411"/>
        <v>4.2514295431838959E-5</v>
      </c>
      <c r="AA677" s="10">
        <f t="shared" si="455"/>
        <v>48.224999999999994</v>
      </c>
      <c r="AB677" s="9" t="str">
        <f t="shared" si="456"/>
        <v>U E</v>
      </c>
      <c r="AC677" s="28">
        <f t="shared" si="412"/>
        <v>2.0502518972004336E-3</v>
      </c>
      <c r="AD677" s="29">
        <f t="shared" si="413"/>
        <v>4.2514295431838959E-5</v>
      </c>
      <c r="AE677" s="15">
        <f t="shared" si="457"/>
        <v>48.224999999999994</v>
      </c>
      <c r="AF677" s="27">
        <f t="shared" si="458"/>
        <v>12.425749867142828</v>
      </c>
      <c r="AG677" s="7">
        <f t="shared" si="459"/>
        <v>0.10384116659226668</v>
      </c>
      <c r="AH677" s="17">
        <f t="shared" si="460"/>
        <v>119.66111586489251</v>
      </c>
      <c r="AI677" s="26">
        <f t="shared" si="461"/>
        <v>12.425749867142828</v>
      </c>
      <c r="AJ677" s="22">
        <f t="shared" si="462"/>
        <v>0.10384116659226668</v>
      </c>
      <c r="AK677" s="25">
        <f t="shared" si="463"/>
        <v>119.66111586489251</v>
      </c>
      <c r="AL677" s="60">
        <f t="shared" si="384"/>
        <v>43156</v>
      </c>
    </row>
    <row r="678" spans="1:38" ht="11.25" x14ac:dyDescent="0.2">
      <c r="A678" s="2" t="s">
        <v>5</v>
      </c>
      <c r="B678" s="2" t="str">
        <f t="shared" si="383"/>
        <v>CACY2018</v>
      </c>
      <c r="C678" s="2" t="s">
        <v>78</v>
      </c>
      <c r="D678" s="4">
        <v>43155</v>
      </c>
      <c r="G678" s="225"/>
      <c r="H678" s="139"/>
      <c r="I678" s="55"/>
      <c r="J678" s="115">
        <f t="shared" si="450"/>
        <v>13.233967070918947</v>
      </c>
      <c r="K678" s="54">
        <f t="shared" si="385"/>
        <v>26.756356096484655</v>
      </c>
      <c r="L678" s="116">
        <f t="shared" si="451"/>
        <v>39.990323167403602</v>
      </c>
      <c r="M678" s="180"/>
      <c r="N678" s="216"/>
      <c r="O678" s="122">
        <f t="shared" si="452"/>
        <v>0.11253450415532015</v>
      </c>
      <c r="P678" s="71">
        <f t="shared" si="454"/>
        <v>0.3623621219951918</v>
      </c>
      <c r="Q678" s="131">
        <f t="shared" si="453"/>
        <v>0.47489662615051198</v>
      </c>
      <c r="R678" s="220"/>
      <c r="S678" s="218"/>
      <c r="T678" s="47">
        <v>3</v>
      </c>
      <c r="U678" s="48">
        <v>1094</v>
      </c>
      <c r="V678" s="49">
        <v>178518.916</v>
      </c>
      <c r="W678" s="48">
        <f t="shared" si="409"/>
        <v>937</v>
      </c>
      <c r="X678" s="32">
        <v>47043</v>
      </c>
      <c r="Y678" s="31">
        <f t="shared" ref="Y678:Y709" si="464">V678/X678</f>
        <v>3.7948029674978212</v>
      </c>
      <c r="Z678" s="30">
        <f t="shared" ref="Z678:Z709" si="465">U678/X678</f>
        <v>2.325531960121591E-2</v>
      </c>
      <c r="AA678" s="10">
        <f t="shared" si="455"/>
        <v>163.17999634369286</v>
      </c>
      <c r="AB678" s="9" t="str">
        <f t="shared" si="456"/>
        <v>U E</v>
      </c>
      <c r="AC678" s="28">
        <f t="shared" ref="AC678:AC709" si="466">IF($AB678="U E",$Y678,(V678-E678)/X678)</f>
        <v>3.7948029674978212</v>
      </c>
      <c r="AD678" s="29">
        <f t="shared" ref="AD678:AD709" si="467">IF($AB678="U E",$Z678,(U678-F678)/X678)</f>
        <v>2.325531960121591E-2</v>
      </c>
      <c r="AE678" s="15">
        <f t="shared" si="457"/>
        <v>163.17999634369286</v>
      </c>
      <c r="AF678" s="27">
        <f t="shared" si="458"/>
        <v>12.423699615245628</v>
      </c>
      <c r="AG678" s="7">
        <f t="shared" si="459"/>
        <v>0.10379865229683484</v>
      </c>
      <c r="AH678" s="17">
        <f t="shared" si="460"/>
        <v>119.69037497440097</v>
      </c>
      <c r="AI678" s="26">
        <f t="shared" si="461"/>
        <v>12.423699615245628</v>
      </c>
      <c r="AJ678" s="22">
        <f t="shared" si="462"/>
        <v>0.10379865229683484</v>
      </c>
      <c r="AK678" s="25">
        <f t="shared" si="463"/>
        <v>119.69037497440097</v>
      </c>
      <c r="AL678" s="60">
        <f t="shared" si="384"/>
        <v>43155</v>
      </c>
    </row>
    <row r="679" spans="1:38" ht="11.25" x14ac:dyDescent="0.2">
      <c r="A679" s="2" t="s">
        <v>5</v>
      </c>
      <c r="B679" s="2" t="str">
        <f t="shared" si="383"/>
        <v>CACY2018</v>
      </c>
      <c r="C679" s="2" t="s">
        <v>78</v>
      </c>
      <c r="D679" s="4">
        <v>43154</v>
      </c>
      <c r="G679" s="225"/>
      <c r="H679" s="139"/>
      <c r="I679" s="55"/>
      <c r="J679" s="115">
        <f t="shared" si="450"/>
        <v>12.776777497525739</v>
      </c>
      <c r="K679" s="54">
        <f t="shared" si="385"/>
        <v>26.582087890597318</v>
      </c>
      <c r="L679" s="116">
        <f t="shared" si="451"/>
        <v>39.358865388123057</v>
      </c>
      <c r="M679" s="180"/>
      <c r="N679" s="216"/>
      <c r="O679" s="122">
        <f t="shared" si="452"/>
        <v>0.1092196452832852</v>
      </c>
      <c r="P679" s="71">
        <f t="shared" si="454"/>
        <v>0.35380695212845104</v>
      </c>
      <c r="Q679" s="131">
        <f t="shared" si="453"/>
        <v>0.46302659741173624</v>
      </c>
      <c r="R679" s="220"/>
      <c r="S679" s="218"/>
      <c r="T679" s="47">
        <v>2</v>
      </c>
      <c r="U679" s="48">
        <v>5</v>
      </c>
      <c r="V679" s="49">
        <v>217.483</v>
      </c>
      <c r="W679" s="48">
        <f t="shared" si="409"/>
        <v>936</v>
      </c>
      <c r="X679" s="32">
        <v>47043</v>
      </c>
      <c r="Y679" s="31">
        <f t="shared" si="464"/>
        <v>4.6230682567013157E-3</v>
      </c>
      <c r="Z679" s="30">
        <f t="shared" si="465"/>
        <v>1.0628573857959739E-4</v>
      </c>
      <c r="AA679" s="10">
        <f t="shared" si="455"/>
        <v>43.496600000000001</v>
      </c>
      <c r="AB679" s="9" t="str">
        <f t="shared" si="456"/>
        <v>U E</v>
      </c>
      <c r="AC679" s="28">
        <f t="shared" si="466"/>
        <v>4.6230682567013157E-3</v>
      </c>
      <c r="AD679" s="29">
        <f t="shared" si="467"/>
        <v>1.0628573857959739E-4</v>
      </c>
      <c r="AE679" s="15">
        <f t="shared" si="457"/>
        <v>43.496600000000001</v>
      </c>
      <c r="AF679" s="27">
        <f t="shared" si="458"/>
        <v>8.6288966477478066</v>
      </c>
      <c r="AG679" s="7">
        <f t="shared" si="459"/>
        <v>8.0543332695618933E-2</v>
      </c>
      <c r="AH679" s="17">
        <f t="shared" si="460"/>
        <v>107.13359329638425</v>
      </c>
      <c r="AI679" s="26">
        <f t="shared" si="461"/>
        <v>8.6288966477478066</v>
      </c>
      <c r="AJ679" s="22">
        <f t="shared" si="462"/>
        <v>8.0543332695618933E-2</v>
      </c>
      <c r="AK679" s="25">
        <f t="shared" si="463"/>
        <v>107.13359329638425</v>
      </c>
      <c r="AL679" s="60">
        <f t="shared" si="384"/>
        <v>43154</v>
      </c>
    </row>
    <row r="680" spans="1:38" ht="11.25" x14ac:dyDescent="0.2">
      <c r="A680" s="2" t="s">
        <v>5</v>
      </c>
      <c r="B680" s="2" t="str">
        <f t="shared" si="383"/>
        <v>CACY2018</v>
      </c>
      <c r="C680" s="2" t="s">
        <v>78</v>
      </c>
      <c r="D680" s="4">
        <v>43153</v>
      </c>
      <c r="G680" s="225"/>
      <c r="H680" s="139"/>
      <c r="I680" s="55"/>
      <c r="J680" s="115">
        <f t="shared" si="450"/>
        <v>12.319587924132533</v>
      </c>
      <c r="K680" s="54">
        <f t="shared" si="385"/>
        <v>26.40781968470997</v>
      </c>
      <c r="L680" s="116">
        <f t="shared" si="451"/>
        <v>38.727407608842505</v>
      </c>
      <c r="M680" s="180"/>
      <c r="N680" s="216"/>
      <c r="O680" s="122">
        <f t="shared" si="452"/>
        <v>0.10590478641125026</v>
      </c>
      <c r="P680" s="71">
        <f t="shared" si="454"/>
        <v>0.34525178226171016</v>
      </c>
      <c r="Q680" s="131">
        <f t="shared" si="453"/>
        <v>0.45115656867296045</v>
      </c>
      <c r="R680" s="220"/>
      <c r="S680" s="218"/>
      <c r="T680" s="47">
        <v>1</v>
      </c>
      <c r="U680" s="48">
        <v>1</v>
      </c>
      <c r="V680" s="49">
        <v>92.316999999999993</v>
      </c>
      <c r="W680" s="48">
        <f t="shared" si="409"/>
        <v>937</v>
      </c>
      <c r="X680" s="32">
        <v>47043</v>
      </c>
      <c r="Y680" s="31">
        <f t="shared" si="464"/>
        <v>1.9623961056905383E-3</v>
      </c>
      <c r="Z680" s="30">
        <f t="shared" si="465"/>
        <v>2.1257147715919479E-5</v>
      </c>
      <c r="AA680" s="10">
        <f t="shared" si="455"/>
        <v>92.316999999999993</v>
      </c>
      <c r="AB680" s="9" t="str">
        <f t="shared" si="456"/>
        <v>U E</v>
      </c>
      <c r="AC680" s="28">
        <f t="shared" si="466"/>
        <v>1.9623961056905383E-3</v>
      </c>
      <c r="AD680" s="29">
        <f t="shared" si="467"/>
        <v>2.1257147715919479E-5</v>
      </c>
      <c r="AE680" s="15">
        <f t="shared" si="457"/>
        <v>92.316999999999993</v>
      </c>
      <c r="AF680" s="27">
        <f t="shared" si="458"/>
        <v>8.6242735794911045</v>
      </c>
      <c r="AG680" s="7">
        <f t="shared" si="459"/>
        <v>8.0437046957039335E-2</v>
      </c>
      <c r="AH680" s="17">
        <f t="shared" si="460"/>
        <v>107.21768023255811</v>
      </c>
      <c r="AI680" s="26">
        <f t="shared" si="461"/>
        <v>8.6242735794911045</v>
      </c>
      <c r="AJ680" s="22">
        <f t="shared" si="462"/>
        <v>8.0437046957039335E-2</v>
      </c>
      <c r="AK680" s="25">
        <f t="shared" si="463"/>
        <v>107.21768023255811</v>
      </c>
      <c r="AL680" s="60">
        <f t="shared" si="384"/>
        <v>43153</v>
      </c>
    </row>
    <row r="681" spans="1:38" ht="11.25" x14ac:dyDescent="0.2">
      <c r="A681" s="2" t="s">
        <v>5</v>
      </c>
      <c r="B681" s="2" t="str">
        <f t="shared" si="383"/>
        <v>CACY2018</v>
      </c>
      <c r="C681" s="2" t="s">
        <v>78</v>
      </c>
      <c r="D681" s="4">
        <v>43152</v>
      </c>
      <c r="G681" s="225"/>
      <c r="H681" s="139"/>
      <c r="I681" s="55"/>
      <c r="J681" s="115">
        <f t="shared" si="450"/>
        <v>11.862398350739324</v>
      </c>
      <c r="K681" s="54">
        <f t="shared" si="385"/>
        <v>26.233551478822626</v>
      </c>
      <c r="L681" s="116">
        <f t="shared" si="451"/>
        <v>38.095949829561953</v>
      </c>
      <c r="M681" s="180"/>
      <c r="N681" s="216"/>
      <c r="O681" s="122">
        <f t="shared" si="452"/>
        <v>0.10258992753921528</v>
      </c>
      <c r="P681" s="71">
        <f t="shared" si="454"/>
        <v>0.33669661239496951</v>
      </c>
      <c r="Q681" s="131">
        <f t="shared" si="453"/>
        <v>0.43928653993418476</v>
      </c>
      <c r="R681" s="220"/>
      <c r="S681" s="218"/>
      <c r="T681" s="47">
        <v>2</v>
      </c>
      <c r="U681" s="48">
        <v>3</v>
      </c>
      <c r="V681" s="49">
        <v>164.684</v>
      </c>
      <c r="W681" s="48">
        <f t="shared" si="409"/>
        <v>936</v>
      </c>
      <c r="X681" s="32">
        <v>47043</v>
      </c>
      <c r="Y681" s="31">
        <f t="shared" si="464"/>
        <v>3.5007121144484833E-3</v>
      </c>
      <c r="Z681" s="30">
        <f t="shared" si="465"/>
        <v>6.3771443147758435E-5</v>
      </c>
      <c r="AA681" s="10">
        <f t="shared" si="455"/>
        <v>54.894666666666666</v>
      </c>
      <c r="AB681" s="9" t="str">
        <f t="shared" si="456"/>
        <v>U E</v>
      </c>
      <c r="AC681" s="28">
        <f t="shared" si="466"/>
        <v>3.5007121144484833E-3</v>
      </c>
      <c r="AD681" s="29">
        <f t="shared" si="467"/>
        <v>6.3771443147758435E-5</v>
      </c>
      <c r="AE681" s="15">
        <f t="shared" si="457"/>
        <v>54.894666666666666</v>
      </c>
      <c r="AF681" s="27">
        <f t="shared" si="458"/>
        <v>8.6223111833854134</v>
      </c>
      <c r="AG681" s="7">
        <f t="shared" si="459"/>
        <v>8.0415789809323415E-2</v>
      </c>
      <c r="AH681" s="17">
        <f t="shared" si="460"/>
        <v>107.22161908538193</v>
      </c>
      <c r="AI681" s="26">
        <f t="shared" si="461"/>
        <v>8.6223111833854134</v>
      </c>
      <c r="AJ681" s="22">
        <f t="shared" si="462"/>
        <v>8.0415789809323415E-2</v>
      </c>
      <c r="AK681" s="25">
        <f t="shared" si="463"/>
        <v>107.22161908538193</v>
      </c>
      <c r="AL681" s="60">
        <f t="shared" si="384"/>
        <v>43152</v>
      </c>
    </row>
    <row r="682" spans="1:38" ht="11.25" x14ac:dyDescent="0.2">
      <c r="A682" s="2" t="s">
        <v>5</v>
      </c>
      <c r="B682" s="2" t="str">
        <f t="shared" si="383"/>
        <v>CACY2018</v>
      </c>
      <c r="C682" s="2" t="s">
        <v>78</v>
      </c>
      <c r="D682" s="4">
        <v>43151</v>
      </c>
      <c r="G682" s="225"/>
      <c r="H682" s="139"/>
      <c r="I682" s="55"/>
      <c r="J682" s="115">
        <f t="shared" si="450"/>
        <v>11.405208777346116</v>
      </c>
      <c r="K682" s="54">
        <f t="shared" si="385"/>
        <v>26.059283272935289</v>
      </c>
      <c r="L682" s="116">
        <f t="shared" si="451"/>
        <v>37.464492050281407</v>
      </c>
      <c r="M682" s="180"/>
      <c r="N682" s="216"/>
      <c r="O682" s="122">
        <f t="shared" si="452"/>
        <v>9.9275068667180333E-2</v>
      </c>
      <c r="P682" s="71">
        <f t="shared" si="454"/>
        <v>0.32814144252822863</v>
      </c>
      <c r="Q682" s="131">
        <f t="shared" si="453"/>
        <v>0.42741651119540897</v>
      </c>
      <c r="R682" s="220"/>
      <c r="S682" s="218"/>
      <c r="T682" s="47"/>
      <c r="U682" s="48"/>
      <c r="V682" s="49"/>
      <c r="W682" s="48">
        <f t="shared" si="409"/>
        <v>936</v>
      </c>
      <c r="X682" s="32">
        <v>47043</v>
      </c>
      <c r="Y682" s="31">
        <f t="shared" si="464"/>
        <v>0</v>
      </c>
      <c r="Z682" s="30">
        <f t="shared" si="465"/>
        <v>0</v>
      </c>
      <c r="AA682" s="10">
        <f t="shared" si="455"/>
        <v>0</v>
      </c>
      <c r="AB682" s="9" t="str">
        <f t="shared" si="456"/>
        <v>U E</v>
      </c>
      <c r="AC682" s="28">
        <f t="shared" si="466"/>
        <v>0</v>
      </c>
      <c r="AD682" s="29">
        <f t="shared" si="467"/>
        <v>0</v>
      </c>
      <c r="AE682" s="15">
        <f t="shared" si="457"/>
        <v>0</v>
      </c>
      <c r="AF682" s="27">
        <f t="shared" si="458"/>
        <v>8.6188104712709652</v>
      </c>
      <c r="AG682" s="7">
        <f t="shared" si="459"/>
        <v>8.0352018366175657E-2</v>
      </c>
      <c r="AH682" s="17">
        <f t="shared" si="460"/>
        <v>107.26314841269837</v>
      </c>
      <c r="AI682" s="26">
        <f t="shared" si="461"/>
        <v>8.6188104712709652</v>
      </c>
      <c r="AJ682" s="22">
        <f t="shared" si="462"/>
        <v>8.0352018366175657E-2</v>
      </c>
      <c r="AK682" s="25">
        <f t="shared" si="463"/>
        <v>107.26314841269837</v>
      </c>
      <c r="AL682" s="60">
        <f t="shared" si="384"/>
        <v>43151</v>
      </c>
    </row>
    <row r="683" spans="1:38" ht="11.25" x14ac:dyDescent="0.2">
      <c r="A683" s="2" t="s">
        <v>5</v>
      </c>
      <c r="B683" s="2" t="str">
        <f t="shared" si="383"/>
        <v>CACY2018</v>
      </c>
      <c r="C683" s="2" t="s">
        <v>78</v>
      </c>
      <c r="D683" s="4">
        <v>43150</v>
      </c>
      <c r="G683" s="225"/>
      <c r="H683" s="139"/>
      <c r="I683" s="55"/>
      <c r="J683" s="115">
        <f t="shared" si="450"/>
        <v>10.948019203952908</v>
      </c>
      <c r="K683" s="54">
        <f t="shared" si="385"/>
        <v>25.885015067047945</v>
      </c>
      <c r="L683" s="116">
        <f t="shared" si="451"/>
        <v>36.833034271000855</v>
      </c>
      <c r="M683" s="180"/>
      <c r="N683" s="216"/>
      <c r="O683" s="122">
        <f t="shared" si="452"/>
        <v>9.5960209795145357E-2</v>
      </c>
      <c r="P683" s="71">
        <f t="shared" si="454"/>
        <v>0.31958627266148787</v>
      </c>
      <c r="Q683" s="131">
        <f t="shared" si="453"/>
        <v>0.41554648245663323</v>
      </c>
      <c r="R683" s="220"/>
      <c r="S683" s="218"/>
      <c r="T683" s="47"/>
      <c r="U683" s="48"/>
      <c r="V683" s="49"/>
      <c r="W683" s="48">
        <f t="shared" si="409"/>
        <v>951</v>
      </c>
      <c r="X683" s="32">
        <v>47043</v>
      </c>
      <c r="Y683" s="31">
        <f t="shared" si="464"/>
        <v>0</v>
      </c>
      <c r="Z683" s="30">
        <f t="shared" si="465"/>
        <v>0</v>
      </c>
      <c r="AA683" s="10">
        <f t="shared" si="455"/>
        <v>0</v>
      </c>
      <c r="AB683" s="9" t="str">
        <f t="shared" si="456"/>
        <v>U E</v>
      </c>
      <c r="AC683" s="28">
        <f t="shared" si="466"/>
        <v>0</v>
      </c>
      <c r="AD683" s="29">
        <f t="shared" si="467"/>
        <v>0</v>
      </c>
      <c r="AE683" s="15">
        <f t="shared" si="457"/>
        <v>0</v>
      </c>
      <c r="AF683" s="27">
        <f t="shared" si="458"/>
        <v>8.6188104712709652</v>
      </c>
      <c r="AG683" s="7">
        <f t="shared" si="459"/>
        <v>8.0352018366175657E-2</v>
      </c>
      <c r="AH683" s="17">
        <f t="shared" si="460"/>
        <v>107.26314841269837</v>
      </c>
      <c r="AI683" s="26">
        <f t="shared" si="461"/>
        <v>8.6188104712709652</v>
      </c>
      <c r="AJ683" s="22">
        <f t="shared" si="462"/>
        <v>8.0352018366175657E-2</v>
      </c>
      <c r="AK683" s="25">
        <f t="shared" si="463"/>
        <v>107.26314841269837</v>
      </c>
      <c r="AL683" s="60">
        <f t="shared" si="384"/>
        <v>43150</v>
      </c>
    </row>
    <row r="684" spans="1:38" ht="11.25" x14ac:dyDescent="0.2">
      <c r="A684" s="2" t="s">
        <v>5</v>
      </c>
      <c r="B684" s="2" t="str">
        <f t="shared" si="383"/>
        <v>CACY2018</v>
      </c>
      <c r="C684" s="2" t="s">
        <v>78</v>
      </c>
      <c r="D684" s="4">
        <v>43149</v>
      </c>
      <c r="G684" s="225"/>
      <c r="H684" s="139"/>
      <c r="I684" s="55"/>
      <c r="J684" s="115">
        <f t="shared" si="450"/>
        <v>10.4908296305597</v>
      </c>
      <c r="K684" s="54">
        <f t="shared" si="385"/>
        <v>25.710746861160601</v>
      </c>
      <c r="L684" s="116">
        <f t="shared" si="451"/>
        <v>36.201576491720303</v>
      </c>
      <c r="M684" s="180"/>
      <c r="N684" s="216"/>
      <c r="O684" s="122">
        <f t="shared" si="452"/>
        <v>9.2645350923110409E-2</v>
      </c>
      <c r="P684" s="71">
        <f t="shared" si="454"/>
        <v>0.31103110279474711</v>
      </c>
      <c r="Q684" s="131">
        <f t="shared" si="453"/>
        <v>0.40367645371785749</v>
      </c>
      <c r="R684" s="220"/>
      <c r="S684" s="218"/>
      <c r="T684" s="47">
        <v>2</v>
      </c>
      <c r="U684" s="48">
        <v>7</v>
      </c>
      <c r="V684" s="49">
        <v>579.4</v>
      </c>
      <c r="W684" s="48">
        <f t="shared" si="409"/>
        <v>962</v>
      </c>
      <c r="X684" s="32">
        <v>47043</v>
      </c>
      <c r="Y684" s="31">
        <f t="shared" si="464"/>
        <v>1.2316391386603745E-2</v>
      </c>
      <c r="Z684" s="30">
        <f t="shared" si="465"/>
        <v>1.4880003401143634E-4</v>
      </c>
      <c r="AA684" s="10">
        <f t="shared" si="455"/>
        <v>82.771428571428572</v>
      </c>
      <c r="AB684" s="9" t="str">
        <f t="shared" si="456"/>
        <v>U E</v>
      </c>
      <c r="AC684" s="28">
        <f t="shared" si="466"/>
        <v>1.2316391386603745E-2</v>
      </c>
      <c r="AD684" s="29">
        <f t="shared" si="467"/>
        <v>1.4880003401143634E-4</v>
      </c>
      <c r="AE684" s="15">
        <f t="shared" si="457"/>
        <v>82.771428571428572</v>
      </c>
      <c r="AF684" s="27">
        <f t="shared" si="458"/>
        <v>8.6188104712709652</v>
      </c>
      <c r="AG684" s="7">
        <f t="shared" si="459"/>
        <v>8.0352018366175657E-2</v>
      </c>
      <c r="AH684" s="17">
        <f t="shared" si="460"/>
        <v>107.26314841269837</v>
      </c>
      <c r="AI684" s="26">
        <f t="shared" si="461"/>
        <v>8.6188104712709652</v>
      </c>
      <c r="AJ684" s="22">
        <f t="shared" si="462"/>
        <v>8.0352018366175657E-2</v>
      </c>
      <c r="AK684" s="25">
        <f t="shared" si="463"/>
        <v>107.26314841269837</v>
      </c>
      <c r="AL684" s="60">
        <f t="shared" si="384"/>
        <v>43149</v>
      </c>
    </row>
    <row r="685" spans="1:38" ht="11.25" x14ac:dyDescent="0.2">
      <c r="A685" s="2" t="s">
        <v>5</v>
      </c>
      <c r="B685" s="2" t="str">
        <f t="shared" si="383"/>
        <v>CACY2018</v>
      </c>
      <c r="C685" s="2" t="s">
        <v>78</v>
      </c>
      <c r="D685" s="4">
        <v>43148</v>
      </c>
      <c r="G685" s="225"/>
      <c r="H685" s="139"/>
      <c r="I685" s="55"/>
      <c r="J685" s="115">
        <f t="shared" si="450"/>
        <v>10.033640057166494</v>
      </c>
      <c r="K685" s="54">
        <f t="shared" si="385"/>
        <v>25.536478655273257</v>
      </c>
      <c r="L685" s="116">
        <f t="shared" si="451"/>
        <v>35.570118712439751</v>
      </c>
      <c r="M685" s="180"/>
      <c r="N685" s="216"/>
      <c r="O685" s="122">
        <f t="shared" si="452"/>
        <v>8.9330492051075433E-2</v>
      </c>
      <c r="P685" s="71">
        <f t="shared" si="454"/>
        <v>0.30247593292800623</v>
      </c>
      <c r="Q685" s="131">
        <f t="shared" si="453"/>
        <v>0.39180642497908169</v>
      </c>
      <c r="R685" s="220"/>
      <c r="S685" s="218"/>
      <c r="T685" s="47">
        <v>4</v>
      </c>
      <c r="U685" s="48">
        <v>122</v>
      </c>
      <c r="V685" s="49">
        <v>13722.5</v>
      </c>
      <c r="W685" s="48">
        <f t="shared" si="409"/>
        <v>962</v>
      </c>
      <c r="X685" s="32">
        <v>47043</v>
      </c>
      <c r="Y685" s="31">
        <f t="shared" si="464"/>
        <v>0.29170120953170503</v>
      </c>
      <c r="Z685" s="30">
        <f t="shared" si="465"/>
        <v>2.5933720213421763E-3</v>
      </c>
      <c r="AA685" s="10">
        <f t="shared" si="455"/>
        <v>112.47950819672131</v>
      </c>
      <c r="AB685" s="9" t="str">
        <f t="shared" si="456"/>
        <v>U E</v>
      </c>
      <c r="AC685" s="28">
        <f t="shared" si="466"/>
        <v>0.29170120953170503</v>
      </c>
      <c r="AD685" s="29">
        <f t="shared" si="467"/>
        <v>2.5933720213421763E-3</v>
      </c>
      <c r="AE685" s="15">
        <f t="shared" si="457"/>
        <v>112.47950819672131</v>
      </c>
      <c r="AF685" s="27">
        <f t="shared" si="458"/>
        <v>8.6064940798843619</v>
      </c>
      <c r="AG685" s="7">
        <f t="shared" si="459"/>
        <v>8.0203218332164219E-2</v>
      </c>
      <c r="AH685" s="17">
        <f t="shared" si="460"/>
        <v>107.30858759607736</v>
      </c>
      <c r="AI685" s="26">
        <f t="shared" si="461"/>
        <v>8.6064940798843619</v>
      </c>
      <c r="AJ685" s="22">
        <f t="shared" si="462"/>
        <v>8.0203218332164219E-2</v>
      </c>
      <c r="AK685" s="25">
        <f t="shared" si="463"/>
        <v>107.30858759607736</v>
      </c>
      <c r="AL685" s="60">
        <f t="shared" si="384"/>
        <v>43148</v>
      </c>
    </row>
    <row r="686" spans="1:38" ht="11.25" x14ac:dyDescent="0.2">
      <c r="A686" s="2" t="s">
        <v>5</v>
      </c>
      <c r="B686" s="2" t="str">
        <f t="shared" si="383"/>
        <v>CACY2018</v>
      </c>
      <c r="C686" s="2" t="s">
        <v>78</v>
      </c>
      <c r="D686" s="4">
        <v>43147</v>
      </c>
      <c r="G686" s="225"/>
      <c r="H686" s="139"/>
      <c r="I686" s="55"/>
      <c r="J686" s="115">
        <f t="shared" si="450"/>
        <v>9.5764504837732858</v>
      </c>
      <c r="K686" s="54">
        <f t="shared" si="385"/>
        <v>25.36221044938592</v>
      </c>
      <c r="L686" s="116">
        <f t="shared" si="451"/>
        <v>34.938660933159206</v>
      </c>
      <c r="M686" s="180"/>
      <c r="N686" s="216"/>
      <c r="O686" s="122">
        <f t="shared" si="452"/>
        <v>8.6015633179040485E-2</v>
      </c>
      <c r="P686" s="71">
        <f t="shared" si="454"/>
        <v>0.29392076306126547</v>
      </c>
      <c r="Q686" s="131">
        <f t="shared" si="453"/>
        <v>0.37993639624030595</v>
      </c>
      <c r="R686" s="220"/>
      <c r="S686" s="218"/>
      <c r="T686" s="47">
        <v>1</v>
      </c>
      <c r="U686" s="48">
        <v>40</v>
      </c>
      <c r="V686" s="49">
        <v>1655.3330000000001</v>
      </c>
      <c r="W686" s="48">
        <f t="shared" si="409"/>
        <v>959</v>
      </c>
      <c r="X686" s="32">
        <v>47043</v>
      </c>
      <c r="Y686" s="31">
        <f t="shared" si="464"/>
        <v>3.5187658100036136E-2</v>
      </c>
      <c r="Z686" s="30">
        <f t="shared" si="465"/>
        <v>8.5028590863677909E-4</v>
      </c>
      <c r="AA686" s="10">
        <f t="shared" si="455"/>
        <v>41.383324999999999</v>
      </c>
      <c r="AB686" s="9" t="str">
        <f t="shared" si="456"/>
        <v>U E</v>
      </c>
      <c r="AC686" s="28">
        <f t="shared" si="466"/>
        <v>3.5187658100036136E-2</v>
      </c>
      <c r="AD686" s="29">
        <f t="shared" si="467"/>
        <v>8.5028590863677909E-4</v>
      </c>
      <c r="AE686" s="15">
        <f t="shared" si="457"/>
        <v>41.383324999999999</v>
      </c>
      <c r="AF686" s="27">
        <f t="shared" si="458"/>
        <v>8.3147928703526564</v>
      </c>
      <c r="AG686" s="7">
        <f t="shared" si="459"/>
        <v>7.7609846310822045E-2</v>
      </c>
      <c r="AH686" s="17">
        <f t="shared" si="460"/>
        <v>107.13579868529166</v>
      </c>
      <c r="AI686" s="26">
        <f t="shared" si="461"/>
        <v>8.3147928703526564</v>
      </c>
      <c r="AJ686" s="22">
        <f t="shared" si="462"/>
        <v>7.7609846310822045E-2</v>
      </c>
      <c r="AK686" s="25">
        <f t="shared" si="463"/>
        <v>107.13579868529166</v>
      </c>
      <c r="AL686" s="60">
        <f t="shared" si="384"/>
        <v>43147</v>
      </c>
    </row>
    <row r="687" spans="1:38" ht="11.25" x14ac:dyDescent="0.2">
      <c r="A687" s="2" t="s">
        <v>5</v>
      </c>
      <c r="B687" s="2" t="str">
        <f t="shared" ref="B687:B730" si="468">CONCATENATE(A687,C687)</f>
        <v>CACY2018</v>
      </c>
      <c r="C687" s="2" t="s">
        <v>78</v>
      </c>
      <c r="D687" s="4">
        <v>43146</v>
      </c>
      <c r="G687" s="225"/>
      <c r="H687" s="139"/>
      <c r="I687" s="55"/>
      <c r="J687" s="115">
        <f t="shared" si="450"/>
        <v>9.1192609103800777</v>
      </c>
      <c r="K687" s="54">
        <f t="shared" si="385"/>
        <v>25.187942243498576</v>
      </c>
      <c r="L687" s="116">
        <f t="shared" si="451"/>
        <v>34.307203153878653</v>
      </c>
      <c r="M687" s="180"/>
      <c r="N687" s="216"/>
      <c r="O687" s="122">
        <f t="shared" si="452"/>
        <v>8.2700774307005509E-2</v>
      </c>
      <c r="P687" s="71">
        <f t="shared" si="454"/>
        <v>0.2853655931945247</v>
      </c>
      <c r="Q687" s="131">
        <f t="shared" si="453"/>
        <v>0.36806636750153021</v>
      </c>
      <c r="R687" s="220"/>
      <c r="S687" s="218"/>
      <c r="T687" s="47">
        <v>1</v>
      </c>
      <c r="U687" s="48">
        <v>1</v>
      </c>
      <c r="V687" s="49">
        <v>66.433000000000007</v>
      </c>
      <c r="W687" s="48">
        <f t="shared" si="409"/>
        <v>961</v>
      </c>
      <c r="X687" s="32">
        <v>47043</v>
      </c>
      <c r="Y687" s="31">
        <f t="shared" si="464"/>
        <v>1.4121760942116788E-3</v>
      </c>
      <c r="Z687" s="30">
        <f t="shared" si="465"/>
        <v>2.1257147715919479E-5</v>
      </c>
      <c r="AA687" s="10">
        <f t="shared" si="455"/>
        <v>66.433000000000007</v>
      </c>
      <c r="AB687" s="9" t="str">
        <f t="shared" si="456"/>
        <v>U E</v>
      </c>
      <c r="AC687" s="28">
        <f t="shared" si="466"/>
        <v>1.4121760942116788E-3</v>
      </c>
      <c r="AD687" s="29">
        <f t="shared" si="467"/>
        <v>2.1257147715919479E-5</v>
      </c>
      <c r="AE687" s="15">
        <f t="shared" si="457"/>
        <v>66.433000000000007</v>
      </c>
      <c r="AF687" s="27">
        <f t="shared" si="458"/>
        <v>8.2796052122526209</v>
      </c>
      <c r="AG687" s="7">
        <f t="shared" si="459"/>
        <v>7.6759560402185262E-2</v>
      </c>
      <c r="AH687" s="17">
        <f t="shared" si="460"/>
        <v>107.86415618942119</v>
      </c>
      <c r="AI687" s="26">
        <f t="shared" si="461"/>
        <v>8.2796052122526209</v>
      </c>
      <c r="AJ687" s="22">
        <f t="shared" si="462"/>
        <v>7.6759560402185262E-2</v>
      </c>
      <c r="AK687" s="25">
        <f t="shared" si="463"/>
        <v>107.86415618942119</v>
      </c>
      <c r="AL687" s="60">
        <f t="shared" si="384"/>
        <v>43146</v>
      </c>
    </row>
    <row r="688" spans="1:38" ht="11.25" x14ac:dyDescent="0.2">
      <c r="A688" s="2" t="s">
        <v>5</v>
      </c>
      <c r="B688" s="2" t="str">
        <f t="shared" si="468"/>
        <v>CACY2018</v>
      </c>
      <c r="C688" s="2" t="s">
        <v>78</v>
      </c>
      <c r="D688" s="4">
        <v>43145</v>
      </c>
      <c r="G688" s="225"/>
      <c r="H688" s="139"/>
      <c r="I688" s="55"/>
      <c r="J688" s="115">
        <f t="shared" si="450"/>
        <v>8.6620713369868696</v>
      </c>
      <c r="K688" s="54">
        <f t="shared" si="385"/>
        <v>25.013674037611231</v>
      </c>
      <c r="L688" s="116">
        <f t="shared" si="451"/>
        <v>33.675745374598101</v>
      </c>
      <c r="M688" s="180"/>
      <c r="N688" s="216"/>
      <c r="O688" s="122">
        <f t="shared" si="452"/>
        <v>7.9385915434970561E-2</v>
      </c>
      <c r="P688" s="71">
        <f t="shared" si="454"/>
        <v>0.27681042332778394</v>
      </c>
      <c r="Q688" s="131">
        <f t="shared" si="453"/>
        <v>0.35619633876275447</v>
      </c>
      <c r="R688" s="220"/>
      <c r="S688" s="218"/>
      <c r="T688" s="47"/>
      <c r="U688" s="48"/>
      <c r="V688" s="49"/>
      <c r="W688" s="48">
        <f t="shared" si="409"/>
        <v>972</v>
      </c>
      <c r="X688" s="32">
        <v>47043</v>
      </c>
      <c r="Y688" s="31">
        <f t="shared" si="464"/>
        <v>0</v>
      </c>
      <c r="Z688" s="30">
        <f t="shared" si="465"/>
        <v>0</v>
      </c>
      <c r="AA688" s="10">
        <f t="shared" si="455"/>
        <v>0</v>
      </c>
      <c r="AB688" s="9" t="str">
        <f t="shared" si="456"/>
        <v>U E</v>
      </c>
      <c r="AC688" s="28">
        <f t="shared" si="466"/>
        <v>0</v>
      </c>
      <c r="AD688" s="29">
        <f t="shared" si="467"/>
        <v>0</v>
      </c>
      <c r="AE688" s="15">
        <f t="shared" si="457"/>
        <v>0</v>
      </c>
      <c r="AF688" s="27">
        <f t="shared" si="458"/>
        <v>8.2781930361584095</v>
      </c>
      <c r="AG688" s="7">
        <f t="shared" si="459"/>
        <v>7.6738303254469342E-2</v>
      </c>
      <c r="AH688" s="17">
        <f t="shared" si="460"/>
        <v>107.87563296398889</v>
      </c>
      <c r="AI688" s="26">
        <f t="shared" si="461"/>
        <v>8.2781930361584095</v>
      </c>
      <c r="AJ688" s="22">
        <f t="shared" si="462"/>
        <v>7.6738303254469342E-2</v>
      </c>
      <c r="AK688" s="25">
        <f t="shared" si="463"/>
        <v>107.87563296398889</v>
      </c>
      <c r="AL688" s="60">
        <f t="shared" ref="AL688:AL727" si="469">D688</f>
        <v>43145</v>
      </c>
    </row>
    <row r="689" spans="1:38" ht="11.25" x14ac:dyDescent="0.2">
      <c r="A689" s="2" t="s">
        <v>5</v>
      </c>
      <c r="B689" s="2" t="str">
        <f t="shared" si="468"/>
        <v>CACY2018</v>
      </c>
      <c r="C689" s="2" t="s">
        <v>78</v>
      </c>
      <c r="D689" s="4">
        <v>43144</v>
      </c>
      <c r="G689" s="225"/>
      <c r="H689" s="139"/>
      <c r="I689" s="55"/>
      <c r="J689" s="115">
        <f t="shared" si="450"/>
        <v>8.2048817635936615</v>
      </c>
      <c r="K689" s="54">
        <f t="shared" ref="K689:K732" si="470">L689-J689</f>
        <v>24.839405831723894</v>
      </c>
      <c r="L689" s="116">
        <f t="shared" si="451"/>
        <v>33.044287595317556</v>
      </c>
      <c r="M689" s="180"/>
      <c r="N689" s="216"/>
      <c r="O689" s="122">
        <f t="shared" si="452"/>
        <v>7.6071056562935585E-2</v>
      </c>
      <c r="P689" s="71">
        <f t="shared" si="454"/>
        <v>0.26825525346104317</v>
      </c>
      <c r="Q689" s="131">
        <f t="shared" si="453"/>
        <v>0.34432631002397873</v>
      </c>
      <c r="R689" s="220"/>
      <c r="S689" s="218"/>
      <c r="T689" s="47">
        <v>1</v>
      </c>
      <c r="U689" s="48">
        <v>1</v>
      </c>
      <c r="V689" s="49">
        <v>467.36700000000002</v>
      </c>
      <c r="W689" s="48">
        <f t="shared" si="409"/>
        <v>978</v>
      </c>
      <c r="X689" s="32">
        <v>47043</v>
      </c>
      <c r="Y689" s="31">
        <f t="shared" si="464"/>
        <v>9.9348893565461387E-3</v>
      </c>
      <c r="Z689" s="30">
        <f t="shared" si="465"/>
        <v>2.1257147715919479E-5</v>
      </c>
      <c r="AA689" s="10">
        <f t="shared" si="455"/>
        <v>467.36699999999996</v>
      </c>
      <c r="AB689" s="9" t="str">
        <f t="shared" si="456"/>
        <v>U E</v>
      </c>
      <c r="AC689" s="28">
        <f t="shared" si="466"/>
        <v>9.9348893565461387E-3</v>
      </c>
      <c r="AD689" s="29">
        <f t="shared" si="467"/>
        <v>2.1257147715919479E-5</v>
      </c>
      <c r="AE689" s="15">
        <f t="shared" si="457"/>
        <v>467.36699999999996</v>
      </c>
      <c r="AF689" s="27">
        <f t="shared" si="458"/>
        <v>8.2781930361584095</v>
      </c>
      <c r="AG689" s="7">
        <f t="shared" si="459"/>
        <v>7.6738303254469342E-2</v>
      </c>
      <c r="AH689" s="17">
        <f t="shared" si="460"/>
        <v>107.87563296398889</v>
      </c>
      <c r="AI689" s="26">
        <f t="shared" si="461"/>
        <v>8.2781930361584095</v>
      </c>
      <c r="AJ689" s="22">
        <f t="shared" si="462"/>
        <v>7.6738303254469342E-2</v>
      </c>
      <c r="AK689" s="25">
        <f t="shared" si="463"/>
        <v>107.87563296398889</v>
      </c>
      <c r="AL689" s="60">
        <f t="shared" si="469"/>
        <v>43144</v>
      </c>
    </row>
    <row r="690" spans="1:38" ht="11.25" x14ac:dyDescent="0.2">
      <c r="A690" s="2" t="s">
        <v>5</v>
      </c>
      <c r="B690" s="2" t="str">
        <f t="shared" si="468"/>
        <v>CACY2018</v>
      </c>
      <c r="C690" s="2" t="s">
        <v>78</v>
      </c>
      <c r="D690" s="4">
        <v>43143</v>
      </c>
      <c r="G690" s="225"/>
      <c r="H690" s="139"/>
      <c r="I690" s="55"/>
      <c r="J690" s="115">
        <f t="shared" si="450"/>
        <v>7.7476921902004534</v>
      </c>
      <c r="K690" s="54">
        <f t="shared" si="470"/>
        <v>24.66513762583655</v>
      </c>
      <c r="L690" s="116">
        <f t="shared" si="451"/>
        <v>32.412829816037004</v>
      </c>
      <c r="M690" s="180"/>
      <c r="N690" s="216"/>
      <c r="O690" s="122">
        <f t="shared" si="452"/>
        <v>7.2756197690900637E-2</v>
      </c>
      <c r="P690" s="71">
        <f t="shared" si="454"/>
        <v>0.25970008359430236</v>
      </c>
      <c r="Q690" s="131">
        <f t="shared" si="453"/>
        <v>0.33245628128520299</v>
      </c>
      <c r="R690" s="220"/>
      <c r="S690" s="218"/>
      <c r="T690" s="47">
        <v>1</v>
      </c>
      <c r="U690" s="48">
        <v>1</v>
      </c>
      <c r="V690" s="49">
        <v>81.617000000000004</v>
      </c>
      <c r="W690" s="48">
        <f t="shared" si="409"/>
        <v>979</v>
      </c>
      <c r="X690" s="32">
        <v>47043</v>
      </c>
      <c r="Y690" s="31">
        <f t="shared" si="464"/>
        <v>1.7349446251302002E-3</v>
      </c>
      <c r="Z690" s="30">
        <f t="shared" si="465"/>
        <v>2.1257147715919479E-5</v>
      </c>
      <c r="AA690" s="10">
        <f t="shared" si="455"/>
        <v>81.617000000000004</v>
      </c>
      <c r="AB690" s="9" t="str">
        <f t="shared" si="456"/>
        <v>U E</v>
      </c>
      <c r="AC690" s="28">
        <f t="shared" si="466"/>
        <v>1.7349446251302002E-3</v>
      </c>
      <c r="AD690" s="29">
        <f t="shared" si="467"/>
        <v>2.1257147715919479E-5</v>
      </c>
      <c r="AE690" s="15">
        <f t="shared" si="457"/>
        <v>81.617000000000004</v>
      </c>
      <c r="AF690" s="27">
        <f t="shared" si="458"/>
        <v>8.2682581468018626</v>
      </c>
      <c r="AG690" s="7">
        <f t="shared" si="459"/>
        <v>7.6717046106753423E-2</v>
      </c>
      <c r="AH690" s="17">
        <f t="shared" si="460"/>
        <v>107.77602327514543</v>
      </c>
      <c r="AI690" s="26">
        <f t="shared" si="461"/>
        <v>8.2682581468018626</v>
      </c>
      <c r="AJ690" s="22">
        <f t="shared" si="462"/>
        <v>7.6717046106753423E-2</v>
      </c>
      <c r="AK690" s="25">
        <f t="shared" si="463"/>
        <v>107.77602327514543</v>
      </c>
      <c r="AL690" s="60">
        <f t="shared" si="469"/>
        <v>43143</v>
      </c>
    </row>
    <row r="691" spans="1:38" ht="11.25" x14ac:dyDescent="0.2">
      <c r="A691" s="2" t="s">
        <v>5</v>
      </c>
      <c r="B691" s="2" t="str">
        <f t="shared" si="468"/>
        <v>CACY2018</v>
      </c>
      <c r="C691" s="2" t="s">
        <v>78</v>
      </c>
      <c r="D691" s="4">
        <v>43142</v>
      </c>
      <c r="G691" s="225"/>
      <c r="H691" s="139"/>
      <c r="I691" s="55"/>
      <c r="J691" s="115">
        <f t="shared" si="450"/>
        <v>7.2905026168072462</v>
      </c>
      <c r="K691" s="54">
        <f t="shared" si="470"/>
        <v>24.490869419949206</v>
      </c>
      <c r="L691" s="116">
        <f t="shared" si="451"/>
        <v>31.781372036756451</v>
      </c>
      <c r="M691" s="180"/>
      <c r="N691" s="216"/>
      <c r="O691" s="122">
        <f t="shared" si="452"/>
        <v>6.9441338818865675E-2</v>
      </c>
      <c r="P691" s="71">
        <f t="shared" si="454"/>
        <v>0.25114491372756159</v>
      </c>
      <c r="Q691" s="131">
        <f t="shared" si="453"/>
        <v>0.32058625254642725</v>
      </c>
      <c r="R691" s="220"/>
      <c r="S691" s="218"/>
      <c r="T691" s="47"/>
      <c r="U691" s="48"/>
      <c r="V691" s="49"/>
      <c r="W691" s="48">
        <f t="shared" si="409"/>
        <v>979</v>
      </c>
      <c r="X691" s="32">
        <v>47043</v>
      </c>
      <c r="Y691" s="31">
        <f t="shared" si="464"/>
        <v>0</v>
      </c>
      <c r="Z691" s="30">
        <f t="shared" si="465"/>
        <v>0</v>
      </c>
      <c r="AA691" s="10">
        <f t="shared" si="455"/>
        <v>0</v>
      </c>
      <c r="AB691" s="9" t="str">
        <f t="shared" si="456"/>
        <v>U E</v>
      </c>
      <c r="AC691" s="28">
        <f t="shared" si="466"/>
        <v>0</v>
      </c>
      <c r="AD691" s="29">
        <f t="shared" si="467"/>
        <v>0</v>
      </c>
      <c r="AE691" s="15">
        <f t="shared" si="457"/>
        <v>0</v>
      </c>
      <c r="AF691" s="27">
        <f t="shared" si="458"/>
        <v>8.2665232021767316</v>
      </c>
      <c r="AG691" s="7">
        <f t="shared" si="459"/>
        <v>7.6695788959037503E-2</v>
      </c>
      <c r="AH691" s="17">
        <f t="shared" si="460"/>
        <v>107.78327355875827</v>
      </c>
      <c r="AI691" s="26">
        <f t="shared" si="461"/>
        <v>8.2665232021767316</v>
      </c>
      <c r="AJ691" s="22">
        <f t="shared" si="462"/>
        <v>7.6695788959037503E-2</v>
      </c>
      <c r="AK691" s="25">
        <f t="shared" si="463"/>
        <v>107.78327355875827</v>
      </c>
      <c r="AL691" s="60">
        <f t="shared" si="469"/>
        <v>43142</v>
      </c>
    </row>
    <row r="692" spans="1:38" ht="11.25" x14ac:dyDescent="0.2">
      <c r="A692" s="2" t="s">
        <v>5</v>
      </c>
      <c r="B692" s="2" t="str">
        <f t="shared" si="468"/>
        <v>CACY2018</v>
      </c>
      <c r="C692" s="2" t="s">
        <v>78</v>
      </c>
      <c r="D692" s="4">
        <v>43141</v>
      </c>
      <c r="G692" s="225"/>
      <c r="H692" s="139"/>
      <c r="I692" s="55"/>
      <c r="J692" s="115">
        <f t="shared" si="450"/>
        <v>6.8333130434140381</v>
      </c>
      <c r="K692" s="54">
        <f t="shared" si="470"/>
        <v>24.316601214061865</v>
      </c>
      <c r="L692" s="116">
        <f t="shared" si="451"/>
        <v>31.149914257475903</v>
      </c>
      <c r="M692" s="180"/>
      <c r="N692" s="216"/>
      <c r="O692" s="122">
        <f t="shared" si="452"/>
        <v>6.6126479946830713E-2</v>
      </c>
      <c r="P692" s="71">
        <f t="shared" si="454"/>
        <v>0.2425897438608208</v>
      </c>
      <c r="Q692" s="131">
        <f t="shared" si="453"/>
        <v>0.30871622380765151</v>
      </c>
      <c r="R692" s="220"/>
      <c r="S692" s="218"/>
      <c r="T692" s="47"/>
      <c r="U692" s="48"/>
      <c r="V692" s="49"/>
      <c r="W692" s="48">
        <f t="shared" si="409"/>
        <v>981</v>
      </c>
      <c r="X692" s="32">
        <v>47043</v>
      </c>
      <c r="Y692" s="31">
        <f t="shared" si="464"/>
        <v>0</v>
      </c>
      <c r="Z692" s="30">
        <f t="shared" si="465"/>
        <v>0</v>
      </c>
      <c r="AA692" s="10">
        <f t="shared" si="455"/>
        <v>0</v>
      </c>
      <c r="AB692" s="9" t="str">
        <f t="shared" si="456"/>
        <v>U E</v>
      </c>
      <c r="AC692" s="28">
        <f t="shared" si="466"/>
        <v>0</v>
      </c>
      <c r="AD692" s="29">
        <f t="shared" si="467"/>
        <v>0</v>
      </c>
      <c r="AE692" s="15">
        <f t="shared" si="457"/>
        <v>0</v>
      </c>
      <c r="AF692" s="27">
        <f t="shared" si="458"/>
        <v>8.2665232021767316</v>
      </c>
      <c r="AG692" s="7">
        <f t="shared" si="459"/>
        <v>7.6695788959037503E-2</v>
      </c>
      <c r="AH692" s="17">
        <f t="shared" si="460"/>
        <v>107.78327355875827</v>
      </c>
      <c r="AI692" s="26">
        <f t="shared" si="461"/>
        <v>8.2665232021767316</v>
      </c>
      <c r="AJ692" s="22">
        <f t="shared" si="462"/>
        <v>7.6695788959037503E-2</v>
      </c>
      <c r="AK692" s="25">
        <f t="shared" si="463"/>
        <v>107.78327355875827</v>
      </c>
      <c r="AL692" s="60">
        <f t="shared" si="469"/>
        <v>43141</v>
      </c>
    </row>
    <row r="693" spans="1:38" ht="11.25" x14ac:dyDescent="0.2">
      <c r="A693" s="2" t="s">
        <v>5</v>
      </c>
      <c r="B693" s="2" t="str">
        <f t="shared" si="468"/>
        <v>CACY2018</v>
      </c>
      <c r="C693" s="2" t="s">
        <v>78</v>
      </c>
      <c r="D693" s="4">
        <v>43140</v>
      </c>
      <c r="G693" s="225"/>
      <c r="H693" s="139"/>
      <c r="I693" s="55"/>
      <c r="J693" s="115">
        <f t="shared" si="450"/>
        <v>6.37612347002083</v>
      </c>
      <c r="K693" s="54">
        <f t="shared" si="470"/>
        <v>24.142333008174525</v>
      </c>
      <c r="L693" s="116">
        <f t="shared" si="451"/>
        <v>30.518456478195354</v>
      </c>
      <c r="M693" s="180"/>
      <c r="N693" s="216"/>
      <c r="O693" s="122">
        <f t="shared" si="452"/>
        <v>6.2811621074795751E-2</v>
      </c>
      <c r="P693" s="71">
        <f t="shared" si="454"/>
        <v>0.23403457399408001</v>
      </c>
      <c r="Q693" s="131">
        <f t="shared" si="453"/>
        <v>0.29684619506887577</v>
      </c>
      <c r="R693" s="220"/>
      <c r="S693" s="218"/>
      <c r="T693" s="47"/>
      <c r="U693" s="48"/>
      <c r="V693" s="49"/>
      <c r="W693" s="48">
        <f t="shared" si="409"/>
        <v>982</v>
      </c>
      <c r="X693" s="32">
        <v>47043</v>
      </c>
      <c r="Y693" s="31">
        <f t="shared" si="464"/>
        <v>0</v>
      </c>
      <c r="Z693" s="30">
        <f t="shared" si="465"/>
        <v>0</v>
      </c>
      <c r="AA693" s="10">
        <f t="shared" si="455"/>
        <v>0</v>
      </c>
      <c r="AB693" s="9" t="str">
        <f t="shared" si="456"/>
        <v>U E</v>
      </c>
      <c r="AC693" s="28">
        <f t="shared" si="466"/>
        <v>0</v>
      </c>
      <c r="AD693" s="29">
        <f t="shared" si="467"/>
        <v>0</v>
      </c>
      <c r="AE693" s="15">
        <f t="shared" si="457"/>
        <v>0</v>
      </c>
      <c r="AF693" s="27">
        <f t="shared" si="458"/>
        <v>8.2665232021767316</v>
      </c>
      <c r="AG693" s="7">
        <f t="shared" si="459"/>
        <v>7.6695788959037503E-2</v>
      </c>
      <c r="AH693" s="17">
        <f t="shared" si="460"/>
        <v>107.78327355875827</v>
      </c>
      <c r="AI693" s="26">
        <f t="shared" si="461"/>
        <v>8.2665232021767316</v>
      </c>
      <c r="AJ693" s="22">
        <f t="shared" si="462"/>
        <v>7.6695788959037503E-2</v>
      </c>
      <c r="AK693" s="25">
        <f t="shared" si="463"/>
        <v>107.78327355875827</v>
      </c>
      <c r="AL693" s="60">
        <f t="shared" si="469"/>
        <v>43140</v>
      </c>
    </row>
    <row r="694" spans="1:38" ht="11.25" x14ac:dyDescent="0.2">
      <c r="A694" s="2" t="s">
        <v>5</v>
      </c>
      <c r="B694" s="2" t="str">
        <f t="shared" si="468"/>
        <v>CACY2018</v>
      </c>
      <c r="C694" s="2" t="s">
        <v>78</v>
      </c>
      <c r="D694" s="4">
        <v>43139</v>
      </c>
      <c r="G694" s="225"/>
      <c r="H694" s="139"/>
      <c r="I694" s="55"/>
      <c r="J694" s="115">
        <f t="shared" si="450"/>
        <v>5.9189338966276228</v>
      </c>
      <c r="K694" s="54">
        <f t="shared" si="470"/>
        <v>23.968064802287181</v>
      </c>
      <c r="L694" s="116">
        <f t="shared" si="451"/>
        <v>29.886998698914802</v>
      </c>
      <c r="M694" s="180"/>
      <c r="N694" s="216"/>
      <c r="O694" s="122">
        <f t="shared" si="452"/>
        <v>5.9496762202760789E-2</v>
      </c>
      <c r="P694" s="71">
        <f t="shared" si="454"/>
        <v>0.22547940412733919</v>
      </c>
      <c r="Q694" s="131">
        <f t="shared" si="453"/>
        <v>0.28497616633009998</v>
      </c>
      <c r="R694" s="220"/>
      <c r="S694" s="218"/>
      <c r="T694" s="47"/>
      <c r="U694" s="48"/>
      <c r="V694" s="49"/>
      <c r="W694" s="48">
        <f t="shared" si="409"/>
        <v>988</v>
      </c>
      <c r="X694" s="32">
        <v>47043</v>
      </c>
      <c r="Y694" s="31">
        <f t="shared" si="464"/>
        <v>0</v>
      </c>
      <c r="Z694" s="30">
        <f t="shared" si="465"/>
        <v>0</v>
      </c>
      <c r="AA694" s="10">
        <f t="shared" si="455"/>
        <v>0</v>
      </c>
      <c r="AB694" s="9" t="str">
        <f t="shared" si="456"/>
        <v>U E</v>
      </c>
      <c r="AC694" s="28">
        <f t="shared" si="466"/>
        <v>0</v>
      </c>
      <c r="AD694" s="29">
        <f t="shared" si="467"/>
        <v>0</v>
      </c>
      <c r="AE694" s="15">
        <f t="shared" si="457"/>
        <v>0</v>
      </c>
      <c r="AF694" s="27">
        <f t="shared" si="458"/>
        <v>8.2665232021767316</v>
      </c>
      <c r="AG694" s="7">
        <f t="shared" si="459"/>
        <v>7.6695788959037503E-2</v>
      </c>
      <c r="AH694" s="17">
        <f t="shared" si="460"/>
        <v>107.78327355875827</v>
      </c>
      <c r="AI694" s="26">
        <f t="shared" si="461"/>
        <v>8.2665232021767316</v>
      </c>
      <c r="AJ694" s="22">
        <f t="shared" si="462"/>
        <v>7.6695788959037503E-2</v>
      </c>
      <c r="AK694" s="25">
        <f t="shared" si="463"/>
        <v>107.78327355875827</v>
      </c>
      <c r="AL694" s="60">
        <f t="shared" si="469"/>
        <v>43139</v>
      </c>
    </row>
    <row r="695" spans="1:38" ht="11.25" x14ac:dyDescent="0.2">
      <c r="A695" s="2" t="s">
        <v>5</v>
      </c>
      <c r="B695" s="2" t="str">
        <f t="shared" si="468"/>
        <v>CACY2018</v>
      </c>
      <c r="C695" s="2" t="s">
        <v>78</v>
      </c>
      <c r="D695" s="4">
        <v>43138</v>
      </c>
      <c r="G695" s="225"/>
      <c r="H695" s="139"/>
      <c r="I695" s="55"/>
      <c r="J695" s="115">
        <f t="shared" si="450"/>
        <v>5.4617443232344147</v>
      </c>
      <c r="K695" s="54">
        <f t="shared" si="470"/>
        <v>23.793796596399837</v>
      </c>
      <c r="L695" s="116">
        <f t="shared" si="451"/>
        <v>29.255540919634253</v>
      </c>
      <c r="M695" s="180"/>
      <c r="N695" s="216"/>
      <c r="O695" s="122">
        <f t="shared" si="452"/>
        <v>5.6181903330725827E-2</v>
      </c>
      <c r="P695" s="71">
        <f t="shared" si="454"/>
        <v>0.21692423426059843</v>
      </c>
      <c r="Q695" s="131">
        <f t="shared" si="453"/>
        <v>0.27310613759132424</v>
      </c>
      <c r="R695" s="220"/>
      <c r="S695" s="218"/>
      <c r="T695" s="47"/>
      <c r="U695" s="48"/>
      <c r="V695" s="49"/>
      <c r="W695" s="48">
        <f t="shared" si="409"/>
        <v>997</v>
      </c>
      <c r="X695" s="32">
        <v>47043</v>
      </c>
      <c r="Y695" s="31">
        <f t="shared" si="464"/>
        <v>0</v>
      </c>
      <c r="Z695" s="30">
        <f t="shared" si="465"/>
        <v>0</v>
      </c>
      <c r="AA695" s="10">
        <f t="shared" si="455"/>
        <v>0</v>
      </c>
      <c r="AB695" s="9" t="str">
        <f t="shared" si="456"/>
        <v>U E</v>
      </c>
      <c r="AC695" s="28">
        <f t="shared" si="466"/>
        <v>0</v>
      </c>
      <c r="AD695" s="29">
        <f t="shared" si="467"/>
        <v>0</v>
      </c>
      <c r="AE695" s="15">
        <f t="shared" si="457"/>
        <v>0</v>
      </c>
      <c r="AF695" s="27">
        <f t="shared" si="458"/>
        <v>8.2665232021767316</v>
      </c>
      <c r="AG695" s="7">
        <f t="shared" si="459"/>
        <v>7.6695788959037503E-2</v>
      </c>
      <c r="AH695" s="17">
        <f t="shared" si="460"/>
        <v>107.78327355875827</v>
      </c>
      <c r="AI695" s="26">
        <f t="shared" si="461"/>
        <v>8.2665232021767316</v>
      </c>
      <c r="AJ695" s="22">
        <f t="shared" si="462"/>
        <v>7.6695788959037503E-2</v>
      </c>
      <c r="AK695" s="25">
        <f t="shared" si="463"/>
        <v>107.78327355875827</v>
      </c>
      <c r="AL695" s="60">
        <f t="shared" si="469"/>
        <v>43138</v>
      </c>
    </row>
    <row r="696" spans="1:38" ht="11.25" x14ac:dyDescent="0.2">
      <c r="A696" s="2" t="s">
        <v>5</v>
      </c>
      <c r="B696" s="2" t="str">
        <f t="shared" si="468"/>
        <v>CACY2018</v>
      </c>
      <c r="C696" s="2" t="s">
        <v>78</v>
      </c>
      <c r="D696" s="4">
        <v>43137</v>
      </c>
      <c r="G696" s="225"/>
      <c r="H696" s="139"/>
      <c r="I696" s="55"/>
      <c r="J696" s="115">
        <f t="shared" si="450"/>
        <v>5.0045547498412066</v>
      </c>
      <c r="K696" s="54">
        <f t="shared" si="470"/>
        <v>23.6195283905125</v>
      </c>
      <c r="L696" s="116">
        <f t="shared" si="451"/>
        <v>28.624083140353704</v>
      </c>
      <c r="M696" s="180"/>
      <c r="N696" s="216"/>
      <c r="O696" s="122">
        <f t="shared" si="452"/>
        <v>5.2867044458690865E-2</v>
      </c>
      <c r="P696" s="71">
        <f t="shared" si="454"/>
        <v>0.20836906439385763</v>
      </c>
      <c r="Q696" s="131">
        <f t="shared" si="453"/>
        <v>0.2612361088525485</v>
      </c>
      <c r="R696" s="220"/>
      <c r="S696" s="218"/>
      <c r="T696" s="47"/>
      <c r="U696" s="48"/>
      <c r="V696" s="49"/>
      <c r="W696" s="48">
        <f t="shared" si="409"/>
        <v>1005</v>
      </c>
      <c r="X696" s="32">
        <v>47043</v>
      </c>
      <c r="Y696" s="31">
        <f t="shared" si="464"/>
        <v>0</v>
      </c>
      <c r="Z696" s="30">
        <f t="shared" si="465"/>
        <v>0</v>
      </c>
      <c r="AA696" s="10">
        <f t="shared" si="455"/>
        <v>0</v>
      </c>
      <c r="AB696" s="9" t="str">
        <f t="shared" si="456"/>
        <v>U E</v>
      </c>
      <c r="AC696" s="28">
        <f t="shared" si="466"/>
        <v>0</v>
      </c>
      <c r="AD696" s="29">
        <f t="shared" si="467"/>
        <v>0</v>
      </c>
      <c r="AE696" s="15">
        <f t="shared" si="457"/>
        <v>0</v>
      </c>
      <c r="AF696" s="27">
        <f t="shared" si="458"/>
        <v>8.2665232021767316</v>
      </c>
      <c r="AG696" s="7">
        <f t="shared" si="459"/>
        <v>7.6695788959037503E-2</v>
      </c>
      <c r="AH696" s="17">
        <f t="shared" si="460"/>
        <v>107.78327355875827</v>
      </c>
      <c r="AI696" s="26">
        <f t="shared" si="461"/>
        <v>8.2665232021767316</v>
      </c>
      <c r="AJ696" s="22">
        <f t="shared" si="462"/>
        <v>7.6695788959037503E-2</v>
      </c>
      <c r="AK696" s="25">
        <f t="shared" si="463"/>
        <v>107.78327355875827</v>
      </c>
      <c r="AL696" s="60">
        <f t="shared" si="469"/>
        <v>43137</v>
      </c>
    </row>
    <row r="697" spans="1:38" ht="11.25" x14ac:dyDescent="0.2">
      <c r="A697" s="2" t="s">
        <v>5</v>
      </c>
      <c r="B697" s="2" t="str">
        <f t="shared" si="468"/>
        <v>CACY2018</v>
      </c>
      <c r="C697" s="2" t="s">
        <v>78</v>
      </c>
      <c r="D697" s="4">
        <v>43136</v>
      </c>
      <c r="G697" s="225"/>
      <c r="H697" s="139"/>
      <c r="I697" s="55"/>
      <c r="J697" s="115">
        <f t="shared" si="450"/>
        <v>4.5473651764479985</v>
      </c>
      <c r="K697" s="54">
        <f t="shared" si="470"/>
        <v>23.445260184625155</v>
      </c>
      <c r="L697" s="116">
        <f t="shared" si="451"/>
        <v>27.992625361073152</v>
      </c>
      <c r="M697" s="180"/>
      <c r="N697" s="216"/>
      <c r="O697" s="122">
        <f t="shared" si="452"/>
        <v>4.9552185586655903E-2</v>
      </c>
      <c r="P697" s="71">
        <f t="shared" si="454"/>
        <v>0.19981389452711684</v>
      </c>
      <c r="Q697" s="131">
        <f t="shared" si="453"/>
        <v>0.24936608011377276</v>
      </c>
      <c r="R697" s="220"/>
      <c r="S697" s="218"/>
      <c r="T697" s="47">
        <v>1</v>
      </c>
      <c r="U697" s="48">
        <v>1</v>
      </c>
      <c r="V697" s="49">
        <v>84.1</v>
      </c>
      <c r="W697" s="48">
        <f t="shared" si="409"/>
        <v>1011</v>
      </c>
      <c r="X697" s="32">
        <v>47043</v>
      </c>
      <c r="Y697" s="31">
        <f t="shared" si="464"/>
        <v>1.787726122908828E-3</v>
      </c>
      <c r="Z697" s="30">
        <f t="shared" si="465"/>
        <v>2.1257147715919479E-5</v>
      </c>
      <c r="AA697" s="10">
        <f t="shared" si="455"/>
        <v>84.1</v>
      </c>
      <c r="AB697" s="9" t="str">
        <f t="shared" si="456"/>
        <v>U E</v>
      </c>
      <c r="AC697" s="28">
        <f t="shared" si="466"/>
        <v>1.787726122908828E-3</v>
      </c>
      <c r="AD697" s="29">
        <f t="shared" si="467"/>
        <v>2.1257147715919479E-5</v>
      </c>
      <c r="AE697" s="15">
        <f t="shared" si="457"/>
        <v>84.1</v>
      </c>
      <c r="AF697" s="27">
        <f t="shared" si="458"/>
        <v>8.2665232021767316</v>
      </c>
      <c r="AG697" s="7">
        <f t="shared" si="459"/>
        <v>7.6695788959037503E-2</v>
      </c>
      <c r="AH697" s="17">
        <f t="shared" si="460"/>
        <v>107.78327355875827</v>
      </c>
      <c r="AI697" s="26">
        <f t="shared" si="461"/>
        <v>8.2665232021767316</v>
      </c>
      <c r="AJ697" s="22">
        <f t="shared" si="462"/>
        <v>7.6695788959037503E-2</v>
      </c>
      <c r="AK697" s="25">
        <f t="shared" si="463"/>
        <v>107.78327355875827</v>
      </c>
      <c r="AL697" s="60">
        <f t="shared" si="469"/>
        <v>43136</v>
      </c>
    </row>
    <row r="698" spans="1:38" ht="11.25" x14ac:dyDescent="0.2">
      <c r="A698" s="2" t="s">
        <v>5</v>
      </c>
      <c r="B698" s="2" t="str">
        <f t="shared" si="468"/>
        <v>CACY2018</v>
      </c>
      <c r="C698" s="2" t="s">
        <v>78</v>
      </c>
      <c r="D698" s="4">
        <v>43135</v>
      </c>
      <c r="G698" s="225"/>
      <c r="H698" s="139"/>
      <c r="I698" s="55"/>
      <c r="J698" s="115">
        <f t="shared" si="450"/>
        <v>4.0901756030547913</v>
      </c>
      <c r="K698" s="54">
        <f t="shared" si="470"/>
        <v>23.270991978737811</v>
      </c>
      <c r="L698" s="116">
        <f t="shared" si="451"/>
        <v>27.361167581792603</v>
      </c>
      <c r="M698" s="180"/>
      <c r="N698" s="216"/>
      <c r="O698" s="122">
        <f t="shared" si="452"/>
        <v>4.6237326714620941E-2</v>
      </c>
      <c r="P698" s="71">
        <f t="shared" si="454"/>
        <v>0.19125872466037605</v>
      </c>
      <c r="Q698" s="131">
        <f t="shared" si="453"/>
        <v>0.23749605137499699</v>
      </c>
      <c r="R698" s="220"/>
      <c r="S698" s="218"/>
      <c r="T698" s="47"/>
      <c r="U698" s="48"/>
      <c r="V698" s="49"/>
      <c r="W698" s="48">
        <f t="shared" si="409"/>
        <v>1016</v>
      </c>
      <c r="X698" s="32">
        <v>47043</v>
      </c>
      <c r="Y698" s="31">
        <f t="shared" si="464"/>
        <v>0</v>
      </c>
      <c r="Z698" s="30">
        <f t="shared" si="465"/>
        <v>0</v>
      </c>
      <c r="AA698" s="10">
        <f t="shared" si="455"/>
        <v>0</v>
      </c>
      <c r="AB698" s="9" t="str">
        <f t="shared" si="456"/>
        <v>U E</v>
      </c>
      <c r="AC698" s="28">
        <f t="shared" si="466"/>
        <v>0</v>
      </c>
      <c r="AD698" s="29">
        <f t="shared" si="467"/>
        <v>0</v>
      </c>
      <c r="AE698" s="15">
        <f t="shared" si="457"/>
        <v>0</v>
      </c>
      <c r="AF698" s="27">
        <f t="shared" si="458"/>
        <v>8.2647354760538221</v>
      </c>
      <c r="AG698" s="7">
        <f t="shared" si="459"/>
        <v>7.6674531811321583E-2</v>
      </c>
      <c r="AH698" s="17">
        <f t="shared" si="460"/>
        <v>107.78983947879119</v>
      </c>
      <c r="AI698" s="26">
        <f t="shared" si="461"/>
        <v>8.2647354760538221</v>
      </c>
      <c r="AJ698" s="22">
        <f t="shared" si="462"/>
        <v>7.6674531811321583E-2</v>
      </c>
      <c r="AK698" s="25">
        <f t="shared" si="463"/>
        <v>107.78983947879119</v>
      </c>
      <c r="AL698" s="60">
        <f t="shared" si="469"/>
        <v>43135</v>
      </c>
    </row>
    <row r="699" spans="1:38" ht="11.25" x14ac:dyDescent="0.2">
      <c r="A699" s="2" t="s">
        <v>5</v>
      </c>
      <c r="B699" s="2" t="str">
        <f t="shared" si="468"/>
        <v>CACY2018</v>
      </c>
      <c r="C699" s="2" t="s">
        <v>78</v>
      </c>
      <c r="D699" s="4">
        <v>43134</v>
      </c>
      <c r="G699" s="225"/>
      <c r="H699" s="139"/>
      <c r="I699" s="55"/>
      <c r="J699" s="115">
        <f t="shared" si="450"/>
        <v>3.6329860296615832</v>
      </c>
      <c r="K699" s="54">
        <f t="shared" si="470"/>
        <v>23.096723772850467</v>
      </c>
      <c r="L699" s="116">
        <f t="shared" si="451"/>
        <v>26.729709802512051</v>
      </c>
      <c r="M699" s="180"/>
      <c r="N699" s="216"/>
      <c r="O699" s="122">
        <f t="shared" si="452"/>
        <v>4.2922467842585979E-2</v>
      </c>
      <c r="P699" s="71">
        <f t="shared" si="454"/>
        <v>0.18270355479363526</v>
      </c>
      <c r="Q699" s="131">
        <f t="shared" si="453"/>
        <v>0.22562602263622125</v>
      </c>
      <c r="R699" s="220"/>
      <c r="S699" s="218"/>
      <c r="T699" s="47">
        <v>2</v>
      </c>
      <c r="U699" s="48">
        <v>6</v>
      </c>
      <c r="V699" s="49">
        <v>565.66700000000003</v>
      </c>
      <c r="W699" s="48">
        <f t="shared" si="409"/>
        <v>1019</v>
      </c>
      <c r="X699" s="32">
        <v>47043</v>
      </c>
      <c r="Y699" s="31">
        <f t="shared" si="464"/>
        <v>1.2024466977021024E-2</v>
      </c>
      <c r="Z699" s="30">
        <f t="shared" si="465"/>
        <v>1.2754288629551687E-4</v>
      </c>
      <c r="AA699" s="10">
        <f t="shared" si="455"/>
        <v>94.277833333333334</v>
      </c>
      <c r="AB699" s="9" t="str">
        <f t="shared" si="456"/>
        <v>U E</v>
      </c>
      <c r="AC699" s="28">
        <f t="shared" si="466"/>
        <v>1.2024466977021024E-2</v>
      </c>
      <c r="AD699" s="29">
        <f t="shared" si="467"/>
        <v>1.2754288629551687E-4</v>
      </c>
      <c r="AE699" s="15">
        <f t="shared" si="457"/>
        <v>94.277833333333334</v>
      </c>
      <c r="AF699" s="27">
        <f t="shared" si="458"/>
        <v>8.2647354760538221</v>
      </c>
      <c r="AG699" s="7">
        <f t="shared" si="459"/>
        <v>7.6674531811321583E-2</v>
      </c>
      <c r="AH699" s="17">
        <f t="shared" si="460"/>
        <v>107.78983947879119</v>
      </c>
      <c r="AI699" s="26">
        <f t="shared" si="461"/>
        <v>8.2647354760538221</v>
      </c>
      <c r="AJ699" s="22">
        <f t="shared" si="462"/>
        <v>7.6674531811321583E-2</v>
      </c>
      <c r="AK699" s="25">
        <f t="shared" si="463"/>
        <v>107.78983947879119</v>
      </c>
      <c r="AL699" s="60">
        <f t="shared" si="469"/>
        <v>43134</v>
      </c>
    </row>
    <row r="700" spans="1:38" ht="11.25" x14ac:dyDescent="0.2">
      <c r="A700" s="2" t="s">
        <v>5</v>
      </c>
      <c r="B700" s="2" t="str">
        <f t="shared" si="468"/>
        <v>CACY2018</v>
      </c>
      <c r="C700" s="2" t="s">
        <v>78</v>
      </c>
      <c r="D700" s="4">
        <v>43133</v>
      </c>
      <c r="G700" s="225"/>
      <c r="H700" s="139"/>
      <c r="I700" s="55"/>
      <c r="J700" s="115">
        <f t="shared" si="450"/>
        <v>3.1757964562683756</v>
      </c>
      <c r="K700" s="54">
        <f t="shared" si="470"/>
        <v>22.922455566963126</v>
      </c>
      <c r="L700" s="116">
        <f t="shared" si="451"/>
        <v>26.098252023231503</v>
      </c>
      <c r="M700" s="180"/>
      <c r="N700" s="216"/>
      <c r="O700" s="122">
        <f t="shared" si="452"/>
        <v>3.9607608970551024E-2</v>
      </c>
      <c r="P700" s="71">
        <f t="shared" si="454"/>
        <v>0.1741483849268945</v>
      </c>
      <c r="Q700" s="131">
        <f t="shared" si="453"/>
        <v>0.21375599389744551</v>
      </c>
      <c r="R700" s="220"/>
      <c r="S700" s="218"/>
      <c r="T700" s="47">
        <v>1</v>
      </c>
      <c r="U700" s="48">
        <v>5</v>
      </c>
      <c r="V700" s="49">
        <v>421.58300000000003</v>
      </c>
      <c r="W700" s="48">
        <f t="shared" si="409"/>
        <v>1022</v>
      </c>
      <c r="X700" s="32">
        <v>47043</v>
      </c>
      <c r="Y700" s="31">
        <f t="shared" si="464"/>
        <v>8.9616521055204817E-3</v>
      </c>
      <c r="Z700" s="30">
        <f t="shared" si="465"/>
        <v>1.0628573857959739E-4</v>
      </c>
      <c r="AA700" s="10">
        <f t="shared" si="455"/>
        <v>84.316600000000008</v>
      </c>
      <c r="AB700" s="9" t="str">
        <f t="shared" si="456"/>
        <v>U E</v>
      </c>
      <c r="AC700" s="28">
        <f t="shared" si="466"/>
        <v>8.9616521055204817E-3</v>
      </c>
      <c r="AD700" s="29">
        <f t="shared" si="467"/>
        <v>1.0628573857959739E-4</v>
      </c>
      <c r="AE700" s="15">
        <f t="shared" si="457"/>
        <v>84.316600000000008</v>
      </c>
      <c r="AF700" s="27">
        <f t="shared" si="458"/>
        <v>8.2527110090768012</v>
      </c>
      <c r="AG700" s="7">
        <f t="shared" si="459"/>
        <v>7.6546988925026066E-2</v>
      </c>
      <c r="AH700" s="17">
        <f t="shared" si="460"/>
        <v>107.8123532352124</v>
      </c>
      <c r="AI700" s="26">
        <f t="shared" si="461"/>
        <v>8.2527110090768012</v>
      </c>
      <c r="AJ700" s="22">
        <f t="shared" si="462"/>
        <v>7.6546988925026066E-2</v>
      </c>
      <c r="AK700" s="25">
        <f t="shared" si="463"/>
        <v>107.8123532352124</v>
      </c>
      <c r="AL700" s="60">
        <f t="shared" si="469"/>
        <v>43133</v>
      </c>
    </row>
    <row r="701" spans="1:38" ht="11.25" x14ac:dyDescent="0.2">
      <c r="A701" s="2" t="s">
        <v>5</v>
      </c>
      <c r="B701" s="2" t="str">
        <f t="shared" si="468"/>
        <v>CACY2018</v>
      </c>
      <c r="C701" s="2" t="s">
        <v>78</v>
      </c>
      <c r="D701" s="4">
        <v>43132</v>
      </c>
      <c r="G701" s="225"/>
      <c r="H701" s="139"/>
      <c r="I701" s="55"/>
      <c r="J701" s="115">
        <f t="shared" si="450"/>
        <v>2.7186068828751675</v>
      </c>
      <c r="K701" s="54">
        <f t="shared" si="470"/>
        <v>22.748187361075782</v>
      </c>
      <c r="L701" s="116">
        <f t="shared" si="451"/>
        <v>25.46679424395095</v>
      </c>
      <c r="M701" s="180"/>
      <c r="N701" s="216"/>
      <c r="O701" s="122">
        <f t="shared" si="452"/>
        <v>3.6292750098516062E-2</v>
      </c>
      <c r="P701" s="71">
        <f t="shared" si="454"/>
        <v>0.16559321506015368</v>
      </c>
      <c r="Q701" s="131">
        <f t="shared" si="453"/>
        <v>0.20188596515866974</v>
      </c>
      <c r="R701" s="220"/>
      <c r="S701" s="218"/>
      <c r="T701" s="47"/>
      <c r="U701" s="48"/>
      <c r="V701" s="49"/>
      <c r="W701" s="48">
        <f t="shared" si="409"/>
        <v>1026</v>
      </c>
      <c r="X701" s="32">
        <v>47043</v>
      </c>
      <c r="Y701" s="31">
        <f t="shared" si="464"/>
        <v>0</v>
      </c>
      <c r="Z701" s="30">
        <f t="shared" si="465"/>
        <v>0</v>
      </c>
      <c r="AA701" s="10">
        <f t="shared" si="455"/>
        <v>0</v>
      </c>
      <c r="AB701" s="9" t="str">
        <f t="shared" si="456"/>
        <v>U E</v>
      </c>
      <c r="AC701" s="28">
        <f t="shared" si="466"/>
        <v>0</v>
      </c>
      <c r="AD701" s="29">
        <f t="shared" si="467"/>
        <v>0</v>
      </c>
      <c r="AE701" s="15">
        <f t="shared" si="457"/>
        <v>0</v>
      </c>
      <c r="AF701" s="27">
        <f t="shared" si="458"/>
        <v>8.2437493569712803</v>
      </c>
      <c r="AG701" s="7">
        <f t="shared" si="459"/>
        <v>7.6440703186446468E-2</v>
      </c>
      <c r="AH701" s="17">
        <f t="shared" si="460"/>
        <v>107.84502252502776</v>
      </c>
      <c r="AI701" s="26">
        <f t="shared" si="461"/>
        <v>8.2437493569712803</v>
      </c>
      <c r="AJ701" s="22">
        <f t="shared" si="462"/>
        <v>7.6440703186446468E-2</v>
      </c>
      <c r="AK701" s="25">
        <f t="shared" si="463"/>
        <v>107.84502252502776</v>
      </c>
      <c r="AL701" s="60">
        <f t="shared" si="469"/>
        <v>43132</v>
      </c>
    </row>
    <row r="702" spans="1:38" ht="11.25" x14ac:dyDescent="0.2">
      <c r="A702" s="2" t="s">
        <v>5</v>
      </c>
      <c r="B702" s="2" t="str">
        <f t="shared" si="468"/>
        <v>CACY2018</v>
      </c>
      <c r="C702" s="2" t="s">
        <v>78</v>
      </c>
      <c r="D702" s="4">
        <v>43131</v>
      </c>
      <c r="G702" s="225">
        <v>7.7</v>
      </c>
      <c r="H702" s="139">
        <v>8.1000000000000003E-2</v>
      </c>
      <c r="I702" s="55">
        <v>95</v>
      </c>
      <c r="J702" s="115">
        <f>M702</f>
        <v>2.2614173094819598</v>
      </c>
      <c r="K702" s="54">
        <f t="shared" si="470"/>
        <v>22.573919155188442</v>
      </c>
      <c r="L702" s="116">
        <f>N702</f>
        <v>24.835336464670402</v>
      </c>
      <c r="M702" s="180">
        <v>2.2614173094819598</v>
      </c>
      <c r="N702" s="216">
        <v>24.835336464670402</v>
      </c>
      <c r="O702" s="122">
        <f>R702</f>
        <v>3.29778912264811E-2</v>
      </c>
      <c r="P702" s="71">
        <f>Q702-O702</f>
        <v>0.15703804519341291</v>
      </c>
      <c r="Q702" s="131">
        <f>S702</f>
        <v>0.190015936419894</v>
      </c>
      <c r="R702" s="220">
        <v>3.29778912264811E-2</v>
      </c>
      <c r="S702" s="218">
        <v>0.190015936419894</v>
      </c>
      <c r="T702" s="47"/>
      <c r="U702" s="48"/>
      <c r="V702" s="49"/>
      <c r="W702" s="48">
        <f t="shared" si="409"/>
        <v>1028</v>
      </c>
      <c r="X702" s="32">
        <v>47043</v>
      </c>
      <c r="Y702" s="31">
        <f t="shared" si="464"/>
        <v>0</v>
      </c>
      <c r="Z702" s="30">
        <f t="shared" si="465"/>
        <v>0</v>
      </c>
      <c r="AA702" s="10">
        <f t="shared" si="455"/>
        <v>0</v>
      </c>
      <c r="AB702" s="9" t="str">
        <f t="shared" si="456"/>
        <v>U E</v>
      </c>
      <c r="AC702" s="28">
        <f t="shared" si="466"/>
        <v>0</v>
      </c>
      <c r="AD702" s="29">
        <f t="shared" si="467"/>
        <v>0</v>
      </c>
      <c r="AE702" s="15">
        <f t="shared" si="457"/>
        <v>0</v>
      </c>
      <c r="AF702" s="27">
        <f t="shared" si="458"/>
        <v>8.2437493569712803</v>
      </c>
      <c r="AG702" s="7">
        <f t="shared" si="459"/>
        <v>7.6440703186446468E-2</v>
      </c>
      <c r="AH702" s="17">
        <f t="shared" si="460"/>
        <v>107.84502252502776</v>
      </c>
      <c r="AI702" s="26">
        <f t="shared" si="461"/>
        <v>8.2437493569712803</v>
      </c>
      <c r="AJ702" s="22">
        <f t="shared" si="462"/>
        <v>7.6440703186446468E-2</v>
      </c>
      <c r="AK702" s="25">
        <f t="shared" si="463"/>
        <v>107.84502252502776</v>
      </c>
      <c r="AL702" s="60">
        <f t="shared" si="469"/>
        <v>43131</v>
      </c>
    </row>
    <row r="703" spans="1:38" ht="11.25" x14ac:dyDescent="0.2">
      <c r="A703" s="2" t="s">
        <v>5</v>
      </c>
      <c r="B703" s="2" t="str">
        <f t="shared" si="468"/>
        <v>CACY2018</v>
      </c>
      <c r="C703" s="2" t="s">
        <v>78</v>
      </c>
      <c r="D703" s="4">
        <v>43130</v>
      </c>
      <c r="G703" s="225"/>
      <c r="H703" s="139"/>
      <c r="I703" s="55"/>
      <c r="J703" s="115">
        <f t="shared" ref="J703:J732" si="471">$J$702/31*(D703-$D$732)</f>
        <v>2.1155194185476396</v>
      </c>
      <c r="K703" s="54">
        <f t="shared" si="470"/>
        <v>21.117537274208544</v>
      </c>
      <c r="L703" s="116">
        <f t="shared" ref="L703:L732" si="472">$L$702/31*(D703-$D$732)</f>
        <v>23.233056692756183</v>
      </c>
      <c r="M703" s="180"/>
      <c r="N703" s="216"/>
      <c r="O703" s="122">
        <f t="shared" ref="O703:O732" si="473">$O$702/31*(D703-$D$732)</f>
        <v>3.0850285340901673E-2</v>
      </c>
      <c r="P703" s="71">
        <f t="shared" ref="P703:P731" si="474">Q703-O703</f>
        <v>0.14690655840674111</v>
      </c>
      <c r="Q703" s="131">
        <f t="shared" ref="Q703:Q732" si="475">$Q$702/31*(D703-$D$732)</f>
        <v>0.17775684374764278</v>
      </c>
      <c r="R703" s="220"/>
      <c r="S703" s="218"/>
      <c r="T703" s="47">
        <v>1</v>
      </c>
      <c r="U703" s="48">
        <v>1</v>
      </c>
      <c r="V703" s="49">
        <v>181.88300000000001</v>
      </c>
      <c r="W703" s="48">
        <f t="shared" si="409"/>
        <v>1029</v>
      </c>
      <c r="X703" s="32">
        <v>47043</v>
      </c>
      <c r="Y703" s="31">
        <f t="shared" si="464"/>
        <v>3.8663137980145825E-3</v>
      </c>
      <c r="Z703" s="30">
        <f t="shared" si="465"/>
        <v>2.1257147715919479E-5</v>
      </c>
      <c r="AA703" s="10">
        <f t="shared" ref="AA703" si="476">IF(Z703=0,0,Y703/Z703)</f>
        <v>181.88299999999998</v>
      </c>
      <c r="AB703" s="9" t="str">
        <f t="shared" ref="AB703" si="477">IF(E703&gt;0,"M E","U E")</f>
        <v>U E</v>
      </c>
      <c r="AC703" s="28">
        <f t="shared" si="466"/>
        <v>3.8663137980145825E-3</v>
      </c>
      <c r="AD703" s="29">
        <f t="shared" si="467"/>
        <v>2.1257147715919479E-5</v>
      </c>
      <c r="AE703" s="15">
        <f t="shared" ref="AE703" si="478">IF(AD703=0,0,AC703/AD703)</f>
        <v>181.88299999999998</v>
      </c>
      <c r="AF703" s="27">
        <f t="shared" ref="AF703" si="479">AF704+Y703</f>
        <v>8.2437493569712803</v>
      </c>
      <c r="AG703" s="7">
        <f t="shared" ref="AG703" si="480">AG704+Z703</f>
        <v>7.6440703186446468E-2</v>
      </c>
      <c r="AH703" s="17">
        <f t="shared" ref="AH703" si="481">AF703/AG703</f>
        <v>107.84502252502776</v>
      </c>
      <c r="AI703" s="26">
        <f t="shared" ref="AI703" si="482">AI704+AC703</f>
        <v>8.2437493569712803</v>
      </c>
      <c r="AJ703" s="22">
        <f t="shared" ref="AJ703" si="483">AJ704+AD703</f>
        <v>7.6440703186446468E-2</v>
      </c>
      <c r="AK703" s="25">
        <f t="shared" ref="AK703" si="484">AI703/AJ703</f>
        <v>107.84502252502776</v>
      </c>
      <c r="AL703" s="60">
        <f t="shared" si="469"/>
        <v>43130</v>
      </c>
    </row>
    <row r="704" spans="1:38" ht="11.25" x14ac:dyDescent="0.2">
      <c r="A704" s="2" t="s">
        <v>5</v>
      </c>
      <c r="B704" s="2" t="str">
        <f t="shared" si="468"/>
        <v>CACY2018</v>
      </c>
      <c r="C704" s="2" t="s">
        <v>78</v>
      </c>
      <c r="D704" s="4">
        <v>43129</v>
      </c>
      <c r="G704" s="225"/>
      <c r="H704" s="139"/>
      <c r="I704" s="55"/>
      <c r="J704" s="115">
        <f t="shared" si="471"/>
        <v>2.0425704730804797</v>
      </c>
      <c r="K704" s="54">
        <f t="shared" si="470"/>
        <v>20.389346333718592</v>
      </c>
      <c r="L704" s="116">
        <f t="shared" si="472"/>
        <v>22.431916806799073</v>
      </c>
      <c r="M704" s="180"/>
      <c r="N704" s="216"/>
      <c r="O704" s="122">
        <f t="shared" si="473"/>
        <v>2.978648239811196E-2</v>
      </c>
      <c r="P704" s="71">
        <f t="shared" si="474"/>
        <v>0.1418408150134052</v>
      </c>
      <c r="Q704" s="131">
        <f t="shared" si="475"/>
        <v>0.17162729741151717</v>
      </c>
      <c r="R704" s="220"/>
      <c r="S704" s="218"/>
      <c r="T704" s="47">
        <v>3</v>
      </c>
      <c r="U704" s="48">
        <v>10</v>
      </c>
      <c r="V704" s="49">
        <v>705.86599999999999</v>
      </c>
      <c r="W704" s="48">
        <f t="shared" si="409"/>
        <v>1030</v>
      </c>
      <c r="X704" s="32">
        <v>47043</v>
      </c>
      <c r="Y704" s="31">
        <f t="shared" si="464"/>
        <v>1.5004697829645218E-2</v>
      </c>
      <c r="Z704" s="30">
        <f t="shared" si="465"/>
        <v>2.1257147715919477E-4</v>
      </c>
      <c r="AA704" s="10">
        <f t="shared" ref="AA704:AA710" si="485">IF(Z704=0,0,Y704/Z704)</f>
        <v>70.586600000000004</v>
      </c>
      <c r="AB704" s="9" t="str">
        <f t="shared" ref="AB704:AB710" si="486">IF(E704&gt;0,"M E","U E")</f>
        <v>U E</v>
      </c>
      <c r="AC704" s="28">
        <f t="shared" si="466"/>
        <v>1.5004697829645218E-2</v>
      </c>
      <c r="AD704" s="29">
        <f t="shared" si="467"/>
        <v>2.1257147715919477E-4</v>
      </c>
      <c r="AE704" s="15">
        <f t="shared" ref="AE704:AE710" si="487">IF(AD704=0,0,AC704/AD704)</f>
        <v>70.586600000000004</v>
      </c>
      <c r="AF704" s="27">
        <f t="shared" ref="AF704:AF710" si="488">AF705+Y704</f>
        <v>8.2398830431732666</v>
      </c>
      <c r="AG704" s="7">
        <f t="shared" ref="AG704:AG710" si="489">AG705+Z704</f>
        <v>7.6419446038730549E-2</v>
      </c>
      <c r="AH704" s="17">
        <f t="shared" ref="AH704:AH710" si="490">AF704/AG704</f>
        <v>107.82442781641164</v>
      </c>
      <c r="AI704" s="26">
        <f t="shared" ref="AI704:AI710" si="491">AI705+AC704</f>
        <v>8.2398830431732666</v>
      </c>
      <c r="AJ704" s="22">
        <f t="shared" ref="AJ704:AJ710" si="492">AJ705+AD704</f>
        <v>7.6419446038730549E-2</v>
      </c>
      <c r="AK704" s="25">
        <f t="shared" ref="AK704:AK710" si="493">AI704/AJ704</f>
        <v>107.82442781641164</v>
      </c>
      <c r="AL704" s="60">
        <f t="shared" si="469"/>
        <v>43129</v>
      </c>
    </row>
    <row r="705" spans="1:38" ht="11.25" x14ac:dyDescent="0.2">
      <c r="A705" s="2" t="s">
        <v>5</v>
      </c>
      <c r="B705" s="2" t="str">
        <f t="shared" si="468"/>
        <v>CACY2018</v>
      </c>
      <c r="C705" s="2" t="s">
        <v>78</v>
      </c>
      <c r="D705" s="4">
        <v>43128</v>
      </c>
      <c r="G705" s="225"/>
      <c r="H705" s="139"/>
      <c r="I705" s="55"/>
      <c r="J705" s="115">
        <f t="shared" si="471"/>
        <v>1.9696215276133198</v>
      </c>
      <c r="K705" s="54">
        <f t="shared" si="470"/>
        <v>19.661155393228643</v>
      </c>
      <c r="L705" s="116">
        <f t="shared" si="472"/>
        <v>21.630776920841964</v>
      </c>
      <c r="M705" s="180"/>
      <c r="N705" s="216"/>
      <c r="O705" s="122">
        <f t="shared" si="473"/>
        <v>2.8722679455322246E-2</v>
      </c>
      <c r="P705" s="71">
        <f t="shared" si="474"/>
        <v>0.1367750716200693</v>
      </c>
      <c r="Q705" s="131">
        <f t="shared" si="475"/>
        <v>0.16549775107539155</v>
      </c>
      <c r="R705" s="220"/>
      <c r="S705" s="218"/>
      <c r="T705" s="47">
        <v>4</v>
      </c>
      <c r="U705" s="48">
        <v>203</v>
      </c>
      <c r="V705" s="49">
        <v>15689.183000000001</v>
      </c>
      <c r="W705" s="48">
        <f t="shared" si="409"/>
        <v>1031</v>
      </c>
      <c r="X705" s="32">
        <v>47043</v>
      </c>
      <c r="Y705" s="31">
        <f t="shared" si="464"/>
        <v>0.3335072805730927</v>
      </c>
      <c r="Z705" s="30">
        <f t="shared" si="465"/>
        <v>4.3152009863316543E-3</v>
      </c>
      <c r="AA705" s="10">
        <f t="shared" si="485"/>
        <v>77.286615763546791</v>
      </c>
      <c r="AB705" s="9" t="str">
        <f t="shared" si="486"/>
        <v>U E</v>
      </c>
      <c r="AC705" s="28">
        <f t="shared" si="466"/>
        <v>0.3335072805730927</v>
      </c>
      <c r="AD705" s="29">
        <f t="shared" si="467"/>
        <v>4.3152009863316543E-3</v>
      </c>
      <c r="AE705" s="15">
        <f t="shared" si="487"/>
        <v>77.286615763546791</v>
      </c>
      <c r="AF705" s="27">
        <f t="shared" si="488"/>
        <v>8.2248783453436207</v>
      </c>
      <c r="AG705" s="7">
        <f t="shared" si="489"/>
        <v>7.6206874561571353E-2</v>
      </c>
      <c r="AH705" s="17">
        <f t="shared" si="490"/>
        <v>107.92829902370985</v>
      </c>
      <c r="AI705" s="26">
        <f t="shared" si="491"/>
        <v>8.2248783453436207</v>
      </c>
      <c r="AJ705" s="22">
        <f t="shared" si="492"/>
        <v>7.6206874561571353E-2</v>
      </c>
      <c r="AK705" s="25">
        <f t="shared" si="493"/>
        <v>107.92829902370985</v>
      </c>
      <c r="AL705" s="60">
        <f t="shared" si="469"/>
        <v>43128</v>
      </c>
    </row>
    <row r="706" spans="1:38" ht="11.25" x14ac:dyDescent="0.2">
      <c r="A706" s="2" t="s">
        <v>5</v>
      </c>
      <c r="B706" s="2" t="str">
        <f t="shared" si="468"/>
        <v>CACY2018</v>
      </c>
      <c r="C706" s="2" t="s">
        <v>78</v>
      </c>
      <c r="D706" s="4">
        <v>43127</v>
      </c>
      <c r="G706" s="225"/>
      <c r="H706" s="139"/>
      <c r="I706" s="55"/>
      <c r="J706" s="115">
        <f t="shared" si="471"/>
        <v>1.8966725821461599</v>
      </c>
      <c r="K706" s="54">
        <f t="shared" si="470"/>
        <v>18.932964452738695</v>
      </c>
      <c r="L706" s="116">
        <f t="shared" si="472"/>
        <v>20.829637034884854</v>
      </c>
      <c r="M706" s="180"/>
      <c r="N706" s="216"/>
      <c r="O706" s="122">
        <f t="shared" si="473"/>
        <v>2.7658876512532533E-2</v>
      </c>
      <c r="P706" s="71">
        <f t="shared" si="474"/>
        <v>0.1317093282267334</v>
      </c>
      <c r="Q706" s="131">
        <f t="shared" si="475"/>
        <v>0.15936820473926594</v>
      </c>
      <c r="R706" s="220"/>
      <c r="S706" s="218"/>
      <c r="T706" s="47"/>
      <c r="U706" s="48"/>
      <c r="V706" s="49"/>
      <c r="W706" s="48">
        <f t="shared" si="409"/>
        <v>1028</v>
      </c>
      <c r="X706" s="32">
        <v>47043</v>
      </c>
      <c r="Y706" s="31">
        <f t="shared" si="464"/>
        <v>0</v>
      </c>
      <c r="Z706" s="30">
        <f t="shared" si="465"/>
        <v>0</v>
      </c>
      <c r="AA706" s="10">
        <f t="shared" si="485"/>
        <v>0</v>
      </c>
      <c r="AB706" s="9" t="str">
        <f t="shared" si="486"/>
        <v>U E</v>
      </c>
      <c r="AC706" s="28">
        <f t="shared" si="466"/>
        <v>0</v>
      </c>
      <c r="AD706" s="29">
        <f t="shared" si="467"/>
        <v>0</v>
      </c>
      <c r="AE706" s="15">
        <f t="shared" si="487"/>
        <v>0</v>
      </c>
      <c r="AF706" s="27">
        <f t="shared" si="488"/>
        <v>7.8913710647705289</v>
      </c>
      <c r="AG706" s="7">
        <f t="shared" si="489"/>
        <v>7.1891673575239692E-2</v>
      </c>
      <c r="AH706" s="17">
        <f t="shared" si="490"/>
        <v>109.76752483737431</v>
      </c>
      <c r="AI706" s="26">
        <f t="shared" si="491"/>
        <v>7.8913710647705289</v>
      </c>
      <c r="AJ706" s="22">
        <f t="shared" si="492"/>
        <v>7.1891673575239692E-2</v>
      </c>
      <c r="AK706" s="25">
        <f t="shared" si="493"/>
        <v>109.76752483737431</v>
      </c>
      <c r="AL706" s="60">
        <f t="shared" si="469"/>
        <v>43127</v>
      </c>
    </row>
    <row r="707" spans="1:38" ht="11.25" x14ac:dyDescent="0.2">
      <c r="A707" s="2" t="s">
        <v>5</v>
      </c>
      <c r="B707" s="2" t="str">
        <f t="shared" si="468"/>
        <v>CACY2018</v>
      </c>
      <c r="C707" s="2" t="s">
        <v>78</v>
      </c>
      <c r="D707" s="4">
        <v>43126</v>
      </c>
      <c r="G707" s="225"/>
      <c r="H707" s="139"/>
      <c r="I707" s="55"/>
      <c r="J707" s="115">
        <f t="shared" si="471"/>
        <v>1.8237236366789997</v>
      </c>
      <c r="K707" s="54">
        <f t="shared" si="470"/>
        <v>18.204773512248746</v>
      </c>
      <c r="L707" s="116">
        <f t="shared" si="472"/>
        <v>20.028497148927745</v>
      </c>
      <c r="M707" s="180"/>
      <c r="N707" s="216"/>
      <c r="O707" s="122">
        <f t="shared" si="473"/>
        <v>2.6595073569742819E-2</v>
      </c>
      <c r="P707" s="71">
        <f t="shared" si="474"/>
        <v>0.12664358483339749</v>
      </c>
      <c r="Q707" s="131">
        <f t="shared" si="475"/>
        <v>0.15323865840314033</v>
      </c>
      <c r="R707" s="220"/>
      <c r="S707" s="218"/>
      <c r="T707" s="47">
        <v>3</v>
      </c>
      <c r="U707" s="48">
        <v>5</v>
      </c>
      <c r="V707" s="49">
        <v>805.58299999999997</v>
      </c>
      <c r="W707" s="48">
        <f t="shared" si="409"/>
        <v>1028</v>
      </c>
      <c r="X707" s="32">
        <v>47043</v>
      </c>
      <c r="Y707" s="31">
        <f t="shared" si="464"/>
        <v>1.7124396828433561E-2</v>
      </c>
      <c r="Z707" s="30">
        <f t="shared" si="465"/>
        <v>1.0628573857959739E-4</v>
      </c>
      <c r="AA707" s="10">
        <f t="shared" si="485"/>
        <v>161.11660000000001</v>
      </c>
      <c r="AB707" s="9" t="str">
        <f t="shared" si="486"/>
        <v>U E</v>
      </c>
      <c r="AC707" s="28">
        <f t="shared" si="466"/>
        <v>1.7124396828433561E-2</v>
      </c>
      <c r="AD707" s="29">
        <f t="shared" si="467"/>
        <v>1.0628573857959739E-4</v>
      </c>
      <c r="AE707" s="15">
        <f t="shared" si="487"/>
        <v>161.11660000000001</v>
      </c>
      <c r="AF707" s="27">
        <f t="shared" si="488"/>
        <v>7.8913710647705289</v>
      </c>
      <c r="AG707" s="7">
        <f t="shared" si="489"/>
        <v>7.1891673575239692E-2</v>
      </c>
      <c r="AH707" s="17">
        <f t="shared" si="490"/>
        <v>109.76752483737431</v>
      </c>
      <c r="AI707" s="26">
        <f t="shared" si="491"/>
        <v>7.8913710647705289</v>
      </c>
      <c r="AJ707" s="22">
        <f t="shared" si="492"/>
        <v>7.1891673575239692E-2</v>
      </c>
      <c r="AK707" s="25">
        <f t="shared" si="493"/>
        <v>109.76752483737431</v>
      </c>
      <c r="AL707" s="60">
        <f t="shared" si="469"/>
        <v>43126</v>
      </c>
    </row>
    <row r="708" spans="1:38" ht="11.25" x14ac:dyDescent="0.2">
      <c r="A708" s="2" t="s">
        <v>5</v>
      </c>
      <c r="B708" s="2" t="str">
        <f t="shared" si="468"/>
        <v>CACY2018</v>
      </c>
      <c r="C708" s="2" t="s">
        <v>78</v>
      </c>
      <c r="D708" s="4">
        <v>43125</v>
      </c>
      <c r="G708" s="225"/>
      <c r="H708" s="139"/>
      <c r="I708" s="55"/>
      <c r="J708" s="115">
        <f t="shared" si="471"/>
        <v>1.7507746912118398</v>
      </c>
      <c r="K708" s="54">
        <f t="shared" si="470"/>
        <v>17.476582571758794</v>
      </c>
      <c r="L708" s="116">
        <f t="shared" si="472"/>
        <v>19.227357262970635</v>
      </c>
      <c r="M708" s="180"/>
      <c r="N708" s="216"/>
      <c r="O708" s="122">
        <f t="shared" si="473"/>
        <v>2.5531270626953109E-2</v>
      </c>
      <c r="P708" s="71">
        <f t="shared" si="474"/>
        <v>0.1215778414400616</v>
      </c>
      <c r="Q708" s="131">
        <f t="shared" si="475"/>
        <v>0.14710911206701471</v>
      </c>
      <c r="R708" s="220"/>
      <c r="S708" s="218"/>
      <c r="T708" s="47">
        <v>5</v>
      </c>
      <c r="U708" s="48">
        <v>9</v>
      </c>
      <c r="V708" s="49">
        <v>2085.3829999999998</v>
      </c>
      <c r="W708" s="48">
        <f t="shared" ref="W708:W734" si="494">SUM(T708:T1072)</f>
        <v>1028</v>
      </c>
      <c r="X708" s="32">
        <v>47043</v>
      </c>
      <c r="Y708" s="31">
        <f t="shared" si="464"/>
        <v>4.4329294475267303E-2</v>
      </c>
      <c r="Z708" s="30">
        <f t="shared" si="465"/>
        <v>1.913143294432753E-4</v>
      </c>
      <c r="AA708" s="10">
        <f t="shared" si="485"/>
        <v>231.70922222222219</v>
      </c>
      <c r="AB708" s="9" t="str">
        <f t="shared" si="486"/>
        <v>U E</v>
      </c>
      <c r="AC708" s="28">
        <f t="shared" si="466"/>
        <v>4.4329294475267303E-2</v>
      </c>
      <c r="AD708" s="29">
        <f t="shared" si="467"/>
        <v>1.913143294432753E-4</v>
      </c>
      <c r="AE708" s="15">
        <f t="shared" si="487"/>
        <v>231.70922222222219</v>
      </c>
      <c r="AF708" s="27">
        <f t="shared" si="488"/>
        <v>7.8742466679420957</v>
      </c>
      <c r="AG708" s="7">
        <f t="shared" si="489"/>
        <v>7.1785387836660094E-2</v>
      </c>
      <c r="AH708" s="17">
        <f t="shared" si="490"/>
        <v>109.69149718685222</v>
      </c>
      <c r="AI708" s="26">
        <f t="shared" si="491"/>
        <v>7.8742466679420957</v>
      </c>
      <c r="AJ708" s="22">
        <f t="shared" si="492"/>
        <v>7.1785387836660094E-2</v>
      </c>
      <c r="AK708" s="25">
        <f t="shared" si="493"/>
        <v>109.69149718685222</v>
      </c>
      <c r="AL708" s="60">
        <f t="shared" si="469"/>
        <v>43125</v>
      </c>
    </row>
    <row r="709" spans="1:38" ht="11.25" x14ac:dyDescent="0.2">
      <c r="A709" s="2" t="s">
        <v>5</v>
      </c>
      <c r="B709" s="2" t="str">
        <f t="shared" si="468"/>
        <v>CACY2018</v>
      </c>
      <c r="C709" s="2" t="s">
        <v>78</v>
      </c>
      <c r="D709" s="4">
        <v>43124</v>
      </c>
      <c r="G709" s="225"/>
      <c r="H709" s="139"/>
      <c r="I709" s="55"/>
      <c r="J709" s="115">
        <f t="shared" si="471"/>
        <v>1.6778257457446799</v>
      </c>
      <c r="K709" s="54">
        <f t="shared" si="470"/>
        <v>16.748391631268841</v>
      </c>
      <c r="L709" s="116">
        <f t="shared" si="472"/>
        <v>18.426217377013522</v>
      </c>
      <c r="M709" s="180"/>
      <c r="N709" s="216"/>
      <c r="O709" s="122">
        <f t="shared" si="473"/>
        <v>2.4467467684163396E-2</v>
      </c>
      <c r="P709" s="71">
        <f t="shared" si="474"/>
        <v>0.1165120980467257</v>
      </c>
      <c r="Q709" s="131">
        <f t="shared" si="475"/>
        <v>0.1409795657308891</v>
      </c>
      <c r="R709" s="220"/>
      <c r="S709" s="218"/>
      <c r="T709" s="47">
        <v>13</v>
      </c>
      <c r="U709" s="48">
        <v>204</v>
      </c>
      <c r="V709" s="49">
        <v>22284.616000000002</v>
      </c>
      <c r="W709" s="48">
        <f t="shared" si="494"/>
        <v>1024</v>
      </c>
      <c r="X709" s="32">
        <v>47043</v>
      </c>
      <c r="Y709" s="31">
        <f t="shared" si="464"/>
        <v>0.47370737410454267</v>
      </c>
      <c r="Z709" s="30">
        <f t="shared" si="465"/>
        <v>4.3364581340475739E-3</v>
      </c>
      <c r="AA709" s="10">
        <f t="shared" si="485"/>
        <v>109.23831372549019</v>
      </c>
      <c r="AB709" s="9" t="str">
        <f t="shared" si="486"/>
        <v>U E</v>
      </c>
      <c r="AC709" s="28">
        <f t="shared" si="466"/>
        <v>0.47370737410454267</v>
      </c>
      <c r="AD709" s="29">
        <f t="shared" si="467"/>
        <v>4.3364581340475739E-3</v>
      </c>
      <c r="AE709" s="15">
        <f t="shared" si="487"/>
        <v>109.23831372549019</v>
      </c>
      <c r="AF709" s="27">
        <f t="shared" si="488"/>
        <v>7.8299173734668281</v>
      </c>
      <c r="AG709" s="7">
        <f t="shared" si="489"/>
        <v>7.1594073507216818E-2</v>
      </c>
      <c r="AH709" s="17">
        <f t="shared" si="490"/>
        <v>109.36544032066506</v>
      </c>
      <c r="AI709" s="26">
        <f t="shared" si="491"/>
        <v>7.8299173734668281</v>
      </c>
      <c r="AJ709" s="22">
        <f t="shared" si="492"/>
        <v>7.1594073507216818E-2</v>
      </c>
      <c r="AK709" s="25">
        <f t="shared" si="493"/>
        <v>109.36544032066506</v>
      </c>
      <c r="AL709" s="60">
        <f t="shared" si="469"/>
        <v>43124</v>
      </c>
    </row>
    <row r="710" spans="1:38" ht="11.25" x14ac:dyDescent="0.2">
      <c r="A710" s="2" t="s">
        <v>5</v>
      </c>
      <c r="B710" s="2" t="str">
        <f t="shared" si="468"/>
        <v>CACY2018</v>
      </c>
      <c r="C710" s="2" t="s">
        <v>78</v>
      </c>
      <c r="D710" s="4">
        <v>43123</v>
      </c>
      <c r="G710" s="225"/>
      <c r="H710" s="139"/>
      <c r="I710" s="55"/>
      <c r="J710" s="115">
        <f t="shared" si="471"/>
        <v>1.6048768002775198</v>
      </c>
      <c r="K710" s="54">
        <f t="shared" si="470"/>
        <v>16.020200690778893</v>
      </c>
      <c r="L710" s="116">
        <f t="shared" si="472"/>
        <v>17.625077491056413</v>
      </c>
      <c r="M710" s="180"/>
      <c r="N710" s="216"/>
      <c r="O710" s="122">
        <f t="shared" si="473"/>
        <v>2.3403664741373682E-2</v>
      </c>
      <c r="P710" s="71">
        <f t="shared" si="474"/>
        <v>0.11144635465338981</v>
      </c>
      <c r="Q710" s="131">
        <f t="shared" si="475"/>
        <v>0.13485001939476349</v>
      </c>
      <c r="R710" s="220"/>
      <c r="S710" s="218"/>
      <c r="T710" s="47">
        <v>1</v>
      </c>
      <c r="U710" s="48">
        <v>2</v>
      </c>
      <c r="V710" s="49">
        <v>89.7</v>
      </c>
      <c r="W710" s="48">
        <f t="shared" si="494"/>
        <v>1014</v>
      </c>
      <c r="X710" s="32">
        <v>47043</v>
      </c>
      <c r="Y710" s="31">
        <f t="shared" ref="Y710:Y731" si="495">V710/X710</f>
        <v>1.9067661501179771E-3</v>
      </c>
      <c r="Z710" s="30">
        <f t="shared" ref="Z710:Z731" si="496">U710/X710</f>
        <v>4.2514295431838959E-5</v>
      </c>
      <c r="AA710" s="10">
        <f t="shared" si="485"/>
        <v>44.849999999999994</v>
      </c>
      <c r="AB710" s="9" t="str">
        <f t="shared" si="486"/>
        <v>U E</v>
      </c>
      <c r="AC710" s="28">
        <f t="shared" ref="AC710:AC731" si="497">IF($AB710="U E",$Y710,(V710-E710)/X710)</f>
        <v>1.9067661501179771E-3</v>
      </c>
      <c r="AD710" s="29">
        <f t="shared" ref="AD710:AD731" si="498">IF($AB710="U E",$Z710,(U710-F710)/X710)</f>
        <v>4.2514295431838959E-5</v>
      </c>
      <c r="AE710" s="15">
        <f t="shared" si="487"/>
        <v>44.849999999999994</v>
      </c>
      <c r="AF710" s="27">
        <f t="shared" si="488"/>
        <v>7.3562099993622851</v>
      </c>
      <c r="AG710" s="7">
        <f t="shared" si="489"/>
        <v>6.7257615373169238E-2</v>
      </c>
      <c r="AH710" s="17">
        <f t="shared" si="490"/>
        <v>109.37363685208594</v>
      </c>
      <c r="AI710" s="26">
        <f t="shared" si="491"/>
        <v>7.3562099993622851</v>
      </c>
      <c r="AJ710" s="22">
        <f t="shared" si="492"/>
        <v>6.7257615373169238E-2</v>
      </c>
      <c r="AK710" s="25">
        <f t="shared" si="493"/>
        <v>109.37363685208594</v>
      </c>
      <c r="AL710" s="60">
        <f t="shared" si="469"/>
        <v>43123</v>
      </c>
    </row>
    <row r="711" spans="1:38" ht="11.25" x14ac:dyDescent="0.2">
      <c r="A711" s="2" t="s">
        <v>5</v>
      </c>
      <c r="B711" s="2" t="str">
        <f t="shared" si="468"/>
        <v>CACY2018</v>
      </c>
      <c r="C711" s="2" t="s">
        <v>78</v>
      </c>
      <c r="D711" s="4">
        <v>43122</v>
      </c>
      <c r="G711" s="225"/>
      <c r="H711" s="139"/>
      <c r="I711" s="55"/>
      <c r="J711" s="115">
        <f t="shared" si="471"/>
        <v>1.5319278548103599</v>
      </c>
      <c r="K711" s="54">
        <f t="shared" si="470"/>
        <v>15.292009750288944</v>
      </c>
      <c r="L711" s="116">
        <f t="shared" si="472"/>
        <v>16.823937605099303</v>
      </c>
      <c r="M711" s="180"/>
      <c r="N711" s="216"/>
      <c r="O711" s="122">
        <f t="shared" si="473"/>
        <v>2.2339861798583969E-2</v>
      </c>
      <c r="P711" s="71">
        <f t="shared" si="474"/>
        <v>0.10638061126005391</v>
      </c>
      <c r="Q711" s="131">
        <f t="shared" si="475"/>
        <v>0.12872047305863787</v>
      </c>
      <c r="R711" s="220"/>
      <c r="S711" s="218"/>
      <c r="T711" s="47">
        <v>2</v>
      </c>
      <c r="U711" s="48">
        <v>22</v>
      </c>
      <c r="V711" s="49">
        <v>1501.2670000000001</v>
      </c>
      <c r="W711" s="48">
        <f t="shared" si="494"/>
        <v>1015</v>
      </c>
      <c r="X711" s="32">
        <v>47043</v>
      </c>
      <c r="Y711" s="31">
        <f t="shared" si="495"/>
        <v>3.1912654380035287E-2</v>
      </c>
      <c r="Z711" s="30">
        <f t="shared" si="496"/>
        <v>4.6765724975022854E-4</v>
      </c>
      <c r="AA711" s="10">
        <f t="shared" ref="AA711:AA717" si="499">IF(Z711=0,0,Y711/Z711)</f>
        <v>68.239409090909092</v>
      </c>
      <c r="AB711" s="9" t="str">
        <f t="shared" ref="AB711:AB717" si="500">IF(E711&gt;0,"M E","U E")</f>
        <v>U E</v>
      </c>
      <c r="AC711" s="28">
        <f t="shared" si="497"/>
        <v>3.1912654380035287E-2</v>
      </c>
      <c r="AD711" s="29">
        <f t="shared" si="498"/>
        <v>4.6765724975022854E-4</v>
      </c>
      <c r="AE711" s="15">
        <f t="shared" ref="AE711:AE717" si="501">IF(AD711=0,0,AC711/AD711)</f>
        <v>68.239409090909092</v>
      </c>
      <c r="AF711" s="27">
        <f t="shared" ref="AF711:AF717" si="502">AF712+Y711</f>
        <v>7.3543032332121676</v>
      </c>
      <c r="AG711" s="7">
        <f t="shared" ref="AG711:AG717" si="503">AG712+Z711</f>
        <v>6.7215101077737399E-2</v>
      </c>
      <c r="AH711" s="17">
        <f t="shared" ref="AH711:AH717" si="504">AF711/AG711</f>
        <v>109.4144487666034</v>
      </c>
      <c r="AI711" s="26">
        <f t="shared" ref="AI711:AI717" si="505">AI712+AC711</f>
        <v>7.3543032332121676</v>
      </c>
      <c r="AJ711" s="22">
        <f t="shared" ref="AJ711:AJ717" si="506">AJ712+AD711</f>
        <v>6.7215101077737399E-2</v>
      </c>
      <c r="AK711" s="25">
        <f t="shared" ref="AK711:AK717" si="507">AI711/AJ711</f>
        <v>109.4144487666034</v>
      </c>
      <c r="AL711" s="60">
        <f t="shared" si="469"/>
        <v>43122</v>
      </c>
    </row>
    <row r="712" spans="1:38" ht="11.25" x14ac:dyDescent="0.2">
      <c r="A712" s="2" t="s">
        <v>5</v>
      </c>
      <c r="B712" s="2" t="str">
        <f t="shared" si="468"/>
        <v>CACY2018</v>
      </c>
      <c r="C712" s="2" t="s">
        <v>78</v>
      </c>
      <c r="D712" s="4">
        <v>43121</v>
      </c>
      <c r="G712" s="225"/>
      <c r="H712" s="139"/>
      <c r="I712" s="55"/>
      <c r="J712" s="115">
        <f t="shared" si="471"/>
        <v>1.4589789093432</v>
      </c>
      <c r="K712" s="54">
        <f t="shared" si="470"/>
        <v>14.563818809798994</v>
      </c>
      <c r="L712" s="116">
        <f t="shared" si="472"/>
        <v>16.022797719142194</v>
      </c>
      <c r="M712" s="180"/>
      <c r="N712" s="216"/>
      <c r="O712" s="122">
        <f t="shared" si="473"/>
        <v>2.1276058855794255E-2</v>
      </c>
      <c r="P712" s="71">
        <f t="shared" si="474"/>
        <v>0.10131486786671801</v>
      </c>
      <c r="Q712" s="131">
        <f t="shared" si="475"/>
        <v>0.12259092672251226</v>
      </c>
      <c r="R712" s="220"/>
      <c r="S712" s="218"/>
      <c r="T712" s="47">
        <v>3</v>
      </c>
      <c r="U712" s="48">
        <v>783</v>
      </c>
      <c r="V712" s="49">
        <v>77379.05</v>
      </c>
      <c r="W712" s="48">
        <f t="shared" si="494"/>
        <v>1019</v>
      </c>
      <c r="X712" s="32">
        <v>47043</v>
      </c>
      <c r="Y712" s="31">
        <f t="shared" si="495"/>
        <v>1.6448578959675191</v>
      </c>
      <c r="Z712" s="30">
        <f t="shared" si="496"/>
        <v>1.6644346661564949E-2</v>
      </c>
      <c r="AA712" s="10">
        <f t="shared" si="499"/>
        <v>98.823818646232453</v>
      </c>
      <c r="AB712" s="9" t="str">
        <f t="shared" si="500"/>
        <v>U E</v>
      </c>
      <c r="AC712" s="28">
        <f t="shared" si="497"/>
        <v>1.6448578959675191</v>
      </c>
      <c r="AD712" s="29">
        <f t="shared" si="498"/>
        <v>1.6644346661564949E-2</v>
      </c>
      <c r="AE712" s="15">
        <f t="shared" si="501"/>
        <v>98.823818646232453</v>
      </c>
      <c r="AF712" s="27">
        <f t="shared" si="502"/>
        <v>7.322390578832132</v>
      </c>
      <c r="AG712" s="7">
        <f t="shared" si="503"/>
        <v>6.6747443827987168E-2</v>
      </c>
      <c r="AH712" s="17">
        <f t="shared" si="504"/>
        <v>109.70293630573246</v>
      </c>
      <c r="AI712" s="26">
        <f t="shared" si="505"/>
        <v>7.322390578832132</v>
      </c>
      <c r="AJ712" s="22">
        <f t="shared" si="506"/>
        <v>6.6747443827987168E-2</v>
      </c>
      <c r="AK712" s="25">
        <f t="shared" si="507"/>
        <v>109.70293630573246</v>
      </c>
      <c r="AL712" s="60">
        <f t="shared" si="469"/>
        <v>43121</v>
      </c>
    </row>
    <row r="713" spans="1:38" ht="11.25" x14ac:dyDescent="0.2">
      <c r="A713" s="2" t="s">
        <v>5</v>
      </c>
      <c r="B713" s="2" t="str">
        <f t="shared" si="468"/>
        <v>CACY2018</v>
      </c>
      <c r="C713" s="2" t="s">
        <v>78</v>
      </c>
      <c r="D713" s="4">
        <v>43120</v>
      </c>
      <c r="G713" s="225"/>
      <c r="H713" s="139"/>
      <c r="I713" s="55"/>
      <c r="J713" s="115">
        <f t="shared" si="471"/>
        <v>1.3860299638760398</v>
      </c>
      <c r="K713" s="54">
        <f t="shared" si="470"/>
        <v>13.835627869309045</v>
      </c>
      <c r="L713" s="116">
        <f t="shared" si="472"/>
        <v>15.221657833185084</v>
      </c>
      <c r="M713" s="180"/>
      <c r="N713" s="216"/>
      <c r="O713" s="122">
        <f t="shared" si="473"/>
        <v>2.0212255913004542E-2</v>
      </c>
      <c r="P713" s="71">
        <f t="shared" si="474"/>
        <v>9.6249124473382103E-2</v>
      </c>
      <c r="Q713" s="131">
        <f t="shared" si="475"/>
        <v>0.11646138038638665</v>
      </c>
      <c r="R713" s="220"/>
      <c r="S713" s="218"/>
      <c r="T713" s="47">
        <v>1</v>
      </c>
      <c r="U713" s="48">
        <v>1</v>
      </c>
      <c r="V713" s="49">
        <v>78.617000000000004</v>
      </c>
      <c r="W713" s="48">
        <f t="shared" si="494"/>
        <v>1056</v>
      </c>
      <c r="X713" s="32">
        <v>47043</v>
      </c>
      <c r="Y713" s="31">
        <f t="shared" si="495"/>
        <v>1.6711731819824417E-3</v>
      </c>
      <c r="Z713" s="30">
        <f t="shared" si="496"/>
        <v>2.1257147715919479E-5</v>
      </c>
      <c r="AA713" s="10">
        <f t="shared" si="499"/>
        <v>78.617000000000004</v>
      </c>
      <c r="AB713" s="9" t="str">
        <f t="shared" si="500"/>
        <v>U E</v>
      </c>
      <c r="AC713" s="28">
        <f t="shared" si="497"/>
        <v>1.6711731819824417E-3</v>
      </c>
      <c r="AD713" s="29">
        <f t="shared" si="498"/>
        <v>2.1257147715919479E-5</v>
      </c>
      <c r="AE713" s="15">
        <f t="shared" si="501"/>
        <v>78.617000000000004</v>
      </c>
      <c r="AF713" s="27">
        <f t="shared" si="502"/>
        <v>5.6775326828646131</v>
      </c>
      <c r="AG713" s="7">
        <f t="shared" si="503"/>
        <v>5.0103097166422216E-2</v>
      </c>
      <c r="AH713" s="17">
        <f t="shared" si="504"/>
        <v>113.31700042426812</v>
      </c>
      <c r="AI713" s="26">
        <f t="shared" si="505"/>
        <v>5.6775326828646131</v>
      </c>
      <c r="AJ713" s="22">
        <f t="shared" si="506"/>
        <v>5.0103097166422216E-2</v>
      </c>
      <c r="AK713" s="25">
        <f t="shared" si="507"/>
        <v>113.31700042426812</v>
      </c>
      <c r="AL713" s="60">
        <f t="shared" si="469"/>
        <v>43120</v>
      </c>
    </row>
    <row r="714" spans="1:38" ht="11.25" x14ac:dyDescent="0.2">
      <c r="A714" s="2" t="s">
        <v>5</v>
      </c>
      <c r="B714" s="2" t="str">
        <f t="shared" si="468"/>
        <v>CACY2018</v>
      </c>
      <c r="C714" s="2" t="s">
        <v>78</v>
      </c>
      <c r="D714" s="4">
        <v>43119</v>
      </c>
      <c r="G714" s="225"/>
      <c r="H714" s="139"/>
      <c r="I714" s="55"/>
      <c r="J714" s="115">
        <f t="shared" si="471"/>
        <v>1.3130810184088799</v>
      </c>
      <c r="K714" s="54">
        <f t="shared" si="470"/>
        <v>13.107436928819094</v>
      </c>
      <c r="L714" s="116">
        <f t="shared" si="472"/>
        <v>14.420517947227975</v>
      </c>
      <c r="M714" s="180"/>
      <c r="N714" s="216"/>
      <c r="O714" s="122">
        <f t="shared" si="473"/>
        <v>1.9148452970214832E-2</v>
      </c>
      <c r="P714" s="71">
        <f t="shared" si="474"/>
        <v>9.11833810800462E-2</v>
      </c>
      <c r="Q714" s="131">
        <f t="shared" si="475"/>
        <v>0.11033183405026104</v>
      </c>
      <c r="R714" s="220"/>
      <c r="S714" s="218"/>
      <c r="T714" s="47">
        <v>1</v>
      </c>
      <c r="U714" s="48">
        <v>350</v>
      </c>
      <c r="V714" s="49">
        <v>45284.167000000001</v>
      </c>
      <c r="W714" s="48">
        <f t="shared" si="494"/>
        <v>1067</v>
      </c>
      <c r="X714" s="32">
        <v>47043</v>
      </c>
      <c r="Y714" s="31">
        <f t="shared" si="495"/>
        <v>0.96261222711136618</v>
      </c>
      <c r="Z714" s="30">
        <f t="shared" si="496"/>
        <v>7.4400017005718175E-3</v>
      </c>
      <c r="AA714" s="10">
        <f t="shared" si="499"/>
        <v>129.38333428571428</v>
      </c>
      <c r="AB714" s="9" t="str">
        <f t="shared" si="500"/>
        <v>U E</v>
      </c>
      <c r="AC714" s="28">
        <f t="shared" si="497"/>
        <v>0.96261222711136618</v>
      </c>
      <c r="AD714" s="29">
        <f t="shared" si="498"/>
        <v>7.4400017005718175E-3</v>
      </c>
      <c r="AE714" s="15">
        <f t="shared" si="501"/>
        <v>129.38333428571428</v>
      </c>
      <c r="AF714" s="27">
        <f t="shared" si="502"/>
        <v>5.6758615096826306</v>
      </c>
      <c r="AG714" s="7">
        <f t="shared" si="503"/>
        <v>5.0081840018706296E-2</v>
      </c>
      <c r="AH714" s="17">
        <f t="shared" si="504"/>
        <v>113.33172877758912</v>
      </c>
      <c r="AI714" s="26">
        <f t="shared" si="505"/>
        <v>5.6758615096826306</v>
      </c>
      <c r="AJ714" s="22">
        <f t="shared" si="506"/>
        <v>5.0081840018706296E-2</v>
      </c>
      <c r="AK714" s="25">
        <f t="shared" si="507"/>
        <v>113.33172877758912</v>
      </c>
      <c r="AL714" s="60">
        <f t="shared" si="469"/>
        <v>43119</v>
      </c>
    </row>
    <row r="715" spans="1:38" ht="11.25" x14ac:dyDescent="0.2">
      <c r="A715" s="2" t="s">
        <v>5</v>
      </c>
      <c r="B715" s="2" t="str">
        <f t="shared" si="468"/>
        <v>CACY2018</v>
      </c>
      <c r="C715" s="2" t="s">
        <v>78</v>
      </c>
      <c r="D715" s="4">
        <v>43118</v>
      </c>
      <c r="G715" s="225"/>
      <c r="H715" s="139"/>
      <c r="I715" s="55"/>
      <c r="J715" s="115">
        <f t="shared" si="471"/>
        <v>1.2401320729417198</v>
      </c>
      <c r="K715" s="54">
        <f t="shared" si="470"/>
        <v>12.379245988329146</v>
      </c>
      <c r="L715" s="116">
        <f t="shared" si="472"/>
        <v>13.619378061270865</v>
      </c>
      <c r="M715" s="180"/>
      <c r="N715" s="216"/>
      <c r="O715" s="122">
        <f t="shared" si="473"/>
        <v>1.8084650027425118E-2</v>
      </c>
      <c r="P715" s="71">
        <f t="shared" si="474"/>
        <v>8.6117637686710297E-2</v>
      </c>
      <c r="Q715" s="131">
        <f t="shared" si="475"/>
        <v>0.10420228771413542</v>
      </c>
      <c r="R715" s="220"/>
      <c r="S715" s="218"/>
      <c r="T715" s="47">
        <v>1</v>
      </c>
      <c r="U715" s="48">
        <v>1</v>
      </c>
      <c r="V715" s="49">
        <v>41.232999999999997</v>
      </c>
      <c r="W715" s="48">
        <f t="shared" si="494"/>
        <v>1077</v>
      </c>
      <c r="X715" s="32">
        <v>47043</v>
      </c>
      <c r="Y715" s="31">
        <f t="shared" si="495"/>
        <v>8.7649597177050773E-4</v>
      </c>
      <c r="Z715" s="30">
        <f t="shared" si="496"/>
        <v>2.1257147715919479E-5</v>
      </c>
      <c r="AA715" s="10">
        <f t="shared" si="499"/>
        <v>41.23299999999999</v>
      </c>
      <c r="AB715" s="9" t="str">
        <f t="shared" si="500"/>
        <v>U E</v>
      </c>
      <c r="AC715" s="28">
        <f t="shared" si="497"/>
        <v>8.7649597177050773E-4</v>
      </c>
      <c r="AD715" s="29">
        <f t="shared" si="498"/>
        <v>2.1257147715919479E-5</v>
      </c>
      <c r="AE715" s="15">
        <f t="shared" si="501"/>
        <v>41.23299999999999</v>
      </c>
      <c r="AF715" s="27">
        <f t="shared" si="502"/>
        <v>4.7132492825712644</v>
      </c>
      <c r="AG715" s="7">
        <f t="shared" si="503"/>
        <v>4.2641838318134478E-2</v>
      </c>
      <c r="AH715" s="17">
        <f t="shared" si="504"/>
        <v>110.53109970089729</v>
      </c>
      <c r="AI715" s="26">
        <f t="shared" si="505"/>
        <v>4.7132492825712644</v>
      </c>
      <c r="AJ715" s="22">
        <f t="shared" si="506"/>
        <v>4.2641838318134478E-2</v>
      </c>
      <c r="AK715" s="25">
        <f t="shared" si="507"/>
        <v>110.53109970089729</v>
      </c>
      <c r="AL715" s="60">
        <f t="shared" si="469"/>
        <v>43118</v>
      </c>
    </row>
    <row r="716" spans="1:38" ht="11.25" x14ac:dyDescent="0.2">
      <c r="A716" s="2" t="s">
        <v>5</v>
      </c>
      <c r="B716" s="2" t="str">
        <f t="shared" si="468"/>
        <v>CACY2018</v>
      </c>
      <c r="C716" s="2" t="s">
        <v>78</v>
      </c>
      <c r="D716" s="4">
        <v>43117</v>
      </c>
      <c r="G716" s="225"/>
      <c r="H716" s="139"/>
      <c r="I716" s="55"/>
      <c r="J716" s="115">
        <f t="shared" si="471"/>
        <v>1.1671831274745599</v>
      </c>
      <c r="K716" s="54">
        <f t="shared" si="470"/>
        <v>11.651055047839195</v>
      </c>
      <c r="L716" s="116">
        <f t="shared" si="472"/>
        <v>12.818238175313756</v>
      </c>
      <c r="M716" s="180"/>
      <c r="N716" s="216"/>
      <c r="O716" s="122">
        <f t="shared" si="473"/>
        <v>1.7020847084635405E-2</v>
      </c>
      <c r="P716" s="71">
        <f t="shared" si="474"/>
        <v>8.1051894293374407E-2</v>
      </c>
      <c r="Q716" s="131">
        <f t="shared" si="475"/>
        <v>9.8072741378009809E-2</v>
      </c>
      <c r="R716" s="220"/>
      <c r="S716" s="218"/>
      <c r="T716" s="47"/>
      <c r="U716" s="48"/>
      <c r="V716" s="49"/>
      <c r="W716" s="48">
        <f t="shared" si="494"/>
        <v>1098</v>
      </c>
      <c r="X716" s="32">
        <v>47043</v>
      </c>
      <c r="Y716" s="31">
        <f t="shared" si="495"/>
        <v>0</v>
      </c>
      <c r="Z716" s="30">
        <f t="shared" si="496"/>
        <v>0</v>
      </c>
      <c r="AA716" s="10">
        <f t="shared" si="499"/>
        <v>0</v>
      </c>
      <c r="AB716" s="9" t="str">
        <f t="shared" si="500"/>
        <v>U E</v>
      </c>
      <c r="AC716" s="28">
        <f t="shared" si="497"/>
        <v>0</v>
      </c>
      <c r="AD716" s="29">
        <f t="shared" si="498"/>
        <v>0</v>
      </c>
      <c r="AE716" s="15">
        <f t="shared" si="501"/>
        <v>0</v>
      </c>
      <c r="AF716" s="27">
        <f t="shared" si="502"/>
        <v>4.7123727865994942</v>
      </c>
      <c r="AG716" s="7">
        <f t="shared" si="503"/>
        <v>4.2620581170418559E-2</v>
      </c>
      <c r="AH716" s="17">
        <f t="shared" si="504"/>
        <v>110.56566234413964</v>
      </c>
      <c r="AI716" s="26">
        <f t="shared" si="505"/>
        <v>4.7123727865994942</v>
      </c>
      <c r="AJ716" s="22">
        <f t="shared" si="506"/>
        <v>4.2620581170418559E-2</v>
      </c>
      <c r="AK716" s="25">
        <f t="shared" si="507"/>
        <v>110.56566234413964</v>
      </c>
      <c r="AL716" s="60">
        <f t="shared" si="469"/>
        <v>43117</v>
      </c>
    </row>
    <row r="717" spans="1:38" ht="11.25" x14ac:dyDescent="0.2">
      <c r="A717" s="2" t="s">
        <v>5</v>
      </c>
      <c r="B717" s="2" t="str">
        <f t="shared" si="468"/>
        <v>CACY2018</v>
      </c>
      <c r="C717" s="2" t="s">
        <v>78</v>
      </c>
      <c r="D717" s="4">
        <v>43116</v>
      </c>
      <c r="G717" s="225"/>
      <c r="H717" s="139"/>
      <c r="I717" s="55"/>
      <c r="J717" s="115">
        <f t="shared" si="471"/>
        <v>1.0942341820074</v>
      </c>
      <c r="K717" s="54">
        <f t="shared" si="470"/>
        <v>10.922864107349247</v>
      </c>
      <c r="L717" s="116">
        <f t="shared" si="472"/>
        <v>12.017098289356646</v>
      </c>
      <c r="M717" s="180"/>
      <c r="N717" s="216"/>
      <c r="O717" s="122">
        <f t="shared" si="473"/>
        <v>1.5957044141845692E-2</v>
      </c>
      <c r="P717" s="71">
        <f t="shared" si="474"/>
        <v>7.5986150900038504E-2</v>
      </c>
      <c r="Q717" s="131">
        <f t="shared" si="475"/>
        <v>9.1943195041884196E-2</v>
      </c>
      <c r="R717" s="220"/>
      <c r="S717" s="218"/>
      <c r="T717" s="47">
        <v>2</v>
      </c>
      <c r="U717" s="48">
        <v>8</v>
      </c>
      <c r="V717" s="49">
        <v>1412.384</v>
      </c>
      <c r="W717" s="48">
        <f t="shared" si="494"/>
        <v>1144</v>
      </c>
      <c r="X717" s="32">
        <v>47043</v>
      </c>
      <c r="Y717" s="31">
        <f t="shared" si="495"/>
        <v>3.0023255319601216E-2</v>
      </c>
      <c r="Z717" s="30">
        <f t="shared" si="496"/>
        <v>1.7005718172735584E-4</v>
      </c>
      <c r="AA717" s="10">
        <f t="shared" si="499"/>
        <v>176.54799999999997</v>
      </c>
      <c r="AB717" s="9" t="str">
        <f t="shared" si="500"/>
        <v>U E</v>
      </c>
      <c r="AC717" s="28">
        <f t="shared" si="497"/>
        <v>3.0023255319601216E-2</v>
      </c>
      <c r="AD717" s="29">
        <f t="shared" si="498"/>
        <v>1.7005718172735584E-4</v>
      </c>
      <c r="AE717" s="15">
        <f t="shared" si="501"/>
        <v>176.54799999999997</v>
      </c>
      <c r="AF717" s="27">
        <f t="shared" si="502"/>
        <v>4.7123727865994942</v>
      </c>
      <c r="AG717" s="7">
        <f t="shared" si="503"/>
        <v>4.2620581170418559E-2</v>
      </c>
      <c r="AH717" s="17">
        <f t="shared" si="504"/>
        <v>110.56566234413964</v>
      </c>
      <c r="AI717" s="26">
        <f t="shared" si="505"/>
        <v>4.7123727865994942</v>
      </c>
      <c r="AJ717" s="22">
        <f t="shared" si="506"/>
        <v>4.2620581170418559E-2</v>
      </c>
      <c r="AK717" s="25">
        <f t="shared" si="507"/>
        <v>110.56566234413964</v>
      </c>
      <c r="AL717" s="60">
        <f t="shared" si="469"/>
        <v>43116</v>
      </c>
    </row>
    <row r="718" spans="1:38" ht="11.25" x14ac:dyDescent="0.2">
      <c r="A718" s="2" t="s">
        <v>5</v>
      </c>
      <c r="B718" s="2" t="str">
        <f t="shared" si="468"/>
        <v>CACY2018</v>
      </c>
      <c r="C718" s="2" t="s">
        <v>78</v>
      </c>
      <c r="D718" s="4">
        <v>43115</v>
      </c>
      <c r="G718" s="225"/>
      <c r="H718" s="139"/>
      <c r="I718" s="55"/>
      <c r="J718" s="115">
        <f t="shared" si="471"/>
        <v>1.0212852365402398</v>
      </c>
      <c r="K718" s="54">
        <f t="shared" si="470"/>
        <v>10.194673166859296</v>
      </c>
      <c r="L718" s="116">
        <f t="shared" si="472"/>
        <v>11.215958403399537</v>
      </c>
      <c r="M718" s="180"/>
      <c r="N718" s="216"/>
      <c r="O718" s="122">
        <f t="shared" si="473"/>
        <v>1.489324119905598E-2</v>
      </c>
      <c r="P718" s="71">
        <f t="shared" si="474"/>
        <v>7.0920407506702601E-2</v>
      </c>
      <c r="Q718" s="131">
        <f t="shared" si="475"/>
        <v>8.5813648705758583E-2</v>
      </c>
      <c r="R718" s="220"/>
      <c r="S718" s="218"/>
      <c r="T718" s="47">
        <v>3</v>
      </c>
      <c r="U718" s="48">
        <v>211</v>
      </c>
      <c r="V718" s="49">
        <v>24382.532999999999</v>
      </c>
      <c r="W718" s="48">
        <f t="shared" si="494"/>
        <v>1143</v>
      </c>
      <c r="X718" s="32">
        <v>47043</v>
      </c>
      <c r="Y718" s="31">
        <f t="shared" si="495"/>
        <v>0.51830310566928128</v>
      </c>
      <c r="Z718" s="30">
        <f t="shared" si="496"/>
        <v>4.4852581680590101E-3</v>
      </c>
      <c r="AA718" s="10">
        <f t="shared" ref="AA718:AA725" si="508">IF(Z718=0,0,Y718/Z718)</f>
        <v>115.55702843601895</v>
      </c>
      <c r="AB718" s="9" t="str">
        <f t="shared" ref="AB718:AB725" si="509">IF(E718&gt;0,"M E","U E")</f>
        <v>U E</v>
      </c>
      <c r="AC718" s="28">
        <f t="shared" si="497"/>
        <v>0.51830310566928128</v>
      </c>
      <c r="AD718" s="29">
        <f t="shared" si="498"/>
        <v>4.4852581680590101E-3</v>
      </c>
      <c r="AE718" s="15">
        <f t="shared" ref="AE718:AE725" si="510">IF(AD718=0,0,AC718/AD718)</f>
        <v>115.55702843601895</v>
      </c>
      <c r="AF718" s="27">
        <f t="shared" ref="AF718:AF725" si="511">AF719+Y718</f>
        <v>4.6823495312798933</v>
      </c>
      <c r="AG718" s="7">
        <f t="shared" ref="AG718:AG725" si="512">AG719+Z718</f>
        <v>4.2450523988691202E-2</v>
      </c>
      <c r="AH718" s="17">
        <f t="shared" ref="AH718:AH725" si="513">AF718/AG718</f>
        <v>110.30133650475713</v>
      </c>
      <c r="AI718" s="26">
        <f t="shared" ref="AI718:AI725" si="514">AI719+AC718</f>
        <v>4.6823495312798933</v>
      </c>
      <c r="AJ718" s="22">
        <f t="shared" ref="AJ718:AJ725" si="515">AJ719+AD718</f>
        <v>4.2450523988691202E-2</v>
      </c>
      <c r="AK718" s="25">
        <f t="shared" ref="AK718:AK725" si="516">AI718/AJ718</f>
        <v>110.30133650475713</v>
      </c>
      <c r="AL718" s="60">
        <f t="shared" si="469"/>
        <v>43115</v>
      </c>
    </row>
    <row r="719" spans="1:38" ht="11.25" x14ac:dyDescent="0.2">
      <c r="A719" s="2" t="s">
        <v>5</v>
      </c>
      <c r="B719" s="2" t="str">
        <f t="shared" si="468"/>
        <v>CACY2018</v>
      </c>
      <c r="C719" s="2" t="s">
        <v>78</v>
      </c>
      <c r="D719" s="4">
        <v>43114</v>
      </c>
      <c r="G719" s="225"/>
      <c r="H719" s="139"/>
      <c r="I719" s="55"/>
      <c r="J719" s="115">
        <f t="shared" si="471"/>
        <v>0.94833629107307993</v>
      </c>
      <c r="K719" s="54">
        <f t="shared" si="470"/>
        <v>9.4664822263693473</v>
      </c>
      <c r="L719" s="116">
        <f t="shared" si="472"/>
        <v>10.414818517442427</v>
      </c>
      <c r="M719" s="180"/>
      <c r="N719" s="216"/>
      <c r="O719" s="122">
        <f t="shared" si="473"/>
        <v>1.3829438256266266E-2</v>
      </c>
      <c r="P719" s="71">
        <f t="shared" si="474"/>
        <v>6.5854664113366698E-2</v>
      </c>
      <c r="Q719" s="131">
        <f t="shared" si="475"/>
        <v>7.968410236963297E-2</v>
      </c>
      <c r="R719" s="220"/>
      <c r="S719" s="218"/>
      <c r="T719" s="47"/>
      <c r="U719" s="48"/>
      <c r="V719" s="49"/>
      <c r="W719" s="48">
        <f t="shared" si="494"/>
        <v>1140</v>
      </c>
      <c r="X719" s="32">
        <v>47043</v>
      </c>
      <c r="Y719" s="31">
        <f t="shared" si="495"/>
        <v>0</v>
      </c>
      <c r="Z719" s="30">
        <f t="shared" si="496"/>
        <v>0</v>
      </c>
      <c r="AA719" s="10">
        <f t="shared" si="508"/>
        <v>0</v>
      </c>
      <c r="AB719" s="9" t="str">
        <f t="shared" si="509"/>
        <v>U E</v>
      </c>
      <c r="AC719" s="28">
        <f t="shared" si="497"/>
        <v>0</v>
      </c>
      <c r="AD719" s="29">
        <f t="shared" si="498"/>
        <v>0</v>
      </c>
      <c r="AE719" s="15">
        <f t="shared" si="510"/>
        <v>0</v>
      </c>
      <c r="AF719" s="27">
        <f t="shared" si="511"/>
        <v>4.1640464256106116</v>
      </c>
      <c r="AG719" s="7">
        <f t="shared" si="512"/>
        <v>3.7965265820632192E-2</v>
      </c>
      <c r="AH719" s="17">
        <f t="shared" si="513"/>
        <v>109.68042329227322</v>
      </c>
      <c r="AI719" s="26">
        <f t="shared" si="514"/>
        <v>4.1640464256106116</v>
      </c>
      <c r="AJ719" s="22">
        <f t="shared" si="515"/>
        <v>3.7965265820632192E-2</v>
      </c>
      <c r="AK719" s="25">
        <f t="shared" si="516"/>
        <v>109.68042329227322</v>
      </c>
      <c r="AL719" s="60">
        <f t="shared" si="469"/>
        <v>43114</v>
      </c>
    </row>
    <row r="720" spans="1:38" ht="11.25" x14ac:dyDescent="0.2">
      <c r="A720" s="2" t="s">
        <v>5</v>
      </c>
      <c r="B720" s="2" t="str">
        <f t="shared" si="468"/>
        <v>CACY2018</v>
      </c>
      <c r="C720" s="2" t="s">
        <v>78</v>
      </c>
      <c r="D720" s="4">
        <v>43113</v>
      </c>
      <c r="G720" s="225"/>
      <c r="H720" s="139"/>
      <c r="I720" s="55"/>
      <c r="J720" s="115">
        <f t="shared" si="471"/>
        <v>0.87538734560591991</v>
      </c>
      <c r="K720" s="54">
        <f t="shared" si="470"/>
        <v>8.7382912858793969</v>
      </c>
      <c r="L720" s="116">
        <f t="shared" si="472"/>
        <v>9.6136786314853175</v>
      </c>
      <c r="M720" s="180"/>
      <c r="N720" s="216"/>
      <c r="O720" s="122">
        <f t="shared" si="473"/>
        <v>1.2765635313476555E-2</v>
      </c>
      <c r="P720" s="71">
        <f t="shared" si="474"/>
        <v>6.0788920720030802E-2</v>
      </c>
      <c r="Q720" s="131">
        <f t="shared" si="475"/>
        <v>7.3554556033507357E-2</v>
      </c>
      <c r="R720" s="220"/>
      <c r="S720" s="218"/>
      <c r="T720" s="47"/>
      <c r="U720" s="48"/>
      <c r="V720" s="49"/>
      <c r="W720" s="48">
        <f t="shared" si="494"/>
        <v>1140</v>
      </c>
      <c r="X720" s="32">
        <v>47043</v>
      </c>
      <c r="Y720" s="31">
        <f t="shared" si="495"/>
        <v>0</v>
      </c>
      <c r="Z720" s="30">
        <f t="shared" si="496"/>
        <v>0</v>
      </c>
      <c r="AA720" s="10">
        <f t="shared" si="508"/>
        <v>0</v>
      </c>
      <c r="AB720" s="9" t="str">
        <f t="shared" si="509"/>
        <v>U E</v>
      </c>
      <c r="AC720" s="28">
        <f t="shared" si="497"/>
        <v>0</v>
      </c>
      <c r="AD720" s="29">
        <f t="shared" si="498"/>
        <v>0</v>
      </c>
      <c r="AE720" s="15">
        <f t="shared" si="510"/>
        <v>0</v>
      </c>
      <c r="AF720" s="27">
        <f t="shared" si="511"/>
        <v>4.1640464256106116</v>
      </c>
      <c r="AG720" s="7">
        <f t="shared" si="512"/>
        <v>3.7965265820632192E-2</v>
      </c>
      <c r="AH720" s="17">
        <f t="shared" si="513"/>
        <v>109.68042329227322</v>
      </c>
      <c r="AI720" s="26">
        <f t="shared" si="514"/>
        <v>4.1640464256106116</v>
      </c>
      <c r="AJ720" s="22">
        <f t="shared" si="515"/>
        <v>3.7965265820632192E-2</v>
      </c>
      <c r="AK720" s="25">
        <f t="shared" si="516"/>
        <v>109.68042329227322</v>
      </c>
      <c r="AL720" s="60">
        <f t="shared" si="469"/>
        <v>43113</v>
      </c>
    </row>
    <row r="721" spans="1:40" ht="11.25" x14ac:dyDescent="0.2">
      <c r="A721" s="2" t="s">
        <v>5</v>
      </c>
      <c r="B721" s="2" t="str">
        <f t="shared" si="468"/>
        <v>CACY2018</v>
      </c>
      <c r="C721" s="2" t="s">
        <v>78</v>
      </c>
      <c r="D721" s="4">
        <v>43112</v>
      </c>
      <c r="G721" s="225"/>
      <c r="H721" s="139"/>
      <c r="I721" s="55"/>
      <c r="J721" s="115">
        <f t="shared" si="471"/>
        <v>0.80243840013875989</v>
      </c>
      <c r="K721" s="54">
        <f t="shared" si="470"/>
        <v>8.0101003453894464</v>
      </c>
      <c r="L721" s="116">
        <f t="shared" si="472"/>
        <v>8.8125387455282063</v>
      </c>
      <c r="M721" s="180"/>
      <c r="N721" s="216"/>
      <c r="O721" s="122">
        <f t="shared" si="473"/>
        <v>1.1701832370686841E-2</v>
      </c>
      <c r="P721" s="71">
        <f t="shared" si="474"/>
        <v>5.5723177326694906E-2</v>
      </c>
      <c r="Q721" s="131">
        <f t="shared" si="475"/>
        <v>6.7425009697381744E-2</v>
      </c>
      <c r="R721" s="220"/>
      <c r="S721" s="218"/>
      <c r="T721" s="47"/>
      <c r="U721" s="48"/>
      <c r="V721" s="49"/>
      <c r="W721" s="48">
        <f t="shared" si="494"/>
        <v>1142</v>
      </c>
      <c r="X721" s="32">
        <v>47043</v>
      </c>
      <c r="Y721" s="31">
        <f t="shared" si="495"/>
        <v>0</v>
      </c>
      <c r="Z721" s="30">
        <f t="shared" si="496"/>
        <v>0</v>
      </c>
      <c r="AA721" s="10">
        <f t="shared" si="508"/>
        <v>0</v>
      </c>
      <c r="AB721" s="9" t="str">
        <f t="shared" si="509"/>
        <v>U E</v>
      </c>
      <c r="AC721" s="28">
        <f t="shared" si="497"/>
        <v>0</v>
      </c>
      <c r="AD721" s="29">
        <f t="shared" si="498"/>
        <v>0</v>
      </c>
      <c r="AE721" s="15">
        <f t="shared" si="510"/>
        <v>0</v>
      </c>
      <c r="AF721" s="27">
        <f t="shared" si="511"/>
        <v>4.1640464256106116</v>
      </c>
      <c r="AG721" s="7">
        <f t="shared" si="512"/>
        <v>3.7965265820632192E-2</v>
      </c>
      <c r="AH721" s="17">
        <f t="shared" si="513"/>
        <v>109.68042329227322</v>
      </c>
      <c r="AI721" s="26">
        <f t="shared" si="514"/>
        <v>4.1640464256106116</v>
      </c>
      <c r="AJ721" s="22">
        <f t="shared" si="515"/>
        <v>3.7965265820632192E-2</v>
      </c>
      <c r="AK721" s="25">
        <f t="shared" si="516"/>
        <v>109.68042329227322</v>
      </c>
      <c r="AL721" s="60">
        <f t="shared" si="469"/>
        <v>43112</v>
      </c>
    </row>
    <row r="722" spans="1:40" ht="11.25" x14ac:dyDescent="0.2">
      <c r="A722" s="2" t="s">
        <v>5</v>
      </c>
      <c r="B722" s="2" t="str">
        <f t="shared" si="468"/>
        <v>CACY2018</v>
      </c>
      <c r="C722" s="2" t="s">
        <v>78</v>
      </c>
      <c r="D722" s="4">
        <v>43111</v>
      </c>
      <c r="G722" s="225"/>
      <c r="H722" s="139"/>
      <c r="I722" s="55"/>
      <c r="J722" s="115">
        <f t="shared" si="471"/>
        <v>0.72948945467159998</v>
      </c>
      <c r="K722" s="54">
        <f t="shared" si="470"/>
        <v>7.2819094048994968</v>
      </c>
      <c r="L722" s="116">
        <f t="shared" si="472"/>
        <v>8.0113988595710968</v>
      </c>
      <c r="M722" s="180"/>
      <c r="N722" s="216"/>
      <c r="O722" s="122">
        <f t="shared" si="473"/>
        <v>1.0638029427897128E-2</v>
      </c>
      <c r="P722" s="71">
        <f t="shared" si="474"/>
        <v>5.0657433933359003E-2</v>
      </c>
      <c r="Q722" s="131">
        <f t="shared" si="475"/>
        <v>6.1295463361256131E-2</v>
      </c>
      <c r="R722" s="220"/>
      <c r="S722" s="218"/>
      <c r="T722" s="47">
        <v>3</v>
      </c>
      <c r="U722" s="48">
        <v>600</v>
      </c>
      <c r="V722" s="49">
        <v>58119.866999999998</v>
      </c>
      <c r="W722" s="48">
        <f t="shared" si="494"/>
        <v>1146</v>
      </c>
      <c r="X722" s="32">
        <v>47043</v>
      </c>
      <c r="Y722" s="31">
        <f t="shared" si="495"/>
        <v>1.2354625980485938</v>
      </c>
      <c r="Z722" s="30">
        <f t="shared" si="496"/>
        <v>1.2754288629551688E-2</v>
      </c>
      <c r="AA722" s="10">
        <f t="shared" si="508"/>
        <v>96.866444999999999</v>
      </c>
      <c r="AB722" s="9" t="str">
        <f t="shared" si="509"/>
        <v>U E</v>
      </c>
      <c r="AC722" s="28">
        <f t="shared" si="497"/>
        <v>1.2354625980485938</v>
      </c>
      <c r="AD722" s="29">
        <f t="shared" si="498"/>
        <v>1.2754288629551688E-2</v>
      </c>
      <c r="AE722" s="15">
        <f t="shared" si="510"/>
        <v>96.866444999999999</v>
      </c>
      <c r="AF722" s="27">
        <f t="shared" si="511"/>
        <v>4.1640464256106116</v>
      </c>
      <c r="AG722" s="7">
        <f t="shared" si="512"/>
        <v>3.7965265820632192E-2</v>
      </c>
      <c r="AH722" s="17">
        <f t="shared" si="513"/>
        <v>109.68042329227322</v>
      </c>
      <c r="AI722" s="26">
        <f t="shared" si="514"/>
        <v>4.1640464256106116</v>
      </c>
      <c r="AJ722" s="22">
        <f t="shared" si="515"/>
        <v>3.7965265820632192E-2</v>
      </c>
      <c r="AK722" s="25">
        <f t="shared" si="516"/>
        <v>109.68042329227322</v>
      </c>
      <c r="AL722" s="60">
        <f t="shared" si="469"/>
        <v>43111</v>
      </c>
    </row>
    <row r="723" spans="1:40" ht="11.25" x14ac:dyDescent="0.2">
      <c r="A723" s="2" t="s">
        <v>5</v>
      </c>
      <c r="B723" s="2" t="str">
        <f t="shared" si="468"/>
        <v>CACY2018</v>
      </c>
      <c r="C723" s="2" t="s">
        <v>78</v>
      </c>
      <c r="D723" s="4">
        <v>43110</v>
      </c>
      <c r="G723" s="225"/>
      <c r="H723" s="139"/>
      <c r="I723" s="55"/>
      <c r="J723" s="115">
        <f t="shared" si="471"/>
        <v>0.65654050920443996</v>
      </c>
      <c r="K723" s="54">
        <f t="shared" si="470"/>
        <v>6.5537184644095472</v>
      </c>
      <c r="L723" s="116">
        <f t="shared" si="472"/>
        <v>7.2102589736139873</v>
      </c>
      <c r="M723" s="180"/>
      <c r="N723" s="216"/>
      <c r="O723" s="122">
        <f t="shared" si="473"/>
        <v>9.574226485107416E-3</v>
      </c>
      <c r="P723" s="71">
        <f t="shared" si="474"/>
        <v>4.55916905400231E-2</v>
      </c>
      <c r="Q723" s="131">
        <f t="shared" si="475"/>
        <v>5.5165917025130518E-2</v>
      </c>
      <c r="R723" s="220"/>
      <c r="S723" s="218"/>
      <c r="T723" s="47"/>
      <c r="U723" s="48"/>
      <c r="V723" s="49"/>
      <c r="W723" s="48">
        <f t="shared" si="494"/>
        <v>1151</v>
      </c>
      <c r="X723" s="32">
        <v>47043</v>
      </c>
      <c r="Y723" s="31">
        <f t="shared" si="495"/>
        <v>0</v>
      </c>
      <c r="Z723" s="30">
        <f t="shared" si="496"/>
        <v>0</v>
      </c>
      <c r="AA723" s="10">
        <f t="shared" si="508"/>
        <v>0</v>
      </c>
      <c r="AB723" s="9" t="str">
        <f t="shared" si="509"/>
        <v>U E</v>
      </c>
      <c r="AC723" s="28">
        <f t="shared" si="497"/>
        <v>0</v>
      </c>
      <c r="AD723" s="29">
        <f t="shared" si="498"/>
        <v>0</v>
      </c>
      <c r="AE723" s="15">
        <f t="shared" si="510"/>
        <v>0</v>
      </c>
      <c r="AF723" s="27">
        <f t="shared" si="511"/>
        <v>2.9285838275620177</v>
      </c>
      <c r="AG723" s="7">
        <f t="shared" si="512"/>
        <v>2.5210977191080505E-2</v>
      </c>
      <c r="AH723" s="17">
        <f t="shared" si="513"/>
        <v>116.16304300168632</v>
      </c>
      <c r="AI723" s="26">
        <f t="shared" si="514"/>
        <v>2.9285838275620177</v>
      </c>
      <c r="AJ723" s="22">
        <f t="shared" si="515"/>
        <v>2.5210977191080505E-2</v>
      </c>
      <c r="AK723" s="25">
        <f t="shared" si="516"/>
        <v>116.16304300168632</v>
      </c>
      <c r="AL723" s="60">
        <f t="shared" si="469"/>
        <v>43110</v>
      </c>
    </row>
    <row r="724" spans="1:40" ht="11.25" x14ac:dyDescent="0.2">
      <c r="A724" s="2" t="s">
        <v>5</v>
      </c>
      <c r="B724" s="2" t="str">
        <f t="shared" si="468"/>
        <v>CACY2018</v>
      </c>
      <c r="C724" s="2" t="s">
        <v>78</v>
      </c>
      <c r="D724" s="4">
        <v>43109</v>
      </c>
      <c r="G724" s="225"/>
      <c r="H724" s="139"/>
      <c r="I724" s="55"/>
      <c r="J724" s="115">
        <f t="shared" si="471"/>
        <v>0.58359156373727994</v>
      </c>
      <c r="K724" s="54">
        <f t="shared" si="470"/>
        <v>5.8255275239195976</v>
      </c>
      <c r="L724" s="116">
        <f t="shared" si="472"/>
        <v>6.4091190876568778</v>
      </c>
      <c r="M724" s="180"/>
      <c r="N724" s="216"/>
      <c r="O724" s="122">
        <f t="shared" si="473"/>
        <v>8.5104235423177025E-3</v>
      </c>
      <c r="P724" s="71">
        <f t="shared" si="474"/>
        <v>4.0525947146687204E-2</v>
      </c>
      <c r="Q724" s="131">
        <f t="shared" si="475"/>
        <v>4.9036370689004904E-2</v>
      </c>
      <c r="R724" s="220"/>
      <c r="S724" s="218"/>
      <c r="T724" s="47">
        <v>2</v>
      </c>
      <c r="U724" s="48">
        <v>251</v>
      </c>
      <c r="V724" s="49">
        <v>8140.0169999999998</v>
      </c>
      <c r="W724" s="48">
        <f t="shared" si="494"/>
        <v>1184</v>
      </c>
      <c r="X724" s="32">
        <v>47043</v>
      </c>
      <c r="Y724" s="31">
        <f t="shared" si="495"/>
        <v>0.17303354377909572</v>
      </c>
      <c r="Z724" s="30">
        <f t="shared" si="496"/>
        <v>5.3355440766957888E-3</v>
      </c>
      <c r="AA724" s="10">
        <f t="shared" si="508"/>
        <v>32.430346613545815</v>
      </c>
      <c r="AB724" s="9" t="str">
        <f t="shared" si="509"/>
        <v>U E</v>
      </c>
      <c r="AC724" s="28">
        <f t="shared" si="497"/>
        <v>0.17303354377909572</v>
      </c>
      <c r="AD724" s="29">
        <f t="shared" si="498"/>
        <v>5.3355440766957888E-3</v>
      </c>
      <c r="AE724" s="15">
        <f t="shared" si="510"/>
        <v>32.430346613545815</v>
      </c>
      <c r="AF724" s="27">
        <f t="shared" si="511"/>
        <v>2.9285838275620177</v>
      </c>
      <c r="AG724" s="7">
        <f t="shared" si="512"/>
        <v>2.5210977191080505E-2</v>
      </c>
      <c r="AH724" s="17">
        <f t="shared" si="513"/>
        <v>116.16304300168632</v>
      </c>
      <c r="AI724" s="26">
        <f t="shared" si="514"/>
        <v>2.9285838275620177</v>
      </c>
      <c r="AJ724" s="22">
        <f t="shared" si="515"/>
        <v>2.5210977191080505E-2</v>
      </c>
      <c r="AK724" s="25">
        <f t="shared" si="516"/>
        <v>116.16304300168632</v>
      </c>
      <c r="AL724" s="60">
        <f t="shared" si="469"/>
        <v>43109</v>
      </c>
    </row>
    <row r="725" spans="1:40" ht="11.25" x14ac:dyDescent="0.2">
      <c r="A725" s="2" t="s">
        <v>5</v>
      </c>
      <c r="B725" s="2" t="str">
        <f t="shared" si="468"/>
        <v>CACY2018</v>
      </c>
      <c r="C725" s="2" t="s">
        <v>78</v>
      </c>
      <c r="D725" s="4">
        <v>43108</v>
      </c>
      <c r="G725" s="225"/>
      <c r="H725" s="139"/>
      <c r="I725" s="55"/>
      <c r="J725" s="115">
        <f t="shared" si="471"/>
        <v>0.51064261827011992</v>
      </c>
      <c r="K725" s="54">
        <f t="shared" si="470"/>
        <v>5.097336583429648</v>
      </c>
      <c r="L725" s="116">
        <f t="shared" si="472"/>
        <v>5.6079792016997683</v>
      </c>
      <c r="M725" s="180"/>
      <c r="N725" s="216"/>
      <c r="O725" s="122">
        <f t="shared" si="473"/>
        <v>7.4466205995279899E-3</v>
      </c>
      <c r="P725" s="71">
        <f t="shared" si="474"/>
        <v>3.5460203753351301E-2</v>
      </c>
      <c r="Q725" s="131">
        <f t="shared" si="475"/>
        <v>4.2906824352879291E-2</v>
      </c>
      <c r="R725" s="220"/>
      <c r="S725" s="218"/>
      <c r="T725" s="47"/>
      <c r="U725" s="48"/>
      <c r="V725" s="49"/>
      <c r="W725" s="48">
        <f t="shared" si="494"/>
        <v>1199</v>
      </c>
      <c r="X725" s="32">
        <v>47043</v>
      </c>
      <c r="Y725" s="31">
        <f t="shared" si="495"/>
        <v>0</v>
      </c>
      <c r="Z725" s="30">
        <f t="shared" si="496"/>
        <v>0</v>
      </c>
      <c r="AA725" s="10">
        <f t="shared" si="508"/>
        <v>0</v>
      </c>
      <c r="AB725" s="9" t="str">
        <f t="shared" si="509"/>
        <v>U E</v>
      </c>
      <c r="AC725" s="28">
        <f t="shared" si="497"/>
        <v>0</v>
      </c>
      <c r="AD725" s="29">
        <f t="shared" si="498"/>
        <v>0</v>
      </c>
      <c r="AE725" s="15">
        <f t="shared" si="510"/>
        <v>0</v>
      </c>
      <c r="AF725" s="27">
        <f t="shared" si="511"/>
        <v>2.755550283782922</v>
      </c>
      <c r="AG725" s="7">
        <f t="shared" si="512"/>
        <v>1.9875433114384715E-2</v>
      </c>
      <c r="AH725" s="17">
        <f t="shared" si="513"/>
        <v>138.64101818181817</v>
      </c>
      <c r="AI725" s="26">
        <f t="shared" si="514"/>
        <v>2.755550283782922</v>
      </c>
      <c r="AJ725" s="22">
        <f t="shared" si="515"/>
        <v>1.9875433114384715E-2</v>
      </c>
      <c r="AK725" s="25">
        <f t="shared" si="516"/>
        <v>138.64101818181817</v>
      </c>
      <c r="AL725" s="60">
        <f t="shared" si="469"/>
        <v>43108</v>
      </c>
    </row>
    <row r="726" spans="1:40" ht="11.25" x14ac:dyDescent="0.2">
      <c r="A726" s="2" t="s">
        <v>5</v>
      </c>
      <c r="B726" s="2" t="str">
        <f t="shared" si="468"/>
        <v>CACY2018</v>
      </c>
      <c r="C726" s="2" t="s">
        <v>78</v>
      </c>
      <c r="D726" s="4">
        <v>43107</v>
      </c>
      <c r="G726" s="225"/>
      <c r="H726" s="139"/>
      <c r="I726" s="55"/>
      <c r="J726" s="115">
        <f t="shared" si="471"/>
        <v>0.43769367280295995</v>
      </c>
      <c r="K726" s="54">
        <f t="shared" si="470"/>
        <v>4.3691456429396984</v>
      </c>
      <c r="L726" s="116">
        <f t="shared" si="472"/>
        <v>4.8068393157426588</v>
      </c>
      <c r="M726" s="180"/>
      <c r="N726" s="216"/>
      <c r="O726" s="122">
        <f t="shared" si="473"/>
        <v>6.3828176567382773E-3</v>
      </c>
      <c r="P726" s="71">
        <f t="shared" si="474"/>
        <v>3.0394460360015401E-2</v>
      </c>
      <c r="Q726" s="131">
        <f t="shared" si="475"/>
        <v>3.6777278016753678E-2</v>
      </c>
      <c r="R726" s="220"/>
      <c r="S726" s="218"/>
      <c r="T726" s="47">
        <v>2</v>
      </c>
      <c r="U726" s="48">
        <v>560</v>
      </c>
      <c r="V726" s="49">
        <v>65045.27</v>
      </c>
      <c r="W726" s="48">
        <f t="shared" si="494"/>
        <v>1215</v>
      </c>
      <c r="X726" s="32">
        <v>47043</v>
      </c>
      <c r="Y726" s="31">
        <f t="shared" si="495"/>
        <v>1.3826769126118656</v>
      </c>
      <c r="Z726" s="30">
        <f t="shared" si="496"/>
        <v>1.1904002720914908E-2</v>
      </c>
      <c r="AA726" s="10">
        <f t="shared" ref="AA726:AA727" si="517">IF(Z726=0,0,Y726/Z726)</f>
        <v>116.15226785714285</v>
      </c>
      <c r="AB726" s="9" t="str">
        <f t="shared" ref="AB726:AB727" si="518">IF(E726&gt;0,"M E","U E")</f>
        <v>U E</v>
      </c>
      <c r="AC726" s="28">
        <f t="shared" si="497"/>
        <v>1.3826769126118656</v>
      </c>
      <c r="AD726" s="29">
        <f t="shared" si="498"/>
        <v>1.1904002720914908E-2</v>
      </c>
      <c r="AE726" s="15">
        <f t="shared" ref="AE726:AE727" si="519">IF(AD726=0,0,AC726/AD726)</f>
        <v>116.15226785714285</v>
      </c>
      <c r="AF726" s="27">
        <f t="shared" ref="AF726:AF727" si="520">AF727+Y726</f>
        <v>2.755550283782922</v>
      </c>
      <c r="AG726" s="7">
        <f t="shared" ref="AG726:AG727" si="521">AG727+Z726</f>
        <v>1.9875433114384715E-2</v>
      </c>
      <c r="AH726" s="17">
        <f t="shared" ref="AH726:AH727" si="522">AF726/AG726</f>
        <v>138.64101818181817</v>
      </c>
      <c r="AI726" s="26">
        <f t="shared" ref="AI726:AI727" si="523">AI727+AC726</f>
        <v>2.755550283782922</v>
      </c>
      <c r="AJ726" s="22">
        <f t="shared" ref="AJ726:AJ727" si="524">AJ727+AD726</f>
        <v>1.9875433114384715E-2</v>
      </c>
      <c r="AK726" s="25">
        <f t="shared" ref="AK726:AK727" si="525">AI726/AJ726</f>
        <v>138.64101818181817</v>
      </c>
      <c r="AL726" s="60">
        <f t="shared" si="469"/>
        <v>43107</v>
      </c>
    </row>
    <row r="727" spans="1:40" ht="11.25" x14ac:dyDescent="0.2">
      <c r="A727" s="2" t="s">
        <v>5</v>
      </c>
      <c r="B727" s="2" t="str">
        <f t="shared" si="468"/>
        <v>CACY2018</v>
      </c>
      <c r="C727" s="2" t="s">
        <v>78</v>
      </c>
      <c r="D727" s="4">
        <v>43106</v>
      </c>
      <c r="G727" s="225"/>
      <c r="H727" s="139"/>
      <c r="I727" s="55"/>
      <c r="J727" s="115">
        <f t="shared" si="471"/>
        <v>0.36474472733579999</v>
      </c>
      <c r="K727" s="54">
        <f t="shared" si="470"/>
        <v>3.6409547024497484</v>
      </c>
      <c r="L727" s="116">
        <f t="shared" si="472"/>
        <v>4.0056994297855484</v>
      </c>
      <c r="M727" s="180"/>
      <c r="N727" s="216"/>
      <c r="O727" s="122">
        <f t="shared" si="473"/>
        <v>5.3190147139485638E-3</v>
      </c>
      <c r="P727" s="71">
        <f t="shared" si="474"/>
        <v>2.5328716966679501E-2</v>
      </c>
      <c r="Q727" s="131">
        <f t="shared" si="475"/>
        <v>3.0647731680628065E-2</v>
      </c>
      <c r="R727" s="220"/>
      <c r="S727" s="218"/>
      <c r="T727" s="47">
        <v>2</v>
      </c>
      <c r="U727" s="48">
        <v>3</v>
      </c>
      <c r="V727" s="49">
        <v>491.75</v>
      </c>
      <c r="W727" s="48">
        <f t="shared" si="494"/>
        <v>1234</v>
      </c>
      <c r="X727" s="32">
        <v>47043</v>
      </c>
      <c r="Y727" s="31">
        <f t="shared" si="495"/>
        <v>1.0453202389303404E-2</v>
      </c>
      <c r="Z727" s="30">
        <f t="shared" si="496"/>
        <v>6.3771443147758435E-5</v>
      </c>
      <c r="AA727" s="10">
        <f t="shared" si="517"/>
        <v>163.91666666666666</v>
      </c>
      <c r="AB727" s="9" t="str">
        <f t="shared" si="518"/>
        <v>U E</v>
      </c>
      <c r="AC727" s="28">
        <f t="shared" si="497"/>
        <v>1.0453202389303404E-2</v>
      </c>
      <c r="AD727" s="29">
        <f t="shared" si="498"/>
        <v>6.3771443147758435E-5</v>
      </c>
      <c r="AE727" s="15">
        <f t="shared" si="519"/>
        <v>163.91666666666666</v>
      </c>
      <c r="AF727" s="27">
        <f t="shared" si="520"/>
        <v>1.3728733711710561</v>
      </c>
      <c r="AG727" s="7">
        <f t="shared" si="521"/>
        <v>7.9714303934698052E-3</v>
      </c>
      <c r="AH727" s="17">
        <f t="shared" si="522"/>
        <v>172.22421866666662</v>
      </c>
      <c r="AI727" s="26">
        <f t="shared" si="523"/>
        <v>1.3728733711710561</v>
      </c>
      <c r="AJ727" s="22">
        <f t="shared" si="524"/>
        <v>7.9714303934698052E-3</v>
      </c>
      <c r="AK727" s="25">
        <f t="shared" si="525"/>
        <v>172.22421866666662</v>
      </c>
      <c r="AL727" s="60">
        <f t="shared" si="469"/>
        <v>43106</v>
      </c>
    </row>
    <row r="728" spans="1:40" ht="11.25" x14ac:dyDescent="0.2">
      <c r="A728" s="2" t="s">
        <v>5</v>
      </c>
      <c r="B728" s="2" t="str">
        <f t="shared" si="468"/>
        <v>CACY2018</v>
      </c>
      <c r="C728" s="2" t="s">
        <v>78</v>
      </c>
      <c r="D728" s="4">
        <v>43105</v>
      </c>
      <c r="G728" s="225"/>
      <c r="H728" s="139"/>
      <c r="I728" s="55"/>
      <c r="J728" s="115">
        <f t="shared" si="471"/>
        <v>0.29179578186863997</v>
      </c>
      <c r="K728" s="54">
        <f t="shared" si="470"/>
        <v>2.9127637619597988</v>
      </c>
      <c r="L728" s="116">
        <f t="shared" si="472"/>
        <v>3.2045595438284389</v>
      </c>
      <c r="M728" s="180"/>
      <c r="N728" s="216"/>
      <c r="O728" s="122">
        <f t="shared" si="473"/>
        <v>4.2552117711588512E-3</v>
      </c>
      <c r="P728" s="71">
        <f t="shared" si="474"/>
        <v>2.0262973573343602E-2</v>
      </c>
      <c r="Q728" s="131">
        <f t="shared" si="475"/>
        <v>2.4518185344502452E-2</v>
      </c>
      <c r="R728" s="220"/>
      <c r="S728" s="218"/>
      <c r="T728" s="47">
        <v>2</v>
      </c>
      <c r="U728" s="48">
        <v>342</v>
      </c>
      <c r="V728" s="49">
        <v>60169.533000000003</v>
      </c>
      <c r="W728" s="48">
        <f t="shared" si="494"/>
        <v>1248</v>
      </c>
      <c r="X728" s="32">
        <v>47043</v>
      </c>
      <c r="Y728" s="31">
        <f t="shared" si="495"/>
        <v>1.2790326509788916</v>
      </c>
      <c r="Z728" s="30">
        <f t="shared" si="496"/>
        <v>7.2699445188444617E-3</v>
      </c>
      <c r="AA728" s="10">
        <f t="shared" ref="AA728:AA732" si="526">IF(Z728=0,0,Y728/Z728)</f>
        <v>175.93430701754386</v>
      </c>
      <c r="AB728" s="9" t="str">
        <f t="shared" ref="AB728:AB732" si="527">IF(E728&gt;0,"M E","U E")</f>
        <v>U E</v>
      </c>
      <c r="AC728" s="28">
        <f t="shared" si="497"/>
        <v>1.2790326509788916</v>
      </c>
      <c r="AD728" s="29">
        <f t="shared" si="498"/>
        <v>7.2699445188444617E-3</v>
      </c>
      <c r="AE728" s="15">
        <f t="shared" ref="AE728:AE732" si="528">IF(AD728=0,0,AC728/AD728)</f>
        <v>175.93430701754386</v>
      </c>
      <c r="AF728" s="27">
        <f t="shared" ref="AF728:AF732" si="529">AF729+Y728</f>
        <v>1.3624201687817528</v>
      </c>
      <c r="AG728" s="7">
        <f t="shared" ref="AG728:AG732" si="530">AG729+Z728</f>
        <v>7.9076589503220465E-3</v>
      </c>
      <c r="AH728" s="17">
        <f t="shared" ref="AH728:AH732" si="531">AF728/AG728</f>
        <v>172.29121505376341</v>
      </c>
      <c r="AI728" s="26">
        <f t="shared" ref="AI728:AI732" si="532">AI729+AC728</f>
        <v>1.3624201687817528</v>
      </c>
      <c r="AJ728" s="22">
        <f t="shared" ref="AJ728:AJ732" si="533">AJ729+AD728</f>
        <v>7.9076589503220465E-3</v>
      </c>
      <c r="AK728" s="25">
        <f t="shared" ref="AK728:AK732" si="534">AI728/AJ728</f>
        <v>172.29121505376341</v>
      </c>
      <c r="AL728" s="60">
        <f t="shared" ref="AL728:AL732" si="535">D728</f>
        <v>43105</v>
      </c>
    </row>
    <row r="729" spans="1:40" ht="11.25" x14ac:dyDescent="0.2">
      <c r="A729" s="2" t="s">
        <v>5</v>
      </c>
      <c r="B729" s="2" t="str">
        <f t="shared" si="468"/>
        <v>CACY2018</v>
      </c>
      <c r="C729" s="2" t="s">
        <v>78</v>
      </c>
      <c r="D729" s="4">
        <v>43104</v>
      </c>
      <c r="G729" s="225"/>
      <c r="H729" s="139"/>
      <c r="I729" s="55"/>
      <c r="J729" s="115">
        <f t="shared" si="471"/>
        <v>0.21884683640147998</v>
      </c>
      <c r="K729" s="54">
        <f t="shared" si="470"/>
        <v>2.1845728214698492</v>
      </c>
      <c r="L729" s="116">
        <f t="shared" si="472"/>
        <v>2.4034196578713294</v>
      </c>
      <c r="M729" s="180"/>
      <c r="N729" s="216"/>
      <c r="O729" s="122">
        <f t="shared" si="473"/>
        <v>3.1914088283691387E-3</v>
      </c>
      <c r="P729" s="71">
        <f t="shared" si="474"/>
        <v>1.5197230180007701E-2</v>
      </c>
      <c r="Q729" s="131">
        <f t="shared" si="475"/>
        <v>1.8388639008376839E-2</v>
      </c>
      <c r="R729" s="220"/>
      <c r="S729" s="218"/>
      <c r="T729" s="47">
        <v>3</v>
      </c>
      <c r="U729" s="48">
        <v>22</v>
      </c>
      <c r="V729" s="49">
        <v>2488.6329999999998</v>
      </c>
      <c r="W729" s="48">
        <f t="shared" si="494"/>
        <v>1257</v>
      </c>
      <c r="X729" s="32">
        <v>47043</v>
      </c>
      <c r="Y729" s="31">
        <f t="shared" si="495"/>
        <v>5.2901239291711831E-2</v>
      </c>
      <c r="Z729" s="30">
        <f t="shared" si="496"/>
        <v>4.6765724975022854E-4</v>
      </c>
      <c r="AA729" s="10">
        <f t="shared" si="526"/>
        <v>113.1196818181818</v>
      </c>
      <c r="AB729" s="9" t="str">
        <f t="shared" si="527"/>
        <v>U E</v>
      </c>
      <c r="AC729" s="28">
        <f t="shared" si="497"/>
        <v>5.2901239291711831E-2</v>
      </c>
      <c r="AD729" s="29">
        <f t="shared" si="498"/>
        <v>4.6765724975022854E-4</v>
      </c>
      <c r="AE729" s="15">
        <f t="shared" si="528"/>
        <v>113.1196818181818</v>
      </c>
      <c r="AF729" s="27">
        <f t="shared" si="529"/>
        <v>8.3387517802861202E-2</v>
      </c>
      <c r="AG729" s="7">
        <f t="shared" si="530"/>
        <v>6.3771443147758429E-4</v>
      </c>
      <c r="AH729" s="17">
        <f t="shared" si="531"/>
        <v>130.75996666666666</v>
      </c>
      <c r="AI729" s="26">
        <f t="shared" si="532"/>
        <v>8.3387517802861202E-2</v>
      </c>
      <c r="AJ729" s="22">
        <f t="shared" si="533"/>
        <v>6.3771443147758429E-4</v>
      </c>
      <c r="AK729" s="25">
        <f t="shared" si="534"/>
        <v>130.75996666666666</v>
      </c>
      <c r="AL729" s="60">
        <f t="shared" si="535"/>
        <v>43104</v>
      </c>
    </row>
    <row r="730" spans="1:40" ht="11.25" x14ac:dyDescent="0.2">
      <c r="A730" s="2" t="s">
        <v>5</v>
      </c>
      <c r="B730" s="2" t="str">
        <f t="shared" si="468"/>
        <v>CACY2018</v>
      </c>
      <c r="C730" s="2" t="s">
        <v>78</v>
      </c>
      <c r="D730" s="4">
        <v>43103</v>
      </c>
      <c r="G730" s="225"/>
      <c r="H730" s="139"/>
      <c r="I730" s="55"/>
      <c r="J730" s="115">
        <f t="shared" si="471"/>
        <v>0.14589789093431998</v>
      </c>
      <c r="K730" s="54">
        <f t="shared" si="470"/>
        <v>1.4563818809798994</v>
      </c>
      <c r="L730" s="116">
        <f t="shared" si="472"/>
        <v>1.6022797719142194</v>
      </c>
      <c r="M730" s="180"/>
      <c r="N730" s="216"/>
      <c r="O730" s="122">
        <f t="shared" si="473"/>
        <v>2.1276058855794256E-3</v>
      </c>
      <c r="P730" s="71">
        <f t="shared" si="474"/>
        <v>1.0131486786671801E-2</v>
      </c>
      <c r="Q730" s="131">
        <f t="shared" si="475"/>
        <v>1.2259092672251226E-2</v>
      </c>
      <c r="R730" s="220"/>
      <c r="S730" s="218"/>
      <c r="T730" s="47"/>
      <c r="U730" s="48"/>
      <c r="V730" s="49"/>
      <c r="W730" s="48">
        <f t="shared" si="494"/>
        <v>1276</v>
      </c>
      <c r="X730" s="32">
        <v>47043</v>
      </c>
      <c r="Y730" s="31">
        <f t="shared" si="495"/>
        <v>0</v>
      </c>
      <c r="Z730" s="30">
        <f t="shared" si="496"/>
        <v>0</v>
      </c>
      <c r="AA730" s="10">
        <f t="shared" si="526"/>
        <v>0</v>
      </c>
      <c r="AB730" s="9" t="str">
        <f t="shared" si="527"/>
        <v>U E</v>
      </c>
      <c r="AC730" s="28">
        <f t="shared" si="497"/>
        <v>0</v>
      </c>
      <c r="AD730" s="29">
        <f t="shared" si="498"/>
        <v>0</v>
      </c>
      <c r="AE730" s="15">
        <f t="shared" si="528"/>
        <v>0</v>
      </c>
      <c r="AF730" s="27">
        <f t="shared" si="529"/>
        <v>3.0486278511149371E-2</v>
      </c>
      <c r="AG730" s="7">
        <f t="shared" si="530"/>
        <v>1.7005718172735581E-4</v>
      </c>
      <c r="AH730" s="17">
        <f t="shared" si="531"/>
        <v>179.27074999999999</v>
      </c>
      <c r="AI730" s="26">
        <f t="shared" si="532"/>
        <v>3.0486278511149371E-2</v>
      </c>
      <c r="AJ730" s="22">
        <f t="shared" si="533"/>
        <v>1.7005718172735581E-4</v>
      </c>
      <c r="AK730" s="25">
        <f t="shared" si="534"/>
        <v>179.27074999999999</v>
      </c>
      <c r="AL730" s="60">
        <f t="shared" si="535"/>
        <v>43103</v>
      </c>
    </row>
    <row r="731" spans="1:40" ht="11.25" x14ac:dyDescent="0.2">
      <c r="A731" s="2" t="s">
        <v>5</v>
      </c>
      <c r="B731" s="2" t="str">
        <f t="shared" ref="B731:B732" si="536">CONCATENATE(A731,C731)</f>
        <v>CACY2018</v>
      </c>
      <c r="C731" s="2" t="s">
        <v>78</v>
      </c>
      <c r="D731" s="4">
        <v>43102</v>
      </c>
      <c r="G731" s="225"/>
      <c r="H731" s="139"/>
      <c r="I731" s="55"/>
      <c r="J731" s="115">
        <f t="shared" si="471"/>
        <v>7.2948945467159992E-2</v>
      </c>
      <c r="K731" s="54">
        <f t="shared" si="470"/>
        <v>0.7281909404899497</v>
      </c>
      <c r="L731" s="116">
        <f t="shared" si="472"/>
        <v>0.80113988595710972</v>
      </c>
      <c r="M731" s="180"/>
      <c r="N731" s="216"/>
      <c r="O731" s="122">
        <f t="shared" si="473"/>
        <v>1.0638029427897128E-3</v>
      </c>
      <c r="P731" s="71">
        <f t="shared" si="474"/>
        <v>5.0657433933359005E-3</v>
      </c>
      <c r="Q731" s="131">
        <f t="shared" si="475"/>
        <v>6.1295463361256131E-3</v>
      </c>
      <c r="R731" s="220"/>
      <c r="S731" s="218"/>
      <c r="T731" s="47">
        <v>1</v>
      </c>
      <c r="U731" s="48">
        <v>1</v>
      </c>
      <c r="V731" s="49">
        <v>38.25</v>
      </c>
      <c r="W731" s="48">
        <f t="shared" si="494"/>
        <v>1308</v>
      </c>
      <c r="X731" s="32">
        <v>47043</v>
      </c>
      <c r="Y731" s="31">
        <f t="shared" si="495"/>
        <v>8.1308590013392005E-4</v>
      </c>
      <c r="Z731" s="30">
        <f t="shared" si="496"/>
        <v>2.1257147715919479E-5</v>
      </c>
      <c r="AA731" s="10">
        <f t="shared" si="526"/>
        <v>38.25</v>
      </c>
      <c r="AB731" s="9" t="str">
        <f t="shared" si="527"/>
        <v>U E</v>
      </c>
      <c r="AC731" s="28">
        <f t="shared" si="497"/>
        <v>8.1308590013392005E-4</v>
      </c>
      <c r="AD731" s="29">
        <f t="shared" si="498"/>
        <v>2.1257147715919479E-5</v>
      </c>
      <c r="AE731" s="15">
        <f t="shared" si="528"/>
        <v>38.25</v>
      </c>
      <c r="AF731" s="27">
        <f t="shared" si="529"/>
        <v>3.0486278511149371E-2</v>
      </c>
      <c r="AG731" s="7">
        <f t="shared" si="530"/>
        <v>1.7005718172735581E-4</v>
      </c>
      <c r="AH731" s="17">
        <f t="shared" si="531"/>
        <v>179.27074999999999</v>
      </c>
      <c r="AI731" s="26">
        <f t="shared" si="532"/>
        <v>3.0486278511149371E-2</v>
      </c>
      <c r="AJ731" s="22">
        <f t="shared" si="533"/>
        <v>1.7005718172735581E-4</v>
      </c>
      <c r="AK731" s="25">
        <f t="shared" si="534"/>
        <v>179.27074999999999</v>
      </c>
      <c r="AL731" s="60">
        <f t="shared" si="535"/>
        <v>43102</v>
      </c>
    </row>
    <row r="732" spans="1:40" ht="11.25" x14ac:dyDescent="0.2">
      <c r="A732" s="2" t="s">
        <v>5</v>
      </c>
      <c r="B732" s="2" t="str">
        <f t="shared" si="536"/>
        <v>CACY2018</v>
      </c>
      <c r="C732" s="2" t="s">
        <v>78</v>
      </c>
      <c r="D732" s="4">
        <v>43101</v>
      </c>
      <c r="G732" s="225">
        <v>0</v>
      </c>
      <c r="H732" s="139">
        <v>0</v>
      </c>
      <c r="I732" s="55">
        <v>0</v>
      </c>
      <c r="J732" s="115">
        <f t="shared" si="471"/>
        <v>0</v>
      </c>
      <c r="K732" s="54">
        <f t="shared" si="470"/>
        <v>0</v>
      </c>
      <c r="L732" s="116">
        <f t="shared" si="472"/>
        <v>0</v>
      </c>
      <c r="M732" s="180"/>
      <c r="N732" s="216"/>
      <c r="O732" s="122">
        <f t="shared" si="473"/>
        <v>0</v>
      </c>
      <c r="P732" s="71">
        <f t="shared" ref="P732" si="537">Q732-O732</f>
        <v>0</v>
      </c>
      <c r="Q732" s="131">
        <f t="shared" si="475"/>
        <v>0</v>
      </c>
      <c r="R732" s="220"/>
      <c r="S732" s="218"/>
      <c r="T732" s="47">
        <v>1</v>
      </c>
      <c r="U732" s="48">
        <v>7</v>
      </c>
      <c r="V732" s="49">
        <v>1395.9159999999999</v>
      </c>
      <c r="W732" s="48">
        <f t="shared" si="494"/>
        <v>1336</v>
      </c>
      <c r="X732" s="32">
        <v>47043</v>
      </c>
      <c r="Y732" s="31">
        <f t="shared" ref="Y732" si="538">V732/X732</f>
        <v>2.9673192611015451E-2</v>
      </c>
      <c r="Z732" s="30">
        <f t="shared" ref="Z732" si="539">U732/X732</f>
        <v>1.4880003401143634E-4</v>
      </c>
      <c r="AA732" s="10">
        <f t="shared" si="526"/>
        <v>199.41657142857142</v>
      </c>
      <c r="AB732" s="9" t="str">
        <f t="shared" si="527"/>
        <v>U E</v>
      </c>
      <c r="AC732" s="28">
        <f t="shared" ref="AC732" si="540">IF($AB732="U E",$Y732,(V732-E732)/X732)</f>
        <v>2.9673192611015451E-2</v>
      </c>
      <c r="AD732" s="29">
        <f t="shared" ref="AD732" si="541">IF($AB732="U E",$Z732,(U732-F732)/X732)</f>
        <v>1.4880003401143634E-4</v>
      </c>
      <c r="AE732" s="15">
        <f t="shared" si="528"/>
        <v>199.41657142857142</v>
      </c>
      <c r="AF732" s="27">
        <f t="shared" si="529"/>
        <v>2.9673192611015451E-2</v>
      </c>
      <c r="AG732" s="7">
        <f t="shared" si="530"/>
        <v>1.4880003401143634E-4</v>
      </c>
      <c r="AH732" s="17">
        <f t="shared" si="531"/>
        <v>199.41657142857142</v>
      </c>
      <c r="AI732" s="26">
        <f t="shared" si="532"/>
        <v>2.9673192611015451E-2</v>
      </c>
      <c r="AJ732" s="22">
        <f t="shared" si="533"/>
        <v>1.4880003401143634E-4</v>
      </c>
      <c r="AK732" s="25">
        <f t="shared" si="534"/>
        <v>199.41657142857142</v>
      </c>
      <c r="AL732" s="60">
        <f t="shared" si="535"/>
        <v>43101</v>
      </c>
    </row>
    <row r="733" spans="1:40" s="108" customFormat="1" ht="11.25" x14ac:dyDescent="0.2">
      <c r="D733" s="208"/>
      <c r="E733" s="101"/>
      <c r="F733" s="102"/>
      <c r="G733" s="104">
        <v>0</v>
      </c>
      <c r="H733" s="209">
        <v>0</v>
      </c>
      <c r="I733" s="104">
        <v>0</v>
      </c>
      <c r="J733" s="210"/>
      <c r="K733" s="93"/>
      <c r="L733" s="211"/>
      <c r="M733" s="212"/>
      <c r="N733" s="104"/>
      <c r="O733" s="213"/>
      <c r="P733" s="103"/>
      <c r="Q733" s="214"/>
      <c r="R733" s="92"/>
      <c r="S733" s="103"/>
      <c r="T733" s="105"/>
      <c r="U733" s="106"/>
      <c r="V733" s="107"/>
      <c r="W733" s="48">
        <f t="shared" si="494"/>
        <v>1353</v>
      </c>
      <c r="X733" s="104"/>
      <c r="Y733" s="91"/>
      <c r="Z733" s="92"/>
      <c r="AA733" s="93"/>
      <c r="AB733" s="237"/>
      <c r="AC733" s="91"/>
      <c r="AD733" s="92"/>
      <c r="AE733" s="94"/>
      <c r="AF733" s="91"/>
      <c r="AG733" s="92"/>
      <c r="AH733" s="94"/>
      <c r="AI733" s="91"/>
      <c r="AJ733" s="92"/>
      <c r="AK733" s="94"/>
      <c r="AL733" s="95"/>
      <c r="AM733" s="109"/>
    </row>
    <row r="734" spans="1:40" x14ac:dyDescent="0.25">
      <c r="A734" s="2" t="s">
        <v>5</v>
      </c>
      <c r="B734" s="2" t="str">
        <f t="shared" ref="B734:B797" si="542">CONCATENATE(A734,C734)</f>
        <v>CACY2017</v>
      </c>
      <c r="C734" s="2" t="s">
        <v>77</v>
      </c>
      <c r="D734" s="4">
        <v>43100</v>
      </c>
      <c r="G734" s="228">
        <v>153.88791559511341</v>
      </c>
      <c r="H734" s="229">
        <v>1.4622110863044537</v>
      </c>
      <c r="I734" s="230">
        <v>105.24329697434102</v>
      </c>
      <c r="J734" s="225">
        <f>G765+M734</f>
        <v>140.77178703894316</v>
      </c>
      <c r="K734" s="223">
        <f>L734-J734</f>
        <v>38.835865093631412</v>
      </c>
      <c r="L734" s="69">
        <f>G765+N734</f>
        <v>179.60765213257457</v>
      </c>
      <c r="M734" s="221">
        <v>11.613171822266199</v>
      </c>
      <c r="N734" s="217">
        <v>50.449036915897601</v>
      </c>
      <c r="O734" s="225">
        <f>H765+R734</f>
        <v>1.3874422541360665</v>
      </c>
      <c r="P734" s="69">
        <f t="shared" ref="P734:P798" si="543">Q734-O734</f>
        <v>0.223363199464085</v>
      </c>
      <c r="Q734" s="227">
        <f>H765+S734</f>
        <v>1.6108054536001515</v>
      </c>
      <c r="R734" s="219">
        <v>9.9421741653947904E-2</v>
      </c>
      <c r="S734" s="219">
        <v>0.32278494111803302</v>
      </c>
      <c r="T734" s="47">
        <v>1</v>
      </c>
      <c r="U734" s="48">
        <v>5</v>
      </c>
      <c r="V734" s="49">
        <v>605</v>
      </c>
      <c r="W734" s="48">
        <f t="shared" si="494"/>
        <v>1353</v>
      </c>
      <c r="X734" s="32">
        <v>46706</v>
      </c>
      <c r="Y734" s="31">
        <f t="shared" ref="Y734:Y740" si="544">V734/X734</f>
        <v>1.2953367875647668E-2</v>
      </c>
      <c r="Z734" s="30">
        <f t="shared" ref="Z734:Z740" si="545">U734/X734</f>
        <v>1.0705262707146834E-4</v>
      </c>
      <c r="AA734" s="10">
        <f t="shared" ref="AA734:AA740" si="546">IF(Z734=0,0,Y734/Z734)</f>
        <v>120.99999999999999</v>
      </c>
      <c r="AB734" s="9" t="str">
        <f t="shared" ref="AB734:AB740" si="547">IF(E734&gt;0,"M E","U E")</f>
        <v>U E</v>
      </c>
      <c r="AC734" s="28">
        <f t="shared" ref="AC734:AC740" si="548">IF($AB734="U E",$Y734,(V734-E734)/X734)</f>
        <v>1.2953367875647668E-2</v>
      </c>
      <c r="AD734" s="29">
        <f t="shared" ref="AD734:AD740" si="549">IF($AB734="U E",$Z734,(U734-F734)/X734)</f>
        <v>1.0705262707146834E-4</v>
      </c>
      <c r="AE734" s="15">
        <f t="shared" ref="AE734:AE740" si="550">IF(AD734=0,0,AC734/AD734)</f>
        <v>120.99999999999999</v>
      </c>
      <c r="AF734" s="27">
        <f t="shared" ref="AF734:AF740" si="551">AF735+Y734</f>
        <v>690.90299137155864</v>
      </c>
      <c r="AG734" s="7">
        <f t="shared" ref="AG734:AG740" si="552">AG735+Z734</f>
        <v>3.6713484348905943</v>
      </c>
      <c r="AH734" s="17">
        <f t="shared" ref="AH734:AH740" si="553">AF734/AG734</f>
        <v>188.18780173670643</v>
      </c>
      <c r="AI734" s="26">
        <f t="shared" ref="AI734:AI740" si="554">AI735+AC734</f>
        <v>122.18441577099303</v>
      </c>
      <c r="AJ734" s="22">
        <f t="shared" ref="AJ734:AJ740" si="555">AJ735+AD734</f>
        <v>1.7509527683809356</v>
      </c>
      <c r="AK734" s="25">
        <f t="shared" ref="AK734:AK740" si="556">AI734/AJ734</f>
        <v>69.781674284666195</v>
      </c>
      <c r="AL734" s="60">
        <f t="shared" si="0"/>
        <v>43100</v>
      </c>
      <c r="AM734" s="238">
        <f>G734</f>
        <v>153.88791559511341</v>
      </c>
      <c r="AN734" s="238">
        <f>H734</f>
        <v>1.4622110863044537</v>
      </c>
    </row>
    <row r="735" spans="1:40" ht="11.25" x14ac:dyDescent="0.2">
      <c r="A735" s="2" t="s">
        <v>5</v>
      </c>
      <c r="B735" s="2" t="str">
        <f t="shared" si="542"/>
        <v>CACY2017</v>
      </c>
      <c r="C735" s="2" t="s">
        <v>77</v>
      </c>
      <c r="D735" s="4">
        <v>43099</v>
      </c>
      <c r="G735" s="225"/>
      <c r="H735" s="139"/>
      <c r="I735" s="55"/>
      <c r="J735" s="115">
        <f>(J$734-J$765)/30*($D735-$D$765)+J$765</f>
        <v>140.77178703894316</v>
      </c>
      <c r="K735" s="54">
        <f t="shared" ref="K735:K798" si="557">L735-J735</f>
        <v>38.835865093631412</v>
      </c>
      <c r="L735" s="116">
        <f>(L$734-L$765)/30*($D735-$D$765)+L$765</f>
        <v>179.60765213257457</v>
      </c>
      <c r="M735" s="180"/>
      <c r="N735" s="216"/>
      <c r="O735" s="122">
        <f>(O$734-O$765)/30*($D735-$D$765)+O$765</f>
        <v>1.3874422541360665</v>
      </c>
      <c r="P735" s="71">
        <f t="shared" si="543"/>
        <v>0.223363199464085</v>
      </c>
      <c r="Q735" s="131">
        <f>(Q$734-Q$765)/30*($D735-$D$765)+Q$765</f>
        <v>1.6108054536001515</v>
      </c>
      <c r="R735" s="220"/>
      <c r="S735" s="218"/>
      <c r="T735" s="47">
        <v>3</v>
      </c>
      <c r="U735" s="48">
        <v>39</v>
      </c>
      <c r="V735" s="49">
        <v>9488.7960000000003</v>
      </c>
      <c r="W735" s="48">
        <f t="shared" ref="W735:W798" si="558">SUM(T735:T1098)</f>
        <v>1352</v>
      </c>
      <c r="X735" s="32">
        <v>46706</v>
      </c>
      <c r="Y735" s="31">
        <f t="shared" si="544"/>
        <v>0.20316010790904809</v>
      </c>
      <c r="Z735" s="30">
        <f t="shared" si="545"/>
        <v>8.35010491157453E-4</v>
      </c>
      <c r="AA735" s="10">
        <f t="shared" si="546"/>
        <v>243.30246153846156</v>
      </c>
      <c r="AB735" s="9" t="str">
        <f t="shared" si="547"/>
        <v>U E</v>
      </c>
      <c r="AC735" s="28">
        <f t="shared" si="548"/>
        <v>0.20316010790904809</v>
      </c>
      <c r="AD735" s="29">
        <f t="shared" si="549"/>
        <v>8.35010491157453E-4</v>
      </c>
      <c r="AE735" s="15">
        <f t="shared" si="550"/>
        <v>243.30246153846156</v>
      </c>
      <c r="AF735" s="27">
        <f t="shared" si="551"/>
        <v>690.890038003683</v>
      </c>
      <c r="AG735" s="7">
        <f t="shared" si="552"/>
        <v>3.6712413822635228</v>
      </c>
      <c r="AH735" s="17">
        <f t="shared" si="553"/>
        <v>188.18976091888331</v>
      </c>
      <c r="AI735" s="26">
        <f t="shared" si="554"/>
        <v>122.17146240311737</v>
      </c>
      <c r="AJ735" s="22">
        <f t="shared" si="555"/>
        <v>1.7508457157538642</v>
      </c>
      <c r="AK735" s="25">
        <f t="shared" si="556"/>
        <v>69.778542623051067</v>
      </c>
      <c r="AL735" s="60">
        <f t="shared" si="0"/>
        <v>43099</v>
      </c>
    </row>
    <row r="736" spans="1:40" ht="11.25" x14ac:dyDescent="0.2">
      <c r="A736" s="2" t="s">
        <v>5</v>
      </c>
      <c r="B736" s="2" t="str">
        <f t="shared" si="542"/>
        <v>CACY2017</v>
      </c>
      <c r="C736" s="2" t="s">
        <v>77</v>
      </c>
      <c r="D736" s="4">
        <v>43098</v>
      </c>
      <c r="G736" s="225"/>
      <c r="H736" s="139"/>
      <c r="I736" s="55"/>
      <c r="J736" s="115">
        <f t="shared" ref="J736:J764" si="559">(J$734-J$765)/30*($D736-$D$765)+J$765</f>
        <v>140.19323563424285</v>
      </c>
      <c r="K736" s="54">
        <f t="shared" si="557"/>
        <v>40.06430695430339</v>
      </c>
      <c r="L736" s="116">
        <f t="shared" ref="L736:L764" si="560">(L$734-L$765)/30*($D736-$D$765)+L$765</f>
        <v>180.25754258854624</v>
      </c>
      <c r="M736" s="180"/>
      <c r="N736" s="216"/>
      <c r="O736" s="122">
        <f t="shared" ref="O736:O764" si="561">(O$734-O$765)/30*($D736-$D$765)+O$765</f>
        <v>1.3823320445781457</v>
      </c>
      <c r="P736" s="71">
        <f t="shared" si="543"/>
        <v>0.22846305850141735</v>
      </c>
      <c r="Q736" s="131">
        <f t="shared" ref="Q736:Q764" si="562">(Q$734-Q$765)/30*($D736-$D$765)+Q$765</f>
        <v>1.6107951030795631</v>
      </c>
      <c r="R736" s="220"/>
      <c r="S736" s="218"/>
      <c r="T736" s="47"/>
      <c r="U736" s="48"/>
      <c r="V736" s="49"/>
      <c r="W736" s="48">
        <f t="shared" si="558"/>
        <v>1351</v>
      </c>
      <c r="X736" s="32">
        <v>46706</v>
      </c>
      <c r="Y736" s="31">
        <f t="shared" si="544"/>
        <v>0</v>
      </c>
      <c r="Z736" s="30">
        <f t="shared" si="545"/>
        <v>0</v>
      </c>
      <c r="AA736" s="10">
        <f t="shared" si="546"/>
        <v>0</v>
      </c>
      <c r="AB736" s="9" t="str">
        <f t="shared" si="547"/>
        <v>U E</v>
      </c>
      <c r="AC736" s="28">
        <f t="shared" si="548"/>
        <v>0</v>
      </c>
      <c r="AD736" s="29">
        <f t="shared" si="549"/>
        <v>0</v>
      </c>
      <c r="AE736" s="15">
        <f t="shared" si="550"/>
        <v>0</v>
      </c>
      <c r="AF736" s="27">
        <f t="shared" si="551"/>
        <v>690.68687789577393</v>
      </c>
      <c r="AG736" s="7">
        <f t="shared" si="552"/>
        <v>3.6704063717723652</v>
      </c>
      <c r="AH736" s="17">
        <f t="shared" si="553"/>
        <v>188.17722288397596</v>
      </c>
      <c r="AI736" s="26">
        <f t="shared" si="554"/>
        <v>121.96830229520833</v>
      </c>
      <c r="AJ736" s="22">
        <f t="shared" si="555"/>
        <v>1.7500107052627067</v>
      </c>
      <c r="AK736" s="25">
        <f t="shared" si="556"/>
        <v>69.695746390819238</v>
      </c>
      <c r="AL736" s="60">
        <f t="shared" si="0"/>
        <v>43098</v>
      </c>
    </row>
    <row r="737" spans="1:38" ht="11.25" x14ac:dyDescent="0.2">
      <c r="A737" s="2" t="s">
        <v>5</v>
      </c>
      <c r="B737" s="2" t="str">
        <f t="shared" si="542"/>
        <v>CACY2017</v>
      </c>
      <c r="C737" s="2" t="s">
        <v>77</v>
      </c>
      <c r="D737" s="4">
        <v>43097</v>
      </c>
      <c r="G737" s="225"/>
      <c r="H737" s="139"/>
      <c r="I737" s="55"/>
      <c r="J737" s="115">
        <f t="shared" si="559"/>
        <v>139.61468422954255</v>
      </c>
      <c r="K737" s="54">
        <f t="shared" si="557"/>
        <v>41.292748814975369</v>
      </c>
      <c r="L737" s="116">
        <f t="shared" si="560"/>
        <v>180.90743304451792</v>
      </c>
      <c r="M737" s="180"/>
      <c r="N737" s="216"/>
      <c r="O737" s="122">
        <f t="shared" si="561"/>
        <v>1.377221835020225</v>
      </c>
      <c r="P737" s="71">
        <f t="shared" si="543"/>
        <v>0.23356291753874969</v>
      </c>
      <c r="Q737" s="131">
        <f t="shared" si="562"/>
        <v>1.6107847525589747</v>
      </c>
      <c r="R737" s="220"/>
      <c r="S737" s="218"/>
      <c r="T737" s="47">
        <v>1</v>
      </c>
      <c r="U737" s="48">
        <v>27</v>
      </c>
      <c r="V737" s="49">
        <v>6370.55</v>
      </c>
      <c r="W737" s="48">
        <f t="shared" si="558"/>
        <v>1352</v>
      </c>
      <c r="X737" s="32">
        <v>46706</v>
      </c>
      <c r="Y737" s="31">
        <f t="shared" si="544"/>
        <v>0.13639682267802852</v>
      </c>
      <c r="Z737" s="30">
        <f t="shared" si="545"/>
        <v>5.7808418618592896E-4</v>
      </c>
      <c r="AA737" s="10">
        <f t="shared" si="546"/>
        <v>235.94629629629631</v>
      </c>
      <c r="AB737" s="9" t="str">
        <f t="shared" si="547"/>
        <v>U E</v>
      </c>
      <c r="AC737" s="28">
        <f t="shared" si="548"/>
        <v>0.13639682267802852</v>
      </c>
      <c r="AD737" s="29">
        <f t="shared" si="549"/>
        <v>5.7808418618592896E-4</v>
      </c>
      <c r="AE737" s="15">
        <f t="shared" si="550"/>
        <v>235.94629629629631</v>
      </c>
      <c r="AF737" s="27">
        <f t="shared" si="551"/>
        <v>690.68687789577393</v>
      </c>
      <c r="AG737" s="7">
        <f t="shared" si="552"/>
        <v>3.6704063717723652</v>
      </c>
      <c r="AH737" s="17">
        <f t="shared" si="553"/>
        <v>188.17722288397596</v>
      </c>
      <c r="AI737" s="26">
        <f t="shared" si="554"/>
        <v>121.96830229520833</v>
      </c>
      <c r="AJ737" s="22">
        <f t="shared" si="555"/>
        <v>1.7500107052627067</v>
      </c>
      <c r="AK737" s="25">
        <f t="shared" si="556"/>
        <v>69.695746390819238</v>
      </c>
      <c r="AL737" s="60">
        <f t="shared" ref="AL737:AL991" si="563">D737</f>
        <v>43097</v>
      </c>
    </row>
    <row r="738" spans="1:38" ht="11.25" x14ac:dyDescent="0.2">
      <c r="A738" s="2" t="s">
        <v>5</v>
      </c>
      <c r="B738" s="2" t="str">
        <f t="shared" si="542"/>
        <v>CACY2017</v>
      </c>
      <c r="C738" s="2" t="s">
        <v>77</v>
      </c>
      <c r="D738" s="4">
        <v>43096</v>
      </c>
      <c r="G738" s="225"/>
      <c r="H738" s="139"/>
      <c r="I738" s="55"/>
      <c r="J738" s="115">
        <f t="shared" si="559"/>
        <v>139.03613282484227</v>
      </c>
      <c r="K738" s="54">
        <f t="shared" si="557"/>
        <v>42.521190675647318</v>
      </c>
      <c r="L738" s="116">
        <f t="shared" si="560"/>
        <v>181.55732350048959</v>
      </c>
      <c r="M738" s="180"/>
      <c r="N738" s="216"/>
      <c r="O738" s="122">
        <f t="shared" si="561"/>
        <v>1.372111625462304</v>
      </c>
      <c r="P738" s="71">
        <f t="shared" si="543"/>
        <v>0.23866277657608226</v>
      </c>
      <c r="Q738" s="131">
        <f t="shared" si="562"/>
        <v>1.6107744020383863</v>
      </c>
      <c r="R738" s="220"/>
      <c r="S738" s="218"/>
      <c r="T738" s="47"/>
      <c r="U738" s="48"/>
      <c r="V738" s="49"/>
      <c r="W738" s="48">
        <f t="shared" si="558"/>
        <v>1355</v>
      </c>
      <c r="X738" s="32">
        <v>46706</v>
      </c>
      <c r="Y738" s="31">
        <f t="shared" si="544"/>
        <v>0</v>
      </c>
      <c r="Z738" s="30">
        <f t="shared" si="545"/>
        <v>0</v>
      </c>
      <c r="AA738" s="10">
        <f t="shared" si="546"/>
        <v>0</v>
      </c>
      <c r="AB738" s="9" t="str">
        <f t="shared" si="547"/>
        <v>U E</v>
      </c>
      <c r="AC738" s="28">
        <f t="shared" si="548"/>
        <v>0</v>
      </c>
      <c r="AD738" s="29">
        <f t="shared" si="549"/>
        <v>0</v>
      </c>
      <c r="AE738" s="15">
        <f t="shared" si="550"/>
        <v>0</v>
      </c>
      <c r="AF738" s="27">
        <f t="shared" si="551"/>
        <v>690.55048107309585</v>
      </c>
      <c r="AG738" s="7">
        <f t="shared" si="552"/>
        <v>3.6698282875861792</v>
      </c>
      <c r="AH738" s="17">
        <f t="shared" si="553"/>
        <v>188.16969813247141</v>
      </c>
      <c r="AI738" s="26">
        <f t="shared" si="554"/>
        <v>121.83190547253031</v>
      </c>
      <c r="AJ738" s="22">
        <f t="shared" si="555"/>
        <v>1.7494326210765208</v>
      </c>
      <c r="AK738" s="25">
        <f t="shared" si="556"/>
        <v>69.640810400323119</v>
      </c>
      <c r="AL738" s="60">
        <f t="shared" si="563"/>
        <v>43096</v>
      </c>
    </row>
    <row r="739" spans="1:38" ht="11.25" x14ac:dyDescent="0.2">
      <c r="A739" s="2" t="s">
        <v>5</v>
      </c>
      <c r="B739" s="2" t="str">
        <f t="shared" si="542"/>
        <v>CACY2017</v>
      </c>
      <c r="C739" s="2" t="s">
        <v>77</v>
      </c>
      <c r="D739" s="4">
        <v>43095</v>
      </c>
      <c r="G739" s="225"/>
      <c r="H739" s="139"/>
      <c r="I739" s="55"/>
      <c r="J739" s="115">
        <f t="shared" si="559"/>
        <v>138.45758142014196</v>
      </c>
      <c r="K739" s="54">
        <f t="shared" si="557"/>
        <v>43.749632536319297</v>
      </c>
      <c r="L739" s="116">
        <f t="shared" si="560"/>
        <v>182.20721395646126</v>
      </c>
      <c r="M739" s="180"/>
      <c r="N739" s="216"/>
      <c r="O739" s="122">
        <f t="shared" si="561"/>
        <v>1.3670014159043833</v>
      </c>
      <c r="P739" s="71">
        <f t="shared" si="543"/>
        <v>0.24376263561341438</v>
      </c>
      <c r="Q739" s="131">
        <f t="shared" si="562"/>
        <v>1.6107640515177977</v>
      </c>
      <c r="R739" s="220"/>
      <c r="S739" s="218"/>
      <c r="T739" s="47">
        <v>3</v>
      </c>
      <c r="U739" s="48">
        <v>9</v>
      </c>
      <c r="V739" s="49">
        <v>1359.9159999999999</v>
      </c>
      <c r="W739" s="48">
        <f t="shared" si="558"/>
        <v>1356</v>
      </c>
      <c r="X739" s="32">
        <v>46706</v>
      </c>
      <c r="Y739" s="31">
        <f t="shared" si="544"/>
        <v>2.9116516079304586E-2</v>
      </c>
      <c r="Z739" s="30">
        <f t="shared" si="545"/>
        <v>1.92694728728643E-4</v>
      </c>
      <c r="AA739" s="10">
        <f t="shared" si="546"/>
        <v>151.10177777777778</v>
      </c>
      <c r="AB739" s="9" t="str">
        <f t="shared" si="547"/>
        <v>U E</v>
      </c>
      <c r="AC739" s="28">
        <f t="shared" si="548"/>
        <v>2.9116516079304586E-2</v>
      </c>
      <c r="AD739" s="29">
        <f t="shared" si="549"/>
        <v>1.92694728728643E-4</v>
      </c>
      <c r="AE739" s="15">
        <f t="shared" si="550"/>
        <v>151.10177777777778</v>
      </c>
      <c r="AF739" s="27">
        <f t="shared" si="551"/>
        <v>690.55048107309585</v>
      </c>
      <c r="AG739" s="7">
        <f t="shared" si="552"/>
        <v>3.6698282875861792</v>
      </c>
      <c r="AH739" s="17">
        <f t="shared" si="553"/>
        <v>188.16969813247141</v>
      </c>
      <c r="AI739" s="26">
        <f t="shared" si="554"/>
        <v>121.83190547253031</v>
      </c>
      <c r="AJ739" s="22">
        <f t="shared" si="555"/>
        <v>1.7494326210765208</v>
      </c>
      <c r="AK739" s="25">
        <f t="shared" si="556"/>
        <v>69.640810400323119</v>
      </c>
      <c r="AL739" s="60">
        <f t="shared" si="563"/>
        <v>43095</v>
      </c>
    </row>
    <row r="740" spans="1:38" ht="11.25" x14ac:dyDescent="0.2">
      <c r="A740" s="2" t="s">
        <v>5</v>
      </c>
      <c r="B740" s="2" t="str">
        <f t="shared" si="542"/>
        <v>CACY2017</v>
      </c>
      <c r="C740" s="2" t="s">
        <v>77</v>
      </c>
      <c r="D740" s="4">
        <v>43094</v>
      </c>
      <c r="G740" s="225"/>
      <c r="H740" s="139"/>
      <c r="I740" s="55"/>
      <c r="J740" s="115">
        <f t="shared" si="559"/>
        <v>137.87903001544166</v>
      </c>
      <c r="K740" s="54">
        <f t="shared" si="557"/>
        <v>44.978074396991246</v>
      </c>
      <c r="L740" s="116">
        <f t="shared" si="560"/>
        <v>182.8571044124329</v>
      </c>
      <c r="M740" s="180"/>
      <c r="N740" s="216"/>
      <c r="O740" s="122">
        <f t="shared" si="561"/>
        <v>1.3618912063464625</v>
      </c>
      <c r="P740" s="71">
        <f t="shared" si="543"/>
        <v>0.24886249465074672</v>
      </c>
      <c r="Q740" s="131">
        <f t="shared" si="562"/>
        <v>1.6107537009972093</v>
      </c>
      <c r="R740" s="220"/>
      <c r="S740" s="218"/>
      <c r="T740" s="47"/>
      <c r="U740" s="48"/>
      <c r="V740" s="49"/>
      <c r="W740" s="48">
        <f t="shared" si="558"/>
        <v>1353</v>
      </c>
      <c r="X740" s="32">
        <v>46706</v>
      </c>
      <c r="Y740" s="31">
        <f t="shared" si="544"/>
        <v>0</v>
      </c>
      <c r="Z740" s="30">
        <f t="shared" si="545"/>
        <v>0</v>
      </c>
      <c r="AA740" s="10">
        <f t="shared" si="546"/>
        <v>0</v>
      </c>
      <c r="AB740" s="9" t="str">
        <f t="shared" si="547"/>
        <v>U E</v>
      </c>
      <c r="AC740" s="28">
        <f t="shared" si="548"/>
        <v>0</v>
      </c>
      <c r="AD740" s="29">
        <f t="shared" si="549"/>
        <v>0</v>
      </c>
      <c r="AE740" s="15">
        <f t="shared" si="550"/>
        <v>0</v>
      </c>
      <c r="AF740" s="27">
        <f t="shared" si="551"/>
        <v>690.52136455701657</v>
      </c>
      <c r="AG740" s="7">
        <f t="shared" si="552"/>
        <v>3.6696355928574507</v>
      </c>
      <c r="AH740" s="17">
        <f t="shared" si="553"/>
        <v>188.17164459082582</v>
      </c>
      <c r="AI740" s="26">
        <f t="shared" si="554"/>
        <v>121.80278895645101</v>
      </c>
      <c r="AJ740" s="22">
        <f t="shared" si="555"/>
        <v>1.749239926347792</v>
      </c>
      <c r="AK740" s="25">
        <f t="shared" si="556"/>
        <v>69.63183673194618</v>
      </c>
      <c r="AL740" s="60">
        <f t="shared" si="563"/>
        <v>43094</v>
      </c>
    </row>
    <row r="741" spans="1:38" ht="11.25" x14ac:dyDescent="0.2">
      <c r="A741" s="2" t="s">
        <v>5</v>
      </c>
      <c r="B741" s="2" t="str">
        <f t="shared" si="542"/>
        <v>CACY2017</v>
      </c>
      <c r="C741" s="2" t="s">
        <v>77</v>
      </c>
      <c r="D741" s="4">
        <v>43093</v>
      </c>
      <c r="G741" s="225"/>
      <c r="H741" s="139"/>
      <c r="I741" s="55"/>
      <c r="J741" s="115">
        <f t="shared" si="559"/>
        <v>137.30047861074135</v>
      </c>
      <c r="K741" s="54">
        <f t="shared" si="557"/>
        <v>46.206516257663225</v>
      </c>
      <c r="L741" s="116">
        <f t="shared" si="560"/>
        <v>183.50699486840458</v>
      </c>
      <c r="M741" s="180"/>
      <c r="N741" s="216"/>
      <c r="O741" s="122">
        <f t="shared" si="561"/>
        <v>1.3567809967885418</v>
      </c>
      <c r="P741" s="71">
        <f t="shared" si="543"/>
        <v>0.25396235368807907</v>
      </c>
      <c r="Q741" s="131">
        <f t="shared" si="562"/>
        <v>1.6107433504766209</v>
      </c>
      <c r="R741" s="220"/>
      <c r="S741" s="218"/>
      <c r="T741" s="47"/>
      <c r="U741" s="48"/>
      <c r="V741" s="49"/>
      <c r="W741" s="48">
        <f t="shared" si="558"/>
        <v>1353</v>
      </c>
      <c r="X741" s="32">
        <v>46706</v>
      </c>
      <c r="Y741" s="31">
        <f t="shared" ref="Y741:Y764" si="564">V741/X741</f>
        <v>0</v>
      </c>
      <c r="Z741" s="30">
        <f t="shared" ref="Z741:Z764" si="565">U741/X741</f>
        <v>0</v>
      </c>
      <c r="AA741" s="10">
        <f t="shared" ref="AA741:AA764" si="566">IF(Z741=0,0,Y741/Z741)</f>
        <v>0</v>
      </c>
      <c r="AB741" s="9" t="str">
        <f t="shared" ref="AB741:AB764" si="567">IF(E741&gt;0,"M E","U E")</f>
        <v>U E</v>
      </c>
      <c r="AC741" s="28">
        <f t="shared" ref="AC741:AC764" si="568">IF($AB741="U E",$Y741,(V741-E741)/X741)</f>
        <v>0</v>
      </c>
      <c r="AD741" s="29">
        <f t="shared" ref="AD741:AD764" si="569">IF($AB741="U E",$Z741,(U741-F741)/X741)</f>
        <v>0</v>
      </c>
      <c r="AE741" s="15">
        <f t="shared" ref="AE741:AE764" si="570">IF(AD741=0,0,AC741/AD741)</f>
        <v>0</v>
      </c>
      <c r="AF741" s="27">
        <f t="shared" ref="AF741:AF764" si="571">AF742+Y741</f>
        <v>690.52136455701657</v>
      </c>
      <c r="AG741" s="7">
        <f t="shared" ref="AG741:AG764" si="572">AG742+Z741</f>
        <v>3.6696355928574507</v>
      </c>
      <c r="AH741" s="17">
        <f t="shared" ref="AH741:AH764" si="573">AF741/AG741</f>
        <v>188.17164459082582</v>
      </c>
      <c r="AI741" s="26">
        <f t="shared" ref="AI741:AI764" si="574">AI742+AC741</f>
        <v>121.80278895645101</v>
      </c>
      <c r="AJ741" s="22">
        <f t="shared" ref="AJ741:AJ764" si="575">AJ742+AD741</f>
        <v>1.749239926347792</v>
      </c>
      <c r="AK741" s="25">
        <f t="shared" ref="AK741:AK764" si="576">AI741/AJ741</f>
        <v>69.63183673194618</v>
      </c>
      <c r="AL741" s="60">
        <f t="shared" si="563"/>
        <v>43093</v>
      </c>
    </row>
    <row r="742" spans="1:38" ht="11.25" x14ac:dyDescent="0.2">
      <c r="A742" s="2" t="s">
        <v>5</v>
      </c>
      <c r="B742" s="2" t="str">
        <f t="shared" si="542"/>
        <v>CACY2017</v>
      </c>
      <c r="C742" s="2" t="s">
        <v>77</v>
      </c>
      <c r="D742" s="4">
        <v>43092</v>
      </c>
      <c r="G742" s="225"/>
      <c r="H742" s="139"/>
      <c r="I742" s="55"/>
      <c r="J742" s="115">
        <f t="shared" si="559"/>
        <v>136.72192720604107</v>
      </c>
      <c r="K742" s="54">
        <f t="shared" si="557"/>
        <v>47.434958118335175</v>
      </c>
      <c r="L742" s="116">
        <f t="shared" si="560"/>
        <v>184.15688532437625</v>
      </c>
      <c r="M742" s="180"/>
      <c r="N742" s="216"/>
      <c r="O742" s="122">
        <f t="shared" si="561"/>
        <v>1.3516707872306208</v>
      </c>
      <c r="P742" s="71">
        <f t="shared" si="543"/>
        <v>0.25906221272541163</v>
      </c>
      <c r="Q742" s="131">
        <f t="shared" si="562"/>
        <v>1.6107329999560325</v>
      </c>
      <c r="R742" s="220"/>
      <c r="S742" s="218"/>
      <c r="T742" s="47"/>
      <c r="U742" s="48"/>
      <c r="V742" s="49"/>
      <c r="W742" s="48">
        <f t="shared" si="558"/>
        <v>1356</v>
      </c>
      <c r="X742" s="32">
        <v>46706</v>
      </c>
      <c r="Y742" s="31">
        <f t="shared" si="564"/>
        <v>0</v>
      </c>
      <c r="Z742" s="30">
        <f t="shared" si="565"/>
        <v>0</v>
      </c>
      <c r="AA742" s="10">
        <f t="shared" si="566"/>
        <v>0</v>
      </c>
      <c r="AB742" s="9" t="str">
        <f t="shared" si="567"/>
        <v>U E</v>
      </c>
      <c r="AC742" s="28">
        <f t="shared" si="568"/>
        <v>0</v>
      </c>
      <c r="AD742" s="29">
        <f t="shared" si="569"/>
        <v>0</v>
      </c>
      <c r="AE742" s="15">
        <f t="shared" si="570"/>
        <v>0</v>
      </c>
      <c r="AF742" s="27">
        <f t="shared" si="571"/>
        <v>690.52136455701657</v>
      </c>
      <c r="AG742" s="7">
        <f t="shared" si="572"/>
        <v>3.6696355928574507</v>
      </c>
      <c r="AH742" s="17">
        <f t="shared" si="573"/>
        <v>188.17164459082582</v>
      </c>
      <c r="AI742" s="26">
        <f t="shared" si="574"/>
        <v>121.80278895645101</v>
      </c>
      <c r="AJ742" s="22">
        <f t="shared" si="575"/>
        <v>1.749239926347792</v>
      </c>
      <c r="AK742" s="25">
        <f t="shared" si="576"/>
        <v>69.63183673194618</v>
      </c>
      <c r="AL742" s="60">
        <f t="shared" si="563"/>
        <v>43092</v>
      </c>
    </row>
    <row r="743" spans="1:38" ht="11.25" x14ac:dyDescent="0.2">
      <c r="A743" s="2" t="s">
        <v>5</v>
      </c>
      <c r="B743" s="2" t="str">
        <f t="shared" si="542"/>
        <v>CACY2017</v>
      </c>
      <c r="C743" s="2" t="s">
        <v>77</v>
      </c>
      <c r="D743" s="4">
        <v>43091</v>
      </c>
      <c r="G743" s="225"/>
      <c r="H743" s="139"/>
      <c r="I743" s="55"/>
      <c r="J743" s="115">
        <f t="shared" si="559"/>
        <v>136.14337580134077</v>
      </c>
      <c r="K743" s="54">
        <f t="shared" si="557"/>
        <v>48.663399979007153</v>
      </c>
      <c r="L743" s="116">
        <f t="shared" si="560"/>
        <v>184.80677578034792</v>
      </c>
      <c r="M743" s="180"/>
      <c r="N743" s="216"/>
      <c r="O743" s="122">
        <f t="shared" si="561"/>
        <v>1.3465605776727001</v>
      </c>
      <c r="P743" s="71">
        <f t="shared" si="543"/>
        <v>0.26416207176274398</v>
      </c>
      <c r="Q743" s="131">
        <f t="shared" si="562"/>
        <v>1.6107226494354441</v>
      </c>
      <c r="R743" s="220"/>
      <c r="S743" s="218"/>
      <c r="T743" s="47">
        <v>1</v>
      </c>
      <c r="U743" s="48">
        <v>3</v>
      </c>
      <c r="V743" s="49">
        <v>594.45000000000005</v>
      </c>
      <c r="W743" s="48">
        <f t="shared" si="558"/>
        <v>1359</v>
      </c>
      <c r="X743" s="32">
        <v>46706</v>
      </c>
      <c r="Y743" s="31">
        <f t="shared" si="564"/>
        <v>1.2727486832526872E-2</v>
      </c>
      <c r="Z743" s="30">
        <f t="shared" si="565"/>
        <v>6.4231576242880997E-5</v>
      </c>
      <c r="AA743" s="10">
        <f t="shared" si="566"/>
        <v>198.15000000000003</v>
      </c>
      <c r="AB743" s="9" t="str">
        <f t="shared" si="567"/>
        <v>U E</v>
      </c>
      <c r="AC743" s="28">
        <f t="shared" si="568"/>
        <v>1.2727486832526872E-2</v>
      </c>
      <c r="AD743" s="29">
        <f t="shared" si="569"/>
        <v>6.4231576242880997E-5</v>
      </c>
      <c r="AE743" s="15">
        <f t="shared" si="570"/>
        <v>198.15000000000003</v>
      </c>
      <c r="AF743" s="27">
        <f t="shared" si="571"/>
        <v>690.52136455701657</v>
      </c>
      <c r="AG743" s="7">
        <f t="shared" si="572"/>
        <v>3.6696355928574507</v>
      </c>
      <c r="AH743" s="17">
        <f t="shared" si="573"/>
        <v>188.17164459082582</v>
      </c>
      <c r="AI743" s="26">
        <f t="shared" si="574"/>
        <v>121.80278895645101</v>
      </c>
      <c r="AJ743" s="22">
        <f t="shared" si="575"/>
        <v>1.749239926347792</v>
      </c>
      <c r="AK743" s="25">
        <f t="shared" si="576"/>
        <v>69.63183673194618</v>
      </c>
      <c r="AL743" s="60">
        <f t="shared" si="563"/>
        <v>43091</v>
      </c>
    </row>
    <row r="744" spans="1:38" ht="11.25" x14ac:dyDescent="0.2">
      <c r="A744" s="2" t="s">
        <v>5</v>
      </c>
      <c r="B744" s="2" t="str">
        <f t="shared" si="542"/>
        <v>CACY2017</v>
      </c>
      <c r="C744" s="2" t="s">
        <v>77</v>
      </c>
      <c r="D744" s="4">
        <v>43090</v>
      </c>
      <c r="G744" s="225"/>
      <c r="H744" s="139"/>
      <c r="I744" s="55"/>
      <c r="J744" s="115">
        <f t="shared" si="559"/>
        <v>135.56482439664046</v>
      </c>
      <c r="K744" s="54">
        <f t="shared" si="557"/>
        <v>49.891841839679131</v>
      </c>
      <c r="L744" s="116">
        <f t="shared" si="560"/>
        <v>185.45666623631959</v>
      </c>
      <c r="M744" s="180"/>
      <c r="N744" s="216"/>
      <c r="O744" s="122">
        <f t="shared" si="561"/>
        <v>1.3414503681147794</v>
      </c>
      <c r="P744" s="71">
        <f t="shared" si="543"/>
        <v>0.2692619308000761</v>
      </c>
      <c r="Q744" s="131">
        <f t="shared" si="562"/>
        <v>1.6107122989148555</v>
      </c>
      <c r="R744" s="220"/>
      <c r="S744" s="218"/>
      <c r="T744" s="47">
        <v>2</v>
      </c>
      <c r="U744" s="48">
        <v>3</v>
      </c>
      <c r="V744" s="49">
        <v>172.45</v>
      </c>
      <c r="W744" s="48">
        <f t="shared" si="558"/>
        <v>1369</v>
      </c>
      <c r="X744" s="32">
        <v>46706</v>
      </c>
      <c r="Y744" s="31">
        <f t="shared" si="564"/>
        <v>3.6922451076949426E-3</v>
      </c>
      <c r="Z744" s="30">
        <f t="shared" si="565"/>
        <v>6.4231576242880997E-5</v>
      </c>
      <c r="AA744" s="10">
        <f t="shared" si="566"/>
        <v>57.483333333333334</v>
      </c>
      <c r="AB744" s="9" t="str">
        <f t="shared" si="567"/>
        <v>U E</v>
      </c>
      <c r="AC744" s="28">
        <f t="shared" si="568"/>
        <v>3.6922451076949426E-3</v>
      </c>
      <c r="AD744" s="29">
        <f t="shared" si="569"/>
        <v>6.4231576242880997E-5</v>
      </c>
      <c r="AE744" s="15">
        <f t="shared" si="570"/>
        <v>57.483333333333334</v>
      </c>
      <c r="AF744" s="27">
        <f t="shared" si="571"/>
        <v>690.50863707018402</v>
      </c>
      <c r="AG744" s="7">
        <f t="shared" si="572"/>
        <v>3.669571361281208</v>
      </c>
      <c r="AH744" s="17">
        <f t="shared" si="573"/>
        <v>188.17146993132658</v>
      </c>
      <c r="AI744" s="26">
        <f t="shared" si="574"/>
        <v>121.79006146961848</v>
      </c>
      <c r="AJ744" s="22">
        <f t="shared" si="575"/>
        <v>1.7491756947715491</v>
      </c>
      <c r="AK744" s="25">
        <f t="shared" si="576"/>
        <v>69.627117409452026</v>
      </c>
      <c r="AL744" s="60">
        <f t="shared" si="563"/>
        <v>43090</v>
      </c>
    </row>
    <row r="745" spans="1:38" ht="11.25" x14ac:dyDescent="0.2">
      <c r="A745" s="2" t="s">
        <v>5</v>
      </c>
      <c r="B745" s="2" t="str">
        <f t="shared" si="542"/>
        <v>CACY2017</v>
      </c>
      <c r="C745" s="2" t="s">
        <v>77</v>
      </c>
      <c r="D745" s="4">
        <v>43089</v>
      </c>
      <c r="G745" s="225"/>
      <c r="H745" s="139"/>
      <c r="I745" s="55"/>
      <c r="J745" s="115">
        <f t="shared" si="559"/>
        <v>134.98627299194015</v>
      </c>
      <c r="K745" s="54">
        <f t="shared" si="557"/>
        <v>51.120283700351109</v>
      </c>
      <c r="L745" s="116">
        <f t="shared" si="560"/>
        <v>186.10655669229126</v>
      </c>
      <c r="M745" s="180"/>
      <c r="N745" s="216"/>
      <c r="O745" s="122">
        <f t="shared" si="561"/>
        <v>1.3363401585568586</v>
      </c>
      <c r="P745" s="71">
        <f t="shared" si="543"/>
        <v>0.27436178983740844</v>
      </c>
      <c r="Q745" s="131">
        <f t="shared" si="562"/>
        <v>1.6107019483942671</v>
      </c>
      <c r="R745" s="220"/>
      <c r="S745" s="218"/>
      <c r="T745" s="47"/>
      <c r="U745" s="48"/>
      <c r="V745" s="49"/>
      <c r="W745" s="48">
        <f t="shared" si="558"/>
        <v>1373</v>
      </c>
      <c r="X745" s="32">
        <v>46706</v>
      </c>
      <c r="Y745" s="31">
        <f t="shared" si="564"/>
        <v>0</v>
      </c>
      <c r="Z745" s="30">
        <f t="shared" si="565"/>
        <v>0</v>
      </c>
      <c r="AA745" s="10">
        <f t="shared" si="566"/>
        <v>0</v>
      </c>
      <c r="AB745" s="9" t="str">
        <f t="shared" si="567"/>
        <v>U E</v>
      </c>
      <c r="AC745" s="28">
        <f t="shared" si="568"/>
        <v>0</v>
      </c>
      <c r="AD745" s="29">
        <f t="shared" si="569"/>
        <v>0</v>
      </c>
      <c r="AE745" s="15">
        <f t="shared" si="570"/>
        <v>0</v>
      </c>
      <c r="AF745" s="27">
        <f t="shared" si="571"/>
        <v>690.50494482507634</v>
      </c>
      <c r="AG745" s="7">
        <f t="shared" si="572"/>
        <v>3.6695071297049653</v>
      </c>
      <c r="AH745" s="17">
        <f t="shared" si="573"/>
        <v>188.17375751511187</v>
      </c>
      <c r="AI745" s="26">
        <f t="shared" si="574"/>
        <v>121.78636922451078</v>
      </c>
      <c r="AJ745" s="22">
        <f t="shared" si="575"/>
        <v>1.7491114631953062</v>
      </c>
      <c r="AK745" s="25">
        <f t="shared" si="576"/>
        <v>69.627563358386197</v>
      </c>
      <c r="AL745" s="60">
        <f t="shared" si="563"/>
        <v>43089</v>
      </c>
    </row>
    <row r="746" spans="1:38" ht="11.25" x14ac:dyDescent="0.2">
      <c r="A746" s="2" t="s">
        <v>5</v>
      </c>
      <c r="B746" s="2" t="str">
        <f t="shared" si="542"/>
        <v>CACY2017</v>
      </c>
      <c r="C746" s="2" t="s">
        <v>77</v>
      </c>
      <c r="D746" s="4">
        <v>43088</v>
      </c>
      <c r="G746" s="225"/>
      <c r="H746" s="139"/>
      <c r="I746" s="55"/>
      <c r="J746" s="115">
        <f t="shared" si="559"/>
        <v>134.40772158723985</v>
      </c>
      <c r="K746" s="54">
        <f t="shared" si="557"/>
        <v>52.348725561023059</v>
      </c>
      <c r="L746" s="116">
        <f t="shared" si="560"/>
        <v>186.75644714826291</v>
      </c>
      <c r="M746" s="180"/>
      <c r="N746" s="216"/>
      <c r="O746" s="122">
        <f t="shared" si="561"/>
        <v>1.3312299489989377</v>
      </c>
      <c r="P746" s="71">
        <f t="shared" si="543"/>
        <v>0.27946164887474101</v>
      </c>
      <c r="Q746" s="131">
        <f t="shared" si="562"/>
        <v>1.6106915978736787</v>
      </c>
      <c r="R746" s="220"/>
      <c r="S746" s="218"/>
      <c r="T746" s="47">
        <v>7</v>
      </c>
      <c r="U746" s="48">
        <v>1179</v>
      </c>
      <c r="V746" s="49">
        <v>83637.316999999995</v>
      </c>
      <c r="W746" s="48">
        <f t="shared" si="558"/>
        <v>1376</v>
      </c>
      <c r="X746" s="32">
        <v>46706</v>
      </c>
      <c r="Y746" s="31">
        <f t="shared" si="564"/>
        <v>1.7907189012118356</v>
      </c>
      <c r="Z746" s="30">
        <f t="shared" si="565"/>
        <v>2.5243009463452232E-2</v>
      </c>
      <c r="AA746" s="10">
        <f t="shared" si="566"/>
        <v>70.939200169635285</v>
      </c>
      <c r="AB746" s="9" t="str">
        <f t="shared" si="567"/>
        <v>U E</v>
      </c>
      <c r="AC746" s="28">
        <f t="shared" si="568"/>
        <v>1.7907189012118356</v>
      </c>
      <c r="AD746" s="29">
        <f t="shared" si="569"/>
        <v>2.5243009463452232E-2</v>
      </c>
      <c r="AE746" s="15">
        <f t="shared" si="570"/>
        <v>70.939200169635285</v>
      </c>
      <c r="AF746" s="27">
        <f t="shared" si="571"/>
        <v>690.50494482507634</v>
      </c>
      <c r="AG746" s="7">
        <f t="shared" si="572"/>
        <v>3.6695071297049653</v>
      </c>
      <c r="AH746" s="17">
        <f t="shared" si="573"/>
        <v>188.17375751511187</v>
      </c>
      <c r="AI746" s="26">
        <f t="shared" si="574"/>
        <v>121.78636922451078</v>
      </c>
      <c r="AJ746" s="22">
        <f t="shared" si="575"/>
        <v>1.7491114631953062</v>
      </c>
      <c r="AK746" s="25">
        <f t="shared" si="576"/>
        <v>69.627563358386197</v>
      </c>
      <c r="AL746" s="60">
        <f t="shared" si="563"/>
        <v>43088</v>
      </c>
    </row>
    <row r="747" spans="1:38" ht="11.25" x14ac:dyDescent="0.2">
      <c r="A747" s="2" t="s">
        <v>5</v>
      </c>
      <c r="B747" s="2" t="str">
        <f t="shared" si="542"/>
        <v>CACY2017</v>
      </c>
      <c r="C747" s="2" t="s">
        <v>77</v>
      </c>
      <c r="D747" s="4">
        <v>43087</v>
      </c>
      <c r="G747" s="225"/>
      <c r="H747" s="139"/>
      <c r="I747" s="55"/>
      <c r="J747" s="115">
        <f t="shared" si="559"/>
        <v>133.82917018253957</v>
      </c>
      <c r="K747" s="54">
        <f t="shared" si="557"/>
        <v>53.577167421695009</v>
      </c>
      <c r="L747" s="116">
        <f t="shared" si="560"/>
        <v>187.40633760423458</v>
      </c>
      <c r="M747" s="180"/>
      <c r="N747" s="216"/>
      <c r="O747" s="122">
        <f t="shared" si="561"/>
        <v>1.3261197394410169</v>
      </c>
      <c r="P747" s="71">
        <f t="shared" si="543"/>
        <v>0.28456150791207335</v>
      </c>
      <c r="Q747" s="131">
        <f t="shared" si="562"/>
        <v>1.6106812473530903</v>
      </c>
      <c r="R747" s="220"/>
      <c r="S747" s="218"/>
      <c r="T747" s="47"/>
      <c r="U747" s="48"/>
      <c r="V747" s="49"/>
      <c r="W747" s="48">
        <f t="shared" si="558"/>
        <v>1369</v>
      </c>
      <c r="X747" s="32">
        <v>46706</v>
      </c>
      <c r="Y747" s="31">
        <f t="shared" si="564"/>
        <v>0</v>
      </c>
      <c r="Z747" s="30">
        <f t="shared" si="565"/>
        <v>0</v>
      </c>
      <c r="AA747" s="10">
        <f t="shared" si="566"/>
        <v>0</v>
      </c>
      <c r="AB747" s="9" t="str">
        <f t="shared" si="567"/>
        <v>U E</v>
      </c>
      <c r="AC747" s="28">
        <f t="shared" si="568"/>
        <v>0</v>
      </c>
      <c r="AD747" s="29">
        <f t="shared" si="569"/>
        <v>0</v>
      </c>
      <c r="AE747" s="15">
        <f t="shared" si="570"/>
        <v>0</v>
      </c>
      <c r="AF747" s="27">
        <f t="shared" si="571"/>
        <v>688.71422592386455</v>
      </c>
      <c r="AG747" s="7">
        <f t="shared" si="572"/>
        <v>3.6442641202415129</v>
      </c>
      <c r="AH747" s="17">
        <f t="shared" si="573"/>
        <v>188.98581529766346</v>
      </c>
      <c r="AI747" s="26">
        <f t="shared" si="574"/>
        <v>119.99565032329895</v>
      </c>
      <c r="AJ747" s="22">
        <f t="shared" si="575"/>
        <v>1.723868453731854</v>
      </c>
      <c r="AK747" s="25">
        <f t="shared" si="576"/>
        <v>69.608356753400017</v>
      </c>
      <c r="AL747" s="60">
        <f t="shared" si="563"/>
        <v>43087</v>
      </c>
    </row>
    <row r="748" spans="1:38" ht="11.25" x14ac:dyDescent="0.2">
      <c r="A748" s="2" t="s">
        <v>5</v>
      </c>
      <c r="B748" s="2" t="str">
        <f t="shared" si="542"/>
        <v>CACY2017</v>
      </c>
      <c r="C748" s="2" t="s">
        <v>77</v>
      </c>
      <c r="D748" s="4">
        <v>43086</v>
      </c>
      <c r="G748" s="225"/>
      <c r="H748" s="139"/>
      <c r="I748" s="55"/>
      <c r="J748" s="115">
        <f t="shared" si="559"/>
        <v>133.25061877783926</v>
      </c>
      <c r="K748" s="54">
        <f t="shared" si="557"/>
        <v>54.805609282366987</v>
      </c>
      <c r="L748" s="116">
        <f t="shared" si="560"/>
        <v>188.05622806020625</v>
      </c>
      <c r="M748" s="180"/>
      <c r="N748" s="216"/>
      <c r="O748" s="122">
        <f t="shared" si="561"/>
        <v>1.3210095298830962</v>
      </c>
      <c r="P748" s="71">
        <f t="shared" si="543"/>
        <v>0.2896613669494057</v>
      </c>
      <c r="Q748" s="131">
        <f t="shared" si="562"/>
        <v>1.6106708968325019</v>
      </c>
      <c r="R748" s="220"/>
      <c r="S748" s="218"/>
      <c r="T748" s="47">
        <v>1</v>
      </c>
      <c r="U748" s="48">
        <v>11</v>
      </c>
      <c r="V748" s="49">
        <v>3231.9830000000002</v>
      </c>
      <c r="W748" s="48">
        <f t="shared" si="558"/>
        <v>1370</v>
      </c>
      <c r="X748" s="32">
        <v>46706</v>
      </c>
      <c r="Y748" s="31">
        <f t="shared" si="564"/>
        <v>6.9198454160065093E-2</v>
      </c>
      <c r="Z748" s="30">
        <f t="shared" si="565"/>
        <v>2.3551577955723034E-4</v>
      </c>
      <c r="AA748" s="10">
        <f t="shared" si="566"/>
        <v>293.81663636363635</v>
      </c>
      <c r="AB748" s="9" t="str">
        <f t="shared" si="567"/>
        <v>U E</v>
      </c>
      <c r="AC748" s="28">
        <f t="shared" si="568"/>
        <v>6.9198454160065093E-2</v>
      </c>
      <c r="AD748" s="29">
        <f t="shared" si="569"/>
        <v>2.3551577955723034E-4</v>
      </c>
      <c r="AE748" s="15">
        <f t="shared" si="570"/>
        <v>293.81663636363635</v>
      </c>
      <c r="AF748" s="27">
        <f t="shared" si="571"/>
        <v>688.71422592386455</v>
      </c>
      <c r="AG748" s="7">
        <f t="shared" si="572"/>
        <v>3.6442641202415129</v>
      </c>
      <c r="AH748" s="17">
        <f t="shared" si="573"/>
        <v>188.98581529766346</v>
      </c>
      <c r="AI748" s="26">
        <f t="shared" si="574"/>
        <v>119.99565032329895</v>
      </c>
      <c r="AJ748" s="22">
        <f t="shared" si="575"/>
        <v>1.723868453731854</v>
      </c>
      <c r="AK748" s="25">
        <f t="shared" si="576"/>
        <v>69.608356753400017</v>
      </c>
      <c r="AL748" s="60">
        <f t="shared" si="563"/>
        <v>43086</v>
      </c>
    </row>
    <row r="749" spans="1:38" ht="11.25" x14ac:dyDescent="0.2">
      <c r="A749" s="2" t="s">
        <v>5</v>
      </c>
      <c r="B749" s="2" t="str">
        <f t="shared" si="542"/>
        <v>CACY2017</v>
      </c>
      <c r="C749" s="2" t="s">
        <v>77</v>
      </c>
      <c r="D749" s="4">
        <v>43085</v>
      </c>
      <c r="G749" s="225"/>
      <c r="H749" s="139"/>
      <c r="I749" s="55"/>
      <c r="J749" s="115">
        <f t="shared" si="559"/>
        <v>132.67206737313896</v>
      </c>
      <c r="K749" s="54">
        <f t="shared" si="557"/>
        <v>56.034051143038965</v>
      </c>
      <c r="L749" s="116">
        <f t="shared" si="560"/>
        <v>188.70611851617792</v>
      </c>
      <c r="M749" s="180"/>
      <c r="N749" s="216"/>
      <c r="O749" s="122">
        <f t="shared" si="561"/>
        <v>1.3158993203251754</v>
      </c>
      <c r="P749" s="71">
        <f t="shared" si="543"/>
        <v>0.29476122598673804</v>
      </c>
      <c r="Q749" s="131">
        <f t="shared" si="562"/>
        <v>1.6106605463119135</v>
      </c>
      <c r="R749" s="220"/>
      <c r="S749" s="218"/>
      <c r="T749" s="47">
        <v>2</v>
      </c>
      <c r="U749" s="48">
        <v>2</v>
      </c>
      <c r="V749" s="49">
        <v>236.56700000000001</v>
      </c>
      <c r="W749" s="48">
        <f t="shared" si="558"/>
        <v>1370</v>
      </c>
      <c r="X749" s="32">
        <v>46706</v>
      </c>
      <c r="Y749" s="31">
        <f t="shared" si="564"/>
        <v>5.0650237656832096E-3</v>
      </c>
      <c r="Z749" s="30">
        <f t="shared" si="565"/>
        <v>4.2821050828587333E-5</v>
      </c>
      <c r="AA749" s="10">
        <f t="shared" si="566"/>
        <v>118.28349999999999</v>
      </c>
      <c r="AB749" s="9" t="str">
        <f t="shared" si="567"/>
        <v>U E</v>
      </c>
      <c r="AC749" s="28">
        <f t="shared" si="568"/>
        <v>5.0650237656832096E-3</v>
      </c>
      <c r="AD749" s="29">
        <f t="shared" si="569"/>
        <v>4.2821050828587333E-5</v>
      </c>
      <c r="AE749" s="15">
        <f t="shared" si="570"/>
        <v>118.28349999999999</v>
      </c>
      <c r="AF749" s="27">
        <f t="shared" si="571"/>
        <v>688.64502746970447</v>
      </c>
      <c r="AG749" s="7">
        <f t="shared" si="572"/>
        <v>3.6440286044619556</v>
      </c>
      <c r="AH749" s="17">
        <f t="shared" si="573"/>
        <v>188.97904001809655</v>
      </c>
      <c r="AI749" s="26">
        <f t="shared" si="574"/>
        <v>119.92645186913889</v>
      </c>
      <c r="AJ749" s="22">
        <f t="shared" si="575"/>
        <v>1.7236329379522968</v>
      </c>
      <c r="AK749" s="25">
        <f t="shared" si="576"/>
        <v>69.577721119447517</v>
      </c>
      <c r="AL749" s="60">
        <f t="shared" si="563"/>
        <v>43085</v>
      </c>
    </row>
    <row r="750" spans="1:38" ht="11.25" x14ac:dyDescent="0.2">
      <c r="A750" s="2" t="s">
        <v>5</v>
      </c>
      <c r="B750" s="2" t="str">
        <f t="shared" si="542"/>
        <v>CACY2017</v>
      </c>
      <c r="C750" s="2" t="s">
        <v>77</v>
      </c>
      <c r="D750" s="4">
        <v>43084</v>
      </c>
      <c r="G750" s="225"/>
      <c r="H750" s="139"/>
      <c r="I750" s="55"/>
      <c r="J750" s="115">
        <f t="shared" si="559"/>
        <v>132.09351596843865</v>
      </c>
      <c r="K750" s="54">
        <f t="shared" si="557"/>
        <v>57.262493003710944</v>
      </c>
      <c r="L750" s="116">
        <f t="shared" si="560"/>
        <v>189.3560089721496</v>
      </c>
      <c r="M750" s="180"/>
      <c r="N750" s="216"/>
      <c r="O750" s="122">
        <f t="shared" si="561"/>
        <v>1.3107891107672547</v>
      </c>
      <c r="P750" s="71">
        <f t="shared" si="543"/>
        <v>0.29986108502407038</v>
      </c>
      <c r="Q750" s="131">
        <f t="shared" si="562"/>
        <v>1.6106501957913251</v>
      </c>
      <c r="R750" s="220"/>
      <c r="S750" s="218"/>
      <c r="T750" s="47">
        <v>3</v>
      </c>
      <c r="U750" s="48">
        <v>9</v>
      </c>
      <c r="V750" s="49">
        <v>409.78300000000002</v>
      </c>
      <c r="W750" s="48">
        <f t="shared" si="558"/>
        <v>1373</v>
      </c>
      <c r="X750" s="32">
        <v>46706</v>
      </c>
      <c r="Y750" s="31">
        <f t="shared" si="564"/>
        <v>8.773669335845502E-3</v>
      </c>
      <c r="Z750" s="30">
        <f t="shared" si="565"/>
        <v>1.92694728728643E-4</v>
      </c>
      <c r="AA750" s="10">
        <f t="shared" si="566"/>
        <v>45.531444444444446</v>
      </c>
      <c r="AB750" s="9" t="str">
        <f t="shared" si="567"/>
        <v>U E</v>
      </c>
      <c r="AC750" s="28">
        <f t="shared" si="568"/>
        <v>8.773669335845502E-3</v>
      </c>
      <c r="AD750" s="29">
        <f t="shared" si="569"/>
        <v>1.92694728728643E-4</v>
      </c>
      <c r="AE750" s="15">
        <f t="shared" si="570"/>
        <v>45.531444444444446</v>
      </c>
      <c r="AF750" s="27">
        <f t="shared" si="571"/>
        <v>688.63996244593875</v>
      </c>
      <c r="AG750" s="7">
        <f t="shared" si="572"/>
        <v>3.6439857834111269</v>
      </c>
      <c r="AH750" s="17">
        <f t="shared" si="573"/>
        <v>188.97987077252108</v>
      </c>
      <c r="AI750" s="26">
        <f t="shared" si="574"/>
        <v>119.92138684537321</v>
      </c>
      <c r="AJ750" s="22">
        <f t="shared" si="575"/>
        <v>1.7235901169014682</v>
      </c>
      <c r="AK750" s="25">
        <f t="shared" si="576"/>
        <v>69.576511068048035</v>
      </c>
      <c r="AL750" s="60">
        <f t="shared" si="563"/>
        <v>43084</v>
      </c>
    </row>
    <row r="751" spans="1:38" ht="11.25" x14ac:dyDescent="0.2">
      <c r="A751" s="2" t="s">
        <v>5</v>
      </c>
      <c r="B751" s="2" t="str">
        <f t="shared" si="542"/>
        <v>CACY2017</v>
      </c>
      <c r="C751" s="2" t="s">
        <v>77</v>
      </c>
      <c r="D751" s="4">
        <v>43083</v>
      </c>
      <c r="G751" s="225"/>
      <c r="H751" s="139"/>
      <c r="I751" s="55"/>
      <c r="J751" s="115">
        <f t="shared" si="559"/>
        <v>131.51496456373837</v>
      </c>
      <c r="K751" s="54">
        <f t="shared" si="557"/>
        <v>58.490934864382893</v>
      </c>
      <c r="L751" s="116">
        <f t="shared" si="560"/>
        <v>190.00589942812127</v>
      </c>
      <c r="M751" s="180"/>
      <c r="N751" s="216"/>
      <c r="O751" s="122">
        <f t="shared" si="561"/>
        <v>1.3056789012093337</v>
      </c>
      <c r="P751" s="71">
        <f t="shared" si="543"/>
        <v>0.30496094406140273</v>
      </c>
      <c r="Q751" s="131">
        <f t="shared" si="562"/>
        <v>1.6106398452707364</v>
      </c>
      <c r="R751" s="220"/>
      <c r="S751" s="218"/>
      <c r="T751" s="47">
        <v>3</v>
      </c>
      <c r="U751" s="48">
        <v>9</v>
      </c>
      <c r="V751" s="49">
        <v>1120.5999999999999</v>
      </c>
      <c r="W751" s="48">
        <f t="shared" si="558"/>
        <v>1372</v>
      </c>
      <c r="X751" s="32">
        <v>46706</v>
      </c>
      <c r="Y751" s="31">
        <f t="shared" si="564"/>
        <v>2.399263477925748E-2</v>
      </c>
      <c r="Z751" s="30">
        <f t="shared" si="565"/>
        <v>1.92694728728643E-4</v>
      </c>
      <c r="AA751" s="10">
        <f t="shared" si="566"/>
        <v>124.51111111111109</v>
      </c>
      <c r="AB751" s="9" t="str">
        <f t="shared" si="567"/>
        <v>U E</v>
      </c>
      <c r="AC751" s="28">
        <f t="shared" si="568"/>
        <v>2.399263477925748E-2</v>
      </c>
      <c r="AD751" s="29">
        <f t="shared" si="569"/>
        <v>1.92694728728643E-4</v>
      </c>
      <c r="AE751" s="15">
        <f t="shared" si="570"/>
        <v>124.51111111111109</v>
      </c>
      <c r="AF751" s="27">
        <f t="shared" si="571"/>
        <v>688.63118877660293</v>
      </c>
      <c r="AG751" s="7">
        <f t="shared" si="572"/>
        <v>3.6437930886823984</v>
      </c>
      <c r="AH751" s="17">
        <f t="shared" si="573"/>
        <v>188.98745675639148</v>
      </c>
      <c r="AI751" s="26">
        <f t="shared" si="574"/>
        <v>119.91261317603735</v>
      </c>
      <c r="AJ751" s="22">
        <f t="shared" si="575"/>
        <v>1.7233974221727395</v>
      </c>
      <c r="AK751" s="25">
        <f t="shared" si="576"/>
        <v>69.579199570148987</v>
      </c>
      <c r="AL751" s="60">
        <f t="shared" si="563"/>
        <v>43083</v>
      </c>
    </row>
    <row r="752" spans="1:38" ht="11.25" x14ac:dyDescent="0.2">
      <c r="A752" s="2" t="s">
        <v>5</v>
      </c>
      <c r="B752" s="2" t="str">
        <f t="shared" si="542"/>
        <v>CACY2017</v>
      </c>
      <c r="C752" s="2" t="s">
        <v>77</v>
      </c>
      <c r="D752" s="4">
        <v>43082</v>
      </c>
      <c r="G752" s="225"/>
      <c r="H752" s="139"/>
      <c r="I752" s="55"/>
      <c r="J752" s="115">
        <f t="shared" si="559"/>
        <v>130.93641315903807</v>
      </c>
      <c r="K752" s="54">
        <f t="shared" si="557"/>
        <v>59.719376725054872</v>
      </c>
      <c r="L752" s="116">
        <f t="shared" si="560"/>
        <v>190.65578988409294</v>
      </c>
      <c r="M752" s="180"/>
      <c r="N752" s="216"/>
      <c r="O752" s="122">
        <f t="shared" si="561"/>
        <v>1.300568691651413</v>
      </c>
      <c r="P752" s="71">
        <f t="shared" si="543"/>
        <v>0.31006080309873507</v>
      </c>
      <c r="Q752" s="131">
        <f t="shared" si="562"/>
        <v>1.610629494750148</v>
      </c>
      <c r="R752" s="220"/>
      <c r="S752" s="218"/>
      <c r="T752" s="47">
        <v>1</v>
      </c>
      <c r="U752" s="48">
        <v>1</v>
      </c>
      <c r="V752" s="49">
        <v>41.417000000000002</v>
      </c>
      <c r="W752" s="48">
        <f t="shared" si="558"/>
        <v>1370</v>
      </c>
      <c r="X752" s="32">
        <v>46706</v>
      </c>
      <c r="Y752" s="31">
        <f t="shared" si="564"/>
        <v>8.867597310838008E-4</v>
      </c>
      <c r="Z752" s="30">
        <f t="shared" si="565"/>
        <v>2.1410525414293667E-5</v>
      </c>
      <c r="AA752" s="10">
        <f t="shared" si="566"/>
        <v>41.417000000000002</v>
      </c>
      <c r="AB752" s="9" t="str">
        <f t="shared" si="567"/>
        <v>U E</v>
      </c>
      <c r="AC752" s="28">
        <f t="shared" si="568"/>
        <v>8.867597310838008E-4</v>
      </c>
      <c r="AD752" s="29">
        <f t="shared" si="569"/>
        <v>2.1410525414293667E-5</v>
      </c>
      <c r="AE752" s="15">
        <f t="shared" si="570"/>
        <v>41.417000000000002</v>
      </c>
      <c r="AF752" s="27">
        <f t="shared" si="571"/>
        <v>688.60719614182369</v>
      </c>
      <c r="AG752" s="7">
        <f t="shared" si="572"/>
        <v>3.6436003939536699</v>
      </c>
      <c r="AH752" s="17">
        <f t="shared" si="573"/>
        <v>188.99086663963612</v>
      </c>
      <c r="AI752" s="26">
        <f t="shared" si="574"/>
        <v>119.88862054125809</v>
      </c>
      <c r="AJ752" s="22">
        <f t="shared" si="575"/>
        <v>1.7232047274440108</v>
      </c>
      <c r="AK752" s="25">
        <f t="shared" si="576"/>
        <v>69.5730568932956</v>
      </c>
      <c r="AL752" s="60">
        <f t="shared" si="563"/>
        <v>43082</v>
      </c>
    </row>
    <row r="753" spans="1:38" ht="11.25" x14ac:dyDescent="0.2">
      <c r="A753" s="2" t="s">
        <v>5</v>
      </c>
      <c r="B753" s="2" t="str">
        <f t="shared" si="542"/>
        <v>CACY2017</v>
      </c>
      <c r="C753" s="2" t="s">
        <v>77</v>
      </c>
      <c r="D753" s="4">
        <v>43081</v>
      </c>
      <c r="G753" s="225"/>
      <c r="H753" s="139"/>
      <c r="I753" s="55"/>
      <c r="J753" s="115">
        <f t="shared" si="559"/>
        <v>130.35786175433776</v>
      </c>
      <c r="K753" s="54">
        <f t="shared" si="557"/>
        <v>60.94781858572685</v>
      </c>
      <c r="L753" s="116">
        <f t="shared" si="560"/>
        <v>191.30568034006461</v>
      </c>
      <c r="M753" s="180"/>
      <c r="N753" s="216"/>
      <c r="O753" s="122">
        <f t="shared" si="561"/>
        <v>1.2954584820934922</v>
      </c>
      <c r="P753" s="71">
        <f t="shared" si="543"/>
        <v>0.31516066213606742</v>
      </c>
      <c r="Q753" s="131">
        <f t="shared" si="562"/>
        <v>1.6106191442295597</v>
      </c>
      <c r="R753" s="220"/>
      <c r="S753" s="218"/>
      <c r="T753" s="47"/>
      <c r="U753" s="48"/>
      <c r="V753" s="49"/>
      <c r="W753" s="48">
        <f t="shared" si="558"/>
        <v>1385</v>
      </c>
      <c r="X753" s="32">
        <v>46706</v>
      </c>
      <c r="Y753" s="31">
        <f t="shared" si="564"/>
        <v>0</v>
      </c>
      <c r="Z753" s="30">
        <f t="shared" si="565"/>
        <v>0</v>
      </c>
      <c r="AA753" s="10">
        <f t="shared" si="566"/>
        <v>0</v>
      </c>
      <c r="AB753" s="9" t="str">
        <f t="shared" si="567"/>
        <v>U E</v>
      </c>
      <c r="AC753" s="28">
        <f t="shared" si="568"/>
        <v>0</v>
      </c>
      <c r="AD753" s="29">
        <f t="shared" si="569"/>
        <v>0</v>
      </c>
      <c r="AE753" s="15">
        <f t="shared" si="570"/>
        <v>0</v>
      </c>
      <c r="AF753" s="27">
        <f t="shared" si="571"/>
        <v>688.6063093820926</v>
      </c>
      <c r="AG753" s="7">
        <f t="shared" si="572"/>
        <v>3.6435789834282555</v>
      </c>
      <c r="AH753" s="17">
        <f t="shared" si="573"/>
        <v>188.99173381831855</v>
      </c>
      <c r="AI753" s="26">
        <f t="shared" si="574"/>
        <v>119.887733781527</v>
      </c>
      <c r="AJ753" s="22">
        <f t="shared" si="575"/>
        <v>1.7231833169185964</v>
      </c>
      <c r="AK753" s="25">
        <f t="shared" si="576"/>
        <v>69.573406731856451</v>
      </c>
      <c r="AL753" s="60">
        <f t="shared" si="563"/>
        <v>43081</v>
      </c>
    </row>
    <row r="754" spans="1:38" ht="11.25" x14ac:dyDescent="0.2">
      <c r="A754" s="2" t="s">
        <v>5</v>
      </c>
      <c r="B754" s="2" t="str">
        <f t="shared" si="542"/>
        <v>CACY2017</v>
      </c>
      <c r="C754" s="2" t="s">
        <v>77</v>
      </c>
      <c r="D754" s="4">
        <v>43080</v>
      </c>
      <c r="G754" s="225"/>
      <c r="H754" s="139"/>
      <c r="I754" s="55"/>
      <c r="J754" s="115">
        <f t="shared" si="559"/>
        <v>129.77931034963746</v>
      </c>
      <c r="K754" s="54">
        <f t="shared" si="557"/>
        <v>62.1762604463988</v>
      </c>
      <c r="L754" s="116">
        <f t="shared" si="560"/>
        <v>191.95557079603626</v>
      </c>
      <c r="M754" s="180"/>
      <c r="N754" s="216"/>
      <c r="O754" s="122">
        <f t="shared" si="561"/>
        <v>1.2903482725355715</v>
      </c>
      <c r="P754" s="71">
        <f t="shared" si="543"/>
        <v>0.32026052117339976</v>
      </c>
      <c r="Q754" s="131">
        <f t="shared" si="562"/>
        <v>1.6106087937089713</v>
      </c>
      <c r="R754" s="220"/>
      <c r="S754" s="218"/>
      <c r="T754" s="47"/>
      <c r="U754" s="48"/>
      <c r="V754" s="49"/>
      <c r="W754" s="48">
        <f t="shared" si="558"/>
        <v>1386</v>
      </c>
      <c r="X754" s="32">
        <v>46706</v>
      </c>
      <c r="Y754" s="31">
        <f t="shared" si="564"/>
        <v>0</v>
      </c>
      <c r="Z754" s="30">
        <f t="shared" si="565"/>
        <v>0</v>
      </c>
      <c r="AA754" s="10">
        <f t="shared" si="566"/>
        <v>0</v>
      </c>
      <c r="AB754" s="9" t="str">
        <f t="shared" si="567"/>
        <v>U E</v>
      </c>
      <c r="AC754" s="28">
        <f t="shared" si="568"/>
        <v>0</v>
      </c>
      <c r="AD754" s="29">
        <f t="shared" si="569"/>
        <v>0</v>
      </c>
      <c r="AE754" s="15">
        <f t="shared" si="570"/>
        <v>0</v>
      </c>
      <c r="AF754" s="27">
        <f t="shared" si="571"/>
        <v>688.6063093820926</v>
      </c>
      <c r="AG754" s="7">
        <f t="shared" si="572"/>
        <v>3.6435789834282555</v>
      </c>
      <c r="AH754" s="17">
        <f t="shared" si="573"/>
        <v>188.99173381831855</v>
      </c>
      <c r="AI754" s="26">
        <f t="shared" si="574"/>
        <v>119.887733781527</v>
      </c>
      <c r="AJ754" s="22">
        <f t="shared" si="575"/>
        <v>1.7231833169185964</v>
      </c>
      <c r="AK754" s="25">
        <f t="shared" si="576"/>
        <v>69.573406731856451</v>
      </c>
      <c r="AL754" s="60">
        <f t="shared" si="563"/>
        <v>43080</v>
      </c>
    </row>
    <row r="755" spans="1:38" ht="11.25" x14ac:dyDescent="0.2">
      <c r="A755" s="2" t="s">
        <v>5</v>
      </c>
      <c r="B755" s="2" t="str">
        <f t="shared" si="542"/>
        <v>CACY2017</v>
      </c>
      <c r="C755" s="2" t="s">
        <v>77</v>
      </c>
      <c r="D755" s="4">
        <v>43079</v>
      </c>
      <c r="G755" s="225"/>
      <c r="H755" s="139"/>
      <c r="I755" s="55"/>
      <c r="J755" s="115">
        <f t="shared" si="559"/>
        <v>129.20075894493715</v>
      </c>
      <c r="K755" s="54">
        <f t="shared" si="557"/>
        <v>63.404702307070778</v>
      </c>
      <c r="L755" s="116">
        <f t="shared" si="560"/>
        <v>192.60546125200793</v>
      </c>
      <c r="M755" s="180"/>
      <c r="N755" s="216"/>
      <c r="O755" s="122">
        <f t="shared" si="561"/>
        <v>1.2852380629776505</v>
      </c>
      <c r="P755" s="71">
        <f t="shared" si="543"/>
        <v>0.32536038021073233</v>
      </c>
      <c r="Q755" s="131">
        <f t="shared" si="562"/>
        <v>1.6105984431883829</v>
      </c>
      <c r="R755" s="220"/>
      <c r="S755" s="218"/>
      <c r="T755" s="47">
        <v>1</v>
      </c>
      <c r="U755" s="48">
        <v>3</v>
      </c>
      <c r="V755" s="49">
        <v>232.6</v>
      </c>
      <c r="W755" s="48">
        <f t="shared" si="558"/>
        <v>1388</v>
      </c>
      <c r="X755" s="32">
        <v>46706</v>
      </c>
      <c r="Y755" s="31">
        <f t="shared" si="564"/>
        <v>4.9800882113647067E-3</v>
      </c>
      <c r="Z755" s="30">
        <f t="shared" si="565"/>
        <v>6.4231576242880997E-5</v>
      </c>
      <c r="AA755" s="10">
        <f t="shared" si="566"/>
        <v>77.533333333333331</v>
      </c>
      <c r="AB755" s="9" t="str">
        <f t="shared" si="567"/>
        <v>U E</v>
      </c>
      <c r="AC755" s="28">
        <f t="shared" si="568"/>
        <v>4.9800882113647067E-3</v>
      </c>
      <c r="AD755" s="29">
        <f t="shared" si="569"/>
        <v>6.4231576242880997E-5</v>
      </c>
      <c r="AE755" s="15">
        <f t="shared" si="570"/>
        <v>77.533333333333331</v>
      </c>
      <c r="AF755" s="27">
        <f t="shared" si="571"/>
        <v>688.6063093820926</v>
      </c>
      <c r="AG755" s="7">
        <f t="shared" si="572"/>
        <v>3.6435789834282555</v>
      </c>
      <c r="AH755" s="17">
        <f t="shared" si="573"/>
        <v>188.99173381831855</v>
      </c>
      <c r="AI755" s="26">
        <f t="shared" si="574"/>
        <v>119.887733781527</v>
      </c>
      <c r="AJ755" s="22">
        <f t="shared" si="575"/>
        <v>1.7231833169185964</v>
      </c>
      <c r="AK755" s="25">
        <f t="shared" si="576"/>
        <v>69.573406731856451</v>
      </c>
      <c r="AL755" s="60">
        <f t="shared" si="563"/>
        <v>43079</v>
      </c>
    </row>
    <row r="756" spans="1:38" ht="11.25" x14ac:dyDescent="0.2">
      <c r="A756" s="2" t="s">
        <v>5</v>
      </c>
      <c r="B756" s="2" t="str">
        <f t="shared" si="542"/>
        <v>CACY2017</v>
      </c>
      <c r="C756" s="2" t="s">
        <v>77</v>
      </c>
      <c r="D756" s="4">
        <v>43078</v>
      </c>
      <c r="G756" s="225"/>
      <c r="H756" s="139"/>
      <c r="I756" s="55"/>
      <c r="J756" s="115">
        <f t="shared" si="559"/>
        <v>128.62220754023687</v>
      </c>
      <c r="K756" s="54">
        <f t="shared" si="557"/>
        <v>64.633144167742728</v>
      </c>
      <c r="L756" s="116">
        <f t="shared" si="560"/>
        <v>193.2553517079796</v>
      </c>
      <c r="M756" s="180"/>
      <c r="N756" s="216"/>
      <c r="O756" s="122">
        <f t="shared" si="561"/>
        <v>1.2801278534197298</v>
      </c>
      <c r="P756" s="71">
        <f t="shared" si="543"/>
        <v>0.33046023924806445</v>
      </c>
      <c r="Q756" s="131">
        <f t="shared" si="562"/>
        <v>1.6105880926677942</v>
      </c>
      <c r="R756" s="220"/>
      <c r="S756" s="218"/>
      <c r="T756" s="47">
        <v>3</v>
      </c>
      <c r="U756" s="48">
        <v>6</v>
      </c>
      <c r="V756" s="49">
        <v>811.38300000000004</v>
      </c>
      <c r="W756" s="48">
        <f t="shared" si="558"/>
        <v>1389</v>
      </c>
      <c r="X756" s="32">
        <v>46706</v>
      </c>
      <c r="Y756" s="31">
        <f t="shared" si="564"/>
        <v>1.7372136342225838E-2</v>
      </c>
      <c r="Z756" s="30">
        <f t="shared" si="565"/>
        <v>1.2846315248576199E-4</v>
      </c>
      <c r="AA756" s="10">
        <f t="shared" si="566"/>
        <v>135.23050000000001</v>
      </c>
      <c r="AB756" s="9" t="str">
        <f t="shared" si="567"/>
        <v>U E</v>
      </c>
      <c r="AC756" s="28">
        <f t="shared" si="568"/>
        <v>1.7372136342225838E-2</v>
      </c>
      <c r="AD756" s="29">
        <f t="shared" si="569"/>
        <v>1.2846315248576199E-4</v>
      </c>
      <c r="AE756" s="15">
        <f t="shared" si="570"/>
        <v>135.23050000000001</v>
      </c>
      <c r="AF756" s="27">
        <f t="shared" si="571"/>
        <v>688.60132929388124</v>
      </c>
      <c r="AG756" s="7">
        <f t="shared" si="572"/>
        <v>3.6435147518520128</v>
      </c>
      <c r="AH756" s="17">
        <f t="shared" si="573"/>
        <v>188.99369872013349</v>
      </c>
      <c r="AI756" s="26">
        <f t="shared" si="574"/>
        <v>119.88275369331564</v>
      </c>
      <c r="AJ756" s="22">
        <f t="shared" si="575"/>
        <v>1.7231190853423535</v>
      </c>
      <c r="AK756" s="25">
        <f t="shared" si="576"/>
        <v>69.573110014910569</v>
      </c>
      <c r="AL756" s="60">
        <f t="shared" si="563"/>
        <v>43078</v>
      </c>
    </row>
    <row r="757" spans="1:38" ht="11.25" x14ac:dyDescent="0.2">
      <c r="A757" s="2" t="s">
        <v>5</v>
      </c>
      <c r="B757" s="2" t="str">
        <f t="shared" si="542"/>
        <v>CACY2017</v>
      </c>
      <c r="C757" s="2" t="s">
        <v>77</v>
      </c>
      <c r="D757" s="4">
        <v>43077</v>
      </c>
      <c r="G757" s="225"/>
      <c r="H757" s="139"/>
      <c r="I757" s="55"/>
      <c r="J757" s="115">
        <f t="shared" si="559"/>
        <v>128.04365613553657</v>
      </c>
      <c r="K757" s="54">
        <f t="shared" si="557"/>
        <v>65.861586028414706</v>
      </c>
      <c r="L757" s="116">
        <f t="shared" si="560"/>
        <v>193.90524216395127</v>
      </c>
      <c r="M757" s="180"/>
      <c r="N757" s="216"/>
      <c r="O757" s="122">
        <f t="shared" si="561"/>
        <v>1.275017643861809</v>
      </c>
      <c r="P757" s="71">
        <f t="shared" si="543"/>
        <v>0.33556009828539679</v>
      </c>
      <c r="Q757" s="131">
        <f t="shared" si="562"/>
        <v>1.6105777421472058</v>
      </c>
      <c r="R757" s="220"/>
      <c r="S757" s="218"/>
      <c r="T757" s="47">
        <v>4</v>
      </c>
      <c r="U757" s="48">
        <v>50</v>
      </c>
      <c r="V757" s="49">
        <v>5053.7659999999996</v>
      </c>
      <c r="W757" s="48">
        <f t="shared" si="558"/>
        <v>1391</v>
      </c>
      <c r="X757" s="32">
        <v>46706</v>
      </c>
      <c r="Y757" s="31">
        <f t="shared" si="564"/>
        <v>0.10820378538089324</v>
      </c>
      <c r="Z757" s="30">
        <f t="shared" si="565"/>
        <v>1.0705262707146833E-3</v>
      </c>
      <c r="AA757" s="10">
        <f t="shared" si="566"/>
        <v>101.07531999999999</v>
      </c>
      <c r="AB757" s="9" t="str">
        <f t="shared" si="567"/>
        <v>U E</v>
      </c>
      <c r="AC757" s="28">
        <f t="shared" si="568"/>
        <v>0.10820378538089324</v>
      </c>
      <c r="AD757" s="29">
        <f t="shared" si="569"/>
        <v>1.0705262707146833E-3</v>
      </c>
      <c r="AE757" s="15">
        <f t="shared" si="570"/>
        <v>101.07531999999999</v>
      </c>
      <c r="AF757" s="27">
        <f t="shared" si="571"/>
        <v>688.58395715753898</v>
      </c>
      <c r="AG757" s="7">
        <f t="shared" si="572"/>
        <v>3.643386288699527</v>
      </c>
      <c r="AH757" s="17">
        <f t="shared" si="573"/>
        <v>188.99559437144467</v>
      </c>
      <c r="AI757" s="26">
        <f t="shared" si="574"/>
        <v>119.8653815569734</v>
      </c>
      <c r="AJ757" s="22">
        <f t="shared" si="575"/>
        <v>1.7229906221898676</v>
      </c>
      <c r="AK757" s="25">
        <f t="shared" si="576"/>
        <v>69.568214715311811</v>
      </c>
      <c r="AL757" s="60">
        <f t="shared" si="563"/>
        <v>43077</v>
      </c>
    </row>
    <row r="758" spans="1:38" ht="11.25" x14ac:dyDescent="0.2">
      <c r="A758" s="2" t="s">
        <v>5</v>
      </c>
      <c r="B758" s="2" t="str">
        <f t="shared" si="542"/>
        <v>CACY2017</v>
      </c>
      <c r="C758" s="2" t="s">
        <v>77</v>
      </c>
      <c r="D758" s="4">
        <v>43076</v>
      </c>
      <c r="G758" s="225"/>
      <c r="H758" s="139"/>
      <c r="I758" s="55"/>
      <c r="J758" s="115">
        <f t="shared" si="559"/>
        <v>127.46510473083626</v>
      </c>
      <c r="K758" s="54">
        <f t="shared" si="557"/>
        <v>67.090027889086684</v>
      </c>
      <c r="L758" s="116">
        <f t="shared" si="560"/>
        <v>194.55513261992294</v>
      </c>
      <c r="M758" s="180"/>
      <c r="N758" s="216"/>
      <c r="O758" s="122">
        <f t="shared" si="561"/>
        <v>1.2699074343038883</v>
      </c>
      <c r="P758" s="71">
        <f t="shared" si="543"/>
        <v>0.34065995732272913</v>
      </c>
      <c r="Q758" s="131">
        <f t="shared" si="562"/>
        <v>1.6105673916266174</v>
      </c>
      <c r="R758" s="220"/>
      <c r="S758" s="218"/>
      <c r="T758" s="47"/>
      <c r="U758" s="48"/>
      <c r="V758" s="49"/>
      <c r="W758" s="48">
        <f t="shared" si="558"/>
        <v>1392</v>
      </c>
      <c r="X758" s="32">
        <v>46706</v>
      </c>
      <c r="Y758" s="31">
        <f t="shared" si="564"/>
        <v>0</v>
      </c>
      <c r="Z758" s="30">
        <f t="shared" si="565"/>
        <v>0</v>
      </c>
      <c r="AA758" s="10">
        <f t="shared" si="566"/>
        <v>0</v>
      </c>
      <c r="AB758" s="9" t="str">
        <f t="shared" si="567"/>
        <v>U E</v>
      </c>
      <c r="AC758" s="28">
        <f t="shared" si="568"/>
        <v>0</v>
      </c>
      <c r="AD758" s="29">
        <f t="shared" si="569"/>
        <v>0</v>
      </c>
      <c r="AE758" s="15">
        <f t="shared" si="570"/>
        <v>0</v>
      </c>
      <c r="AF758" s="27">
        <f t="shared" si="571"/>
        <v>688.47575337215812</v>
      </c>
      <c r="AG758" s="7">
        <f t="shared" si="572"/>
        <v>3.6423157624288125</v>
      </c>
      <c r="AH758" s="17">
        <f t="shared" si="573"/>
        <v>189.02143533899996</v>
      </c>
      <c r="AI758" s="26">
        <f t="shared" si="574"/>
        <v>119.75717777159251</v>
      </c>
      <c r="AJ758" s="22">
        <f t="shared" si="575"/>
        <v>1.721920095919153</v>
      </c>
      <c r="AK758" s="25">
        <f t="shared" si="576"/>
        <v>69.548626591564741</v>
      </c>
      <c r="AL758" s="60">
        <f t="shared" si="563"/>
        <v>43076</v>
      </c>
    </row>
    <row r="759" spans="1:38" ht="11.25" x14ac:dyDescent="0.2">
      <c r="A759" s="2" t="s">
        <v>5</v>
      </c>
      <c r="B759" s="2" t="str">
        <f t="shared" si="542"/>
        <v>CACY2017</v>
      </c>
      <c r="C759" s="2" t="s">
        <v>77</v>
      </c>
      <c r="D759" s="4">
        <v>43075</v>
      </c>
      <c r="G759" s="225"/>
      <c r="H759" s="139"/>
      <c r="I759" s="55"/>
      <c r="J759" s="115">
        <f t="shared" si="559"/>
        <v>126.88655332613595</v>
      </c>
      <c r="K759" s="54">
        <f t="shared" si="557"/>
        <v>68.318469749758663</v>
      </c>
      <c r="L759" s="116">
        <f t="shared" si="560"/>
        <v>195.20502307589462</v>
      </c>
      <c r="M759" s="180"/>
      <c r="N759" s="216"/>
      <c r="O759" s="122">
        <f t="shared" si="561"/>
        <v>1.2647972247459673</v>
      </c>
      <c r="P759" s="71">
        <f t="shared" si="543"/>
        <v>0.3457598163600617</v>
      </c>
      <c r="Q759" s="131">
        <f t="shared" si="562"/>
        <v>1.610557041106029</v>
      </c>
      <c r="R759" s="220"/>
      <c r="S759" s="218"/>
      <c r="T759" s="47">
        <v>1</v>
      </c>
      <c r="U759" s="48">
        <v>3</v>
      </c>
      <c r="V759" s="49">
        <v>1022.333</v>
      </c>
      <c r="W759" s="48">
        <f t="shared" si="558"/>
        <v>1394</v>
      </c>
      <c r="X759" s="32">
        <v>46706</v>
      </c>
      <c r="Y759" s="31">
        <f t="shared" si="564"/>
        <v>2.1888686678371086E-2</v>
      </c>
      <c r="Z759" s="30">
        <f t="shared" si="565"/>
        <v>6.4231576242880997E-5</v>
      </c>
      <c r="AA759" s="10">
        <f t="shared" si="566"/>
        <v>340.77766666666668</v>
      </c>
      <c r="AB759" s="9" t="str">
        <f t="shared" si="567"/>
        <v>U E</v>
      </c>
      <c r="AC759" s="28">
        <f t="shared" si="568"/>
        <v>2.1888686678371086E-2</v>
      </c>
      <c r="AD759" s="29">
        <f t="shared" si="569"/>
        <v>6.4231576242880997E-5</v>
      </c>
      <c r="AE759" s="15">
        <f t="shared" si="570"/>
        <v>340.77766666666668</v>
      </c>
      <c r="AF759" s="27">
        <f t="shared" si="571"/>
        <v>688.47575337215812</v>
      </c>
      <c r="AG759" s="7">
        <f t="shared" si="572"/>
        <v>3.6423157624288125</v>
      </c>
      <c r="AH759" s="17">
        <f t="shared" si="573"/>
        <v>189.02143533899996</v>
      </c>
      <c r="AI759" s="26">
        <f t="shared" si="574"/>
        <v>119.75717777159251</v>
      </c>
      <c r="AJ759" s="22">
        <f t="shared" si="575"/>
        <v>1.721920095919153</v>
      </c>
      <c r="AK759" s="25">
        <f t="shared" si="576"/>
        <v>69.548626591564741</v>
      </c>
      <c r="AL759" s="60">
        <f t="shared" si="563"/>
        <v>43075</v>
      </c>
    </row>
    <row r="760" spans="1:38" ht="11.25" x14ac:dyDescent="0.2">
      <c r="A760" s="2" t="s">
        <v>5</v>
      </c>
      <c r="B760" s="2" t="str">
        <f t="shared" si="542"/>
        <v>CACY2017</v>
      </c>
      <c r="C760" s="2" t="s">
        <v>77</v>
      </c>
      <c r="D760" s="4">
        <v>43074</v>
      </c>
      <c r="G760" s="225"/>
      <c r="H760" s="139"/>
      <c r="I760" s="55"/>
      <c r="J760" s="115">
        <f t="shared" si="559"/>
        <v>126.30800192143566</v>
      </c>
      <c r="K760" s="54">
        <f t="shared" si="557"/>
        <v>69.546911610430627</v>
      </c>
      <c r="L760" s="116">
        <f t="shared" si="560"/>
        <v>195.85491353186629</v>
      </c>
      <c r="M760" s="180"/>
      <c r="N760" s="216"/>
      <c r="O760" s="122">
        <f t="shared" si="561"/>
        <v>1.2596870151880466</v>
      </c>
      <c r="P760" s="71">
        <f t="shared" si="543"/>
        <v>0.35085967539739404</v>
      </c>
      <c r="Q760" s="131">
        <f t="shared" si="562"/>
        <v>1.6105466905854406</v>
      </c>
      <c r="R760" s="220"/>
      <c r="S760" s="218"/>
      <c r="T760" s="47">
        <v>2</v>
      </c>
      <c r="U760" s="48">
        <v>2</v>
      </c>
      <c r="V760" s="49">
        <v>149.6</v>
      </c>
      <c r="W760" s="48">
        <f t="shared" si="558"/>
        <v>1399</v>
      </c>
      <c r="X760" s="32">
        <v>46706</v>
      </c>
      <c r="Y760" s="31">
        <f t="shared" si="564"/>
        <v>3.2030146019783323E-3</v>
      </c>
      <c r="Z760" s="30">
        <f t="shared" si="565"/>
        <v>4.2821050828587333E-5</v>
      </c>
      <c r="AA760" s="10">
        <f t="shared" si="566"/>
        <v>74.8</v>
      </c>
      <c r="AB760" s="9" t="str">
        <f t="shared" si="567"/>
        <v>U E</v>
      </c>
      <c r="AC760" s="28">
        <f t="shared" si="568"/>
        <v>3.2030146019783323E-3</v>
      </c>
      <c r="AD760" s="29">
        <f t="shared" si="569"/>
        <v>4.2821050828587333E-5</v>
      </c>
      <c r="AE760" s="15">
        <f t="shared" si="570"/>
        <v>74.8</v>
      </c>
      <c r="AF760" s="27">
        <f t="shared" si="571"/>
        <v>688.45386468547974</v>
      </c>
      <c r="AG760" s="7">
        <f t="shared" si="572"/>
        <v>3.6422515308525698</v>
      </c>
      <c r="AH760" s="17">
        <f t="shared" si="573"/>
        <v>189.01875909825702</v>
      </c>
      <c r="AI760" s="26">
        <f t="shared" si="574"/>
        <v>119.73528908491414</v>
      </c>
      <c r="AJ760" s="22">
        <f t="shared" si="575"/>
        <v>1.72185586434291</v>
      </c>
      <c r="AK760" s="25">
        <f t="shared" si="576"/>
        <v>69.538508747715184</v>
      </c>
      <c r="AL760" s="60">
        <f t="shared" si="563"/>
        <v>43074</v>
      </c>
    </row>
    <row r="761" spans="1:38" ht="11.25" x14ac:dyDescent="0.2">
      <c r="A761" s="2" t="s">
        <v>5</v>
      </c>
      <c r="B761" s="2" t="str">
        <f t="shared" si="542"/>
        <v>CACY2017</v>
      </c>
      <c r="C761" s="2" t="s">
        <v>77</v>
      </c>
      <c r="D761" s="4">
        <v>43073</v>
      </c>
      <c r="G761" s="225"/>
      <c r="H761" s="139"/>
      <c r="I761" s="55"/>
      <c r="J761" s="115">
        <f t="shared" si="559"/>
        <v>125.72945051673535</v>
      </c>
      <c r="K761" s="54">
        <f t="shared" si="557"/>
        <v>70.775353471102605</v>
      </c>
      <c r="L761" s="116">
        <f t="shared" si="560"/>
        <v>196.50480398783796</v>
      </c>
      <c r="M761" s="180"/>
      <c r="N761" s="216"/>
      <c r="O761" s="122">
        <f t="shared" si="561"/>
        <v>1.2545768056301259</v>
      </c>
      <c r="P761" s="71">
        <f t="shared" si="543"/>
        <v>0.35595953443472639</v>
      </c>
      <c r="Q761" s="131">
        <f t="shared" si="562"/>
        <v>1.6105363400648522</v>
      </c>
      <c r="R761" s="220"/>
      <c r="S761" s="218"/>
      <c r="T761" s="47">
        <v>4</v>
      </c>
      <c r="U761" s="48">
        <v>6</v>
      </c>
      <c r="V761" s="49">
        <v>1415.45</v>
      </c>
      <c r="W761" s="48">
        <f t="shared" si="558"/>
        <v>1401</v>
      </c>
      <c r="X761" s="32">
        <v>46706</v>
      </c>
      <c r="Y761" s="31">
        <f t="shared" si="564"/>
        <v>3.0305528197661972E-2</v>
      </c>
      <c r="Z761" s="30">
        <f t="shared" si="565"/>
        <v>1.2846315248576199E-4</v>
      </c>
      <c r="AA761" s="10">
        <f t="shared" si="566"/>
        <v>235.90833333333336</v>
      </c>
      <c r="AB761" s="9" t="str">
        <f t="shared" si="567"/>
        <v>U E</v>
      </c>
      <c r="AC761" s="28">
        <f t="shared" si="568"/>
        <v>3.0305528197661972E-2</v>
      </c>
      <c r="AD761" s="29">
        <f t="shared" si="569"/>
        <v>1.2846315248576199E-4</v>
      </c>
      <c r="AE761" s="15">
        <f t="shared" si="570"/>
        <v>235.90833333333336</v>
      </c>
      <c r="AF761" s="27">
        <f t="shared" si="571"/>
        <v>688.45066167087782</v>
      </c>
      <c r="AG761" s="7">
        <f t="shared" si="572"/>
        <v>3.6422087098017411</v>
      </c>
      <c r="AH761" s="17">
        <f t="shared" si="573"/>
        <v>189.0201019557588</v>
      </c>
      <c r="AI761" s="26">
        <f t="shared" si="574"/>
        <v>119.73208607031216</v>
      </c>
      <c r="AJ761" s="22">
        <f t="shared" si="575"/>
        <v>1.7218130432920815</v>
      </c>
      <c r="AK761" s="25">
        <f t="shared" si="576"/>
        <v>69.538377895770935</v>
      </c>
      <c r="AL761" s="60">
        <f t="shared" si="563"/>
        <v>43073</v>
      </c>
    </row>
    <row r="762" spans="1:38" ht="11.25" x14ac:dyDescent="0.2">
      <c r="A762" s="2" t="s">
        <v>5</v>
      </c>
      <c r="B762" s="2" t="str">
        <f t="shared" si="542"/>
        <v>CACY2017</v>
      </c>
      <c r="C762" s="2" t="s">
        <v>77</v>
      </c>
      <c r="D762" s="4">
        <v>43072</v>
      </c>
      <c r="G762" s="225"/>
      <c r="H762" s="139"/>
      <c r="I762" s="55"/>
      <c r="J762" s="115">
        <f t="shared" si="559"/>
        <v>125.15089911203506</v>
      </c>
      <c r="K762" s="54">
        <f t="shared" si="557"/>
        <v>72.003795331774541</v>
      </c>
      <c r="L762" s="116">
        <f t="shared" si="560"/>
        <v>197.1546944438096</v>
      </c>
      <c r="M762" s="180"/>
      <c r="N762" s="216"/>
      <c r="O762" s="122">
        <f t="shared" si="561"/>
        <v>1.2494665960722051</v>
      </c>
      <c r="P762" s="71">
        <f t="shared" si="543"/>
        <v>0.36105939347205873</v>
      </c>
      <c r="Q762" s="131">
        <f t="shared" si="562"/>
        <v>1.6105259895442638</v>
      </c>
      <c r="R762" s="220"/>
      <c r="S762" s="218"/>
      <c r="T762" s="47"/>
      <c r="U762" s="48"/>
      <c r="V762" s="49"/>
      <c r="W762" s="48">
        <f t="shared" si="558"/>
        <v>1399</v>
      </c>
      <c r="X762" s="32">
        <v>46706</v>
      </c>
      <c r="Y762" s="31">
        <f t="shared" si="564"/>
        <v>0</v>
      </c>
      <c r="Z762" s="30">
        <f t="shared" si="565"/>
        <v>0</v>
      </c>
      <c r="AA762" s="10">
        <f t="shared" si="566"/>
        <v>0</v>
      </c>
      <c r="AB762" s="9" t="str">
        <f t="shared" si="567"/>
        <v>U E</v>
      </c>
      <c r="AC762" s="28">
        <f t="shared" si="568"/>
        <v>0</v>
      </c>
      <c r="AD762" s="29">
        <f t="shared" si="569"/>
        <v>0</v>
      </c>
      <c r="AE762" s="15">
        <f t="shared" si="570"/>
        <v>0</v>
      </c>
      <c r="AF762" s="27">
        <f t="shared" si="571"/>
        <v>688.42035614268013</v>
      </c>
      <c r="AG762" s="7">
        <f t="shared" si="572"/>
        <v>3.6420802466492552</v>
      </c>
      <c r="AH762" s="17">
        <f t="shared" si="573"/>
        <v>189.01844811794928</v>
      </c>
      <c r="AI762" s="26">
        <f t="shared" si="574"/>
        <v>119.70178054211451</v>
      </c>
      <c r="AJ762" s="22">
        <f t="shared" si="575"/>
        <v>1.7216845801395957</v>
      </c>
      <c r="AK762" s="25">
        <f t="shared" si="576"/>
        <v>69.525964234638721</v>
      </c>
      <c r="AL762" s="60">
        <f t="shared" si="563"/>
        <v>43072</v>
      </c>
    </row>
    <row r="763" spans="1:38" ht="11.25" x14ac:dyDescent="0.2">
      <c r="A763" s="2" t="s">
        <v>5</v>
      </c>
      <c r="B763" s="2" t="str">
        <f t="shared" si="542"/>
        <v>CACY2017</v>
      </c>
      <c r="C763" s="2" t="s">
        <v>77</v>
      </c>
      <c r="D763" s="4">
        <v>43071</v>
      </c>
      <c r="G763" s="225"/>
      <c r="H763" s="139"/>
      <c r="I763" s="55"/>
      <c r="J763" s="115">
        <f t="shared" si="559"/>
        <v>124.57234770733476</v>
      </c>
      <c r="K763" s="54">
        <f t="shared" si="557"/>
        <v>73.232237192446519</v>
      </c>
      <c r="L763" s="116">
        <f t="shared" si="560"/>
        <v>197.80458489978128</v>
      </c>
      <c r="M763" s="180"/>
      <c r="N763" s="216"/>
      <c r="O763" s="122">
        <f t="shared" si="561"/>
        <v>1.2443563865142842</v>
      </c>
      <c r="P763" s="71">
        <f t="shared" si="543"/>
        <v>0.36615925250939108</v>
      </c>
      <c r="Q763" s="131">
        <f t="shared" si="562"/>
        <v>1.6105156390236752</v>
      </c>
      <c r="R763" s="220"/>
      <c r="S763" s="218"/>
      <c r="T763" s="47">
        <v>3</v>
      </c>
      <c r="U763" s="48">
        <v>86</v>
      </c>
      <c r="V763" s="49">
        <v>11480.766</v>
      </c>
      <c r="W763" s="48">
        <f t="shared" si="558"/>
        <v>1400</v>
      </c>
      <c r="X763" s="32">
        <v>46706</v>
      </c>
      <c r="Y763" s="31">
        <f t="shared" si="564"/>
        <v>0.24580923221855863</v>
      </c>
      <c r="Z763" s="30">
        <f t="shared" si="565"/>
        <v>1.8413051856292554E-3</v>
      </c>
      <c r="AA763" s="10">
        <f t="shared" si="566"/>
        <v>133.49727906976744</v>
      </c>
      <c r="AB763" s="9" t="str">
        <f t="shared" si="567"/>
        <v>U E</v>
      </c>
      <c r="AC763" s="28">
        <f t="shared" si="568"/>
        <v>0.24580923221855863</v>
      </c>
      <c r="AD763" s="29">
        <f t="shared" si="569"/>
        <v>1.8413051856292554E-3</v>
      </c>
      <c r="AE763" s="15">
        <f t="shared" si="570"/>
        <v>133.49727906976744</v>
      </c>
      <c r="AF763" s="27">
        <f t="shared" si="571"/>
        <v>688.42035614268013</v>
      </c>
      <c r="AG763" s="7">
        <f t="shared" si="572"/>
        <v>3.6420802466492552</v>
      </c>
      <c r="AH763" s="17">
        <f t="shared" si="573"/>
        <v>189.01844811794928</v>
      </c>
      <c r="AI763" s="26">
        <f t="shared" si="574"/>
        <v>119.70178054211451</v>
      </c>
      <c r="AJ763" s="22">
        <f t="shared" si="575"/>
        <v>1.7216845801395957</v>
      </c>
      <c r="AK763" s="25">
        <f t="shared" si="576"/>
        <v>69.525964234638721</v>
      </c>
      <c r="AL763" s="60">
        <f t="shared" si="563"/>
        <v>43071</v>
      </c>
    </row>
    <row r="764" spans="1:38" ht="11.25" x14ac:dyDescent="0.2">
      <c r="A764" s="2" t="s">
        <v>5</v>
      </c>
      <c r="B764" s="2" t="str">
        <f t="shared" si="542"/>
        <v>CACY2017</v>
      </c>
      <c r="C764" s="2" t="s">
        <v>77</v>
      </c>
      <c r="D764" s="4">
        <v>43070</v>
      </c>
      <c r="G764" s="225"/>
      <c r="H764" s="139"/>
      <c r="I764" s="55"/>
      <c r="J764" s="115">
        <f t="shared" si="559"/>
        <v>123.99379630263446</v>
      </c>
      <c r="K764" s="54">
        <f t="shared" si="557"/>
        <v>74.460679053118483</v>
      </c>
      <c r="L764" s="116">
        <f t="shared" si="560"/>
        <v>198.45447535575295</v>
      </c>
      <c r="M764" s="180"/>
      <c r="N764" s="216"/>
      <c r="O764" s="122">
        <f t="shared" si="561"/>
        <v>1.2392461769563634</v>
      </c>
      <c r="P764" s="71">
        <f t="shared" si="543"/>
        <v>0.37125911154672342</v>
      </c>
      <c r="Q764" s="131">
        <f t="shared" si="562"/>
        <v>1.6105052885030868</v>
      </c>
      <c r="R764" s="220"/>
      <c r="S764" s="218"/>
      <c r="T764" s="47">
        <v>1</v>
      </c>
      <c r="U764" s="48">
        <v>8</v>
      </c>
      <c r="V764" s="49">
        <v>136.53299999999999</v>
      </c>
      <c r="W764" s="48">
        <f t="shared" si="558"/>
        <v>1400</v>
      </c>
      <c r="X764" s="32">
        <v>46706</v>
      </c>
      <c r="Y764" s="31">
        <f t="shared" si="564"/>
        <v>2.9232432663897569E-3</v>
      </c>
      <c r="Z764" s="30">
        <f t="shared" si="565"/>
        <v>1.7128420331434933E-4</v>
      </c>
      <c r="AA764" s="10">
        <f t="shared" si="566"/>
        <v>17.066624999999998</v>
      </c>
      <c r="AB764" s="9" t="str">
        <f t="shared" si="567"/>
        <v>U E</v>
      </c>
      <c r="AC764" s="28">
        <f t="shared" si="568"/>
        <v>2.9232432663897569E-3</v>
      </c>
      <c r="AD764" s="29">
        <f t="shared" si="569"/>
        <v>1.7128420331434933E-4</v>
      </c>
      <c r="AE764" s="15">
        <f t="shared" si="570"/>
        <v>17.066624999999998</v>
      </c>
      <c r="AF764" s="27">
        <f t="shared" si="571"/>
        <v>688.17454691046157</v>
      </c>
      <c r="AG764" s="7">
        <f t="shared" si="572"/>
        <v>3.6402389414636258</v>
      </c>
      <c r="AH764" s="17">
        <f t="shared" si="573"/>
        <v>189.04653182842119</v>
      </c>
      <c r="AI764" s="26">
        <f t="shared" si="574"/>
        <v>119.45597130989594</v>
      </c>
      <c r="AJ764" s="22">
        <f t="shared" si="575"/>
        <v>1.7198432749539665</v>
      </c>
      <c r="AK764" s="25">
        <f t="shared" si="576"/>
        <v>69.4574750208523</v>
      </c>
      <c r="AL764" s="60">
        <f t="shared" si="563"/>
        <v>43070</v>
      </c>
    </row>
    <row r="765" spans="1:38" x14ac:dyDescent="0.25">
      <c r="A765" s="2" t="s">
        <v>5</v>
      </c>
      <c r="B765" s="2" t="str">
        <f t="shared" si="542"/>
        <v>CACY2017</v>
      </c>
      <c r="C765" s="2" t="s">
        <v>77</v>
      </c>
      <c r="D765" s="4">
        <v>43069</v>
      </c>
      <c r="G765" s="225">
        <v>129.15861521667696</v>
      </c>
      <c r="H765" s="139">
        <v>1.2880205124821185</v>
      </c>
      <c r="I765" s="55">
        <v>100.27683097047732</v>
      </c>
      <c r="J765" s="225">
        <f>G795+M765</f>
        <v>123.41524489793416</v>
      </c>
      <c r="K765" s="223">
        <f t="shared" si="557"/>
        <v>75.689120913790461</v>
      </c>
      <c r="L765" s="69">
        <f>G795+N765</f>
        <v>199.10436581172462</v>
      </c>
      <c r="M765" s="221">
        <v>6.8495043315634501</v>
      </c>
      <c r="N765" s="217">
        <v>82.538625245353899</v>
      </c>
      <c r="O765" s="225">
        <f>H795+R765</f>
        <v>1.2341359673984427</v>
      </c>
      <c r="P765" s="69">
        <f t="shared" si="543"/>
        <v>0.37635897058405576</v>
      </c>
      <c r="Q765" s="227">
        <f>H795+S765</f>
        <v>1.6104949379824984</v>
      </c>
      <c r="R765" s="219">
        <v>9.2026913734173099E-2</v>
      </c>
      <c r="S765" s="219">
        <v>0.46838588431822897</v>
      </c>
      <c r="T765" s="47">
        <v>1</v>
      </c>
      <c r="U765" s="48">
        <v>4</v>
      </c>
      <c r="V765" s="49">
        <v>312.60000000000002</v>
      </c>
      <c r="W765" s="48">
        <f t="shared" si="558"/>
        <v>1404</v>
      </c>
      <c r="X765" s="32">
        <v>46706</v>
      </c>
      <c r="Y765" s="31">
        <f t="shared" ref="Y765:Y767" si="577">V765/X765</f>
        <v>6.6929302445082007E-3</v>
      </c>
      <c r="Z765" s="30">
        <f t="shared" ref="Z765:Z767" si="578">U765/X765</f>
        <v>8.5642101657174667E-5</v>
      </c>
      <c r="AA765" s="10">
        <f t="shared" ref="AA765:AA767" si="579">IF(Z765=0,0,Y765/Z765)</f>
        <v>78.150000000000006</v>
      </c>
      <c r="AB765" s="9" t="str">
        <f t="shared" ref="AB765:AB767" si="580">IF(E765&gt;0,"M E","U E")</f>
        <v>U E</v>
      </c>
      <c r="AC765" s="28">
        <f t="shared" ref="AC765:AC767" si="581">IF($AB765="U E",$Y765,(V765-E765)/X765)</f>
        <v>6.6929302445082007E-3</v>
      </c>
      <c r="AD765" s="29">
        <f t="shared" ref="AD765:AD767" si="582">IF($AB765="U E",$Z765,(U765-F765)/X765)</f>
        <v>8.5642101657174667E-5</v>
      </c>
      <c r="AE765" s="15">
        <f t="shared" ref="AE765:AE767" si="583">IF(AD765=0,0,AC765/AD765)</f>
        <v>78.150000000000006</v>
      </c>
      <c r="AF765" s="27">
        <f t="shared" ref="AF765:AF767" si="584">AF766+Y765</f>
        <v>688.17162366719515</v>
      </c>
      <c r="AG765" s="7">
        <f t="shared" ref="AG765:AG767" si="585">AG766+Z765</f>
        <v>3.6400676572603117</v>
      </c>
      <c r="AH765" s="17">
        <f t="shared" ref="AH765:AH767" si="586">AF765/AG765</f>
        <v>189.05462438166489</v>
      </c>
      <c r="AI765" s="26">
        <f t="shared" ref="AI765:AI767" si="587">AI766+AC765</f>
        <v>119.45304806662955</v>
      </c>
      <c r="AJ765" s="22">
        <f t="shared" ref="AJ765:AJ767" si="588">AJ766+AD765</f>
        <v>1.7196719907506521</v>
      </c>
      <c r="AK765" s="25">
        <f t="shared" ref="AK765:AK767" si="589">AI765/AJ765</f>
        <v>69.462693297974354</v>
      </c>
      <c r="AL765" s="60">
        <f t="shared" si="563"/>
        <v>43069</v>
      </c>
    </row>
    <row r="766" spans="1:38" ht="11.25" x14ac:dyDescent="0.2">
      <c r="A766" s="2" t="s">
        <v>5</v>
      </c>
      <c r="B766" s="2" t="str">
        <f t="shared" si="542"/>
        <v>CACY2017</v>
      </c>
      <c r="C766" s="2" t="s">
        <v>77</v>
      </c>
      <c r="D766" s="4">
        <v>43068</v>
      </c>
      <c r="G766" s="225"/>
      <c r="H766" s="139"/>
      <c r="I766" s="55"/>
      <c r="J766" s="115">
        <f>(J$765-J$795)/30*($D766-$D$795)+J$795</f>
        <v>123.03124424492449</v>
      </c>
      <c r="K766" s="54">
        <f t="shared" si="557"/>
        <v>73.914195473633328</v>
      </c>
      <c r="L766" s="116">
        <f>(L$765-L$795)/30*($D766-$D$795)+L$795</f>
        <v>196.94543971855782</v>
      </c>
      <c r="M766" s="180"/>
      <c r="N766" s="216"/>
      <c r="O766" s="122">
        <f>(O$765-O$795)/30*($D766-$D$795)+O$795</f>
        <v>1.2288032202010928</v>
      </c>
      <c r="P766" s="71">
        <f t="shared" si="543"/>
        <v>0.37060461283466339</v>
      </c>
      <c r="Q766" s="131">
        <f>(Q$765-Q$795)/30*($D766-$D$795)+Q$795</f>
        <v>1.5994078330357562</v>
      </c>
      <c r="R766" s="220"/>
      <c r="S766" s="218"/>
      <c r="T766" s="47">
        <v>1</v>
      </c>
      <c r="U766" s="48">
        <v>1</v>
      </c>
      <c r="V766" s="49">
        <v>88.433000000000007</v>
      </c>
      <c r="W766" s="48">
        <f t="shared" si="558"/>
        <v>1404</v>
      </c>
      <c r="X766" s="32">
        <v>46706</v>
      </c>
      <c r="Y766" s="31">
        <f t="shared" si="577"/>
        <v>1.8933969939622321E-3</v>
      </c>
      <c r="Z766" s="30">
        <f t="shared" si="578"/>
        <v>2.1410525414293667E-5</v>
      </c>
      <c r="AA766" s="10">
        <f t="shared" si="579"/>
        <v>88.433000000000007</v>
      </c>
      <c r="AB766" s="9" t="str">
        <f t="shared" si="580"/>
        <v>U E</v>
      </c>
      <c r="AC766" s="28">
        <f t="shared" si="581"/>
        <v>1.8933969939622321E-3</v>
      </c>
      <c r="AD766" s="29">
        <f t="shared" si="582"/>
        <v>2.1410525414293667E-5</v>
      </c>
      <c r="AE766" s="15">
        <f t="shared" si="583"/>
        <v>88.433000000000007</v>
      </c>
      <c r="AF766" s="27">
        <f t="shared" si="584"/>
        <v>688.16493073695062</v>
      </c>
      <c r="AG766" s="7">
        <f t="shared" si="585"/>
        <v>3.6399820151586546</v>
      </c>
      <c r="AH766" s="17">
        <f t="shared" si="586"/>
        <v>189.0572337640948</v>
      </c>
      <c r="AI766" s="26">
        <f t="shared" si="587"/>
        <v>119.44635513638504</v>
      </c>
      <c r="AJ766" s="22">
        <f t="shared" si="588"/>
        <v>1.7195863486489951</v>
      </c>
      <c r="AK766" s="25">
        <f t="shared" si="589"/>
        <v>69.462260636244807</v>
      </c>
      <c r="AL766" s="60">
        <f t="shared" si="563"/>
        <v>43068</v>
      </c>
    </row>
    <row r="767" spans="1:38" ht="11.25" x14ac:dyDescent="0.2">
      <c r="A767" s="2" t="s">
        <v>5</v>
      </c>
      <c r="B767" s="2" t="str">
        <f t="shared" si="542"/>
        <v>CACY2017</v>
      </c>
      <c r="C767" s="2" t="s">
        <v>77</v>
      </c>
      <c r="D767" s="4">
        <v>43067</v>
      </c>
      <c r="G767" s="225"/>
      <c r="H767" s="139"/>
      <c r="I767" s="55"/>
      <c r="J767" s="115">
        <f t="shared" ref="J767:J794" si="590">(J$765-J$795)/30*($D767-$D$795)+J$795</f>
        <v>122.64724359191482</v>
      </c>
      <c r="K767" s="54">
        <f t="shared" si="557"/>
        <v>72.139270033476208</v>
      </c>
      <c r="L767" s="116">
        <f t="shared" ref="L767:L794" si="591">(L$765-L$795)/30*($D767-$D$795)+L$795</f>
        <v>194.78651362539102</v>
      </c>
      <c r="M767" s="180"/>
      <c r="N767" s="216"/>
      <c r="O767" s="122">
        <f t="shared" ref="O767:O794" si="592">(O$765-O$795)/30*($D767-$D$795)+O$795</f>
        <v>1.2234704730037429</v>
      </c>
      <c r="P767" s="71">
        <f t="shared" si="543"/>
        <v>0.3648502550852708</v>
      </c>
      <c r="Q767" s="131">
        <f t="shared" ref="Q767:Q794" si="593">(Q$765-Q$795)/30*($D767-$D$795)+Q$795</f>
        <v>1.5883207280890137</v>
      </c>
      <c r="R767" s="220"/>
      <c r="S767" s="218"/>
      <c r="T767" s="47">
        <v>5</v>
      </c>
      <c r="U767" s="48">
        <v>90</v>
      </c>
      <c r="V767" s="49">
        <v>22491.050999999999</v>
      </c>
      <c r="W767" s="48">
        <f t="shared" si="558"/>
        <v>1403</v>
      </c>
      <c r="X767" s="32">
        <v>46706</v>
      </c>
      <c r="Y767" s="31">
        <f t="shared" si="577"/>
        <v>0.48154521902967495</v>
      </c>
      <c r="Z767" s="30">
        <f t="shared" si="578"/>
        <v>1.9269472872864299E-3</v>
      </c>
      <c r="AA767" s="10">
        <f t="shared" si="579"/>
        <v>249.90056666666666</v>
      </c>
      <c r="AB767" s="9" t="str">
        <f t="shared" si="580"/>
        <v>U E</v>
      </c>
      <c r="AC767" s="28">
        <f t="shared" si="581"/>
        <v>0.48154521902967495</v>
      </c>
      <c r="AD767" s="29">
        <f t="shared" si="582"/>
        <v>1.9269472872864299E-3</v>
      </c>
      <c r="AE767" s="15">
        <f t="shared" si="583"/>
        <v>249.90056666666666</v>
      </c>
      <c r="AF767" s="27">
        <f t="shared" si="584"/>
        <v>688.16303733995665</v>
      </c>
      <c r="AG767" s="7">
        <f t="shared" si="585"/>
        <v>3.6399606046332402</v>
      </c>
      <c r="AH767" s="17">
        <f t="shared" si="586"/>
        <v>189.05782564349909</v>
      </c>
      <c r="AI767" s="26">
        <f t="shared" si="587"/>
        <v>119.44446173939107</v>
      </c>
      <c r="AJ767" s="22">
        <f t="shared" si="588"/>
        <v>1.7195649381235807</v>
      </c>
      <c r="AK767" s="25">
        <f t="shared" si="589"/>
        <v>69.462024429115743</v>
      </c>
      <c r="AL767" s="60">
        <f t="shared" si="563"/>
        <v>43067</v>
      </c>
    </row>
    <row r="768" spans="1:38" ht="11.25" x14ac:dyDescent="0.2">
      <c r="A768" s="2" t="s">
        <v>5</v>
      </c>
      <c r="B768" s="2" t="str">
        <f t="shared" si="542"/>
        <v>CACY2017</v>
      </c>
      <c r="C768" s="2" t="s">
        <v>77</v>
      </c>
      <c r="D768" s="4">
        <v>43066</v>
      </c>
      <c r="G768" s="225"/>
      <c r="H768" s="139"/>
      <c r="I768" s="55"/>
      <c r="J768" s="115">
        <f t="shared" si="590"/>
        <v>122.26324293890515</v>
      </c>
      <c r="K768" s="54">
        <f t="shared" si="557"/>
        <v>70.364344593319103</v>
      </c>
      <c r="L768" s="116">
        <f t="shared" si="591"/>
        <v>192.62758753222425</v>
      </c>
      <c r="M768" s="180"/>
      <c r="N768" s="216"/>
      <c r="O768" s="122">
        <f t="shared" si="592"/>
        <v>1.2181377258063932</v>
      </c>
      <c r="P768" s="71">
        <f t="shared" si="543"/>
        <v>0.35909589733587799</v>
      </c>
      <c r="Q768" s="131">
        <f t="shared" si="593"/>
        <v>1.5772336231422712</v>
      </c>
      <c r="R768" s="220"/>
      <c r="S768" s="218"/>
      <c r="T768" s="47">
        <v>8</v>
      </c>
      <c r="U768" s="48">
        <v>20</v>
      </c>
      <c r="V768" s="49">
        <v>2418.6840000000002</v>
      </c>
      <c r="W768" s="48">
        <f t="shared" si="558"/>
        <v>1398</v>
      </c>
      <c r="X768" s="32">
        <v>46706</v>
      </c>
      <c r="Y768" s="31">
        <f t="shared" ref="Y768:Y775" si="594">V768/X768</f>
        <v>5.1785295251145468E-2</v>
      </c>
      <c r="Z768" s="30">
        <f t="shared" ref="Z768:Z775" si="595">U768/X768</f>
        <v>4.2821050828587335E-4</v>
      </c>
      <c r="AA768" s="10">
        <f t="shared" ref="AA768:AA775" si="596">IF(Z768=0,0,Y768/Z768)</f>
        <v>120.9342</v>
      </c>
      <c r="AB768" s="9" t="str">
        <f t="shared" ref="AB768:AB775" si="597">IF(E768&gt;0,"M E","U E")</f>
        <v>U E</v>
      </c>
      <c r="AC768" s="28">
        <f t="shared" ref="AC768:AC775" si="598">IF($AB768="U E",$Y768,(V768-E768)/X768)</f>
        <v>5.1785295251145468E-2</v>
      </c>
      <c r="AD768" s="29">
        <f t="shared" ref="AD768:AD775" si="599">IF($AB768="U E",$Z768,(U768-F768)/X768)</f>
        <v>4.2821050828587335E-4</v>
      </c>
      <c r="AE768" s="15">
        <f t="shared" ref="AE768:AE775" si="600">IF(AD768=0,0,AC768/AD768)</f>
        <v>120.9342</v>
      </c>
      <c r="AF768" s="27">
        <f t="shared" ref="AF768:AF775" si="601">AF769+Y768</f>
        <v>687.68149212092692</v>
      </c>
      <c r="AG768" s="7">
        <f t="shared" ref="AG768:AG775" si="602">AG769+Z768</f>
        <v>3.6380336573459537</v>
      </c>
      <c r="AH768" s="17">
        <f t="shared" ref="AH768:AH775" si="603">AF768/AG768</f>
        <v>189.02559923610207</v>
      </c>
      <c r="AI768" s="26">
        <f t="shared" ref="AI768:AI775" si="604">AI769+AC768</f>
        <v>118.9629165203614</v>
      </c>
      <c r="AJ768" s="22">
        <f t="shared" ref="AJ768:AJ775" si="605">AJ769+AD768</f>
        <v>1.7176379908362942</v>
      </c>
      <c r="AK768" s="25">
        <f t="shared" ref="AK768:AK775" si="606">AI768/AJ768</f>
        <v>69.259597863482284</v>
      </c>
      <c r="AL768" s="60">
        <f t="shared" si="563"/>
        <v>43066</v>
      </c>
    </row>
    <row r="769" spans="1:38" ht="11.25" x14ac:dyDescent="0.2">
      <c r="A769" s="2" t="s">
        <v>5</v>
      </c>
      <c r="B769" s="2" t="str">
        <f t="shared" si="542"/>
        <v>CACY2017</v>
      </c>
      <c r="C769" s="2" t="s">
        <v>77</v>
      </c>
      <c r="D769" s="4">
        <v>43065</v>
      </c>
      <c r="G769" s="225"/>
      <c r="H769" s="139"/>
      <c r="I769" s="55"/>
      <c r="J769" s="115">
        <f t="shared" si="590"/>
        <v>121.87924228589547</v>
      </c>
      <c r="K769" s="54">
        <f t="shared" si="557"/>
        <v>68.589419153162012</v>
      </c>
      <c r="L769" s="116">
        <f t="shared" si="591"/>
        <v>190.46866143905748</v>
      </c>
      <c r="M769" s="180"/>
      <c r="N769" s="216"/>
      <c r="O769" s="122">
        <f t="shared" si="592"/>
        <v>1.2128049786090433</v>
      </c>
      <c r="P769" s="71">
        <f t="shared" si="543"/>
        <v>0.35334153958648562</v>
      </c>
      <c r="Q769" s="131">
        <f t="shared" si="593"/>
        <v>1.566146518195529</v>
      </c>
      <c r="R769" s="220"/>
      <c r="S769" s="218"/>
      <c r="T769" s="47">
        <v>6</v>
      </c>
      <c r="U769" s="48">
        <v>124</v>
      </c>
      <c r="V769" s="49">
        <v>8602.2109999999993</v>
      </c>
      <c r="W769" s="48">
        <f t="shared" si="558"/>
        <v>1394</v>
      </c>
      <c r="X769" s="32">
        <v>46706</v>
      </c>
      <c r="Y769" s="31">
        <f t="shared" si="594"/>
        <v>0.18417785723461652</v>
      </c>
      <c r="Z769" s="30">
        <f t="shared" si="595"/>
        <v>2.6549051513724145E-3</v>
      </c>
      <c r="AA769" s="10">
        <f t="shared" si="596"/>
        <v>69.372669354838706</v>
      </c>
      <c r="AB769" s="9" t="str">
        <f t="shared" si="597"/>
        <v>U E</v>
      </c>
      <c r="AC769" s="28">
        <f t="shared" si="598"/>
        <v>0.18417785723461652</v>
      </c>
      <c r="AD769" s="29">
        <f t="shared" si="599"/>
        <v>2.6549051513724145E-3</v>
      </c>
      <c r="AE769" s="15">
        <f t="shared" si="600"/>
        <v>69.372669354838706</v>
      </c>
      <c r="AF769" s="27">
        <f t="shared" si="601"/>
        <v>687.62970682567573</v>
      </c>
      <c r="AG769" s="7">
        <f t="shared" si="602"/>
        <v>3.637605446837668</v>
      </c>
      <c r="AH769" s="17">
        <f t="shared" si="603"/>
        <v>189.03361479829067</v>
      </c>
      <c r="AI769" s="26">
        <f t="shared" si="604"/>
        <v>118.91113122511025</v>
      </c>
      <c r="AJ769" s="22">
        <f t="shared" si="605"/>
        <v>1.7172097803280084</v>
      </c>
      <c r="AK769" s="25">
        <f t="shared" si="606"/>
        <v>69.246712071717155</v>
      </c>
      <c r="AL769" s="60">
        <f t="shared" si="563"/>
        <v>43065</v>
      </c>
    </row>
    <row r="770" spans="1:38" ht="11.25" x14ac:dyDescent="0.2">
      <c r="A770" s="2" t="s">
        <v>5</v>
      </c>
      <c r="B770" s="2" t="str">
        <f t="shared" si="542"/>
        <v>CACY2017</v>
      </c>
      <c r="C770" s="2" t="s">
        <v>77</v>
      </c>
      <c r="D770" s="4">
        <v>43064</v>
      </c>
      <c r="G770" s="225"/>
      <c r="H770" s="139"/>
      <c r="I770" s="55"/>
      <c r="J770" s="115">
        <f t="shared" si="590"/>
        <v>121.49524163288581</v>
      </c>
      <c r="K770" s="54">
        <f t="shared" si="557"/>
        <v>66.814493713004879</v>
      </c>
      <c r="L770" s="116">
        <f t="shared" si="591"/>
        <v>188.30973534589069</v>
      </c>
      <c r="M770" s="180"/>
      <c r="N770" s="216"/>
      <c r="O770" s="122">
        <f t="shared" si="592"/>
        <v>1.2074722314116935</v>
      </c>
      <c r="P770" s="71">
        <f t="shared" si="543"/>
        <v>0.34758718183709303</v>
      </c>
      <c r="Q770" s="131">
        <f t="shared" si="593"/>
        <v>1.5550594132487865</v>
      </c>
      <c r="R770" s="220"/>
      <c r="S770" s="218"/>
      <c r="T770" s="47">
        <v>1</v>
      </c>
      <c r="U770" s="48">
        <v>125</v>
      </c>
      <c r="V770" s="49">
        <v>16543.75</v>
      </c>
      <c r="W770" s="48">
        <f t="shared" si="558"/>
        <v>1388</v>
      </c>
      <c r="X770" s="32">
        <v>46706</v>
      </c>
      <c r="Y770" s="31">
        <f t="shared" si="594"/>
        <v>0.35421037982272086</v>
      </c>
      <c r="Z770" s="30">
        <f t="shared" si="595"/>
        <v>2.6763156767867081E-3</v>
      </c>
      <c r="AA770" s="10">
        <f t="shared" si="596"/>
        <v>132.35000000000002</v>
      </c>
      <c r="AB770" s="9" t="str">
        <f t="shared" si="597"/>
        <v>U E</v>
      </c>
      <c r="AC770" s="28">
        <f t="shared" si="598"/>
        <v>0.35421037982272086</v>
      </c>
      <c r="AD770" s="29">
        <f t="shared" si="599"/>
        <v>2.6763156767867081E-3</v>
      </c>
      <c r="AE770" s="15">
        <f t="shared" si="600"/>
        <v>132.35000000000002</v>
      </c>
      <c r="AF770" s="27">
        <f t="shared" si="601"/>
        <v>687.44552896844107</v>
      </c>
      <c r="AG770" s="7">
        <f t="shared" si="602"/>
        <v>3.6349505416862957</v>
      </c>
      <c r="AH770" s="17">
        <f t="shared" si="603"/>
        <v>189.12101308798748</v>
      </c>
      <c r="AI770" s="26">
        <f t="shared" si="604"/>
        <v>118.72695336787564</v>
      </c>
      <c r="AJ770" s="22">
        <f t="shared" si="605"/>
        <v>1.714554875176636</v>
      </c>
      <c r="AK770" s="25">
        <f t="shared" si="606"/>
        <v>69.246517032967063</v>
      </c>
      <c r="AL770" s="60">
        <f t="shared" si="563"/>
        <v>43064</v>
      </c>
    </row>
    <row r="771" spans="1:38" ht="11.25" x14ac:dyDescent="0.2">
      <c r="A771" s="2" t="s">
        <v>5</v>
      </c>
      <c r="B771" s="2" t="str">
        <f t="shared" si="542"/>
        <v>CACY2017</v>
      </c>
      <c r="C771" s="2" t="s">
        <v>77</v>
      </c>
      <c r="D771" s="4">
        <v>43063</v>
      </c>
      <c r="G771" s="225"/>
      <c r="H771" s="139"/>
      <c r="I771" s="55"/>
      <c r="J771" s="115">
        <f t="shared" si="590"/>
        <v>121.11124097987613</v>
      </c>
      <c r="K771" s="54">
        <f t="shared" si="557"/>
        <v>65.03956827284776</v>
      </c>
      <c r="L771" s="116">
        <f t="shared" si="591"/>
        <v>186.15080925272389</v>
      </c>
      <c r="M771" s="180"/>
      <c r="N771" s="216"/>
      <c r="O771" s="122">
        <f t="shared" si="592"/>
        <v>1.2021394842143436</v>
      </c>
      <c r="P771" s="71">
        <f t="shared" si="543"/>
        <v>0.34183282408770066</v>
      </c>
      <c r="Q771" s="131">
        <f t="shared" si="593"/>
        <v>1.5439723083020442</v>
      </c>
      <c r="R771" s="220"/>
      <c r="S771" s="218"/>
      <c r="T771" s="47">
        <v>1</v>
      </c>
      <c r="U771" s="48">
        <v>1</v>
      </c>
      <c r="V771" s="49">
        <v>91.382999999999996</v>
      </c>
      <c r="W771" s="48">
        <f t="shared" si="558"/>
        <v>1391</v>
      </c>
      <c r="X771" s="32">
        <v>46706</v>
      </c>
      <c r="Y771" s="31">
        <f t="shared" si="594"/>
        <v>1.956558043934398E-3</v>
      </c>
      <c r="Z771" s="30">
        <f t="shared" si="595"/>
        <v>2.1410525414293667E-5</v>
      </c>
      <c r="AA771" s="10">
        <f t="shared" si="596"/>
        <v>91.382999999999996</v>
      </c>
      <c r="AB771" s="9" t="str">
        <f t="shared" si="597"/>
        <v>U E</v>
      </c>
      <c r="AC771" s="28">
        <f t="shared" si="598"/>
        <v>1.956558043934398E-3</v>
      </c>
      <c r="AD771" s="29">
        <f t="shared" si="599"/>
        <v>2.1410525414293667E-5</v>
      </c>
      <c r="AE771" s="15">
        <f t="shared" si="600"/>
        <v>91.382999999999996</v>
      </c>
      <c r="AF771" s="27">
        <f t="shared" si="601"/>
        <v>687.09131858861838</v>
      </c>
      <c r="AG771" s="7">
        <f t="shared" si="602"/>
        <v>3.6322742260095091</v>
      </c>
      <c r="AH771" s="17">
        <f t="shared" si="603"/>
        <v>189.1628428461116</v>
      </c>
      <c r="AI771" s="26">
        <f t="shared" si="604"/>
        <v>118.37274298805292</v>
      </c>
      <c r="AJ771" s="22">
        <f t="shared" si="605"/>
        <v>1.7118785594998494</v>
      </c>
      <c r="AK771" s="25">
        <f t="shared" si="606"/>
        <v>69.147862347570538</v>
      </c>
      <c r="AL771" s="60">
        <f t="shared" si="563"/>
        <v>43063</v>
      </c>
    </row>
    <row r="772" spans="1:38" ht="11.25" x14ac:dyDescent="0.2">
      <c r="A772" s="2" t="s">
        <v>5</v>
      </c>
      <c r="B772" s="2" t="str">
        <f t="shared" si="542"/>
        <v>CACY2017</v>
      </c>
      <c r="C772" s="2" t="s">
        <v>77</v>
      </c>
      <c r="D772" s="4">
        <v>43062</v>
      </c>
      <c r="G772" s="225"/>
      <c r="H772" s="139"/>
      <c r="I772" s="55"/>
      <c r="J772" s="115">
        <f t="shared" si="590"/>
        <v>120.72724032686646</v>
      </c>
      <c r="K772" s="54">
        <f t="shared" si="557"/>
        <v>63.264642832690654</v>
      </c>
      <c r="L772" s="116">
        <f t="shared" si="591"/>
        <v>183.99188315955712</v>
      </c>
      <c r="M772" s="180"/>
      <c r="N772" s="216"/>
      <c r="O772" s="122">
        <f t="shared" si="592"/>
        <v>1.1968067370169937</v>
      </c>
      <c r="P772" s="71">
        <f t="shared" si="543"/>
        <v>0.33607846633830807</v>
      </c>
      <c r="Q772" s="131">
        <f t="shared" si="593"/>
        <v>1.5328852033553018</v>
      </c>
      <c r="R772" s="220"/>
      <c r="S772" s="218"/>
      <c r="T772" s="47">
        <v>1</v>
      </c>
      <c r="U772" s="48">
        <v>22</v>
      </c>
      <c r="V772" s="49">
        <v>1381.6</v>
      </c>
      <c r="W772" s="48">
        <f t="shared" si="558"/>
        <v>1392</v>
      </c>
      <c r="X772" s="32">
        <v>46706</v>
      </c>
      <c r="Y772" s="31">
        <f t="shared" si="594"/>
        <v>2.9580781912388127E-2</v>
      </c>
      <c r="Z772" s="30">
        <f t="shared" si="595"/>
        <v>4.7103155911446069E-4</v>
      </c>
      <c r="AA772" s="10">
        <f t="shared" si="596"/>
        <v>62.79999999999999</v>
      </c>
      <c r="AB772" s="9" t="str">
        <f t="shared" si="597"/>
        <v>U E</v>
      </c>
      <c r="AC772" s="28">
        <f t="shared" si="598"/>
        <v>2.9580781912388127E-2</v>
      </c>
      <c r="AD772" s="29">
        <f t="shared" si="599"/>
        <v>4.7103155911446069E-4</v>
      </c>
      <c r="AE772" s="15">
        <f t="shared" si="600"/>
        <v>62.79999999999999</v>
      </c>
      <c r="AF772" s="27">
        <f t="shared" si="601"/>
        <v>687.08936203057442</v>
      </c>
      <c r="AG772" s="7">
        <f t="shared" si="602"/>
        <v>3.6322528154840947</v>
      </c>
      <c r="AH772" s="17">
        <f t="shared" si="603"/>
        <v>189.16341921508055</v>
      </c>
      <c r="AI772" s="26">
        <f t="shared" si="604"/>
        <v>118.37078643000899</v>
      </c>
      <c r="AJ772" s="22">
        <f t="shared" si="605"/>
        <v>1.711857148974435</v>
      </c>
      <c r="AK772" s="25">
        <f t="shared" si="606"/>
        <v>69.147584248442882</v>
      </c>
      <c r="AL772" s="60">
        <f t="shared" si="563"/>
        <v>43062</v>
      </c>
    </row>
    <row r="773" spans="1:38" ht="11.25" x14ac:dyDescent="0.2">
      <c r="A773" s="2" t="s">
        <v>5</v>
      </c>
      <c r="B773" s="2" t="str">
        <f t="shared" si="542"/>
        <v>CACY2017</v>
      </c>
      <c r="C773" s="2" t="s">
        <v>77</v>
      </c>
      <c r="D773" s="4">
        <v>43061</v>
      </c>
      <c r="G773" s="225"/>
      <c r="H773" s="139"/>
      <c r="I773" s="55"/>
      <c r="J773" s="115">
        <f t="shared" si="590"/>
        <v>120.3432396738568</v>
      </c>
      <c r="K773" s="54">
        <f t="shared" si="557"/>
        <v>61.489717392533521</v>
      </c>
      <c r="L773" s="116">
        <f t="shared" si="591"/>
        <v>181.83295706639032</v>
      </c>
      <c r="M773" s="180"/>
      <c r="N773" s="216"/>
      <c r="O773" s="122">
        <f t="shared" si="592"/>
        <v>1.1914739898196438</v>
      </c>
      <c r="P773" s="71">
        <f t="shared" si="543"/>
        <v>0.3303241085889157</v>
      </c>
      <c r="Q773" s="131">
        <f t="shared" si="593"/>
        <v>1.5217980984085595</v>
      </c>
      <c r="R773" s="220"/>
      <c r="S773" s="218"/>
      <c r="T773" s="47">
        <v>2</v>
      </c>
      <c r="U773" s="48">
        <v>5</v>
      </c>
      <c r="V773" s="49">
        <v>565.29999999999995</v>
      </c>
      <c r="W773" s="48">
        <f t="shared" si="558"/>
        <v>1391</v>
      </c>
      <c r="X773" s="32">
        <v>46706</v>
      </c>
      <c r="Y773" s="31">
        <f t="shared" si="594"/>
        <v>1.2103370016700209E-2</v>
      </c>
      <c r="Z773" s="30">
        <f t="shared" si="595"/>
        <v>1.0705262707146834E-4</v>
      </c>
      <c r="AA773" s="10">
        <f t="shared" si="596"/>
        <v>113.05999999999999</v>
      </c>
      <c r="AB773" s="9" t="str">
        <f t="shared" si="597"/>
        <v>U E</v>
      </c>
      <c r="AC773" s="28">
        <f t="shared" si="598"/>
        <v>1.2103370016700209E-2</v>
      </c>
      <c r="AD773" s="29">
        <f t="shared" si="599"/>
        <v>1.0705262707146834E-4</v>
      </c>
      <c r="AE773" s="15">
        <f t="shared" si="600"/>
        <v>113.05999999999999</v>
      </c>
      <c r="AF773" s="27">
        <f t="shared" si="601"/>
        <v>687.05978124866203</v>
      </c>
      <c r="AG773" s="7">
        <f t="shared" si="602"/>
        <v>3.6317817839249802</v>
      </c>
      <c r="AH773" s="17">
        <f t="shared" si="603"/>
        <v>189.17980818388682</v>
      </c>
      <c r="AI773" s="26">
        <f t="shared" si="604"/>
        <v>118.3412056480966</v>
      </c>
      <c r="AJ773" s="22">
        <f t="shared" si="605"/>
        <v>1.7113861174153204</v>
      </c>
      <c r="AK773" s="25">
        <f t="shared" si="606"/>
        <v>69.149331319121288</v>
      </c>
      <c r="AL773" s="60">
        <f t="shared" si="563"/>
        <v>43061</v>
      </c>
    </row>
    <row r="774" spans="1:38" ht="11.25" x14ac:dyDescent="0.2">
      <c r="A774" s="2" t="s">
        <v>5</v>
      </c>
      <c r="B774" s="2" t="str">
        <f t="shared" si="542"/>
        <v>CACY2017</v>
      </c>
      <c r="C774" s="2" t="s">
        <v>77</v>
      </c>
      <c r="D774" s="4">
        <v>43060</v>
      </c>
      <c r="G774" s="225"/>
      <c r="H774" s="139"/>
      <c r="I774" s="55"/>
      <c r="J774" s="115">
        <f t="shared" si="590"/>
        <v>119.95923902084712</v>
      </c>
      <c r="K774" s="54">
        <f t="shared" si="557"/>
        <v>59.714791952376402</v>
      </c>
      <c r="L774" s="116">
        <f t="shared" si="591"/>
        <v>179.67403097322352</v>
      </c>
      <c r="M774" s="180"/>
      <c r="N774" s="216"/>
      <c r="O774" s="122">
        <f t="shared" si="592"/>
        <v>1.1861412426222939</v>
      </c>
      <c r="P774" s="71">
        <f t="shared" si="543"/>
        <v>0.32456975083952311</v>
      </c>
      <c r="Q774" s="131">
        <f t="shared" si="593"/>
        <v>1.510710993461817</v>
      </c>
      <c r="R774" s="220"/>
      <c r="S774" s="218"/>
      <c r="T774" s="47">
        <v>2</v>
      </c>
      <c r="U774" s="48">
        <v>2</v>
      </c>
      <c r="V774" s="49">
        <v>249.333</v>
      </c>
      <c r="W774" s="48">
        <f t="shared" si="558"/>
        <v>1393</v>
      </c>
      <c r="X774" s="32">
        <v>46706</v>
      </c>
      <c r="Y774" s="31">
        <f t="shared" si="594"/>
        <v>5.3383505331220825E-3</v>
      </c>
      <c r="Z774" s="30">
        <f t="shared" si="595"/>
        <v>4.2821050828587333E-5</v>
      </c>
      <c r="AA774" s="10">
        <f t="shared" si="596"/>
        <v>124.6665</v>
      </c>
      <c r="AB774" s="9" t="str">
        <f t="shared" si="597"/>
        <v>U E</v>
      </c>
      <c r="AC774" s="28">
        <f t="shared" si="598"/>
        <v>5.3383505331220825E-3</v>
      </c>
      <c r="AD774" s="29">
        <f t="shared" si="599"/>
        <v>4.2821050828587333E-5</v>
      </c>
      <c r="AE774" s="15">
        <f t="shared" si="600"/>
        <v>124.6665</v>
      </c>
      <c r="AF774" s="27">
        <f t="shared" si="601"/>
        <v>687.04767787864535</v>
      </c>
      <c r="AG774" s="7">
        <f t="shared" si="602"/>
        <v>3.6316747312979087</v>
      </c>
      <c r="AH774" s="17">
        <f t="shared" si="603"/>
        <v>189.18205200417393</v>
      </c>
      <c r="AI774" s="26">
        <f t="shared" si="604"/>
        <v>118.3291022780799</v>
      </c>
      <c r="AJ774" s="22">
        <f t="shared" si="605"/>
        <v>1.711279064788249</v>
      </c>
      <c r="AK774" s="25">
        <f t="shared" si="606"/>
        <v>69.146584395761167</v>
      </c>
      <c r="AL774" s="60">
        <f t="shared" si="563"/>
        <v>43060</v>
      </c>
    </row>
    <row r="775" spans="1:38" ht="11.25" x14ac:dyDescent="0.2">
      <c r="A775" s="2" t="s">
        <v>5</v>
      </c>
      <c r="B775" s="2" t="str">
        <f t="shared" si="542"/>
        <v>CACY2017</v>
      </c>
      <c r="C775" s="2" t="s">
        <v>77</v>
      </c>
      <c r="D775" s="4">
        <v>43059</v>
      </c>
      <c r="G775" s="225"/>
      <c r="H775" s="139"/>
      <c r="I775" s="55"/>
      <c r="J775" s="115">
        <f t="shared" si="590"/>
        <v>119.57523836783746</v>
      </c>
      <c r="K775" s="54">
        <f t="shared" si="557"/>
        <v>57.939866512219297</v>
      </c>
      <c r="L775" s="116">
        <f t="shared" si="591"/>
        <v>177.51510488005675</v>
      </c>
      <c r="M775" s="180"/>
      <c r="N775" s="216"/>
      <c r="O775" s="122">
        <f t="shared" si="592"/>
        <v>1.1808084954249443</v>
      </c>
      <c r="P775" s="71">
        <f t="shared" si="543"/>
        <v>0.31881539309013029</v>
      </c>
      <c r="Q775" s="131">
        <f t="shared" si="593"/>
        <v>1.4996238885150746</v>
      </c>
      <c r="R775" s="220"/>
      <c r="S775" s="218"/>
      <c r="T775" s="47">
        <v>1</v>
      </c>
      <c r="U775" s="48">
        <v>1</v>
      </c>
      <c r="V775" s="49">
        <v>117.267</v>
      </c>
      <c r="W775" s="48">
        <f t="shared" si="558"/>
        <v>1392</v>
      </c>
      <c r="X775" s="32">
        <v>46706</v>
      </c>
      <c r="Y775" s="31">
        <f t="shared" si="594"/>
        <v>2.5107480837579755E-3</v>
      </c>
      <c r="Z775" s="30">
        <f t="shared" si="595"/>
        <v>2.1410525414293667E-5</v>
      </c>
      <c r="AA775" s="10">
        <f t="shared" si="596"/>
        <v>117.26700000000001</v>
      </c>
      <c r="AB775" s="9" t="str">
        <f t="shared" si="597"/>
        <v>U E</v>
      </c>
      <c r="AC775" s="28">
        <f t="shared" si="598"/>
        <v>2.5107480837579755E-3</v>
      </c>
      <c r="AD775" s="29">
        <f t="shared" si="599"/>
        <v>2.1410525414293667E-5</v>
      </c>
      <c r="AE775" s="15">
        <f t="shared" si="600"/>
        <v>117.26700000000001</v>
      </c>
      <c r="AF775" s="27">
        <f t="shared" si="601"/>
        <v>687.04233952811228</v>
      </c>
      <c r="AG775" s="7">
        <f t="shared" si="602"/>
        <v>3.63163191024708</v>
      </c>
      <c r="AH775" s="17">
        <f t="shared" si="603"/>
        <v>189.18281271555657</v>
      </c>
      <c r="AI775" s="26">
        <f t="shared" si="604"/>
        <v>118.32376392754678</v>
      </c>
      <c r="AJ775" s="22">
        <f t="shared" si="605"/>
        <v>1.7112362437374204</v>
      </c>
      <c r="AK775" s="25">
        <f t="shared" si="606"/>
        <v>69.145195095401974</v>
      </c>
      <c r="AL775" s="60">
        <f t="shared" si="563"/>
        <v>43059</v>
      </c>
    </row>
    <row r="776" spans="1:38" ht="11.25" x14ac:dyDescent="0.2">
      <c r="A776" s="2" t="s">
        <v>5</v>
      </c>
      <c r="B776" s="2" t="str">
        <f t="shared" si="542"/>
        <v>CACY2017</v>
      </c>
      <c r="C776" s="2" t="s">
        <v>77</v>
      </c>
      <c r="D776" s="4">
        <v>43058</v>
      </c>
      <c r="G776" s="225"/>
      <c r="H776" s="139"/>
      <c r="I776" s="55"/>
      <c r="J776" s="115">
        <f t="shared" si="590"/>
        <v>119.19123771482779</v>
      </c>
      <c r="K776" s="54">
        <f t="shared" si="557"/>
        <v>56.164941072062163</v>
      </c>
      <c r="L776" s="116">
        <f t="shared" si="591"/>
        <v>175.35617878688996</v>
      </c>
      <c r="M776" s="180"/>
      <c r="N776" s="216"/>
      <c r="O776" s="122">
        <f t="shared" si="592"/>
        <v>1.1754757482275944</v>
      </c>
      <c r="P776" s="71">
        <f t="shared" si="543"/>
        <v>0.31306103534073793</v>
      </c>
      <c r="Q776" s="131">
        <f t="shared" si="593"/>
        <v>1.4885367835683323</v>
      </c>
      <c r="R776" s="220"/>
      <c r="S776" s="218"/>
      <c r="T776" s="47"/>
      <c r="U776" s="48"/>
      <c r="V776" s="49"/>
      <c r="W776" s="48">
        <f t="shared" si="558"/>
        <v>1396</v>
      </c>
      <c r="X776" s="32">
        <v>46706</v>
      </c>
      <c r="Y776" s="31">
        <f t="shared" ref="Y776:Y794" si="607">V776/X776</f>
        <v>0</v>
      </c>
      <c r="Z776" s="30">
        <f t="shared" ref="Z776:Z794" si="608">U776/X776</f>
        <v>0</v>
      </c>
      <c r="AA776" s="10">
        <f t="shared" ref="AA776:AA794" si="609">IF(Z776=0,0,Y776/Z776)</f>
        <v>0</v>
      </c>
      <c r="AB776" s="9" t="str">
        <f t="shared" ref="AB776:AB794" si="610">IF(E776&gt;0,"M E","U E")</f>
        <v>U E</v>
      </c>
      <c r="AC776" s="28">
        <f t="shared" ref="AC776:AC794" si="611">IF($AB776="U E",$Y776,(V776-E776)/X776)</f>
        <v>0</v>
      </c>
      <c r="AD776" s="29">
        <f t="shared" ref="AD776:AD794" si="612">IF($AB776="U E",$Z776,(U776-F776)/X776)</f>
        <v>0</v>
      </c>
      <c r="AE776" s="15">
        <f t="shared" ref="AE776:AE794" si="613">IF(AD776=0,0,AC776/AD776)</f>
        <v>0</v>
      </c>
      <c r="AF776" s="27">
        <f t="shared" ref="AF776:AF794" si="614">AF777+Y776</f>
        <v>687.03982878002853</v>
      </c>
      <c r="AG776" s="7">
        <f t="shared" ref="AG776:AG794" si="615">AG777+Z776</f>
        <v>3.6316104997216656</v>
      </c>
      <c r="AH776" s="17">
        <f t="shared" ref="AH776:AH794" si="616">AF776/AG776</f>
        <v>189.18323670247256</v>
      </c>
      <c r="AI776" s="26">
        <f t="shared" ref="AI776:AI794" si="617">AI777+AC776</f>
        <v>118.32125317946301</v>
      </c>
      <c r="AJ776" s="22">
        <f t="shared" ref="AJ776:AJ794" si="618">AJ777+AD776</f>
        <v>1.7112148332120061</v>
      </c>
      <c r="AK776" s="25">
        <f t="shared" ref="AK776:AK794" si="619">AI776/AJ776</f>
        <v>69.144593000850847</v>
      </c>
      <c r="AL776" s="60">
        <f t="shared" si="563"/>
        <v>43058</v>
      </c>
    </row>
    <row r="777" spans="1:38" ht="11.25" x14ac:dyDescent="0.2">
      <c r="A777" s="2" t="s">
        <v>5</v>
      </c>
      <c r="B777" s="2" t="str">
        <f t="shared" si="542"/>
        <v>CACY2017</v>
      </c>
      <c r="C777" s="2" t="s">
        <v>77</v>
      </c>
      <c r="D777" s="4">
        <v>43057</v>
      </c>
      <c r="G777" s="225"/>
      <c r="H777" s="139"/>
      <c r="I777" s="55"/>
      <c r="J777" s="115">
        <f t="shared" si="590"/>
        <v>118.80723706181811</v>
      </c>
      <c r="K777" s="54">
        <f t="shared" si="557"/>
        <v>54.390015631905072</v>
      </c>
      <c r="L777" s="116">
        <f t="shared" si="591"/>
        <v>173.19725269372319</v>
      </c>
      <c r="M777" s="180"/>
      <c r="N777" s="216"/>
      <c r="O777" s="122">
        <f t="shared" si="592"/>
        <v>1.1701430010302445</v>
      </c>
      <c r="P777" s="71">
        <f t="shared" si="543"/>
        <v>0.30730667759134533</v>
      </c>
      <c r="Q777" s="131">
        <f t="shared" si="593"/>
        <v>1.4774496786215898</v>
      </c>
      <c r="R777" s="220"/>
      <c r="S777" s="218"/>
      <c r="T777" s="47">
        <v>2</v>
      </c>
      <c r="U777" s="48">
        <v>10</v>
      </c>
      <c r="V777" s="49">
        <v>495.036</v>
      </c>
      <c r="W777" s="48">
        <f t="shared" si="558"/>
        <v>1403</v>
      </c>
      <c r="X777" s="32">
        <v>46706</v>
      </c>
      <c r="Y777" s="31">
        <f t="shared" si="607"/>
        <v>1.0598980858990279E-2</v>
      </c>
      <c r="Z777" s="30">
        <f t="shared" si="608"/>
        <v>2.1410525414293667E-4</v>
      </c>
      <c r="AA777" s="10">
        <f t="shared" si="609"/>
        <v>49.503599999999999</v>
      </c>
      <c r="AB777" s="9" t="str">
        <f t="shared" si="610"/>
        <v>U E</v>
      </c>
      <c r="AC777" s="28">
        <f t="shared" si="611"/>
        <v>1.0598980858990279E-2</v>
      </c>
      <c r="AD777" s="29">
        <f t="shared" si="612"/>
        <v>2.1410525414293667E-4</v>
      </c>
      <c r="AE777" s="15">
        <f t="shared" si="613"/>
        <v>49.503599999999999</v>
      </c>
      <c r="AF777" s="27">
        <f t="shared" si="614"/>
        <v>687.03982878002853</v>
      </c>
      <c r="AG777" s="7">
        <f t="shared" si="615"/>
        <v>3.6316104997216656</v>
      </c>
      <c r="AH777" s="17">
        <f t="shared" si="616"/>
        <v>189.18323670247256</v>
      </c>
      <c r="AI777" s="26">
        <f t="shared" si="617"/>
        <v>118.32125317946301</v>
      </c>
      <c r="AJ777" s="22">
        <f t="shared" si="618"/>
        <v>1.7112148332120061</v>
      </c>
      <c r="AK777" s="25">
        <f t="shared" si="619"/>
        <v>69.144593000850847</v>
      </c>
      <c r="AL777" s="60">
        <f t="shared" si="563"/>
        <v>43057</v>
      </c>
    </row>
    <row r="778" spans="1:38" ht="11.25" x14ac:dyDescent="0.2">
      <c r="A778" s="2" t="s">
        <v>5</v>
      </c>
      <c r="B778" s="2" t="str">
        <f t="shared" si="542"/>
        <v>CACY2017</v>
      </c>
      <c r="C778" s="2" t="s">
        <v>77</v>
      </c>
      <c r="D778" s="4">
        <v>43056</v>
      </c>
      <c r="G778" s="225"/>
      <c r="H778" s="139"/>
      <c r="I778" s="55"/>
      <c r="J778" s="115">
        <f t="shared" si="590"/>
        <v>118.42323640880845</v>
      </c>
      <c r="K778" s="54">
        <f t="shared" si="557"/>
        <v>52.615090191747939</v>
      </c>
      <c r="L778" s="116">
        <f t="shared" si="591"/>
        <v>171.03832660055639</v>
      </c>
      <c r="M778" s="180"/>
      <c r="N778" s="216"/>
      <c r="O778" s="122">
        <f t="shared" si="592"/>
        <v>1.1648102538328946</v>
      </c>
      <c r="P778" s="71">
        <f t="shared" si="543"/>
        <v>0.30155231984195296</v>
      </c>
      <c r="Q778" s="131">
        <f t="shared" si="593"/>
        <v>1.4663625736748476</v>
      </c>
      <c r="R778" s="220"/>
      <c r="S778" s="218"/>
      <c r="T778" s="47">
        <v>2</v>
      </c>
      <c r="U778" s="48">
        <v>1034</v>
      </c>
      <c r="V778" s="49">
        <v>50272.5</v>
      </c>
      <c r="W778" s="48">
        <f t="shared" si="558"/>
        <v>1405</v>
      </c>
      <c r="X778" s="32">
        <v>46706</v>
      </c>
      <c r="Y778" s="31">
        <f t="shared" si="607"/>
        <v>1.0763606388900784</v>
      </c>
      <c r="Z778" s="30">
        <f t="shared" si="608"/>
        <v>2.2138483278379653E-2</v>
      </c>
      <c r="AA778" s="10">
        <f t="shared" si="609"/>
        <v>48.619439071566731</v>
      </c>
      <c r="AB778" s="9" t="str">
        <f t="shared" si="610"/>
        <v>U E</v>
      </c>
      <c r="AC778" s="28">
        <f t="shared" si="611"/>
        <v>1.0763606388900784</v>
      </c>
      <c r="AD778" s="29">
        <f t="shared" si="612"/>
        <v>2.2138483278379653E-2</v>
      </c>
      <c r="AE778" s="15">
        <f t="shared" si="613"/>
        <v>48.619439071566731</v>
      </c>
      <c r="AF778" s="27">
        <f t="shared" si="614"/>
        <v>687.02922979916957</v>
      </c>
      <c r="AG778" s="7">
        <f t="shared" si="615"/>
        <v>3.6313963944675227</v>
      </c>
      <c r="AH778" s="17">
        <f t="shared" si="616"/>
        <v>189.19147214164423</v>
      </c>
      <c r="AI778" s="26">
        <f t="shared" si="617"/>
        <v>118.31065419860403</v>
      </c>
      <c r="AJ778" s="22">
        <f t="shared" si="618"/>
        <v>1.7110007279578632</v>
      </c>
      <c r="AK778" s="25">
        <f t="shared" si="619"/>
        <v>69.147050767074631</v>
      </c>
      <c r="AL778" s="60">
        <f t="shared" si="563"/>
        <v>43056</v>
      </c>
    </row>
    <row r="779" spans="1:38" ht="11.25" x14ac:dyDescent="0.2">
      <c r="A779" s="2" t="s">
        <v>5</v>
      </c>
      <c r="B779" s="2" t="str">
        <f t="shared" si="542"/>
        <v>CACY2017</v>
      </c>
      <c r="C779" s="2" t="s">
        <v>77</v>
      </c>
      <c r="D779" s="4">
        <v>43055</v>
      </c>
      <c r="G779" s="225"/>
      <c r="H779" s="139"/>
      <c r="I779" s="55"/>
      <c r="J779" s="115">
        <f t="shared" si="590"/>
        <v>118.03923575579877</v>
      </c>
      <c r="K779" s="54">
        <f t="shared" si="557"/>
        <v>50.840164751590848</v>
      </c>
      <c r="L779" s="116">
        <f t="shared" si="591"/>
        <v>168.87940050738962</v>
      </c>
      <c r="M779" s="180"/>
      <c r="N779" s="216"/>
      <c r="O779" s="122">
        <f t="shared" si="592"/>
        <v>1.1594775066355447</v>
      </c>
      <c r="P779" s="71">
        <f t="shared" si="543"/>
        <v>0.29579796209256037</v>
      </c>
      <c r="Q779" s="131">
        <f t="shared" si="593"/>
        <v>1.4552754687281051</v>
      </c>
      <c r="R779" s="220"/>
      <c r="S779" s="218"/>
      <c r="T779" s="47"/>
      <c r="U779" s="48"/>
      <c r="V779" s="49"/>
      <c r="W779" s="48">
        <f t="shared" si="558"/>
        <v>1409</v>
      </c>
      <c r="X779" s="32">
        <v>46706</v>
      </c>
      <c r="Y779" s="31">
        <f t="shared" si="607"/>
        <v>0</v>
      </c>
      <c r="Z779" s="30">
        <f t="shared" si="608"/>
        <v>0</v>
      </c>
      <c r="AA779" s="10">
        <f t="shared" si="609"/>
        <v>0</v>
      </c>
      <c r="AB779" s="9" t="str">
        <f t="shared" si="610"/>
        <v>U E</v>
      </c>
      <c r="AC779" s="28">
        <f t="shared" si="611"/>
        <v>0</v>
      </c>
      <c r="AD779" s="29">
        <f t="shared" si="612"/>
        <v>0</v>
      </c>
      <c r="AE779" s="15">
        <f t="shared" si="613"/>
        <v>0</v>
      </c>
      <c r="AF779" s="27">
        <f t="shared" si="614"/>
        <v>685.95286916027953</v>
      </c>
      <c r="AG779" s="7">
        <f t="shared" si="615"/>
        <v>3.6092579111891432</v>
      </c>
      <c r="AH779" s="17">
        <f t="shared" si="616"/>
        <v>190.05371354420012</v>
      </c>
      <c r="AI779" s="26">
        <f t="shared" si="617"/>
        <v>117.23429355971395</v>
      </c>
      <c r="AJ779" s="22">
        <f t="shared" si="618"/>
        <v>1.6888622446794834</v>
      </c>
      <c r="AK779" s="25">
        <f t="shared" si="619"/>
        <v>69.416137360547708</v>
      </c>
      <c r="AL779" s="60">
        <f t="shared" si="563"/>
        <v>43055</v>
      </c>
    </row>
    <row r="780" spans="1:38" ht="11.25" x14ac:dyDescent="0.2">
      <c r="A780" s="2" t="s">
        <v>5</v>
      </c>
      <c r="B780" s="2" t="str">
        <f t="shared" si="542"/>
        <v>CACY2017</v>
      </c>
      <c r="C780" s="2" t="s">
        <v>77</v>
      </c>
      <c r="D780" s="4">
        <v>43054</v>
      </c>
      <c r="E780" s="66">
        <v>1509613.5160000001</v>
      </c>
      <c r="F780" s="63">
        <v>9854</v>
      </c>
      <c r="G780" s="225"/>
      <c r="H780" s="139"/>
      <c r="I780" s="55"/>
      <c r="J780" s="115">
        <f t="shared" si="590"/>
        <v>117.65523510278911</v>
      </c>
      <c r="K780" s="54">
        <f t="shared" si="557"/>
        <v>49.065239311433714</v>
      </c>
      <c r="L780" s="116">
        <f t="shared" si="591"/>
        <v>166.72047441422282</v>
      </c>
      <c r="M780" s="180"/>
      <c r="N780" s="216"/>
      <c r="O780" s="122">
        <f t="shared" si="592"/>
        <v>1.1541447594381951</v>
      </c>
      <c r="P780" s="71">
        <f t="shared" si="543"/>
        <v>0.29004360434316778</v>
      </c>
      <c r="Q780" s="131">
        <f t="shared" si="593"/>
        <v>1.4441883637813628</v>
      </c>
      <c r="R780" s="220"/>
      <c r="S780" s="218"/>
      <c r="T780" s="47">
        <v>17</v>
      </c>
      <c r="U780" s="48">
        <v>9854</v>
      </c>
      <c r="V780" s="49">
        <v>1509613.5160000001</v>
      </c>
      <c r="W780" s="48">
        <f t="shared" si="558"/>
        <v>1410</v>
      </c>
      <c r="X780" s="32">
        <v>46706</v>
      </c>
      <c r="Y780" s="31">
        <f t="shared" si="607"/>
        <v>32.321618550079222</v>
      </c>
      <c r="Z780" s="30">
        <f t="shared" si="608"/>
        <v>0.2109793174324498</v>
      </c>
      <c r="AA780" s="10">
        <f t="shared" si="609"/>
        <v>153.19804302821191</v>
      </c>
      <c r="AB780" s="9" t="str">
        <f t="shared" si="610"/>
        <v>M E</v>
      </c>
      <c r="AC780" s="28">
        <f t="shared" si="611"/>
        <v>0</v>
      </c>
      <c r="AD780" s="29">
        <f t="shared" si="612"/>
        <v>0</v>
      </c>
      <c r="AE780" s="15">
        <f t="shared" si="613"/>
        <v>0</v>
      </c>
      <c r="AF780" s="27">
        <f t="shared" si="614"/>
        <v>685.95286916027953</v>
      </c>
      <c r="AG780" s="7">
        <f t="shared" si="615"/>
        <v>3.6092579111891432</v>
      </c>
      <c r="AH780" s="17">
        <f t="shared" si="616"/>
        <v>190.05371354420012</v>
      </c>
      <c r="AI780" s="26">
        <f t="shared" si="617"/>
        <v>117.23429355971395</v>
      </c>
      <c r="AJ780" s="22">
        <f t="shared" si="618"/>
        <v>1.6888622446794834</v>
      </c>
      <c r="AK780" s="25">
        <f t="shared" si="619"/>
        <v>69.416137360547708</v>
      </c>
      <c r="AL780" s="60">
        <f t="shared" si="563"/>
        <v>43054</v>
      </c>
    </row>
    <row r="781" spans="1:38" ht="11.25" x14ac:dyDescent="0.2">
      <c r="A781" s="2" t="s">
        <v>5</v>
      </c>
      <c r="B781" s="2" t="str">
        <f t="shared" si="542"/>
        <v>CACY2017</v>
      </c>
      <c r="C781" s="2" t="s">
        <v>77</v>
      </c>
      <c r="D781" s="4">
        <v>43053</v>
      </c>
      <c r="G781" s="225"/>
      <c r="H781" s="139"/>
      <c r="I781" s="55"/>
      <c r="J781" s="115">
        <f t="shared" si="590"/>
        <v>117.27123444977944</v>
      </c>
      <c r="K781" s="54">
        <f t="shared" si="557"/>
        <v>47.290313871276581</v>
      </c>
      <c r="L781" s="116">
        <f t="shared" si="591"/>
        <v>164.56154832105602</v>
      </c>
      <c r="M781" s="180"/>
      <c r="N781" s="216"/>
      <c r="O781" s="122">
        <f t="shared" si="592"/>
        <v>1.1488120122408452</v>
      </c>
      <c r="P781" s="71">
        <f t="shared" si="543"/>
        <v>0.28428924659377519</v>
      </c>
      <c r="Q781" s="131">
        <f t="shared" si="593"/>
        <v>1.4331012588346204</v>
      </c>
      <c r="R781" s="220"/>
      <c r="S781" s="218"/>
      <c r="T781" s="47"/>
      <c r="U781" s="48"/>
      <c r="V781" s="49"/>
      <c r="W781" s="48">
        <f t="shared" si="558"/>
        <v>1393</v>
      </c>
      <c r="X781" s="32">
        <v>46706</v>
      </c>
      <c r="Y781" s="31">
        <f t="shared" si="607"/>
        <v>0</v>
      </c>
      <c r="Z781" s="30">
        <f t="shared" si="608"/>
        <v>0</v>
      </c>
      <c r="AA781" s="10">
        <f t="shared" si="609"/>
        <v>0</v>
      </c>
      <c r="AB781" s="9" t="str">
        <f t="shared" si="610"/>
        <v>U E</v>
      </c>
      <c r="AC781" s="28">
        <f t="shared" si="611"/>
        <v>0</v>
      </c>
      <c r="AD781" s="29">
        <f t="shared" si="612"/>
        <v>0</v>
      </c>
      <c r="AE781" s="15">
        <f t="shared" si="613"/>
        <v>0</v>
      </c>
      <c r="AF781" s="27">
        <f t="shared" si="614"/>
        <v>653.63125061020025</v>
      </c>
      <c r="AG781" s="7">
        <f t="shared" si="615"/>
        <v>3.3982785937566935</v>
      </c>
      <c r="AH781" s="17">
        <f t="shared" si="616"/>
        <v>192.34186738281244</v>
      </c>
      <c r="AI781" s="26">
        <f t="shared" si="617"/>
        <v>117.23429355971395</v>
      </c>
      <c r="AJ781" s="22">
        <f t="shared" si="618"/>
        <v>1.6888622446794834</v>
      </c>
      <c r="AK781" s="25">
        <f t="shared" si="619"/>
        <v>69.416137360547708</v>
      </c>
      <c r="AL781" s="60">
        <f t="shared" si="563"/>
        <v>43053</v>
      </c>
    </row>
    <row r="782" spans="1:38" ht="11.25" x14ac:dyDescent="0.2">
      <c r="A782" s="2" t="s">
        <v>5</v>
      </c>
      <c r="B782" s="2" t="str">
        <f t="shared" si="542"/>
        <v>CACY2017</v>
      </c>
      <c r="C782" s="2" t="s">
        <v>77</v>
      </c>
      <c r="D782" s="4">
        <v>43052</v>
      </c>
      <c r="G782" s="225"/>
      <c r="H782" s="139"/>
      <c r="I782" s="55"/>
      <c r="J782" s="115">
        <f t="shared" si="590"/>
        <v>116.88723379676976</v>
      </c>
      <c r="K782" s="54">
        <f t="shared" si="557"/>
        <v>45.51538843111949</v>
      </c>
      <c r="L782" s="116">
        <f t="shared" si="591"/>
        <v>162.40262222788925</v>
      </c>
      <c r="M782" s="180"/>
      <c r="N782" s="216"/>
      <c r="O782" s="122">
        <f t="shared" si="592"/>
        <v>1.1434792650434953</v>
      </c>
      <c r="P782" s="71">
        <f t="shared" si="543"/>
        <v>0.2785348888443826</v>
      </c>
      <c r="Q782" s="131">
        <f t="shared" si="593"/>
        <v>1.4220141538878779</v>
      </c>
      <c r="R782" s="220"/>
      <c r="S782" s="218"/>
      <c r="T782" s="47">
        <v>7</v>
      </c>
      <c r="U782" s="48">
        <v>105</v>
      </c>
      <c r="V782" s="49">
        <v>8484.1659999999993</v>
      </c>
      <c r="W782" s="48">
        <f t="shared" si="558"/>
        <v>1397</v>
      </c>
      <c r="X782" s="32">
        <v>46706</v>
      </c>
      <c r="Y782" s="31">
        <f t="shared" si="607"/>
        <v>0.18165045176208622</v>
      </c>
      <c r="Z782" s="30">
        <f t="shared" si="608"/>
        <v>2.2481051685008351E-3</v>
      </c>
      <c r="AA782" s="10">
        <f t="shared" si="609"/>
        <v>80.801580952380945</v>
      </c>
      <c r="AB782" s="9" t="str">
        <f t="shared" si="610"/>
        <v>U E</v>
      </c>
      <c r="AC782" s="28">
        <f t="shared" si="611"/>
        <v>0.18165045176208622</v>
      </c>
      <c r="AD782" s="29">
        <f t="shared" si="612"/>
        <v>2.2481051685008351E-3</v>
      </c>
      <c r="AE782" s="15">
        <f t="shared" si="613"/>
        <v>80.801580952380945</v>
      </c>
      <c r="AF782" s="27">
        <f t="shared" si="614"/>
        <v>653.63125061020025</v>
      </c>
      <c r="AG782" s="7">
        <f t="shared" si="615"/>
        <v>3.3982785937566935</v>
      </c>
      <c r="AH782" s="17">
        <f t="shared" si="616"/>
        <v>192.34186738281244</v>
      </c>
      <c r="AI782" s="26">
        <f t="shared" si="617"/>
        <v>117.23429355971395</v>
      </c>
      <c r="AJ782" s="22">
        <f t="shared" si="618"/>
        <v>1.6888622446794834</v>
      </c>
      <c r="AK782" s="25">
        <f t="shared" si="619"/>
        <v>69.416137360547708</v>
      </c>
      <c r="AL782" s="60">
        <f t="shared" si="563"/>
        <v>43052</v>
      </c>
    </row>
    <row r="783" spans="1:38" ht="11.25" x14ac:dyDescent="0.2">
      <c r="A783" s="2" t="s">
        <v>5</v>
      </c>
      <c r="B783" s="2" t="str">
        <f t="shared" si="542"/>
        <v>CACY2017</v>
      </c>
      <c r="C783" s="2" t="s">
        <v>77</v>
      </c>
      <c r="D783" s="4">
        <v>43051</v>
      </c>
      <c r="G783" s="225"/>
      <c r="H783" s="139"/>
      <c r="I783" s="55"/>
      <c r="J783" s="115">
        <f t="shared" si="590"/>
        <v>116.5032331437601</v>
      </c>
      <c r="K783" s="54">
        <f t="shared" si="557"/>
        <v>43.740462990962357</v>
      </c>
      <c r="L783" s="116">
        <f t="shared" si="591"/>
        <v>160.24369613472246</v>
      </c>
      <c r="M783" s="180"/>
      <c r="N783" s="216"/>
      <c r="O783" s="122">
        <f t="shared" si="592"/>
        <v>1.1381465178461454</v>
      </c>
      <c r="P783" s="71">
        <f t="shared" si="543"/>
        <v>0.27278053109499023</v>
      </c>
      <c r="Q783" s="131">
        <f t="shared" si="593"/>
        <v>1.4109270489411356</v>
      </c>
      <c r="R783" s="220"/>
      <c r="S783" s="218"/>
      <c r="T783" s="47">
        <v>2</v>
      </c>
      <c r="U783" s="48">
        <v>102</v>
      </c>
      <c r="V783" s="49">
        <v>10212.466</v>
      </c>
      <c r="W783" s="48">
        <f t="shared" si="558"/>
        <v>1390</v>
      </c>
      <c r="X783" s="32">
        <v>46706</v>
      </c>
      <c r="Y783" s="31">
        <f t="shared" si="607"/>
        <v>0.21865426283560999</v>
      </c>
      <c r="Z783" s="30">
        <f t="shared" si="608"/>
        <v>2.1838735922579539E-3</v>
      </c>
      <c r="AA783" s="10">
        <f t="shared" si="609"/>
        <v>100.12221568627452</v>
      </c>
      <c r="AB783" s="9" t="str">
        <f t="shared" si="610"/>
        <v>U E</v>
      </c>
      <c r="AC783" s="28">
        <f t="shared" si="611"/>
        <v>0.21865426283560999</v>
      </c>
      <c r="AD783" s="29">
        <f t="shared" si="612"/>
        <v>2.1838735922579539E-3</v>
      </c>
      <c r="AE783" s="15">
        <f t="shared" si="613"/>
        <v>100.12221568627452</v>
      </c>
      <c r="AF783" s="27">
        <f t="shared" si="614"/>
        <v>653.44960015843822</v>
      </c>
      <c r="AG783" s="7">
        <f t="shared" si="615"/>
        <v>3.3960304885881927</v>
      </c>
      <c r="AH783" s="17">
        <f t="shared" si="616"/>
        <v>192.41570485136961</v>
      </c>
      <c r="AI783" s="26">
        <f t="shared" si="617"/>
        <v>117.05264310795187</v>
      </c>
      <c r="AJ783" s="22">
        <f t="shared" si="618"/>
        <v>1.6866141395109826</v>
      </c>
      <c r="AK783" s="25">
        <f t="shared" si="619"/>
        <v>69.400961586797877</v>
      </c>
      <c r="AL783" s="60">
        <f t="shared" si="563"/>
        <v>43051</v>
      </c>
    </row>
    <row r="784" spans="1:38" ht="11.25" x14ac:dyDescent="0.2">
      <c r="A784" s="2" t="s">
        <v>5</v>
      </c>
      <c r="B784" s="2" t="str">
        <f t="shared" si="542"/>
        <v>CACY2017</v>
      </c>
      <c r="C784" s="2" t="s">
        <v>77</v>
      </c>
      <c r="D784" s="4">
        <v>43050</v>
      </c>
      <c r="G784" s="225"/>
      <c r="H784" s="139"/>
      <c r="I784" s="55"/>
      <c r="J784" s="115">
        <f t="shared" si="590"/>
        <v>116.11923249075042</v>
      </c>
      <c r="K784" s="54">
        <f t="shared" si="557"/>
        <v>41.965537550805237</v>
      </c>
      <c r="L784" s="116">
        <f t="shared" si="591"/>
        <v>158.08477004155566</v>
      </c>
      <c r="M784" s="180"/>
      <c r="N784" s="216"/>
      <c r="O784" s="122">
        <f t="shared" si="592"/>
        <v>1.1328137706487955</v>
      </c>
      <c r="P784" s="71">
        <f t="shared" si="543"/>
        <v>0.26702617334559764</v>
      </c>
      <c r="Q784" s="131">
        <f t="shared" si="593"/>
        <v>1.3998399439943932</v>
      </c>
      <c r="R784" s="220"/>
      <c r="S784" s="218"/>
      <c r="T784" s="47"/>
      <c r="U784" s="48"/>
      <c r="V784" s="49"/>
      <c r="W784" s="48">
        <f t="shared" si="558"/>
        <v>1388</v>
      </c>
      <c r="X784" s="32">
        <v>46706</v>
      </c>
      <c r="Y784" s="31">
        <f t="shared" si="607"/>
        <v>0</v>
      </c>
      <c r="Z784" s="30">
        <f t="shared" si="608"/>
        <v>0</v>
      </c>
      <c r="AA784" s="10">
        <f t="shared" si="609"/>
        <v>0</v>
      </c>
      <c r="AB784" s="9" t="str">
        <f t="shared" si="610"/>
        <v>U E</v>
      </c>
      <c r="AC784" s="28">
        <f t="shared" si="611"/>
        <v>0</v>
      </c>
      <c r="AD784" s="29">
        <f t="shared" si="612"/>
        <v>0</v>
      </c>
      <c r="AE784" s="15">
        <f t="shared" si="613"/>
        <v>0</v>
      </c>
      <c r="AF784" s="27">
        <f t="shared" si="614"/>
        <v>653.23094589560264</v>
      </c>
      <c r="AG784" s="7">
        <f t="shared" si="615"/>
        <v>3.3938466149959345</v>
      </c>
      <c r="AH784" s="17">
        <f t="shared" si="616"/>
        <v>192.47509389766137</v>
      </c>
      <c r="AI784" s="26">
        <f t="shared" si="617"/>
        <v>116.83398884511625</v>
      </c>
      <c r="AJ784" s="22">
        <f t="shared" si="618"/>
        <v>1.6844302659187247</v>
      </c>
      <c r="AK784" s="25">
        <f t="shared" si="619"/>
        <v>69.361131302988355</v>
      </c>
      <c r="AL784" s="60">
        <f t="shared" si="563"/>
        <v>43050</v>
      </c>
    </row>
    <row r="785" spans="1:38" ht="11.25" x14ac:dyDescent="0.2">
      <c r="A785" s="2" t="s">
        <v>5</v>
      </c>
      <c r="B785" s="2" t="str">
        <f t="shared" si="542"/>
        <v>CACY2017</v>
      </c>
      <c r="C785" s="2" t="s">
        <v>77</v>
      </c>
      <c r="D785" s="4">
        <v>43049</v>
      </c>
      <c r="G785" s="225"/>
      <c r="H785" s="139"/>
      <c r="I785" s="55"/>
      <c r="J785" s="115">
        <f t="shared" si="590"/>
        <v>115.73523183774076</v>
      </c>
      <c r="K785" s="54">
        <f t="shared" si="557"/>
        <v>40.190612110648132</v>
      </c>
      <c r="L785" s="116">
        <f t="shared" si="591"/>
        <v>155.92584394838889</v>
      </c>
      <c r="M785" s="180"/>
      <c r="N785" s="216"/>
      <c r="O785" s="122">
        <f t="shared" si="592"/>
        <v>1.1274810234514456</v>
      </c>
      <c r="P785" s="71">
        <f t="shared" si="543"/>
        <v>0.26127181559620527</v>
      </c>
      <c r="Q785" s="131">
        <f t="shared" si="593"/>
        <v>1.3887528390476509</v>
      </c>
      <c r="R785" s="220"/>
      <c r="S785" s="218"/>
      <c r="T785" s="47">
        <v>1</v>
      </c>
      <c r="U785" s="48">
        <v>3</v>
      </c>
      <c r="V785" s="49">
        <v>397.25</v>
      </c>
      <c r="W785" s="48">
        <f t="shared" si="558"/>
        <v>1389</v>
      </c>
      <c r="X785" s="32">
        <v>46706</v>
      </c>
      <c r="Y785" s="31">
        <f t="shared" si="607"/>
        <v>8.5053312208281592E-3</v>
      </c>
      <c r="Z785" s="30">
        <f t="shared" si="608"/>
        <v>6.4231576242880997E-5</v>
      </c>
      <c r="AA785" s="10">
        <f t="shared" si="609"/>
        <v>132.41666666666669</v>
      </c>
      <c r="AB785" s="9" t="str">
        <f t="shared" si="610"/>
        <v>U E</v>
      </c>
      <c r="AC785" s="28">
        <f t="shared" si="611"/>
        <v>8.5053312208281592E-3</v>
      </c>
      <c r="AD785" s="29">
        <f t="shared" si="612"/>
        <v>6.4231576242880997E-5</v>
      </c>
      <c r="AE785" s="15">
        <f t="shared" si="613"/>
        <v>132.41666666666669</v>
      </c>
      <c r="AF785" s="27">
        <f t="shared" si="614"/>
        <v>653.23094589560264</v>
      </c>
      <c r="AG785" s="7">
        <f t="shared" si="615"/>
        <v>3.3938466149959345</v>
      </c>
      <c r="AH785" s="17">
        <f t="shared" si="616"/>
        <v>192.47509389766137</v>
      </c>
      <c r="AI785" s="26">
        <f t="shared" si="617"/>
        <v>116.83398884511625</v>
      </c>
      <c r="AJ785" s="22">
        <f t="shared" si="618"/>
        <v>1.6844302659187247</v>
      </c>
      <c r="AK785" s="25">
        <f t="shared" si="619"/>
        <v>69.361131302988355</v>
      </c>
      <c r="AL785" s="60">
        <f t="shared" si="563"/>
        <v>43049</v>
      </c>
    </row>
    <row r="786" spans="1:38" ht="11.25" x14ac:dyDescent="0.2">
      <c r="A786" s="2" t="s">
        <v>5</v>
      </c>
      <c r="B786" s="2" t="str">
        <f t="shared" si="542"/>
        <v>CACY2017</v>
      </c>
      <c r="C786" s="2" t="s">
        <v>77</v>
      </c>
      <c r="D786" s="4">
        <v>43048</v>
      </c>
      <c r="G786" s="225"/>
      <c r="H786" s="139"/>
      <c r="I786" s="55"/>
      <c r="J786" s="115">
        <f t="shared" si="590"/>
        <v>115.35123118473109</v>
      </c>
      <c r="K786" s="54">
        <f t="shared" si="557"/>
        <v>38.415686670490999</v>
      </c>
      <c r="L786" s="116">
        <f t="shared" si="591"/>
        <v>153.76691785522209</v>
      </c>
      <c r="M786" s="180"/>
      <c r="N786" s="216"/>
      <c r="O786" s="122">
        <f t="shared" si="592"/>
        <v>1.1221482762540957</v>
      </c>
      <c r="P786" s="71">
        <f t="shared" si="543"/>
        <v>0.25551745784681268</v>
      </c>
      <c r="Q786" s="131">
        <f t="shared" si="593"/>
        <v>1.3776657341009084</v>
      </c>
      <c r="R786" s="220"/>
      <c r="S786" s="218"/>
      <c r="T786" s="47">
        <v>2</v>
      </c>
      <c r="U786" s="48">
        <v>12</v>
      </c>
      <c r="V786" s="49">
        <v>701.6</v>
      </c>
      <c r="W786" s="48">
        <f t="shared" si="558"/>
        <v>1389</v>
      </c>
      <c r="X786" s="32">
        <v>46706</v>
      </c>
      <c r="Y786" s="31">
        <f t="shared" si="607"/>
        <v>1.5021624630668437E-2</v>
      </c>
      <c r="Z786" s="30">
        <f t="shared" si="608"/>
        <v>2.5692630497152399E-4</v>
      </c>
      <c r="AA786" s="10">
        <f t="shared" si="609"/>
        <v>58.466666666666669</v>
      </c>
      <c r="AB786" s="9" t="str">
        <f t="shared" si="610"/>
        <v>U E</v>
      </c>
      <c r="AC786" s="28">
        <f t="shared" si="611"/>
        <v>1.5021624630668437E-2</v>
      </c>
      <c r="AD786" s="29">
        <f t="shared" si="612"/>
        <v>2.5692630497152399E-4</v>
      </c>
      <c r="AE786" s="15">
        <f t="shared" si="613"/>
        <v>58.466666666666669</v>
      </c>
      <c r="AF786" s="27">
        <f t="shared" si="614"/>
        <v>653.22244056438183</v>
      </c>
      <c r="AG786" s="7">
        <f t="shared" si="615"/>
        <v>3.3937823834196919</v>
      </c>
      <c r="AH786" s="17">
        <f t="shared" si="616"/>
        <v>192.47623057851234</v>
      </c>
      <c r="AI786" s="26">
        <f t="shared" si="617"/>
        <v>116.82548351389542</v>
      </c>
      <c r="AJ786" s="22">
        <f t="shared" si="618"/>
        <v>1.6843660343424818</v>
      </c>
      <c r="AK786" s="25">
        <f t="shared" si="619"/>
        <v>69.358726744629493</v>
      </c>
      <c r="AL786" s="60">
        <f t="shared" si="563"/>
        <v>43048</v>
      </c>
    </row>
    <row r="787" spans="1:38" ht="11.25" x14ac:dyDescent="0.2">
      <c r="A787" s="2" t="s">
        <v>5</v>
      </c>
      <c r="B787" s="2" t="str">
        <f t="shared" si="542"/>
        <v>CACY2017</v>
      </c>
      <c r="C787" s="2" t="s">
        <v>77</v>
      </c>
      <c r="D787" s="4">
        <v>43047</v>
      </c>
      <c r="G787" s="225"/>
      <c r="H787" s="139"/>
      <c r="I787" s="55"/>
      <c r="J787" s="115">
        <f t="shared" si="590"/>
        <v>114.96723053172141</v>
      </c>
      <c r="K787" s="54">
        <f t="shared" si="557"/>
        <v>36.640761230333908</v>
      </c>
      <c r="L787" s="116">
        <f t="shared" si="591"/>
        <v>151.60799176205532</v>
      </c>
      <c r="M787" s="180"/>
      <c r="N787" s="216"/>
      <c r="O787" s="122">
        <f t="shared" si="592"/>
        <v>1.1168155290567461</v>
      </c>
      <c r="P787" s="71">
        <f t="shared" si="543"/>
        <v>0.24976310009742009</v>
      </c>
      <c r="Q787" s="131">
        <f t="shared" si="593"/>
        <v>1.3665786291541662</v>
      </c>
      <c r="R787" s="220"/>
      <c r="S787" s="218"/>
      <c r="T787" s="47">
        <v>4</v>
      </c>
      <c r="U787" s="48">
        <v>108</v>
      </c>
      <c r="V787" s="49">
        <v>14009.466</v>
      </c>
      <c r="W787" s="48">
        <f t="shared" si="558"/>
        <v>1388</v>
      </c>
      <c r="X787" s="32">
        <v>46706</v>
      </c>
      <c r="Y787" s="31">
        <f t="shared" si="607"/>
        <v>0.29995002783368302</v>
      </c>
      <c r="Z787" s="30">
        <f t="shared" si="608"/>
        <v>2.3123367447437158E-3</v>
      </c>
      <c r="AA787" s="10">
        <f t="shared" si="609"/>
        <v>129.71727777777778</v>
      </c>
      <c r="AB787" s="9" t="str">
        <f t="shared" si="610"/>
        <v>U E</v>
      </c>
      <c r="AC787" s="28">
        <f t="shared" si="611"/>
        <v>0.29995002783368302</v>
      </c>
      <c r="AD787" s="29">
        <f t="shared" si="612"/>
        <v>2.3123367447437158E-3</v>
      </c>
      <c r="AE787" s="15">
        <f t="shared" si="613"/>
        <v>129.71727777777778</v>
      </c>
      <c r="AF787" s="27">
        <f t="shared" si="614"/>
        <v>653.20741893975116</v>
      </c>
      <c r="AG787" s="7">
        <f t="shared" si="615"/>
        <v>3.3935254571147202</v>
      </c>
      <c r="AH787" s="17">
        <f t="shared" si="616"/>
        <v>192.48637654102887</v>
      </c>
      <c r="AI787" s="26">
        <f t="shared" si="617"/>
        <v>116.81046188926476</v>
      </c>
      <c r="AJ787" s="22">
        <f t="shared" si="618"/>
        <v>1.6841091080375103</v>
      </c>
      <c r="AK787" s="25">
        <f t="shared" si="619"/>
        <v>69.360388428386216</v>
      </c>
      <c r="AL787" s="60">
        <f t="shared" si="563"/>
        <v>43047</v>
      </c>
    </row>
    <row r="788" spans="1:38" ht="11.25" x14ac:dyDescent="0.2">
      <c r="A788" s="2" t="s">
        <v>5</v>
      </c>
      <c r="B788" s="2" t="str">
        <f t="shared" si="542"/>
        <v>CACY2017</v>
      </c>
      <c r="C788" s="2" t="s">
        <v>77</v>
      </c>
      <c r="D788" s="4">
        <v>43046</v>
      </c>
      <c r="G788" s="225"/>
      <c r="H788" s="139"/>
      <c r="I788" s="55"/>
      <c r="J788" s="115">
        <f t="shared" si="590"/>
        <v>114.58322987871175</v>
      </c>
      <c r="K788" s="54">
        <f t="shared" si="557"/>
        <v>34.865835790176774</v>
      </c>
      <c r="L788" s="116">
        <f t="shared" si="591"/>
        <v>149.44906566888852</v>
      </c>
      <c r="M788" s="180"/>
      <c r="N788" s="216"/>
      <c r="O788" s="122">
        <f t="shared" si="592"/>
        <v>1.1114827818593962</v>
      </c>
      <c r="P788" s="71">
        <f t="shared" si="543"/>
        <v>0.2440087423480275</v>
      </c>
      <c r="Q788" s="131">
        <f t="shared" si="593"/>
        <v>1.3554915242074237</v>
      </c>
      <c r="R788" s="220"/>
      <c r="S788" s="218"/>
      <c r="T788" s="47">
        <v>2</v>
      </c>
      <c r="U788" s="48">
        <v>6</v>
      </c>
      <c r="V788" s="49">
        <v>551.9</v>
      </c>
      <c r="W788" s="48">
        <f t="shared" si="558"/>
        <v>1386</v>
      </c>
      <c r="X788" s="32">
        <v>46706</v>
      </c>
      <c r="Y788" s="31">
        <f t="shared" si="607"/>
        <v>1.1816468976148674E-2</v>
      </c>
      <c r="Z788" s="30">
        <f t="shared" si="608"/>
        <v>1.2846315248576199E-4</v>
      </c>
      <c r="AA788" s="10">
        <f t="shared" si="609"/>
        <v>91.983333333333334</v>
      </c>
      <c r="AB788" s="9" t="str">
        <f t="shared" si="610"/>
        <v>U E</v>
      </c>
      <c r="AC788" s="28">
        <f t="shared" si="611"/>
        <v>1.1816468976148674E-2</v>
      </c>
      <c r="AD788" s="29">
        <f t="shared" si="612"/>
        <v>1.2846315248576199E-4</v>
      </c>
      <c r="AE788" s="15">
        <f t="shared" si="613"/>
        <v>91.983333333333334</v>
      </c>
      <c r="AF788" s="27">
        <f t="shared" si="614"/>
        <v>652.90746891191748</v>
      </c>
      <c r="AG788" s="7">
        <f t="shared" si="615"/>
        <v>3.3912131203699767</v>
      </c>
      <c r="AH788" s="17">
        <f t="shared" si="616"/>
        <v>192.52917635583049</v>
      </c>
      <c r="AI788" s="26">
        <f t="shared" si="617"/>
        <v>116.51051186143107</v>
      </c>
      <c r="AJ788" s="22">
        <f t="shared" si="618"/>
        <v>1.6817967712927666</v>
      </c>
      <c r="AK788" s="25">
        <f t="shared" si="619"/>
        <v>69.277402507956751</v>
      </c>
      <c r="AL788" s="60">
        <f t="shared" si="563"/>
        <v>43046</v>
      </c>
    </row>
    <row r="789" spans="1:38" ht="11.25" x14ac:dyDescent="0.2">
      <c r="A789" s="2" t="s">
        <v>5</v>
      </c>
      <c r="B789" s="2" t="str">
        <f t="shared" si="542"/>
        <v>CACY2017</v>
      </c>
      <c r="C789" s="2" t="s">
        <v>77</v>
      </c>
      <c r="D789" s="4">
        <v>43045</v>
      </c>
      <c r="G789" s="225"/>
      <c r="H789" s="139"/>
      <c r="I789" s="55"/>
      <c r="J789" s="115">
        <f t="shared" si="590"/>
        <v>114.19922922570207</v>
      </c>
      <c r="K789" s="54">
        <f t="shared" si="557"/>
        <v>33.090910350019684</v>
      </c>
      <c r="L789" s="116">
        <f t="shared" si="591"/>
        <v>147.29013957572175</v>
      </c>
      <c r="M789" s="180"/>
      <c r="N789" s="216"/>
      <c r="O789" s="122">
        <f t="shared" si="592"/>
        <v>1.1061500346620463</v>
      </c>
      <c r="P789" s="71">
        <f t="shared" si="543"/>
        <v>0.23825438459863491</v>
      </c>
      <c r="Q789" s="131">
        <f t="shared" si="593"/>
        <v>1.3444044192606812</v>
      </c>
      <c r="R789" s="220"/>
      <c r="S789" s="218"/>
      <c r="T789" s="47">
        <v>1</v>
      </c>
      <c r="U789" s="48">
        <v>1</v>
      </c>
      <c r="V789" s="49">
        <v>108.033</v>
      </c>
      <c r="W789" s="48">
        <f t="shared" si="558"/>
        <v>1385</v>
      </c>
      <c r="X789" s="32">
        <v>46706</v>
      </c>
      <c r="Y789" s="31">
        <f t="shared" si="607"/>
        <v>2.3130432920823877E-3</v>
      </c>
      <c r="Z789" s="30">
        <f t="shared" si="608"/>
        <v>2.1410525414293667E-5</v>
      </c>
      <c r="AA789" s="10">
        <f t="shared" si="609"/>
        <v>108.033</v>
      </c>
      <c r="AB789" s="9" t="str">
        <f t="shared" si="610"/>
        <v>U E</v>
      </c>
      <c r="AC789" s="28">
        <f t="shared" si="611"/>
        <v>2.3130432920823877E-3</v>
      </c>
      <c r="AD789" s="29">
        <f t="shared" si="612"/>
        <v>2.1410525414293667E-5</v>
      </c>
      <c r="AE789" s="15">
        <f t="shared" si="613"/>
        <v>108.033</v>
      </c>
      <c r="AF789" s="27">
        <f t="shared" si="614"/>
        <v>652.89565244294135</v>
      </c>
      <c r="AG789" s="7">
        <f t="shared" si="615"/>
        <v>3.3910846572174909</v>
      </c>
      <c r="AH789" s="17">
        <f t="shared" si="616"/>
        <v>192.53298529523181</v>
      </c>
      <c r="AI789" s="26">
        <f t="shared" si="617"/>
        <v>116.49869539245492</v>
      </c>
      <c r="AJ789" s="22">
        <f t="shared" si="618"/>
        <v>1.6816683081402808</v>
      </c>
      <c r="AK789" s="25">
        <f t="shared" si="619"/>
        <v>69.275667995009201</v>
      </c>
      <c r="AL789" s="60">
        <f t="shared" si="563"/>
        <v>43045</v>
      </c>
    </row>
    <row r="790" spans="1:38" ht="11.25" x14ac:dyDescent="0.2">
      <c r="A790" s="2" t="s">
        <v>5</v>
      </c>
      <c r="B790" s="2" t="str">
        <f t="shared" si="542"/>
        <v>CACY2017</v>
      </c>
      <c r="C790" s="2" t="s">
        <v>77</v>
      </c>
      <c r="D790" s="4">
        <v>43044</v>
      </c>
      <c r="G790" s="225"/>
      <c r="H790" s="139"/>
      <c r="I790" s="55"/>
      <c r="J790" s="115">
        <f t="shared" si="590"/>
        <v>113.8152285726924</v>
      </c>
      <c r="K790" s="54">
        <f t="shared" si="557"/>
        <v>31.31598490986255</v>
      </c>
      <c r="L790" s="116">
        <f t="shared" si="591"/>
        <v>145.13121348255495</v>
      </c>
      <c r="M790" s="180"/>
      <c r="N790" s="216"/>
      <c r="O790" s="122">
        <f t="shared" si="592"/>
        <v>1.1008172874646964</v>
      </c>
      <c r="P790" s="71">
        <f t="shared" si="543"/>
        <v>0.23250002684924254</v>
      </c>
      <c r="Q790" s="131">
        <f t="shared" si="593"/>
        <v>1.333317314313939</v>
      </c>
      <c r="R790" s="220"/>
      <c r="S790" s="218"/>
      <c r="T790" s="47"/>
      <c r="U790" s="48"/>
      <c r="V790" s="49"/>
      <c r="W790" s="48">
        <f t="shared" si="558"/>
        <v>1384</v>
      </c>
      <c r="X790" s="32">
        <v>46706</v>
      </c>
      <c r="Y790" s="31">
        <f t="shared" si="607"/>
        <v>0</v>
      </c>
      <c r="Z790" s="30">
        <f t="shared" si="608"/>
        <v>0</v>
      </c>
      <c r="AA790" s="10">
        <f t="shared" si="609"/>
        <v>0</v>
      </c>
      <c r="AB790" s="9" t="str">
        <f t="shared" si="610"/>
        <v>U E</v>
      </c>
      <c r="AC790" s="28">
        <f t="shared" si="611"/>
        <v>0</v>
      </c>
      <c r="AD790" s="29">
        <f t="shared" si="612"/>
        <v>0</v>
      </c>
      <c r="AE790" s="15">
        <f t="shared" si="613"/>
        <v>0</v>
      </c>
      <c r="AF790" s="27">
        <f t="shared" si="614"/>
        <v>652.89333939964922</v>
      </c>
      <c r="AG790" s="7">
        <f t="shared" si="615"/>
        <v>3.3910632466920765</v>
      </c>
      <c r="AH790" s="17">
        <f t="shared" si="616"/>
        <v>192.53351881199367</v>
      </c>
      <c r="AI790" s="26">
        <f t="shared" si="617"/>
        <v>116.49638234916284</v>
      </c>
      <c r="AJ790" s="22">
        <f t="shared" si="618"/>
        <v>1.6816468976148664</v>
      </c>
      <c r="AK790" s="25">
        <f t="shared" si="619"/>
        <v>69.275174541334081</v>
      </c>
      <c r="AL790" s="60">
        <f t="shared" si="563"/>
        <v>43044</v>
      </c>
    </row>
    <row r="791" spans="1:38" ht="11.25" x14ac:dyDescent="0.2">
      <c r="A791" s="2" t="s">
        <v>5</v>
      </c>
      <c r="B791" s="2" t="str">
        <f t="shared" si="542"/>
        <v>CACY2017</v>
      </c>
      <c r="C791" s="2" t="s">
        <v>77</v>
      </c>
      <c r="D791" s="4">
        <v>43043</v>
      </c>
      <c r="G791" s="225"/>
      <c r="H791" s="139"/>
      <c r="I791" s="55"/>
      <c r="J791" s="115">
        <f t="shared" si="590"/>
        <v>113.43122791968274</v>
      </c>
      <c r="K791" s="54">
        <f t="shared" si="557"/>
        <v>29.541059469705417</v>
      </c>
      <c r="L791" s="116">
        <f t="shared" si="591"/>
        <v>142.97228738938816</v>
      </c>
      <c r="M791" s="180"/>
      <c r="N791" s="216"/>
      <c r="O791" s="122">
        <f t="shared" si="592"/>
        <v>1.0954845402673465</v>
      </c>
      <c r="P791" s="71">
        <f t="shared" si="543"/>
        <v>0.22674566909984994</v>
      </c>
      <c r="Q791" s="131">
        <f t="shared" si="593"/>
        <v>1.3222302093671965</v>
      </c>
      <c r="R791" s="220"/>
      <c r="S791" s="218"/>
      <c r="T791" s="47">
        <v>4</v>
      </c>
      <c r="U791" s="48">
        <v>12</v>
      </c>
      <c r="V791" s="49">
        <v>1693.884</v>
      </c>
      <c r="W791" s="48">
        <f t="shared" si="558"/>
        <v>1384</v>
      </c>
      <c r="X791" s="32">
        <v>46706</v>
      </c>
      <c r="Y791" s="31">
        <f t="shared" si="607"/>
        <v>3.6266946430865414E-2</v>
      </c>
      <c r="Z791" s="30">
        <f t="shared" si="608"/>
        <v>2.5692630497152399E-4</v>
      </c>
      <c r="AA791" s="10">
        <f t="shared" si="609"/>
        <v>141.15700000000001</v>
      </c>
      <c r="AB791" s="9" t="str">
        <f t="shared" si="610"/>
        <v>U E</v>
      </c>
      <c r="AC791" s="28">
        <f t="shared" si="611"/>
        <v>3.6266946430865414E-2</v>
      </c>
      <c r="AD791" s="29">
        <f t="shared" si="612"/>
        <v>2.5692630497152399E-4</v>
      </c>
      <c r="AE791" s="15">
        <f t="shared" si="613"/>
        <v>141.15700000000001</v>
      </c>
      <c r="AF791" s="27">
        <f t="shared" si="614"/>
        <v>652.89333939964922</v>
      </c>
      <c r="AG791" s="7">
        <f t="shared" si="615"/>
        <v>3.3910632466920765</v>
      </c>
      <c r="AH791" s="17">
        <f t="shared" si="616"/>
        <v>192.53351881199367</v>
      </c>
      <c r="AI791" s="26">
        <f t="shared" si="617"/>
        <v>116.49638234916284</v>
      </c>
      <c r="AJ791" s="22">
        <f t="shared" si="618"/>
        <v>1.6816468976148664</v>
      </c>
      <c r="AK791" s="25">
        <f t="shared" si="619"/>
        <v>69.275174541334081</v>
      </c>
      <c r="AL791" s="60">
        <f t="shared" si="563"/>
        <v>43043</v>
      </c>
    </row>
    <row r="792" spans="1:38" ht="11.25" x14ac:dyDescent="0.2">
      <c r="A792" s="2" t="s">
        <v>5</v>
      </c>
      <c r="B792" s="2" t="str">
        <f t="shared" si="542"/>
        <v>CACY2017</v>
      </c>
      <c r="C792" s="2" t="s">
        <v>77</v>
      </c>
      <c r="D792" s="4">
        <v>43042</v>
      </c>
      <c r="G792" s="225"/>
      <c r="H792" s="139"/>
      <c r="I792" s="55"/>
      <c r="J792" s="115">
        <f t="shared" si="590"/>
        <v>113.04722726667306</v>
      </c>
      <c r="K792" s="54">
        <f t="shared" si="557"/>
        <v>27.766134029548326</v>
      </c>
      <c r="L792" s="116">
        <f t="shared" si="591"/>
        <v>140.81336129622139</v>
      </c>
      <c r="M792" s="180"/>
      <c r="N792" s="216"/>
      <c r="O792" s="122">
        <f t="shared" si="592"/>
        <v>1.0901517930699969</v>
      </c>
      <c r="P792" s="71">
        <f t="shared" si="543"/>
        <v>0.22099131135045735</v>
      </c>
      <c r="Q792" s="131">
        <f t="shared" si="593"/>
        <v>1.3111431044204542</v>
      </c>
      <c r="R792" s="220"/>
      <c r="S792" s="218"/>
      <c r="T792" s="47">
        <v>4</v>
      </c>
      <c r="U792" s="48">
        <v>259</v>
      </c>
      <c r="V792" s="49">
        <v>27040.400000000001</v>
      </c>
      <c r="W792" s="48">
        <f t="shared" si="558"/>
        <v>1385</v>
      </c>
      <c r="X792" s="32">
        <v>46706</v>
      </c>
      <c r="Y792" s="31">
        <f t="shared" si="607"/>
        <v>0.57894917141266655</v>
      </c>
      <c r="Z792" s="30">
        <f t="shared" si="608"/>
        <v>5.5453260823020599E-3</v>
      </c>
      <c r="AA792" s="10">
        <f t="shared" si="609"/>
        <v>104.40308880308882</v>
      </c>
      <c r="AB792" s="9" t="str">
        <f t="shared" si="610"/>
        <v>U E</v>
      </c>
      <c r="AC792" s="28">
        <f t="shared" si="611"/>
        <v>0.57894917141266655</v>
      </c>
      <c r="AD792" s="29">
        <f t="shared" si="612"/>
        <v>5.5453260823020599E-3</v>
      </c>
      <c r="AE792" s="15">
        <f t="shared" si="613"/>
        <v>104.40308880308882</v>
      </c>
      <c r="AF792" s="27">
        <f t="shared" si="614"/>
        <v>652.85707245321839</v>
      </c>
      <c r="AG792" s="7">
        <f t="shared" si="615"/>
        <v>3.3908063203871048</v>
      </c>
      <c r="AH792" s="17">
        <f t="shared" si="616"/>
        <v>192.53741168522012</v>
      </c>
      <c r="AI792" s="26">
        <f t="shared" si="617"/>
        <v>116.46011540273197</v>
      </c>
      <c r="AJ792" s="22">
        <f t="shared" si="618"/>
        <v>1.681389971309895</v>
      </c>
      <c r="AK792" s="25">
        <f t="shared" si="619"/>
        <v>69.264190574422869</v>
      </c>
      <c r="AL792" s="60">
        <f t="shared" si="563"/>
        <v>43042</v>
      </c>
    </row>
    <row r="793" spans="1:38" ht="11.25" x14ac:dyDescent="0.2">
      <c r="A793" s="2" t="s">
        <v>5</v>
      </c>
      <c r="B793" s="2" t="str">
        <f t="shared" si="542"/>
        <v>CACY2017</v>
      </c>
      <c r="C793" s="2" t="s">
        <v>77</v>
      </c>
      <c r="D793" s="4">
        <v>43041</v>
      </c>
      <c r="G793" s="225"/>
      <c r="H793" s="139"/>
      <c r="I793" s="55"/>
      <c r="J793" s="115">
        <f t="shared" si="590"/>
        <v>112.6632266136634</v>
      </c>
      <c r="K793" s="54">
        <f t="shared" si="557"/>
        <v>25.991208589391192</v>
      </c>
      <c r="L793" s="116">
        <f t="shared" si="591"/>
        <v>138.65443520305459</v>
      </c>
      <c r="M793" s="180"/>
      <c r="N793" s="216"/>
      <c r="O793" s="122">
        <f t="shared" si="592"/>
        <v>1.084819045872647</v>
      </c>
      <c r="P793" s="71">
        <f t="shared" si="543"/>
        <v>0.21523695360106476</v>
      </c>
      <c r="Q793" s="131">
        <f t="shared" si="593"/>
        <v>1.3000559994737118</v>
      </c>
      <c r="R793" s="220"/>
      <c r="S793" s="218"/>
      <c r="T793" s="47"/>
      <c r="U793" s="48"/>
      <c r="V793" s="49"/>
      <c r="W793" s="48">
        <f t="shared" si="558"/>
        <v>1384</v>
      </c>
      <c r="X793" s="32">
        <v>46706</v>
      </c>
      <c r="Y793" s="31">
        <f t="shared" si="607"/>
        <v>0</v>
      </c>
      <c r="Z793" s="30">
        <f t="shared" si="608"/>
        <v>0</v>
      </c>
      <c r="AA793" s="10">
        <f t="shared" si="609"/>
        <v>0</v>
      </c>
      <c r="AB793" s="9" t="str">
        <f t="shared" si="610"/>
        <v>U E</v>
      </c>
      <c r="AC793" s="28">
        <f t="shared" si="611"/>
        <v>0</v>
      </c>
      <c r="AD793" s="29">
        <f t="shared" si="612"/>
        <v>0</v>
      </c>
      <c r="AE793" s="15">
        <f t="shared" si="613"/>
        <v>0</v>
      </c>
      <c r="AF793" s="27">
        <f t="shared" si="614"/>
        <v>652.27812328180573</v>
      </c>
      <c r="AG793" s="7">
        <f t="shared" si="615"/>
        <v>3.3852609943048027</v>
      </c>
      <c r="AH793" s="17">
        <f t="shared" si="616"/>
        <v>192.68178269834038</v>
      </c>
      <c r="AI793" s="26">
        <f t="shared" si="617"/>
        <v>115.88116623131931</v>
      </c>
      <c r="AJ793" s="22">
        <f t="shared" si="618"/>
        <v>1.675844645227593</v>
      </c>
      <c r="AK793" s="25">
        <f t="shared" si="619"/>
        <v>69.147916879599379</v>
      </c>
      <c r="AL793" s="60">
        <f t="shared" si="563"/>
        <v>43041</v>
      </c>
    </row>
    <row r="794" spans="1:38" ht="11.25" x14ac:dyDescent="0.2">
      <c r="A794" s="2" t="s">
        <v>5</v>
      </c>
      <c r="B794" s="2" t="str">
        <f t="shared" si="542"/>
        <v>CACY2017</v>
      </c>
      <c r="C794" s="2" t="s">
        <v>77</v>
      </c>
      <c r="D794" s="4">
        <v>43040</v>
      </c>
      <c r="G794" s="225"/>
      <c r="H794" s="139"/>
      <c r="I794" s="55"/>
      <c r="J794" s="115">
        <f t="shared" si="590"/>
        <v>112.27922596065372</v>
      </c>
      <c r="K794" s="54">
        <f t="shared" si="557"/>
        <v>24.216283149234101</v>
      </c>
      <c r="L794" s="116">
        <f t="shared" si="591"/>
        <v>136.49550910988782</v>
      </c>
      <c r="M794" s="180"/>
      <c r="N794" s="216"/>
      <c r="O794" s="122">
        <f t="shared" si="592"/>
        <v>1.0794862986752971</v>
      </c>
      <c r="P794" s="71">
        <f t="shared" si="543"/>
        <v>0.20948259585167239</v>
      </c>
      <c r="Q794" s="131">
        <f t="shared" si="593"/>
        <v>1.2889688945269695</v>
      </c>
      <c r="R794" s="220"/>
      <c r="S794" s="218"/>
      <c r="T794" s="47">
        <v>1</v>
      </c>
      <c r="U794" s="48">
        <v>2</v>
      </c>
      <c r="V794" s="49">
        <v>473.767</v>
      </c>
      <c r="W794" s="48">
        <f t="shared" si="558"/>
        <v>1385</v>
      </c>
      <c r="X794" s="32">
        <v>46706</v>
      </c>
      <c r="Y794" s="31">
        <f t="shared" si="607"/>
        <v>1.0143600393953667E-2</v>
      </c>
      <c r="Z794" s="30">
        <f t="shared" si="608"/>
        <v>4.2821050828587333E-5</v>
      </c>
      <c r="AA794" s="10">
        <f t="shared" si="609"/>
        <v>236.8835</v>
      </c>
      <c r="AB794" s="9" t="str">
        <f t="shared" si="610"/>
        <v>U E</v>
      </c>
      <c r="AC794" s="28">
        <f t="shared" si="611"/>
        <v>1.0143600393953667E-2</v>
      </c>
      <c r="AD794" s="29">
        <f t="shared" si="612"/>
        <v>4.2821050828587333E-5</v>
      </c>
      <c r="AE794" s="15">
        <f t="shared" si="613"/>
        <v>236.8835</v>
      </c>
      <c r="AF794" s="27">
        <f t="shared" si="614"/>
        <v>652.27812328180573</v>
      </c>
      <c r="AG794" s="7">
        <f t="shared" si="615"/>
        <v>3.3852609943048027</v>
      </c>
      <c r="AH794" s="17">
        <f t="shared" si="616"/>
        <v>192.68178269834038</v>
      </c>
      <c r="AI794" s="26">
        <f t="shared" si="617"/>
        <v>115.88116623131931</v>
      </c>
      <c r="AJ794" s="22">
        <f t="shared" si="618"/>
        <v>1.675844645227593</v>
      </c>
      <c r="AK794" s="25">
        <f t="shared" si="619"/>
        <v>69.147916879599379</v>
      </c>
      <c r="AL794" s="60">
        <f t="shared" si="563"/>
        <v>43040</v>
      </c>
    </row>
    <row r="795" spans="1:38" x14ac:dyDescent="0.25">
      <c r="A795" s="2" t="s">
        <v>5</v>
      </c>
      <c r="B795" s="2" t="str">
        <f t="shared" si="542"/>
        <v>CACY2017</v>
      </c>
      <c r="C795" s="2" t="s">
        <v>77</v>
      </c>
      <c r="D795" s="4">
        <v>43039</v>
      </c>
      <c r="G795" s="225">
        <v>116.56574056637071</v>
      </c>
      <c r="H795" s="139">
        <v>1.1421090536642695</v>
      </c>
      <c r="I795" s="55">
        <v>102.06183042887949</v>
      </c>
      <c r="J795" s="225">
        <f>G826+M795</f>
        <v>111.89522530764405</v>
      </c>
      <c r="K795" s="223">
        <f t="shared" si="557"/>
        <v>22.441357709076968</v>
      </c>
      <c r="L795" s="69">
        <f>G826+N795</f>
        <v>134.33658301672102</v>
      </c>
      <c r="M795" s="221">
        <v>5.3348350242703297</v>
      </c>
      <c r="N795" s="217">
        <v>27.776192733347301</v>
      </c>
      <c r="O795" s="225">
        <f>H826+R795</f>
        <v>1.0741535514779472</v>
      </c>
      <c r="P795" s="69">
        <f t="shared" si="543"/>
        <v>0.2037282381022798</v>
      </c>
      <c r="Q795" s="227">
        <f>H826+S795</f>
        <v>1.277881789580227</v>
      </c>
      <c r="R795" s="219">
        <v>2.3720401199462299E-2</v>
      </c>
      <c r="S795" s="219">
        <v>0.227448639301742</v>
      </c>
      <c r="T795" s="47">
        <v>1</v>
      </c>
      <c r="U795" s="48">
        <v>1</v>
      </c>
      <c r="V795" s="49">
        <v>70.983000000000004</v>
      </c>
      <c r="W795" s="48">
        <f t="shared" si="558"/>
        <v>1389</v>
      </c>
      <c r="X795" s="32">
        <v>46706</v>
      </c>
      <c r="Y795" s="31">
        <f t="shared" ref="Y795" si="620">V795/X795</f>
        <v>1.5197833254828074E-3</v>
      </c>
      <c r="Z795" s="30">
        <f t="shared" ref="Z795" si="621">U795/X795</f>
        <v>2.1410525414293667E-5</v>
      </c>
      <c r="AA795" s="10">
        <f t="shared" ref="AA795" si="622">IF(Z795=0,0,Y795/Z795)</f>
        <v>70.983000000000004</v>
      </c>
      <c r="AB795" s="9" t="str">
        <f t="shared" ref="AB795" si="623">IF(E795&gt;0,"M E","U E")</f>
        <v>U E</v>
      </c>
      <c r="AC795" s="28">
        <f t="shared" ref="AC795" si="624">IF($AB795="U E",$Y795,(V795-E795)/X795)</f>
        <v>1.5197833254828074E-3</v>
      </c>
      <c r="AD795" s="29">
        <f t="shared" ref="AD795" si="625">IF($AB795="U E",$Z795,(U795-F795)/X795)</f>
        <v>2.1410525414293667E-5</v>
      </c>
      <c r="AE795" s="15">
        <f t="shared" ref="AE795" si="626">IF(AD795=0,0,AC795/AD795)</f>
        <v>70.983000000000004</v>
      </c>
      <c r="AF795" s="27">
        <f t="shared" ref="AF795" si="627">AF796+Y795</f>
        <v>652.26797968141182</v>
      </c>
      <c r="AG795" s="7">
        <f t="shared" ref="AG795" si="628">AG796+Z795</f>
        <v>3.3852181732539739</v>
      </c>
      <c r="AH795" s="17">
        <f t="shared" ref="AH795" si="629">AF795/AG795</f>
        <v>192.68122357219659</v>
      </c>
      <c r="AI795" s="26">
        <f t="shared" ref="AI795" si="630">AI796+AC795</f>
        <v>115.87102263092535</v>
      </c>
      <c r="AJ795" s="22">
        <f t="shared" ref="AJ795" si="631">AJ796+AD795</f>
        <v>1.6758018241767645</v>
      </c>
      <c r="AK795" s="25">
        <f t="shared" ref="AK795" si="632">AI795/AJ795</f>
        <v>69.143630803628497</v>
      </c>
      <c r="AL795" s="60">
        <f t="shared" si="563"/>
        <v>43039</v>
      </c>
    </row>
    <row r="796" spans="1:38" ht="11.25" x14ac:dyDescent="0.2">
      <c r="A796" s="2" t="s">
        <v>5</v>
      </c>
      <c r="B796" s="2" t="str">
        <f t="shared" si="542"/>
        <v>CACY2017</v>
      </c>
      <c r="C796" s="2" t="s">
        <v>77</v>
      </c>
      <c r="D796" s="4">
        <v>43038</v>
      </c>
      <c r="G796" s="225"/>
      <c r="H796" s="139"/>
      <c r="I796" s="55"/>
      <c r="J796" s="115">
        <f>(J$795-J$826)/31*($D796-$D$826)+J$826</f>
        <v>111.1989686423706</v>
      </c>
      <c r="K796" s="54">
        <f t="shared" si="557"/>
        <v>23.605970831609767</v>
      </c>
      <c r="L796" s="116">
        <f>(L$795-L$826)/31*($D796-$D$826)+L$826</f>
        <v>134.80493947398037</v>
      </c>
      <c r="M796" s="180"/>
      <c r="N796" s="216"/>
      <c r="O796" s="122">
        <f>(O$795-O$826)/31*($D796-$D$826)+O$826</f>
        <v>1.0711874695450108</v>
      </c>
      <c r="P796" s="71">
        <f t="shared" si="543"/>
        <v>0.20355223675289702</v>
      </c>
      <c r="Q796" s="131">
        <f>(Q$795-Q$826)/31*($D796-$D$826)+Q$826</f>
        <v>1.2747397062979078</v>
      </c>
      <c r="R796" s="220"/>
      <c r="S796" s="218"/>
      <c r="T796" s="47">
        <v>1</v>
      </c>
      <c r="U796" s="48">
        <v>28</v>
      </c>
      <c r="V796" s="49">
        <v>3032.288</v>
      </c>
      <c r="W796" s="48">
        <f t="shared" si="558"/>
        <v>1390</v>
      </c>
      <c r="X796" s="32">
        <v>46706</v>
      </c>
      <c r="Y796" s="31">
        <f t="shared" ref="Y796:Y802" si="633">V796/X796</f>
        <v>6.4922879287457713E-2</v>
      </c>
      <c r="Z796" s="30">
        <f t="shared" ref="Z796:Z802" si="634">U796/X796</f>
        <v>5.9949471160022265E-4</v>
      </c>
      <c r="AA796" s="10">
        <f t="shared" ref="AA796:AA802" si="635">IF(Z796=0,0,Y796/Z796)</f>
        <v>108.29600000000001</v>
      </c>
      <c r="AB796" s="9" t="str">
        <f t="shared" ref="AB796:AB802" si="636">IF(E796&gt;0,"M E","U E")</f>
        <v>U E</v>
      </c>
      <c r="AC796" s="28">
        <f t="shared" ref="AC796:AC802" si="637">IF($AB796="U E",$Y796,(V796-E796)/X796)</f>
        <v>6.4922879287457713E-2</v>
      </c>
      <c r="AD796" s="29">
        <f t="shared" ref="AD796:AD802" si="638">IF($AB796="U E",$Z796,(U796-F796)/X796)</f>
        <v>5.9949471160022265E-4</v>
      </c>
      <c r="AE796" s="15">
        <f t="shared" ref="AE796:AE802" si="639">IF(AD796=0,0,AC796/AD796)</f>
        <v>108.29600000000001</v>
      </c>
      <c r="AF796" s="27">
        <f t="shared" ref="AF796:AF802" si="640">AF797+Y796</f>
        <v>652.26645989808628</v>
      </c>
      <c r="AG796" s="7">
        <f t="shared" ref="AG796:AG802" si="641">AG797+Z796</f>
        <v>3.3851967627285595</v>
      </c>
      <c r="AH796" s="17">
        <f t="shared" ref="AH796:AH802" si="642">AF796/AG796</f>
        <v>192.68199328311479</v>
      </c>
      <c r="AI796" s="26">
        <f t="shared" ref="AI796:AI802" si="643">AI797+AC796</f>
        <v>115.86950284759988</v>
      </c>
      <c r="AJ796" s="22">
        <f t="shared" ref="AJ796:AJ802" si="644">AJ797+AD796</f>
        <v>1.6757804136513501</v>
      </c>
      <c r="AK796" s="25">
        <f t="shared" ref="AK796:AK802" si="645">AI796/AJ796</f>
        <v>69.14360730301911</v>
      </c>
      <c r="AL796" s="60">
        <f t="shared" si="563"/>
        <v>43038</v>
      </c>
    </row>
    <row r="797" spans="1:38" ht="11.25" x14ac:dyDescent="0.2">
      <c r="A797" s="2" t="s">
        <v>5</v>
      </c>
      <c r="B797" s="2" t="str">
        <f t="shared" si="542"/>
        <v>CACY2017</v>
      </c>
      <c r="C797" s="2" t="s">
        <v>77</v>
      </c>
      <c r="D797" s="4">
        <v>43037</v>
      </c>
      <c r="G797" s="225"/>
      <c r="H797" s="139"/>
      <c r="I797" s="55"/>
      <c r="J797" s="115">
        <f t="shared" ref="J797:J825" si="646">(J$795-J$826)/31*($D797-$D$826)+J$826</f>
        <v>110.50271197709715</v>
      </c>
      <c r="K797" s="54">
        <f t="shared" si="557"/>
        <v>24.770583954142566</v>
      </c>
      <c r="L797" s="116">
        <f t="shared" ref="L797:L825" si="647">(L$795-L$826)/31*($D797-$D$826)+L$826</f>
        <v>135.27329593123972</v>
      </c>
      <c r="M797" s="180"/>
      <c r="N797" s="216"/>
      <c r="O797" s="122">
        <f t="shared" ref="O797:O825" si="648">(O$795-O$826)/31*($D797-$D$826)+O$826</f>
        <v>1.0682213876120743</v>
      </c>
      <c r="P797" s="71">
        <f t="shared" si="543"/>
        <v>0.20337623540351402</v>
      </c>
      <c r="Q797" s="131">
        <f t="shared" ref="Q797:Q825" si="649">(Q$795-Q$826)/31*($D797-$D$826)+Q$826</f>
        <v>1.2715976230155883</v>
      </c>
      <c r="R797" s="220"/>
      <c r="S797" s="218"/>
      <c r="T797" s="47">
        <v>1</v>
      </c>
      <c r="U797" s="48">
        <v>7</v>
      </c>
      <c r="V797" s="49">
        <v>687.4</v>
      </c>
      <c r="W797" s="48">
        <f t="shared" si="558"/>
        <v>1391</v>
      </c>
      <c r="X797" s="32">
        <v>46706</v>
      </c>
      <c r="Y797" s="31">
        <f t="shared" si="633"/>
        <v>1.4717595169785465E-2</v>
      </c>
      <c r="Z797" s="30">
        <f t="shared" si="634"/>
        <v>1.4987367790005566E-4</v>
      </c>
      <c r="AA797" s="10">
        <f t="shared" si="635"/>
        <v>98.199999999999989</v>
      </c>
      <c r="AB797" s="9" t="str">
        <f t="shared" si="636"/>
        <v>U E</v>
      </c>
      <c r="AC797" s="28">
        <f t="shared" si="637"/>
        <v>1.4717595169785465E-2</v>
      </c>
      <c r="AD797" s="29">
        <f t="shared" si="638"/>
        <v>1.4987367790005566E-4</v>
      </c>
      <c r="AE797" s="15">
        <f t="shared" si="639"/>
        <v>98.199999999999989</v>
      </c>
      <c r="AF797" s="27">
        <f t="shared" si="640"/>
        <v>652.20153701879883</v>
      </c>
      <c r="AG797" s="7">
        <f t="shared" si="641"/>
        <v>3.3845972680169591</v>
      </c>
      <c r="AH797" s="17">
        <f t="shared" si="642"/>
        <v>192.69694010032831</v>
      </c>
      <c r="AI797" s="26">
        <f t="shared" si="643"/>
        <v>115.80457996831242</v>
      </c>
      <c r="AJ797" s="22">
        <f t="shared" si="644"/>
        <v>1.67518091893975</v>
      </c>
      <c r="AK797" s="25">
        <f t="shared" si="645"/>
        <v>69.129595889623118</v>
      </c>
      <c r="AL797" s="60">
        <f t="shared" si="563"/>
        <v>43037</v>
      </c>
    </row>
    <row r="798" spans="1:38" ht="11.25" x14ac:dyDescent="0.2">
      <c r="A798" s="2" t="s">
        <v>5</v>
      </c>
      <c r="B798" s="2" t="str">
        <f t="shared" ref="B798:B861" si="650">CONCATENATE(A798,C798)</f>
        <v>CACY2017</v>
      </c>
      <c r="C798" s="2" t="s">
        <v>77</v>
      </c>
      <c r="D798" s="4">
        <v>43036</v>
      </c>
      <c r="G798" s="225"/>
      <c r="H798" s="139"/>
      <c r="I798" s="55"/>
      <c r="J798" s="115">
        <f t="shared" si="646"/>
        <v>109.8064553118237</v>
      </c>
      <c r="K798" s="54">
        <f t="shared" si="557"/>
        <v>25.935197076675365</v>
      </c>
      <c r="L798" s="116">
        <f t="shared" si="647"/>
        <v>135.74165238849906</v>
      </c>
      <c r="M798" s="180"/>
      <c r="N798" s="216"/>
      <c r="O798" s="122">
        <f t="shared" si="648"/>
        <v>1.0652553056791378</v>
      </c>
      <c r="P798" s="71">
        <f t="shared" si="543"/>
        <v>0.20320023405413123</v>
      </c>
      <c r="Q798" s="131">
        <f t="shared" si="649"/>
        <v>1.2684555397332691</v>
      </c>
      <c r="R798" s="220"/>
      <c r="S798" s="218"/>
      <c r="T798" s="47">
        <v>1</v>
      </c>
      <c r="U798" s="48">
        <v>1</v>
      </c>
      <c r="V798" s="49">
        <v>145.05000000000001</v>
      </c>
      <c r="W798" s="48">
        <f t="shared" si="558"/>
        <v>1392</v>
      </c>
      <c r="X798" s="32">
        <v>46706</v>
      </c>
      <c r="Y798" s="31">
        <f t="shared" si="633"/>
        <v>3.1055967113432967E-3</v>
      </c>
      <c r="Z798" s="30">
        <f t="shared" si="634"/>
        <v>2.1410525414293667E-5</v>
      </c>
      <c r="AA798" s="10">
        <f t="shared" si="635"/>
        <v>145.05000000000001</v>
      </c>
      <c r="AB798" s="9" t="str">
        <f t="shared" si="636"/>
        <v>U E</v>
      </c>
      <c r="AC798" s="28">
        <f t="shared" si="637"/>
        <v>3.1055967113432967E-3</v>
      </c>
      <c r="AD798" s="29">
        <f t="shared" si="638"/>
        <v>2.1410525414293667E-5</v>
      </c>
      <c r="AE798" s="15">
        <f t="shared" si="639"/>
        <v>145.05000000000001</v>
      </c>
      <c r="AF798" s="27">
        <f t="shared" si="640"/>
        <v>652.186819423629</v>
      </c>
      <c r="AG798" s="7">
        <f t="shared" si="641"/>
        <v>3.3844473943390589</v>
      </c>
      <c r="AH798" s="17">
        <f t="shared" si="642"/>
        <v>192.70112471374165</v>
      </c>
      <c r="AI798" s="26">
        <f t="shared" si="643"/>
        <v>115.78986237314264</v>
      </c>
      <c r="AJ798" s="22">
        <f t="shared" si="644"/>
        <v>1.67503104526185</v>
      </c>
      <c r="AK798" s="25">
        <f t="shared" si="645"/>
        <v>69.126994810440507</v>
      </c>
      <c r="AL798" s="60">
        <f t="shared" si="563"/>
        <v>43036</v>
      </c>
    </row>
    <row r="799" spans="1:38" ht="11.25" x14ac:dyDescent="0.2">
      <c r="A799" s="2" t="s">
        <v>5</v>
      </c>
      <c r="B799" s="2" t="str">
        <f t="shared" si="650"/>
        <v>CACY2017</v>
      </c>
      <c r="C799" s="2" t="s">
        <v>77</v>
      </c>
      <c r="D799" s="4">
        <v>43035</v>
      </c>
      <c r="G799" s="225"/>
      <c r="H799" s="139"/>
      <c r="I799" s="55"/>
      <c r="J799" s="115">
        <f t="shared" si="646"/>
        <v>109.11019864655024</v>
      </c>
      <c r="K799" s="54">
        <f t="shared" ref="K799:K862" si="651">L799-J799</f>
        <v>27.099810199208164</v>
      </c>
      <c r="L799" s="116">
        <f t="shared" si="647"/>
        <v>136.21000884575841</v>
      </c>
      <c r="M799" s="180"/>
      <c r="N799" s="216"/>
      <c r="O799" s="122">
        <f t="shared" si="648"/>
        <v>1.0622892237462014</v>
      </c>
      <c r="P799" s="71">
        <f t="shared" ref="P799:P862" si="652">Q799-O799</f>
        <v>0.20302423270474845</v>
      </c>
      <c r="Q799" s="131">
        <f t="shared" si="649"/>
        <v>1.2653134564509498</v>
      </c>
      <c r="R799" s="220"/>
      <c r="S799" s="218"/>
      <c r="T799" s="47">
        <v>1</v>
      </c>
      <c r="U799" s="48">
        <v>18</v>
      </c>
      <c r="V799" s="49">
        <v>5473.5</v>
      </c>
      <c r="W799" s="48">
        <f t="shared" ref="W799:W862" si="653">SUM(T799:T1162)</f>
        <v>1391</v>
      </c>
      <c r="X799" s="32">
        <v>46706</v>
      </c>
      <c r="Y799" s="31">
        <f t="shared" si="633"/>
        <v>0.11719051085513639</v>
      </c>
      <c r="Z799" s="30">
        <f t="shared" si="634"/>
        <v>3.8538945745728601E-4</v>
      </c>
      <c r="AA799" s="10">
        <f t="shared" si="635"/>
        <v>304.08333333333331</v>
      </c>
      <c r="AB799" s="9" t="str">
        <f t="shared" si="636"/>
        <v>U E</v>
      </c>
      <c r="AC799" s="28">
        <f t="shared" si="637"/>
        <v>0.11719051085513639</v>
      </c>
      <c r="AD799" s="29">
        <f t="shared" si="638"/>
        <v>3.8538945745728601E-4</v>
      </c>
      <c r="AE799" s="15">
        <f t="shared" si="639"/>
        <v>304.08333333333331</v>
      </c>
      <c r="AF799" s="27">
        <f t="shared" si="640"/>
        <v>652.18371382691771</v>
      </c>
      <c r="AG799" s="7">
        <f t="shared" si="641"/>
        <v>3.3844259838136446</v>
      </c>
      <c r="AH799" s="17">
        <f t="shared" si="642"/>
        <v>192.70142616386102</v>
      </c>
      <c r="AI799" s="26">
        <f t="shared" si="643"/>
        <v>115.78675677643129</v>
      </c>
      <c r="AJ799" s="22">
        <f t="shared" si="644"/>
        <v>1.6750096347364356</v>
      </c>
      <c r="AK799" s="25">
        <f t="shared" si="645"/>
        <v>69.126024337555791</v>
      </c>
      <c r="AL799" s="60">
        <f t="shared" si="563"/>
        <v>43035</v>
      </c>
    </row>
    <row r="800" spans="1:38" ht="11.25" x14ac:dyDescent="0.2">
      <c r="A800" s="2" t="s">
        <v>5</v>
      </c>
      <c r="B800" s="2" t="str">
        <f t="shared" si="650"/>
        <v>CACY2017</v>
      </c>
      <c r="C800" s="2" t="s">
        <v>77</v>
      </c>
      <c r="D800" s="4">
        <v>43034</v>
      </c>
      <c r="G800" s="225"/>
      <c r="H800" s="139"/>
      <c r="I800" s="55"/>
      <c r="J800" s="115">
        <f t="shared" si="646"/>
        <v>108.41394198127679</v>
      </c>
      <c r="K800" s="54">
        <f t="shared" si="651"/>
        <v>28.264423321740964</v>
      </c>
      <c r="L800" s="116">
        <f t="shared" si="647"/>
        <v>136.67836530301776</v>
      </c>
      <c r="M800" s="180"/>
      <c r="N800" s="216"/>
      <c r="O800" s="122">
        <f t="shared" si="648"/>
        <v>1.0593231418132649</v>
      </c>
      <c r="P800" s="71">
        <f t="shared" si="652"/>
        <v>0.20284823135536567</v>
      </c>
      <c r="Q800" s="131">
        <f t="shared" si="649"/>
        <v>1.2621713731686306</v>
      </c>
      <c r="R800" s="220"/>
      <c r="S800" s="218"/>
      <c r="T800" s="47"/>
      <c r="U800" s="48"/>
      <c r="V800" s="49"/>
      <c r="W800" s="48">
        <f t="shared" si="653"/>
        <v>1391</v>
      </c>
      <c r="X800" s="32">
        <v>46706</v>
      </c>
      <c r="Y800" s="31">
        <f t="shared" si="633"/>
        <v>0</v>
      </c>
      <c r="Z800" s="30">
        <f t="shared" si="634"/>
        <v>0</v>
      </c>
      <c r="AA800" s="10">
        <f t="shared" si="635"/>
        <v>0</v>
      </c>
      <c r="AB800" s="9" t="str">
        <f t="shared" si="636"/>
        <v>U E</v>
      </c>
      <c r="AC800" s="28">
        <f t="shared" si="637"/>
        <v>0</v>
      </c>
      <c r="AD800" s="29">
        <f t="shared" si="638"/>
        <v>0</v>
      </c>
      <c r="AE800" s="15">
        <f t="shared" si="639"/>
        <v>0</v>
      </c>
      <c r="AF800" s="27">
        <f t="shared" si="640"/>
        <v>652.06652331606256</v>
      </c>
      <c r="AG800" s="7">
        <f t="shared" si="641"/>
        <v>3.3840405943561871</v>
      </c>
      <c r="AH800" s="17">
        <f t="shared" si="642"/>
        <v>192.68874150137611</v>
      </c>
      <c r="AI800" s="26">
        <f t="shared" si="643"/>
        <v>115.66956626557615</v>
      </c>
      <c r="AJ800" s="22">
        <f t="shared" si="644"/>
        <v>1.6746242452789784</v>
      </c>
      <c r="AK800" s="25">
        <f t="shared" si="645"/>
        <v>69.07195246436109</v>
      </c>
      <c r="AL800" s="60">
        <f t="shared" si="563"/>
        <v>43034</v>
      </c>
    </row>
    <row r="801" spans="1:38" ht="11.25" x14ac:dyDescent="0.2">
      <c r="A801" s="2" t="s">
        <v>5</v>
      </c>
      <c r="B801" s="2" t="str">
        <f t="shared" si="650"/>
        <v>CACY2017</v>
      </c>
      <c r="C801" s="2" t="s">
        <v>77</v>
      </c>
      <c r="D801" s="4">
        <v>43033</v>
      </c>
      <c r="G801" s="225"/>
      <c r="H801" s="139"/>
      <c r="I801" s="55"/>
      <c r="J801" s="115">
        <f t="shared" si="646"/>
        <v>107.71768531600335</v>
      </c>
      <c r="K801" s="54">
        <f t="shared" si="651"/>
        <v>29.429036444273748</v>
      </c>
      <c r="L801" s="116">
        <f t="shared" si="647"/>
        <v>137.1467217602771</v>
      </c>
      <c r="M801" s="180"/>
      <c r="N801" s="216"/>
      <c r="O801" s="122">
        <f t="shared" si="648"/>
        <v>1.0563570598803285</v>
      </c>
      <c r="P801" s="71">
        <f t="shared" si="652"/>
        <v>0.20267223000598267</v>
      </c>
      <c r="Q801" s="131">
        <f t="shared" si="649"/>
        <v>1.2590292898863111</v>
      </c>
      <c r="R801" s="220"/>
      <c r="S801" s="218"/>
      <c r="T801" s="47"/>
      <c r="U801" s="48"/>
      <c r="V801" s="49"/>
      <c r="W801" s="48">
        <f t="shared" si="653"/>
        <v>1393</v>
      </c>
      <c r="X801" s="32">
        <v>46706</v>
      </c>
      <c r="Y801" s="31">
        <f t="shared" si="633"/>
        <v>0</v>
      </c>
      <c r="Z801" s="30">
        <f t="shared" si="634"/>
        <v>0</v>
      </c>
      <c r="AA801" s="10">
        <f t="shared" si="635"/>
        <v>0</v>
      </c>
      <c r="AB801" s="9" t="str">
        <f t="shared" si="636"/>
        <v>U E</v>
      </c>
      <c r="AC801" s="28">
        <f t="shared" si="637"/>
        <v>0</v>
      </c>
      <c r="AD801" s="29">
        <f t="shared" si="638"/>
        <v>0</v>
      </c>
      <c r="AE801" s="15">
        <f t="shared" si="639"/>
        <v>0</v>
      </c>
      <c r="AF801" s="27">
        <f t="shared" si="640"/>
        <v>652.06652331606256</v>
      </c>
      <c r="AG801" s="7">
        <f t="shared" si="641"/>
        <v>3.3840405943561871</v>
      </c>
      <c r="AH801" s="17">
        <f t="shared" si="642"/>
        <v>192.68874150137611</v>
      </c>
      <c r="AI801" s="26">
        <f t="shared" si="643"/>
        <v>115.66956626557615</v>
      </c>
      <c r="AJ801" s="22">
        <f t="shared" si="644"/>
        <v>1.6746242452789784</v>
      </c>
      <c r="AK801" s="25">
        <f t="shared" si="645"/>
        <v>69.07195246436109</v>
      </c>
      <c r="AL801" s="60">
        <f t="shared" si="563"/>
        <v>43033</v>
      </c>
    </row>
    <row r="802" spans="1:38" ht="11.25" x14ac:dyDescent="0.2">
      <c r="A802" s="2" t="s">
        <v>5</v>
      </c>
      <c r="B802" s="2" t="str">
        <f t="shared" si="650"/>
        <v>CACY2017</v>
      </c>
      <c r="C802" s="2" t="s">
        <v>77</v>
      </c>
      <c r="D802" s="4">
        <v>43032</v>
      </c>
      <c r="G802" s="225"/>
      <c r="H802" s="139"/>
      <c r="I802" s="55"/>
      <c r="J802" s="115">
        <f t="shared" si="646"/>
        <v>107.02142865072989</v>
      </c>
      <c r="K802" s="54">
        <f t="shared" si="651"/>
        <v>30.593649566806562</v>
      </c>
      <c r="L802" s="116">
        <f t="shared" si="647"/>
        <v>137.61507821753645</v>
      </c>
      <c r="M802" s="180"/>
      <c r="N802" s="216"/>
      <c r="O802" s="122">
        <f t="shared" si="648"/>
        <v>1.053390977947392</v>
      </c>
      <c r="P802" s="71">
        <f t="shared" si="652"/>
        <v>0.20249622865659989</v>
      </c>
      <c r="Q802" s="131">
        <f t="shared" si="649"/>
        <v>1.2558872066039919</v>
      </c>
      <c r="R802" s="220"/>
      <c r="S802" s="218"/>
      <c r="T802" s="47">
        <v>2</v>
      </c>
      <c r="U802" s="48">
        <v>10</v>
      </c>
      <c r="V802" s="49">
        <v>1808.1310000000001</v>
      </c>
      <c r="W802" s="48">
        <f t="shared" si="653"/>
        <v>1394</v>
      </c>
      <c r="X802" s="32">
        <v>46706</v>
      </c>
      <c r="Y802" s="31">
        <f t="shared" si="633"/>
        <v>3.8713034727872221E-2</v>
      </c>
      <c r="Z802" s="30">
        <f t="shared" si="634"/>
        <v>2.1410525414293667E-4</v>
      </c>
      <c r="AA802" s="10">
        <f t="shared" si="635"/>
        <v>180.81309999999999</v>
      </c>
      <c r="AB802" s="9" t="str">
        <f t="shared" si="636"/>
        <v>U E</v>
      </c>
      <c r="AC802" s="28">
        <f t="shared" si="637"/>
        <v>3.8713034727872221E-2</v>
      </c>
      <c r="AD802" s="29">
        <f t="shared" si="638"/>
        <v>2.1410525414293667E-4</v>
      </c>
      <c r="AE802" s="15">
        <f t="shared" si="639"/>
        <v>180.81309999999999</v>
      </c>
      <c r="AF802" s="27">
        <f t="shared" si="640"/>
        <v>652.06652331606256</v>
      </c>
      <c r="AG802" s="7">
        <f t="shared" si="641"/>
        <v>3.3840405943561871</v>
      </c>
      <c r="AH802" s="17">
        <f t="shared" si="642"/>
        <v>192.68874150137611</v>
      </c>
      <c r="AI802" s="26">
        <f t="shared" si="643"/>
        <v>115.66956626557615</v>
      </c>
      <c r="AJ802" s="22">
        <f t="shared" si="644"/>
        <v>1.6746242452789784</v>
      </c>
      <c r="AK802" s="25">
        <f t="shared" si="645"/>
        <v>69.07195246436109</v>
      </c>
      <c r="AL802" s="60">
        <f t="shared" si="563"/>
        <v>43032</v>
      </c>
    </row>
    <row r="803" spans="1:38" ht="11.25" x14ac:dyDescent="0.2">
      <c r="A803" s="2" t="s">
        <v>5</v>
      </c>
      <c r="B803" s="2" t="str">
        <f t="shared" si="650"/>
        <v>CACY2017</v>
      </c>
      <c r="C803" s="2" t="s">
        <v>77</v>
      </c>
      <c r="D803" s="4">
        <v>43031</v>
      </c>
      <c r="G803" s="225"/>
      <c r="H803" s="139"/>
      <c r="I803" s="55"/>
      <c r="J803" s="115">
        <f t="shared" si="646"/>
        <v>106.32517198545645</v>
      </c>
      <c r="K803" s="54">
        <f t="shared" si="651"/>
        <v>31.758262689339347</v>
      </c>
      <c r="L803" s="116">
        <f t="shared" si="647"/>
        <v>138.0834346747958</v>
      </c>
      <c r="M803" s="180"/>
      <c r="N803" s="216"/>
      <c r="O803" s="122">
        <f t="shared" si="648"/>
        <v>1.0504248960144555</v>
      </c>
      <c r="P803" s="71">
        <f t="shared" si="652"/>
        <v>0.2023202273072171</v>
      </c>
      <c r="Q803" s="131">
        <f t="shared" si="649"/>
        <v>1.2527451233216726</v>
      </c>
      <c r="R803" s="220"/>
      <c r="S803" s="218"/>
      <c r="T803" s="47">
        <v>2</v>
      </c>
      <c r="U803" s="48">
        <v>5</v>
      </c>
      <c r="V803" s="49">
        <v>725.18299999999999</v>
      </c>
      <c r="W803" s="48">
        <f t="shared" si="653"/>
        <v>1393</v>
      </c>
      <c r="X803" s="32">
        <v>46706</v>
      </c>
      <c r="Y803" s="31">
        <f t="shared" ref="Y803:Y809" si="654">V803/X803</f>
        <v>1.5526549051513724E-2</v>
      </c>
      <c r="Z803" s="30">
        <f t="shared" ref="Z803:Z809" si="655">U803/X803</f>
        <v>1.0705262707146834E-4</v>
      </c>
      <c r="AA803" s="10">
        <f t="shared" ref="AA803:AA809" si="656">IF(Z803=0,0,Y803/Z803)</f>
        <v>145.03659999999999</v>
      </c>
      <c r="AB803" s="9" t="str">
        <f t="shared" ref="AB803:AB809" si="657">IF(E803&gt;0,"M E","U E")</f>
        <v>U E</v>
      </c>
      <c r="AC803" s="28">
        <f t="shared" ref="AC803:AC809" si="658">IF($AB803="U E",$Y803,(V803-E803)/X803)</f>
        <v>1.5526549051513724E-2</v>
      </c>
      <c r="AD803" s="29">
        <f t="shared" ref="AD803:AD809" si="659">IF($AB803="U E",$Z803,(U803-F803)/X803)</f>
        <v>1.0705262707146834E-4</v>
      </c>
      <c r="AE803" s="15">
        <f t="shared" ref="AE803:AE809" si="660">IF(AD803=0,0,AC803/AD803)</f>
        <v>145.03659999999999</v>
      </c>
      <c r="AF803" s="27">
        <f t="shared" ref="AF803:AF809" si="661">AF804+Y803</f>
        <v>652.02781028133472</v>
      </c>
      <c r="AG803" s="7">
        <f t="shared" ref="AG803:AG809" si="662">AG804+Z803</f>
        <v>3.3838264891020442</v>
      </c>
      <c r="AH803" s="17">
        <f t="shared" ref="AH803:AH809" si="663">AF803/AG803</f>
        <v>192.68949291024711</v>
      </c>
      <c r="AI803" s="26">
        <f t="shared" ref="AI803:AI809" si="664">AI804+AC803</f>
        <v>115.63085323084827</v>
      </c>
      <c r="AJ803" s="22">
        <f t="shared" ref="AJ803:AJ809" si="665">AJ804+AD803</f>
        <v>1.6744101400248355</v>
      </c>
      <c r="AK803" s="25">
        <f t="shared" ref="AK803:AK809" si="666">AI803/AJ803</f>
        <v>69.057664228629903</v>
      </c>
      <c r="AL803" s="60">
        <f t="shared" si="563"/>
        <v>43031</v>
      </c>
    </row>
    <row r="804" spans="1:38" ht="11.25" x14ac:dyDescent="0.2">
      <c r="A804" s="2" t="s">
        <v>5</v>
      </c>
      <c r="B804" s="2" t="str">
        <f t="shared" si="650"/>
        <v>CACY2017</v>
      </c>
      <c r="C804" s="2" t="s">
        <v>77</v>
      </c>
      <c r="D804" s="4">
        <v>43030</v>
      </c>
      <c r="G804" s="225"/>
      <c r="H804" s="139"/>
      <c r="I804" s="55"/>
      <c r="J804" s="115">
        <f t="shared" si="646"/>
        <v>105.628915320183</v>
      </c>
      <c r="K804" s="54">
        <f t="shared" si="651"/>
        <v>32.922875811872174</v>
      </c>
      <c r="L804" s="116">
        <f t="shared" si="647"/>
        <v>138.55179113205517</v>
      </c>
      <c r="M804" s="180"/>
      <c r="N804" s="216"/>
      <c r="O804" s="122">
        <f t="shared" si="648"/>
        <v>1.0474588140815191</v>
      </c>
      <c r="P804" s="71">
        <f t="shared" si="652"/>
        <v>0.2021442259578341</v>
      </c>
      <c r="Q804" s="131">
        <f t="shared" si="649"/>
        <v>1.2496030400393532</v>
      </c>
      <c r="R804" s="220"/>
      <c r="S804" s="218"/>
      <c r="T804" s="47">
        <v>4</v>
      </c>
      <c r="U804" s="48">
        <v>270</v>
      </c>
      <c r="V804" s="49">
        <v>61631.766000000003</v>
      </c>
      <c r="W804" s="48">
        <f t="shared" si="653"/>
        <v>1399</v>
      </c>
      <c r="X804" s="32">
        <v>46706</v>
      </c>
      <c r="Y804" s="31">
        <f t="shared" si="654"/>
        <v>1.3195684922708004</v>
      </c>
      <c r="Z804" s="30">
        <f t="shared" si="655"/>
        <v>5.7808418618592898E-3</v>
      </c>
      <c r="AA804" s="10">
        <f t="shared" si="656"/>
        <v>228.26580000000001</v>
      </c>
      <c r="AB804" s="9" t="str">
        <f t="shared" si="657"/>
        <v>U E</v>
      </c>
      <c r="AC804" s="28">
        <f t="shared" si="658"/>
        <v>1.3195684922708004</v>
      </c>
      <c r="AD804" s="29">
        <f t="shared" si="659"/>
        <v>5.7808418618592898E-3</v>
      </c>
      <c r="AE804" s="15">
        <f t="shared" si="660"/>
        <v>228.26580000000001</v>
      </c>
      <c r="AF804" s="27">
        <f t="shared" si="661"/>
        <v>652.01228373228321</v>
      </c>
      <c r="AG804" s="7">
        <f t="shared" si="662"/>
        <v>3.3837194364749728</v>
      </c>
      <c r="AH804" s="17">
        <f t="shared" si="663"/>
        <v>192.69100053151104</v>
      </c>
      <c r="AI804" s="26">
        <f t="shared" si="664"/>
        <v>115.61532668179676</v>
      </c>
      <c r="AJ804" s="22">
        <f t="shared" si="665"/>
        <v>1.674303087397764</v>
      </c>
      <c r="AK804" s="25">
        <f t="shared" si="666"/>
        <v>69.052806240409225</v>
      </c>
      <c r="AL804" s="60">
        <f t="shared" si="563"/>
        <v>43030</v>
      </c>
    </row>
    <row r="805" spans="1:38" ht="11.25" x14ac:dyDescent="0.2">
      <c r="A805" s="2" t="s">
        <v>5</v>
      </c>
      <c r="B805" s="2" t="str">
        <f t="shared" si="650"/>
        <v>CACY2017</v>
      </c>
      <c r="C805" s="2" t="s">
        <v>77</v>
      </c>
      <c r="D805" s="4">
        <v>43029</v>
      </c>
      <c r="G805" s="225"/>
      <c r="H805" s="139"/>
      <c r="I805" s="55"/>
      <c r="J805" s="115">
        <f t="shared" si="646"/>
        <v>104.93265865490955</v>
      </c>
      <c r="K805" s="54">
        <f t="shared" si="651"/>
        <v>34.087488934404973</v>
      </c>
      <c r="L805" s="116">
        <f t="shared" si="647"/>
        <v>139.02014758931452</v>
      </c>
      <c r="M805" s="180"/>
      <c r="N805" s="216"/>
      <c r="O805" s="122">
        <f t="shared" si="648"/>
        <v>1.0444927321485826</v>
      </c>
      <c r="P805" s="71">
        <f t="shared" si="652"/>
        <v>0.20196822460845132</v>
      </c>
      <c r="Q805" s="131">
        <f t="shared" si="649"/>
        <v>1.2464609567570339</v>
      </c>
      <c r="R805" s="220"/>
      <c r="S805" s="218"/>
      <c r="T805" s="47">
        <v>3</v>
      </c>
      <c r="U805" s="48">
        <v>9</v>
      </c>
      <c r="V805" s="49">
        <v>343.95</v>
      </c>
      <c r="W805" s="48">
        <f t="shared" si="653"/>
        <v>1397</v>
      </c>
      <c r="X805" s="32">
        <v>46706</v>
      </c>
      <c r="Y805" s="31">
        <f t="shared" si="654"/>
        <v>7.3641502162463063E-3</v>
      </c>
      <c r="Z805" s="30">
        <f t="shared" si="655"/>
        <v>1.92694728728643E-4</v>
      </c>
      <c r="AA805" s="10">
        <f t="shared" si="656"/>
        <v>38.216666666666661</v>
      </c>
      <c r="AB805" s="9" t="str">
        <f t="shared" si="657"/>
        <v>U E</v>
      </c>
      <c r="AC805" s="28">
        <f t="shared" si="658"/>
        <v>7.3641502162463063E-3</v>
      </c>
      <c r="AD805" s="29">
        <f t="shared" si="659"/>
        <v>1.92694728728643E-4</v>
      </c>
      <c r="AE805" s="15">
        <f t="shared" si="660"/>
        <v>38.216666666666661</v>
      </c>
      <c r="AF805" s="27">
        <f t="shared" si="661"/>
        <v>650.69271524001238</v>
      </c>
      <c r="AG805" s="7">
        <f t="shared" si="662"/>
        <v>3.3779385946131133</v>
      </c>
      <c r="AH805" s="17">
        <f t="shared" si="663"/>
        <v>192.63011952842749</v>
      </c>
      <c r="AI805" s="26">
        <f t="shared" si="664"/>
        <v>114.29575818952596</v>
      </c>
      <c r="AJ805" s="22">
        <f t="shared" si="665"/>
        <v>1.6685222455359048</v>
      </c>
      <c r="AK805" s="25">
        <f t="shared" si="666"/>
        <v>68.50118929808805</v>
      </c>
      <c r="AL805" s="60">
        <f t="shared" si="563"/>
        <v>43029</v>
      </c>
    </row>
    <row r="806" spans="1:38" ht="11.25" x14ac:dyDescent="0.2">
      <c r="A806" s="2" t="s">
        <v>5</v>
      </c>
      <c r="B806" s="2" t="str">
        <f t="shared" si="650"/>
        <v>CACY2017</v>
      </c>
      <c r="C806" s="2" t="s">
        <v>77</v>
      </c>
      <c r="D806" s="4">
        <v>43028</v>
      </c>
      <c r="G806" s="225"/>
      <c r="H806" s="139"/>
      <c r="I806" s="55"/>
      <c r="J806" s="115">
        <f t="shared" si="646"/>
        <v>104.23640198963609</v>
      </c>
      <c r="K806" s="54">
        <f t="shared" si="651"/>
        <v>35.252102056937773</v>
      </c>
      <c r="L806" s="116">
        <f t="shared" si="647"/>
        <v>139.48850404657387</v>
      </c>
      <c r="M806" s="180"/>
      <c r="N806" s="216"/>
      <c r="O806" s="122">
        <f t="shared" si="648"/>
        <v>1.0415266502156464</v>
      </c>
      <c r="P806" s="71">
        <f t="shared" si="652"/>
        <v>0.20179222325906832</v>
      </c>
      <c r="Q806" s="131">
        <f t="shared" si="649"/>
        <v>1.2433188734747147</v>
      </c>
      <c r="R806" s="220"/>
      <c r="S806" s="218"/>
      <c r="T806" s="47">
        <v>3</v>
      </c>
      <c r="U806" s="48">
        <v>9</v>
      </c>
      <c r="V806" s="49">
        <v>585.45000000000005</v>
      </c>
      <c r="W806" s="48">
        <f t="shared" si="653"/>
        <v>1395</v>
      </c>
      <c r="X806" s="32">
        <v>46706</v>
      </c>
      <c r="Y806" s="31">
        <f t="shared" si="654"/>
        <v>1.2534792103798228E-2</v>
      </c>
      <c r="Z806" s="30">
        <f t="shared" si="655"/>
        <v>1.92694728728643E-4</v>
      </c>
      <c r="AA806" s="10">
        <f t="shared" si="656"/>
        <v>65.05</v>
      </c>
      <c r="AB806" s="9" t="str">
        <f t="shared" si="657"/>
        <v>U E</v>
      </c>
      <c r="AC806" s="28">
        <f t="shared" si="658"/>
        <v>1.2534792103798228E-2</v>
      </c>
      <c r="AD806" s="29">
        <f t="shared" si="659"/>
        <v>1.92694728728643E-4</v>
      </c>
      <c r="AE806" s="15">
        <f t="shared" si="660"/>
        <v>65.05</v>
      </c>
      <c r="AF806" s="27">
        <f t="shared" si="661"/>
        <v>650.68535108979609</v>
      </c>
      <c r="AG806" s="7">
        <f t="shared" si="662"/>
        <v>3.3777458998843848</v>
      </c>
      <c r="AH806" s="17">
        <f t="shared" si="663"/>
        <v>192.63892855648734</v>
      </c>
      <c r="AI806" s="26">
        <f t="shared" si="664"/>
        <v>114.28839403930971</v>
      </c>
      <c r="AJ806" s="22">
        <f t="shared" si="665"/>
        <v>1.668329550807176</v>
      </c>
      <c r="AK806" s="25">
        <f t="shared" si="666"/>
        <v>68.504687208839741</v>
      </c>
      <c r="AL806" s="60">
        <f t="shared" si="563"/>
        <v>43028</v>
      </c>
    </row>
    <row r="807" spans="1:38" ht="11.25" x14ac:dyDescent="0.2">
      <c r="A807" s="2" t="s">
        <v>5</v>
      </c>
      <c r="B807" s="2" t="str">
        <f t="shared" si="650"/>
        <v>CACY2017</v>
      </c>
      <c r="C807" s="2" t="s">
        <v>77</v>
      </c>
      <c r="D807" s="4">
        <v>43027</v>
      </c>
      <c r="G807" s="225"/>
      <c r="H807" s="139"/>
      <c r="I807" s="55"/>
      <c r="J807" s="115">
        <f t="shared" si="646"/>
        <v>103.54014532436264</v>
      </c>
      <c r="K807" s="54">
        <f t="shared" si="651"/>
        <v>36.416715179470572</v>
      </c>
      <c r="L807" s="116">
        <f t="shared" si="647"/>
        <v>139.95686050383321</v>
      </c>
      <c r="M807" s="180"/>
      <c r="N807" s="216"/>
      <c r="O807" s="122">
        <f t="shared" si="648"/>
        <v>1.0385605682827099</v>
      </c>
      <c r="P807" s="71">
        <f t="shared" si="652"/>
        <v>0.20161622190968553</v>
      </c>
      <c r="Q807" s="131">
        <f t="shared" si="649"/>
        <v>1.2401767901923955</v>
      </c>
      <c r="R807" s="220"/>
      <c r="S807" s="218"/>
      <c r="T807" s="47">
        <v>2</v>
      </c>
      <c r="U807" s="48">
        <v>8</v>
      </c>
      <c r="V807" s="49">
        <v>1257.066</v>
      </c>
      <c r="W807" s="48">
        <f t="shared" si="653"/>
        <v>1392</v>
      </c>
      <c r="X807" s="32">
        <v>46706</v>
      </c>
      <c r="Y807" s="31">
        <f t="shared" si="654"/>
        <v>2.6914443540444484E-2</v>
      </c>
      <c r="Z807" s="30">
        <f t="shared" si="655"/>
        <v>1.7128420331434933E-4</v>
      </c>
      <c r="AA807" s="10">
        <f t="shared" si="656"/>
        <v>157.13325</v>
      </c>
      <c r="AB807" s="9" t="str">
        <f t="shared" si="657"/>
        <v>U E</v>
      </c>
      <c r="AC807" s="28">
        <f t="shared" si="658"/>
        <v>2.6914443540444484E-2</v>
      </c>
      <c r="AD807" s="29">
        <f t="shared" si="659"/>
        <v>1.7128420331434933E-4</v>
      </c>
      <c r="AE807" s="15">
        <f t="shared" si="660"/>
        <v>157.13325</v>
      </c>
      <c r="AF807" s="27">
        <f t="shared" si="661"/>
        <v>650.67281629769229</v>
      </c>
      <c r="AG807" s="7">
        <f t="shared" si="662"/>
        <v>3.3775532051556563</v>
      </c>
      <c r="AH807" s="17">
        <f t="shared" si="663"/>
        <v>192.64620770576602</v>
      </c>
      <c r="AI807" s="26">
        <f t="shared" si="664"/>
        <v>114.27585924720591</v>
      </c>
      <c r="AJ807" s="22">
        <f t="shared" si="665"/>
        <v>1.6681368560784473</v>
      </c>
      <c r="AK807" s="25">
        <f t="shared" si="666"/>
        <v>68.505086276825168</v>
      </c>
      <c r="AL807" s="60">
        <f t="shared" si="563"/>
        <v>43027</v>
      </c>
    </row>
    <row r="808" spans="1:38" ht="11.25" x14ac:dyDescent="0.2">
      <c r="A808" s="2" t="s">
        <v>5</v>
      </c>
      <c r="B808" s="2" t="str">
        <f t="shared" si="650"/>
        <v>CACY2017</v>
      </c>
      <c r="C808" s="2" t="s">
        <v>77</v>
      </c>
      <c r="D808" s="4">
        <v>43026</v>
      </c>
      <c r="G808" s="225"/>
      <c r="H808" s="139"/>
      <c r="I808" s="55"/>
      <c r="J808" s="115">
        <f t="shared" si="646"/>
        <v>102.84388865908919</v>
      </c>
      <c r="K808" s="54">
        <f t="shared" si="651"/>
        <v>37.581328302003371</v>
      </c>
      <c r="L808" s="116">
        <f t="shared" si="647"/>
        <v>140.42521696109256</v>
      </c>
      <c r="M808" s="180"/>
      <c r="N808" s="216"/>
      <c r="O808" s="122">
        <f t="shared" si="648"/>
        <v>1.0355944863497735</v>
      </c>
      <c r="P808" s="71">
        <f t="shared" si="652"/>
        <v>0.20144022056030253</v>
      </c>
      <c r="Q808" s="131">
        <f t="shared" si="649"/>
        <v>1.237034706910076</v>
      </c>
      <c r="R808" s="220"/>
      <c r="S808" s="218"/>
      <c r="T808" s="47"/>
      <c r="U808" s="48"/>
      <c r="V808" s="49"/>
      <c r="W808" s="48">
        <f t="shared" si="653"/>
        <v>1391</v>
      </c>
      <c r="X808" s="32">
        <v>46706</v>
      </c>
      <c r="Y808" s="31">
        <f t="shared" si="654"/>
        <v>0</v>
      </c>
      <c r="Z808" s="30">
        <f t="shared" si="655"/>
        <v>0</v>
      </c>
      <c r="AA808" s="10">
        <f t="shared" si="656"/>
        <v>0</v>
      </c>
      <c r="AB808" s="9" t="str">
        <f t="shared" si="657"/>
        <v>U E</v>
      </c>
      <c r="AC808" s="28">
        <f t="shared" si="658"/>
        <v>0</v>
      </c>
      <c r="AD808" s="29">
        <f t="shared" si="659"/>
        <v>0</v>
      </c>
      <c r="AE808" s="15">
        <f t="shared" si="660"/>
        <v>0</v>
      </c>
      <c r="AF808" s="27">
        <f t="shared" si="661"/>
        <v>650.64590185415182</v>
      </c>
      <c r="AG808" s="7">
        <f t="shared" si="662"/>
        <v>3.3773819209523421</v>
      </c>
      <c r="AH808" s="17">
        <f t="shared" si="663"/>
        <v>192.64800874835174</v>
      </c>
      <c r="AI808" s="26">
        <f t="shared" si="664"/>
        <v>114.24894480366547</v>
      </c>
      <c r="AJ808" s="22">
        <f t="shared" si="665"/>
        <v>1.6679655718751329</v>
      </c>
      <c r="AK808" s="25">
        <f t="shared" si="666"/>
        <v>68.495985007188366</v>
      </c>
      <c r="AL808" s="60">
        <f t="shared" si="563"/>
        <v>43026</v>
      </c>
    </row>
    <row r="809" spans="1:38" ht="11.25" x14ac:dyDescent="0.2">
      <c r="A809" s="2" t="s">
        <v>5</v>
      </c>
      <c r="B809" s="2" t="str">
        <f t="shared" si="650"/>
        <v>CACY2017</v>
      </c>
      <c r="C809" s="2" t="s">
        <v>77</v>
      </c>
      <c r="D809" s="4">
        <v>43025</v>
      </c>
      <c r="G809" s="225"/>
      <c r="H809" s="139"/>
      <c r="I809" s="55"/>
      <c r="J809" s="115">
        <f t="shared" si="646"/>
        <v>102.14763199381574</v>
      </c>
      <c r="K809" s="54">
        <f t="shared" si="651"/>
        <v>38.74594142453617</v>
      </c>
      <c r="L809" s="116">
        <f t="shared" si="647"/>
        <v>140.89357341835191</v>
      </c>
      <c r="M809" s="180"/>
      <c r="N809" s="216"/>
      <c r="O809" s="122">
        <f t="shared" si="648"/>
        <v>1.032628404416837</v>
      </c>
      <c r="P809" s="71">
        <f t="shared" si="652"/>
        <v>0.20126421921091975</v>
      </c>
      <c r="Q809" s="131">
        <f t="shared" si="649"/>
        <v>1.2338926236277568</v>
      </c>
      <c r="R809" s="220"/>
      <c r="S809" s="218"/>
      <c r="T809" s="47">
        <v>1</v>
      </c>
      <c r="U809" s="48">
        <v>8</v>
      </c>
      <c r="V809" s="49">
        <v>175.86699999999999</v>
      </c>
      <c r="W809" s="48">
        <f t="shared" si="653"/>
        <v>1394</v>
      </c>
      <c r="X809" s="32">
        <v>46706</v>
      </c>
      <c r="Y809" s="31">
        <f t="shared" si="654"/>
        <v>3.7654048730355839E-3</v>
      </c>
      <c r="Z809" s="30">
        <f t="shared" si="655"/>
        <v>1.7128420331434933E-4</v>
      </c>
      <c r="AA809" s="10">
        <f t="shared" si="656"/>
        <v>21.983374999999999</v>
      </c>
      <c r="AB809" s="9" t="str">
        <f t="shared" si="657"/>
        <v>U E</v>
      </c>
      <c r="AC809" s="28">
        <f t="shared" si="658"/>
        <v>3.7654048730355839E-3</v>
      </c>
      <c r="AD809" s="29">
        <f t="shared" si="659"/>
        <v>1.7128420331434933E-4</v>
      </c>
      <c r="AE809" s="15">
        <f t="shared" si="660"/>
        <v>21.983374999999999</v>
      </c>
      <c r="AF809" s="27">
        <f t="shared" si="661"/>
        <v>650.64590185415182</v>
      </c>
      <c r="AG809" s="7">
        <f t="shared" si="662"/>
        <v>3.3773819209523421</v>
      </c>
      <c r="AH809" s="17">
        <f t="shared" si="663"/>
        <v>192.64800874835174</v>
      </c>
      <c r="AI809" s="26">
        <f t="shared" si="664"/>
        <v>114.24894480366547</v>
      </c>
      <c r="AJ809" s="22">
        <f t="shared" si="665"/>
        <v>1.6679655718751329</v>
      </c>
      <c r="AK809" s="25">
        <f t="shared" si="666"/>
        <v>68.495985007188366</v>
      </c>
      <c r="AL809" s="60">
        <f t="shared" si="563"/>
        <v>43025</v>
      </c>
    </row>
    <row r="810" spans="1:38" ht="11.25" x14ac:dyDescent="0.2">
      <c r="A810" s="2" t="s">
        <v>5</v>
      </c>
      <c r="B810" s="2" t="str">
        <f t="shared" si="650"/>
        <v>CACY2017</v>
      </c>
      <c r="C810" s="2" t="s">
        <v>77</v>
      </c>
      <c r="D810" s="4">
        <v>43024</v>
      </c>
      <c r="G810" s="225"/>
      <c r="H810" s="139"/>
      <c r="I810" s="55"/>
      <c r="J810" s="115">
        <f t="shared" si="646"/>
        <v>101.45137532854228</v>
      </c>
      <c r="K810" s="54">
        <f t="shared" si="651"/>
        <v>39.910554547068969</v>
      </c>
      <c r="L810" s="116">
        <f t="shared" si="647"/>
        <v>141.36192987561125</v>
      </c>
      <c r="M810" s="180"/>
      <c r="N810" s="216"/>
      <c r="O810" s="122">
        <f t="shared" si="648"/>
        <v>1.0296623224839005</v>
      </c>
      <c r="P810" s="71">
        <f t="shared" si="652"/>
        <v>0.20108821786153697</v>
      </c>
      <c r="Q810" s="131">
        <f t="shared" si="649"/>
        <v>1.2307505403454375</v>
      </c>
      <c r="R810" s="220"/>
      <c r="S810" s="218"/>
      <c r="T810" s="47">
        <v>1</v>
      </c>
      <c r="U810" s="48">
        <v>2</v>
      </c>
      <c r="V810" s="49">
        <v>59.267000000000003</v>
      </c>
      <c r="W810" s="48">
        <f t="shared" si="653"/>
        <v>1396</v>
      </c>
      <c r="X810" s="32">
        <v>46706</v>
      </c>
      <c r="Y810" s="31">
        <f t="shared" ref="Y810:Y816" si="667">V810/X810</f>
        <v>1.2689376097289428E-3</v>
      </c>
      <c r="Z810" s="30">
        <f t="shared" ref="Z810:Z816" si="668">U810/X810</f>
        <v>4.2821050828587333E-5</v>
      </c>
      <c r="AA810" s="10">
        <f t="shared" ref="AA810:AA816" si="669">IF(Z810=0,0,Y810/Z810)</f>
        <v>29.633500000000002</v>
      </c>
      <c r="AB810" s="9" t="str">
        <f t="shared" ref="AB810:AB816" si="670">IF(E810&gt;0,"M E","U E")</f>
        <v>U E</v>
      </c>
      <c r="AC810" s="28">
        <f t="shared" ref="AC810:AC816" si="671">IF($AB810="U E",$Y810,(V810-E810)/X810)</f>
        <v>1.2689376097289428E-3</v>
      </c>
      <c r="AD810" s="29">
        <f t="shared" ref="AD810:AD816" si="672">IF($AB810="U E",$Z810,(U810-F810)/X810)</f>
        <v>4.2821050828587333E-5</v>
      </c>
      <c r="AE810" s="15">
        <f t="shared" ref="AE810:AE816" si="673">IF(AD810=0,0,AC810/AD810)</f>
        <v>29.633500000000002</v>
      </c>
      <c r="AF810" s="27">
        <f t="shared" ref="AF810:AF816" si="674">AF811+Y810</f>
        <v>650.64213644927884</v>
      </c>
      <c r="AG810" s="7">
        <f t="shared" ref="AG810:AG816" si="675">AG811+Z810</f>
        <v>3.377210636749028</v>
      </c>
      <c r="AH810" s="17">
        <f t="shared" ref="AH810:AH816" si="676">AF810/AG810</f>
        <v>192.65666445833543</v>
      </c>
      <c r="AI810" s="26">
        <f t="shared" ref="AI810:AI816" si="677">AI811+AC810</f>
        <v>114.24517939879243</v>
      </c>
      <c r="AJ810" s="22">
        <f t="shared" ref="AJ810:AJ816" si="678">AJ811+AD810</f>
        <v>1.6677942876718186</v>
      </c>
      <c r="AK810" s="25">
        <f t="shared" ref="AK810:AK816" si="679">AI810/AJ810</f>
        <v>68.500761900482715</v>
      </c>
      <c r="AL810" s="60">
        <f t="shared" si="563"/>
        <v>43024</v>
      </c>
    </row>
    <row r="811" spans="1:38" ht="11.25" x14ac:dyDescent="0.2">
      <c r="A811" s="2" t="s">
        <v>5</v>
      </c>
      <c r="B811" s="2" t="str">
        <f t="shared" si="650"/>
        <v>CACY2017</v>
      </c>
      <c r="C811" s="2" t="s">
        <v>77</v>
      </c>
      <c r="D811" s="4">
        <v>43023</v>
      </c>
      <c r="G811" s="225"/>
      <c r="H811" s="139"/>
      <c r="I811" s="55"/>
      <c r="J811" s="115">
        <f t="shared" si="646"/>
        <v>100.75511866326883</v>
      </c>
      <c r="K811" s="54">
        <f t="shared" si="651"/>
        <v>41.075167669601768</v>
      </c>
      <c r="L811" s="116">
        <f t="shared" si="647"/>
        <v>141.8302863328706</v>
      </c>
      <c r="M811" s="180"/>
      <c r="N811" s="216"/>
      <c r="O811" s="122">
        <f t="shared" si="648"/>
        <v>1.0266962405509641</v>
      </c>
      <c r="P811" s="71">
        <f t="shared" si="652"/>
        <v>0.20091221651215396</v>
      </c>
      <c r="Q811" s="131">
        <f t="shared" si="649"/>
        <v>1.2276084570631181</v>
      </c>
      <c r="R811" s="220"/>
      <c r="S811" s="218"/>
      <c r="T811" s="47">
        <v>1</v>
      </c>
      <c r="U811" s="48">
        <v>6</v>
      </c>
      <c r="V811" s="49">
        <v>1743.067</v>
      </c>
      <c r="W811" s="48">
        <f t="shared" si="653"/>
        <v>1411</v>
      </c>
      <c r="X811" s="32">
        <v>46706</v>
      </c>
      <c r="Y811" s="31">
        <f t="shared" si="667"/>
        <v>3.7319980302316619E-2</v>
      </c>
      <c r="Z811" s="30">
        <f t="shared" si="668"/>
        <v>1.2846315248576199E-4</v>
      </c>
      <c r="AA811" s="10">
        <f t="shared" si="669"/>
        <v>290.51116666666667</v>
      </c>
      <c r="AB811" s="9" t="str">
        <f t="shared" si="670"/>
        <v>U E</v>
      </c>
      <c r="AC811" s="28">
        <f t="shared" si="671"/>
        <v>3.7319980302316619E-2</v>
      </c>
      <c r="AD811" s="29">
        <f t="shared" si="672"/>
        <v>1.2846315248576199E-4</v>
      </c>
      <c r="AE811" s="15">
        <f t="shared" si="673"/>
        <v>290.51116666666667</v>
      </c>
      <c r="AF811" s="27">
        <f t="shared" si="674"/>
        <v>650.64086751166906</v>
      </c>
      <c r="AG811" s="7">
        <f t="shared" si="675"/>
        <v>3.3771678156981992</v>
      </c>
      <c r="AH811" s="17">
        <f t="shared" si="676"/>
        <v>192.65873152269009</v>
      </c>
      <c r="AI811" s="26">
        <f t="shared" si="677"/>
        <v>114.24391046118271</v>
      </c>
      <c r="AJ811" s="22">
        <f t="shared" si="678"/>
        <v>1.6677514666209901</v>
      </c>
      <c r="AK811" s="25">
        <f t="shared" si="679"/>
        <v>68.501759853133777</v>
      </c>
      <c r="AL811" s="60">
        <f t="shared" si="563"/>
        <v>43023</v>
      </c>
    </row>
    <row r="812" spans="1:38" ht="11.25" x14ac:dyDescent="0.2">
      <c r="A812" s="2" t="s">
        <v>5</v>
      </c>
      <c r="B812" s="2" t="str">
        <f t="shared" si="650"/>
        <v>CACY2017</v>
      </c>
      <c r="C812" s="2" t="s">
        <v>77</v>
      </c>
      <c r="D812" s="4">
        <v>43022</v>
      </c>
      <c r="G812" s="225"/>
      <c r="H812" s="139"/>
      <c r="I812" s="55"/>
      <c r="J812" s="115">
        <f t="shared" si="646"/>
        <v>100.05886199799538</v>
      </c>
      <c r="K812" s="54">
        <f t="shared" si="651"/>
        <v>42.239780792134567</v>
      </c>
      <c r="L812" s="116">
        <f t="shared" si="647"/>
        <v>142.29864279012995</v>
      </c>
      <c r="M812" s="180"/>
      <c r="N812" s="216"/>
      <c r="O812" s="122">
        <f t="shared" si="648"/>
        <v>1.0237301586180276</v>
      </c>
      <c r="P812" s="71">
        <f t="shared" si="652"/>
        <v>0.20073621516277118</v>
      </c>
      <c r="Q812" s="131">
        <f t="shared" si="649"/>
        <v>1.2244663737807988</v>
      </c>
      <c r="R812" s="220"/>
      <c r="S812" s="218"/>
      <c r="T812" s="47"/>
      <c r="U812" s="48"/>
      <c r="V812" s="49"/>
      <c r="W812" s="48">
        <f t="shared" si="653"/>
        <v>1417</v>
      </c>
      <c r="X812" s="32">
        <v>46706</v>
      </c>
      <c r="Y812" s="31">
        <f t="shared" si="667"/>
        <v>0</v>
      </c>
      <c r="Z812" s="30">
        <f t="shared" si="668"/>
        <v>0</v>
      </c>
      <c r="AA812" s="10">
        <f t="shared" si="669"/>
        <v>0</v>
      </c>
      <c r="AB812" s="9" t="str">
        <f t="shared" si="670"/>
        <v>U E</v>
      </c>
      <c r="AC812" s="28">
        <f t="shared" si="671"/>
        <v>0</v>
      </c>
      <c r="AD812" s="29">
        <f t="shared" si="672"/>
        <v>0</v>
      </c>
      <c r="AE812" s="15">
        <f t="shared" si="673"/>
        <v>0</v>
      </c>
      <c r="AF812" s="27">
        <f t="shared" si="674"/>
        <v>650.60354753136676</v>
      </c>
      <c r="AG812" s="7">
        <f t="shared" si="675"/>
        <v>3.3770393525457134</v>
      </c>
      <c r="AH812" s="17">
        <f t="shared" si="676"/>
        <v>192.6550091993812</v>
      </c>
      <c r="AI812" s="26">
        <f t="shared" si="677"/>
        <v>114.20659048088039</v>
      </c>
      <c r="AJ812" s="22">
        <f t="shared" si="678"/>
        <v>1.6676230034685042</v>
      </c>
      <c r="AK812" s="25">
        <f t="shared" si="679"/>
        <v>68.484657649445396</v>
      </c>
      <c r="AL812" s="60">
        <f t="shared" si="563"/>
        <v>43022</v>
      </c>
    </row>
    <row r="813" spans="1:38" ht="11.25" x14ac:dyDescent="0.2">
      <c r="A813" s="2" t="s">
        <v>5</v>
      </c>
      <c r="B813" s="2" t="str">
        <f t="shared" si="650"/>
        <v>CACY2017</v>
      </c>
      <c r="C813" s="2" t="s">
        <v>77</v>
      </c>
      <c r="D813" s="4">
        <v>43021</v>
      </c>
      <c r="G813" s="225"/>
      <c r="H813" s="139"/>
      <c r="I813" s="55"/>
      <c r="J813" s="115">
        <f t="shared" si="646"/>
        <v>99.362605332721927</v>
      </c>
      <c r="K813" s="54">
        <f t="shared" si="651"/>
        <v>43.404393914667367</v>
      </c>
      <c r="L813" s="116">
        <f t="shared" si="647"/>
        <v>142.76699924738929</v>
      </c>
      <c r="M813" s="180"/>
      <c r="N813" s="216"/>
      <c r="O813" s="122">
        <f t="shared" si="648"/>
        <v>1.0207640766850912</v>
      </c>
      <c r="P813" s="71">
        <f t="shared" si="652"/>
        <v>0.2005602138133884</v>
      </c>
      <c r="Q813" s="131">
        <f t="shared" si="649"/>
        <v>1.2213242904984796</v>
      </c>
      <c r="R813" s="220"/>
      <c r="S813" s="218"/>
      <c r="T813" s="47">
        <v>1</v>
      </c>
      <c r="U813" s="48">
        <v>67</v>
      </c>
      <c r="V813" s="49">
        <v>5814.4610000000002</v>
      </c>
      <c r="W813" s="48">
        <f t="shared" si="653"/>
        <v>1446</v>
      </c>
      <c r="X813" s="32">
        <v>46706</v>
      </c>
      <c r="Y813" s="31">
        <f t="shared" si="667"/>
        <v>0.12449066501091938</v>
      </c>
      <c r="Z813" s="30">
        <f t="shared" si="668"/>
        <v>1.4345052027576756E-3</v>
      </c>
      <c r="AA813" s="10">
        <f t="shared" si="669"/>
        <v>86.783000000000001</v>
      </c>
      <c r="AB813" s="9" t="str">
        <f t="shared" si="670"/>
        <v>U E</v>
      </c>
      <c r="AC813" s="28">
        <f t="shared" si="671"/>
        <v>0.12449066501091938</v>
      </c>
      <c r="AD813" s="29">
        <f t="shared" si="672"/>
        <v>1.4345052027576756E-3</v>
      </c>
      <c r="AE813" s="15">
        <f t="shared" si="673"/>
        <v>86.783000000000001</v>
      </c>
      <c r="AF813" s="27">
        <f t="shared" si="674"/>
        <v>650.60354753136676</v>
      </c>
      <c r="AG813" s="7">
        <f t="shared" si="675"/>
        <v>3.3770393525457134</v>
      </c>
      <c r="AH813" s="17">
        <f t="shared" si="676"/>
        <v>192.6550091993812</v>
      </c>
      <c r="AI813" s="26">
        <f t="shared" si="677"/>
        <v>114.20659048088039</v>
      </c>
      <c r="AJ813" s="22">
        <f t="shared" si="678"/>
        <v>1.6676230034685042</v>
      </c>
      <c r="AK813" s="25">
        <f t="shared" si="679"/>
        <v>68.484657649445396</v>
      </c>
      <c r="AL813" s="60">
        <f t="shared" si="563"/>
        <v>43021</v>
      </c>
    </row>
    <row r="814" spans="1:38" ht="11.25" x14ac:dyDescent="0.2">
      <c r="A814" s="2" t="s">
        <v>5</v>
      </c>
      <c r="B814" s="2" t="str">
        <f t="shared" si="650"/>
        <v>CACY2017</v>
      </c>
      <c r="C814" s="2" t="s">
        <v>77</v>
      </c>
      <c r="D814" s="4">
        <v>43020</v>
      </c>
      <c r="G814" s="225"/>
      <c r="H814" s="139"/>
      <c r="I814" s="55"/>
      <c r="J814" s="115">
        <f t="shared" si="646"/>
        <v>98.666348667448474</v>
      </c>
      <c r="K814" s="54">
        <f t="shared" si="651"/>
        <v>44.569007037200166</v>
      </c>
      <c r="L814" s="116">
        <f t="shared" si="647"/>
        <v>143.23535570464864</v>
      </c>
      <c r="M814" s="180"/>
      <c r="N814" s="216"/>
      <c r="O814" s="122">
        <f t="shared" si="648"/>
        <v>1.0177979947521547</v>
      </c>
      <c r="P814" s="71">
        <f t="shared" si="652"/>
        <v>0.20038421246400562</v>
      </c>
      <c r="Q814" s="131">
        <f t="shared" si="649"/>
        <v>1.2181822072161603</v>
      </c>
      <c r="R814" s="220"/>
      <c r="S814" s="218"/>
      <c r="T814" s="47"/>
      <c r="U814" s="48"/>
      <c r="V814" s="49"/>
      <c r="W814" s="48">
        <f t="shared" si="653"/>
        <v>1452</v>
      </c>
      <c r="X814" s="32">
        <v>46706</v>
      </c>
      <c r="Y814" s="31">
        <f t="shared" si="667"/>
        <v>0</v>
      </c>
      <c r="Z814" s="30">
        <f t="shared" si="668"/>
        <v>0</v>
      </c>
      <c r="AA814" s="10">
        <f t="shared" si="669"/>
        <v>0</v>
      </c>
      <c r="AB814" s="9" t="str">
        <f t="shared" si="670"/>
        <v>U E</v>
      </c>
      <c r="AC814" s="28">
        <f t="shared" si="671"/>
        <v>0</v>
      </c>
      <c r="AD814" s="29">
        <f t="shared" si="672"/>
        <v>0</v>
      </c>
      <c r="AE814" s="15">
        <f t="shared" si="673"/>
        <v>0</v>
      </c>
      <c r="AF814" s="27">
        <f t="shared" si="674"/>
        <v>650.47905686635579</v>
      </c>
      <c r="AG814" s="7">
        <f t="shared" si="675"/>
        <v>3.3756048473429558</v>
      </c>
      <c r="AH814" s="17">
        <f t="shared" si="676"/>
        <v>192.70000082455391</v>
      </c>
      <c r="AI814" s="26">
        <f t="shared" si="677"/>
        <v>114.08209981586947</v>
      </c>
      <c r="AJ814" s="22">
        <f t="shared" si="678"/>
        <v>1.6661884982657464</v>
      </c>
      <c r="AK814" s="25">
        <f t="shared" si="679"/>
        <v>68.468903689235589</v>
      </c>
      <c r="AL814" s="60">
        <f t="shared" si="563"/>
        <v>43020</v>
      </c>
    </row>
    <row r="815" spans="1:38" ht="11.25" x14ac:dyDescent="0.2">
      <c r="A815" s="2" t="s">
        <v>5</v>
      </c>
      <c r="B815" s="2" t="str">
        <f t="shared" si="650"/>
        <v>CACY2017</v>
      </c>
      <c r="C815" s="2" t="s">
        <v>77</v>
      </c>
      <c r="D815" s="4">
        <v>43019</v>
      </c>
      <c r="G815" s="225"/>
      <c r="H815" s="139"/>
      <c r="I815" s="55"/>
      <c r="J815" s="115">
        <f t="shared" si="646"/>
        <v>97.970092002175022</v>
      </c>
      <c r="K815" s="54">
        <f t="shared" si="651"/>
        <v>45.733620159732965</v>
      </c>
      <c r="L815" s="116">
        <f t="shared" si="647"/>
        <v>143.70371216190799</v>
      </c>
      <c r="M815" s="180"/>
      <c r="N815" s="216"/>
      <c r="O815" s="122">
        <f t="shared" si="648"/>
        <v>1.0148319128192183</v>
      </c>
      <c r="P815" s="71">
        <f t="shared" si="652"/>
        <v>0.20020821111462261</v>
      </c>
      <c r="Q815" s="131">
        <f t="shared" si="649"/>
        <v>1.2150401239338409</v>
      </c>
      <c r="R815" s="220"/>
      <c r="S815" s="218"/>
      <c r="T815" s="47">
        <v>1</v>
      </c>
      <c r="U815" s="48">
        <v>1</v>
      </c>
      <c r="V815" s="49">
        <v>89.533000000000001</v>
      </c>
      <c r="W815" s="48">
        <f t="shared" si="653"/>
        <v>1462</v>
      </c>
      <c r="X815" s="32">
        <v>46706</v>
      </c>
      <c r="Y815" s="31">
        <f t="shared" si="667"/>
        <v>1.916948571917955E-3</v>
      </c>
      <c r="Z815" s="30">
        <f t="shared" si="668"/>
        <v>2.1410525414293667E-5</v>
      </c>
      <c r="AA815" s="10">
        <f t="shared" si="669"/>
        <v>89.533000000000001</v>
      </c>
      <c r="AB815" s="9" t="str">
        <f t="shared" si="670"/>
        <v>U E</v>
      </c>
      <c r="AC815" s="28">
        <f t="shared" si="671"/>
        <v>1.916948571917955E-3</v>
      </c>
      <c r="AD815" s="29">
        <f t="shared" si="672"/>
        <v>2.1410525414293667E-5</v>
      </c>
      <c r="AE815" s="15">
        <f t="shared" si="673"/>
        <v>89.533000000000001</v>
      </c>
      <c r="AF815" s="27">
        <f t="shared" si="674"/>
        <v>650.47905686635579</v>
      </c>
      <c r="AG815" s="7">
        <f t="shared" si="675"/>
        <v>3.3756048473429558</v>
      </c>
      <c r="AH815" s="17">
        <f t="shared" si="676"/>
        <v>192.70000082455391</v>
      </c>
      <c r="AI815" s="26">
        <f t="shared" si="677"/>
        <v>114.08209981586947</v>
      </c>
      <c r="AJ815" s="22">
        <f t="shared" si="678"/>
        <v>1.6661884982657464</v>
      </c>
      <c r="AK815" s="25">
        <f t="shared" si="679"/>
        <v>68.468903689235589</v>
      </c>
      <c r="AL815" s="60">
        <f t="shared" si="563"/>
        <v>43019</v>
      </c>
    </row>
    <row r="816" spans="1:38" ht="11.25" x14ac:dyDescent="0.2">
      <c r="A816" s="2" t="s">
        <v>5</v>
      </c>
      <c r="B816" s="2" t="str">
        <f t="shared" si="650"/>
        <v>CACY2017</v>
      </c>
      <c r="C816" s="2" t="s">
        <v>77</v>
      </c>
      <c r="D816" s="4">
        <v>43018</v>
      </c>
      <c r="G816" s="225"/>
      <c r="H816" s="139"/>
      <c r="I816" s="55"/>
      <c r="J816" s="115">
        <f t="shared" si="646"/>
        <v>97.27383533690157</v>
      </c>
      <c r="K816" s="54">
        <f t="shared" si="651"/>
        <v>46.898233282265764</v>
      </c>
      <c r="L816" s="116">
        <f t="shared" si="647"/>
        <v>144.17206861916733</v>
      </c>
      <c r="M816" s="180"/>
      <c r="N816" s="216"/>
      <c r="O816" s="122">
        <f t="shared" si="648"/>
        <v>1.0118658308862818</v>
      </c>
      <c r="P816" s="71">
        <f t="shared" si="652"/>
        <v>0.20003220976523983</v>
      </c>
      <c r="Q816" s="131">
        <f t="shared" si="649"/>
        <v>1.2118980406515216</v>
      </c>
      <c r="R816" s="220"/>
      <c r="S816" s="218"/>
      <c r="T816" s="47">
        <v>1</v>
      </c>
      <c r="U816" s="48">
        <v>4</v>
      </c>
      <c r="V816" s="49">
        <v>220.13200000000001</v>
      </c>
      <c r="W816" s="48">
        <f t="shared" si="653"/>
        <v>1462</v>
      </c>
      <c r="X816" s="32">
        <v>46706</v>
      </c>
      <c r="Y816" s="31">
        <f t="shared" si="667"/>
        <v>4.7131417804992934E-3</v>
      </c>
      <c r="Z816" s="30">
        <f t="shared" si="668"/>
        <v>8.5642101657174667E-5</v>
      </c>
      <c r="AA816" s="10">
        <f t="shared" si="669"/>
        <v>55.033000000000001</v>
      </c>
      <c r="AB816" s="9" t="str">
        <f t="shared" si="670"/>
        <v>U E</v>
      </c>
      <c r="AC816" s="28">
        <f t="shared" si="671"/>
        <v>4.7131417804992934E-3</v>
      </c>
      <c r="AD816" s="29">
        <f t="shared" si="672"/>
        <v>8.5642101657174667E-5</v>
      </c>
      <c r="AE816" s="15">
        <f t="shared" si="673"/>
        <v>55.033000000000001</v>
      </c>
      <c r="AF816" s="27">
        <f t="shared" si="674"/>
        <v>650.47713991778392</v>
      </c>
      <c r="AG816" s="7">
        <f t="shared" si="675"/>
        <v>3.3755834368175415</v>
      </c>
      <c r="AH816" s="17">
        <f t="shared" si="676"/>
        <v>192.70065518838004</v>
      </c>
      <c r="AI816" s="26">
        <f t="shared" si="677"/>
        <v>114.08018286729755</v>
      </c>
      <c r="AJ816" s="22">
        <f t="shared" si="678"/>
        <v>1.6661670877403321</v>
      </c>
      <c r="AK816" s="25">
        <f t="shared" si="679"/>
        <v>68.468633012079195</v>
      </c>
      <c r="AL816" s="60">
        <f t="shared" si="563"/>
        <v>43018</v>
      </c>
    </row>
    <row r="817" spans="1:38" ht="11.25" x14ac:dyDescent="0.2">
      <c r="A817" s="2" t="s">
        <v>5</v>
      </c>
      <c r="B817" s="2" t="str">
        <f t="shared" si="650"/>
        <v>CACY2017</v>
      </c>
      <c r="C817" s="2" t="s">
        <v>77</v>
      </c>
      <c r="D817" s="4">
        <v>43017</v>
      </c>
      <c r="G817" s="225"/>
      <c r="H817" s="139"/>
      <c r="I817" s="55"/>
      <c r="J817" s="115">
        <f t="shared" si="646"/>
        <v>96.577578671628117</v>
      </c>
      <c r="K817" s="54">
        <f t="shared" si="651"/>
        <v>48.062846404798563</v>
      </c>
      <c r="L817" s="116">
        <f t="shared" si="647"/>
        <v>144.64042507642668</v>
      </c>
      <c r="M817" s="180"/>
      <c r="N817" s="216"/>
      <c r="O817" s="122">
        <f t="shared" si="648"/>
        <v>1.0088997489533453</v>
      </c>
      <c r="P817" s="71">
        <f t="shared" si="652"/>
        <v>0.19985620841585705</v>
      </c>
      <c r="Q817" s="131">
        <f t="shared" si="649"/>
        <v>1.2087559573692024</v>
      </c>
      <c r="R817" s="220"/>
      <c r="S817" s="218"/>
      <c r="T817" s="47">
        <v>1</v>
      </c>
      <c r="U817" s="48">
        <v>1</v>
      </c>
      <c r="V817" s="49">
        <v>69.8</v>
      </c>
      <c r="W817" s="48">
        <f t="shared" si="653"/>
        <v>1462</v>
      </c>
      <c r="X817" s="32">
        <v>46706</v>
      </c>
      <c r="Y817" s="31">
        <f t="shared" ref="Y817:Y825" si="680">V817/X817</f>
        <v>1.4944546739176978E-3</v>
      </c>
      <c r="Z817" s="30">
        <f t="shared" ref="Z817:Z825" si="681">U817/X817</f>
        <v>2.1410525414293667E-5</v>
      </c>
      <c r="AA817" s="10">
        <f t="shared" ref="AA817:AA825" si="682">IF(Z817=0,0,Y817/Z817)</f>
        <v>69.8</v>
      </c>
      <c r="AB817" s="9" t="str">
        <f t="shared" ref="AB817:AB825" si="683">IF(E817&gt;0,"M E","U E")</f>
        <v>U E</v>
      </c>
      <c r="AC817" s="28">
        <f t="shared" ref="AC817:AC825" si="684">IF($AB817="U E",$Y817,(V817-E817)/X817)</f>
        <v>1.4944546739176978E-3</v>
      </c>
      <c r="AD817" s="29">
        <f t="shared" ref="AD817:AD825" si="685">IF($AB817="U E",$Z817,(U817-F817)/X817)</f>
        <v>2.1410525414293667E-5</v>
      </c>
      <c r="AE817" s="15">
        <f t="shared" ref="AE817:AE825" si="686">IF(AD817=0,0,AC817/AD817)</f>
        <v>69.8</v>
      </c>
      <c r="AF817" s="27">
        <f t="shared" ref="AF817:AF825" si="687">AF818+Y817</f>
        <v>650.47242677600343</v>
      </c>
      <c r="AG817" s="7">
        <f t="shared" ref="AG817:AG825" si="688">AG818+Z817</f>
        <v>3.3754977947158844</v>
      </c>
      <c r="AH817" s="17">
        <f t="shared" ref="AH817:AH825" si="689">AF817/AG817</f>
        <v>192.70414805018521</v>
      </c>
      <c r="AI817" s="26">
        <f t="shared" ref="AI817:AI825" si="690">AI818+AC817</f>
        <v>114.07546972551705</v>
      </c>
      <c r="AJ817" s="22">
        <f t="shared" ref="AJ817:AJ825" si="691">AJ818+AD817</f>
        <v>1.666081445638675</v>
      </c>
      <c r="AK817" s="25">
        <f t="shared" ref="AK817:AK825" si="692">AI817/AJ817</f>
        <v>68.469323648092967</v>
      </c>
      <c r="AL817" s="60">
        <f t="shared" si="563"/>
        <v>43017</v>
      </c>
    </row>
    <row r="818" spans="1:38" ht="11.25" x14ac:dyDescent="0.2">
      <c r="A818" s="2" t="s">
        <v>5</v>
      </c>
      <c r="B818" s="2" t="str">
        <f t="shared" si="650"/>
        <v>CACY2017</v>
      </c>
      <c r="C818" s="2" t="s">
        <v>77</v>
      </c>
      <c r="D818" s="4">
        <v>43016</v>
      </c>
      <c r="G818" s="225"/>
      <c r="H818" s="139"/>
      <c r="I818" s="55"/>
      <c r="J818" s="115">
        <f t="shared" si="646"/>
        <v>95.881322006354679</v>
      </c>
      <c r="K818" s="54">
        <f t="shared" si="651"/>
        <v>49.227459527331348</v>
      </c>
      <c r="L818" s="116">
        <f t="shared" si="647"/>
        <v>145.10878153368603</v>
      </c>
      <c r="M818" s="180"/>
      <c r="N818" s="216"/>
      <c r="O818" s="122">
        <f t="shared" si="648"/>
        <v>1.0059336670204089</v>
      </c>
      <c r="P818" s="71">
        <f t="shared" si="652"/>
        <v>0.19968020706647405</v>
      </c>
      <c r="Q818" s="131">
        <f t="shared" si="649"/>
        <v>1.2056138740868829</v>
      </c>
      <c r="R818" s="220"/>
      <c r="S818" s="218"/>
      <c r="T818" s="47">
        <v>1</v>
      </c>
      <c r="U818" s="48">
        <v>1</v>
      </c>
      <c r="V818" s="49">
        <v>154</v>
      </c>
      <c r="W818" s="48">
        <f t="shared" si="653"/>
        <v>1464</v>
      </c>
      <c r="X818" s="32">
        <v>46706</v>
      </c>
      <c r="Y818" s="31">
        <f t="shared" si="680"/>
        <v>3.2972209138012248E-3</v>
      </c>
      <c r="Z818" s="30">
        <f t="shared" si="681"/>
        <v>2.1410525414293667E-5</v>
      </c>
      <c r="AA818" s="10">
        <f t="shared" si="682"/>
        <v>154</v>
      </c>
      <c r="AB818" s="9" t="str">
        <f t="shared" si="683"/>
        <v>U E</v>
      </c>
      <c r="AC818" s="28">
        <f t="shared" si="684"/>
        <v>3.2972209138012248E-3</v>
      </c>
      <c r="AD818" s="29">
        <f t="shared" si="685"/>
        <v>2.1410525414293667E-5</v>
      </c>
      <c r="AE818" s="15">
        <f t="shared" si="686"/>
        <v>154</v>
      </c>
      <c r="AF818" s="27">
        <f t="shared" si="687"/>
        <v>650.47093232132954</v>
      </c>
      <c r="AG818" s="7">
        <f t="shared" si="688"/>
        <v>3.37547638419047</v>
      </c>
      <c r="AH818" s="17">
        <f t="shared" si="689"/>
        <v>192.70492762678001</v>
      </c>
      <c r="AI818" s="26">
        <f t="shared" si="690"/>
        <v>114.07397527084314</v>
      </c>
      <c r="AJ818" s="22">
        <f t="shared" si="691"/>
        <v>1.6660600351132606</v>
      </c>
      <c r="AK818" s="25">
        <f t="shared" si="692"/>
        <v>68.469306547580842</v>
      </c>
      <c r="AL818" s="60">
        <f t="shared" si="563"/>
        <v>43016</v>
      </c>
    </row>
    <row r="819" spans="1:38" ht="11.25" x14ac:dyDescent="0.2">
      <c r="A819" s="2" t="s">
        <v>5</v>
      </c>
      <c r="B819" s="2" t="str">
        <f t="shared" si="650"/>
        <v>CACY2017</v>
      </c>
      <c r="C819" s="2" t="s">
        <v>77</v>
      </c>
      <c r="D819" s="4">
        <v>43015</v>
      </c>
      <c r="G819" s="225"/>
      <c r="H819" s="139"/>
      <c r="I819" s="55"/>
      <c r="J819" s="115">
        <f t="shared" si="646"/>
        <v>95.185065341081227</v>
      </c>
      <c r="K819" s="54">
        <f t="shared" si="651"/>
        <v>50.392072649864176</v>
      </c>
      <c r="L819" s="116">
        <f t="shared" si="647"/>
        <v>145.5771379909454</v>
      </c>
      <c r="M819" s="180"/>
      <c r="N819" s="216"/>
      <c r="O819" s="122">
        <f t="shared" si="648"/>
        <v>1.0029675850874724</v>
      </c>
      <c r="P819" s="71">
        <f t="shared" si="652"/>
        <v>0.19950420571709127</v>
      </c>
      <c r="Q819" s="131">
        <f t="shared" si="649"/>
        <v>1.2024717908045637</v>
      </c>
      <c r="R819" s="220"/>
      <c r="S819" s="218"/>
      <c r="T819" s="47">
        <v>3</v>
      </c>
      <c r="U819" s="48">
        <v>3</v>
      </c>
      <c r="V819" s="49">
        <v>479.4</v>
      </c>
      <c r="W819" s="48">
        <f t="shared" si="653"/>
        <v>1465</v>
      </c>
      <c r="X819" s="32">
        <v>46706</v>
      </c>
      <c r="Y819" s="31">
        <f t="shared" si="680"/>
        <v>1.0264205883612383E-2</v>
      </c>
      <c r="Z819" s="30">
        <f t="shared" si="681"/>
        <v>6.4231576242880997E-5</v>
      </c>
      <c r="AA819" s="10">
        <f t="shared" si="682"/>
        <v>159.80000000000001</v>
      </c>
      <c r="AB819" s="9" t="str">
        <f t="shared" si="683"/>
        <v>U E</v>
      </c>
      <c r="AC819" s="28">
        <f t="shared" si="684"/>
        <v>1.0264205883612383E-2</v>
      </c>
      <c r="AD819" s="29">
        <f t="shared" si="685"/>
        <v>6.4231576242880997E-5</v>
      </c>
      <c r="AE819" s="15">
        <f t="shared" si="686"/>
        <v>159.80000000000001</v>
      </c>
      <c r="AF819" s="27">
        <f t="shared" si="687"/>
        <v>650.46763510041569</v>
      </c>
      <c r="AG819" s="7">
        <f t="shared" si="688"/>
        <v>3.3754549736650556</v>
      </c>
      <c r="AH819" s="17">
        <f t="shared" si="689"/>
        <v>192.70517313230238</v>
      </c>
      <c r="AI819" s="26">
        <f t="shared" si="690"/>
        <v>114.07067804992933</v>
      </c>
      <c r="AJ819" s="22">
        <f t="shared" si="691"/>
        <v>1.6660386245878462</v>
      </c>
      <c r="AK819" s="25">
        <f t="shared" si="692"/>
        <v>68.468207379134896</v>
      </c>
      <c r="AL819" s="60">
        <f t="shared" si="563"/>
        <v>43015</v>
      </c>
    </row>
    <row r="820" spans="1:38" ht="11.25" x14ac:dyDescent="0.2">
      <c r="A820" s="2" t="s">
        <v>5</v>
      </c>
      <c r="B820" s="2" t="str">
        <f t="shared" si="650"/>
        <v>CACY2017</v>
      </c>
      <c r="C820" s="2" t="s">
        <v>77</v>
      </c>
      <c r="D820" s="4">
        <v>43014</v>
      </c>
      <c r="G820" s="225"/>
      <c r="H820" s="139"/>
      <c r="I820" s="55"/>
      <c r="J820" s="115">
        <f t="shared" si="646"/>
        <v>94.488808675807775</v>
      </c>
      <c r="K820" s="54">
        <f t="shared" si="651"/>
        <v>51.556685772396975</v>
      </c>
      <c r="L820" s="116">
        <f t="shared" si="647"/>
        <v>146.04549444820475</v>
      </c>
      <c r="M820" s="180"/>
      <c r="N820" s="216"/>
      <c r="O820" s="122">
        <f t="shared" si="648"/>
        <v>1.000001503154536</v>
      </c>
      <c r="P820" s="71">
        <f t="shared" si="652"/>
        <v>0.19932820436770848</v>
      </c>
      <c r="Q820" s="131">
        <f t="shared" si="649"/>
        <v>1.1993297075222444</v>
      </c>
      <c r="R820" s="220"/>
      <c r="S820" s="218"/>
      <c r="T820" s="47">
        <v>1</v>
      </c>
      <c r="U820" s="48">
        <v>1</v>
      </c>
      <c r="V820" s="49">
        <v>55.332999999999998</v>
      </c>
      <c r="W820" s="48">
        <f t="shared" si="653"/>
        <v>1463</v>
      </c>
      <c r="X820" s="32">
        <v>46706</v>
      </c>
      <c r="Y820" s="31">
        <f t="shared" si="680"/>
        <v>1.1847086027491115E-3</v>
      </c>
      <c r="Z820" s="30">
        <f t="shared" si="681"/>
        <v>2.1410525414293667E-5</v>
      </c>
      <c r="AA820" s="10">
        <f t="shared" si="682"/>
        <v>55.333000000000006</v>
      </c>
      <c r="AB820" s="9" t="str">
        <f t="shared" si="683"/>
        <v>U E</v>
      </c>
      <c r="AC820" s="28">
        <f t="shared" si="684"/>
        <v>1.1847086027491115E-3</v>
      </c>
      <c r="AD820" s="29">
        <f t="shared" si="685"/>
        <v>2.1410525414293667E-5</v>
      </c>
      <c r="AE820" s="15">
        <f t="shared" si="686"/>
        <v>55.333000000000006</v>
      </c>
      <c r="AF820" s="27">
        <f t="shared" si="687"/>
        <v>650.45737089453212</v>
      </c>
      <c r="AG820" s="7">
        <f t="shared" si="688"/>
        <v>3.375390742088813</v>
      </c>
      <c r="AH820" s="17">
        <f t="shared" si="689"/>
        <v>192.70579929718173</v>
      </c>
      <c r="AI820" s="26">
        <f t="shared" si="690"/>
        <v>114.06041384404571</v>
      </c>
      <c r="AJ820" s="22">
        <f t="shared" si="691"/>
        <v>1.6659743930116033</v>
      </c>
      <c r="AK820" s="25">
        <f t="shared" si="692"/>
        <v>68.464686085514941</v>
      </c>
      <c r="AL820" s="60">
        <f t="shared" si="563"/>
        <v>43014</v>
      </c>
    </row>
    <row r="821" spans="1:38" ht="11.25" x14ac:dyDescent="0.2">
      <c r="A821" s="2" t="s">
        <v>5</v>
      </c>
      <c r="B821" s="2" t="str">
        <f t="shared" si="650"/>
        <v>CACY2017</v>
      </c>
      <c r="C821" s="2" t="s">
        <v>77</v>
      </c>
      <c r="D821" s="4">
        <v>43013</v>
      </c>
      <c r="G821" s="225"/>
      <c r="H821" s="139"/>
      <c r="I821" s="55"/>
      <c r="J821" s="115">
        <f t="shared" si="646"/>
        <v>93.792552010534322</v>
      </c>
      <c r="K821" s="54">
        <f t="shared" si="651"/>
        <v>52.721298894929774</v>
      </c>
      <c r="L821" s="116">
        <f t="shared" si="647"/>
        <v>146.5138509054641</v>
      </c>
      <c r="M821" s="180"/>
      <c r="N821" s="216"/>
      <c r="O821" s="122">
        <f t="shared" si="648"/>
        <v>0.9970354212215996</v>
      </c>
      <c r="P821" s="71">
        <f t="shared" si="652"/>
        <v>0.19915220301832537</v>
      </c>
      <c r="Q821" s="131">
        <f t="shared" si="649"/>
        <v>1.196187624239925</v>
      </c>
      <c r="R821" s="220"/>
      <c r="S821" s="218"/>
      <c r="T821" s="47">
        <v>4</v>
      </c>
      <c r="U821" s="48">
        <v>47</v>
      </c>
      <c r="V821" s="49">
        <v>2203.0329999999999</v>
      </c>
      <c r="W821" s="48">
        <f t="shared" si="653"/>
        <v>1464</v>
      </c>
      <c r="X821" s="32">
        <v>46706</v>
      </c>
      <c r="Y821" s="31">
        <f t="shared" si="680"/>
        <v>4.716809403502762E-2</v>
      </c>
      <c r="Z821" s="30">
        <f t="shared" si="681"/>
        <v>1.0062946944718024E-3</v>
      </c>
      <c r="AA821" s="10">
        <f t="shared" si="682"/>
        <v>46.873042553191489</v>
      </c>
      <c r="AB821" s="9" t="str">
        <f t="shared" si="683"/>
        <v>U E</v>
      </c>
      <c r="AC821" s="28">
        <f t="shared" si="684"/>
        <v>4.716809403502762E-2</v>
      </c>
      <c r="AD821" s="29">
        <f t="shared" si="685"/>
        <v>1.0062946944718024E-3</v>
      </c>
      <c r="AE821" s="15">
        <f t="shared" si="686"/>
        <v>46.873042553191489</v>
      </c>
      <c r="AF821" s="27">
        <f t="shared" si="687"/>
        <v>650.45618618592937</v>
      </c>
      <c r="AG821" s="7">
        <f t="shared" si="688"/>
        <v>3.3753693315633986</v>
      </c>
      <c r="AH821" s="17">
        <f t="shared" si="689"/>
        <v>192.70667067554709</v>
      </c>
      <c r="AI821" s="26">
        <f t="shared" si="690"/>
        <v>114.05922913544296</v>
      </c>
      <c r="AJ821" s="22">
        <f t="shared" si="691"/>
        <v>1.6659529824861889</v>
      </c>
      <c r="AK821" s="25">
        <f t="shared" si="692"/>
        <v>68.46485485156154</v>
      </c>
      <c r="AL821" s="60">
        <f t="shared" si="563"/>
        <v>43013</v>
      </c>
    </row>
    <row r="822" spans="1:38" ht="11.25" x14ac:dyDescent="0.2">
      <c r="A822" s="2" t="s">
        <v>5</v>
      </c>
      <c r="B822" s="2" t="str">
        <f t="shared" si="650"/>
        <v>CACY2017</v>
      </c>
      <c r="C822" s="2" t="s">
        <v>77</v>
      </c>
      <c r="D822" s="4">
        <v>43012</v>
      </c>
      <c r="G822" s="225"/>
      <c r="H822" s="139"/>
      <c r="I822" s="55"/>
      <c r="J822" s="115">
        <f t="shared" si="646"/>
        <v>93.09629534526087</v>
      </c>
      <c r="K822" s="54">
        <f t="shared" si="651"/>
        <v>53.885912017462573</v>
      </c>
      <c r="L822" s="116">
        <f t="shared" si="647"/>
        <v>146.98220736272344</v>
      </c>
      <c r="M822" s="180"/>
      <c r="N822" s="216"/>
      <c r="O822" s="122">
        <f t="shared" si="648"/>
        <v>0.99406933928866315</v>
      </c>
      <c r="P822" s="71">
        <f t="shared" si="652"/>
        <v>0.19897620166894259</v>
      </c>
      <c r="Q822" s="131">
        <f t="shared" si="649"/>
        <v>1.1930455409576057</v>
      </c>
      <c r="R822" s="220"/>
      <c r="S822" s="218"/>
      <c r="T822" s="47"/>
      <c r="U822" s="48"/>
      <c r="V822" s="49"/>
      <c r="W822" s="48">
        <f t="shared" si="653"/>
        <v>1460</v>
      </c>
      <c r="X822" s="32">
        <v>46706</v>
      </c>
      <c r="Y822" s="31">
        <f t="shared" si="680"/>
        <v>0</v>
      </c>
      <c r="Z822" s="30">
        <f t="shared" si="681"/>
        <v>0</v>
      </c>
      <c r="AA822" s="10">
        <f t="shared" si="682"/>
        <v>0</v>
      </c>
      <c r="AB822" s="9" t="str">
        <f t="shared" si="683"/>
        <v>U E</v>
      </c>
      <c r="AC822" s="28">
        <f t="shared" si="684"/>
        <v>0</v>
      </c>
      <c r="AD822" s="29">
        <f t="shared" si="685"/>
        <v>0</v>
      </c>
      <c r="AE822" s="15">
        <f t="shared" si="686"/>
        <v>0</v>
      </c>
      <c r="AF822" s="27">
        <f t="shared" si="687"/>
        <v>650.40901809189438</v>
      </c>
      <c r="AG822" s="7">
        <f t="shared" si="688"/>
        <v>3.3743630368689268</v>
      </c>
      <c r="AH822" s="17">
        <f t="shared" si="689"/>
        <v>192.75016084084695</v>
      </c>
      <c r="AI822" s="26">
        <f t="shared" si="690"/>
        <v>114.01206104140793</v>
      </c>
      <c r="AJ822" s="22">
        <f t="shared" si="691"/>
        <v>1.6649466877917172</v>
      </c>
      <c r="AK822" s="25">
        <f t="shared" si="692"/>
        <v>68.477904954798589</v>
      </c>
      <c r="AL822" s="60">
        <f t="shared" si="563"/>
        <v>43012</v>
      </c>
    </row>
    <row r="823" spans="1:38" ht="11.25" x14ac:dyDescent="0.2">
      <c r="A823" s="2" t="s">
        <v>5</v>
      </c>
      <c r="B823" s="2" t="str">
        <f t="shared" si="650"/>
        <v>CACY2017</v>
      </c>
      <c r="C823" s="2" t="s">
        <v>77</v>
      </c>
      <c r="D823" s="4">
        <v>43011</v>
      </c>
      <c r="G823" s="225"/>
      <c r="H823" s="139"/>
      <c r="I823" s="55"/>
      <c r="J823" s="115">
        <f t="shared" si="646"/>
        <v>92.400038679987418</v>
      </c>
      <c r="K823" s="54">
        <f t="shared" si="651"/>
        <v>55.050525139995372</v>
      </c>
      <c r="L823" s="116">
        <f t="shared" si="647"/>
        <v>147.45056381998279</v>
      </c>
      <c r="M823" s="180"/>
      <c r="N823" s="216"/>
      <c r="O823" s="122">
        <f t="shared" si="648"/>
        <v>0.99110325735572669</v>
      </c>
      <c r="P823" s="71">
        <f t="shared" si="652"/>
        <v>0.19880020031955981</v>
      </c>
      <c r="Q823" s="131">
        <f t="shared" si="649"/>
        <v>1.1899034576752865</v>
      </c>
      <c r="R823" s="220"/>
      <c r="S823" s="218"/>
      <c r="T823" s="47"/>
      <c r="U823" s="48"/>
      <c r="V823" s="49"/>
      <c r="W823" s="48">
        <f t="shared" si="653"/>
        <v>1465</v>
      </c>
      <c r="X823" s="32">
        <v>46706</v>
      </c>
      <c r="Y823" s="31">
        <f t="shared" si="680"/>
        <v>0</v>
      </c>
      <c r="Z823" s="30">
        <f t="shared" si="681"/>
        <v>0</v>
      </c>
      <c r="AA823" s="10">
        <f t="shared" si="682"/>
        <v>0</v>
      </c>
      <c r="AB823" s="9" t="str">
        <f t="shared" si="683"/>
        <v>U E</v>
      </c>
      <c r="AC823" s="28">
        <f t="shared" si="684"/>
        <v>0</v>
      </c>
      <c r="AD823" s="29">
        <f t="shared" si="685"/>
        <v>0</v>
      </c>
      <c r="AE823" s="15">
        <f t="shared" si="686"/>
        <v>0</v>
      </c>
      <c r="AF823" s="27">
        <f t="shared" si="687"/>
        <v>650.40901809189438</v>
      </c>
      <c r="AG823" s="7">
        <f t="shared" si="688"/>
        <v>3.3743630368689268</v>
      </c>
      <c r="AH823" s="17">
        <f t="shared" si="689"/>
        <v>192.75016084084695</v>
      </c>
      <c r="AI823" s="26">
        <f t="shared" si="690"/>
        <v>114.01206104140793</v>
      </c>
      <c r="AJ823" s="22">
        <f t="shared" si="691"/>
        <v>1.6649466877917172</v>
      </c>
      <c r="AK823" s="25">
        <f t="shared" si="692"/>
        <v>68.477904954798589</v>
      </c>
      <c r="AL823" s="60">
        <f t="shared" si="563"/>
        <v>43011</v>
      </c>
    </row>
    <row r="824" spans="1:38" ht="11.25" x14ac:dyDescent="0.2">
      <c r="A824" s="2" t="s">
        <v>5</v>
      </c>
      <c r="B824" s="2" t="str">
        <f t="shared" si="650"/>
        <v>CACY2017</v>
      </c>
      <c r="C824" s="2" t="s">
        <v>77</v>
      </c>
      <c r="D824" s="4">
        <v>43010</v>
      </c>
      <c r="G824" s="225"/>
      <c r="H824" s="139"/>
      <c r="I824" s="55"/>
      <c r="J824" s="115">
        <f t="shared" si="646"/>
        <v>91.703782014713966</v>
      </c>
      <c r="K824" s="54">
        <f t="shared" si="651"/>
        <v>56.215138262528171</v>
      </c>
      <c r="L824" s="116">
        <f t="shared" si="647"/>
        <v>147.91892027724214</v>
      </c>
      <c r="M824" s="180"/>
      <c r="N824" s="216"/>
      <c r="O824" s="122">
        <f t="shared" si="648"/>
        <v>0.98813717542279023</v>
      </c>
      <c r="P824" s="71">
        <f t="shared" si="652"/>
        <v>0.19862419897017702</v>
      </c>
      <c r="Q824" s="131">
        <f t="shared" si="649"/>
        <v>1.1867613743929672</v>
      </c>
      <c r="R824" s="220"/>
      <c r="S824" s="218"/>
      <c r="T824" s="47">
        <v>2</v>
      </c>
      <c r="U824" s="48">
        <v>18</v>
      </c>
      <c r="V824" s="49">
        <v>3094.5</v>
      </c>
      <c r="W824" s="48">
        <f t="shared" si="653"/>
        <v>1466</v>
      </c>
      <c r="X824" s="32">
        <v>46706</v>
      </c>
      <c r="Y824" s="31">
        <f t="shared" si="680"/>
        <v>6.6254870894531748E-2</v>
      </c>
      <c r="Z824" s="30">
        <f t="shared" si="681"/>
        <v>3.8538945745728601E-4</v>
      </c>
      <c r="AA824" s="10">
        <f t="shared" si="682"/>
        <v>171.91666666666666</v>
      </c>
      <c r="AB824" s="9" t="str">
        <f t="shared" si="683"/>
        <v>U E</v>
      </c>
      <c r="AC824" s="28">
        <f t="shared" si="684"/>
        <v>6.6254870894531748E-2</v>
      </c>
      <c r="AD824" s="29">
        <f t="shared" si="685"/>
        <v>3.8538945745728601E-4</v>
      </c>
      <c r="AE824" s="15">
        <f t="shared" si="686"/>
        <v>171.91666666666666</v>
      </c>
      <c r="AF824" s="27">
        <f t="shared" si="687"/>
        <v>650.40901809189438</v>
      </c>
      <c r="AG824" s="7">
        <f t="shared" si="688"/>
        <v>3.3743630368689268</v>
      </c>
      <c r="AH824" s="17">
        <f t="shared" si="689"/>
        <v>192.75016084084695</v>
      </c>
      <c r="AI824" s="26">
        <f t="shared" si="690"/>
        <v>114.01206104140793</v>
      </c>
      <c r="AJ824" s="22">
        <f t="shared" si="691"/>
        <v>1.6649466877917172</v>
      </c>
      <c r="AK824" s="25">
        <f t="shared" si="692"/>
        <v>68.477904954798589</v>
      </c>
      <c r="AL824" s="60">
        <f t="shared" si="563"/>
        <v>43010</v>
      </c>
    </row>
    <row r="825" spans="1:38" ht="11.25" x14ac:dyDescent="0.2">
      <c r="A825" s="2" t="s">
        <v>5</v>
      </c>
      <c r="B825" s="2" t="str">
        <f t="shared" si="650"/>
        <v>CACY2017</v>
      </c>
      <c r="C825" s="2" t="s">
        <v>77</v>
      </c>
      <c r="D825" s="4">
        <v>43009</v>
      </c>
      <c r="G825" s="225"/>
      <c r="H825" s="139"/>
      <c r="I825" s="55"/>
      <c r="J825" s="115">
        <f t="shared" si="646"/>
        <v>91.007525349440513</v>
      </c>
      <c r="K825" s="54">
        <f t="shared" si="651"/>
        <v>57.37975138506097</v>
      </c>
      <c r="L825" s="116">
        <f t="shared" si="647"/>
        <v>148.38727673450148</v>
      </c>
      <c r="M825" s="180"/>
      <c r="N825" s="216"/>
      <c r="O825" s="122">
        <f t="shared" si="648"/>
        <v>0.98517109348985377</v>
      </c>
      <c r="P825" s="71">
        <f t="shared" si="652"/>
        <v>0.19844819762079402</v>
      </c>
      <c r="Q825" s="131">
        <f t="shared" si="649"/>
        <v>1.1836192911106478</v>
      </c>
      <c r="R825" s="220"/>
      <c r="S825" s="218"/>
      <c r="T825" s="47">
        <v>1</v>
      </c>
      <c r="U825" s="48">
        <v>3</v>
      </c>
      <c r="V825" s="49">
        <v>581.9</v>
      </c>
      <c r="W825" s="48">
        <f t="shared" si="653"/>
        <v>1465</v>
      </c>
      <c r="X825" s="32">
        <v>46706</v>
      </c>
      <c r="Y825" s="31">
        <f t="shared" si="680"/>
        <v>1.2458784738577484E-2</v>
      </c>
      <c r="Z825" s="30">
        <f t="shared" si="681"/>
        <v>6.4231576242880997E-5</v>
      </c>
      <c r="AA825" s="10">
        <f t="shared" si="682"/>
        <v>193.96666666666667</v>
      </c>
      <c r="AB825" s="9" t="str">
        <f t="shared" si="683"/>
        <v>U E</v>
      </c>
      <c r="AC825" s="28">
        <f t="shared" si="684"/>
        <v>1.2458784738577484E-2</v>
      </c>
      <c r="AD825" s="29">
        <f t="shared" si="685"/>
        <v>6.4231576242880997E-5</v>
      </c>
      <c r="AE825" s="15">
        <f t="shared" si="686"/>
        <v>193.96666666666667</v>
      </c>
      <c r="AF825" s="27">
        <f t="shared" si="687"/>
        <v>650.34276322099981</v>
      </c>
      <c r="AG825" s="7">
        <f t="shared" si="688"/>
        <v>3.3739776474114693</v>
      </c>
      <c r="AH825" s="17">
        <f t="shared" si="689"/>
        <v>192.75254052733445</v>
      </c>
      <c r="AI825" s="26">
        <f t="shared" si="690"/>
        <v>113.94580617051341</v>
      </c>
      <c r="AJ825" s="22">
        <f t="shared" si="691"/>
        <v>1.6645612983342599</v>
      </c>
      <c r="AK825" s="25">
        <f t="shared" si="692"/>
        <v>68.45395617724617</v>
      </c>
      <c r="AL825" s="60">
        <f t="shared" si="563"/>
        <v>43009</v>
      </c>
    </row>
    <row r="826" spans="1:38" x14ac:dyDescent="0.25">
      <c r="A826" s="2" t="s">
        <v>5</v>
      </c>
      <c r="B826" s="2" t="str">
        <f t="shared" si="650"/>
        <v>CACY2017</v>
      </c>
      <c r="C826" s="2" t="s">
        <v>77</v>
      </c>
      <c r="D826" s="4">
        <v>43008</v>
      </c>
      <c r="G826" s="225">
        <v>106.56039028337372</v>
      </c>
      <c r="H826" s="139">
        <v>1.0504331502784849</v>
      </c>
      <c r="I826" s="55">
        <v>101.44423779383108</v>
      </c>
      <c r="J826" s="225">
        <f>G856+M826</f>
        <v>90.311268684167061</v>
      </c>
      <c r="K826" s="223">
        <f t="shared" si="651"/>
        <v>58.54436450759377</v>
      </c>
      <c r="L826" s="69">
        <f>G856+N826</f>
        <v>148.85563319176083</v>
      </c>
      <c r="M826" s="221">
        <v>1.7323564779982401</v>
      </c>
      <c r="N826" s="217">
        <v>60.276720985592</v>
      </c>
      <c r="O826" s="225">
        <f>H856+R826</f>
        <v>0.98220501155691731</v>
      </c>
      <c r="P826" s="69">
        <f t="shared" si="652"/>
        <v>0.19827219627141124</v>
      </c>
      <c r="Q826" s="227">
        <f>H856+S826</f>
        <v>1.1804772078283285</v>
      </c>
      <c r="R826" s="219">
        <v>4.7436719995032801E-2</v>
      </c>
      <c r="S826" s="219">
        <v>0.24570891626644401</v>
      </c>
      <c r="T826" s="47">
        <v>1</v>
      </c>
      <c r="U826" s="48">
        <v>1</v>
      </c>
      <c r="V826" s="49">
        <v>102.917</v>
      </c>
      <c r="W826" s="48">
        <f t="shared" si="653"/>
        <v>1464</v>
      </c>
      <c r="X826" s="32">
        <v>46706</v>
      </c>
      <c r="Y826" s="31">
        <f t="shared" ref="Y826:Y830" si="693">V826/X826</f>
        <v>2.2035070440628614E-3</v>
      </c>
      <c r="Z826" s="30">
        <f t="shared" ref="Z826:Z830" si="694">U826/X826</f>
        <v>2.1410525414293667E-5</v>
      </c>
      <c r="AA826" s="10">
        <f t="shared" ref="AA826:AA830" si="695">IF(Z826=0,0,Y826/Z826)</f>
        <v>102.917</v>
      </c>
      <c r="AB826" s="9" t="str">
        <f t="shared" ref="AB826:AB830" si="696">IF(E826&gt;0,"M E","U E")</f>
        <v>U E</v>
      </c>
      <c r="AC826" s="28">
        <f t="shared" ref="AC826:AC830" si="697">IF($AB826="U E",$Y826,(V826-E826)/X826)</f>
        <v>2.2035070440628614E-3</v>
      </c>
      <c r="AD826" s="29">
        <f t="shared" ref="AD826:AD830" si="698">IF($AB826="U E",$Z826,(U826-F826)/X826)</f>
        <v>2.1410525414293667E-5</v>
      </c>
      <c r="AE826" s="15">
        <f t="shared" ref="AE826:AE830" si="699">IF(AD826=0,0,AC826/AD826)</f>
        <v>102.917</v>
      </c>
      <c r="AF826" s="27">
        <f t="shared" ref="AF826:AF830" si="700">AF827+Y826</f>
        <v>650.33030443626126</v>
      </c>
      <c r="AG826" s="7">
        <f t="shared" ref="AG826:AG830" si="701">AG827+Z826</f>
        <v>3.3739134158352266</v>
      </c>
      <c r="AH826" s="17">
        <f t="shared" ref="AH826:AH830" si="702">AF826/AG826</f>
        <v>192.75251741315631</v>
      </c>
      <c r="AI826" s="26">
        <f t="shared" ref="AI826:AI830" si="703">AI827+AC826</f>
        <v>113.93334738577482</v>
      </c>
      <c r="AJ826" s="22">
        <f t="shared" ref="AJ826:AJ830" si="704">AJ827+AD826</f>
        <v>1.664497066758017</v>
      </c>
      <c r="AK826" s="25">
        <f t="shared" ref="AK826:AK830" si="705">AI826/AJ826</f>
        <v>68.449112744719756</v>
      </c>
      <c r="AL826" s="60">
        <f t="shared" si="563"/>
        <v>43008</v>
      </c>
    </row>
    <row r="827" spans="1:38" ht="11.25" x14ac:dyDescent="0.2">
      <c r="A827" s="2" t="s">
        <v>5</v>
      </c>
      <c r="B827" s="2" t="str">
        <f t="shared" si="650"/>
        <v>CACY2017</v>
      </c>
      <c r="C827" s="2" t="s">
        <v>77</v>
      </c>
      <c r="D827" s="4">
        <v>43007</v>
      </c>
      <c r="G827" s="225"/>
      <c r="H827" s="139"/>
      <c r="I827" s="55"/>
      <c r="J827" s="115">
        <f>(J$826-J$856)/30*($D827-$D$856)+J$856</f>
        <v>89.777973731881261</v>
      </c>
      <c r="K827" s="54">
        <f t="shared" si="651"/>
        <v>57.317341998442529</v>
      </c>
      <c r="L827" s="116">
        <f>(L$826-L$856)/30*($D827-$D$856)+L$856</f>
        <v>147.09531573032379</v>
      </c>
      <c r="M827" s="180"/>
      <c r="N827" s="216"/>
      <c r="O827" s="122">
        <f>(O$826-O$856)/30*($D827-$D$856)+O$856</f>
        <v>0.97184307994146546</v>
      </c>
      <c r="P827" s="71">
        <f t="shared" si="652"/>
        <v>0.2154702608305421</v>
      </c>
      <c r="Q827" s="215">
        <f>(Q$826-Q$856)/30*($D827-$D$856)+Q$856</f>
        <v>1.1873133407720076</v>
      </c>
      <c r="R827" s="220"/>
      <c r="S827" s="218"/>
      <c r="T827" s="47">
        <v>3</v>
      </c>
      <c r="U827" s="48">
        <v>3</v>
      </c>
      <c r="V827" s="49">
        <v>234.083</v>
      </c>
      <c r="W827" s="48">
        <f t="shared" si="653"/>
        <v>1463</v>
      </c>
      <c r="X827" s="32">
        <v>46706</v>
      </c>
      <c r="Y827" s="31">
        <f t="shared" si="693"/>
        <v>5.0118400205541045E-3</v>
      </c>
      <c r="Z827" s="30">
        <f t="shared" si="694"/>
        <v>6.4231576242880997E-5</v>
      </c>
      <c r="AA827" s="10">
        <f t="shared" si="695"/>
        <v>78.027666666666676</v>
      </c>
      <c r="AB827" s="9" t="str">
        <f t="shared" si="696"/>
        <v>U E</v>
      </c>
      <c r="AC827" s="28">
        <f t="shared" si="697"/>
        <v>5.0118400205541045E-3</v>
      </c>
      <c r="AD827" s="29">
        <f t="shared" si="698"/>
        <v>6.4231576242880997E-5</v>
      </c>
      <c r="AE827" s="15">
        <f t="shared" si="699"/>
        <v>78.027666666666676</v>
      </c>
      <c r="AF827" s="27">
        <f t="shared" si="700"/>
        <v>650.32810092921716</v>
      </c>
      <c r="AG827" s="7">
        <f t="shared" si="701"/>
        <v>3.3738920053098123</v>
      </c>
      <c r="AH827" s="17">
        <f t="shared" si="702"/>
        <v>192.75308750420419</v>
      </c>
      <c r="AI827" s="26">
        <f t="shared" si="703"/>
        <v>113.93114387873077</v>
      </c>
      <c r="AJ827" s="22">
        <f t="shared" si="704"/>
        <v>1.6644756562326026</v>
      </c>
      <c r="AK827" s="25">
        <f t="shared" si="705"/>
        <v>68.448669376519504</v>
      </c>
      <c r="AL827" s="60">
        <f t="shared" si="563"/>
        <v>43007</v>
      </c>
    </row>
    <row r="828" spans="1:38" ht="11.25" x14ac:dyDescent="0.2">
      <c r="A828" s="2" t="s">
        <v>5</v>
      </c>
      <c r="B828" s="2" t="str">
        <f t="shared" si="650"/>
        <v>CACY2017</v>
      </c>
      <c r="C828" s="2" t="s">
        <v>77</v>
      </c>
      <c r="D828" s="4">
        <v>43006</v>
      </c>
      <c r="G828" s="225"/>
      <c r="H828" s="139"/>
      <c r="I828" s="55"/>
      <c r="J828" s="115">
        <f t="shared" ref="J828:J855" si="706">(J$826-J$856)/30*($D828-$D$856)+J$856</f>
        <v>89.244678779595446</v>
      </c>
      <c r="K828" s="54">
        <f t="shared" si="651"/>
        <v>56.090319489291304</v>
      </c>
      <c r="L828" s="116">
        <f t="shared" ref="L828:L855" si="707">(L$826-L$856)/30*($D828-$D$856)+L$856</f>
        <v>145.33499826888675</v>
      </c>
      <c r="M828" s="180"/>
      <c r="N828" s="216"/>
      <c r="O828" s="122">
        <f t="shared" ref="O828:O855" si="708">(O$826-O$856)/30*($D828-$D$856)+O$856</f>
        <v>0.96148114832601361</v>
      </c>
      <c r="P828" s="71">
        <f t="shared" si="652"/>
        <v>0.23266832538967297</v>
      </c>
      <c r="Q828" s="215">
        <f t="shared" ref="Q828:Q855" si="709">(Q$826-Q$856)/30*($D828-$D$856)+Q$856</f>
        <v>1.1941494737156866</v>
      </c>
      <c r="R828" s="220"/>
      <c r="S828" s="218"/>
      <c r="T828" s="47">
        <v>3</v>
      </c>
      <c r="U828" s="48">
        <v>11</v>
      </c>
      <c r="V828" s="49">
        <v>2353.433</v>
      </c>
      <c r="W828" s="48">
        <f t="shared" si="653"/>
        <v>1463</v>
      </c>
      <c r="X828" s="32">
        <v>46706</v>
      </c>
      <c r="Y828" s="31">
        <f t="shared" si="693"/>
        <v>5.0388237057337387E-2</v>
      </c>
      <c r="Z828" s="30">
        <f t="shared" si="694"/>
        <v>2.3551577955723034E-4</v>
      </c>
      <c r="AA828" s="10">
        <f t="shared" si="695"/>
        <v>213.94845454545452</v>
      </c>
      <c r="AB828" s="9" t="str">
        <f t="shared" si="696"/>
        <v>U E</v>
      </c>
      <c r="AC828" s="28">
        <f t="shared" si="697"/>
        <v>5.0388237057337387E-2</v>
      </c>
      <c r="AD828" s="29">
        <f t="shared" si="698"/>
        <v>2.3551577955723034E-4</v>
      </c>
      <c r="AE828" s="15">
        <f t="shared" si="699"/>
        <v>213.94845454545452</v>
      </c>
      <c r="AF828" s="27">
        <f t="shared" si="700"/>
        <v>650.32308908919663</v>
      </c>
      <c r="AG828" s="7">
        <f t="shared" si="701"/>
        <v>3.3738277737335696</v>
      </c>
      <c r="AH828" s="17">
        <f t="shared" si="702"/>
        <v>192.75527166863392</v>
      </c>
      <c r="AI828" s="26">
        <f t="shared" si="703"/>
        <v>113.92613203871021</v>
      </c>
      <c r="AJ828" s="22">
        <f t="shared" si="704"/>
        <v>1.6644114246563597</v>
      </c>
      <c r="AK828" s="25">
        <f t="shared" si="705"/>
        <v>68.44829971185267</v>
      </c>
      <c r="AL828" s="60">
        <f t="shared" si="563"/>
        <v>43006</v>
      </c>
    </row>
    <row r="829" spans="1:38" ht="11.25" x14ac:dyDescent="0.2">
      <c r="A829" s="2" t="s">
        <v>5</v>
      </c>
      <c r="B829" s="2" t="str">
        <f t="shared" si="650"/>
        <v>CACY2017</v>
      </c>
      <c r="C829" s="2" t="s">
        <v>77</v>
      </c>
      <c r="D829" s="4">
        <v>43005</v>
      </c>
      <c r="G829" s="225"/>
      <c r="H829" s="139"/>
      <c r="I829" s="55"/>
      <c r="J829" s="115">
        <f t="shared" si="706"/>
        <v>88.711383827309646</v>
      </c>
      <c r="K829" s="54">
        <f t="shared" si="651"/>
        <v>54.863296980140035</v>
      </c>
      <c r="L829" s="116">
        <f t="shared" si="707"/>
        <v>143.57468080744968</v>
      </c>
      <c r="M829" s="180"/>
      <c r="N829" s="216"/>
      <c r="O829" s="122">
        <f t="shared" si="708"/>
        <v>0.95111921671056177</v>
      </c>
      <c r="P829" s="71">
        <f t="shared" si="652"/>
        <v>0.24986638994880384</v>
      </c>
      <c r="Q829" s="215">
        <f t="shared" si="709"/>
        <v>1.2009856066593656</v>
      </c>
      <c r="R829" s="220"/>
      <c r="S829" s="218"/>
      <c r="T829" s="47">
        <v>3</v>
      </c>
      <c r="U829" s="48">
        <v>211</v>
      </c>
      <c r="V829" s="49">
        <v>26863.266</v>
      </c>
      <c r="W829" s="48">
        <f t="shared" si="653"/>
        <v>1461</v>
      </c>
      <c r="X829" s="32">
        <v>46706</v>
      </c>
      <c r="Y829" s="31">
        <f t="shared" si="693"/>
        <v>0.57515663940393091</v>
      </c>
      <c r="Z829" s="30">
        <f t="shared" si="694"/>
        <v>4.5176208624159633E-3</v>
      </c>
      <c r="AA829" s="10">
        <f t="shared" si="695"/>
        <v>127.31405687203791</v>
      </c>
      <c r="AB829" s="9" t="str">
        <f t="shared" si="696"/>
        <v>U E</v>
      </c>
      <c r="AC829" s="28">
        <f t="shared" si="697"/>
        <v>0.57515663940393091</v>
      </c>
      <c r="AD829" s="29">
        <f t="shared" si="698"/>
        <v>4.5176208624159633E-3</v>
      </c>
      <c r="AE829" s="15">
        <f t="shared" si="699"/>
        <v>127.31405687203791</v>
      </c>
      <c r="AF829" s="27">
        <f t="shared" si="700"/>
        <v>650.27270085213934</v>
      </c>
      <c r="AG829" s="7">
        <f t="shared" si="701"/>
        <v>3.3735922579540123</v>
      </c>
      <c r="AH829" s="17">
        <f t="shared" si="702"/>
        <v>192.75379213921698</v>
      </c>
      <c r="AI829" s="26">
        <f t="shared" si="703"/>
        <v>113.87574380165287</v>
      </c>
      <c r="AJ829" s="22">
        <f t="shared" si="704"/>
        <v>1.6641759088768024</v>
      </c>
      <c r="AK829" s="25">
        <f t="shared" si="705"/>
        <v>68.427708389620122</v>
      </c>
      <c r="AL829" s="60">
        <f t="shared" si="563"/>
        <v>43005</v>
      </c>
    </row>
    <row r="830" spans="1:38" ht="11.25" x14ac:dyDescent="0.2">
      <c r="A830" s="2" t="s">
        <v>5</v>
      </c>
      <c r="B830" s="2" t="str">
        <f t="shared" si="650"/>
        <v>CACY2017</v>
      </c>
      <c r="C830" s="2" t="s">
        <v>77</v>
      </c>
      <c r="D830" s="4">
        <v>43004</v>
      </c>
      <c r="G830" s="225"/>
      <c r="H830" s="139"/>
      <c r="I830" s="55"/>
      <c r="J830" s="115">
        <f t="shared" si="706"/>
        <v>88.178088875023832</v>
      </c>
      <c r="K830" s="54">
        <f t="shared" si="651"/>
        <v>53.636274470988809</v>
      </c>
      <c r="L830" s="116">
        <f t="shared" si="707"/>
        <v>141.81436334601264</v>
      </c>
      <c r="M830" s="180"/>
      <c r="N830" s="216"/>
      <c r="O830" s="122">
        <f t="shared" si="708"/>
        <v>0.94075728509511003</v>
      </c>
      <c r="P830" s="71">
        <f t="shared" si="652"/>
        <v>0.26706445450793459</v>
      </c>
      <c r="Q830" s="215">
        <f t="shared" si="709"/>
        <v>1.2078217396030446</v>
      </c>
      <c r="R830" s="220"/>
      <c r="S830" s="218"/>
      <c r="T830" s="47">
        <v>3</v>
      </c>
      <c r="U830" s="48">
        <v>5</v>
      </c>
      <c r="V830" s="49">
        <v>1003.433</v>
      </c>
      <c r="W830" s="48">
        <f t="shared" si="653"/>
        <v>1459</v>
      </c>
      <c r="X830" s="32">
        <v>46706</v>
      </c>
      <c r="Y830" s="31">
        <f t="shared" si="693"/>
        <v>2.1484027748040938E-2</v>
      </c>
      <c r="Z830" s="30">
        <f t="shared" si="694"/>
        <v>1.0705262707146834E-4</v>
      </c>
      <c r="AA830" s="10">
        <f t="shared" si="695"/>
        <v>200.6866</v>
      </c>
      <c r="AB830" s="9" t="str">
        <f t="shared" si="696"/>
        <v>U E</v>
      </c>
      <c r="AC830" s="28">
        <f t="shared" si="697"/>
        <v>2.1484027748040938E-2</v>
      </c>
      <c r="AD830" s="29">
        <f t="shared" si="698"/>
        <v>1.0705262707146834E-4</v>
      </c>
      <c r="AE830" s="15">
        <f t="shared" si="699"/>
        <v>200.6866</v>
      </c>
      <c r="AF830" s="27">
        <f t="shared" si="700"/>
        <v>649.69754421273535</v>
      </c>
      <c r="AG830" s="7">
        <f t="shared" si="701"/>
        <v>3.3690746370915963</v>
      </c>
      <c r="AH830" s="17">
        <f t="shared" si="702"/>
        <v>192.84154083733699</v>
      </c>
      <c r="AI830" s="26">
        <f t="shared" si="703"/>
        <v>113.30058716224895</v>
      </c>
      <c r="AJ830" s="22">
        <f t="shared" si="704"/>
        <v>1.6596582880143864</v>
      </c>
      <c r="AK830" s="25">
        <f t="shared" si="705"/>
        <v>68.267418649053155</v>
      </c>
      <c r="AL830" s="60">
        <f t="shared" si="563"/>
        <v>43004</v>
      </c>
    </row>
    <row r="831" spans="1:38" ht="11.25" x14ac:dyDescent="0.2">
      <c r="A831" s="2" t="s">
        <v>5</v>
      </c>
      <c r="B831" s="2" t="str">
        <f t="shared" si="650"/>
        <v>CACY2017</v>
      </c>
      <c r="C831" s="2" t="s">
        <v>77</v>
      </c>
      <c r="D831" s="4">
        <v>43003</v>
      </c>
      <c r="G831" s="225"/>
      <c r="H831" s="139"/>
      <c r="I831" s="55"/>
      <c r="J831" s="115">
        <f t="shared" si="706"/>
        <v>87.644793922738032</v>
      </c>
      <c r="K831" s="54">
        <f t="shared" si="651"/>
        <v>52.409251961837569</v>
      </c>
      <c r="L831" s="116">
        <f t="shared" si="707"/>
        <v>140.0540458845756</v>
      </c>
      <c r="M831" s="180"/>
      <c r="N831" s="216"/>
      <c r="O831" s="122">
        <f t="shared" si="708"/>
        <v>0.93039535347965807</v>
      </c>
      <c r="P831" s="71">
        <f t="shared" si="652"/>
        <v>0.28426251906706557</v>
      </c>
      <c r="Q831" s="215">
        <f t="shared" si="709"/>
        <v>1.2146578725467236</v>
      </c>
      <c r="R831" s="220"/>
      <c r="S831" s="218"/>
      <c r="T831" s="47">
        <v>1</v>
      </c>
      <c r="U831" s="48">
        <v>1</v>
      </c>
      <c r="V831" s="49">
        <v>39.517000000000003</v>
      </c>
      <c r="W831" s="48">
        <f t="shared" si="653"/>
        <v>1456</v>
      </c>
      <c r="X831" s="32">
        <v>46706</v>
      </c>
      <c r="Y831" s="31">
        <f t="shared" ref="Y831:Y837" si="710">V831/X831</f>
        <v>8.4607973279664293E-4</v>
      </c>
      <c r="Z831" s="30">
        <f t="shared" ref="Z831:Z837" si="711">U831/X831</f>
        <v>2.1410525414293667E-5</v>
      </c>
      <c r="AA831" s="10">
        <f t="shared" ref="AA831:AA837" si="712">IF(Z831=0,0,Y831/Z831)</f>
        <v>39.517000000000003</v>
      </c>
      <c r="AB831" s="9" t="str">
        <f t="shared" ref="AB831:AB837" si="713">IF(E831&gt;0,"M E","U E")</f>
        <v>U E</v>
      </c>
      <c r="AC831" s="28">
        <f t="shared" ref="AC831:AC837" si="714">IF($AB831="U E",$Y831,(V831-E831)/X831)</f>
        <v>8.4607973279664293E-4</v>
      </c>
      <c r="AD831" s="29">
        <f t="shared" ref="AD831:AD837" si="715">IF($AB831="U E",$Z831,(U831-F831)/X831)</f>
        <v>2.1410525414293667E-5</v>
      </c>
      <c r="AE831" s="15">
        <f t="shared" ref="AE831:AE837" si="716">IF(AD831=0,0,AC831/AD831)</f>
        <v>39.517000000000003</v>
      </c>
      <c r="AF831" s="27">
        <f t="shared" ref="AF831:AF837" si="717">AF832+Y831</f>
        <v>649.67606018498736</v>
      </c>
      <c r="AG831" s="7">
        <f t="shared" ref="AG831:AG837" si="718">AG832+Z831</f>
        <v>3.3689675844645248</v>
      </c>
      <c r="AH831" s="17">
        <f t="shared" ref="AH831:AH837" si="719">AF831/AG831</f>
        <v>192.84129155200793</v>
      </c>
      <c r="AI831" s="26">
        <f t="shared" ref="AI831:AI837" si="720">AI832+AC831</f>
        <v>113.2791031345009</v>
      </c>
      <c r="AJ831" s="22">
        <f t="shared" ref="AJ831:AJ837" si="721">AJ832+AD831</f>
        <v>1.659551235387315</v>
      </c>
      <c r="AK831" s="25">
        <f t="shared" ref="AK831:AK837" si="722">AI831/AJ831</f>
        <v>68.258876688470068</v>
      </c>
      <c r="AL831" s="60">
        <f t="shared" si="563"/>
        <v>43003</v>
      </c>
    </row>
    <row r="832" spans="1:38" ht="11.25" x14ac:dyDescent="0.2">
      <c r="A832" s="2" t="s">
        <v>5</v>
      </c>
      <c r="B832" s="2" t="str">
        <f t="shared" si="650"/>
        <v>CACY2017</v>
      </c>
      <c r="C832" s="2" t="s">
        <v>77</v>
      </c>
      <c r="D832" s="4">
        <v>43002</v>
      </c>
      <c r="G832" s="225"/>
      <c r="H832" s="139"/>
      <c r="I832" s="55"/>
      <c r="J832" s="115">
        <f t="shared" si="706"/>
        <v>87.111498970452217</v>
      </c>
      <c r="K832" s="54">
        <f t="shared" si="651"/>
        <v>51.182229452686343</v>
      </c>
      <c r="L832" s="116">
        <f t="shared" si="707"/>
        <v>138.29372842313856</v>
      </c>
      <c r="M832" s="180"/>
      <c r="N832" s="216"/>
      <c r="O832" s="122">
        <f t="shared" si="708"/>
        <v>0.92003342186420634</v>
      </c>
      <c r="P832" s="71">
        <f t="shared" si="652"/>
        <v>0.30146058362619632</v>
      </c>
      <c r="Q832" s="215">
        <f t="shared" si="709"/>
        <v>1.2214940054904027</v>
      </c>
      <c r="R832" s="220"/>
      <c r="S832" s="218"/>
      <c r="T832" s="47">
        <v>1</v>
      </c>
      <c r="U832" s="48">
        <v>1</v>
      </c>
      <c r="V832" s="49">
        <v>138.05000000000001</v>
      </c>
      <c r="W832" s="48">
        <f t="shared" si="653"/>
        <v>1455</v>
      </c>
      <c r="X832" s="32">
        <v>46706</v>
      </c>
      <c r="Y832" s="31">
        <f t="shared" si="710"/>
        <v>2.9557230334432407E-3</v>
      </c>
      <c r="Z832" s="30">
        <f t="shared" si="711"/>
        <v>2.1410525414293667E-5</v>
      </c>
      <c r="AA832" s="10">
        <f t="shared" si="712"/>
        <v>138.05000000000001</v>
      </c>
      <c r="AB832" s="9" t="str">
        <f t="shared" si="713"/>
        <v>U E</v>
      </c>
      <c r="AC832" s="28">
        <f t="shared" si="714"/>
        <v>2.9557230334432407E-3</v>
      </c>
      <c r="AD832" s="29">
        <f t="shared" si="715"/>
        <v>2.1410525414293667E-5</v>
      </c>
      <c r="AE832" s="15">
        <f t="shared" si="716"/>
        <v>138.05000000000001</v>
      </c>
      <c r="AF832" s="27">
        <f t="shared" si="717"/>
        <v>649.67521410525455</v>
      </c>
      <c r="AG832" s="7">
        <f t="shared" si="718"/>
        <v>3.3689461739391104</v>
      </c>
      <c r="AH832" s="17">
        <f t="shared" si="719"/>
        <v>192.84226596758819</v>
      </c>
      <c r="AI832" s="26">
        <f t="shared" si="720"/>
        <v>113.2782570547681</v>
      </c>
      <c r="AJ832" s="22">
        <f t="shared" si="721"/>
        <v>1.6595298248619006</v>
      </c>
      <c r="AK832" s="25">
        <f t="shared" si="722"/>
        <v>68.259247503547982</v>
      </c>
      <c r="AL832" s="60">
        <f t="shared" si="563"/>
        <v>43002</v>
      </c>
    </row>
    <row r="833" spans="1:38" ht="11.25" x14ac:dyDescent="0.2">
      <c r="A833" s="2" t="s">
        <v>5</v>
      </c>
      <c r="B833" s="2" t="str">
        <f t="shared" si="650"/>
        <v>CACY2017</v>
      </c>
      <c r="C833" s="2" t="s">
        <v>77</v>
      </c>
      <c r="D833" s="4">
        <v>43001</v>
      </c>
      <c r="G833" s="225"/>
      <c r="H833" s="139"/>
      <c r="I833" s="55"/>
      <c r="J833" s="115">
        <f t="shared" si="706"/>
        <v>86.578204018166417</v>
      </c>
      <c r="K833" s="54">
        <f t="shared" si="651"/>
        <v>49.955206943535103</v>
      </c>
      <c r="L833" s="116">
        <f t="shared" si="707"/>
        <v>136.53341096170152</v>
      </c>
      <c r="M833" s="180"/>
      <c r="N833" s="216"/>
      <c r="O833" s="122">
        <f t="shared" si="708"/>
        <v>0.90967149024875438</v>
      </c>
      <c r="P833" s="71">
        <f t="shared" si="652"/>
        <v>0.3186586481853273</v>
      </c>
      <c r="Q833" s="215">
        <f t="shared" si="709"/>
        <v>1.2283301384340817</v>
      </c>
      <c r="R833" s="220"/>
      <c r="S833" s="218"/>
      <c r="T833" s="47"/>
      <c r="U833" s="48"/>
      <c r="V833" s="49"/>
      <c r="W833" s="48">
        <f t="shared" si="653"/>
        <v>1455</v>
      </c>
      <c r="X833" s="32">
        <v>46706</v>
      </c>
      <c r="Y833" s="31">
        <f t="shared" si="710"/>
        <v>0</v>
      </c>
      <c r="Z833" s="30">
        <f t="shared" si="711"/>
        <v>0</v>
      </c>
      <c r="AA833" s="10">
        <f t="shared" si="712"/>
        <v>0</v>
      </c>
      <c r="AB833" s="9" t="str">
        <f t="shared" si="713"/>
        <v>U E</v>
      </c>
      <c r="AC833" s="28">
        <f t="shared" si="714"/>
        <v>0</v>
      </c>
      <c r="AD833" s="29">
        <f t="shared" si="715"/>
        <v>0</v>
      </c>
      <c r="AE833" s="15">
        <f t="shared" si="716"/>
        <v>0</v>
      </c>
      <c r="AF833" s="27">
        <f t="shared" si="717"/>
        <v>649.67225838222112</v>
      </c>
      <c r="AG833" s="7">
        <f t="shared" si="718"/>
        <v>3.3689247634136961</v>
      </c>
      <c r="AH833" s="17">
        <f t="shared" si="719"/>
        <v>192.84261418884137</v>
      </c>
      <c r="AI833" s="26">
        <f t="shared" si="720"/>
        <v>113.27530133173467</v>
      </c>
      <c r="AJ833" s="22">
        <f t="shared" si="721"/>
        <v>1.6595084143364862</v>
      </c>
      <c r="AK833" s="25">
        <f t="shared" si="722"/>
        <v>68.258347082274369</v>
      </c>
      <c r="AL833" s="60">
        <f t="shared" si="563"/>
        <v>43001</v>
      </c>
    </row>
    <row r="834" spans="1:38" ht="11.25" x14ac:dyDescent="0.2">
      <c r="A834" s="2" t="s">
        <v>5</v>
      </c>
      <c r="B834" s="2" t="str">
        <f t="shared" si="650"/>
        <v>CACY2017</v>
      </c>
      <c r="C834" s="2" t="s">
        <v>77</v>
      </c>
      <c r="D834" s="4">
        <v>43000</v>
      </c>
      <c r="G834" s="225"/>
      <c r="H834" s="139"/>
      <c r="I834" s="55"/>
      <c r="J834" s="115">
        <f t="shared" si="706"/>
        <v>86.044909065880603</v>
      </c>
      <c r="K834" s="54">
        <f t="shared" si="651"/>
        <v>48.728184434383849</v>
      </c>
      <c r="L834" s="116">
        <f t="shared" si="707"/>
        <v>134.77309350026445</v>
      </c>
      <c r="M834" s="180"/>
      <c r="N834" s="216"/>
      <c r="O834" s="122">
        <f t="shared" si="708"/>
        <v>0.89930955863330264</v>
      </c>
      <c r="P834" s="71">
        <f t="shared" si="652"/>
        <v>0.33585671274445805</v>
      </c>
      <c r="Q834" s="215">
        <f t="shared" si="709"/>
        <v>1.2351662713777607</v>
      </c>
      <c r="R834" s="220"/>
      <c r="S834" s="218"/>
      <c r="T834" s="47">
        <v>3</v>
      </c>
      <c r="U834" s="48">
        <v>6</v>
      </c>
      <c r="V834" s="49">
        <v>1068.249</v>
      </c>
      <c r="W834" s="48">
        <f t="shared" si="653"/>
        <v>1457</v>
      </c>
      <c r="X834" s="32">
        <v>46706</v>
      </c>
      <c r="Y834" s="31">
        <f t="shared" si="710"/>
        <v>2.2871772363293796E-2</v>
      </c>
      <c r="Z834" s="30">
        <f t="shared" si="711"/>
        <v>1.2846315248576199E-4</v>
      </c>
      <c r="AA834" s="10">
        <f t="shared" si="712"/>
        <v>178.04150000000001</v>
      </c>
      <c r="AB834" s="9" t="str">
        <f t="shared" si="713"/>
        <v>U E</v>
      </c>
      <c r="AC834" s="28">
        <f t="shared" si="714"/>
        <v>2.2871772363293796E-2</v>
      </c>
      <c r="AD834" s="29">
        <f t="shared" si="715"/>
        <v>1.2846315248576199E-4</v>
      </c>
      <c r="AE834" s="15">
        <f t="shared" si="716"/>
        <v>178.04150000000001</v>
      </c>
      <c r="AF834" s="27">
        <f t="shared" si="717"/>
        <v>649.67225838222112</v>
      </c>
      <c r="AG834" s="7">
        <f t="shared" si="718"/>
        <v>3.3689247634136961</v>
      </c>
      <c r="AH834" s="17">
        <f t="shared" si="719"/>
        <v>192.84261418884137</v>
      </c>
      <c r="AI834" s="26">
        <f t="shared" si="720"/>
        <v>113.27530133173467</v>
      </c>
      <c r="AJ834" s="22">
        <f t="shared" si="721"/>
        <v>1.6595084143364862</v>
      </c>
      <c r="AK834" s="25">
        <f t="shared" si="722"/>
        <v>68.258347082274369</v>
      </c>
      <c r="AL834" s="60">
        <f t="shared" si="563"/>
        <v>43000</v>
      </c>
    </row>
    <row r="835" spans="1:38" ht="11.25" x14ac:dyDescent="0.2">
      <c r="A835" s="2" t="s">
        <v>5</v>
      </c>
      <c r="B835" s="2" t="str">
        <f t="shared" si="650"/>
        <v>CACY2017</v>
      </c>
      <c r="C835" s="2" t="s">
        <v>77</v>
      </c>
      <c r="D835" s="4">
        <v>42999</v>
      </c>
      <c r="G835" s="225"/>
      <c r="H835" s="139"/>
      <c r="I835" s="55"/>
      <c r="J835" s="115">
        <f t="shared" si="706"/>
        <v>85.511614113594803</v>
      </c>
      <c r="K835" s="54">
        <f t="shared" si="651"/>
        <v>47.501161925232608</v>
      </c>
      <c r="L835" s="116">
        <f t="shared" si="707"/>
        <v>133.01277603882741</v>
      </c>
      <c r="M835" s="180"/>
      <c r="N835" s="216"/>
      <c r="O835" s="122">
        <f t="shared" si="708"/>
        <v>0.88894762701785079</v>
      </c>
      <c r="P835" s="71">
        <f t="shared" si="652"/>
        <v>0.35305477730358914</v>
      </c>
      <c r="Q835" s="215">
        <f t="shared" si="709"/>
        <v>1.2420024043214399</v>
      </c>
      <c r="R835" s="220"/>
      <c r="S835" s="218"/>
      <c r="T835" s="47">
        <v>3</v>
      </c>
      <c r="U835" s="48">
        <v>156</v>
      </c>
      <c r="V835" s="49">
        <v>9043.8340000000007</v>
      </c>
      <c r="W835" s="48">
        <f t="shared" si="653"/>
        <v>1455</v>
      </c>
      <c r="X835" s="32">
        <v>46706</v>
      </c>
      <c r="Y835" s="31">
        <f t="shared" si="710"/>
        <v>0.19363323769965315</v>
      </c>
      <c r="Z835" s="30">
        <f t="shared" si="711"/>
        <v>3.340041964629812E-3</v>
      </c>
      <c r="AA835" s="10">
        <f t="shared" si="712"/>
        <v>57.973294871794877</v>
      </c>
      <c r="AB835" s="9" t="str">
        <f t="shared" si="713"/>
        <v>U E</v>
      </c>
      <c r="AC835" s="28">
        <f t="shared" si="714"/>
        <v>0.19363323769965315</v>
      </c>
      <c r="AD835" s="29">
        <f t="shared" si="715"/>
        <v>3.340041964629812E-3</v>
      </c>
      <c r="AE835" s="15">
        <f t="shared" si="716"/>
        <v>57.973294871794877</v>
      </c>
      <c r="AF835" s="27">
        <f t="shared" si="717"/>
        <v>649.64938660985786</v>
      </c>
      <c r="AG835" s="7">
        <f t="shared" si="718"/>
        <v>3.3687963002612102</v>
      </c>
      <c r="AH835" s="17">
        <f t="shared" si="719"/>
        <v>192.8431786034333</v>
      </c>
      <c r="AI835" s="26">
        <f t="shared" si="720"/>
        <v>113.25242955937138</v>
      </c>
      <c r="AJ835" s="22">
        <f t="shared" si="721"/>
        <v>1.6593799511840004</v>
      </c>
      <c r="AK835" s="25">
        <f t="shared" si="722"/>
        <v>68.249848070397334</v>
      </c>
      <c r="AL835" s="60">
        <f t="shared" si="563"/>
        <v>42999</v>
      </c>
    </row>
    <row r="836" spans="1:38" ht="11.25" x14ac:dyDescent="0.2">
      <c r="A836" s="2" t="s">
        <v>5</v>
      </c>
      <c r="B836" s="2" t="str">
        <f t="shared" si="650"/>
        <v>CACY2017</v>
      </c>
      <c r="C836" s="2" t="s">
        <v>77</v>
      </c>
      <c r="D836" s="4">
        <v>42998</v>
      </c>
      <c r="G836" s="225"/>
      <c r="H836" s="139"/>
      <c r="I836" s="55"/>
      <c r="J836" s="115">
        <f t="shared" si="706"/>
        <v>84.978319161308988</v>
      </c>
      <c r="K836" s="54">
        <f t="shared" si="651"/>
        <v>46.274139416081383</v>
      </c>
      <c r="L836" s="116">
        <f t="shared" si="707"/>
        <v>131.25245857739037</v>
      </c>
      <c r="M836" s="180"/>
      <c r="N836" s="216"/>
      <c r="O836" s="122">
        <f t="shared" si="708"/>
        <v>0.87858569540239895</v>
      </c>
      <c r="P836" s="71">
        <f t="shared" si="652"/>
        <v>0.37025284186272001</v>
      </c>
      <c r="Q836" s="215">
        <f t="shared" si="709"/>
        <v>1.248838537265119</v>
      </c>
      <c r="R836" s="220"/>
      <c r="S836" s="218"/>
      <c r="T836" s="47">
        <v>5</v>
      </c>
      <c r="U836" s="48">
        <v>79</v>
      </c>
      <c r="V836" s="49">
        <v>5812.6509999999998</v>
      </c>
      <c r="W836" s="48">
        <f t="shared" si="653"/>
        <v>1452</v>
      </c>
      <c r="X836" s="32">
        <v>46706</v>
      </c>
      <c r="Y836" s="31">
        <f t="shared" si="710"/>
        <v>0.12445191195991949</v>
      </c>
      <c r="Z836" s="30">
        <f t="shared" si="711"/>
        <v>1.6914315077291996E-3</v>
      </c>
      <c r="AA836" s="10">
        <f t="shared" si="712"/>
        <v>73.577860759493674</v>
      </c>
      <c r="AB836" s="9" t="str">
        <f t="shared" si="713"/>
        <v>U E</v>
      </c>
      <c r="AC836" s="28">
        <f t="shared" si="714"/>
        <v>0.12445191195991949</v>
      </c>
      <c r="AD836" s="29">
        <f t="shared" si="715"/>
        <v>1.6914315077291996E-3</v>
      </c>
      <c r="AE836" s="15">
        <f t="shared" si="716"/>
        <v>73.577860759493674</v>
      </c>
      <c r="AF836" s="27">
        <f t="shared" si="717"/>
        <v>649.45575337215826</v>
      </c>
      <c r="AG836" s="7">
        <f t="shared" si="718"/>
        <v>3.3654562582965806</v>
      </c>
      <c r="AH836" s="17">
        <f t="shared" si="719"/>
        <v>192.97703001520486</v>
      </c>
      <c r="AI836" s="26">
        <f t="shared" si="720"/>
        <v>113.05879632167172</v>
      </c>
      <c r="AJ836" s="22">
        <f t="shared" si="721"/>
        <v>1.6560399092193705</v>
      </c>
      <c r="AK836" s="25">
        <f t="shared" si="722"/>
        <v>68.270574695851224</v>
      </c>
      <c r="AL836" s="60">
        <f t="shared" si="563"/>
        <v>42998</v>
      </c>
    </row>
    <row r="837" spans="1:38" ht="11.25" x14ac:dyDescent="0.2">
      <c r="A837" s="2" t="s">
        <v>5</v>
      </c>
      <c r="B837" s="2" t="str">
        <f t="shared" si="650"/>
        <v>CACY2017</v>
      </c>
      <c r="C837" s="2" t="s">
        <v>77</v>
      </c>
      <c r="D837" s="4">
        <v>42997</v>
      </c>
      <c r="G837" s="225"/>
      <c r="H837" s="139"/>
      <c r="I837" s="55"/>
      <c r="J837" s="115">
        <f t="shared" si="706"/>
        <v>84.445024209023188</v>
      </c>
      <c r="K837" s="54">
        <f t="shared" si="651"/>
        <v>45.047116906930142</v>
      </c>
      <c r="L837" s="116">
        <f t="shared" si="707"/>
        <v>129.49214111595333</v>
      </c>
      <c r="M837" s="180"/>
      <c r="N837" s="216"/>
      <c r="O837" s="122">
        <f t="shared" si="708"/>
        <v>0.8682237637869471</v>
      </c>
      <c r="P837" s="71">
        <f t="shared" si="652"/>
        <v>0.38745090642185087</v>
      </c>
      <c r="Q837" s="215">
        <f t="shared" si="709"/>
        <v>1.255674670208798</v>
      </c>
      <c r="R837" s="220"/>
      <c r="S837" s="218"/>
      <c r="T837" s="47"/>
      <c r="U837" s="48"/>
      <c r="V837" s="49"/>
      <c r="W837" s="48">
        <f t="shared" si="653"/>
        <v>1448</v>
      </c>
      <c r="X837" s="32">
        <v>46706</v>
      </c>
      <c r="Y837" s="31">
        <f t="shared" si="710"/>
        <v>0</v>
      </c>
      <c r="Z837" s="30">
        <f t="shared" si="711"/>
        <v>0</v>
      </c>
      <c r="AA837" s="10">
        <f t="shared" si="712"/>
        <v>0</v>
      </c>
      <c r="AB837" s="9" t="str">
        <f t="shared" si="713"/>
        <v>U E</v>
      </c>
      <c r="AC837" s="28">
        <f t="shared" si="714"/>
        <v>0</v>
      </c>
      <c r="AD837" s="29">
        <f t="shared" si="715"/>
        <v>0</v>
      </c>
      <c r="AE837" s="15">
        <f t="shared" si="716"/>
        <v>0</v>
      </c>
      <c r="AF837" s="27">
        <f t="shared" si="717"/>
        <v>649.33130146019835</v>
      </c>
      <c r="AG837" s="7">
        <f t="shared" si="718"/>
        <v>3.3637648267888514</v>
      </c>
      <c r="AH837" s="17">
        <f t="shared" si="719"/>
        <v>193.03706855156966</v>
      </c>
      <c r="AI837" s="26">
        <f t="shared" si="720"/>
        <v>112.9343444097118</v>
      </c>
      <c r="AJ837" s="22">
        <f t="shared" si="721"/>
        <v>1.6543484777116413</v>
      </c>
      <c r="AK837" s="25">
        <f t="shared" si="722"/>
        <v>68.265148444375484</v>
      </c>
      <c r="AL837" s="60">
        <f t="shared" si="563"/>
        <v>42997</v>
      </c>
    </row>
    <row r="838" spans="1:38" ht="11.25" x14ac:dyDescent="0.2">
      <c r="A838" s="2" t="s">
        <v>5</v>
      </c>
      <c r="B838" s="2" t="str">
        <f t="shared" si="650"/>
        <v>CACY2017</v>
      </c>
      <c r="C838" s="2" t="s">
        <v>77</v>
      </c>
      <c r="D838" s="4">
        <v>42996</v>
      </c>
      <c r="G838" s="225"/>
      <c r="H838" s="139"/>
      <c r="I838" s="55"/>
      <c r="J838" s="115">
        <f t="shared" si="706"/>
        <v>83.911729256737374</v>
      </c>
      <c r="K838" s="54">
        <f t="shared" si="651"/>
        <v>43.820094397778902</v>
      </c>
      <c r="L838" s="116">
        <f t="shared" si="707"/>
        <v>127.73182365451628</v>
      </c>
      <c r="M838" s="180"/>
      <c r="N838" s="216"/>
      <c r="O838" s="122">
        <f t="shared" si="708"/>
        <v>0.85786183217149525</v>
      </c>
      <c r="P838" s="71">
        <f t="shared" si="652"/>
        <v>0.40464897098098174</v>
      </c>
      <c r="Q838" s="215">
        <f t="shared" si="709"/>
        <v>1.262510803152477</v>
      </c>
      <c r="R838" s="220"/>
      <c r="S838" s="218"/>
      <c r="T838" s="47">
        <v>2</v>
      </c>
      <c r="U838" s="48">
        <v>15</v>
      </c>
      <c r="V838" s="49">
        <v>1080.2</v>
      </c>
      <c r="W838" s="48">
        <f t="shared" si="653"/>
        <v>1450</v>
      </c>
      <c r="X838" s="32">
        <v>46706</v>
      </c>
      <c r="Y838" s="31">
        <f t="shared" ref="Y838:Y844" si="723">V838/X838</f>
        <v>2.3127649552520019E-2</v>
      </c>
      <c r="Z838" s="30">
        <f t="shared" ref="Z838:Z844" si="724">U838/X838</f>
        <v>3.2115788121440502E-4</v>
      </c>
      <c r="AA838" s="10">
        <f t="shared" ref="AA838:AA844" si="725">IF(Z838=0,0,Y838/Z838)</f>
        <v>72.013333333333335</v>
      </c>
      <c r="AB838" s="9" t="str">
        <f t="shared" ref="AB838:AB844" si="726">IF(E838&gt;0,"M E","U E")</f>
        <v>U E</v>
      </c>
      <c r="AC838" s="28">
        <f t="shared" ref="AC838:AC844" si="727">IF($AB838="U E",$Y838,(V838-E838)/X838)</f>
        <v>2.3127649552520019E-2</v>
      </c>
      <c r="AD838" s="29">
        <f t="shared" ref="AD838:AD844" si="728">IF($AB838="U E",$Z838,(U838-F838)/X838)</f>
        <v>3.2115788121440502E-4</v>
      </c>
      <c r="AE838" s="15">
        <f t="shared" ref="AE838:AE844" si="729">IF(AD838=0,0,AC838/AD838)</f>
        <v>72.013333333333335</v>
      </c>
      <c r="AF838" s="27">
        <f t="shared" ref="AF838:AF844" si="730">AF839+Y838</f>
        <v>649.33130146019835</v>
      </c>
      <c r="AG838" s="7">
        <f t="shared" ref="AG838:AG844" si="731">AG839+Z838</f>
        <v>3.3637648267888514</v>
      </c>
      <c r="AH838" s="17">
        <f t="shared" ref="AH838:AH844" si="732">AF838/AG838</f>
        <v>193.03706855156966</v>
      </c>
      <c r="AI838" s="26">
        <f t="shared" ref="AI838:AI844" si="733">AI839+AC838</f>
        <v>112.9343444097118</v>
      </c>
      <c r="AJ838" s="22">
        <f t="shared" ref="AJ838:AJ844" si="734">AJ839+AD838</f>
        <v>1.6543484777116413</v>
      </c>
      <c r="AK838" s="25">
        <f t="shared" ref="AK838:AK844" si="735">AI838/AJ838</f>
        <v>68.265148444375484</v>
      </c>
      <c r="AL838" s="60">
        <f t="shared" si="563"/>
        <v>42996</v>
      </c>
    </row>
    <row r="839" spans="1:38" ht="11.25" x14ac:dyDescent="0.2">
      <c r="A839" s="2" t="s">
        <v>5</v>
      </c>
      <c r="B839" s="2" t="str">
        <f t="shared" si="650"/>
        <v>CACY2017</v>
      </c>
      <c r="C839" s="2" t="s">
        <v>77</v>
      </c>
      <c r="D839" s="4">
        <v>42995</v>
      </c>
      <c r="G839" s="225"/>
      <c r="H839" s="139"/>
      <c r="I839" s="55"/>
      <c r="J839" s="115">
        <f t="shared" si="706"/>
        <v>83.378434304451574</v>
      </c>
      <c r="K839" s="54">
        <f t="shared" si="651"/>
        <v>42.593071888627662</v>
      </c>
      <c r="L839" s="116">
        <f t="shared" si="707"/>
        <v>125.97150619307924</v>
      </c>
      <c r="M839" s="180"/>
      <c r="N839" s="216"/>
      <c r="O839" s="122">
        <f t="shared" si="708"/>
        <v>0.84749990055604341</v>
      </c>
      <c r="P839" s="71">
        <f t="shared" si="652"/>
        <v>0.4218470355401126</v>
      </c>
      <c r="Q839" s="215">
        <f t="shared" si="709"/>
        <v>1.269346936096156</v>
      </c>
      <c r="R839" s="220"/>
      <c r="S839" s="218"/>
      <c r="T839" s="47">
        <v>1</v>
      </c>
      <c r="U839" s="48">
        <v>2</v>
      </c>
      <c r="V839" s="49">
        <v>188.6</v>
      </c>
      <c r="W839" s="48">
        <f t="shared" si="653"/>
        <v>1452</v>
      </c>
      <c r="X839" s="32">
        <v>46706</v>
      </c>
      <c r="Y839" s="31">
        <f t="shared" si="723"/>
        <v>4.0380250931357853E-3</v>
      </c>
      <c r="Z839" s="30">
        <f t="shared" si="724"/>
        <v>4.2821050828587333E-5</v>
      </c>
      <c r="AA839" s="10">
        <f t="shared" si="725"/>
        <v>94.3</v>
      </c>
      <c r="AB839" s="9" t="str">
        <f t="shared" si="726"/>
        <v>U E</v>
      </c>
      <c r="AC839" s="28">
        <f t="shared" si="727"/>
        <v>4.0380250931357853E-3</v>
      </c>
      <c r="AD839" s="29">
        <f t="shared" si="728"/>
        <v>4.2821050828587333E-5</v>
      </c>
      <c r="AE839" s="15">
        <f t="shared" si="729"/>
        <v>94.3</v>
      </c>
      <c r="AF839" s="27">
        <f t="shared" si="730"/>
        <v>649.30817381064583</v>
      </c>
      <c r="AG839" s="7">
        <f t="shared" si="731"/>
        <v>3.363443668907637</v>
      </c>
      <c r="AH839" s="17">
        <f t="shared" si="732"/>
        <v>193.0486244835862</v>
      </c>
      <c r="AI839" s="26">
        <f t="shared" si="733"/>
        <v>112.91121676015928</v>
      </c>
      <c r="AJ839" s="22">
        <f t="shared" si="734"/>
        <v>1.6540273198304269</v>
      </c>
      <c r="AK839" s="25">
        <f t="shared" si="735"/>
        <v>68.264420669747508</v>
      </c>
      <c r="AL839" s="60">
        <f t="shared" si="563"/>
        <v>42995</v>
      </c>
    </row>
    <row r="840" spans="1:38" ht="11.25" x14ac:dyDescent="0.2">
      <c r="A840" s="2" t="s">
        <v>5</v>
      </c>
      <c r="B840" s="2" t="str">
        <f t="shared" si="650"/>
        <v>CACY2017</v>
      </c>
      <c r="C840" s="2" t="s">
        <v>77</v>
      </c>
      <c r="D840" s="4">
        <v>42994</v>
      </c>
      <c r="G840" s="225"/>
      <c r="H840" s="139"/>
      <c r="I840" s="55"/>
      <c r="J840" s="115">
        <f t="shared" si="706"/>
        <v>82.845139352165774</v>
      </c>
      <c r="K840" s="54">
        <f t="shared" si="651"/>
        <v>41.366049379476408</v>
      </c>
      <c r="L840" s="116">
        <f t="shared" si="707"/>
        <v>124.21118873164218</v>
      </c>
      <c r="M840" s="180"/>
      <c r="N840" s="216"/>
      <c r="O840" s="122">
        <f t="shared" si="708"/>
        <v>0.83713796894059156</v>
      </c>
      <c r="P840" s="71">
        <f t="shared" si="652"/>
        <v>0.43904510009924347</v>
      </c>
      <c r="Q840" s="215">
        <f t="shared" si="709"/>
        <v>1.276183069039835</v>
      </c>
      <c r="R840" s="220"/>
      <c r="S840" s="218"/>
      <c r="T840" s="47">
        <v>3</v>
      </c>
      <c r="U840" s="48">
        <v>57</v>
      </c>
      <c r="V840" s="49">
        <v>6893.6329999999998</v>
      </c>
      <c r="W840" s="48">
        <f t="shared" si="653"/>
        <v>1454</v>
      </c>
      <c r="X840" s="32">
        <v>46706</v>
      </c>
      <c r="Y840" s="31">
        <f t="shared" si="723"/>
        <v>0.14759630454331349</v>
      </c>
      <c r="Z840" s="30">
        <f t="shared" si="724"/>
        <v>1.2203999486147391E-3</v>
      </c>
      <c r="AA840" s="10">
        <f t="shared" si="725"/>
        <v>120.94092982456139</v>
      </c>
      <c r="AB840" s="9" t="str">
        <f t="shared" si="726"/>
        <v>U E</v>
      </c>
      <c r="AC840" s="28">
        <f t="shared" si="727"/>
        <v>0.14759630454331349</v>
      </c>
      <c r="AD840" s="29">
        <f t="shared" si="728"/>
        <v>1.2203999486147391E-3</v>
      </c>
      <c r="AE840" s="15">
        <f t="shared" si="729"/>
        <v>120.94092982456139</v>
      </c>
      <c r="AF840" s="27">
        <f t="shared" si="730"/>
        <v>649.30413578555272</v>
      </c>
      <c r="AG840" s="7">
        <f t="shared" si="731"/>
        <v>3.3634008478568083</v>
      </c>
      <c r="AH840" s="17">
        <f t="shared" si="732"/>
        <v>193.04988169914259</v>
      </c>
      <c r="AI840" s="26">
        <f t="shared" si="733"/>
        <v>112.90717873506614</v>
      </c>
      <c r="AJ840" s="22">
        <f t="shared" si="734"/>
        <v>1.6539844987795984</v>
      </c>
      <c r="AK840" s="25">
        <f t="shared" si="735"/>
        <v>68.263746618166806</v>
      </c>
      <c r="AL840" s="60">
        <f t="shared" si="563"/>
        <v>42994</v>
      </c>
    </row>
    <row r="841" spans="1:38" ht="11.25" x14ac:dyDescent="0.2">
      <c r="A841" s="2" t="s">
        <v>5</v>
      </c>
      <c r="B841" s="2" t="str">
        <f t="shared" si="650"/>
        <v>CACY2017</v>
      </c>
      <c r="C841" s="2" t="s">
        <v>77</v>
      </c>
      <c r="D841" s="4">
        <v>42993</v>
      </c>
      <c r="G841" s="225"/>
      <c r="H841" s="139"/>
      <c r="I841" s="55"/>
      <c r="J841" s="115">
        <f t="shared" si="706"/>
        <v>82.311844399879959</v>
      </c>
      <c r="K841" s="54">
        <f t="shared" si="651"/>
        <v>40.139026870325182</v>
      </c>
      <c r="L841" s="116">
        <f t="shared" si="707"/>
        <v>122.45087127020514</v>
      </c>
      <c r="M841" s="180"/>
      <c r="N841" s="216"/>
      <c r="O841" s="122">
        <f t="shared" si="708"/>
        <v>0.82677603732513971</v>
      </c>
      <c r="P841" s="71">
        <f t="shared" si="652"/>
        <v>0.45624316465837433</v>
      </c>
      <c r="Q841" s="215">
        <f t="shared" si="709"/>
        <v>1.283019201983514</v>
      </c>
      <c r="R841" s="220"/>
      <c r="S841" s="218"/>
      <c r="T841" s="47">
        <v>1</v>
      </c>
      <c r="U841" s="48">
        <v>5</v>
      </c>
      <c r="V841" s="49">
        <v>882</v>
      </c>
      <c r="W841" s="48">
        <f t="shared" si="653"/>
        <v>1451</v>
      </c>
      <c r="X841" s="32">
        <v>46706</v>
      </c>
      <c r="Y841" s="31">
        <f t="shared" si="723"/>
        <v>1.8884083415407014E-2</v>
      </c>
      <c r="Z841" s="30">
        <f t="shared" si="724"/>
        <v>1.0705262707146834E-4</v>
      </c>
      <c r="AA841" s="10">
        <f t="shared" si="725"/>
        <v>176.4</v>
      </c>
      <c r="AB841" s="9" t="str">
        <f t="shared" si="726"/>
        <v>U E</v>
      </c>
      <c r="AC841" s="28">
        <f t="shared" si="727"/>
        <v>1.8884083415407014E-2</v>
      </c>
      <c r="AD841" s="29">
        <f t="shared" si="728"/>
        <v>1.0705262707146834E-4</v>
      </c>
      <c r="AE841" s="15">
        <f t="shared" si="729"/>
        <v>176.4</v>
      </c>
      <c r="AF841" s="27">
        <f t="shared" si="730"/>
        <v>649.15653948100942</v>
      </c>
      <c r="AG841" s="7">
        <f t="shared" si="731"/>
        <v>3.3621804479081936</v>
      </c>
      <c r="AH841" s="17">
        <f t="shared" si="732"/>
        <v>193.07605571404923</v>
      </c>
      <c r="AI841" s="26">
        <f t="shared" si="733"/>
        <v>112.75958243052283</v>
      </c>
      <c r="AJ841" s="22">
        <f t="shared" si="734"/>
        <v>1.6527640988309837</v>
      </c>
      <c r="AK841" s="25">
        <f t="shared" si="735"/>
        <v>68.224849819934249</v>
      </c>
      <c r="AL841" s="60">
        <f t="shared" si="563"/>
        <v>42993</v>
      </c>
    </row>
    <row r="842" spans="1:38" ht="11.25" x14ac:dyDescent="0.2">
      <c r="A842" s="2" t="s">
        <v>5</v>
      </c>
      <c r="B842" s="2" t="str">
        <f t="shared" si="650"/>
        <v>CACY2017</v>
      </c>
      <c r="C842" s="2" t="s">
        <v>77</v>
      </c>
      <c r="D842" s="4">
        <v>42992</v>
      </c>
      <c r="G842" s="225"/>
      <c r="H842" s="139"/>
      <c r="I842" s="55"/>
      <c r="J842" s="115">
        <f t="shared" si="706"/>
        <v>81.778549447594159</v>
      </c>
      <c r="K842" s="54">
        <f t="shared" si="651"/>
        <v>38.912004361173942</v>
      </c>
      <c r="L842" s="116">
        <f t="shared" si="707"/>
        <v>120.6905538087681</v>
      </c>
      <c r="M842" s="180"/>
      <c r="N842" s="216"/>
      <c r="O842" s="122">
        <f t="shared" si="708"/>
        <v>0.81641410570968787</v>
      </c>
      <c r="P842" s="71">
        <f t="shared" si="652"/>
        <v>0.4734412292175052</v>
      </c>
      <c r="Q842" s="215">
        <f t="shared" si="709"/>
        <v>1.2898553349271931</v>
      </c>
      <c r="R842" s="220"/>
      <c r="S842" s="218"/>
      <c r="T842" s="47">
        <v>2</v>
      </c>
      <c r="U842" s="48">
        <v>1261</v>
      </c>
      <c r="V842" s="49">
        <v>31890.332999999999</v>
      </c>
      <c r="W842" s="48">
        <f t="shared" si="653"/>
        <v>1451</v>
      </c>
      <c r="X842" s="32">
        <v>46706</v>
      </c>
      <c r="Y842" s="31">
        <f t="shared" si="723"/>
        <v>0.68278878516678798</v>
      </c>
      <c r="Z842" s="30">
        <f t="shared" si="724"/>
        <v>2.6998672547424312E-2</v>
      </c>
      <c r="AA842" s="10">
        <f t="shared" si="725"/>
        <v>25.289716891356068</v>
      </c>
      <c r="AB842" s="9" t="str">
        <f t="shared" si="726"/>
        <v>U E</v>
      </c>
      <c r="AC842" s="28">
        <f t="shared" si="727"/>
        <v>0.68278878516678798</v>
      </c>
      <c r="AD842" s="29">
        <f t="shared" si="728"/>
        <v>2.6998672547424312E-2</v>
      </c>
      <c r="AE842" s="15">
        <f t="shared" si="729"/>
        <v>25.289716891356068</v>
      </c>
      <c r="AF842" s="27">
        <f t="shared" si="730"/>
        <v>649.13765539759402</v>
      </c>
      <c r="AG842" s="7">
        <f t="shared" si="731"/>
        <v>3.3620733952811221</v>
      </c>
      <c r="AH842" s="17">
        <f t="shared" si="732"/>
        <v>193.07658670054582</v>
      </c>
      <c r="AI842" s="26">
        <f t="shared" si="733"/>
        <v>112.74069834710743</v>
      </c>
      <c r="AJ842" s="22">
        <f t="shared" si="734"/>
        <v>1.6526570462039123</v>
      </c>
      <c r="AK842" s="25">
        <f t="shared" si="735"/>
        <v>68.217842658928149</v>
      </c>
      <c r="AL842" s="60">
        <f t="shared" si="563"/>
        <v>42992</v>
      </c>
    </row>
    <row r="843" spans="1:38" ht="11.25" x14ac:dyDescent="0.2">
      <c r="A843" s="2" t="s">
        <v>5</v>
      </c>
      <c r="B843" s="2" t="str">
        <f t="shared" si="650"/>
        <v>CACY2017</v>
      </c>
      <c r="C843" s="2" t="s">
        <v>77</v>
      </c>
      <c r="D843" s="4">
        <v>42991</v>
      </c>
      <c r="G843" s="225"/>
      <c r="H843" s="139"/>
      <c r="I843" s="55"/>
      <c r="J843" s="115">
        <f t="shared" si="706"/>
        <v>81.245254495308345</v>
      </c>
      <c r="K843" s="54">
        <f t="shared" si="651"/>
        <v>37.684981852022702</v>
      </c>
      <c r="L843" s="116">
        <f t="shared" si="707"/>
        <v>118.93023634733105</v>
      </c>
      <c r="M843" s="180"/>
      <c r="N843" s="216"/>
      <c r="O843" s="122">
        <f t="shared" si="708"/>
        <v>0.80605217409423602</v>
      </c>
      <c r="P843" s="71">
        <f t="shared" si="652"/>
        <v>0.49063929377663607</v>
      </c>
      <c r="Q843" s="215">
        <f t="shared" si="709"/>
        <v>1.2966914678708721</v>
      </c>
      <c r="R843" s="220"/>
      <c r="S843" s="218"/>
      <c r="T843" s="47"/>
      <c r="U843" s="48"/>
      <c r="V843" s="49"/>
      <c r="W843" s="48">
        <f t="shared" si="653"/>
        <v>1450</v>
      </c>
      <c r="X843" s="32">
        <v>46706</v>
      </c>
      <c r="Y843" s="31">
        <f t="shared" si="723"/>
        <v>0</v>
      </c>
      <c r="Z843" s="30">
        <f t="shared" si="724"/>
        <v>0</v>
      </c>
      <c r="AA843" s="10">
        <f t="shared" si="725"/>
        <v>0</v>
      </c>
      <c r="AB843" s="9" t="str">
        <f t="shared" si="726"/>
        <v>U E</v>
      </c>
      <c r="AC843" s="28">
        <f t="shared" si="727"/>
        <v>0</v>
      </c>
      <c r="AD843" s="29">
        <f t="shared" si="728"/>
        <v>0</v>
      </c>
      <c r="AE843" s="15">
        <f t="shared" si="729"/>
        <v>0</v>
      </c>
      <c r="AF843" s="27">
        <f t="shared" si="730"/>
        <v>648.45486661242728</v>
      </c>
      <c r="AG843" s="7">
        <f t="shared" si="731"/>
        <v>3.3350747227336979</v>
      </c>
      <c r="AH843" s="17">
        <f t="shared" si="732"/>
        <v>194.43488392994718</v>
      </c>
      <c r="AI843" s="26">
        <f t="shared" si="733"/>
        <v>112.05790956194063</v>
      </c>
      <c r="AJ843" s="22">
        <f t="shared" si="734"/>
        <v>1.625658373656488</v>
      </c>
      <c r="AK843" s="25">
        <f t="shared" si="735"/>
        <v>68.930786060478397</v>
      </c>
      <c r="AL843" s="60">
        <f t="shared" si="563"/>
        <v>42991</v>
      </c>
    </row>
    <row r="844" spans="1:38" ht="11.25" x14ac:dyDescent="0.2">
      <c r="A844" s="2" t="s">
        <v>5</v>
      </c>
      <c r="B844" s="2" t="str">
        <f t="shared" si="650"/>
        <v>CACY2017</v>
      </c>
      <c r="C844" s="2" t="s">
        <v>77</v>
      </c>
      <c r="D844" s="4">
        <v>42990</v>
      </c>
      <c r="G844" s="225"/>
      <c r="H844" s="139"/>
      <c r="I844" s="55"/>
      <c r="J844" s="115">
        <f t="shared" si="706"/>
        <v>80.711959543022544</v>
      </c>
      <c r="K844" s="54">
        <f t="shared" si="651"/>
        <v>36.457959342871462</v>
      </c>
      <c r="L844" s="116">
        <f t="shared" si="707"/>
        <v>117.16991888589401</v>
      </c>
      <c r="M844" s="180"/>
      <c r="N844" s="216"/>
      <c r="O844" s="122">
        <f t="shared" si="708"/>
        <v>0.79569024247878417</v>
      </c>
      <c r="P844" s="71">
        <f t="shared" si="652"/>
        <v>0.50783735833576693</v>
      </c>
      <c r="Q844" s="215">
        <f t="shared" si="709"/>
        <v>1.3035276008145511</v>
      </c>
      <c r="R844" s="220"/>
      <c r="S844" s="218"/>
      <c r="T844" s="47">
        <v>4</v>
      </c>
      <c r="U844" s="48">
        <v>11</v>
      </c>
      <c r="V844" s="49">
        <v>3573.6660000000002</v>
      </c>
      <c r="W844" s="48">
        <f t="shared" si="653"/>
        <v>1451</v>
      </c>
      <c r="X844" s="32">
        <v>46706</v>
      </c>
      <c r="Y844" s="31">
        <f t="shared" si="723"/>
        <v>7.6514066715197199E-2</v>
      </c>
      <c r="Z844" s="30">
        <f t="shared" si="724"/>
        <v>2.3551577955723034E-4</v>
      </c>
      <c r="AA844" s="10">
        <f t="shared" si="725"/>
        <v>324.8787272727273</v>
      </c>
      <c r="AB844" s="9" t="str">
        <f t="shared" si="726"/>
        <v>U E</v>
      </c>
      <c r="AC844" s="28">
        <f t="shared" si="727"/>
        <v>7.6514066715197199E-2</v>
      </c>
      <c r="AD844" s="29">
        <f t="shared" si="728"/>
        <v>2.3551577955723034E-4</v>
      </c>
      <c r="AE844" s="15">
        <f t="shared" si="729"/>
        <v>324.8787272727273</v>
      </c>
      <c r="AF844" s="27">
        <f t="shared" si="730"/>
        <v>648.45486661242728</v>
      </c>
      <c r="AG844" s="7">
        <f t="shared" si="731"/>
        <v>3.3350747227336979</v>
      </c>
      <c r="AH844" s="17">
        <f t="shared" si="732"/>
        <v>194.43488392994718</v>
      </c>
      <c r="AI844" s="26">
        <f t="shared" si="733"/>
        <v>112.05790956194063</v>
      </c>
      <c r="AJ844" s="22">
        <f t="shared" si="734"/>
        <v>1.625658373656488</v>
      </c>
      <c r="AK844" s="25">
        <f t="shared" si="735"/>
        <v>68.930786060478397</v>
      </c>
      <c r="AL844" s="60">
        <f t="shared" si="563"/>
        <v>42990</v>
      </c>
    </row>
    <row r="845" spans="1:38" ht="11.25" x14ac:dyDescent="0.2">
      <c r="A845" s="2" t="s">
        <v>5</v>
      </c>
      <c r="B845" s="2" t="str">
        <f t="shared" si="650"/>
        <v>CACY2017</v>
      </c>
      <c r="C845" s="2" t="s">
        <v>77</v>
      </c>
      <c r="D845" s="4">
        <v>42989</v>
      </c>
      <c r="G845" s="225"/>
      <c r="H845" s="139"/>
      <c r="I845" s="55"/>
      <c r="J845" s="115">
        <f t="shared" si="706"/>
        <v>80.17866459073673</v>
      </c>
      <c r="K845" s="54">
        <f t="shared" si="651"/>
        <v>35.230936833720222</v>
      </c>
      <c r="L845" s="116">
        <f t="shared" si="707"/>
        <v>115.40960142445695</v>
      </c>
      <c r="M845" s="180"/>
      <c r="N845" s="216"/>
      <c r="O845" s="122">
        <f t="shared" si="708"/>
        <v>0.78532831086333232</v>
      </c>
      <c r="P845" s="71">
        <f t="shared" si="652"/>
        <v>0.5250354228948978</v>
      </c>
      <c r="Q845" s="215">
        <f t="shared" si="709"/>
        <v>1.3103637337582301</v>
      </c>
      <c r="R845" s="220"/>
      <c r="S845" s="218"/>
      <c r="T845" s="47">
        <v>2</v>
      </c>
      <c r="U845" s="48">
        <v>25</v>
      </c>
      <c r="V845" s="49">
        <v>2468.076</v>
      </c>
      <c r="W845" s="48">
        <f t="shared" si="653"/>
        <v>1451</v>
      </c>
      <c r="X845" s="32">
        <v>46706</v>
      </c>
      <c r="Y845" s="31">
        <f t="shared" ref="Y845:Y851" si="736">V845/X845</f>
        <v>5.2842803922408255E-2</v>
      </c>
      <c r="Z845" s="30">
        <f t="shared" ref="Z845:Z851" si="737">U845/X845</f>
        <v>5.3526313535734167E-4</v>
      </c>
      <c r="AA845" s="10">
        <f t="shared" ref="AA845:AA851" si="738">IF(Z845=0,0,Y845/Z845)</f>
        <v>98.723039999999997</v>
      </c>
      <c r="AB845" s="9" t="str">
        <f t="shared" ref="AB845:AB851" si="739">IF(E845&gt;0,"M E","U E")</f>
        <v>U E</v>
      </c>
      <c r="AC845" s="28">
        <f t="shared" ref="AC845:AC851" si="740">IF($AB845="U E",$Y845,(V845-E845)/X845)</f>
        <v>5.2842803922408255E-2</v>
      </c>
      <c r="AD845" s="29">
        <f t="shared" ref="AD845:AD851" si="741">IF($AB845="U E",$Z845,(U845-F845)/X845)</f>
        <v>5.3526313535734167E-4</v>
      </c>
      <c r="AE845" s="15">
        <f t="shared" ref="AE845:AE851" si="742">IF(AD845=0,0,AC845/AD845)</f>
        <v>98.723039999999997</v>
      </c>
      <c r="AF845" s="27">
        <f t="shared" ref="AF845:AF851" si="743">AF846+Y845</f>
        <v>648.37835254571212</v>
      </c>
      <c r="AG845" s="7">
        <f t="shared" ref="AG845:AG851" si="744">AG846+Z845</f>
        <v>3.3348392069541406</v>
      </c>
      <c r="AH845" s="17">
        <f t="shared" ref="AH845:AH851" si="745">AF845/AG845</f>
        <v>194.42567161668504</v>
      </c>
      <c r="AI845" s="26">
        <f t="shared" ref="AI845:AI851" si="746">AI846+AC845</f>
        <v>111.98139549522544</v>
      </c>
      <c r="AJ845" s="22">
        <f t="shared" ref="AJ845:AJ851" si="747">AJ846+AD845</f>
        <v>1.6254228578769307</v>
      </c>
      <c r="AK845" s="25">
        <f t="shared" ref="AK845:AK851" si="748">AI845/AJ845</f>
        <v>68.893700462347098</v>
      </c>
      <c r="AL845" s="60">
        <f t="shared" si="563"/>
        <v>42989</v>
      </c>
    </row>
    <row r="846" spans="1:38" ht="11.25" x14ac:dyDescent="0.2">
      <c r="A846" s="2" t="s">
        <v>5</v>
      </c>
      <c r="B846" s="2" t="str">
        <f t="shared" si="650"/>
        <v>CACY2017</v>
      </c>
      <c r="C846" s="2" t="s">
        <v>77</v>
      </c>
      <c r="D846" s="4">
        <v>42988</v>
      </c>
      <c r="G846" s="225"/>
      <c r="H846" s="139"/>
      <c r="I846" s="55"/>
      <c r="J846" s="115">
        <f t="shared" si="706"/>
        <v>79.64536963845093</v>
      </c>
      <c r="K846" s="54">
        <f t="shared" si="651"/>
        <v>34.003914324568981</v>
      </c>
      <c r="L846" s="116">
        <f t="shared" si="707"/>
        <v>113.64928396301991</v>
      </c>
      <c r="M846" s="180"/>
      <c r="N846" s="216"/>
      <c r="O846" s="122">
        <f t="shared" si="708"/>
        <v>0.77496637924788048</v>
      </c>
      <c r="P846" s="71">
        <f t="shared" si="652"/>
        <v>0.54223348745402866</v>
      </c>
      <c r="Q846" s="215">
        <f t="shared" si="709"/>
        <v>1.3171998667019091</v>
      </c>
      <c r="R846" s="220"/>
      <c r="S846" s="218"/>
      <c r="T846" s="47">
        <v>1</v>
      </c>
      <c r="U846" s="48">
        <v>75</v>
      </c>
      <c r="V846" s="49">
        <v>19618.95</v>
      </c>
      <c r="W846" s="48">
        <f t="shared" si="653"/>
        <v>1450</v>
      </c>
      <c r="X846" s="32">
        <v>46706</v>
      </c>
      <c r="Y846" s="31">
        <f t="shared" si="736"/>
        <v>0.42005202757675675</v>
      </c>
      <c r="Z846" s="30">
        <f t="shared" si="737"/>
        <v>1.605789406072025E-3</v>
      </c>
      <c r="AA846" s="10">
        <f t="shared" si="738"/>
        <v>261.58600000000001</v>
      </c>
      <c r="AB846" s="9" t="str">
        <f t="shared" si="739"/>
        <v>U E</v>
      </c>
      <c r="AC846" s="28">
        <f t="shared" si="740"/>
        <v>0.42005202757675675</v>
      </c>
      <c r="AD846" s="29">
        <f t="shared" si="741"/>
        <v>1.605789406072025E-3</v>
      </c>
      <c r="AE846" s="15">
        <f t="shared" si="742"/>
        <v>261.58600000000001</v>
      </c>
      <c r="AF846" s="27">
        <f t="shared" si="743"/>
        <v>648.32550974178969</v>
      </c>
      <c r="AG846" s="7">
        <f t="shared" si="744"/>
        <v>3.3343039438187834</v>
      </c>
      <c r="AH846" s="17">
        <f t="shared" si="745"/>
        <v>194.44103497033373</v>
      </c>
      <c r="AI846" s="26">
        <f t="shared" si="746"/>
        <v>111.92855269130304</v>
      </c>
      <c r="AJ846" s="22">
        <f t="shared" si="747"/>
        <v>1.6248875947415735</v>
      </c>
      <c r="AK846" s="25">
        <f t="shared" si="748"/>
        <v>68.883874215991199</v>
      </c>
      <c r="AL846" s="60">
        <f t="shared" si="563"/>
        <v>42988</v>
      </c>
    </row>
    <row r="847" spans="1:38" ht="11.25" x14ac:dyDescent="0.2">
      <c r="A847" s="2" t="s">
        <v>5</v>
      </c>
      <c r="B847" s="2" t="str">
        <f t="shared" si="650"/>
        <v>CACY2017</v>
      </c>
      <c r="C847" s="2" t="s">
        <v>77</v>
      </c>
      <c r="D847" s="4">
        <v>42987</v>
      </c>
      <c r="G847" s="225"/>
      <c r="H847" s="139"/>
      <c r="I847" s="55"/>
      <c r="J847" s="115">
        <f t="shared" si="706"/>
        <v>79.112074686165116</v>
      </c>
      <c r="K847" s="54">
        <f t="shared" si="651"/>
        <v>32.776891815417756</v>
      </c>
      <c r="L847" s="116">
        <f t="shared" si="707"/>
        <v>111.88896650158287</v>
      </c>
      <c r="M847" s="180"/>
      <c r="N847" s="216"/>
      <c r="O847" s="122">
        <f t="shared" si="708"/>
        <v>0.76460444763242874</v>
      </c>
      <c r="P847" s="71">
        <f t="shared" si="652"/>
        <v>0.55943155201315942</v>
      </c>
      <c r="Q847" s="215">
        <f t="shared" si="709"/>
        <v>1.3240359996455882</v>
      </c>
      <c r="R847" s="220"/>
      <c r="S847" s="218"/>
      <c r="T847" s="47">
        <v>1</v>
      </c>
      <c r="U847" s="48">
        <v>43</v>
      </c>
      <c r="V847" s="49">
        <v>8070.3829999999998</v>
      </c>
      <c r="W847" s="48">
        <f t="shared" si="653"/>
        <v>1449</v>
      </c>
      <c r="X847" s="32">
        <v>46706</v>
      </c>
      <c r="Y847" s="31">
        <f t="shared" si="736"/>
        <v>0.17279114032458356</v>
      </c>
      <c r="Z847" s="30">
        <f t="shared" si="737"/>
        <v>9.2065259281462768E-4</v>
      </c>
      <c r="AA847" s="10">
        <f t="shared" si="738"/>
        <v>187.68332558139534</v>
      </c>
      <c r="AB847" s="9" t="str">
        <f t="shared" si="739"/>
        <v>U E</v>
      </c>
      <c r="AC847" s="28">
        <f t="shared" si="740"/>
        <v>0.17279114032458356</v>
      </c>
      <c r="AD847" s="29">
        <f t="shared" si="741"/>
        <v>9.2065259281462768E-4</v>
      </c>
      <c r="AE847" s="15">
        <f t="shared" si="742"/>
        <v>187.68332558139534</v>
      </c>
      <c r="AF847" s="27">
        <f t="shared" si="743"/>
        <v>647.90545771421296</v>
      </c>
      <c r="AG847" s="7">
        <f t="shared" si="744"/>
        <v>3.3326981544127112</v>
      </c>
      <c r="AH847" s="17">
        <f t="shared" si="745"/>
        <v>194.40868260341657</v>
      </c>
      <c r="AI847" s="26">
        <f t="shared" si="746"/>
        <v>111.50850066372628</v>
      </c>
      <c r="AJ847" s="22">
        <f t="shared" si="747"/>
        <v>1.6232818053355016</v>
      </c>
      <c r="AK847" s="25">
        <f t="shared" si="748"/>
        <v>68.693248638168271</v>
      </c>
      <c r="AL847" s="60">
        <f t="shared" si="563"/>
        <v>42987</v>
      </c>
    </row>
    <row r="848" spans="1:38" ht="11.25" x14ac:dyDescent="0.2">
      <c r="A848" s="2" t="s">
        <v>5</v>
      </c>
      <c r="B848" s="2" t="str">
        <f t="shared" si="650"/>
        <v>CACY2017</v>
      </c>
      <c r="C848" s="2" t="s">
        <v>77</v>
      </c>
      <c r="D848" s="4">
        <v>42986</v>
      </c>
      <c r="G848" s="225"/>
      <c r="H848" s="139"/>
      <c r="I848" s="55"/>
      <c r="J848" s="115">
        <f t="shared" si="706"/>
        <v>78.578779733879315</v>
      </c>
      <c r="K848" s="54">
        <f t="shared" si="651"/>
        <v>31.549869306266501</v>
      </c>
      <c r="L848" s="116">
        <f t="shared" si="707"/>
        <v>110.12864904014582</v>
      </c>
      <c r="M848" s="180"/>
      <c r="N848" s="216"/>
      <c r="O848" s="122">
        <f t="shared" si="708"/>
        <v>0.75424251601697678</v>
      </c>
      <c r="P848" s="71">
        <f t="shared" si="652"/>
        <v>0.57662961657229039</v>
      </c>
      <c r="Q848" s="215">
        <f t="shared" si="709"/>
        <v>1.3308721325892672</v>
      </c>
      <c r="R848" s="220"/>
      <c r="S848" s="218"/>
      <c r="T848" s="47">
        <v>1</v>
      </c>
      <c r="U848" s="48">
        <v>2</v>
      </c>
      <c r="V848" s="49">
        <v>288.16699999999997</v>
      </c>
      <c r="W848" s="48">
        <f t="shared" si="653"/>
        <v>1453</v>
      </c>
      <c r="X848" s="32">
        <v>46706</v>
      </c>
      <c r="Y848" s="31">
        <f t="shared" si="736"/>
        <v>6.1698068770607625E-3</v>
      </c>
      <c r="Z848" s="30">
        <f t="shared" si="737"/>
        <v>4.2821050828587333E-5</v>
      </c>
      <c r="AA848" s="10">
        <f t="shared" si="738"/>
        <v>144.08349999999999</v>
      </c>
      <c r="AB848" s="9" t="str">
        <f t="shared" si="739"/>
        <v>U E</v>
      </c>
      <c r="AC848" s="28">
        <f t="shared" si="740"/>
        <v>6.1698068770607625E-3</v>
      </c>
      <c r="AD848" s="29">
        <f t="shared" si="741"/>
        <v>4.2821050828587333E-5</v>
      </c>
      <c r="AE848" s="15">
        <f t="shared" si="742"/>
        <v>144.08349999999999</v>
      </c>
      <c r="AF848" s="27">
        <f t="shared" si="743"/>
        <v>647.73266657388842</v>
      </c>
      <c r="AG848" s="7">
        <f t="shared" si="744"/>
        <v>3.3317775018198965</v>
      </c>
      <c r="AH848" s="17">
        <f t="shared" si="745"/>
        <v>194.41054098602964</v>
      </c>
      <c r="AI848" s="26">
        <f t="shared" si="746"/>
        <v>111.3357095234017</v>
      </c>
      <c r="AJ848" s="22">
        <f t="shared" si="747"/>
        <v>1.6223611527426869</v>
      </c>
      <c r="AK848" s="25">
        <f t="shared" si="748"/>
        <v>68.625724509726354</v>
      </c>
      <c r="AL848" s="60">
        <f t="shared" si="563"/>
        <v>42986</v>
      </c>
    </row>
    <row r="849" spans="1:38" ht="11.25" x14ac:dyDescent="0.2">
      <c r="A849" s="2" t="s">
        <v>5</v>
      </c>
      <c r="B849" s="2" t="str">
        <f t="shared" si="650"/>
        <v>CACY2017</v>
      </c>
      <c r="C849" s="2" t="s">
        <v>77</v>
      </c>
      <c r="D849" s="4">
        <v>42985</v>
      </c>
      <c r="G849" s="225"/>
      <c r="H849" s="139"/>
      <c r="I849" s="55"/>
      <c r="J849" s="115">
        <f t="shared" si="706"/>
        <v>78.045484781593501</v>
      </c>
      <c r="K849" s="54">
        <f t="shared" si="651"/>
        <v>30.322846797115275</v>
      </c>
      <c r="L849" s="116">
        <f t="shared" si="707"/>
        <v>108.36833157870878</v>
      </c>
      <c r="M849" s="180"/>
      <c r="N849" s="216"/>
      <c r="O849" s="122">
        <f t="shared" si="708"/>
        <v>0.74388058440152505</v>
      </c>
      <c r="P849" s="71">
        <f t="shared" si="652"/>
        <v>0.59382768113142137</v>
      </c>
      <c r="Q849" s="215">
        <f t="shared" si="709"/>
        <v>1.3377082655329464</v>
      </c>
      <c r="R849" s="220"/>
      <c r="S849" s="218"/>
      <c r="T849" s="47">
        <v>5</v>
      </c>
      <c r="U849" s="48">
        <v>15</v>
      </c>
      <c r="V849" s="49">
        <v>2440.7339999999999</v>
      </c>
      <c r="W849" s="48">
        <f t="shared" si="653"/>
        <v>1452</v>
      </c>
      <c r="X849" s="32">
        <v>46706</v>
      </c>
      <c r="Y849" s="31">
        <f t="shared" si="736"/>
        <v>5.2257397336530634E-2</v>
      </c>
      <c r="Z849" s="30">
        <f t="shared" si="737"/>
        <v>3.2115788121440502E-4</v>
      </c>
      <c r="AA849" s="10">
        <f t="shared" si="738"/>
        <v>162.71559999999997</v>
      </c>
      <c r="AB849" s="9" t="str">
        <f t="shared" si="739"/>
        <v>U E</v>
      </c>
      <c r="AC849" s="28">
        <f t="shared" si="740"/>
        <v>5.2257397336530634E-2</v>
      </c>
      <c r="AD849" s="29">
        <f t="shared" si="741"/>
        <v>3.2115788121440502E-4</v>
      </c>
      <c r="AE849" s="15">
        <f t="shared" si="742"/>
        <v>162.71559999999997</v>
      </c>
      <c r="AF849" s="27">
        <f t="shared" si="743"/>
        <v>647.72649676701133</v>
      </c>
      <c r="AG849" s="7">
        <f t="shared" si="744"/>
        <v>3.3317346807690678</v>
      </c>
      <c r="AH849" s="17">
        <f t="shared" si="745"/>
        <v>194.41118781327927</v>
      </c>
      <c r="AI849" s="26">
        <f t="shared" si="746"/>
        <v>111.32953971652465</v>
      </c>
      <c r="AJ849" s="22">
        <f t="shared" si="747"/>
        <v>1.6223183316918584</v>
      </c>
      <c r="AK849" s="25">
        <f t="shared" si="748"/>
        <v>68.623732803674244</v>
      </c>
      <c r="AL849" s="60">
        <f t="shared" si="563"/>
        <v>42985</v>
      </c>
    </row>
    <row r="850" spans="1:38" ht="11.25" x14ac:dyDescent="0.2">
      <c r="A850" s="2" t="s">
        <v>5</v>
      </c>
      <c r="B850" s="2" t="str">
        <f t="shared" si="650"/>
        <v>CACY2017</v>
      </c>
      <c r="C850" s="2" t="s">
        <v>77</v>
      </c>
      <c r="D850" s="4">
        <v>42984</v>
      </c>
      <c r="G850" s="225"/>
      <c r="H850" s="139"/>
      <c r="I850" s="55"/>
      <c r="J850" s="115">
        <f t="shared" si="706"/>
        <v>77.512189829307701</v>
      </c>
      <c r="K850" s="54">
        <f t="shared" si="651"/>
        <v>29.095824287964021</v>
      </c>
      <c r="L850" s="116">
        <f t="shared" si="707"/>
        <v>106.60801411727172</v>
      </c>
      <c r="M850" s="180"/>
      <c r="N850" s="216"/>
      <c r="O850" s="122">
        <f t="shared" si="708"/>
        <v>0.7335186527860732</v>
      </c>
      <c r="P850" s="71">
        <f t="shared" si="652"/>
        <v>0.61102574569055224</v>
      </c>
      <c r="Q850" s="215">
        <f t="shared" si="709"/>
        <v>1.3445443984766254</v>
      </c>
      <c r="R850" s="220"/>
      <c r="S850" s="218"/>
      <c r="T850" s="47">
        <v>13</v>
      </c>
      <c r="U850" s="48">
        <v>1157</v>
      </c>
      <c r="V850" s="49">
        <v>144343.53200000001</v>
      </c>
      <c r="W850" s="48">
        <f t="shared" si="653"/>
        <v>1447</v>
      </c>
      <c r="X850" s="32">
        <v>46706</v>
      </c>
      <c r="Y850" s="31">
        <f t="shared" si="736"/>
        <v>3.0904708602749111</v>
      </c>
      <c r="Z850" s="30">
        <f t="shared" si="737"/>
        <v>2.4771977904337772E-2</v>
      </c>
      <c r="AA850" s="10">
        <f t="shared" si="738"/>
        <v>124.75672601555748</v>
      </c>
      <c r="AB850" s="9" t="str">
        <f t="shared" si="739"/>
        <v>U E</v>
      </c>
      <c r="AC850" s="28">
        <f t="shared" si="740"/>
        <v>3.0904708602749111</v>
      </c>
      <c r="AD850" s="29">
        <f t="shared" si="741"/>
        <v>2.4771977904337772E-2</v>
      </c>
      <c r="AE850" s="15">
        <f t="shared" si="742"/>
        <v>124.75672601555748</v>
      </c>
      <c r="AF850" s="27">
        <f t="shared" si="743"/>
        <v>647.67423936967475</v>
      </c>
      <c r="AG850" s="7">
        <f t="shared" si="744"/>
        <v>3.3314135228878534</v>
      </c>
      <c r="AH850" s="17">
        <f t="shared" si="745"/>
        <v>194.41424335944788</v>
      </c>
      <c r="AI850" s="26">
        <f t="shared" si="746"/>
        <v>111.27728231918812</v>
      </c>
      <c r="AJ850" s="22">
        <f t="shared" si="747"/>
        <v>1.621997173810644</v>
      </c>
      <c r="AK850" s="25">
        <f t="shared" si="748"/>
        <v>68.605102472378846</v>
      </c>
      <c r="AL850" s="60">
        <f t="shared" si="563"/>
        <v>42984</v>
      </c>
    </row>
    <row r="851" spans="1:38" ht="11.25" x14ac:dyDescent="0.2">
      <c r="A851" s="2" t="s">
        <v>5</v>
      </c>
      <c r="B851" s="2" t="str">
        <f t="shared" si="650"/>
        <v>CACY2017</v>
      </c>
      <c r="C851" s="2" t="s">
        <v>77</v>
      </c>
      <c r="D851" s="4">
        <v>42983</v>
      </c>
      <c r="G851" s="225"/>
      <c r="H851" s="139"/>
      <c r="I851" s="55"/>
      <c r="J851" s="115">
        <f t="shared" si="706"/>
        <v>76.978894877021887</v>
      </c>
      <c r="K851" s="54">
        <f t="shared" si="651"/>
        <v>27.868801778812795</v>
      </c>
      <c r="L851" s="116">
        <f t="shared" si="707"/>
        <v>104.84769665583468</v>
      </c>
      <c r="M851" s="180"/>
      <c r="N851" s="216"/>
      <c r="O851" s="122">
        <f t="shared" si="708"/>
        <v>0.72315672117062135</v>
      </c>
      <c r="P851" s="71">
        <f t="shared" si="652"/>
        <v>0.6282238102496831</v>
      </c>
      <c r="Q851" s="215">
        <f t="shared" si="709"/>
        <v>1.3513805314203045</v>
      </c>
      <c r="R851" s="220"/>
      <c r="S851" s="218"/>
      <c r="T851" s="47">
        <v>5</v>
      </c>
      <c r="U851" s="48">
        <v>8</v>
      </c>
      <c r="V851" s="49">
        <v>1837.5</v>
      </c>
      <c r="W851" s="48">
        <f t="shared" si="653"/>
        <v>1434</v>
      </c>
      <c r="X851" s="32">
        <v>46706</v>
      </c>
      <c r="Y851" s="31">
        <f t="shared" si="736"/>
        <v>3.9341840448764612E-2</v>
      </c>
      <c r="Z851" s="30">
        <f t="shared" si="737"/>
        <v>1.7128420331434933E-4</v>
      </c>
      <c r="AA851" s="10">
        <f t="shared" si="738"/>
        <v>229.6875</v>
      </c>
      <c r="AB851" s="9" t="str">
        <f t="shared" si="739"/>
        <v>U E</v>
      </c>
      <c r="AC851" s="28">
        <f t="shared" si="740"/>
        <v>3.9341840448764612E-2</v>
      </c>
      <c r="AD851" s="29">
        <f t="shared" si="741"/>
        <v>1.7128420331434933E-4</v>
      </c>
      <c r="AE851" s="15">
        <f t="shared" si="742"/>
        <v>229.6875</v>
      </c>
      <c r="AF851" s="27">
        <f t="shared" si="743"/>
        <v>644.58376850939987</v>
      </c>
      <c r="AG851" s="7">
        <f t="shared" si="744"/>
        <v>3.3066415449835156</v>
      </c>
      <c r="AH851" s="17">
        <f t="shared" si="745"/>
        <v>194.93608839678851</v>
      </c>
      <c r="AI851" s="26">
        <f t="shared" si="746"/>
        <v>108.18681145891321</v>
      </c>
      <c r="AJ851" s="22">
        <f t="shared" si="747"/>
        <v>1.5972251959063062</v>
      </c>
      <c r="AK851" s="25">
        <f t="shared" si="748"/>
        <v>67.734225415549659</v>
      </c>
      <c r="AL851" s="60">
        <f t="shared" si="563"/>
        <v>42983</v>
      </c>
    </row>
    <row r="852" spans="1:38" ht="11.25" x14ac:dyDescent="0.2">
      <c r="A852" s="2" t="s">
        <v>5</v>
      </c>
      <c r="B852" s="2" t="str">
        <f t="shared" si="650"/>
        <v>CACY2017</v>
      </c>
      <c r="C852" s="2" t="s">
        <v>77</v>
      </c>
      <c r="D852" s="4">
        <v>42982</v>
      </c>
      <c r="G852" s="225"/>
      <c r="H852" s="139"/>
      <c r="I852" s="55"/>
      <c r="J852" s="115">
        <f t="shared" si="706"/>
        <v>76.445599924736086</v>
      </c>
      <c r="K852" s="54">
        <f t="shared" si="651"/>
        <v>26.641779269661555</v>
      </c>
      <c r="L852" s="116">
        <f t="shared" si="707"/>
        <v>103.08737919439764</v>
      </c>
      <c r="M852" s="180"/>
      <c r="N852" s="216"/>
      <c r="O852" s="122">
        <f t="shared" si="708"/>
        <v>0.71279478955516951</v>
      </c>
      <c r="P852" s="71">
        <f t="shared" si="652"/>
        <v>0.64542187480881397</v>
      </c>
      <c r="Q852" s="215">
        <f t="shared" si="709"/>
        <v>1.3582166643639835</v>
      </c>
      <c r="R852" s="220"/>
      <c r="S852" s="218"/>
      <c r="T852" s="47">
        <v>1</v>
      </c>
      <c r="U852" s="48">
        <v>77</v>
      </c>
      <c r="V852" s="49">
        <v>10600.333000000001</v>
      </c>
      <c r="W852" s="48">
        <f t="shared" si="653"/>
        <v>1429</v>
      </c>
      <c r="X852" s="32">
        <v>46706</v>
      </c>
      <c r="Y852" s="31">
        <f t="shared" ref="Y852:Y858" si="749">V852/X852</f>
        <v>0.22695869909647584</v>
      </c>
      <c r="Z852" s="30">
        <f t="shared" ref="Z852:Z858" si="750">U852/X852</f>
        <v>1.6486104569006124E-3</v>
      </c>
      <c r="AA852" s="10">
        <f t="shared" ref="AA852:AA858" si="751">IF(Z852=0,0,Y852/Z852)</f>
        <v>137.66666233766233</v>
      </c>
      <c r="AB852" s="9" t="str">
        <f t="shared" ref="AB852:AB858" si="752">IF(E852&gt;0,"M E","U E")</f>
        <v>U E</v>
      </c>
      <c r="AC852" s="28">
        <f t="shared" ref="AC852:AC858" si="753">IF($AB852="U E",$Y852,(V852-E852)/X852)</f>
        <v>0.22695869909647584</v>
      </c>
      <c r="AD852" s="29">
        <f t="shared" ref="AD852:AD858" si="754">IF($AB852="U E",$Z852,(U852-F852)/X852)</f>
        <v>1.6486104569006124E-3</v>
      </c>
      <c r="AE852" s="15">
        <f t="shared" ref="AE852:AE858" si="755">IF(AD852=0,0,AC852/AD852)</f>
        <v>137.66666233766233</v>
      </c>
      <c r="AF852" s="27">
        <f t="shared" ref="AF852:AF858" si="756">AF853+Y852</f>
        <v>644.54442666895113</v>
      </c>
      <c r="AG852" s="7">
        <f t="shared" ref="AG852:AG858" si="757">AG853+Z852</f>
        <v>3.3064702607802015</v>
      </c>
      <c r="AH852" s="17">
        <f t="shared" ref="AH852:AH858" si="758">AF852/AG852</f>
        <v>194.93428817861593</v>
      </c>
      <c r="AI852" s="26">
        <f t="shared" ref="AI852:AI858" si="759">AI853+AC852</f>
        <v>108.14746961846444</v>
      </c>
      <c r="AJ852" s="22">
        <f t="shared" ref="AJ852:AJ858" si="760">AJ853+AD852</f>
        <v>1.5970539117029918</v>
      </c>
      <c r="AK852" s="25">
        <f t="shared" ref="AK852:AK858" si="761">AI852/AJ852</f>
        <v>67.716855909480969</v>
      </c>
      <c r="AL852" s="60">
        <f t="shared" si="563"/>
        <v>42982</v>
      </c>
    </row>
    <row r="853" spans="1:38" ht="11.25" x14ac:dyDescent="0.2">
      <c r="A853" s="2" t="s">
        <v>5</v>
      </c>
      <c r="B853" s="2" t="str">
        <f t="shared" si="650"/>
        <v>CACY2017</v>
      </c>
      <c r="C853" s="2" t="s">
        <v>77</v>
      </c>
      <c r="D853" s="4">
        <v>42981</v>
      </c>
      <c r="G853" s="225"/>
      <c r="H853" s="139"/>
      <c r="I853" s="55"/>
      <c r="J853" s="115">
        <f t="shared" si="706"/>
        <v>75.912304972450272</v>
      </c>
      <c r="K853" s="54">
        <f t="shared" si="651"/>
        <v>25.414756760510315</v>
      </c>
      <c r="L853" s="116">
        <f t="shared" si="707"/>
        <v>101.32706173296059</v>
      </c>
      <c r="M853" s="180"/>
      <c r="N853" s="216"/>
      <c r="O853" s="122">
        <f t="shared" si="708"/>
        <v>0.70243285793971766</v>
      </c>
      <c r="P853" s="71">
        <f t="shared" si="652"/>
        <v>0.66261993936794483</v>
      </c>
      <c r="Q853" s="215">
        <f t="shared" si="709"/>
        <v>1.3650527973076625</v>
      </c>
      <c r="R853" s="220"/>
      <c r="S853" s="218"/>
      <c r="T853" s="47"/>
      <c r="U853" s="48"/>
      <c r="V853" s="49"/>
      <c r="W853" s="48">
        <f t="shared" si="653"/>
        <v>1428</v>
      </c>
      <c r="X853" s="32">
        <v>46706</v>
      </c>
      <c r="Y853" s="31">
        <f t="shared" si="749"/>
        <v>0</v>
      </c>
      <c r="Z853" s="30">
        <f t="shared" si="750"/>
        <v>0</v>
      </c>
      <c r="AA853" s="10">
        <f t="shared" si="751"/>
        <v>0</v>
      </c>
      <c r="AB853" s="9" t="str">
        <f t="shared" si="752"/>
        <v>U E</v>
      </c>
      <c r="AC853" s="28">
        <f t="shared" si="753"/>
        <v>0</v>
      </c>
      <c r="AD853" s="29">
        <f t="shared" si="754"/>
        <v>0</v>
      </c>
      <c r="AE853" s="15">
        <f t="shared" si="755"/>
        <v>0</v>
      </c>
      <c r="AF853" s="27">
        <f t="shared" si="756"/>
        <v>644.31746796985465</v>
      </c>
      <c r="AG853" s="7">
        <f t="shared" si="757"/>
        <v>3.304821650323301</v>
      </c>
      <c r="AH853" s="17">
        <f t="shared" si="758"/>
        <v>194.96285613682753</v>
      </c>
      <c r="AI853" s="26">
        <f t="shared" si="759"/>
        <v>107.92051091936797</v>
      </c>
      <c r="AJ853" s="22">
        <f t="shared" si="760"/>
        <v>1.5954053012460911</v>
      </c>
      <c r="AK853" s="25">
        <f t="shared" si="761"/>
        <v>67.644573347648191</v>
      </c>
      <c r="AL853" s="60">
        <f t="shared" si="563"/>
        <v>42981</v>
      </c>
    </row>
    <row r="854" spans="1:38" ht="11.25" x14ac:dyDescent="0.2">
      <c r="A854" s="2" t="s">
        <v>5</v>
      </c>
      <c r="B854" s="2" t="str">
        <f t="shared" si="650"/>
        <v>CACY2017</v>
      </c>
      <c r="C854" s="2" t="s">
        <v>77</v>
      </c>
      <c r="D854" s="4">
        <v>42980</v>
      </c>
      <c r="G854" s="225"/>
      <c r="H854" s="139"/>
      <c r="I854" s="55"/>
      <c r="J854" s="115">
        <f t="shared" si="706"/>
        <v>75.379010020164472</v>
      </c>
      <c r="K854" s="54">
        <f t="shared" si="651"/>
        <v>24.187734251359075</v>
      </c>
      <c r="L854" s="116">
        <f t="shared" si="707"/>
        <v>99.566744271523547</v>
      </c>
      <c r="M854" s="180"/>
      <c r="N854" s="216"/>
      <c r="O854" s="122">
        <f t="shared" si="708"/>
        <v>0.69207092632426581</v>
      </c>
      <c r="P854" s="71">
        <f t="shared" si="652"/>
        <v>0.6798180039270757</v>
      </c>
      <c r="Q854" s="215">
        <f t="shared" si="709"/>
        <v>1.3718889302513415</v>
      </c>
      <c r="R854" s="220"/>
      <c r="S854" s="218"/>
      <c r="T854" s="47">
        <v>2</v>
      </c>
      <c r="U854" s="48">
        <v>2</v>
      </c>
      <c r="V854" s="49">
        <v>161.03299999999999</v>
      </c>
      <c r="W854" s="48">
        <f t="shared" si="653"/>
        <v>1428</v>
      </c>
      <c r="X854" s="32">
        <v>46706</v>
      </c>
      <c r="Y854" s="31">
        <f t="shared" si="749"/>
        <v>3.4478011390399518E-3</v>
      </c>
      <c r="Z854" s="30">
        <f t="shared" si="750"/>
        <v>4.2821050828587333E-5</v>
      </c>
      <c r="AA854" s="10">
        <f t="shared" si="751"/>
        <v>80.516499999999994</v>
      </c>
      <c r="AB854" s="9" t="str">
        <f t="shared" si="752"/>
        <v>U E</v>
      </c>
      <c r="AC854" s="28">
        <f t="shared" si="753"/>
        <v>3.4478011390399518E-3</v>
      </c>
      <c r="AD854" s="29">
        <f t="shared" si="754"/>
        <v>4.2821050828587333E-5</v>
      </c>
      <c r="AE854" s="15">
        <f t="shared" si="755"/>
        <v>80.516499999999994</v>
      </c>
      <c r="AF854" s="27">
        <f t="shared" si="756"/>
        <v>644.31746796985465</v>
      </c>
      <c r="AG854" s="7">
        <f t="shared" si="757"/>
        <v>3.304821650323301</v>
      </c>
      <c r="AH854" s="17">
        <f t="shared" si="758"/>
        <v>194.96285613682753</v>
      </c>
      <c r="AI854" s="26">
        <f t="shared" si="759"/>
        <v>107.92051091936797</v>
      </c>
      <c r="AJ854" s="22">
        <f t="shared" si="760"/>
        <v>1.5954053012460911</v>
      </c>
      <c r="AK854" s="25">
        <f t="shared" si="761"/>
        <v>67.644573347648191</v>
      </c>
      <c r="AL854" s="60">
        <f t="shared" si="563"/>
        <v>42980</v>
      </c>
    </row>
    <row r="855" spans="1:38" ht="11.25" x14ac:dyDescent="0.2">
      <c r="A855" s="2" t="s">
        <v>5</v>
      </c>
      <c r="B855" s="2" t="str">
        <f t="shared" si="650"/>
        <v>CACY2017</v>
      </c>
      <c r="C855" s="2" t="s">
        <v>77</v>
      </c>
      <c r="D855" s="4">
        <v>42979</v>
      </c>
      <c r="G855" s="225"/>
      <c r="H855" s="139"/>
      <c r="I855" s="55"/>
      <c r="J855" s="115">
        <f t="shared" si="706"/>
        <v>74.845715067878658</v>
      </c>
      <c r="K855" s="54">
        <f t="shared" si="651"/>
        <v>22.960711742207835</v>
      </c>
      <c r="L855" s="116">
        <f t="shared" si="707"/>
        <v>97.806426810086492</v>
      </c>
      <c r="M855" s="180"/>
      <c r="N855" s="216"/>
      <c r="O855" s="122">
        <f t="shared" si="708"/>
        <v>0.68170899470881396</v>
      </c>
      <c r="P855" s="71">
        <f t="shared" si="652"/>
        <v>0.69701606848620656</v>
      </c>
      <c r="Q855" s="215">
        <f t="shared" si="709"/>
        <v>1.3787250631950205</v>
      </c>
      <c r="R855" s="220"/>
      <c r="S855" s="218"/>
      <c r="T855" s="47">
        <v>1</v>
      </c>
      <c r="U855" s="48">
        <v>1</v>
      </c>
      <c r="V855" s="49">
        <v>127.333</v>
      </c>
      <c r="W855" s="48">
        <f t="shared" si="653"/>
        <v>1430</v>
      </c>
      <c r="X855" s="32">
        <v>46706</v>
      </c>
      <c r="Y855" s="31">
        <f t="shared" si="749"/>
        <v>2.7262664325782555E-3</v>
      </c>
      <c r="Z855" s="30">
        <f t="shared" si="750"/>
        <v>2.1410525414293667E-5</v>
      </c>
      <c r="AA855" s="10">
        <f t="shared" si="751"/>
        <v>127.333</v>
      </c>
      <c r="AB855" s="9" t="str">
        <f t="shared" si="752"/>
        <v>U E</v>
      </c>
      <c r="AC855" s="28">
        <f t="shared" si="753"/>
        <v>2.7262664325782555E-3</v>
      </c>
      <c r="AD855" s="29">
        <f t="shared" si="754"/>
        <v>2.1410525414293667E-5</v>
      </c>
      <c r="AE855" s="15">
        <f t="shared" si="755"/>
        <v>127.333</v>
      </c>
      <c r="AF855" s="27">
        <f t="shared" si="756"/>
        <v>644.31402016871562</v>
      </c>
      <c r="AG855" s="7">
        <f t="shared" si="757"/>
        <v>3.3047788292724722</v>
      </c>
      <c r="AH855" s="17">
        <f t="shared" si="758"/>
        <v>194.96433905398672</v>
      </c>
      <c r="AI855" s="26">
        <f t="shared" si="759"/>
        <v>107.91706311822892</v>
      </c>
      <c r="AJ855" s="22">
        <f t="shared" si="760"/>
        <v>1.5953624801952626</v>
      </c>
      <c r="AK855" s="25">
        <f t="shared" si="761"/>
        <v>67.644227852857952</v>
      </c>
      <c r="AL855" s="60">
        <f t="shared" si="563"/>
        <v>42979</v>
      </c>
    </row>
    <row r="856" spans="1:38" ht="11.25" x14ac:dyDescent="0.2">
      <c r="A856" s="2" t="s">
        <v>5</v>
      </c>
      <c r="B856" s="2" t="str">
        <f t="shared" si="650"/>
        <v>CACY2017</v>
      </c>
      <c r="C856" s="2" t="s">
        <v>77</v>
      </c>
      <c r="D856" s="4">
        <v>42978</v>
      </c>
      <c r="G856" s="225">
        <v>88.578912206168823</v>
      </c>
      <c r="H856" s="139">
        <v>0.93476829156188446</v>
      </c>
      <c r="I856" s="55">
        <v>94.760287662479655</v>
      </c>
      <c r="J856" s="225">
        <f>G887+M856</f>
        <v>74.312420115592857</v>
      </c>
      <c r="K856" s="223">
        <f t="shared" si="651"/>
        <v>21.733689233056595</v>
      </c>
      <c r="L856" s="69">
        <f>G887+N856</f>
        <v>96.046109348649452</v>
      </c>
      <c r="M856" s="221">
        <v>2.7104212902254998</v>
      </c>
      <c r="N856" s="217">
        <v>24.444110523282099</v>
      </c>
      <c r="O856" s="225">
        <f>H887+R856</f>
        <v>0.67134706309336212</v>
      </c>
      <c r="P856" s="69">
        <f t="shared" si="652"/>
        <v>0.71421413304533743</v>
      </c>
      <c r="Q856" s="227">
        <f>H887+S856</f>
        <v>1.3855611961386995</v>
      </c>
      <c r="R856" s="222">
        <v>1.8895505062447599E-2</v>
      </c>
      <c r="S856" s="217">
        <v>0.73310963810778496</v>
      </c>
      <c r="T856" s="47"/>
      <c r="U856" s="48"/>
      <c r="V856" s="49"/>
      <c r="W856" s="48">
        <f t="shared" si="653"/>
        <v>1430</v>
      </c>
      <c r="X856" s="32">
        <v>46706</v>
      </c>
      <c r="Y856" s="31">
        <f t="shared" si="749"/>
        <v>0</v>
      </c>
      <c r="Z856" s="30">
        <f t="shared" si="750"/>
        <v>0</v>
      </c>
      <c r="AA856" s="10">
        <f t="shared" si="751"/>
        <v>0</v>
      </c>
      <c r="AB856" s="9" t="str">
        <f t="shared" si="752"/>
        <v>U E</v>
      </c>
      <c r="AC856" s="28">
        <f t="shared" si="753"/>
        <v>0</v>
      </c>
      <c r="AD856" s="29">
        <f t="shared" si="754"/>
        <v>0</v>
      </c>
      <c r="AE856" s="15">
        <f t="shared" si="755"/>
        <v>0</v>
      </c>
      <c r="AF856" s="27">
        <f t="shared" si="756"/>
        <v>644.31129390228307</v>
      </c>
      <c r="AG856" s="7">
        <f t="shared" si="757"/>
        <v>3.3047574187470579</v>
      </c>
      <c r="AH856" s="17">
        <f t="shared" si="758"/>
        <v>194.96477721701058</v>
      </c>
      <c r="AI856" s="26">
        <f t="shared" si="759"/>
        <v>107.91433685179635</v>
      </c>
      <c r="AJ856" s="22">
        <f t="shared" si="760"/>
        <v>1.5953410696698482</v>
      </c>
      <c r="AK856" s="25">
        <f t="shared" si="761"/>
        <v>67.643426790315715</v>
      </c>
      <c r="AL856" s="60">
        <f t="shared" si="563"/>
        <v>42978</v>
      </c>
    </row>
    <row r="857" spans="1:38" ht="11.25" x14ac:dyDescent="0.2">
      <c r="A857" s="2" t="s">
        <v>5</v>
      </c>
      <c r="B857" s="2" t="str">
        <f t="shared" si="650"/>
        <v>CACY2017</v>
      </c>
      <c r="C857" s="2" t="s">
        <v>77</v>
      </c>
      <c r="D857" s="4">
        <v>42977</v>
      </c>
      <c r="G857" s="225"/>
      <c r="H857" s="139"/>
      <c r="I857" s="55"/>
      <c r="J857" s="115">
        <f>(J$856-J$887)/31*($D857-$D$887)+J$887</f>
        <v>73.753275212611499</v>
      </c>
      <c r="K857" s="54">
        <f t="shared" si="651"/>
        <v>22.55364940411441</v>
      </c>
      <c r="L857" s="116">
        <f>(L$856-L$887)/31*($D857-$D$887)+L$887</f>
        <v>96.306924616725908</v>
      </c>
      <c r="M857" s="180"/>
      <c r="N857" s="216"/>
      <c r="O857" s="122">
        <f>(O$856-O$887)/31*($D857-$D$887)+O$887</f>
        <v>0.66453361655500487</v>
      </c>
      <c r="P857" s="71">
        <f t="shared" si="652"/>
        <v>0.70753446338377257</v>
      </c>
      <c r="Q857" s="131">
        <f>(Q$856-Q$887)/31*($D857-$D$887)+Q$887</f>
        <v>1.3720680799387774</v>
      </c>
      <c r="R857" s="220"/>
      <c r="S857" s="218"/>
      <c r="T857" s="47"/>
      <c r="U857" s="48"/>
      <c r="V857" s="49"/>
      <c r="W857" s="48">
        <f t="shared" si="653"/>
        <v>1430</v>
      </c>
      <c r="X857" s="32">
        <v>46706</v>
      </c>
      <c r="Y857" s="31">
        <f t="shared" si="749"/>
        <v>0</v>
      </c>
      <c r="Z857" s="30">
        <f t="shared" si="750"/>
        <v>0</v>
      </c>
      <c r="AA857" s="10">
        <f t="shared" si="751"/>
        <v>0</v>
      </c>
      <c r="AB857" s="9" t="str">
        <f t="shared" si="752"/>
        <v>U E</v>
      </c>
      <c r="AC857" s="28">
        <f t="shared" si="753"/>
        <v>0</v>
      </c>
      <c r="AD857" s="29">
        <f t="shared" si="754"/>
        <v>0</v>
      </c>
      <c r="AE857" s="15">
        <f t="shared" si="755"/>
        <v>0</v>
      </c>
      <c r="AF857" s="27">
        <f t="shared" si="756"/>
        <v>644.31129390228307</v>
      </c>
      <c r="AG857" s="7">
        <f t="shared" si="757"/>
        <v>3.3047574187470579</v>
      </c>
      <c r="AH857" s="17">
        <f t="shared" si="758"/>
        <v>194.96477721701058</v>
      </c>
      <c r="AI857" s="26">
        <f t="shared" si="759"/>
        <v>107.91433685179635</v>
      </c>
      <c r="AJ857" s="22">
        <f t="shared" si="760"/>
        <v>1.5953410696698482</v>
      </c>
      <c r="AK857" s="25">
        <f t="shared" si="761"/>
        <v>67.643426790315715</v>
      </c>
      <c r="AL857" s="60">
        <f t="shared" si="563"/>
        <v>42977</v>
      </c>
    </row>
    <row r="858" spans="1:38" ht="11.25" x14ac:dyDescent="0.2">
      <c r="A858" s="2" t="s">
        <v>5</v>
      </c>
      <c r="B858" s="2" t="str">
        <f t="shared" si="650"/>
        <v>CACY2017</v>
      </c>
      <c r="C858" s="2" t="s">
        <v>77</v>
      </c>
      <c r="D858" s="4">
        <v>42976</v>
      </c>
      <c r="G858" s="225"/>
      <c r="H858" s="139"/>
      <c r="I858" s="55"/>
      <c r="J858" s="115">
        <f t="shared" ref="J858:J886" si="762">(J$856-J$887)/31*($D858-$D$887)+J$887</f>
        <v>73.194130309630125</v>
      </c>
      <c r="K858" s="54">
        <f t="shared" si="651"/>
        <v>23.373609575172253</v>
      </c>
      <c r="L858" s="116">
        <f t="shared" ref="L858:L886" si="763">(L$856-L$887)/31*($D858-$D$887)+L$887</f>
        <v>96.567739884802378</v>
      </c>
      <c r="M858" s="180"/>
      <c r="N858" s="216"/>
      <c r="O858" s="122">
        <f t="shared" ref="O858:O886" si="764">(O$856-O$887)/31*($D858-$D$887)+O$887</f>
        <v>0.65772017001664773</v>
      </c>
      <c r="P858" s="71">
        <f t="shared" si="652"/>
        <v>0.7008547937222076</v>
      </c>
      <c r="Q858" s="131">
        <f t="shared" ref="Q858:Q886" si="765">(Q$856-Q$887)/31*($D858-$D$887)+Q$887</f>
        <v>1.3585749637388553</v>
      </c>
      <c r="R858" s="220"/>
      <c r="S858" s="218"/>
      <c r="T858" s="47">
        <v>2</v>
      </c>
      <c r="U858" s="48">
        <v>63</v>
      </c>
      <c r="V858" s="49">
        <v>12692.95</v>
      </c>
      <c r="W858" s="48">
        <f t="shared" si="653"/>
        <v>1432</v>
      </c>
      <c r="X858" s="32">
        <v>46706</v>
      </c>
      <c r="Y858" s="31">
        <f t="shared" si="749"/>
        <v>0.27176272855735883</v>
      </c>
      <c r="Z858" s="30">
        <f t="shared" si="750"/>
        <v>1.3488631011005011E-3</v>
      </c>
      <c r="AA858" s="10">
        <f t="shared" si="751"/>
        <v>201.47539682539684</v>
      </c>
      <c r="AB858" s="9" t="str">
        <f t="shared" si="752"/>
        <v>U E</v>
      </c>
      <c r="AC858" s="28">
        <f t="shared" si="753"/>
        <v>0.27176272855735883</v>
      </c>
      <c r="AD858" s="29">
        <f t="shared" si="754"/>
        <v>1.3488631011005011E-3</v>
      </c>
      <c r="AE858" s="15">
        <f t="shared" si="755"/>
        <v>201.47539682539684</v>
      </c>
      <c r="AF858" s="27">
        <f t="shared" si="756"/>
        <v>644.31129390228307</v>
      </c>
      <c r="AG858" s="7">
        <f t="shared" si="757"/>
        <v>3.3047574187470579</v>
      </c>
      <c r="AH858" s="17">
        <f t="shared" si="758"/>
        <v>194.96477721701058</v>
      </c>
      <c r="AI858" s="26">
        <f t="shared" si="759"/>
        <v>107.91433685179635</v>
      </c>
      <c r="AJ858" s="22">
        <f t="shared" si="760"/>
        <v>1.5953410696698482</v>
      </c>
      <c r="AK858" s="25">
        <f t="shared" si="761"/>
        <v>67.643426790315715</v>
      </c>
      <c r="AL858" s="60">
        <f t="shared" si="563"/>
        <v>42976</v>
      </c>
    </row>
    <row r="859" spans="1:38" ht="11.25" x14ac:dyDescent="0.2">
      <c r="A859" s="2" t="s">
        <v>5</v>
      </c>
      <c r="B859" s="2" t="str">
        <f t="shared" si="650"/>
        <v>CACY2017</v>
      </c>
      <c r="C859" s="2" t="s">
        <v>77</v>
      </c>
      <c r="D859" s="4">
        <v>42975</v>
      </c>
      <c r="G859" s="225"/>
      <c r="H859" s="139"/>
      <c r="I859" s="55"/>
      <c r="J859" s="115">
        <f t="shared" si="762"/>
        <v>72.634985406648767</v>
      </c>
      <c r="K859" s="54">
        <f t="shared" si="651"/>
        <v>24.193569746230068</v>
      </c>
      <c r="L859" s="116">
        <f t="shared" si="763"/>
        <v>96.828555152878835</v>
      </c>
      <c r="M859" s="180"/>
      <c r="N859" s="216"/>
      <c r="O859" s="122">
        <f t="shared" si="764"/>
        <v>0.65090672347829059</v>
      </c>
      <c r="P859" s="71">
        <f t="shared" si="652"/>
        <v>0.69417512406064263</v>
      </c>
      <c r="Q859" s="131">
        <f t="shared" si="765"/>
        <v>1.3450818475389332</v>
      </c>
      <c r="R859" s="220"/>
      <c r="S859" s="218"/>
      <c r="T859" s="47"/>
      <c r="U859" s="48"/>
      <c r="V859" s="49"/>
      <c r="W859" s="48">
        <f t="shared" si="653"/>
        <v>1433</v>
      </c>
      <c r="X859" s="32">
        <v>46706</v>
      </c>
      <c r="Y859" s="31">
        <f t="shared" ref="Y859:Y865" si="766">V859/X859</f>
        <v>0</v>
      </c>
      <c r="Z859" s="30">
        <f t="shared" ref="Z859:Z865" si="767">U859/X859</f>
        <v>0</v>
      </c>
      <c r="AA859" s="10">
        <f t="shared" ref="AA859:AA865" si="768">IF(Z859=0,0,Y859/Z859)</f>
        <v>0</v>
      </c>
      <c r="AB859" s="9" t="str">
        <f t="shared" ref="AB859:AB865" si="769">IF(E859&gt;0,"M E","U E")</f>
        <v>U E</v>
      </c>
      <c r="AC859" s="28">
        <f t="shared" ref="AC859:AC865" si="770">IF($AB859="U E",$Y859,(V859-E859)/X859)</f>
        <v>0</v>
      </c>
      <c r="AD859" s="29">
        <f t="shared" ref="AD859:AD865" si="771">IF($AB859="U E",$Z859,(U859-F859)/X859)</f>
        <v>0</v>
      </c>
      <c r="AE859" s="15">
        <f t="shared" ref="AE859:AE865" si="772">IF(AD859=0,0,AC859/AD859)</f>
        <v>0</v>
      </c>
      <c r="AF859" s="27">
        <f t="shared" ref="AF859:AF865" si="773">AF860+Y859</f>
        <v>644.03953117372566</v>
      </c>
      <c r="AG859" s="7">
        <f t="shared" ref="AG859:AG865" si="774">AG860+Z859</f>
        <v>3.3034085556459574</v>
      </c>
      <c r="AH859" s="17">
        <f t="shared" ref="AH859:AH865" si="775">AF859/AG859</f>
        <v>194.96211877061887</v>
      </c>
      <c r="AI859" s="26">
        <f t="shared" ref="AI859:AI865" si="776">AI860+AC859</f>
        <v>107.64257412323899</v>
      </c>
      <c r="AJ859" s="22">
        <f t="shared" ref="AJ859:AJ865" si="777">AJ860+AD859</f>
        <v>1.5939922065687477</v>
      </c>
      <c r="AK859" s="25">
        <f t="shared" ref="AK859:AK865" si="778">AI859/AJ859</f>
        <v>67.530175919085607</v>
      </c>
      <c r="AL859" s="60">
        <f t="shared" si="563"/>
        <v>42975</v>
      </c>
    </row>
    <row r="860" spans="1:38" ht="11.25" x14ac:dyDescent="0.2">
      <c r="A860" s="2" t="s">
        <v>5</v>
      </c>
      <c r="B860" s="2" t="str">
        <f t="shared" si="650"/>
        <v>CACY2017</v>
      </c>
      <c r="C860" s="2" t="s">
        <v>77</v>
      </c>
      <c r="D860" s="4">
        <v>42974</v>
      </c>
      <c r="G860" s="225"/>
      <c r="H860" s="139"/>
      <c r="I860" s="55"/>
      <c r="J860" s="115">
        <f t="shared" si="762"/>
        <v>72.075840503667393</v>
      </c>
      <c r="K860" s="54">
        <f t="shared" si="651"/>
        <v>25.013529917287897</v>
      </c>
      <c r="L860" s="116">
        <f t="shared" si="763"/>
        <v>97.089370420955291</v>
      </c>
      <c r="M860" s="180"/>
      <c r="N860" s="216"/>
      <c r="O860" s="122">
        <f t="shared" si="764"/>
        <v>0.64409327693993335</v>
      </c>
      <c r="P860" s="71">
        <f t="shared" si="652"/>
        <v>0.68749545439907778</v>
      </c>
      <c r="Q860" s="131">
        <f t="shared" si="765"/>
        <v>1.3315887313390111</v>
      </c>
      <c r="R860" s="220"/>
      <c r="S860" s="218"/>
      <c r="T860" s="47">
        <v>1</v>
      </c>
      <c r="U860" s="48">
        <v>1</v>
      </c>
      <c r="V860" s="49">
        <v>103.517</v>
      </c>
      <c r="W860" s="48">
        <f t="shared" si="653"/>
        <v>1434</v>
      </c>
      <c r="X860" s="32">
        <v>46706</v>
      </c>
      <c r="Y860" s="31">
        <f t="shared" si="766"/>
        <v>2.2163533593114373E-3</v>
      </c>
      <c r="Z860" s="30">
        <f t="shared" si="767"/>
        <v>2.1410525414293667E-5</v>
      </c>
      <c r="AA860" s="10">
        <f t="shared" si="768"/>
        <v>103.517</v>
      </c>
      <c r="AB860" s="9" t="str">
        <f t="shared" si="769"/>
        <v>U E</v>
      </c>
      <c r="AC860" s="28">
        <f t="shared" si="770"/>
        <v>2.2163533593114373E-3</v>
      </c>
      <c r="AD860" s="29">
        <f t="shared" si="771"/>
        <v>2.1410525414293667E-5</v>
      </c>
      <c r="AE860" s="15">
        <f t="shared" si="772"/>
        <v>103.517</v>
      </c>
      <c r="AF860" s="27">
        <f t="shared" si="773"/>
        <v>644.03953117372566</v>
      </c>
      <c r="AG860" s="7">
        <f t="shared" si="774"/>
        <v>3.3034085556459574</v>
      </c>
      <c r="AH860" s="17">
        <f t="shared" si="775"/>
        <v>194.96211877061887</v>
      </c>
      <c r="AI860" s="26">
        <f t="shared" si="776"/>
        <v>107.64257412323899</v>
      </c>
      <c r="AJ860" s="22">
        <f t="shared" si="777"/>
        <v>1.5939922065687477</v>
      </c>
      <c r="AK860" s="25">
        <f t="shared" si="778"/>
        <v>67.530175919085607</v>
      </c>
      <c r="AL860" s="60">
        <f t="shared" si="563"/>
        <v>42974</v>
      </c>
    </row>
    <row r="861" spans="1:38" ht="11.25" x14ac:dyDescent="0.2">
      <c r="A861" s="2" t="s">
        <v>5</v>
      </c>
      <c r="B861" s="2" t="str">
        <f t="shared" si="650"/>
        <v>CACY2017</v>
      </c>
      <c r="C861" s="2" t="s">
        <v>77</v>
      </c>
      <c r="D861" s="4">
        <v>42973</v>
      </c>
      <c r="G861" s="225"/>
      <c r="H861" s="139"/>
      <c r="I861" s="55"/>
      <c r="J861" s="115">
        <f t="shared" si="762"/>
        <v>71.516695600686035</v>
      </c>
      <c r="K861" s="54">
        <f t="shared" si="651"/>
        <v>25.833490088345712</v>
      </c>
      <c r="L861" s="116">
        <f t="shared" si="763"/>
        <v>97.350185689031747</v>
      </c>
      <c r="M861" s="180"/>
      <c r="N861" s="216"/>
      <c r="O861" s="122">
        <f t="shared" si="764"/>
        <v>0.63727983040157621</v>
      </c>
      <c r="P861" s="71">
        <f t="shared" si="652"/>
        <v>0.68081578473751259</v>
      </c>
      <c r="Q861" s="131">
        <f t="shared" si="765"/>
        <v>1.3180956151390888</v>
      </c>
      <c r="R861" s="220"/>
      <c r="S861" s="218"/>
      <c r="T861" s="47">
        <v>1</v>
      </c>
      <c r="U861" s="48">
        <v>92</v>
      </c>
      <c r="V861" s="49">
        <v>19045.532999999999</v>
      </c>
      <c r="W861" s="48">
        <f t="shared" si="653"/>
        <v>1433</v>
      </c>
      <c r="X861" s="32">
        <v>46706</v>
      </c>
      <c r="Y861" s="31">
        <f t="shared" si="766"/>
        <v>0.40777486832526871</v>
      </c>
      <c r="Z861" s="30">
        <f t="shared" si="767"/>
        <v>1.9697683381150175E-3</v>
      </c>
      <c r="AA861" s="10">
        <f t="shared" si="768"/>
        <v>207.01666304347825</v>
      </c>
      <c r="AB861" s="9" t="str">
        <f t="shared" si="769"/>
        <v>U E</v>
      </c>
      <c r="AC861" s="28">
        <f t="shared" si="770"/>
        <v>0.40777486832526871</v>
      </c>
      <c r="AD861" s="29">
        <f t="shared" si="771"/>
        <v>1.9697683381150175E-3</v>
      </c>
      <c r="AE861" s="15">
        <f t="shared" si="772"/>
        <v>207.01666304347825</v>
      </c>
      <c r="AF861" s="27">
        <f t="shared" si="773"/>
        <v>644.0373148203663</v>
      </c>
      <c r="AG861" s="7">
        <f t="shared" si="774"/>
        <v>3.303387145120543</v>
      </c>
      <c r="AH861" s="17">
        <f t="shared" si="775"/>
        <v>194.96271146168212</v>
      </c>
      <c r="AI861" s="26">
        <f t="shared" si="776"/>
        <v>107.64035776987967</v>
      </c>
      <c r="AJ861" s="22">
        <f t="shared" si="777"/>
        <v>1.5939707960433334</v>
      </c>
      <c r="AK861" s="25">
        <f t="shared" si="778"/>
        <v>67.529692537072918</v>
      </c>
      <c r="AL861" s="60">
        <f t="shared" si="563"/>
        <v>42973</v>
      </c>
    </row>
    <row r="862" spans="1:38" ht="11.25" x14ac:dyDescent="0.2">
      <c r="A862" s="2" t="s">
        <v>5</v>
      </c>
      <c r="B862" s="2" t="str">
        <f t="shared" ref="B862:B925" si="779">CONCATENATE(A862,C862)</f>
        <v>CACY2017</v>
      </c>
      <c r="C862" s="2" t="s">
        <v>77</v>
      </c>
      <c r="D862" s="4">
        <v>42972</v>
      </c>
      <c r="G862" s="225"/>
      <c r="H862" s="139"/>
      <c r="I862" s="55"/>
      <c r="J862" s="115">
        <f t="shared" si="762"/>
        <v>70.957550697704676</v>
      </c>
      <c r="K862" s="54">
        <f t="shared" si="651"/>
        <v>26.653450259403542</v>
      </c>
      <c r="L862" s="116">
        <f t="shared" si="763"/>
        <v>97.611000957108217</v>
      </c>
      <c r="M862" s="180"/>
      <c r="N862" s="216"/>
      <c r="O862" s="122">
        <f t="shared" si="764"/>
        <v>0.63046638386321896</v>
      </c>
      <c r="P862" s="71">
        <f t="shared" si="652"/>
        <v>0.67413611507594773</v>
      </c>
      <c r="Q862" s="131">
        <f t="shared" si="765"/>
        <v>1.3046024989391667</v>
      </c>
      <c r="R862" s="220"/>
      <c r="S862" s="218"/>
      <c r="T862" s="47"/>
      <c r="U862" s="48"/>
      <c r="V862" s="49"/>
      <c r="W862" s="48">
        <f t="shared" si="653"/>
        <v>1432</v>
      </c>
      <c r="X862" s="32">
        <v>46706</v>
      </c>
      <c r="Y862" s="31">
        <f t="shared" si="766"/>
        <v>0</v>
      </c>
      <c r="Z862" s="30">
        <f t="shared" si="767"/>
        <v>0</v>
      </c>
      <c r="AA862" s="10">
        <f t="shared" si="768"/>
        <v>0</v>
      </c>
      <c r="AB862" s="9" t="str">
        <f t="shared" si="769"/>
        <v>U E</v>
      </c>
      <c r="AC862" s="28">
        <f t="shared" si="770"/>
        <v>0</v>
      </c>
      <c r="AD862" s="29">
        <f t="shared" si="771"/>
        <v>0</v>
      </c>
      <c r="AE862" s="15">
        <f t="shared" si="772"/>
        <v>0</v>
      </c>
      <c r="AF862" s="27">
        <f t="shared" si="773"/>
        <v>643.629539952041</v>
      </c>
      <c r="AG862" s="7">
        <f t="shared" si="774"/>
        <v>3.3014173767824282</v>
      </c>
      <c r="AH862" s="17">
        <f t="shared" si="775"/>
        <v>194.95551955303645</v>
      </c>
      <c r="AI862" s="26">
        <f t="shared" si="776"/>
        <v>107.23258290155441</v>
      </c>
      <c r="AJ862" s="22">
        <f t="shared" si="777"/>
        <v>1.5920010277052183</v>
      </c>
      <c r="AK862" s="25">
        <f t="shared" si="778"/>
        <v>67.35710658184955</v>
      </c>
      <c r="AL862" s="60">
        <f t="shared" si="563"/>
        <v>42972</v>
      </c>
    </row>
    <row r="863" spans="1:38" ht="11.25" x14ac:dyDescent="0.2">
      <c r="A863" s="2" t="s">
        <v>5</v>
      </c>
      <c r="B863" s="2" t="str">
        <f t="shared" si="779"/>
        <v>CACY2017</v>
      </c>
      <c r="C863" s="2" t="s">
        <v>77</v>
      </c>
      <c r="D863" s="4">
        <v>42971</v>
      </c>
      <c r="G863" s="225"/>
      <c r="H863" s="139"/>
      <c r="I863" s="55"/>
      <c r="J863" s="115">
        <f t="shared" si="762"/>
        <v>70.398405794723317</v>
      </c>
      <c r="K863" s="54">
        <f t="shared" ref="K863:K926" si="780">L863-J863</f>
        <v>27.473410430461357</v>
      </c>
      <c r="L863" s="116">
        <f t="shared" si="763"/>
        <v>97.871816225184673</v>
      </c>
      <c r="M863" s="180"/>
      <c r="N863" s="216"/>
      <c r="O863" s="122">
        <f t="shared" si="764"/>
        <v>0.62365293732486182</v>
      </c>
      <c r="P863" s="71">
        <f t="shared" ref="P863:P926" si="781">Q863-O863</f>
        <v>0.66745644541438276</v>
      </c>
      <c r="Q863" s="131">
        <f t="shared" si="765"/>
        <v>1.2911093827392446</v>
      </c>
      <c r="R863" s="220"/>
      <c r="S863" s="218"/>
      <c r="T863" s="47">
        <v>2</v>
      </c>
      <c r="U863" s="48">
        <v>10</v>
      </c>
      <c r="V863" s="49">
        <v>278.38299999999998</v>
      </c>
      <c r="W863" s="48">
        <f t="shared" ref="W863:W926" si="782">SUM(T863:T1226)</f>
        <v>1435</v>
      </c>
      <c r="X863" s="32">
        <v>46706</v>
      </c>
      <c r="Y863" s="31">
        <f t="shared" si="766"/>
        <v>5.9603262964073138E-3</v>
      </c>
      <c r="Z863" s="30">
        <f t="shared" si="767"/>
        <v>2.1410525414293667E-4</v>
      </c>
      <c r="AA863" s="10">
        <f t="shared" si="768"/>
        <v>27.8383</v>
      </c>
      <c r="AB863" s="9" t="str">
        <f t="shared" si="769"/>
        <v>U E</v>
      </c>
      <c r="AC863" s="28">
        <f t="shared" si="770"/>
        <v>5.9603262964073138E-3</v>
      </c>
      <c r="AD863" s="29">
        <f t="shared" si="771"/>
        <v>2.1410525414293667E-4</v>
      </c>
      <c r="AE863" s="15">
        <f t="shared" si="772"/>
        <v>27.8383</v>
      </c>
      <c r="AF863" s="27">
        <f t="shared" si="773"/>
        <v>643.629539952041</v>
      </c>
      <c r="AG863" s="7">
        <f t="shared" si="774"/>
        <v>3.3014173767824282</v>
      </c>
      <c r="AH863" s="17">
        <f t="shared" si="775"/>
        <v>194.95551955303645</v>
      </c>
      <c r="AI863" s="26">
        <f t="shared" si="776"/>
        <v>107.23258290155441</v>
      </c>
      <c r="AJ863" s="22">
        <f t="shared" si="777"/>
        <v>1.5920010277052183</v>
      </c>
      <c r="AK863" s="25">
        <f t="shared" si="778"/>
        <v>67.35710658184955</v>
      </c>
      <c r="AL863" s="60">
        <f t="shared" si="563"/>
        <v>42971</v>
      </c>
    </row>
    <row r="864" spans="1:38" ht="11.25" x14ac:dyDescent="0.2">
      <c r="A864" s="2" t="s">
        <v>5</v>
      </c>
      <c r="B864" s="2" t="str">
        <f t="shared" si="779"/>
        <v>CACY2017</v>
      </c>
      <c r="C864" s="2" t="s">
        <v>77</v>
      </c>
      <c r="D864" s="4">
        <v>42970</v>
      </c>
      <c r="G864" s="225"/>
      <c r="H864" s="139"/>
      <c r="I864" s="55"/>
      <c r="J864" s="115">
        <f t="shared" si="762"/>
        <v>69.839260891741944</v>
      </c>
      <c r="K864" s="54">
        <f t="shared" si="780"/>
        <v>28.293370601519186</v>
      </c>
      <c r="L864" s="116">
        <f t="shared" si="763"/>
        <v>98.13263149326113</v>
      </c>
      <c r="M864" s="180"/>
      <c r="N864" s="216"/>
      <c r="O864" s="122">
        <f t="shared" si="764"/>
        <v>0.61683949078650457</v>
      </c>
      <c r="P864" s="71">
        <f t="shared" si="781"/>
        <v>0.6607767757528179</v>
      </c>
      <c r="Q864" s="131">
        <f t="shared" si="765"/>
        <v>1.2776162665393225</v>
      </c>
      <c r="R864" s="220"/>
      <c r="S864" s="218"/>
      <c r="T864" s="47">
        <v>2</v>
      </c>
      <c r="U864" s="48">
        <v>40</v>
      </c>
      <c r="V864" s="49">
        <v>8987.2999999999993</v>
      </c>
      <c r="W864" s="48">
        <f t="shared" si="782"/>
        <v>1435</v>
      </c>
      <c r="X864" s="32">
        <v>46706</v>
      </c>
      <c r="Y864" s="31">
        <f t="shared" si="766"/>
        <v>0.19242281505588146</v>
      </c>
      <c r="Z864" s="30">
        <f t="shared" si="767"/>
        <v>8.5642101657174669E-4</v>
      </c>
      <c r="AA864" s="10">
        <f t="shared" si="768"/>
        <v>224.68249999999998</v>
      </c>
      <c r="AB864" s="9" t="str">
        <f t="shared" si="769"/>
        <v>U E</v>
      </c>
      <c r="AC864" s="28">
        <f t="shared" si="770"/>
        <v>0.19242281505588146</v>
      </c>
      <c r="AD864" s="29">
        <f t="shared" si="771"/>
        <v>8.5642101657174669E-4</v>
      </c>
      <c r="AE864" s="15">
        <f t="shared" si="772"/>
        <v>224.68249999999998</v>
      </c>
      <c r="AF864" s="27">
        <f t="shared" si="773"/>
        <v>643.62357962574458</v>
      </c>
      <c r="AG864" s="7">
        <f t="shared" si="774"/>
        <v>3.3012032715282853</v>
      </c>
      <c r="AH864" s="17">
        <f t="shared" si="775"/>
        <v>194.9663582296707</v>
      </c>
      <c r="AI864" s="26">
        <f t="shared" si="776"/>
        <v>107.22662257525801</v>
      </c>
      <c r="AJ864" s="22">
        <f t="shared" si="777"/>
        <v>1.5917869224510754</v>
      </c>
      <c r="AK864" s="25">
        <f t="shared" si="778"/>
        <v>67.362422107443649</v>
      </c>
      <c r="AL864" s="60">
        <f t="shared" si="563"/>
        <v>42970</v>
      </c>
    </row>
    <row r="865" spans="1:38" ht="11.25" x14ac:dyDescent="0.2">
      <c r="A865" s="2" t="s">
        <v>5</v>
      </c>
      <c r="B865" s="2" t="str">
        <f t="shared" si="779"/>
        <v>CACY2017</v>
      </c>
      <c r="C865" s="2" t="s">
        <v>77</v>
      </c>
      <c r="D865" s="4">
        <v>42969</v>
      </c>
      <c r="G865" s="225"/>
      <c r="H865" s="139"/>
      <c r="I865" s="55"/>
      <c r="J865" s="115">
        <f t="shared" si="762"/>
        <v>69.280115988760585</v>
      </c>
      <c r="K865" s="54">
        <f t="shared" si="780"/>
        <v>29.113330772577015</v>
      </c>
      <c r="L865" s="116">
        <f t="shared" si="763"/>
        <v>98.3934467613376</v>
      </c>
      <c r="M865" s="180"/>
      <c r="N865" s="216"/>
      <c r="O865" s="122">
        <f t="shared" si="764"/>
        <v>0.61002604424814744</v>
      </c>
      <c r="P865" s="71">
        <f t="shared" si="781"/>
        <v>0.65409710609125293</v>
      </c>
      <c r="Q865" s="131">
        <f t="shared" si="765"/>
        <v>1.2641231503394004</v>
      </c>
      <c r="R865" s="220"/>
      <c r="S865" s="218"/>
      <c r="T865" s="47">
        <v>8</v>
      </c>
      <c r="U865" s="48">
        <v>2070</v>
      </c>
      <c r="V865" s="49">
        <v>120746.883</v>
      </c>
      <c r="W865" s="48">
        <f t="shared" si="782"/>
        <v>1433</v>
      </c>
      <c r="X865" s="32">
        <v>46706</v>
      </c>
      <c r="Y865" s="31">
        <f t="shared" si="766"/>
        <v>2.5852542071682438</v>
      </c>
      <c r="Z865" s="30">
        <f t="shared" si="767"/>
        <v>4.4319787607587889E-2</v>
      </c>
      <c r="AA865" s="10">
        <f t="shared" si="768"/>
        <v>58.331827536231884</v>
      </c>
      <c r="AB865" s="9" t="str">
        <f t="shared" si="769"/>
        <v>U E</v>
      </c>
      <c r="AC865" s="28">
        <f t="shared" si="770"/>
        <v>2.5852542071682438</v>
      </c>
      <c r="AD865" s="29">
        <f t="shared" si="771"/>
        <v>4.4319787607587889E-2</v>
      </c>
      <c r="AE865" s="15">
        <f t="shared" si="772"/>
        <v>58.331827536231884</v>
      </c>
      <c r="AF865" s="27">
        <f t="shared" si="773"/>
        <v>643.43115681068866</v>
      </c>
      <c r="AG865" s="7">
        <f t="shared" si="774"/>
        <v>3.3003468505117137</v>
      </c>
      <c r="AH865" s="17">
        <f t="shared" si="775"/>
        <v>194.95864706187643</v>
      </c>
      <c r="AI865" s="26">
        <f t="shared" si="776"/>
        <v>107.03419976020213</v>
      </c>
      <c r="AJ865" s="22">
        <f t="shared" si="777"/>
        <v>1.5909305014345037</v>
      </c>
      <c r="AK865" s="25">
        <f t="shared" si="778"/>
        <v>67.277734422523153</v>
      </c>
      <c r="AL865" s="60">
        <f t="shared" si="563"/>
        <v>42969</v>
      </c>
    </row>
    <row r="866" spans="1:38" ht="11.25" x14ac:dyDescent="0.2">
      <c r="A866" s="2" t="s">
        <v>5</v>
      </c>
      <c r="B866" s="2" t="str">
        <f t="shared" si="779"/>
        <v>CACY2017</v>
      </c>
      <c r="C866" s="2" t="s">
        <v>77</v>
      </c>
      <c r="D866" s="4">
        <v>42968</v>
      </c>
      <c r="G866" s="225"/>
      <c r="H866" s="139"/>
      <c r="I866" s="55"/>
      <c r="J866" s="115">
        <f t="shared" si="762"/>
        <v>68.720971085779212</v>
      </c>
      <c r="K866" s="54">
        <f t="shared" si="780"/>
        <v>29.933290943634844</v>
      </c>
      <c r="L866" s="116">
        <f t="shared" si="763"/>
        <v>98.654262029414056</v>
      </c>
      <c r="M866" s="180"/>
      <c r="N866" s="216"/>
      <c r="O866" s="122">
        <f t="shared" si="764"/>
        <v>0.60321259770979019</v>
      </c>
      <c r="P866" s="71">
        <f t="shared" si="781"/>
        <v>0.64741743642968785</v>
      </c>
      <c r="Q866" s="131">
        <f t="shared" si="765"/>
        <v>1.250630034139478</v>
      </c>
      <c r="R866" s="220"/>
      <c r="S866" s="218"/>
      <c r="T866" s="47">
        <v>1</v>
      </c>
      <c r="U866" s="48">
        <v>1</v>
      </c>
      <c r="V866" s="49">
        <v>80.066999999999993</v>
      </c>
      <c r="W866" s="48">
        <f t="shared" si="782"/>
        <v>1427</v>
      </c>
      <c r="X866" s="32">
        <v>46706</v>
      </c>
      <c r="Y866" s="31">
        <f t="shared" ref="Y866:Y872" si="783">V866/X866</f>
        <v>1.7142765383462509E-3</v>
      </c>
      <c r="Z866" s="30">
        <f t="shared" ref="Z866:Z872" si="784">U866/X866</f>
        <v>2.1410525414293667E-5</v>
      </c>
      <c r="AA866" s="10">
        <f t="shared" ref="AA866:AA872" si="785">IF(Z866=0,0,Y866/Z866)</f>
        <v>80.066999999999993</v>
      </c>
      <c r="AB866" s="9" t="str">
        <f t="shared" ref="AB866:AB872" si="786">IF(E866&gt;0,"M E","U E")</f>
        <v>U E</v>
      </c>
      <c r="AC866" s="28">
        <f t="shared" ref="AC866:AC872" si="787">IF($AB866="U E",$Y866,(V866-E866)/X866)</f>
        <v>1.7142765383462509E-3</v>
      </c>
      <c r="AD866" s="29">
        <f t="shared" ref="AD866:AD872" si="788">IF($AB866="U E",$Z866,(U866-F866)/X866)</f>
        <v>2.1410525414293667E-5</v>
      </c>
      <c r="AE866" s="15">
        <f t="shared" ref="AE866:AE872" si="789">IF(AD866=0,0,AC866/AD866)</f>
        <v>80.066999999999993</v>
      </c>
      <c r="AF866" s="27">
        <f t="shared" ref="AF866:AF872" si="790">AF867+Y866</f>
        <v>640.84590260352047</v>
      </c>
      <c r="AG866" s="7">
        <f t="shared" ref="AG866:AG872" si="791">AG867+Z866</f>
        <v>3.2560270629041259</v>
      </c>
      <c r="AH866" s="17">
        <f t="shared" ref="AH866:AH872" si="792">AF866/AG866</f>
        <v>196.8183587614088</v>
      </c>
      <c r="AI866" s="26">
        <f t="shared" ref="AI866:AI872" si="793">AI867+AC866</f>
        <v>104.44894555303388</v>
      </c>
      <c r="AJ866" s="22">
        <f t="shared" ref="AJ866:AJ872" si="794">AJ867+AD866</f>
        <v>1.5466107138269158</v>
      </c>
      <c r="AK866" s="25">
        <f t="shared" ref="AK866:AK872" si="795">AI866/AJ866</f>
        <v>67.534088972257663</v>
      </c>
      <c r="AL866" s="60">
        <f t="shared" si="563"/>
        <v>42968</v>
      </c>
    </row>
    <row r="867" spans="1:38" ht="11.25" x14ac:dyDescent="0.2">
      <c r="A867" s="2" t="s">
        <v>5</v>
      </c>
      <c r="B867" s="2" t="str">
        <f t="shared" si="779"/>
        <v>CACY2017</v>
      </c>
      <c r="C867" s="2" t="s">
        <v>77</v>
      </c>
      <c r="D867" s="4">
        <v>42967</v>
      </c>
      <c r="G867" s="225"/>
      <c r="H867" s="139"/>
      <c r="I867" s="55"/>
      <c r="J867" s="115">
        <f t="shared" si="762"/>
        <v>68.161826182797853</v>
      </c>
      <c r="K867" s="54">
        <f t="shared" si="780"/>
        <v>30.753251114692659</v>
      </c>
      <c r="L867" s="116">
        <f t="shared" si="763"/>
        <v>98.915077297490512</v>
      </c>
      <c r="M867" s="180"/>
      <c r="N867" s="216"/>
      <c r="O867" s="122">
        <f t="shared" si="764"/>
        <v>0.59639915117143305</v>
      </c>
      <c r="P867" s="71">
        <f t="shared" si="781"/>
        <v>0.64073776676812288</v>
      </c>
      <c r="Q867" s="131">
        <f t="shared" si="765"/>
        <v>1.2371369179395559</v>
      </c>
      <c r="R867" s="220"/>
      <c r="S867" s="218"/>
      <c r="T867" s="47">
        <v>2</v>
      </c>
      <c r="U867" s="48">
        <v>5</v>
      </c>
      <c r="V867" s="49">
        <v>371.767</v>
      </c>
      <c r="W867" s="48">
        <f t="shared" si="782"/>
        <v>1429</v>
      </c>
      <c r="X867" s="32">
        <v>46706</v>
      </c>
      <c r="Y867" s="31">
        <f t="shared" si="783"/>
        <v>7.9597268016957136E-3</v>
      </c>
      <c r="Z867" s="30">
        <f t="shared" si="784"/>
        <v>1.0705262707146834E-4</v>
      </c>
      <c r="AA867" s="10">
        <f t="shared" si="785"/>
        <v>74.353399999999993</v>
      </c>
      <c r="AB867" s="9" t="str">
        <f t="shared" si="786"/>
        <v>U E</v>
      </c>
      <c r="AC867" s="28">
        <f t="shared" si="787"/>
        <v>7.9597268016957136E-3</v>
      </c>
      <c r="AD867" s="29">
        <f t="shared" si="788"/>
        <v>1.0705262707146834E-4</v>
      </c>
      <c r="AE867" s="15">
        <f t="shared" si="789"/>
        <v>74.353399999999993</v>
      </c>
      <c r="AF867" s="27">
        <f t="shared" si="790"/>
        <v>640.84418832698213</v>
      </c>
      <c r="AG867" s="7">
        <f t="shared" si="791"/>
        <v>3.2560056523787115</v>
      </c>
      <c r="AH867" s="17">
        <f t="shared" si="792"/>
        <v>196.819126483643</v>
      </c>
      <c r="AI867" s="26">
        <f t="shared" si="793"/>
        <v>104.44723127649553</v>
      </c>
      <c r="AJ867" s="22">
        <f t="shared" si="794"/>
        <v>1.5465893033015015</v>
      </c>
      <c r="AK867" s="25">
        <f t="shared" si="795"/>
        <v>67.533915470339934</v>
      </c>
      <c r="AL867" s="60">
        <f t="shared" si="563"/>
        <v>42967</v>
      </c>
    </row>
    <row r="868" spans="1:38" ht="11.25" x14ac:dyDescent="0.2">
      <c r="A868" s="2" t="s">
        <v>5</v>
      </c>
      <c r="B868" s="2" t="str">
        <f t="shared" si="779"/>
        <v>CACY2017</v>
      </c>
      <c r="C868" s="2" t="s">
        <v>77</v>
      </c>
      <c r="D868" s="4">
        <v>42966</v>
      </c>
      <c r="G868" s="225"/>
      <c r="H868" s="139"/>
      <c r="I868" s="55"/>
      <c r="J868" s="115">
        <f t="shared" si="762"/>
        <v>67.602681279816494</v>
      </c>
      <c r="K868" s="54">
        <f t="shared" si="780"/>
        <v>31.573211285750489</v>
      </c>
      <c r="L868" s="116">
        <f t="shared" si="763"/>
        <v>99.175892565566983</v>
      </c>
      <c r="M868" s="180"/>
      <c r="N868" s="216"/>
      <c r="O868" s="122">
        <f t="shared" si="764"/>
        <v>0.58958570463307591</v>
      </c>
      <c r="P868" s="71">
        <f t="shared" si="781"/>
        <v>0.63405809710655792</v>
      </c>
      <c r="Q868" s="131">
        <f t="shared" si="765"/>
        <v>1.2236438017396338</v>
      </c>
      <c r="R868" s="220"/>
      <c r="S868" s="218"/>
      <c r="T868" s="47">
        <v>1</v>
      </c>
      <c r="U868" s="48">
        <v>207</v>
      </c>
      <c r="V868" s="49">
        <v>27044.55</v>
      </c>
      <c r="W868" s="48">
        <f t="shared" si="782"/>
        <v>1427</v>
      </c>
      <c r="X868" s="32">
        <v>46706</v>
      </c>
      <c r="Y868" s="31">
        <f t="shared" si="783"/>
        <v>0.57903802509313573</v>
      </c>
      <c r="Z868" s="30">
        <f t="shared" si="784"/>
        <v>4.4319787607587889E-3</v>
      </c>
      <c r="AA868" s="10">
        <f t="shared" si="785"/>
        <v>130.64999999999998</v>
      </c>
      <c r="AB868" s="9" t="str">
        <f t="shared" si="786"/>
        <v>U E</v>
      </c>
      <c r="AC868" s="28">
        <f t="shared" si="787"/>
        <v>0.57903802509313573</v>
      </c>
      <c r="AD868" s="29">
        <f t="shared" si="788"/>
        <v>4.4319787607587889E-3</v>
      </c>
      <c r="AE868" s="15">
        <f t="shared" si="789"/>
        <v>130.64999999999998</v>
      </c>
      <c r="AF868" s="27">
        <f t="shared" si="790"/>
        <v>640.83622860018045</v>
      </c>
      <c r="AG868" s="7">
        <f t="shared" si="791"/>
        <v>3.2558985997516401</v>
      </c>
      <c r="AH868" s="17">
        <f t="shared" si="792"/>
        <v>196.82315310712178</v>
      </c>
      <c r="AI868" s="26">
        <f t="shared" si="793"/>
        <v>104.43927154969383</v>
      </c>
      <c r="AJ868" s="22">
        <f t="shared" si="794"/>
        <v>1.54648225067443</v>
      </c>
      <c r="AK868" s="25">
        <f t="shared" si="795"/>
        <v>67.533443403018197</v>
      </c>
      <c r="AL868" s="60">
        <f t="shared" si="563"/>
        <v>42966</v>
      </c>
    </row>
    <row r="869" spans="1:38" ht="11.25" x14ac:dyDescent="0.2">
      <c r="A869" s="2" t="s">
        <v>5</v>
      </c>
      <c r="B869" s="2" t="str">
        <f t="shared" si="779"/>
        <v>CACY2017</v>
      </c>
      <c r="C869" s="2" t="s">
        <v>77</v>
      </c>
      <c r="D869" s="4">
        <v>42965</v>
      </c>
      <c r="G869" s="225"/>
      <c r="H869" s="139"/>
      <c r="I869" s="55"/>
      <c r="J869" s="115">
        <f t="shared" si="762"/>
        <v>67.043536376835121</v>
      </c>
      <c r="K869" s="54">
        <f t="shared" si="780"/>
        <v>32.393171456808318</v>
      </c>
      <c r="L869" s="116">
        <f t="shared" si="763"/>
        <v>99.436707833643439</v>
      </c>
      <c r="M869" s="180"/>
      <c r="N869" s="216"/>
      <c r="O869" s="122">
        <f t="shared" si="764"/>
        <v>0.58277225809471866</v>
      </c>
      <c r="P869" s="71">
        <f t="shared" si="781"/>
        <v>0.62737842744499306</v>
      </c>
      <c r="Q869" s="131">
        <f t="shared" si="765"/>
        <v>1.2101506855397117</v>
      </c>
      <c r="R869" s="220"/>
      <c r="S869" s="218"/>
      <c r="T869" s="47">
        <v>2</v>
      </c>
      <c r="U869" s="48">
        <v>2</v>
      </c>
      <c r="V869" s="49">
        <v>447.15</v>
      </c>
      <c r="W869" s="48">
        <f t="shared" si="782"/>
        <v>1429</v>
      </c>
      <c r="X869" s="32">
        <v>46706</v>
      </c>
      <c r="Y869" s="31">
        <f t="shared" si="783"/>
        <v>9.5737164390014128E-3</v>
      </c>
      <c r="Z869" s="30">
        <f t="shared" si="784"/>
        <v>4.2821050828587333E-5</v>
      </c>
      <c r="AA869" s="10">
        <f t="shared" si="785"/>
        <v>223.57499999999999</v>
      </c>
      <c r="AB869" s="9" t="str">
        <f t="shared" si="786"/>
        <v>U E</v>
      </c>
      <c r="AC869" s="28">
        <f t="shared" si="787"/>
        <v>9.5737164390014128E-3</v>
      </c>
      <c r="AD869" s="29">
        <f t="shared" si="788"/>
        <v>4.2821050828587333E-5</v>
      </c>
      <c r="AE869" s="15">
        <f t="shared" si="789"/>
        <v>223.57499999999999</v>
      </c>
      <c r="AF869" s="27">
        <f t="shared" si="790"/>
        <v>640.25719057508729</v>
      </c>
      <c r="AG869" s="7">
        <f t="shared" si="791"/>
        <v>3.2514666209908811</v>
      </c>
      <c r="AH869" s="17">
        <f t="shared" si="792"/>
        <v>196.91335179075884</v>
      </c>
      <c r="AI869" s="26">
        <f t="shared" si="793"/>
        <v>103.86023352460069</v>
      </c>
      <c r="AJ869" s="22">
        <f t="shared" si="794"/>
        <v>1.5420502719136713</v>
      </c>
      <c r="AK869" s="25">
        <f t="shared" si="795"/>
        <v>67.352041250711636</v>
      </c>
      <c r="AL869" s="60">
        <f t="shared" si="563"/>
        <v>42965</v>
      </c>
    </row>
    <row r="870" spans="1:38" ht="11.25" x14ac:dyDescent="0.2">
      <c r="A870" s="2" t="s">
        <v>5</v>
      </c>
      <c r="B870" s="2" t="str">
        <f t="shared" si="779"/>
        <v>CACY2017</v>
      </c>
      <c r="C870" s="2" t="s">
        <v>77</v>
      </c>
      <c r="D870" s="4">
        <v>42964</v>
      </c>
      <c r="G870" s="225"/>
      <c r="H870" s="139"/>
      <c r="I870" s="55"/>
      <c r="J870" s="115">
        <f t="shared" si="762"/>
        <v>66.484391473853762</v>
      </c>
      <c r="K870" s="54">
        <f t="shared" si="780"/>
        <v>33.213131627866133</v>
      </c>
      <c r="L870" s="116">
        <f t="shared" si="763"/>
        <v>99.697523101719895</v>
      </c>
      <c r="M870" s="180"/>
      <c r="N870" s="216"/>
      <c r="O870" s="122">
        <f t="shared" si="764"/>
        <v>0.57595881155636142</v>
      </c>
      <c r="P870" s="71">
        <f t="shared" si="781"/>
        <v>0.6206987577834282</v>
      </c>
      <c r="Q870" s="131">
        <f t="shared" si="765"/>
        <v>1.1966575693397896</v>
      </c>
      <c r="R870" s="220"/>
      <c r="S870" s="218"/>
      <c r="T870" s="47"/>
      <c r="U870" s="48"/>
      <c r="V870" s="49"/>
      <c r="W870" s="48">
        <f t="shared" si="782"/>
        <v>1427</v>
      </c>
      <c r="X870" s="32">
        <v>46706</v>
      </c>
      <c r="Y870" s="31">
        <f t="shared" si="783"/>
        <v>0</v>
      </c>
      <c r="Z870" s="30">
        <f t="shared" si="784"/>
        <v>0</v>
      </c>
      <c r="AA870" s="10">
        <f t="shared" si="785"/>
        <v>0</v>
      </c>
      <c r="AB870" s="9" t="str">
        <f t="shared" si="786"/>
        <v>U E</v>
      </c>
      <c r="AC870" s="28">
        <f t="shared" si="787"/>
        <v>0</v>
      </c>
      <c r="AD870" s="29">
        <f t="shared" si="788"/>
        <v>0</v>
      </c>
      <c r="AE870" s="15">
        <f t="shared" si="789"/>
        <v>0</v>
      </c>
      <c r="AF870" s="27">
        <f t="shared" si="790"/>
        <v>640.24761685864826</v>
      </c>
      <c r="AG870" s="7">
        <f t="shared" si="791"/>
        <v>3.2514237999400524</v>
      </c>
      <c r="AH870" s="17">
        <f t="shared" si="792"/>
        <v>196.91300065849697</v>
      </c>
      <c r="AI870" s="26">
        <f t="shared" si="793"/>
        <v>103.85065980816168</v>
      </c>
      <c r="AJ870" s="22">
        <f t="shared" si="794"/>
        <v>1.5420074508628427</v>
      </c>
      <c r="AK870" s="25">
        <f t="shared" si="795"/>
        <v>67.347702989405917</v>
      </c>
      <c r="AL870" s="60">
        <f t="shared" si="563"/>
        <v>42964</v>
      </c>
    </row>
    <row r="871" spans="1:38" ht="11.25" x14ac:dyDescent="0.2">
      <c r="A871" s="2" t="s">
        <v>5</v>
      </c>
      <c r="B871" s="2" t="str">
        <f t="shared" si="779"/>
        <v>CACY2017</v>
      </c>
      <c r="C871" s="2" t="s">
        <v>77</v>
      </c>
      <c r="D871" s="4">
        <v>42963</v>
      </c>
      <c r="G871" s="225"/>
      <c r="H871" s="139"/>
      <c r="I871" s="55"/>
      <c r="J871" s="115">
        <f t="shared" si="762"/>
        <v>65.925246570872403</v>
      </c>
      <c r="K871" s="54">
        <f t="shared" si="780"/>
        <v>34.033091798923948</v>
      </c>
      <c r="L871" s="116">
        <f t="shared" si="763"/>
        <v>99.958338369796351</v>
      </c>
      <c r="M871" s="180"/>
      <c r="N871" s="216"/>
      <c r="O871" s="122">
        <f t="shared" si="764"/>
        <v>0.56914536501800428</v>
      </c>
      <c r="P871" s="71">
        <f t="shared" si="781"/>
        <v>0.61401908812186323</v>
      </c>
      <c r="Q871" s="131">
        <f t="shared" si="765"/>
        <v>1.1831644531398675</v>
      </c>
      <c r="R871" s="220"/>
      <c r="S871" s="218"/>
      <c r="T871" s="47">
        <v>2</v>
      </c>
      <c r="U871" s="48">
        <v>20</v>
      </c>
      <c r="V871" s="49">
        <v>2021.5170000000001</v>
      </c>
      <c r="W871" s="48">
        <f t="shared" si="782"/>
        <v>1429</v>
      </c>
      <c r="X871" s="32">
        <v>46706</v>
      </c>
      <c r="Y871" s="31">
        <f t="shared" si="783"/>
        <v>4.3281741103926692E-2</v>
      </c>
      <c r="Z871" s="30">
        <f t="shared" si="784"/>
        <v>4.2821050828587335E-4</v>
      </c>
      <c r="AA871" s="10">
        <f t="shared" si="785"/>
        <v>101.07585</v>
      </c>
      <c r="AB871" s="9" t="str">
        <f t="shared" si="786"/>
        <v>U E</v>
      </c>
      <c r="AC871" s="28">
        <f t="shared" si="787"/>
        <v>4.3281741103926692E-2</v>
      </c>
      <c r="AD871" s="29">
        <f t="shared" si="788"/>
        <v>4.2821050828587335E-4</v>
      </c>
      <c r="AE871" s="15">
        <f t="shared" si="789"/>
        <v>101.07585</v>
      </c>
      <c r="AF871" s="27">
        <f t="shared" si="790"/>
        <v>640.24761685864826</v>
      </c>
      <c r="AG871" s="7">
        <f t="shared" si="791"/>
        <v>3.2514237999400524</v>
      </c>
      <c r="AH871" s="17">
        <f t="shared" si="792"/>
        <v>196.91300065849697</v>
      </c>
      <c r="AI871" s="26">
        <f t="shared" si="793"/>
        <v>103.85065980816168</v>
      </c>
      <c r="AJ871" s="22">
        <f t="shared" si="794"/>
        <v>1.5420074508628427</v>
      </c>
      <c r="AK871" s="25">
        <f t="shared" si="795"/>
        <v>67.347702989405917</v>
      </c>
      <c r="AL871" s="60">
        <f t="shared" si="563"/>
        <v>42963</v>
      </c>
    </row>
    <row r="872" spans="1:38" ht="11.25" x14ac:dyDescent="0.2">
      <c r="A872" s="2" t="s">
        <v>5</v>
      </c>
      <c r="B872" s="2" t="str">
        <f t="shared" si="779"/>
        <v>CACY2017</v>
      </c>
      <c r="C872" s="2" t="s">
        <v>77</v>
      </c>
      <c r="D872" s="4">
        <v>42962</v>
      </c>
      <c r="G872" s="225"/>
      <c r="H872" s="139"/>
      <c r="I872" s="55"/>
      <c r="J872" s="115">
        <f t="shared" si="762"/>
        <v>65.36610166789103</v>
      </c>
      <c r="K872" s="54">
        <f t="shared" si="780"/>
        <v>34.853051969981792</v>
      </c>
      <c r="L872" s="116">
        <f t="shared" si="763"/>
        <v>100.21915363787282</v>
      </c>
      <c r="M872" s="180"/>
      <c r="N872" s="216"/>
      <c r="O872" s="122">
        <f t="shared" si="764"/>
        <v>0.56233191847964714</v>
      </c>
      <c r="P872" s="71">
        <f t="shared" si="781"/>
        <v>0.60733941846029826</v>
      </c>
      <c r="Q872" s="131">
        <f t="shared" si="765"/>
        <v>1.1696713369399454</v>
      </c>
      <c r="R872" s="220"/>
      <c r="S872" s="218"/>
      <c r="T872" s="47">
        <v>1</v>
      </c>
      <c r="U872" s="48">
        <v>4</v>
      </c>
      <c r="V872" s="49">
        <v>970.8</v>
      </c>
      <c r="W872" s="48">
        <f t="shared" si="782"/>
        <v>1429</v>
      </c>
      <c r="X872" s="32">
        <v>46706</v>
      </c>
      <c r="Y872" s="31">
        <f t="shared" si="783"/>
        <v>2.0785338072196291E-2</v>
      </c>
      <c r="Z872" s="30">
        <f t="shared" si="784"/>
        <v>8.5642101657174667E-5</v>
      </c>
      <c r="AA872" s="10">
        <f t="shared" si="785"/>
        <v>242.7</v>
      </c>
      <c r="AB872" s="9" t="str">
        <f t="shared" si="786"/>
        <v>U E</v>
      </c>
      <c r="AC872" s="28">
        <f t="shared" si="787"/>
        <v>2.0785338072196291E-2</v>
      </c>
      <c r="AD872" s="29">
        <f t="shared" si="788"/>
        <v>8.5642101657174667E-5</v>
      </c>
      <c r="AE872" s="15">
        <f t="shared" si="789"/>
        <v>242.7</v>
      </c>
      <c r="AF872" s="27">
        <f t="shared" si="790"/>
        <v>640.20433511754436</v>
      </c>
      <c r="AG872" s="7">
        <f t="shared" si="791"/>
        <v>3.2509955894317666</v>
      </c>
      <c r="AH872" s="17">
        <f t="shared" si="792"/>
        <v>196.92562401459426</v>
      </c>
      <c r="AI872" s="26">
        <f t="shared" si="793"/>
        <v>103.80737806705775</v>
      </c>
      <c r="AJ872" s="22">
        <f t="shared" si="794"/>
        <v>1.541579240354557</v>
      </c>
      <c r="AK872" s="25">
        <f t="shared" si="795"/>
        <v>67.338334189802964</v>
      </c>
      <c r="AL872" s="60">
        <f t="shared" si="563"/>
        <v>42962</v>
      </c>
    </row>
    <row r="873" spans="1:38" ht="11.25" x14ac:dyDescent="0.2">
      <c r="A873" s="2" t="s">
        <v>5</v>
      </c>
      <c r="B873" s="2" t="str">
        <f t="shared" si="779"/>
        <v>CACY2017</v>
      </c>
      <c r="C873" s="2" t="s">
        <v>77</v>
      </c>
      <c r="D873" s="4">
        <v>42961</v>
      </c>
      <c r="G873" s="225"/>
      <c r="H873" s="139"/>
      <c r="I873" s="55"/>
      <c r="J873" s="115">
        <f t="shared" si="762"/>
        <v>64.806956764909671</v>
      </c>
      <c r="K873" s="54">
        <f t="shared" si="780"/>
        <v>35.673012141039607</v>
      </c>
      <c r="L873" s="116">
        <f t="shared" si="763"/>
        <v>100.47996890594928</v>
      </c>
      <c r="M873" s="180"/>
      <c r="N873" s="216"/>
      <c r="O873" s="122">
        <f t="shared" si="764"/>
        <v>0.55551847194128989</v>
      </c>
      <c r="P873" s="71">
        <f t="shared" si="781"/>
        <v>0.60065974879873341</v>
      </c>
      <c r="Q873" s="131">
        <f t="shared" si="765"/>
        <v>1.1561782207400233</v>
      </c>
      <c r="R873" s="220"/>
      <c r="S873" s="218"/>
      <c r="T873" s="47">
        <v>4</v>
      </c>
      <c r="U873" s="48">
        <v>163</v>
      </c>
      <c r="V873" s="49">
        <v>47342.733999999997</v>
      </c>
      <c r="W873" s="48">
        <f t="shared" si="782"/>
        <v>1431</v>
      </c>
      <c r="X873" s="32">
        <v>46706</v>
      </c>
      <c r="Y873" s="31">
        <f t="shared" ref="Y873:Y886" si="796">V873/X873</f>
        <v>1.0136328094891447</v>
      </c>
      <c r="Z873" s="30">
        <f t="shared" ref="Z873:Z886" si="797">U873/X873</f>
        <v>3.4899156425298675E-3</v>
      </c>
      <c r="AA873" s="10">
        <f t="shared" ref="AA873:AA886" si="798">IF(Z873=0,0,Y873/Z873)</f>
        <v>290.44622085889569</v>
      </c>
      <c r="AB873" s="9" t="str">
        <f t="shared" ref="AB873:AB886" si="799">IF(E873&gt;0,"M E","U E")</f>
        <v>U E</v>
      </c>
      <c r="AC873" s="28">
        <f t="shared" ref="AC873:AC886" si="800">IF($AB873="U E",$Y873,(V873-E873)/X873)</f>
        <v>1.0136328094891447</v>
      </c>
      <c r="AD873" s="29">
        <f t="shared" ref="AD873:AD886" si="801">IF($AB873="U E",$Z873,(U873-F873)/X873)</f>
        <v>3.4899156425298675E-3</v>
      </c>
      <c r="AE873" s="15">
        <f t="shared" ref="AE873:AE886" si="802">IF(AD873=0,0,AC873/AD873)</f>
        <v>290.44622085889569</v>
      </c>
      <c r="AF873" s="27">
        <f t="shared" ref="AF873:AF886" si="803">AF874+Y873</f>
        <v>640.18354977947217</v>
      </c>
      <c r="AG873" s="7">
        <f t="shared" ref="AG873:AG886" si="804">AG874+Z873</f>
        <v>3.2509099473301095</v>
      </c>
      <c r="AH873" s="17">
        <f t="shared" ref="AH873:AH886" si="805">AF873/AG873</f>
        <v>196.9244181326028</v>
      </c>
      <c r="AI873" s="26">
        <f t="shared" ref="AI873:AI886" si="806">AI874+AC873</f>
        <v>103.78659272898555</v>
      </c>
      <c r="AJ873" s="22">
        <f t="shared" ref="AJ873:AJ886" si="807">AJ874+AD873</f>
        <v>1.5414935982528999</v>
      </c>
      <c r="AK873" s="25">
        <f t="shared" ref="AK873:AK886" si="808">AI873/AJ873</f>
        <v>67.328591469089034</v>
      </c>
      <c r="AL873" s="60">
        <f t="shared" si="563"/>
        <v>42961</v>
      </c>
    </row>
    <row r="874" spans="1:38" ht="11.25" x14ac:dyDescent="0.2">
      <c r="A874" s="2" t="s">
        <v>5</v>
      </c>
      <c r="B874" s="2" t="str">
        <f t="shared" si="779"/>
        <v>CACY2017</v>
      </c>
      <c r="C874" s="2" t="s">
        <v>77</v>
      </c>
      <c r="D874" s="4">
        <v>42960</v>
      </c>
      <c r="G874" s="225"/>
      <c r="H874" s="139"/>
      <c r="I874" s="55"/>
      <c r="J874" s="115">
        <f t="shared" si="762"/>
        <v>64.247811861928312</v>
      </c>
      <c r="K874" s="54">
        <f t="shared" si="780"/>
        <v>36.492972312097422</v>
      </c>
      <c r="L874" s="116">
        <f t="shared" si="763"/>
        <v>100.74078417402573</v>
      </c>
      <c r="M874" s="180"/>
      <c r="N874" s="216"/>
      <c r="O874" s="122">
        <f t="shared" si="764"/>
        <v>0.54870502540293276</v>
      </c>
      <c r="P874" s="71">
        <f t="shared" si="781"/>
        <v>0.59398007913716822</v>
      </c>
      <c r="Q874" s="131">
        <f t="shared" si="765"/>
        <v>1.142685104540101</v>
      </c>
      <c r="R874" s="220"/>
      <c r="S874" s="218"/>
      <c r="T874" s="47">
        <v>1</v>
      </c>
      <c r="U874" s="48">
        <v>3</v>
      </c>
      <c r="V874" s="49">
        <v>1426.6</v>
      </c>
      <c r="W874" s="48">
        <f t="shared" si="782"/>
        <v>1432</v>
      </c>
      <c r="X874" s="32">
        <v>46706</v>
      </c>
      <c r="Y874" s="31">
        <f t="shared" si="796"/>
        <v>3.0544255556031342E-2</v>
      </c>
      <c r="Z874" s="30">
        <f t="shared" si="797"/>
        <v>6.4231576242880997E-5</v>
      </c>
      <c r="AA874" s="10">
        <f t="shared" si="798"/>
        <v>475.5333333333333</v>
      </c>
      <c r="AB874" s="9" t="str">
        <f t="shared" si="799"/>
        <v>U E</v>
      </c>
      <c r="AC874" s="28">
        <f t="shared" si="800"/>
        <v>3.0544255556031342E-2</v>
      </c>
      <c r="AD874" s="29">
        <f t="shared" si="801"/>
        <v>6.4231576242880997E-5</v>
      </c>
      <c r="AE874" s="15">
        <f t="shared" si="802"/>
        <v>475.5333333333333</v>
      </c>
      <c r="AF874" s="27">
        <f t="shared" si="803"/>
        <v>639.16991696998298</v>
      </c>
      <c r="AG874" s="7">
        <f t="shared" si="804"/>
        <v>3.2474200316875796</v>
      </c>
      <c r="AH874" s="17">
        <f t="shared" si="805"/>
        <v>196.82391274707601</v>
      </c>
      <c r="AI874" s="26">
        <f t="shared" si="806"/>
        <v>102.77295991949642</v>
      </c>
      <c r="AJ874" s="22">
        <f t="shared" si="807"/>
        <v>1.53800368261037</v>
      </c>
      <c r="AK874" s="25">
        <f t="shared" si="808"/>
        <v>66.822310688531942</v>
      </c>
      <c r="AL874" s="60">
        <f t="shared" si="563"/>
        <v>42960</v>
      </c>
    </row>
    <row r="875" spans="1:38" ht="11.25" x14ac:dyDescent="0.2">
      <c r="A875" s="2" t="s">
        <v>5</v>
      </c>
      <c r="B875" s="2" t="str">
        <f t="shared" si="779"/>
        <v>CACY2017</v>
      </c>
      <c r="C875" s="2" t="s">
        <v>77</v>
      </c>
      <c r="D875" s="4">
        <v>42959</v>
      </c>
      <c r="G875" s="225"/>
      <c r="H875" s="139"/>
      <c r="I875" s="55"/>
      <c r="J875" s="115">
        <f t="shared" si="762"/>
        <v>63.688666958946939</v>
      </c>
      <c r="K875" s="54">
        <f t="shared" si="780"/>
        <v>37.312932483155265</v>
      </c>
      <c r="L875" s="116">
        <f t="shared" si="763"/>
        <v>101.0015994421022</v>
      </c>
      <c r="M875" s="180"/>
      <c r="N875" s="216"/>
      <c r="O875" s="122">
        <f t="shared" si="764"/>
        <v>0.54189157886457551</v>
      </c>
      <c r="P875" s="71">
        <f t="shared" si="781"/>
        <v>0.58730040947560336</v>
      </c>
      <c r="Q875" s="131">
        <f t="shared" si="765"/>
        <v>1.1291919883401789</v>
      </c>
      <c r="R875" s="220"/>
      <c r="S875" s="218"/>
      <c r="T875" s="47"/>
      <c r="U875" s="48"/>
      <c r="V875" s="49"/>
      <c r="W875" s="48">
        <f t="shared" si="782"/>
        <v>1431</v>
      </c>
      <c r="X875" s="32">
        <v>46706</v>
      </c>
      <c r="Y875" s="31">
        <f t="shared" si="796"/>
        <v>0</v>
      </c>
      <c r="Z875" s="30">
        <f t="shared" si="797"/>
        <v>0</v>
      </c>
      <c r="AA875" s="10">
        <f t="shared" si="798"/>
        <v>0</v>
      </c>
      <c r="AB875" s="9" t="str">
        <f t="shared" si="799"/>
        <v>U E</v>
      </c>
      <c r="AC875" s="28">
        <f t="shared" si="800"/>
        <v>0</v>
      </c>
      <c r="AD875" s="29">
        <f t="shared" si="801"/>
        <v>0</v>
      </c>
      <c r="AE875" s="15">
        <f t="shared" si="802"/>
        <v>0</v>
      </c>
      <c r="AF875" s="27">
        <f t="shared" si="803"/>
        <v>639.13937271442694</v>
      </c>
      <c r="AG875" s="7">
        <f t="shared" si="804"/>
        <v>3.247355800111337</v>
      </c>
      <c r="AH875" s="17">
        <f t="shared" si="805"/>
        <v>196.81839997098987</v>
      </c>
      <c r="AI875" s="26">
        <f t="shared" si="806"/>
        <v>102.74241566394038</v>
      </c>
      <c r="AJ875" s="22">
        <f t="shared" si="807"/>
        <v>1.5379394510341271</v>
      </c>
      <c r="AK875" s="25">
        <f t="shared" si="808"/>
        <v>66.805240996227298</v>
      </c>
      <c r="AL875" s="60">
        <f t="shared" si="563"/>
        <v>42959</v>
      </c>
    </row>
    <row r="876" spans="1:38" ht="11.25" x14ac:dyDescent="0.2">
      <c r="A876" s="2" t="s">
        <v>5</v>
      </c>
      <c r="B876" s="2" t="str">
        <f t="shared" si="779"/>
        <v>CACY2017</v>
      </c>
      <c r="C876" s="2" t="s">
        <v>77</v>
      </c>
      <c r="D876" s="4">
        <v>42958</v>
      </c>
      <c r="G876" s="225"/>
      <c r="H876" s="139"/>
      <c r="I876" s="55"/>
      <c r="J876" s="115">
        <f t="shared" si="762"/>
        <v>63.12952205596558</v>
      </c>
      <c r="K876" s="54">
        <f t="shared" si="780"/>
        <v>38.13289265421308</v>
      </c>
      <c r="L876" s="116">
        <f t="shared" si="763"/>
        <v>101.26241471017866</v>
      </c>
      <c r="M876" s="180"/>
      <c r="N876" s="216"/>
      <c r="O876" s="122">
        <f t="shared" si="764"/>
        <v>0.53507813232621837</v>
      </c>
      <c r="P876" s="71">
        <f t="shared" si="781"/>
        <v>0.58062073981403839</v>
      </c>
      <c r="Q876" s="131">
        <f t="shared" si="765"/>
        <v>1.1156988721402568</v>
      </c>
      <c r="R876" s="220"/>
      <c r="S876" s="218"/>
      <c r="T876" s="47">
        <v>3</v>
      </c>
      <c r="U876" s="48">
        <v>12</v>
      </c>
      <c r="V876" s="49">
        <v>1071.133</v>
      </c>
      <c r="W876" s="48">
        <f t="shared" si="782"/>
        <v>1437</v>
      </c>
      <c r="X876" s="32">
        <v>46706</v>
      </c>
      <c r="Y876" s="31">
        <f t="shared" si="796"/>
        <v>2.293352031858862E-2</v>
      </c>
      <c r="Z876" s="30">
        <f t="shared" si="797"/>
        <v>2.5692630497152399E-4</v>
      </c>
      <c r="AA876" s="10">
        <f t="shared" si="798"/>
        <v>89.261083333333346</v>
      </c>
      <c r="AB876" s="9" t="str">
        <f t="shared" si="799"/>
        <v>U E</v>
      </c>
      <c r="AC876" s="28">
        <f t="shared" si="800"/>
        <v>2.293352031858862E-2</v>
      </c>
      <c r="AD876" s="29">
        <f t="shared" si="801"/>
        <v>2.5692630497152399E-4</v>
      </c>
      <c r="AE876" s="15">
        <f t="shared" si="802"/>
        <v>89.261083333333346</v>
      </c>
      <c r="AF876" s="27">
        <f t="shared" si="803"/>
        <v>639.13937271442694</v>
      </c>
      <c r="AG876" s="7">
        <f t="shared" si="804"/>
        <v>3.247355800111337</v>
      </c>
      <c r="AH876" s="17">
        <f t="shared" si="805"/>
        <v>196.81839997098987</v>
      </c>
      <c r="AI876" s="26">
        <f t="shared" si="806"/>
        <v>102.74241566394038</v>
      </c>
      <c r="AJ876" s="22">
        <f t="shared" si="807"/>
        <v>1.5379394510341271</v>
      </c>
      <c r="AK876" s="25">
        <f t="shared" si="808"/>
        <v>66.805240996227298</v>
      </c>
      <c r="AL876" s="60">
        <f t="shared" si="563"/>
        <v>42958</v>
      </c>
    </row>
    <row r="877" spans="1:38" ht="11.25" x14ac:dyDescent="0.2">
      <c r="A877" s="2" t="s">
        <v>5</v>
      </c>
      <c r="B877" s="2" t="str">
        <f t="shared" si="779"/>
        <v>CACY2017</v>
      </c>
      <c r="C877" s="2" t="s">
        <v>77</v>
      </c>
      <c r="D877" s="4">
        <v>42957</v>
      </c>
      <c r="G877" s="225"/>
      <c r="H877" s="139"/>
      <c r="I877" s="55"/>
      <c r="J877" s="115">
        <f t="shared" si="762"/>
        <v>62.570377152984214</v>
      </c>
      <c r="K877" s="54">
        <f t="shared" si="780"/>
        <v>38.952852825270902</v>
      </c>
      <c r="L877" s="116">
        <f t="shared" si="763"/>
        <v>101.52322997825512</v>
      </c>
      <c r="M877" s="180"/>
      <c r="N877" s="216"/>
      <c r="O877" s="122">
        <f t="shared" si="764"/>
        <v>0.52826468578786112</v>
      </c>
      <c r="P877" s="71">
        <f t="shared" si="781"/>
        <v>0.57394107015247353</v>
      </c>
      <c r="Q877" s="131">
        <f t="shared" si="765"/>
        <v>1.1022057559403347</v>
      </c>
      <c r="R877" s="220"/>
      <c r="S877" s="218"/>
      <c r="T877" s="47">
        <v>5</v>
      </c>
      <c r="U877" s="48">
        <v>20</v>
      </c>
      <c r="V877" s="49">
        <v>3662.1329999999998</v>
      </c>
      <c r="W877" s="48">
        <f t="shared" si="782"/>
        <v>1434</v>
      </c>
      <c r="X877" s="32">
        <v>46706</v>
      </c>
      <c r="Y877" s="31">
        <f t="shared" si="796"/>
        <v>7.8408191667023508E-2</v>
      </c>
      <c r="Z877" s="30">
        <f t="shared" si="797"/>
        <v>4.2821050828587335E-4</v>
      </c>
      <c r="AA877" s="10">
        <f t="shared" si="798"/>
        <v>183.10665</v>
      </c>
      <c r="AB877" s="9" t="str">
        <f t="shared" si="799"/>
        <v>U E</v>
      </c>
      <c r="AC877" s="28">
        <f t="shared" si="800"/>
        <v>7.8408191667023508E-2</v>
      </c>
      <c r="AD877" s="29">
        <f t="shared" si="801"/>
        <v>4.2821050828587335E-4</v>
      </c>
      <c r="AE877" s="15">
        <f t="shared" si="802"/>
        <v>183.10665</v>
      </c>
      <c r="AF877" s="27">
        <f t="shared" si="803"/>
        <v>639.11643919410835</v>
      </c>
      <c r="AG877" s="7">
        <f t="shared" si="804"/>
        <v>3.2470988738063653</v>
      </c>
      <c r="AH877" s="17">
        <f t="shared" si="805"/>
        <v>196.82691043063718</v>
      </c>
      <c r="AI877" s="26">
        <f t="shared" si="806"/>
        <v>102.71948214362179</v>
      </c>
      <c r="AJ877" s="22">
        <f t="shared" si="807"/>
        <v>1.5376825247291557</v>
      </c>
      <c r="AK877" s="25">
        <f t="shared" si="808"/>
        <v>66.801488923543957</v>
      </c>
      <c r="AL877" s="60">
        <f t="shared" si="563"/>
        <v>42957</v>
      </c>
    </row>
    <row r="878" spans="1:38" ht="11.25" x14ac:dyDescent="0.2">
      <c r="A878" s="2" t="s">
        <v>5</v>
      </c>
      <c r="B878" s="2" t="str">
        <f t="shared" si="779"/>
        <v>CACY2017</v>
      </c>
      <c r="C878" s="2" t="s">
        <v>77</v>
      </c>
      <c r="D878" s="4">
        <v>42956</v>
      </c>
      <c r="G878" s="225"/>
      <c r="H878" s="139"/>
      <c r="I878" s="55"/>
      <c r="J878" s="115">
        <f t="shared" si="762"/>
        <v>62.011232250002848</v>
      </c>
      <c r="K878" s="54">
        <f t="shared" si="780"/>
        <v>39.772812996328724</v>
      </c>
      <c r="L878" s="116">
        <f t="shared" si="763"/>
        <v>101.78404524633157</v>
      </c>
      <c r="M878" s="180"/>
      <c r="N878" s="216"/>
      <c r="O878" s="122">
        <f t="shared" si="764"/>
        <v>0.52145123924950398</v>
      </c>
      <c r="P878" s="71">
        <f t="shared" si="781"/>
        <v>0.56726140049090856</v>
      </c>
      <c r="Q878" s="131">
        <f t="shared" si="765"/>
        <v>1.0887126397404125</v>
      </c>
      <c r="R878" s="220"/>
      <c r="S878" s="218"/>
      <c r="T878" s="47">
        <v>3</v>
      </c>
      <c r="U878" s="48">
        <v>4</v>
      </c>
      <c r="V878" s="49">
        <v>801.28300000000002</v>
      </c>
      <c r="W878" s="48">
        <f t="shared" si="782"/>
        <v>1429</v>
      </c>
      <c r="X878" s="32">
        <v>46706</v>
      </c>
      <c r="Y878" s="31">
        <f t="shared" si="796"/>
        <v>1.7155890035541473E-2</v>
      </c>
      <c r="Z878" s="30">
        <f t="shared" si="797"/>
        <v>8.5642101657174667E-5</v>
      </c>
      <c r="AA878" s="10">
        <f t="shared" si="798"/>
        <v>200.32075</v>
      </c>
      <c r="AB878" s="9" t="str">
        <f t="shared" si="799"/>
        <v>U E</v>
      </c>
      <c r="AC878" s="28">
        <f t="shared" si="800"/>
        <v>1.7155890035541473E-2</v>
      </c>
      <c r="AD878" s="29">
        <f t="shared" si="801"/>
        <v>8.5642101657174667E-5</v>
      </c>
      <c r="AE878" s="15">
        <f t="shared" si="802"/>
        <v>200.32075</v>
      </c>
      <c r="AF878" s="27">
        <f t="shared" si="803"/>
        <v>639.03803100244136</v>
      </c>
      <c r="AG878" s="7">
        <f t="shared" si="804"/>
        <v>3.2466706632980795</v>
      </c>
      <c r="AH878" s="17">
        <f t="shared" si="805"/>
        <v>196.82872002585091</v>
      </c>
      <c r="AI878" s="26">
        <f t="shared" si="806"/>
        <v>102.64107395195477</v>
      </c>
      <c r="AJ878" s="22">
        <f t="shared" si="807"/>
        <v>1.5372543142208699</v>
      </c>
      <c r="AK878" s="25">
        <f t="shared" si="808"/>
        <v>66.769091491524989</v>
      </c>
      <c r="AL878" s="60">
        <f t="shared" si="563"/>
        <v>42956</v>
      </c>
    </row>
    <row r="879" spans="1:38" ht="11.25" x14ac:dyDescent="0.2">
      <c r="A879" s="2" t="s">
        <v>5</v>
      </c>
      <c r="B879" s="2" t="str">
        <f t="shared" si="779"/>
        <v>CACY2017</v>
      </c>
      <c r="C879" s="2" t="s">
        <v>77</v>
      </c>
      <c r="D879" s="4">
        <v>42955</v>
      </c>
      <c r="G879" s="225"/>
      <c r="H879" s="139"/>
      <c r="I879" s="55"/>
      <c r="J879" s="115">
        <f t="shared" si="762"/>
        <v>61.452087347021489</v>
      </c>
      <c r="K879" s="54">
        <f t="shared" si="780"/>
        <v>40.592773167386554</v>
      </c>
      <c r="L879" s="116">
        <f t="shared" si="763"/>
        <v>102.04486051440804</v>
      </c>
      <c r="M879" s="180"/>
      <c r="N879" s="216"/>
      <c r="O879" s="122">
        <f t="shared" si="764"/>
        <v>0.51463779271114674</v>
      </c>
      <c r="P879" s="71">
        <f t="shared" si="781"/>
        <v>0.56058173082934371</v>
      </c>
      <c r="Q879" s="131">
        <f t="shared" si="765"/>
        <v>1.0752195235404904</v>
      </c>
      <c r="R879" s="220"/>
      <c r="S879" s="218"/>
      <c r="T879" s="47">
        <v>2</v>
      </c>
      <c r="U879" s="48">
        <v>63</v>
      </c>
      <c r="V879" s="49">
        <v>6064.65</v>
      </c>
      <c r="W879" s="48">
        <f t="shared" si="782"/>
        <v>1426</v>
      </c>
      <c r="X879" s="32">
        <v>46706</v>
      </c>
      <c r="Y879" s="31">
        <f t="shared" si="796"/>
        <v>0.12984734295379607</v>
      </c>
      <c r="Z879" s="30">
        <f t="shared" si="797"/>
        <v>1.3488631011005011E-3</v>
      </c>
      <c r="AA879" s="10">
        <f t="shared" si="798"/>
        <v>96.264285714285705</v>
      </c>
      <c r="AB879" s="9" t="str">
        <f t="shared" si="799"/>
        <v>U E</v>
      </c>
      <c r="AC879" s="28">
        <f t="shared" si="800"/>
        <v>0.12984734295379607</v>
      </c>
      <c r="AD879" s="29">
        <f t="shared" si="801"/>
        <v>1.3488631011005011E-3</v>
      </c>
      <c r="AE879" s="15">
        <f t="shared" si="802"/>
        <v>96.264285714285705</v>
      </c>
      <c r="AF879" s="27">
        <f t="shared" si="803"/>
        <v>639.02087511240586</v>
      </c>
      <c r="AG879" s="7">
        <f t="shared" si="804"/>
        <v>3.2465850211964224</v>
      </c>
      <c r="AH879" s="17">
        <f t="shared" si="805"/>
        <v>196.82862790912392</v>
      </c>
      <c r="AI879" s="26">
        <f t="shared" si="806"/>
        <v>102.62391806191923</v>
      </c>
      <c r="AJ879" s="22">
        <f t="shared" si="807"/>
        <v>1.5371686721192128</v>
      </c>
      <c r="AK879" s="25">
        <f t="shared" si="808"/>
        <v>66.761650769552233</v>
      </c>
      <c r="AL879" s="60">
        <f t="shared" si="563"/>
        <v>42955</v>
      </c>
    </row>
    <row r="880" spans="1:38" ht="11.25" x14ac:dyDescent="0.2">
      <c r="A880" s="2" t="s">
        <v>5</v>
      </c>
      <c r="B880" s="2" t="str">
        <f t="shared" si="779"/>
        <v>CACY2017</v>
      </c>
      <c r="C880" s="2" t="s">
        <v>77</v>
      </c>
      <c r="D880" s="4">
        <v>42954</v>
      </c>
      <c r="G880" s="225"/>
      <c r="H880" s="139"/>
      <c r="I880" s="55"/>
      <c r="J880" s="115">
        <f t="shared" si="762"/>
        <v>60.892942444040123</v>
      </c>
      <c r="K880" s="54">
        <f t="shared" si="780"/>
        <v>41.412733338444376</v>
      </c>
      <c r="L880" s="116">
        <f t="shared" si="763"/>
        <v>102.3056757824845</v>
      </c>
      <c r="M880" s="180"/>
      <c r="N880" s="216"/>
      <c r="O880" s="122">
        <f t="shared" si="764"/>
        <v>0.5078243461727896</v>
      </c>
      <c r="P880" s="71">
        <f t="shared" si="781"/>
        <v>0.55390206116777874</v>
      </c>
      <c r="Q880" s="131">
        <f t="shared" si="765"/>
        <v>1.0617264073405683</v>
      </c>
      <c r="R880" s="220"/>
      <c r="S880" s="218"/>
      <c r="T880" s="47">
        <v>5</v>
      </c>
      <c r="U880" s="48">
        <v>171</v>
      </c>
      <c r="V880" s="49">
        <v>22414.227999999999</v>
      </c>
      <c r="W880" s="48">
        <f t="shared" si="782"/>
        <v>1426</v>
      </c>
      <c r="X880" s="32">
        <v>46706</v>
      </c>
      <c r="Y880" s="31">
        <f t="shared" si="796"/>
        <v>0.47990039823577268</v>
      </c>
      <c r="Z880" s="30">
        <f t="shared" si="797"/>
        <v>3.6611998458442171E-3</v>
      </c>
      <c r="AA880" s="10">
        <f t="shared" si="798"/>
        <v>131.07735672514619</v>
      </c>
      <c r="AB880" s="9" t="str">
        <f t="shared" si="799"/>
        <v>U E</v>
      </c>
      <c r="AC880" s="28">
        <f t="shared" si="800"/>
        <v>0.47990039823577268</v>
      </c>
      <c r="AD880" s="29">
        <f t="shared" si="801"/>
        <v>3.6611998458442171E-3</v>
      </c>
      <c r="AE880" s="15">
        <f t="shared" si="802"/>
        <v>131.07735672514619</v>
      </c>
      <c r="AF880" s="27">
        <f t="shared" si="803"/>
        <v>638.89102776945208</v>
      </c>
      <c r="AG880" s="7">
        <f t="shared" si="804"/>
        <v>3.245236158095322</v>
      </c>
      <c r="AH880" s="17">
        <f t="shared" si="805"/>
        <v>196.87042687963481</v>
      </c>
      <c r="AI880" s="26">
        <f t="shared" si="806"/>
        <v>102.49407071896543</v>
      </c>
      <c r="AJ880" s="22">
        <f t="shared" si="807"/>
        <v>1.5358198090181123</v>
      </c>
      <c r="AK880" s="25">
        <f t="shared" si="808"/>
        <v>66.735739516533798</v>
      </c>
      <c r="AL880" s="60">
        <f t="shared" si="563"/>
        <v>42954</v>
      </c>
    </row>
    <row r="881" spans="1:38" ht="11.25" x14ac:dyDescent="0.2">
      <c r="A881" s="2" t="s">
        <v>5</v>
      </c>
      <c r="B881" s="2" t="str">
        <f t="shared" si="779"/>
        <v>CACY2017</v>
      </c>
      <c r="C881" s="2" t="s">
        <v>77</v>
      </c>
      <c r="D881" s="4">
        <v>42953</v>
      </c>
      <c r="G881" s="225"/>
      <c r="H881" s="139"/>
      <c r="I881" s="55"/>
      <c r="J881" s="115">
        <f t="shared" si="762"/>
        <v>60.333797541058757</v>
      </c>
      <c r="K881" s="54">
        <f t="shared" si="780"/>
        <v>42.232693509502198</v>
      </c>
      <c r="L881" s="116">
        <f t="shared" si="763"/>
        <v>102.56649105056096</v>
      </c>
      <c r="M881" s="180"/>
      <c r="N881" s="216"/>
      <c r="O881" s="122">
        <f t="shared" si="764"/>
        <v>0.50101089963443235</v>
      </c>
      <c r="P881" s="71">
        <f t="shared" si="781"/>
        <v>0.54722239150621366</v>
      </c>
      <c r="Q881" s="131">
        <f t="shared" si="765"/>
        <v>1.048233291140646</v>
      </c>
      <c r="R881" s="220"/>
      <c r="S881" s="218"/>
      <c r="T881" s="47">
        <v>34</v>
      </c>
      <c r="U881" s="48">
        <v>20278</v>
      </c>
      <c r="V881" s="49">
        <v>164495.81599999999</v>
      </c>
      <c r="W881" s="48">
        <f t="shared" si="782"/>
        <v>1421</v>
      </c>
      <c r="X881" s="32">
        <v>46706</v>
      </c>
      <c r="Y881" s="31">
        <f t="shared" si="796"/>
        <v>3.5219418490129746</v>
      </c>
      <c r="Z881" s="30">
        <f t="shared" si="797"/>
        <v>0.43416263435104696</v>
      </c>
      <c r="AA881" s="10">
        <f t="shared" si="798"/>
        <v>8.1120335338790799</v>
      </c>
      <c r="AB881" s="9" t="str">
        <f t="shared" si="799"/>
        <v>U E</v>
      </c>
      <c r="AC881" s="28">
        <f t="shared" si="800"/>
        <v>3.5219418490129746</v>
      </c>
      <c r="AD881" s="29">
        <f t="shared" si="801"/>
        <v>0.43416263435104696</v>
      </c>
      <c r="AE881" s="15">
        <f t="shared" si="802"/>
        <v>8.1120335338790799</v>
      </c>
      <c r="AF881" s="27">
        <f t="shared" si="803"/>
        <v>638.41112737121625</v>
      </c>
      <c r="AG881" s="7">
        <f t="shared" si="804"/>
        <v>3.2415749582494779</v>
      </c>
      <c r="AH881" s="17">
        <f t="shared" si="805"/>
        <v>196.94473692379842</v>
      </c>
      <c r="AI881" s="26">
        <f t="shared" si="806"/>
        <v>102.01417032072966</v>
      </c>
      <c r="AJ881" s="22">
        <f t="shared" si="807"/>
        <v>1.5321586091722681</v>
      </c>
      <c r="AK881" s="25">
        <f t="shared" si="808"/>
        <v>66.581990735177015</v>
      </c>
      <c r="AL881" s="60">
        <f t="shared" si="563"/>
        <v>42953</v>
      </c>
    </row>
    <row r="882" spans="1:38" ht="11.25" x14ac:dyDescent="0.2">
      <c r="A882" s="2" t="s">
        <v>5</v>
      </c>
      <c r="B882" s="2" t="str">
        <f t="shared" si="779"/>
        <v>CACY2017</v>
      </c>
      <c r="C882" s="2" t="s">
        <v>77</v>
      </c>
      <c r="D882" s="4">
        <v>42952</v>
      </c>
      <c r="G882" s="225"/>
      <c r="H882" s="139"/>
      <c r="I882" s="55"/>
      <c r="J882" s="115">
        <f t="shared" si="762"/>
        <v>59.774652638077399</v>
      </c>
      <c r="K882" s="54">
        <f t="shared" si="780"/>
        <v>43.052653680560027</v>
      </c>
      <c r="L882" s="116">
        <f t="shared" si="763"/>
        <v>102.82730631863743</v>
      </c>
      <c r="M882" s="180"/>
      <c r="N882" s="216"/>
      <c r="O882" s="122">
        <f t="shared" si="764"/>
        <v>0.49419745309607521</v>
      </c>
      <c r="P882" s="71">
        <f t="shared" si="781"/>
        <v>0.54054272184464869</v>
      </c>
      <c r="Q882" s="131">
        <f t="shared" si="765"/>
        <v>1.0347401749407239</v>
      </c>
      <c r="R882" s="220"/>
      <c r="S882" s="218"/>
      <c r="T882" s="47">
        <v>1</v>
      </c>
      <c r="U882" s="48">
        <v>2</v>
      </c>
      <c r="V882" s="49">
        <v>197.43299999999999</v>
      </c>
      <c r="W882" s="48">
        <f t="shared" si="782"/>
        <v>1388</v>
      </c>
      <c r="X882" s="32">
        <v>46706</v>
      </c>
      <c r="Y882" s="31">
        <f t="shared" si="796"/>
        <v>4.2271442641202417E-3</v>
      </c>
      <c r="Z882" s="30">
        <f t="shared" si="797"/>
        <v>4.2821050828587333E-5</v>
      </c>
      <c r="AA882" s="10">
        <f t="shared" si="798"/>
        <v>98.716500000000011</v>
      </c>
      <c r="AB882" s="9" t="str">
        <f t="shared" si="799"/>
        <v>U E</v>
      </c>
      <c r="AC882" s="28">
        <f t="shared" si="800"/>
        <v>4.2271442641202417E-3</v>
      </c>
      <c r="AD882" s="29">
        <f t="shared" si="801"/>
        <v>4.2821050828587333E-5</v>
      </c>
      <c r="AE882" s="15">
        <f t="shared" si="802"/>
        <v>98.716500000000011</v>
      </c>
      <c r="AF882" s="27">
        <f t="shared" si="803"/>
        <v>634.88918552220332</v>
      </c>
      <c r="AG882" s="7">
        <f t="shared" si="804"/>
        <v>2.807412323898431</v>
      </c>
      <c r="AH882" s="17">
        <f t="shared" si="805"/>
        <v>226.14746687461391</v>
      </c>
      <c r="AI882" s="26">
        <f t="shared" si="806"/>
        <v>98.492228471716686</v>
      </c>
      <c r="AJ882" s="22">
        <f t="shared" si="807"/>
        <v>1.0979959748212211</v>
      </c>
      <c r="AK882" s="25">
        <f t="shared" si="808"/>
        <v>89.701811964978717</v>
      </c>
      <c r="AL882" s="60">
        <f t="shared" si="563"/>
        <v>42952</v>
      </c>
    </row>
    <row r="883" spans="1:38" ht="11.25" x14ac:dyDescent="0.2">
      <c r="A883" s="2" t="s">
        <v>5</v>
      </c>
      <c r="B883" s="2" t="str">
        <f t="shared" si="779"/>
        <v>CACY2017</v>
      </c>
      <c r="C883" s="2" t="s">
        <v>77</v>
      </c>
      <c r="D883" s="4">
        <v>42951</v>
      </c>
      <c r="G883" s="225"/>
      <c r="H883" s="139"/>
      <c r="I883" s="55"/>
      <c r="J883" s="115">
        <f t="shared" si="762"/>
        <v>59.215507735096033</v>
      </c>
      <c r="K883" s="54">
        <f t="shared" si="780"/>
        <v>43.872613851617849</v>
      </c>
      <c r="L883" s="116">
        <f t="shared" si="763"/>
        <v>103.08812158671388</v>
      </c>
      <c r="M883" s="180"/>
      <c r="N883" s="216"/>
      <c r="O883" s="122">
        <f t="shared" si="764"/>
        <v>0.48738400655771802</v>
      </c>
      <c r="P883" s="71">
        <f t="shared" si="781"/>
        <v>0.53386305218308383</v>
      </c>
      <c r="Q883" s="131">
        <f t="shared" si="765"/>
        <v>1.0212470587408018</v>
      </c>
      <c r="R883" s="220"/>
      <c r="S883" s="218"/>
      <c r="T883" s="47">
        <v>4</v>
      </c>
      <c r="U883" s="48">
        <v>23</v>
      </c>
      <c r="V883" s="49">
        <v>3543.451</v>
      </c>
      <c r="W883" s="48">
        <f t="shared" si="782"/>
        <v>1388</v>
      </c>
      <c r="X883" s="32">
        <v>46706</v>
      </c>
      <c r="Y883" s="31">
        <f t="shared" si="796"/>
        <v>7.5867147689804307E-2</v>
      </c>
      <c r="Z883" s="30">
        <f t="shared" si="797"/>
        <v>4.9244208452875438E-4</v>
      </c>
      <c r="AA883" s="10">
        <f t="shared" si="798"/>
        <v>154.06308695652172</v>
      </c>
      <c r="AB883" s="9" t="str">
        <f t="shared" si="799"/>
        <v>U E</v>
      </c>
      <c r="AC883" s="28">
        <f t="shared" si="800"/>
        <v>7.5867147689804307E-2</v>
      </c>
      <c r="AD883" s="29">
        <f t="shared" si="801"/>
        <v>4.9244208452875438E-4</v>
      </c>
      <c r="AE883" s="15">
        <f t="shared" si="802"/>
        <v>154.06308695652172</v>
      </c>
      <c r="AF883" s="27">
        <f t="shared" si="803"/>
        <v>634.88495837793926</v>
      </c>
      <c r="AG883" s="7">
        <f t="shared" si="804"/>
        <v>2.8073695028476022</v>
      </c>
      <c r="AH883" s="17">
        <f t="shared" si="805"/>
        <v>226.14941059021825</v>
      </c>
      <c r="AI883" s="26">
        <f t="shared" si="806"/>
        <v>98.488001327452565</v>
      </c>
      <c r="AJ883" s="22">
        <f t="shared" si="807"/>
        <v>1.0979531537703926</v>
      </c>
      <c r="AK883" s="25">
        <f t="shared" si="808"/>
        <v>89.70146038493796</v>
      </c>
      <c r="AL883" s="60">
        <f t="shared" si="563"/>
        <v>42951</v>
      </c>
    </row>
    <row r="884" spans="1:38" ht="11.25" x14ac:dyDescent="0.2">
      <c r="A884" s="2" t="s">
        <v>5</v>
      </c>
      <c r="B884" s="2" t="str">
        <f t="shared" si="779"/>
        <v>CACY2017</v>
      </c>
      <c r="C884" s="2" t="s">
        <v>77</v>
      </c>
      <c r="D884" s="4">
        <v>42950</v>
      </c>
      <c r="G884" s="225"/>
      <c r="H884" s="139"/>
      <c r="I884" s="55"/>
      <c r="J884" s="115">
        <f t="shared" si="762"/>
        <v>58.656362832114667</v>
      </c>
      <c r="K884" s="54">
        <f t="shared" si="780"/>
        <v>44.692574022675672</v>
      </c>
      <c r="L884" s="116">
        <f t="shared" si="763"/>
        <v>103.34893685479034</v>
      </c>
      <c r="M884" s="180"/>
      <c r="N884" s="216"/>
      <c r="O884" s="122">
        <f t="shared" si="764"/>
        <v>0.48057056001936083</v>
      </c>
      <c r="P884" s="71">
        <f t="shared" si="781"/>
        <v>0.52718338252151886</v>
      </c>
      <c r="Q884" s="131">
        <f t="shared" si="765"/>
        <v>1.0077539425408797</v>
      </c>
      <c r="R884" s="220"/>
      <c r="S884" s="218"/>
      <c r="T884" s="47">
        <v>3</v>
      </c>
      <c r="U884" s="48">
        <v>49</v>
      </c>
      <c r="V884" s="49">
        <v>6100</v>
      </c>
      <c r="W884" s="48">
        <f t="shared" si="782"/>
        <v>1386</v>
      </c>
      <c r="X884" s="32">
        <v>46706</v>
      </c>
      <c r="Y884" s="31">
        <f t="shared" si="796"/>
        <v>0.13060420502719136</v>
      </c>
      <c r="Z884" s="30">
        <f t="shared" si="797"/>
        <v>1.0491157453003898E-3</v>
      </c>
      <c r="AA884" s="10">
        <f t="shared" si="798"/>
        <v>124.48979591836734</v>
      </c>
      <c r="AB884" s="9" t="str">
        <f t="shared" si="799"/>
        <v>U E</v>
      </c>
      <c r="AC884" s="28">
        <f t="shared" si="800"/>
        <v>0.13060420502719136</v>
      </c>
      <c r="AD884" s="29">
        <f t="shared" si="801"/>
        <v>1.0491157453003898E-3</v>
      </c>
      <c r="AE884" s="15">
        <f t="shared" si="802"/>
        <v>124.48979591836734</v>
      </c>
      <c r="AF884" s="27">
        <f t="shared" si="803"/>
        <v>634.80909123024946</v>
      </c>
      <c r="AG884" s="7">
        <f t="shared" si="804"/>
        <v>2.8068770607630733</v>
      </c>
      <c r="AH884" s="17">
        <f t="shared" si="805"/>
        <v>226.16205750659819</v>
      </c>
      <c r="AI884" s="26">
        <f t="shared" si="806"/>
        <v>98.412134179762759</v>
      </c>
      <c r="AJ884" s="22">
        <f t="shared" si="807"/>
        <v>1.0974607116858639</v>
      </c>
      <c r="AK884" s="25">
        <f t="shared" si="808"/>
        <v>89.672580650825296</v>
      </c>
      <c r="AL884" s="60">
        <f t="shared" si="563"/>
        <v>42950</v>
      </c>
    </row>
    <row r="885" spans="1:38" ht="11.25" x14ac:dyDescent="0.2">
      <c r="A885" s="2" t="s">
        <v>5</v>
      </c>
      <c r="B885" s="2" t="str">
        <f t="shared" si="779"/>
        <v>CACY2017</v>
      </c>
      <c r="C885" s="2" t="s">
        <v>77</v>
      </c>
      <c r="D885" s="4">
        <v>42949</v>
      </c>
      <c r="E885" s="66">
        <v>626354.00100000005</v>
      </c>
      <c r="F885" s="63">
        <v>2742</v>
      </c>
      <c r="G885" s="225"/>
      <c r="H885" s="139"/>
      <c r="I885" s="55"/>
      <c r="J885" s="115">
        <f t="shared" si="762"/>
        <v>58.097217929133301</v>
      </c>
      <c r="K885" s="54">
        <f t="shared" si="780"/>
        <v>45.512534193733494</v>
      </c>
      <c r="L885" s="116">
        <f t="shared" si="763"/>
        <v>103.60975212286679</v>
      </c>
      <c r="M885" s="180"/>
      <c r="N885" s="216"/>
      <c r="O885" s="122">
        <f t="shared" si="764"/>
        <v>0.47375711348100363</v>
      </c>
      <c r="P885" s="71">
        <f t="shared" si="781"/>
        <v>0.52050371285995389</v>
      </c>
      <c r="Q885" s="131">
        <f t="shared" si="765"/>
        <v>0.99426082634095758</v>
      </c>
      <c r="R885" s="220"/>
      <c r="S885" s="218"/>
      <c r="T885" s="47">
        <v>11</v>
      </c>
      <c r="U885" s="48">
        <v>2746</v>
      </c>
      <c r="V885" s="49">
        <v>627352.03399999999</v>
      </c>
      <c r="W885" s="48">
        <f t="shared" si="782"/>
        <v>1384</v>
      </c>
      <c r="X885" s="32">
        <v>46706</v>
      </c>
      <c r="Y885" s="31">
        <f t="shared" si="796"/>
        <v>13.431936667665823</v>
      </c>
      <c r="Z885" s="30">
        <f t="shared" si="797"/>
        <v>5.8793302787650409E-2</v>
      </c>
      <c r="AA885" s="10">
        <f t="shared" si="798"/>
        <v>228.46031828113618</v>
      </c>
      <c r="AB885" s="9" t="str">
        <f t="shared" si="799"/>
        <v>M E</v>
      </c>
      <c r="AC885" s="28">
        <f t="shared" si="800"/>
        <v>2.1368410910802414E-2</v>
      </c>
      <c r="AD885" s="29">
        <f t="shared" si="801"/>
        <v>8.5642101657174667E-5</v>
      </c>
      <c r="AE885" s="15">
        <f t="shared" si="802"/>
        <v>249.50824999998437</v>
      </c>
      <c r="AF885" s="27">
        <f t="shared" si="803"/>
        <v>634.67848702522224</v>
      </c>
      <c r="AG885" s="7">
        <f t="shared" si="804"/>
        <v>2.8058279450177728</v>
      </c>
      <c r="AH885" s="17">
        <f t="shared" si="805"/>
        <v>226.20007336950309</v>
      </c>
      <c r="AI885" s="26">
        <f t="shared" si="806"/>
        <v>98.281529974735562</v>
      </c>
      <c r="AJ885" s="22">
        <f t="shared" si="807"/>
        <v>1.0964115959405636</v>
      </c>
      <c r="AK885" s="25">
        <f t="shared" si="808"/>
        <v>89.639265343982558</v>
      </c>
      <c r="AL885" s="60">
        <f t="shared" si="563"/>
        <v>42949</v>
      </c>
    </row>
    <row r="886" spans="1:38" ht="11.25" x14ac:dyDescent="0.2">
      <c r="A886" s="2" t="s">
        <v>5</v>
      </c>
      <c r="B886" s="2" t="str">
        <f t="shared" si="779"/>
        <v>CACY2017</v>
      </c>
      <c r="C886" s="2" t="s">
        <v>77</v>
      </c>
      <c r="D886" s="4">
        <v>42948</v>
      </c>
      <c r="G886" s="225"/>
      <c r="H886" s="139"/>
      <c r="I886" s="55"/>
      <c r="J886" s="115">
        <f t="shared" si="762"/>
        <v>57.538073026151942</v>
      </c>
      <c r="K886" s="54">
        <f t="shared" si="780"/>
        <v>46.332494364791323</v>
      </c>
      <c r="L886" s="116">
        <f t="shared" si="763"/>
        <v>103.87056739094326</v>
      </c>
      <c r="M886" s="180"/>
      <c r="N886" s="216"/>
      <c r="O886" s="122">
        <f t="shared" si="764"/>
        <v>0.46694366694264644</v>
      </c>
      <c r="P886" s="71">
        <f t="shared" si="781"/>
        <v>0.51382404319838892</v>
      </c>
      <c r="Q886" s="131">
        <f t="shared" si="765"/>
        <v>0.98076771014103536</v>
      </c>
      <c r="R886" s="220"/>
      <c r="S886" s="218"/>
      <c r="T886" s="47">
        <v>2</v>
      </c>
      <c r="U886" s="48">
        <v>43</v>
      </c>
      <c r="V886" s="49">
        <v>9880.5830000000005</v>
      </c>
      <c r="W886" s="48">
        <f t="shared" si="782"/>
        <v>1374</v>
      </c>
      <c r="X886" s="32">
        <v>46706</v>
      </c>
      <c r="Y886" s="31">
        <f t="shared" si="796"/>
        <v>0.21154847342953798</v>
      </c>
      <c r="Z886" s="30">
        <f t="shared" si="797"/>
        <v>9.2065259281462768E-4</v>
      </c>
      <c r="AA886" s="10">
        <f t="shared" si="798"/>
        <v>229.78100000000001</v>
      </c>
      <c r="AB886" s="9" t="str">
        <f t="shared" si="799"/>
        <v>U E</v>
      </c>
      <c r="AC886" s="28">
        <f t="shared" si="800"/>
        <v>0.21154847342953798</v>
      </c>
      <c r="AD886" s="29">
        <f t="shared" si="801"/>
        <v>9.2065259281462768E-4</v>
      </c>
      <c r="AE886" s="15">
        <f t="shared" si="802"/>
        <v>229.78100000000001</v>
      </c>
      <c r="AF886" s="27">
        <f t="shared" si="803"/>
        <v>621.24655035755643</v>
      </c>
      <c r="AG886" s="7">
        <f t="shared" si="804"/>
        <v>2.7470346422301222</v>
      </c>
      <c r="AH886" s="17">
        <f t="shared" si="805"/>
        <v>226.15169856511548</v>
      </c>
      <c r="AI886" s="26">
        <f t="shared" si="806"/>
        <v>98.260161563824767</v>
      </c>
      <c r="AJ886" s="22">
        <f t="shared" si="807"/>
        <v>1.0963259538389065</v>
      </c>
      <c r="AK886" s="25">
        <f t="shared" si="808"/>
        <v>89.626776799140757</v>
      </c>
      <c r="AL886" s="60">
        <f t="shared" si="563"/>
        <v>42948</v>
      </c>
    </row>
    <row r="887" spans="1:38" ht="11.25" x14ac:dyDescent="0.2">
      <c r="A887" s="2" t="s">
        <v>5</v>
      </c>
      <c r="B887" s="2" t="str">
        <f t="shared" si="779"/>
        <v>CACY2017</v>
      </c>
      <c r="C887" s="2" t="s">
        <v>77</v>
      </c>
      <c r="D887" s="4">
        <v>42947</v>
      </c>
      <c r="G887" s="225">
        <v>71.60199882536736</v>
      </c>
      <c r="H887" s="139">
        <v>0.65245155803091448</v>
      </c>
      <c r="I887" s="55">
        <v>109.74301148342835</v>
      </c>
      <c r="J887" s="225">
        <f>G918+M887</f>
        <v>56.978928123170576</v>
      </c>
      <c r="K887" s="223">
        <f t="shared" si="780"/>
        <v>47.152454535849145</v>
      </c>
      <c r="L887" s="69">
        <f>G918+N887</f>
        <v>104.13138265901972</v>
      </c>
      <c r="M887" s="221">
        <v>6.8305520417244496</v>
      </c>
      <c r="N887" s="217">
        <v>53.983006577573597</v>
      </c>
      <c r="O887" s="225">
        <f>H918+R887</f>
        <v>0.46013022040428925</v>
      </c>
      <c r="P887" s="69">
        <f t="shared" si="781"/>
        <v>0.50714437353682396</v>
      </c>
      <c r="Q887" s="227">
        <f>H918+S887</f>
        <v>0.96727459394111326</v>
      </c>
      <c r="R887" s="222">
        <v>2.6098474656952999E-2</v>
      </c>
      <c r="S887" s="217">
        <v>0.53324284819377699</v>
      </c>
      <c r="T887" s="47">
        <v>2</v>
      </c>
      <c r="U887" s="48">
        <v>37</v>
      </c>
      <c r="V887" s="49">
        <v>13222.3</v>
      </c>
      <c r="W887" s="48">
        <f t="shared" si="782"/>
        <v>1373</v>
      </c>
      <c r="X887" s="32">
        <v>46706</v>
      </c>
      <c r="Y887" s="31">
        <f t="shared" ref="Y887:Y893" si="809">V887/X887</f>
        <v>0.28309639018541516</v>
      </c>
      <c r="Z887" s="30">
        <f t="shared" ref="Z887:Z893" si="810">U887/X887</f>
        <v>7.9218944032886571E-4</v>
      </c>
      <c r="AA887" s="10">
        <f t="shared" ref="AA887:AA893" si="811">IF(Z887=0,0,Y887/Z887)</f>
        <v>357.35945945945946</v>
      </c>
      <c r="AB887" s="9" t="str">
        <f t="shared" ref="AB887:AB893" si="812">IF(E887&gt;0,"M E","U E")</f>
        <v>U E</v>
      </c>
      <c r="AC887" s="28">
        <f t="shared" ref="AC887:AC893" si="813">IF($AB887="U E",$Y887,(V887-E887)/X887)</f>
        <v>0.28309639018541516</v>
      </c>
      <c r="AD887" s="29">
        <f t="shared" ref="AD887:AD893" si="814">IF($AB887="U E",$Z887,(U887-F887)/X887)</f>
        <v>7.9218944032886571E-4</v>
      </c>
      <c r="AE887" s="15">
        <f t="shared" ref="AE887:AE893" si="815">IF(AD887=0,0,AC887/AD887)</f>
        <v>357.35945945945946</v>
      </c>
      <c r="AF887" s="27">
        <f t="shared" ref="AF887:AF893" si="816">AF888+Y887</f>
        <v>621.03500188412693</v>
      </c>
      <c r="AG887" s="7">
        <f t="shared" ref="AG887:AG893" si="817">AG888+Z887</f>
        <v>2.7461139896373075</v>
      </c>
      <c r="AH887" s="17">
        <f t="shared" ref="AH887:AH893" si="818">AF887/AG887</f>
        <v>226.15048181818193</v>
      </c>
      <c r="AI887" s="26">
        <f t="shared" ref="AI887:AI893" si="819">AI888+AC887</f>
        <v>98.048613090395222</v>
      </c>
      <c r="AJ887" s="22">
        <f t="shared" ref="AJ887:AJ893" si="820">AJ888+AD887</f>
        <v>1.0954053012460918</v>
      </c>
      <c r="AK887" s="25">
        <f t="shared" ref="AK887:AK893" si="821">AI887/AJ887</f>
        <v>89.508981724717614</v>
      </c>
      <c r="AL887" s="60">
        <f t="shared" si="563"/>
        <v>42947</v>
      </c>
    </row>
    <row r="888" spans="1:38" ht="11.25" x14ac:dyDescent="0.2">
      <c r="A888" s="2" t="s">
        <v>5</v>
      </c>
      <c r="B888" s="2" t="str">
        <f t="shared" si="779"/>
        <v>CACY2017</v>
      </c>
      <c r="C888" s="2" t="s">
        <v>77</v>
      </c>
      <c r="D888" s="4">
        <v>42946</v>
      </c>
      <c r="G888" s="225"/>
      <c r="H888" s="139"/>
      <c r="I888" s="55"/>
      <c r="J888" s="115">
        <f>(J$887-J$918)/31*($D888-$D$918)+J$918</f>
        <v>56.650145516029234</v>
      </c>
      <c r="K888" s="54">
        <f t="shared" si="780"/>
        <v>46.138588471724312</v>
      </c>
      <c r="L888" s="116">
        <f>(L$887-L$918)/31*($D888-$D$918)+L$918</f>
        <v>102.78873398775355</v>
      </c>
      <c r="M888" s="180"/>
      <c r="N888" s="216"/>
      <c r="O888" s="122">
        <f>(O$887-O$918)/31*($D888-$D$918)+O$918</f>
        <v>0.45862432491986405</v>
      </c>
      <c r="P888" s="71">
        <f t="shared" si="781"/>
        <v>0.4969466400108733</v>
      </c>
      <c r="Q888" s="131">
        <f>(Q$887-Q$918)/31*($D888-$D$918)+Q$918</f>
        <v>0.95557096493073734</v>
      </c>
      <c r="R888" s="220"/>
      <c r="S888" s="218"/>
      <c r="T888" s="47">
        <v>2</v>
      </c>
      <c r="U888" s="48">
        <v>8</v>
      </c>
      <c r="V888" s="49">
        <v>4129.683</v>
      </c>
      <c r="W888" s="48">
        <f t="shared" si="782"/>
        <v>1373</v>
      </c>
      <c r="X888" s="32">
        <v>46706</v>
      </c>
      <c r="Y888" s="31">
        <f t="shared" si="809"/>
        <v>8.8418682824476513E-2</v>
      </c>
      <c r="Z888" s="30">
        <f t="shared" si="810"/>
        <v>1.7128420331434933E-4</v>
      </c>
      <c r="AA888" s="10">
        <f t="shared" si="811"/>
        <v>516.210375</v>
      </c>
      <c r="AB888" s="9" t="str">
        <f t="shared" si="812"/>
        <v>U E</v>
      </c>
      <c r="AC888" s="28">
        <f t="shared" si="813"/>
        <v>8.8418682824476513E-2</v>
      </c>
      <c r="AD888" s="29">
        <f t="shared" si="814"/>
        <v>1.7128420331434933E-4</v>
      </c>
      <c r="AE888" s="15">
        <f t="shared" si="815"/>
        <v>516.210375</v>
      </c>
      <c r="AF888" s="27">
        <f t="shared" si="816"/>
        <v>620.75190549394154</v>
      </c>
      <c r="AG888" s="7">
        <f t="shared" si="817"/>
        <v>2.7453218001969786</v>
      </c>
      <c r="AH888" s="17">
        <f t="shared" si="818"/>
        <v>226.11262018514631</v>
      </c>
      <c r="AI888" s="26">
        <f t="shared" si="819"/>
        <v>97.765516700209801</v>
      </c>
      <c r="AJ888" s="22">
        <f t="shared" si="820"/>
        <v>1.0946131118057629</v>
      </c>
      <c r="AK888" s="25">
        <f t="shared" si="821"/>
        <v>89.31513394621031</v>
      </c>
      <c r="AL888" s="60">
        <f t="shared" si="563"/>
        <v>42946</v>
      </c>
    </row>
    <row r="889" spans="1:38" ht="11.25" x14ac:dyDescent="0.2">
      <c r="A889" s="2" t="s">
        <v>5</v>
      </c>
      <c r="B889" s="2" t="str">
        <f t="shared" si="779"/>
        <v>CACY2017</v>
      </c>
      <c r="C889" s="2" t="s">
        <v>77</v>
      </c>
      <c r="D889" s="4">
        <v>42945</v>
      </c>
      <c r="G889" s="225"/>
      <c r="H889" s="139"/>
      <c r="I889" s="55"/>
      <c r="J889" s="115">
        <f t="shared" ref="J889:J917" si="822">(J$887-J$918)/31*($D889-$D$918)+J$918</f>
        <v>56.321362908887892</v>
      </c>
      <c r="K889" s="54">
        <f t="shared" si="780"/>
        <v>45.12472240759945</v>
      </c>
      <c r="L889" s="116">
        <f t="shared" ref="L889:L917" si="823">(L$887-L$918)/31*($D889-$D$918)+L$918</f>
        <v>101.44608531648734</v>
      </c>
      <c r="M889" s="180"/>
      <c r="N889" s="216"/>
      <c r="O889" s="122">
        <f t="shared" ref="O889:O917" si="824">(O$887-O$918)/31*($D889-$D$918)+O$918</f>
        <v>0.4571184294354389</v>
      </c>
      <c r="P889" s="71">
        <f t="shared" si="781"/>
        <v>0.48674890648492242</v>
      </c>
      <c r="Q889" s="131">
        <f t="shared" ref="Q889:Q917" si="825">(Q$887-Q$918)/31*($D889-$D$918)+Q$918</f>
        <v>0.94386733592036132</v>
      </c>
      <c r="R889" s="220"/>
      <c r="S889" s="218"/>
      <c r="T889" s="47">
        <v>3</v>
      </c>
      <c r="U889" s="48">
        <v>10</v>
      </c>
      <c r="V889" s="49">
        <v>3032.9340000000002</v>
      </c>
      <c r="W889" s="48">
        <f t="shared" si="782"/>
        <v>1371</v>
      </c>
      <c r="X889" s="32">
        <v>46706</v>
      </c>
      <c r="Y889" s="31">
        <f t="shared" si="809"/>
        <v>6.4936710486875354E-2</v>
      </c>
      <c r="Z889" s="30">
        <f t="shared" si="810"/>
        <v>2.1410525414293667E-4</v>
      </c>
      <c r="AA889" s="10">
        <f t="shared" si="811"/>
        <v>303.29340000000002</v>
      </c>
      <c r="AB889" s="9" t="str">
        <f t="shared" si="812"/>
        <v>U E</v>
      </c>
      <c r="AC889" s="28">
        <f t="shared" si="813"/>
        <v>6.4936710486875354E-2</v>
      </c>
      <c r="AD889" s="29">
        <f t="shared" si="814"/>
        <v>2.1410525414293667E-4</v>
      </c>
      <c r="AE889" s="15">
        <f t="shared" si="815"/>
        <v>303.29340000000002</v>
      </c>
      <c r="AF889" s="27">
        <f t="shared" si="816"/>
        <v>620.66348681111708</v>
      </c>
      <c r="AG889" s="7">
        <f t="shared" si="817"/>
        <v>2.7451505159936644</v>
      </c>
      <c r="AH889" s="17">
        <f t="shared" si="818"/>
        <v>226.09451947900021</v>
      </c>
      <c r="AI889" s="26">
        <f t="shared" si="819"/>
        <v>97.677098017385319</v>
      </c>
      <c r="AJ889" s="22">
        <f t="shared" si="820"/>
        <v>1.0944418276024486</v>
      </c>
      <c r="AK889" s="25">
        <f t="shared" si="821"/>
        <v>89.248323258407225</v>
      </c>
      <c r="AL889" s="60">
        <f t="shared" si="563"/>
        <v>42945</v>
      </c>
    </row>
    <row r="890" spans="1:38" ht="11.25" x14ac:dyDescent="0.2">
      <c r="A890" s="2" t="s">
        <v>5</v>
      </c>
      <c r="B890" s="2" t="str">
        <f t="shared" si="779"/>
        <v>CACY2017</v>
      </c>
      <c r="C890" s="2" t="s">
        <v>77</v>
      </c>
      <c r="D890" s="4">
        <v>42944</v>
      </c>
      <c r="G890" s="225"/>
      <c r="H890" s="139"/>
      <c r="I890" s="55"/>
      <c r="J890" s="115">
        <f t="shared" si="822"/>
        <v>55.992580301746557</v>
      </c>
      <c r="K890" s="54">
        <f t="shared" si="780"/>
        <v>44.110856343474609</v>
      </c>
      <c r="L890" s="116">
        <f t="shared" si="823"/>
        <v>100.10343664522117</v>
      </c>
      <c r="M890" s="180"/>
      <c r="N890" s="216"/>
      <c r="O890" s="122">
        <f t="shared" si="824"/>
        <v>0.4556125339510137</v>
      </c>
      <c r="P890" s="71">
        <f t="shared" si="781"/>
        <v>0.47655117295897159</v>
      </c>
      <c r="Q890" s="131">
        <f t="shared" si="825"/>
        <v>0.93216370690998529</v>
      </c>
      <c r="R890" s="220"/>
      <c r="S890" s="218"/>
      <c r="T890" s="47">
        <v>3</v>
      </c>
      <c r="U890" s="48">
        <v>5</v>
      </c>
      <c r="V890" s="49">
        <v>375.767</v>
      </c>
      <c r="W890" s="48">
        <f t="shared" si="782"/>
        <v>1369</v>
      </c>
      <c r="X890" s="32">
        <v>46706</v>
      </c>
      <c r="Y890" s="31">
        <f t="shared" si="809"/>
        <v>8.0453689033528879E-3</v>
      </c>
      <c r="Z890" s="30">
        <f t="shared" si="810"/>
        <v>1.0705262707146834E-4</v>
      </c>
      <c r="AA890" s="10">
        <f t="shared" si="811"/>
        <v>75.153399999999991</v>
      </c>
      <c r="AB890" s="9" t="str">
        <f t="shared" si="812"/>
        <v>U E</v>
      </c>
      <c r="AC890" s="28">
        <f t="shared" si="813"/>
        <v>8.0453689033528879E-3</v>
      </c>
      <c r="AD890" s="29">
        <f t="shared" si="814"/>
        <v>1.0705262707146834E-4</v>
      </c>
      <c r="AE890" s="15">
        <f t="shared" si="815"/>
        <v>75.153399999999991</v>
      </c>
      <c r="AF890" s="27">
        <f t="shared" si="816"/>
        <v>620.59855010063018</v>
      </c>
      <c r="AG890" s="7">
        <f t="shared" si="817"/>
        <v>2.7449364107395215</v>
      </c>
      <c r="AH890" s="17">
        <f t="shared" si="818"/>
        <v>226.08849796029804</v>
      </c>
      <c r="AI890" s="26">
        <f t="shared" si="819"/>
        <v>97.612161306898443</v>
      </c>
      <c r="AJ890" s="22">
        <f t="shared" si="820"/>
        <v>1.0942277223483057</v>
      </c>
      <c r="AK890" s="25">
        <f t="shared" si="821"/>
        <v>89.20644150507762</v>
      </c>
      <c r="AL890" s="60">
        <f t="shared" si="563"/>
        <v>42944</v>
      </c>
    </row>
    <row r="891" spans="1:38" ht="11.25" x14ac:dyDescent="0.2">
      <c r="A891" s="2" t="s">
        <v>5</v>
      </c>
      <c r="B891" s="2" t="str">
        <f t="shared" si="779"/>
        <v>CACY2017</v>
      </c>
      <c r="C891" s="2" t="s">
        <v>77</v>
      </c>
      <c r="D891" s="4">
        <v>42943</v>
      </c>
      <c r="G891" s="225"/>
      <c r="H891" s="139"/>
      <c r="I891" s="55"/>
      <c r="J891" s="115">
        <f t="shared" si="822"/>
        <v>55.663797694605208</v>
      </c>
      <c r="K891" s="54">
        <f t="shared" si="780"/>
        <v>43.096990279349782</v>
      </c>
      <c r="L891" s="116">
        <f t="shared" si="823"/>
        <v>98.76078797395499</v>
      </c>
      <c r="M891" s="180"/>
      <c r="N891" s="216"/>
      <c r="O891" s="122">
        <f t="shared" si="824"/>
        <v>0.45410663846658855</v>
      </c>
      <c r="P891" s="71">
        <f t="shared" si="781"/>
        <v>0.46635343943302071</v>
      </c>
      <c r="Q891" s="131">
        <f t="shared" si="825"/>
        <v>0.92046007789960926</v>
      </c>
      <c r="R891" s="220"/>
      <c r="S891" s="218"/>
      <c r="T891" s="47">
        <v>0</v>
      </c>
      <c r="U891" s="48">
        <v>0</v>
      </c>
      <c r="V891" s="49">
        <v>0</v>
      </c>
      <c r="W891" s="48">
        <f t="shared" si="782"/>
        <v>1368</v>
      </c>
      <c r="X891" s="32">
        <v>46706</v>
      </c>
      <c r="Y891" s="31">
        <f t="shared" si="809"/>
        <v>0</v>
      </c>
      <c r="Z891" s="30">
        <f t="shared" si="810"/>
        <v>0</v>
      </c>
      <c r="AA891" s="10">
        <f t="shared" si="811"/>
        <v>0</v>
      </c>
      <c r="AB891" s="9" t="str">
        <f t="shared" si="812"/>
        <v>U E</v>
      </c>
      <c r="AC891" s="28">
        <f t="shared" si="813"/>
        <v>0</v>
      </c>
      <c r="AD891" s="29">
        <f t="shared" si="814"/>
        <v>0</v>
      </c>
      <c r="AE891" s="15">
        <f t="shared" si="815"/>
        <v>0</v>
      </c>
      <c r="AF891" s="27">
        <f t="shared" si="816"/>
        <v>620.59050473172681</v>
      </c>
      <c r="AG891" s="7">
        <f t="shared" si="817"/>
        <v>2.7448293581124501</v>
      </c>
      <c r="AH891" s="17">
        <f t="shared" si="818"/>
        <v>226.09438466458667</v>
      </c>
      <c r="AI891" s="26">
        <f t="shared" si="819"/>
        <v>97.60411593799509</v>
      </c>
      <c r="AJ891" s="22">
        <f t="shared" si="820"/>
        <v>1.0941206697212342</v>
      </c>
      <c r="AK891" s="25">
        <f t="shared" si="821"/>
        <v>89.207816504246438</v>
      </c>
      <c r="AL891" s="60">
        <f t="shared" si="563"/>
        <v>42943</v>
      </c>
    </row>
    <row r="892" spans="1:38" ht="11.25" x14ac:dyDescent="0.2">
      <c r="A892" s="2" t="s">
        <v>5</v>
      </c>
      <c r="B892" s="2" t="str">
        <f t="shared" si="779"/>
        <v>CACY2017</v>
      </c>
      <c r="C892" s="2" t="s">
        <v>77</v>
      </c>
      <c r="D892" s="4">
        <v>42942</v>
      </c>
      <c r="G892" s="225"/>
      <c r="H892" s="139"/>
      <c r="I892" s="55"/>
      <c r="J892" s="115">
        <f t="shared" si="822"/>
        <v>55.335015087463873</v>
      </c>
      <c r="K892" s="54">
        <f t="shared" si="780"/>
        <v>42.083124215224927</v>
      </c>
      <c r="L892" s="116">
        <f t="shared" si="823"/>
        <v>97.4181393026888</v>
      </c>
      <c r="M892" s="180"/>
      <c r="N892" s="216"/>
      <c r="O892" s="122">
        <f t="shared" si="824"/>
        <v>0.45260074298216335</v>
      </c>
      <c r="P892" s="71">
        <f t="shared" si="781"/>
        <v>0.45615570590707</v>
      </c>
      <c r="Q892" s="131">
        <f t="shared" si="825"/>
        <v>0.90875644888923335</v>
      </c>
      <c r="R892" s="220"/>
      <c r="S892" s="218"/>
      <c r="T892" s="47">
        <v>3</v>
      </c>
      <c r="U892" s="48">
        <v>108</v>
      </c>
      <c r="V892" s="49">
        <v>13372.665999999999</v>
      </c>
      <c r="W892" s="48">
        <f t="shared" si="782"/>
        <v>1369</v>
      </c>
      <c r="X892" s="32">
        <v>46706</v>
      </c>
      <c r="Y892" s="31">
        <f t="shared" si="809"/>
        <v>0.28631580524986083</v>
      </c>
      <c r="Z892" s="30">
        <f t="shared" si="810"/>
        <v>2.3123367447437158E-3</v>
      </c>
      <c r="AA892" s="10">
        <f t="shared" si="811"/>
        <v>123.8209814814815</v>
      </c>
      <c r="AB892" s="9" t="str">
        <f t="shared" si="812"/>
        <v>U E</v>
      </c>
      <c r="AC892" s="28">
        <f t="shared" si="813"/>
        <v>0.28631580524986083</v>
      </c>
      <c r="AD892" s="29">
        <f t="shared" si="814"/>
        <v>2.3123367447437158E-3</v>
      </c>
      <c r="AE892" s="15">
        <f t="shared" si="815"/>
        <v>123.8209814814815</v>
      </c>
      <c r="AF892" s="27">
        <f t="shared" si="816"/>
        <v>620.59050473172681</v>
      </c>
      <c r="AG892" s="7">
        <f t="shared" si="817"/>
        <v>2.7448293581124501</v>
      </c>
      <c r="AH892" s="17">
        <f t="shared" si="818"/>
        <v>226.09438466458667</v>
      </c>
      <c r="AI892" s="26">
        <f t="shared" si="819"/>
        <v>97.60411593799509</v>
      </c>
      <c r="AJ892" s="22">
        <f t="shared" si="820"/>
        <v>1.0941206697212342</v>
      </c>
      <c r="AK892" s="25">
        <f t="shared" si="821"/>
        <v>89.207816504246438</v>
      </c>
      <c r="AL892" s="60">
        <f t="shared" si="563"/>
        <v>42942</v>
      </c>
    </row>
    <row r="893" spans="1:38" ht="11.25" x14ac:dyDescent="0.2">
      <c r="A893" s="2" t="s">
        <v>5</v>
      </c>
      <c r="B893" s="2" t="str">
        <f t="shared" si="779"/>
        <v>CACY2017</v>
      </c>
      <c r="C893" s="2" t="s">
        <v>77</v>
      </c>
      <c r="D893" s="4">
        <v>42941</v>
      </c>
      <c r="G893" s="225"/>
      <c r="H893" s="139"/>
      <c r="I893" s="55"/>
      <c r="J893" s="115">
        <f t="shared" si="822"/>
        <v>55.006232480322531</v>
      </c>
      <c r="K893" s="54">
        <f t="shared" si="780"/>
        <v>41.06925815110008</v>
      </c>
      <c r="L893" s="116">
        <f t="shared" si="823"/>
        <v>96.07549063142261</v>
      </c>
      <c r="M893" s="180"/>
      <c r="N893" s="216"/>
      <c r="O893" s="122">
        <f t="shared" si="824"/>
        <v>0.4510948474977382</v>
      </c>
      <c r="P893" s="71">
        <f t="shared" si="781"/>
        <v>0.44595797238111923</v>
      </c>
      <c r="Q893" s="131">
        <f t="shared" si="825"/>
        <v>0.89705281987885743</v>
      </c>
      <c r="R893" s="220"/>
      <c r="S893" s="218"/>
      <c r="T893" s="47">
        <v>9</v>
      </c>
      <c r="U893" s="48">
        <v>17</v>
      </c>
      <c r="V893" s="49">
        <v>3743.2649999999999</v>
      </c>
      <c r="W893" s="48">
        <f t="shared" si="782"/>
        <v>1367</v>
      </c>
      <c r="X893" s="32">
        <v>46706</v>
      </c>
      <c r="Y893" s="31">
        <f t="shared" si="809"/>
        <v>8.0145270414935979E-2</v>
      </c>
      <c r="Z893" s="30">
        <f t="shared" si="810"/>
        <v>3.6397893204299231E-4</v>
      </c>
      <c r="AA893" s="10">
        <f t="shared" si="811"/>
        <v>220.19205882352941</v>
      </c>
      <c r="AB893" s="9" t="str">
        <f t="shared" si="812"/>
        <v>U E</v>
      </c>
      <c r="AC893" s="28">
        <f t="shared" si="813"/>
        <v>8.0145270414935979E-2</v>
      </c>
      <c r="AD893" s="29">
        <f t="shared" si="814"/>
        <v>3.6397893204299231E-4</v>
      </c>
      <c r="AE893" s="15">
        <f t="shared" si="815"/>
        <v>220.19205882352941</v>
      </c>
      <c r="AF893" s="27">
        <f t="shared" si="816"/>
        <v>620.30418892647697</v>
      </c>
      <c r="AG893" s="7">
        <f t="shared" si="817"/>
        <v>2.7425170213677066</v>
      </c>
      <c r="AH893" s="17">
        <f t="shared" si="818"/>
        <v>226.18061586984362</v>
      </c>
      <c r="AI893" s="26">
        <f t="shared" si="819"/>
        <v>97.317800132745234</v>
      </c>
      <c r="AJ893" s="22">
        <f t="shared" si="820"/>
        <v>1.0918083329764905</v>
      </c>
      <c r="AK893" s="25">
        <f t="shared" si="821"/>
        <v>89.134509412872148</v>
      </c>
      <c r="AL893" s="60">
        <f t="shared" si="563"/>
        <v>42941</v>
      </c>
    </row>
    <row r="894" spans="1:38" ht="11.25" x14ac:dyDescent="0.2">
      <c r="A894" s="2" t="s">
        <v>5</v>
      </c>
      <c r="B894" s="2" t="str">
        <f t="shared" si="779"/>
        <v>CACY2017</v>
      </c>
      <c r="C894" s="2" t="s">
        <v>77</v>
      </c>
      <c r="D894" s="4">
        <v>42940</v>
      </c>
      <c r="G894" s="225"/>
      <c r="H894" s="139"/>
      <c r="I894" s="55"/>
      <c r="J894" s="115">
        <f t="shared" si="822"/>
        <v>54.677449873181189</v>
      </c>
      <c r="K894" s="54">
        <f t="shared" si="780"/>
        <v>40.055392086975246</v>
      </c>
      <c r="L894" s="116">
        <f t="shared" si="823"/>
        <v>94.732841960156435</v>
      </c>
      <c r="M894" s="180"/>
      <c r="N894" s="216"/>
      <c r="O894" s="122">
        <f t="shared" si="824"/>
        <v>0.449588952013313</v>
      </c>
      <c r="P894" s="71">
        <f t="shared" si="781"/>
        <v>0.4357602388551684</v>
      </c>
      <c r="Q894" s="131">
        <f t="shared" si="825"/>
        <v>0.88534919086848141</v>
      </c>
      <c r="R894" s="220"/>
      <c r="S894" s="218"/>
      <c r="T894" s="47">
        <v>18</v>
      </c>
      <c r="U894" s="48">
        <v>4637</v>
      </c>
      <c r="V894" s="49">
        <v>53922.95</v>
      </c>
      <c r="W894" s="48">
        <f t="shared" si="782"/>
        <v>1358</v>
      </c>
      <c r="X894" s="32">
        <v>46706</v>
      </c>
      <c r="Y894" s="31">
        <f t="shared" ref="Y894:Y900" si="826">V894/X894</f>
        <v>1.1545186913886867</v>
      </c>
      <c r="Z894" s="30">
        <f t="shared" ref="Z894:Z900" si="827">U894/X894</f>
        <v>9.9280606346079728E-2</v>
      </c>
      <c r="AA894" s="10">
        <f t="shared" ref="AA894:AA900" si="828">IF(Z894=0,0,Y894/Z894)</f>
        <v>11.628844080224283</v>
      </c>
      <c r="AB894" s="9" t="str">
        <f t="shared" ref="AB894:AB900" si="829">IF(E894&gt;0,"M E","U E")</f>
        <v>U E</v>
      </c>
      <c r="AC894" s="28">
        <f t="shared" ref="AC894:AC900" si="830">IF($AB894="U E",$Y894,(V894-E894)/X894)</f>
        <v>1.1545186913886867</v>
      </c>
      <c r="AD894" s="29">
        <f t="shared" ref="AD894:AD900" si="831">IF($AB894="U E",$Z894,(U894-F894)/X894)</f>
        <v>9.9280606346079728E-2</v>
      </c>
      <c r="AE894" s="15">
        <f t="shared" ref="AE894:AE900" si="832">IF(AD894=0,0,AC894/AD894)</f>
        <v>11.628844080224283</v>
      </c>
      <c r="AF894" s="27">
        <f t="shared" ref="AF894:AF900" si="833">AF895+Y894</f>
        <v>620.22404365606201</v>
      </c>
      <c r="AG894" s="7">
        <f t="shared" ref="AG894:AG900" si="834">AG895+Z894</f>
        <v>2.7421530424356635</v>
      </c>
      <c r="AH894" s="17">
        <f t="shared" ref="AH894:AH900" si="835">AF894/AG894</f>
        <v>226.18141075932078</v>
      </c>
      <c r="AI894" s="26">
        <f t="shared" ref="AI894:AI900" si="836">AI895+AC894</f>
        <v>97.237654862330302</v>
      </c>
      <c r="AJ894" s="22">
        <f t="shared" ref="AJ894:AJ900" si="837">AJ895+AD894</f>
        <v>1.0914443540444474</v>
      </c>
      <c r="AK894" s="25">
        <f t="shared" ref="AK894:AK900" si="838">AI894/AJ894</f>
        <v>89.09080385271794</v>
      </c>
      <c r="AL894" s="60">
        <f t="shared" si="563"/>
        <v>42940</v>
      </c>
    </row>
    <row r="895" spans="1:38" ht="11.25" x14ac:dyDescent="0.2">
      <c r="A895" s="2" t="s">
        <v>5</v>
      </c>
      <c r="B895" s="2" t="str">
        <f t="shared" si="779"/>
        <v>CACY2017</v>
      </c>
      <c r="C895" s="2" t="s">
        <v>77</v>
      </c>
      <c r="D895" s="4">
        <v>42939</v>
      </c>
      <c r="G895" s="225"/>
      <c r="H895" s="139"/>
      <c r="I895" s="55"/>
      <c r="J895" s="115">
        <f t="shared" si="822"/>
        <v>54.348667266039847</v>
      </c>
      <c r="K895" s="54">
        <f t="shared" si="780"/>
        <v>39.041526022850398</v>
      </c>
      <c r="L895" s="116">
        <f t="shared" si="823"/>
        <v>93.390193288890245</v>
      </c>
      <c r="M895" s="180"/>
      <c r="N895" s="216"/>
      <c r="O895" s="122">
        <f t="shared" si="824"/>
        <v>0.4480830565288878</v>
      </c>
      <c r="P895" s="71">
        <f t="shared" si="781"/>
        <v>0.42556250532921758</v>
      </c>
      <c r="Q895" s="131">
        <f t="shared" si="825"/>
        <v>0.87364556185810538</v>
      </c>
      <c r="R895" s="220"/>
      <c r="S895" s="218"/>
      <c r="T895" s="47">
        <v>2</v>
      </c>
      <c r="U895" s="48">
        <v>5</v>
      </c>
      <c r="V895" s="49">
        <v>726.56600000000003</v>
      </c>
      <c r="W895" s="48">
        <f t="shared" si="782"/>
        <v>1340</v>
      </c>
      <c r="X895" s="32">
        <v>46706</v>
      </c>
      <c r="Y895" s="31">
        <f t="shared" si="826"/>
        <v>1.5556159808161694E-2</v>
      </c>
      <c r="Z895" s="30">
        <f t="shared" si="827"/>
        <v>1.0705262707146834E-4</v>
      </c>
      <c r="AA895" s="10">
        <f t="shared" si="828"/>
        <v>145.31320000000002</v>
      </c>
      <c r="AB895" s="9" t="str">
        <f t="shared" si="829"/>
        <v>U E</v>
      </c>
      <c r="AC895" s="28">
        <f t="shared" si="830"/>
        <v>1.5556159808161694E-2</v>
      </c>
      <c r="AD895" s="29">
        <f t="shared" si="831"/>
        <v>1.0705262707146834E-4</v>
      </c>
      <c r="AE895" s="15">
        <f t="shared" si="832"/>
        <v>145.31320000000002</v>
      </c>
      <c r="AF895" s="27">
        <f t="shared" si="833"/>
        <v>619.06952496467329</v>
      </c>
      <c r="AG895" s="7">
        <f t="shared" si="834"/>
        <v>2.6428724360895837</v>
      </c>
      <c r="AH895" s="17">
        <f t="shared" si="835"/>
        <v>234.2411674929925</v>
      </c>
      <c r="AI895" s="26">
        <f t="shared" si="836"/>
        <v>96.083136170941614</v>
      </c>
      <c r="AJ895" s="22">
        <f t="shared" si="837"/>
        <v>0.99216374769836768</v>
      </c>
      <c r="AK895" s="25">
        <f t="shared" si="838"/>
        <v>96.842014630988402</v>
      </c>
      <c r="AL895" s="60">
        <f t="shared" si="563"/>
        <v>42939</v>
      </c>
    </row>
    <row r="896" spans="1:38" ht="11.25" x14ac:dyDescent="0.2">
      <c r="A896" s="2" t="s">
        <v>5</v>
      </c>
      <c r="B896" s="2" t="str">
        <f t="shared" si="779"/>
        <v>CACY2017</v>
      </c>
      <c r="C896" s="2" t="s">
        <v>77</v>
      </c>
      <c r="D896" s="4">
        <v>42938</v>
      </c>
      <c r="G896" s="225"/>
      <c r="H896" s="139"/>
      <c r="I896" s="55"/>
      <c r="J896" s="115">
        <f t="shared" si="822"/>
        <v>54.019884658898505</v>
      </c>
      <c r="K896" s="54">
        <f t="shared" si="780"/>
        <v>38.02765995872555</v>
      </c>
      <c r="L896" s="116">
        <f t="shared" si="823"/>
        <v>92.047544617624055</v>
      </c>
      <c r="M896" s="180"/>
      <c r="N896" s="216"/>
      <c r="O896" s="122">
        <f t="shared" si="824"/>
        <v>0.44657716104446266</v>
      </c>
      <c r="P896" s="71">
        <f t="shared" si="781"/>
        <v>0.4153647718032667</v>
      </c>
      <c r="Q896" s="131">
        <f t="shared" si="825"/>
        <v>0.86194193284772935</v>
      </c>
      <c r="R896" s="220"/>
      <c r="S896" s="218"/>
      <c r="T896" s="47">
        <v>4</v>
      </c>
      <c r="U896" s="48">
        <v>58</v>
      </c>
      <c r="V896" s="49">
        <v>12381.95</v>
      </c>
      <c r="W896" s="48">
        <f t="shared" si="782"/>
        <v>1338</v>
      </c>
      <c r="X896" s="32">
        <v>46706</v>
      </c>
      <c r="Y896" s="31">
        <f t="shared" si="826"/>
        <v>0.26510405515351348</v>
      </c>
      <c r="Z896" s="30">
        <f t="shared" si="827"/>
        <v>1.2418104740290327E-3</v>
      </c>
      <c r="AA896" s="10">
        <f t="shared" si="828"/>
        <v>213.48189655172413</v>
      </c>
      <c r="AB896" s="9" t="str">
        <f t="shared" si="829"/>
        <v>U E</v>
      </c>
      <c r="AC896" s="28">
        <f t="shared" si="830"/>
        <v>0.26510405515351348</v>
      </c>
      <c r="AD896" s="29">
        <f t="shared" si="831"/>
        <v>1.2418104740290327E-3</v>
      </c>
      <c r="AE896" s="15">
        <f t="shared" si="832"/>
        <v>213.48189655172413</v>
      </c>
      <c r="AF896" s="27">
        <f t="shared" si="833"/>
        <v>619.05396880486512</v>
      </c>
      <c r="AG896" s="7">
        <f t="shared" si="834"/>
        <v>2.6427653834625122</v>
      </c>
      <c r="AH896" s="17">
        <f t="shared" si="835"/>
        <v>234.2447697698347</v>
      </c>
      <c r="AI896" s="26">
        <f t="shared" si="836"/>
        <v>96.067580011133458</v>
      </c>
      <c r="AJ896" s="22">
        <f t="shared" si="837"/>
        <v>0.99205669507129624</v>
      </c>
      <c r="AK896" s="25">
        <f t="shared" si="838"/>
        <v>96.83678411567935</v>
      </c>
      <c r="AL896" s="60">
        <f t="shared" si="563"/>
        <v>42938</v>
      </c>
    </row>
    <row r="897" spans="1:38" ht="11.25" x14ac:dyDescent="0.2">
      <c r="A897" s="2" t="s">
        <v>5</v>
      </c>
      <c r="B897" s="2" t="str">
        <f t="shared" si="779"/>
        <v>CACY2017</v>
      </c>
      <c r="C897" s="2" t="s">
        <v>77</v>
      </c>
      <c r="D897" s="4">
        <v>42937</v>
      </c>
      <c r="G897" s="225"/>
      <c r="H897" s="139"/>
      <c r="I897" s="55"/>
      <c r="J897" s="115">
        <f t="shared" si="822"/>
        <v>53.691102051757163</v>
      </c>
      <c r="K897" s="54">
        <f t="shared" si="780"/>
        <v>37.013793894600717</v>
      </c>
      <c r="L897" s="116">
        <f t="shared" si="823"/>
        <v>90.70489594635788</v>
      </c>
      <c r="M897" s="180"/>
      <c r="N897" s="216"/>
      <c r="O897" s="122">
        <f t="shared" si="824"/>
        <v>0.44507126556003745</v>
      </c>
      <c r="P897" s="71">
        <f t="shared" si="781"/>
        <v>0.40516703827731598</v>
      </c>
      <c r="Q897" s="131">
        <f t="shared" si="825"/>
        <v>0.85023830383735344</v>
      </c>
      <c r="R897" s="220"/>
      <c r="S897" s="218"/>
      <c r="T897" s="47">
        <v>2</v>
      </c>
      <c r="U897" s="48">
        <v>38</v>
      </c>
      <c r="V897" s="49">
        <v>4993.75</v>
      </c>
      <c r="W897" s="48">
        <f t="shared" si="782"/>
        <v>1336</v>
      </c>
      <c r="X897" s="32">
        <v>46706</v>
      </c>
      <c r="Y897" s="31">
        <f t="shared" si="826"/>
        <v>0.10691881128762899</v>
      </c>
      <c r="Z897" s="30">
        <f t="shared" si="827"/>
        <v>8.135999657431593E-4</v>
      </c>
      <c r="AA897" s="10">
        <f t="shared" si="828"/>
        <v>131.41447368421052</v>
      </c>
      <c r="AB897" s="9" t="str">
        <f t="shared" si="829"/>
        <v>U E</v>
      </c>
      <c r="AC897" s="28">
        <f t="shared" si="830"/>
        <v>0.10691881128762899</v>
      </c>
      <c r="AD897" s="29">
        <f t="shared" si="831"/>
        <v>8.135999657431593E-4</v>
      </c>
      <c r="AE897" s="15">
        <f t="shared" si="832"/>
        <v>131.41447368421052</v>
      </c>
      <c r="AF897" s="27">
        <f t="shared" si="833"/>
        <v>618.78886474971159</v>
      </c>
      <c r="AG897" s="7">
        <f t="shared" si="834"/>
        <v>2.6415235729884832</v>
      </c>
      <c r="AH897" s="17">
        <f t="shared" si="835"/>
        <v>234.25453063424524</v>
      </c>
      <c r="AI897" s="26">
        <f t="shared" si="836"/>
        <v>95.802475955979943</v>
      </c>
      <c r="AJ897" s="22">
        <f t="shared" si="837"/>
        <v>0.99081488459726719</v>
      </c>
      <c r="AK897" s="25">
        <f t="shared" si="838"/>
        <v>96.690590185189251</v>
      </c>
      <c r="AL897" s="60">
        <f t="shared" si="563"/>
        <v>42937</v>
      </c>
    </row>
    <row r="898" spans="1:38" ht="11.25" x14ac:dyDescent="0.2">
      <c r="A898" s="2" t="s">
        <v>5</v>
      </c>
      <c r="B898" s="2" t="str">
        <f t="shared" si="779"/>
        <v>CACY2017</v>
      </c>
      <c r="C898" s="2" t="s">
        <v>77</v>
      </c>
      <c r="D898" s="4">
        <v>42936</v>
      </c>
      <c r="G898" s="225"/>
      <c r="H898" s="139"/>
      <c r="I898" s="55"/>
      <c r="J898" s="115">
        <f t="shared" si="822"/>
        <v>53.362319444615821</v>
      </c>
      <c r="K898" s="54">
        <f t="shared" si="780"/>
        <v>35.999927830475869</v>
      </c>
      <c r="L898" s="116">
        <f t="shared" si="823"/>
        <v>89.36224727509169</v>
      </c>
      <c r="M898" s="180"/>
      <c r="N898" s="216"/>
      <c r="O898" s="122">
        <f t="shared" si="824"/>
        <v>0.44356537007561231</v>
      </c>
      <c r="P898" s="71">
        <f t="shared" si="781"/>
        <v>0.39496930475136521</v>
      </c>
      <c r="Q898" s="131">
        <f t="shared" si="825"/>
        <v>0.83853467482697752</v>
      </c>
      <c r="R898" s="220"/>
      <c r="S898" s="218"/>
      <c r="T898" s="47">
        <v>2</v>
      </c>
      <c r="U898" s="48">
        <v>25</v>
      </c>
      <c r="V898" s="49">
        <v>1395.25</v>
      </c>
      <c r="W898" s="48">
        <f t="shared" si="782"/>
        <v>1336</v>
      </c>
      <c r="X898" s="32">
        <v>46706</v>
      </c>
      <c r="Y898" s="31">
        <f t="shared" si="826"/>
        <v>2.9873035584293238E-2</v>
      </c>
      <c r="Z898" s="30">
        <f t="shared" si="827"/>
        <v>5.3526313535734167E-4</v>
      </c>
      <c r="AA898" s="10">
        <f t="shared" si="828"/>
        <v>55.81</v>
      </c>
      <c r="AB898" s="9" t="str">
        <f t="shared" si="829"/>
        <v>U E</v>
      </c>
      <c r="AC898" s="28">
        <f t="shared" si="830"/>
        <v>2.9873035584293238E-2</v>
      </c>
      <c r="AD898" s="29">
        <f t="shared" si="831"/>
        <v>5.3526313535734167E-4</v>
      </c>
      <c r="AE898" s="15">
        <f t="shared" si="832"/>
        <v>55.81</v>
      </c>
      <c r="AF898" s="27">
        <f t="shared" si="833"/>
        <v>618.68194593842395</v>
      </c>
      <c r="AG898" s="7">
        <f t="shared" si="834"/>
        <v>2.6407099730227399</v>
      </c>
      <c r="AH898" s="17">
        <f t="shared" si="835"/>
        <v>234.28621554764595</v>
      </c>
      <c r="AI898" s="26">
        <f t="shared" si="836"/>
        <v>95.695557144692316</v>
      </c>
      <c r="AJ898" s="22">
        <f t="shared" si="837"/>
        <v>0.99000128463152404</v>
      </c>
      <c r="AK898" s="25">
        <f t="shared" si="838"/>
        <v>96.662053504617376</v>
      </c>
      <c r="AL898" s="60">
        <f t="shared" si="563"/>
        <v>42936</v>
      </c>
    </row>
    <row r="899" spans="1:38" ht="11.25" x14ac:dyDescent="0.2">
      <c r="A899" s="2" t="s">
        <v>5</v>
      </c>
      <c r="B899" s="2" t="str">
        <f t="shared" si="779"/>
        <v>CACY2017</v>
      </c>
      <c r="C899" s="2" t="s">
        <v>77</v>
      </c>
      <c r="D899" s="4">
        <v>42935</v>
      </c>
      <c r="G899" s="225"/>
      <c r="H899" s="139"/>
      <c r="I899" s="55"/>
      <c r="J899" s="115">
        <f t="shared" si="822"/>
        <v>53.033536837474479</v>
      </c>
      <c r="K899" s="54">
        <f t="shared" si="780"/>
        <v>34.986061766351021</v>
      </c>
      <c r="L899" s="116">
        <f t="shared" si="823"/>
        <v>88.0195986038255</v>
      </c>
      <c r="M899" s="180"/>
      <c r="N899" s="216"/>
      <c r="O899" s="122">
        <f t="shared" si="824"/>
        <v>0.44205947459118711</v>
      </c>
      <c r="P899" s="71">
        <f t="shared" si="781"/>
        <v>0.38477157122541439</v>
      </c>
      <c r="Q899" s="131">
        <f t="shared" si="825"/>
        <v>0.8268310458166015</v>
      </c>
      <c r="R899" s="220"/>
      <c r="S899" s="218"/>
      <c r="T899" s="47">
        <v>3</v>
      </c>
      <c r="U899" s="48">
        <v>12</v>
      </c>
      <c r="V899" s="49">
        <v>1285.367</v>
      </c>
      <c r="W899" s="48">
        <f t="shared" si="782"/>
        <v>1334</v>
      </c>
      <c r="X899" s="32">
        <v>46706</v>
      </c>
      <c r="Y899" s="31">
        <f t="shared" si="826"/>
        <v>2.7520382820194408E-2</v>
      </c>
      <c r="Z899" s="30">
        <f t="shared" si="827"/>
        <v>2.5692630497152399E-4</v>
      </c>
      <c r="AA899" s="10">
        <f t="shared" si="828"/>
        <v>107.11391666666668</v>
      </c>
      <c r="AB899" s="9" t="str">
        <f t="shared" si="829"/>
        <v>U E</v>
      </c>
      <c r="AC899" s="28">
        <f t="shared" si="830"/>
        <v>2.7520382820194408E-2</v>
      </c>
      <c r="AD899" s="29">
        <f t="shared" si="831"/>
        <v>2.5692630497152399E-4</v>
      </c>
      <c r="AE899" s="15">
        <f t="shared" si="832"/>
        <v>107.11391666666668</v>
      </c>
      <c r="AF899" s="27">
        <f t="shared" si="833"/>
        <v>618.65207290283968</v>
      </c>
      <c r="AG899" s="7">
        <f t="shared" si="834"/>
        <v>2.6401747098873827</v>
      </c>
      <c r="AH899" s="17">
        <f t="shared" si="835"/>
        <v>234.32239941773719</v>
      </c>
      <c r="AI899" s="26">
        <f t="shared" si="836"/>
        <v>95.665684109108028</v>
      </c>
      <c r="AJ899" s="22">
        <f t="shared" si="837"/>
        <v>0.98946602149616669</v>
      </c>
      <c r="AK899" s="25">
        <f t="shared" si="838"/>
        <v>96.684152897390476</v>
      </c>
      <c r="AL899" s="60">
        <f t="shared" si="563"/>
        <v>42935</v>
      </c>
    </row>
    <row r="900" spans="1:38" ht="11.25" x14ac:dyDescent="0.2">
      <c r="A900" s="2" t="s">
        <v>5</v>
      </c>
      <c r="B900" s="2" t="str">
        <f t="shared" si="779"/>
        <v>CACY2017</v>
      </c>
      <c r="C900" s="2" t="s">
        <v>77</v>
      </c>
      <c r="D900" s="4">
        <v>42934</v>
      </c>
      <c r="G900" s="225"/>
      <c r="H900" s="139"/>
      <c r="I900" s="55"/>
      <c r="J900" s="115">
        <f t="shared" si="822"/>
        <v>52.704754230333137</v>
      </c>
      <c r="K900" s="54">
        <f t="shared" si="780"/>
        <v>33.972195702226188</v>
      </c>
      <c r="L900" s="116">
        <f t="shared" si="823"/>
        <v>86.676949932559324</v>
      </c>
      <c r="M900" s="180"/>
      <c r="N900" s="216"/>
      <c r="O900" s="122">
        <f t="shared" si="824"/>
        <v>0.44055357910676196</v>
      </c>
      <c r="P900" s="71">
        <f t="shared" si="781"/>
        <v>0.37457383769946351</v>
      </c>
      <c r="Q900" s="131">
        <f t="shared" si="825"/>
        <v>0.81512741680622547</v>
      </c>
      <c r="R900" s="220"/>
      <c r="S900" s="218"/>
      <c r="T900" s="47">
        <v>7</v>
      </c>
      <c r="U900" s="48">
        <v>654</v>
      </c>
      <c r="V900" s="49">
        <v>27583.1</v>
      </c>
      <c r="W900" s="48">
        <f t="shared" si="782"/>
        <v>1332</v>
      </c>
      <c r="X900" s="32">
        <v>46706</v>
      </c>
      <c r="Y900" s="31">
        <f t="shared" si="826"/>
        <v>0.59056866355500359</v>
      </c>
      <c r="Z900" s="30">
        <f t="shared" si="827"/>
        <v>1.4002483620948058E-2</v>
      </c>
      <c r="AA900" s="10">
        <f t="shared" si="828"/>
        <v>42.175993883792046</v>
      </c>
      <c r="AB900" s="9" t="str">
        <f t="shared" si="829"/>
        <v>U E</v>
      </c>
      <c r="AC900" s="28">
        <f t="shared" si="830"/>
        <v>0.59056866355500359</v>
      </c>
      <c r="AD900" s="29">
        <f t="shared" si="831"/>
        <v>1.4002483620948058E-2</v>
      </c>
      <c r="AE900" s="15">
        <f t="shared" si="832"/>
        <v>42.175993883792046</v>
      </c>
      <c r="AF900" s="27">
        <f t="shared" si="833"/>
        <v>618.62455252001951</v>
      </c>
      <c r="AG900" s="7">
        <f t="shared" si="834"/>
        <v>2.639917783582411</v>
      </c>
      <c r="AH900" s="17">
        <f t="shared" si="835"/>
        <v>234.33477980535287</v>
      </c>
      <c r="AI900" s="26">
        <f t="shared" si="836"/>
        <v>95.638163726287829</v>
      </c>
      <c r="AJ900" s="22">
        <f t="shared" si="837"/>
        <v>0.98920909519119515</v>
      </c>
      <c r="AK900" s="25">
        <f t="shared" si="838"/>
        <v>96.681443985108942</v>
      </c>
      <c r="AL900" s="60">
        <f t="shared" si="563"/>
        <v>42934</v>
      </c>
    </row>
    <row r="901" spans="1:38" ht="11.25" x14ac:dyDescent="0.2">
      <c r="A901" s="2" t="s">
        <v>5</v>
      </c>
      <c r="B901" s="2" t="str">
        <f t="shared" si="779"/>
        <v>CACY2017</v>
      </c>
      <c r="C901" s="2" t="s">
        <v>77</v>
      </c>
      <c r="D901" s="4">
        <v>42933</v>
      </c>
      <c r="G901" s="225"/>
      <c r="H901" s="139"/>
      <c r="I901" s="55"/>
      <c r="J901" s="115">
        <f t="shared" si="822"/>
        <v>52.375971623191795</v>
      </c>
      <c r="K901" s="54">
        <f t="shared" si="780"/>
        <v>32.95832963810134</v>
      </c>
      <c r="L901" s="116">
        <f t="shared" si="823"/>
        <v>85.334301261293135</v>
      </c>
      <c r="M901" s="180"/>
      <c r="N901" s="216"/>
      <c r="O901" s="122">
        <f t="shared" si="824"/>
        <v>0.43904768362233676</v>
      </c>
      <c r="P901" s="71">
        <f t="shared" si="781"/>
        <v>0.36437610417351279</v>
      </c>
      <c r="Q901" s="131">
        <f t="shared" si="825"/>
        <v>0.80342378779584955</v>
      </c>
      <c r="R901" s="220"/>
      <c r="S901" s="218"/>
      <c r="T901" s="47">
        <v>1</v>
      </c>
      <c r="U901" s="48">
        <v>13</v>
      </c>
      <c r="V901" s="49">
        <v>3482.183</v>
      </c>
      <c r="W901" s="48">
        <f t="shared" si="782"/>
        <v>1326</v>
      </c>
      <c r="X901" s="32">
        <v>46706</v>
      </c>
      <c r="Y901" s="31">
        <f t="shared" ref="Y901:Y917" si="839">V901/X901</f>
        <v>7.4555367618721363E-2</v>
      </c>
      <c r="Z901" s="30">
        <f t="shared" ref="Z901:Z917" si="840">U901/X901</f>
        <v>2.7833683038581768E-4</v>
      </c>
      <c r="AA901" s="10">
        <f t="shared" ref="AA901:AA917" si="841">IF(Z901=0,0,Y901/Z901)</f>
        <v>267.86023076923078</v>
      </c>
      <c r="AB901" s="9" t="str">
        <f t="shared" ref="AB901:AB917" si="842">IF(E901&gt;0,"M E","U E")</f>
        <v>U E</v>
      </c>
      <c r="AC901" s="28">
        <f t="shared" ref="AC901:AC917" si="843">IF($AB901="U E",$Y901,(V901-E901)/X901)</f>
        <v>7.4555367618721363E-2</v>
      </c>
      <c r="AD901" s="29">
        <f t="shared" ref="AD901:AD917" si="844">IF($AB901="U E",$Z901,(U901-F901)/X901)</f>
        <v>2.7833683038581768E-4</v>
      </c>
      <c r="AE901" s="15">
        <f t="shared" ref="AE901:AE917" si="845">IF(AD901=0,0,AC901/AD901)</f>
        <v>267.86023076923078</v>
      </c>
      <c r="AF901" s="27">
        <f t="shared" ref="AF901:AF917" si="846">AF902+Y901</f>
        <v>618.03398385646449</v>
      </c>
      <c r="AG901" s="7">
        <f t="shared" ref="AG901:AG917" si="847">AG902+Z901</f>
        <v>2.6259152999614628</v>
      </c>
      <c r="AH901" s="17">
        <f t="shared" ref="AH901:AH917" si="848">AF901/AG901</f>
        <v>235.35945118471057</v>
      </c>
      <c r="AI901" s="26">
        <f t="shared" ref="AI901:AI917" si="849">AI902+AC901</f>
        <v>95.047595062732825</v>
      </c>
      <c r="AJ901" s="22">
        <f t="shared" ref="AJ901:AJ917" si="850">AJ902+AD901</f>
        <v>0.97520661157024713</v>
      </c>
      <c r="AK901" s="25">
        <f t="shared" ref="AK901:AK917" si="851">AI901/AJ901</f>
        <v>97.464059343988822</v>
      </c>
      <c r="AL901" s="60">
        <f t="shared" si="563"/>
        <v>42933</v>
      </c>
    </row>
    <row r="902" spans="1:38" ht="11.25" x14ac:dyDescent="0.2">
      <c r="A902" s="2" t="s">
        <v>5</v>
      </c>
      <c r="B902" s="2" t="str">
        <f t="shared" si="779"/>
        <v>CACY2017</v>
      </c>
      <c r="C902" s="2" t="s">
        <v>77</v>
      </c>
      <c r="D902" s="4">
        <v>42932</v>
      </c>
      <c r="G902" s="225"/>
      <c r="H902" s="139"/>
      <c r="I902" s="55"/>
      <c r="J902" s="115">
        <f t="shared" si="822"/>
        <v>52.047189016050453</v>
      </c>
      <c r="K902" s="54">
        <f t="shared" si="780"/>
        <v>31.944463573976506</v>
      </c>
      <c r="L902" s="116">
        <f t="shared" si="823"/>
        <v>83.991652590026959</v>
      </c>
      <c r="M902" s="180"/>
      <c r="N902" s="216"/>
      <c r="O902" s="122">
        <f t="shared" si="824"/>
        <v>0.43754178813791156</v>
      </c>
      <c r="P902" s="71">
        <f t="shared" si="781"/>
        <v>0.35417837064756197</v>
      </c>
      <c r="Q902" s="131">
        <f t="shared" si="825"/>
        <v>0.79172015878547353</v>
      </c>
      <c r="R902" s="220"/>
      <c r="S902" s="218"/>
      <c r="T902" s="47">
        <v>1</v>
      </c>
      <c r="U902" s="48">
        <v>1</v>
      </c>
      <c r="V902" s="49">
        <v>30.733000000000001</v>
      </c>
      <c r="W902" s="48">
        <f t="shared" si="782"/>
        <v>1328</v>
      </c>
      <c r="X902" s="32">
        <v>46706</v>
      </c>
      <c r="Y902" s="31">
        <f t="shared" si="839"/>
        <v>6.5800967755748731E-4</v>
      </c>
      <c r="Z902" s="30">
        <f t="shared" si="840"/>
        <v>2.1410525414293667E-5</v>
      </c>
      <c r="AA902" s="10">
        <f t="shared" si="841"/>
        <v>30.733000000000004</v>
      </c>
      <c r="AB902" s="9" t="str">
        <f t="shared" si="842"/>
        <v>U E</v>
      </c>
      <c r="AC902" s="28">
        <f t="shared" si="843"/>
        <v>6.5800967755748731E-4</v>
      </c>
      <c r="AD902" s="29">
        <f t="shared" si="844"/>
        <v>2.1410525414293667E-5</v>
      </c>
      <c r="AE902" s="15">
        <f t="shared" si="845"/>
        <v>30.733000000000004</v>
      </c>
      <c r="AF902" s="27">
        <f t="shared" si="846"/>
        <v>617.95942848884579</v>
      </c>
      <c r="AG902" s="7">
        <f t="shared" si="847"/>
        <v>2.6256369631310768</v>
      </c>
      <c r="AH902" s="17">
        <f t="shared" si="848"/>
        <v>235.35600586302232</v>
      </c>
      <c r="AI902" s="26">
        <f t="shared" si="849"/>
        <v>94.97303969511411</v>
      </c>
      <c r="AJ902" s="22">
        <f t="shared" si="850"/>
        <v>0.97492827473986132</v>
      </c>
      <c r="AK902" s="25">
        <f t="shared" si="851"/>
        <v>97.415412144504302</v>
      </c>
      <c r="AL902" s="60">
        <f t="shared" si="563"/>
        <v>42932</v>
      </c>
    </row>
    <row r="903" spans="1:38" ht="11.25" x14ac:dyDescent="0.2">
      <c r="A903" s="2" t="s">
        <v>5</v>
      </c>
      <c r="B903" s="2" t="str">
        <f t="shared" si="779"/>
        <v>CACY2017</v>
      </c>
      <c r="C903" s="2" t="s">
        <v>77</v>
      </c>
      <c r="D903" s="4">
        <v>42931</v>
      </c>
      <c r="G903" s="225"/>
      <c r="H903" s="139"/>
      <c r="I903" s="55"/>
      <c r="J903" s="115">
        <f t="shared" si="822"/>
        <v>51.718406408909118</v>
      </c>
      <c r="K903" s="54">
        <f t="shared" si="780"/>
        <v>30.930597509851651</v>
      </c>
      <c r="L903" s="116">
        <f t="shared" si="823"/>
        <v>82.649003918760769</v>
      </c>
      <c r="M903" s="180"/>
      <c r="N903" s="216"/>
      <c r="O903" s="122">
        <f t="shared" si="824"/>
        <v>0.43603589265348641</v>
      </c>
      <c r="P903" s="71">
        <f t="shared" si="781"/>
        <v>0.3439806371216112</v>
      </c>
      <c r="Q903" s="131">
        <f t="shared" si="825"/>
        <v>0.78001652977509761</v>
      </c>
      <c r="R903" s="220"/>
      <c r="S903" s="218"/>
      <c r="T903" s="47">
        <v>2</v>
      </c>
      <c r="U903" s="48">
        <v>2</v>
      </c>
      <c r="V903" s="49">
        <v>244.36699999999999</v>
      </c>
      <c r="W903" s="48">
        <f t="shared" si="782"/>
        <v>1329</v>
      </c>
      <c r="X903" s="32">
        <v>46706</v>
      </c>
      <c r="Y903" s="31">
        <f t="shared" si="839"/>
        <v>5.2320258639147006E-3</v>
      </c>
      <c r="Z903" s="30">
        <f t="shared" si="840"/>
        <v>4.2821050828587333E-5</v>
      </c>
      <c r="AA903" s="10">
        <f t="shared" si="841"/>
        <v>122.18350000000001</v>
      </c>
      <c r="AB903" s="9" t="str">
        <f t="shared" si="842"/>
        <v>U E</v>
      </c>
      <c r="AC903" s="28">
        <f t="shared" si="843"/>
        <v>5.2320258639147006E-3</v>
      </c>
      <c r="AD903" s="29">
        <f t="shared" si="844"/>
        <v>4.2821050828587333E-5</v>
      </c>
      <c r="AE903" s="15">
        <f t="shared" si="845"/>
        <v>122.18350000000001</v>
      </c>
      <c r="AF903" s="27">
        <f t="shared" si="846"/>
        <v>617.95877047916827</v>
      </c>
      <c r="AG903" s="7">
        <f t="shared" si="847"/>
        <v>2.6256155526056624</v>
      </c>
      <c r="AH903" s="17">
        <f t="shared" si="848"/>
        <v>235.35767445691187</v>
      </c>
      <c r="AI903" s="26">
        <f t="shared" si="849"/>
        <v>94.972381685436559</v>
      </c>
      <c r="AJ903" s="22">
        <f t="shared" si="850"/>
        <v>0.97490686421444706</v>
      </c>
      <c r="AK903" s="25">
        <f t="shared" si="851"/>
        <v>97.416876597707287</v>
      </c>
      <c r="AL903" s="60">
        <f t="shared" si="563"/>
        <v>42931</v>
      </c>
    </row>
    <row r="904" spans="1:38" ht="11.25" x14ac:dyDescent="0.2">
      <c r="A904" s="2" t="s">
        <v>5</v>
      </c>
      <c r="B904" s="2" t="str">
        <f t="shared" si="779"/>
        <v>CACY2017</v>
      </c>
      <c r="C904" s="2" t="s">
        <v>77</v>
      </c>
      <c r="D904" s="4">
        <v>42930</v>
      </c>
      <c r="G904" s="225"/>
      <c r="H904" s="139"/>
      <c r="I904" s="55"/>
      <c r="J904" s="115">
        <f t="shared" si="822"/>
        <v>51.389623801767776</v>
      </c>
      <c r="K904" s="54">
        <f t="shared" si="780"/>
        <v>29.916731445726818</v>
      </c>
      <c r="L904" s="116">
        <f t="shared" si="823"/>
        <v>81.306355247494594</v>
      </c>
      <c r="M904" s="180"/>
      <c r="N904" s="216"/>
      <c r="O904" s="122">
        <f t="shared" si="824"/>
        <v>0.43452999716906121</v>
      </c>
      <c r="P904" s="71">
        <f t="shared" si="781"/>
        <v>0.33378290359566037</v>
      </c>
      <c r="Q904" s="131">
        <f t="shared" si="825"/>
        <v>0.76831290076472158</v>
      </c>
      <c r="R904" s="220"/>
      <c r="S904" s="218"/>
      <c r="T904" s="47">
        <v>4</v>
      </c>
      <c r="U904" s="48">
        <v>77</v>
      </c>
      <c r="V904" s="49">
        <v>3064.183</v>
      </c>
      <c r="W904" s="48">
        <f t="shared" si="782"/>
        <v>1330</v>
      </c>
      <c r="X904" s="32">
        <v>46706</v>
      </c>
      <c r="Y904" s="31">
        <f t="shared" si="839"/>
        <v>6.5605767995546613E-2</v>
      </c>
      <c r="Z904" s="30">
        <f t="shared" si="840"/>
        <v>1.6486104569006124E-3</v>
      </c>
      <c r="AA904" s="10">
        <f t="shared" si="841"/>
        <v>39.794584415584417</v>
      </c>
      <c r="AB904" s="9" t="str">
        <f t="shared" si="842"/>
        <v>U E</v>
      </c>
      <c r="AC904" s="28">
        <f t="shared" si="843"/>
        <v>6.5605767995546613E-2</v>
      </c>
      <c r="AD904" s="29">
        <f t="shared" si="844"/>
        <v>1.6486104569006124E-3</v>
      </c>
      <c r="AE904" s="15">
        <f t="shared" si="845"/>
        <v>39.794584415584417</v>
      </c>
      <c r="AF904" s="27">
        <f t="shared" si="846"/>
        <v>617.9535384533043</v>
      </c>
      <c r="AG904" s="7">
        <f t="shared" si="847"/>
        <v>2.6255727315548336</v>
      </c>
      <c r="AH904" s="17">
        <f t="shared" si="848"/>
        <v>235.35952023974571</v>
      </c>
      <c r="AI904" s="26">
        <f t="shared" si="849"/>
        <v>94.967149659572641</v>
      </c>
      <c r="AJ904" s="22">
        <f t="shared" si="850"/>
        <v>0.97486404316361852</v>
      </c>
      <c r="AK904" s="25">
        <f t="shared" si="851"/>
        <v>97.415788720021155</v>
      </c>
      <c r="AL904" s="60">
        <f t="shared" si="563"/>
        <v>42930</v>
      </c>
    </row>
    <row r="905" spans="1:38" ht="11.25" x14ac:dyDescent="0.2">
      <c r="A905" s="2" t="s">
        <v>5</v>
      </c>
      <c r="B905" s="2" t="str">
        <f t="shared" si="779"/>
        <v>CACY2017</v>
      </c>
      <c r="C905" s="2" t="s">
        <v>77</v>
      </c>
      <c r="D905" s="4">
        <v>42929</v>
      </c>
      <c r="G905" s="225"/>
      <c r="H905" s="139"/>
      <c r="I905" s="55"/>
      <c r="J905" s="115">
        <f t="shared" si="822"/>
        <v>51.060841194626434</v>
      </c>
      <c r="K905" s="54">
        <f t="shared" si="780"/>
        <v>28.90286538160197</v>
      </c>
      <c r="L905" s="116">
        <f t="shared" si="823"/>
        <v>79.963706576228404</v>
      </c>
      <c r="M905" s="180"/>
      <c r="N905" s="216"/>
      <c r="O905" s="122">
        <f t="shared" si="824"/>
        <v>0.43302410168463606</v>
      </c>
      <c r="P905" s="71">
        <f t="shared" si="781"/>
        <v>0.32358517006970949</v>
      </c>
      <c r="Q905" s="131">
        <f t="shared" si="825"/>
        <v>0.75660927175434556</v>
      </c>
      <c r="R905" s="220"/>
      <c r="S905" s="218"/>
      <c r="T905" s="47">
        <v>1</v>
      </c>
      <c r="U905" s="48">
        <v>1</v>
      </c>
      <c r="V905" s="49">
        <v>310.83300000000003</v>
      </c>
      <c r="W905" s="48">
        <f t="shared" si="782"/>
        <v>1327</v>
      </c>
      <c r="X905" s="32">
        <v>46706</v>
      </c>
      <c r="Y905" s="31">
        <f t="shared" si="839"/>
        <v>6.6550978461011436E-3</v>
      </c>
      <c r="Z905" s="30">
        <f t="shared" si="840"/>
        <v>2.1410525414293667E-5</v>
      </c>
      <c r="AA905" s="10">
        <f t="shared" si="841"/>
        <v>310.83300000000003</v>
      </c>
      <c r="AB905" s="9" t="str">
        <f t="shared" si="842"/>
        <v>U E</v>
      </c>
      <c r="AC905" s="28">
        <f t="shared" si="843"/>
        <v>6.6550978461011436E-3</v>
      </c>
      <c r="AD905" s="29">
        <f t="shared" si="844"/>
        <v>2.1410525414293667E-5</v>
      </c>
      <c r="AE905" s="15">
        <f t="shared" si="845"/>
        <v>310.83300000000003</v>
      </c>
      <c r="AF905" s="27">
        <f t="shared" si="846"/>
        <v>617.88793268530878</v>
      </c>
      <c r="AG905" s="7">
        <f t="shared" si="847"/>
        <v>2.6239241210979332</v>
      </c>
      <c r="AH905" s="17">
        <f t="shared" si="848"/>
        <v>235.48239360929571</v>
      </c>
      <c r="AI905" s="26">
        <f t="shared" si="849"/>
        <v>94.901543891577091</v>
      </c>
      <c r="AJ905" s="22">
        <f t="shared" si="850"/>
        <v>0.97321543270671795</v>
      </c>
      <c r="AK905" s="25">
        <f t="shared" si="851"/>
        <v>97.513398064019412</v>
      </c>
      <c r="AL905" s="60">
        <f t="shared" si="563"/>
        <v>42929</v>
      </c>
    </row>
    <row r="906" spans="1:38" ht="11.25" x14ac:dyDescent="0.2">
      <c r="A906" s="2" t="s">
        <v>5</v>
      </c>
      <c r="B906" s="2" t="str">
        <f t="shared" si="779"/>
        <v>CACY2017</v>
      </c>
      <c r="C906" s="2" t="s">
        <v>77</v>
      </c>
      <c r="D906" s="4">
        <v>42928</v>
      </c>
      <c r="G906" s="225"/>
      <c r="H906" s="139"/>
      <c r="I906" s="55"/>
      <c r="J906" s="115">
        <f t="shared" si="822"/>
        <v>50.732058587485092</v>
      </c>
      <c r="K906" s="54">
        <f t="shared" si="780"/>
        <v>27.888999317477122</v>
      </c>
      <c r="L906" s="116">
        <f t="shared" si="823"/>
        <v>78.621057904962214</v>
      </c>
      <c r="M906" s="180"/>
      <c r="N906" s="216"/>
      <c r="O906" s="122">
        <f t="shared" si="824"/>
        <v>0.43151820620021086</v>
      </c>
      <c r="P906" s="71">
        <f t="shared" si="781"/>
        <v>0.31338743654375878</v>
      </c>
      <c r="Q906" s="131">
        <f t="shared" si="825"/>
        <v>0.74490564274396964</v>
      </c>
      <c r="R906" s="220"/>
      <c r="S906" s="218"/>
      <c r="T906" s="47">
        <v>2</v>
      </c>
      <c r="U906" s="48">
        <v>3</v>
      </c>
      <c r="V906" s="49">
        <v>803.36699999999996</v>
      </c>
      <c r="W906" s="48">
        <f t="shared" si="782"/>
        <v>1326</v>
      </c>
      <c r="X906" s="32">
        <v>46706</v>
      </c>
      <c r="Y906" s="31">
        <f t="shared" si="839"/>
        <v>1.7200509570504858E-2</v>
      </c>
      <c r="Z906" s="30">
        <f t="shared" si="840"/>
        <v>6.4231576242880997E-5</v>
      </c>
      <c r="AA906" s="10">
        <f t="shared" si="841"/>
        <v>267.78899999999999</v>
      </c>
      <c r="AB906" s="9" t="str">
        <f t="shared" si="842"/>
        <v>U E</v>
      </c>
      <c r="AC906" s="28">
        <f t="shared" si="843"/>
        <v>1.7200509570504858E-2</v>
      </c>
      <c r="AD906" s="29">
        <f t="shared" si="844"/>
        <v>6.4231576242880997E-5</v>
      </c>
      <c r="AE906" s="15">
        <f t="shared" si="845"/>
        <v>267.78899999999999</v>
      </c>
      <c r="AF906" s="27">
        <f t="shared" si="846"/>
        <v>617.88127758746271</v>
      </c>
      <c r="AG906" s="7">
        <f t="shared" si="847"/>
        <v>2.6239027105725188</v>
      </c>
      <c r="AH906" s="17">
        <f t="shared" si="848"/>
        <v>235.48177876330064</v>
      </c>
      <c r="AI906" s="26">
        <f t="shared" si="849"/>
        <v>94.894888793730985</v>
      </c>
      <c r="AJ906" s="22">
        <f t="shared" si="850"/>
        <v>0.97319402218130369</v>
      </c>
      <c r="AK906" s="25">
        <f t="shared" si="851"/>
        <v>97.508704976459768</v>
      </c>
      <c r="AL906" s="60">
        <f t="shared" si="563"/>
        <v>42928</v>
      </c>
    </row>
    <row r="907" spans="1:38" ht="11.25" x14ac:dyDescent="0.2">
      <c r="A907" s="2" t="s">
        <v>5</v>
      </c>
      <c r="B907" s="2" t="str">
        <f t="shared" si="779"/>
        <v>CACY2017</v>
      </c>
      <c r="C907" s="2" t="s">
        <v>77</v>
      </c>
      <c r="D907" s="4">
        <v>42927</v>
      </c>
      <c r="G907" s="225"/>
      <c r="H907" s="139"/>
      <c r="I907" s="55"/>
      <c r="J907" s="115">
        <f t="shared" si="822"/>
        <v>50.40327598034375</v>
      </c>
      <c r="K907" s="54">
        <f t="shared" si="780"/>
        <v>26.875133253352288</v>
      </c>
      <c r="L907" s="116">
        <f t="shared" si="823"/>
        <v>77.278409233696038</v>
      </c>
      <c r="M907" s="180"/>
      <c r="N907" s="216"/>
      <c r="O907" s="122">
        <f t="shared" si="824"/>
        <v>0.43001231071578566</v>
      </c>
      <c r="P907" s="71">
        <f t="shared" si="781"/>
        <v>0.30318970301780795</v>
      </c>
      <c r="Q907" s="131">
        <f t="shared" si="825"/>
        <v>0.73320201373359362</v>
      </c>
      <c r="R907" s="220"/>
      <c r="S907" s="218"/>
      <c r="T907" s="47">
        <v>1</v>
      </c>
      <c r="U907" s="48">
        <v>21</v>
      </c>
      <c r="V907" s="49">
        <v>2153.9</v>
      </c>
      <c r="W907" s="48">
        <f t="shared" si="782"/>
        <v>1324</v>
      </c>
      <c r="X907" s="32">
        <v>46706</v>
      </c>
      <c r="Y907" s="31">
        <f t="shared" si="839"/>
        <v>4.6116130689847129E-2</v>
      </c>
      <c r="Z907" s="30">
        <f t="shared" si="840"/>
        <v>4.4962103370016699E-4</v>
      </c>
      <c r="AA907" s="10">
        <f t="shared" si="841"/>
        <v>102.56666666666668</v>
      </c>
      <c r="AB907" s="9" t="str">
        <f t="shared" si="842"/>
        <v>U E</v>
      </c>
      <c r="AC907" s="28">
        <f t="shared" si="843"/>
        <v>4.6116130689847129E-2</v>
      </c>
      <c r="AD907" s="29">
        <f t="shared" si="844"/>
        <v>4.4962103370016699E-4</v>
      </c>
      <c r="AE907" s="15">
        <f t="shared" si="845"/>
        <v>102.56666666666668</v>
      </c>
      <c r="AF907" s="27">
        <f t="shared" si="846"/>
        <v>617.86407707789215</v>
      </c>
      <c r="AG907" s="7">
        <f t="shared" si="847"/>
        <v>2.6238384789962761</v>
      </c>
      <c r="AH907" s="17">
        <f t="shared" si="848"/>
        <v>235.48098788239818</v>
      </c>
      <c r="AI907" s="26">
        <f t="shared" si="849"/>
        <v>94.877688284160484</v>
      </c>
      <c r="AJ907" s="22">
        <f t="shared" si="850"/>
        <v>0.97312979060506077</v>
      </c>
      <c r="AK907" s="25">
        <f t="shared" si="851"/>
        <v>97.497465600316886</v>
      </c>
      <c r="AL907" s="60">
        <f t="shared" si="563"/>
        <v>42927</v>
      </c>
    </row>
    <row r="908" spans="1:38" ht="11.25" x14ac:dyDescent="0.2">
      <c r="A908" s="2" t="s">
        <v>5</v>
      </c>
      <c r="B908" s="2" t="str">
        <f t="shared" si="779"/>
        <v>CACY2017</v>
      </c>
      <c r="C908" s="2" t="s">
        <v>77</v>
      </c>
      <c r="D908" s="4">
        <v>42926</v>
      </c>
      <c r="G908" s="225"/>
      <c r="H908" s="139"/>
      <c r="I908" s="55"/>
      <c r="J908" s="115">
        <f t="shared" si="822"/>
        <v>50.074493373202408</v>
      </c>
      <c r="K908" s="54">
        <f t="shared" si="780"/>
        <v>25.861267189227441</v>
      </c>
      <c r="L908" s="116">
        <f t="shared" si="823"/>
        <v>75.935760562429849</v>
      </c>
      <c r="M908" s="180"/>
      <c r="N908" s="216"/>
      <c r="O908" s="122">
        <f t="shared" si="824"/>
        <v>0.42850641523136052</v>
      </c>
      <c r="P908" s="71">
        <f t="shared" si="781"/>
        <v>0.29299196949185718</v>
      </c>
      <c r="Q908" s="131">
        <f t="shared" si="825"/>
        <v>0.7214983847232177</v>
      </c>
      <c r="R908" s="220"/>
      <c r="S908" s="218"/>
      <c r="T908" s="47">
        <v>2</v>
      </c>
      <c r="U908" s="48">
        <v>2</v>
      </c>
      <c r="V908" s="49">
        <v>130.416</v>
      </c>
      <c r="W908" s="48">
        <f t="shared" si="782"/>
        <v>1329</v>
      </c>
      <c r="X908" s="32">
        <v>46706</v>
      </c>
      <c r="Y908" s="31">
        <f t="shared" si="839"/>
        <v>2.7922750824305228E-3</v>
      </c>
      <c r="Z908" s="30">
        <f t="shared" si="840"/>
        <v>4.2821050828587333E-5</v>
      </c>
      <c r="AA908" s="10">
        <f t="shared" si="841"/>
        <v>65.207999999999998</v>
      </c>
      <c r="AB908" s="9" t="str">
        <f t="shared" si="842"/>
        <v>U E</v>
      </c>
      <c r="AC908" s="28">
        <f t="shared" si="843"/>
        <v>2.7922750824305228E-3</v>
      </c>
      <c r="AD908" s="29">
        <f t="shared" si="844"/>
        <v>4.2821050828587333E-5</v>
      </c>
      <c r="AE908" s="15">
        <f t="shared" si="845"/>
        <v>65.207999999999998</v>
      </c>
      <c r="AF908" s="27">
        <f t="shared" si="846"/>
        <v>617.81796094720232</v>
      </c>
      <c r="AG908" s="7">
        <f t="shared" si="847"/>
        <v>2.6233888579625759</v>
      </c>
      <c r="AH908" s="17">
        <f t="shared" si="848"/>
        <v>235.50376798772538</v>
      </c>
      <c r="AI908" s="26">
        <f t="shared" si="849"/>
        <v>94.831572153470631</v>
      </c>
      <c r="AJ908" s="22">
        <f t="shared" si="850"/>
        <v>0.97268016957136061</v>
      </c>
      <c r="AK908" s="25">
        <f t="shared" si="851"/>
        <v>97.49512236407665</v>
      </c>
      <c r="AL908" s="60">
        <f t="shared" si="563"/>
        <v>42926</v>
      </c>
    </row>
    <row r="909" spans="1:38" ht="11.25" x14ac:dyDescent="0.2">
      <c r="A909" s="2" t="s">
        <v>5</v>
      </c>
      <c r="B909" s="2" t="str">
        <f t="shared" si="779"/>
        <v>CACY2017</v>
      </c>
      <c r="C909" s="2" t="s">
        <v>77</v>
      </c>
      <c r="D909" s="4">
        <v>42925</v>
      </c>
      <c r="G909" s="225"/>
      <c r="H909" s="139"/>
      <c r="I909" s="55"/>
      <c r="J909" s="115">
        <f t="shared" si="822"/>
        <v>49.745710766061066</v>
      </c>
      <c r="K909" s="54">
        <f t="shared" si="780"/>
        <v>24.847401125102593</v>
      </c>
      <c r="L909" s="116">
        <f t="shared" si="823"/>
        <v>74.593111891163659</v>
      </c>
      <c r="M909" s="180"/>
      <c r="N909" s="216"/>
      <c r="O909" s="122">
        <f t="shared" si="824"/>
        <v>0.42700051974693531</v>
      </c>
      <c r="P909" s="71">
        <f t="shared" si="781"/>
        <v>0.28279423596590636</v>
      </c>
      <c r="Q909" s="131">
        <f t="shared" si="825"/>
        <v>0.70979475571284167</v>
      </c>
      <c r="R909" s="220"/>
      <c r="S909" s="218"/>
      <c r="T909" s="47">
        <v>1</v>
      </c>
      <c r="U909" s="48">
        <v>1</v>
      </c>
      <c r="V909" s="49">
        <v>116.017</v>
      </c>
      <c r="W909" s="48">
        <f t="shared" si="782"/>
        <v>1331</v>
      </c>
      <c r="X909" s="32">
        <v>46706</v>
      </c>
      <c r="Y909" s="31">
        <f t="shared" si="839"/>
        <v>2.4839849269901082E-3</v>
      </c>
      <c r="Z909" s="30">
        <f t="shared" si="840"/>
        <v>2.1410525414293667E-5</v>
      </c>
      <c r="AA909" s="10">
        <f t="shared" si="841"/>
        <v>116.017</v>
      </c>
      <c r="AB909" s="9" t="str">
        <f t="shared" si="842"/>
        <v>U E</v>
      </c>
      <c r="AC909" s="28">
        <f t="shared" si="843"/>
        <v>2.4839849269901082E-3</v>
      </c>
      <c r="AD909" s="29">
        <f t="shared" si="844"/>
        <v>2.1410525414293667E-5</v>
      </c>
      <c r="AE909" s="15">
        <f t="shared" si="845"/>
        <v>116.017</v>
      </c>
      <c r="AF909" s="27">
        <f t="shared" si="846"/>
        <v>617.81516867211985</v>
      </c>
      <c r="AG909" s="7">
        <f t="shared" si="847"/>
        <v>2.6233460369117472</v>
      </c>
      <c r="AH909" s="17">
        <f t="shared" si="848"/>
        <v>235.50654773680699</v>
      </c>
      <c r="AI909" s="26">
        <f t="shared" si="849"/>
        <v>94.828779878388204</v>
      </c>
      <c r="AJ909" s="22">
        <f t="shared" si="850"/>
        <v>0.97263734852053207</v>
      </c>
      <c r="AK909" s="25">
        <f t="shared" si="851"/>
        <v>97.49654382759536</v>
      </c>
      <c r="AL909" s="60">
        <f t="shared" si="563"/>
        <v>42925</v>
      </c>
    </row>
    <row r="910" spans="1:38" ht="11.25" x14ac:dyDescent="0.2">
      <c r="A910" s="2" t="s">
        <v>5</v>
      </c>
      <c r="B910" s="2" t="str">
        <f t="shared" si="779"/>
        <v>CACY2017</v>
      </c>
      <c r="C910" s="2" t="s">
        <v>77</v>
      </c>
      <c r="D910" s="4">
        <v>42924</v>
      </c>
      <c r="G910" s="225"/>
      <c r="H910" s="139"/>
      <c r="I910" s="55"/>
      <c r="J910" s="115">
        <f t="shared" si="822"/>
        <v>49.416928158919724</v>
      </c>
      <c r="K910" s="54">
        <f t="shared" si="780"/>
        <v>23.833535060977759</v>
      </c>
      <c r="L910" s="116">
        <f t="shared" si="823"/>
        <v>73.250463219897483</v>
      </c>
      <c r="M910" s="180"/>
      <c r="N910" s="216"/>
      <c r="O910" s="122">
        <f t="shared" si="824"/>
        <v>0.42549462426251017</v>
      </c>
      <c r="P910" s="71">
        <f t="shared" si="781"/>
        <v>0.27259650243995559</v>
      </c>
      <c r="Q910" s="131">
        <f t="shared" si="825"/>
        <v>0.69809112670246576</v>
      </c>
      <c r="R910" s="220"/>
      <c r="S910" s="218"/>
      <c r="T910" s="47">
        <v>1</v>
      </c>
      <c r="U910" s="48">
        <v>1</v>
      </c>
      <c r="V910" s="49">
        <v>168.917</v>
      </c>
      <c r="W910" s="48">
        <f t="shared" si="782"/>
        <v>1332</v>
      </c>
      <c r="X910" s="32">
        <v>46706</v>
      </c>
      <c r="Y910" s="31">
        <f t="shared" si="839"/>
        <v>3.6166017214062434E-3</v>
      </c>
      <c r="Z910" s="30">
        <f t="shared" si="840"/>
        <v>2.1410525414293667E-5</v>
      </c>
      <c r="AA910" s="10">
        <f t="shared" si="841"/>
        <v>168.917</v>
      </c>
      <c r="AB910" s="9" t="str">
        <f t="shared" si="842"/>
        <v>U E</v>
      </c>
      <c r="AC910" s="28">
        <f t="shared" si="843"/>
        <v>3.6166017214062434E-3</v>
      </c>
      <c r="AD910" s="29">
        <f t="shared" si="844"/>
        <v>2.1410525414293667E-5</v>
      </c>
      <c r="AE910" s="15">
        <f t="shared" si="845"/>
        <v>168.917</v>
      </c>
      <c r="AF910" s="27">
        <f t="shared" si="846"/>
        <v>617.81268468719281</v>
      </c>
      <c r="AG910" s="7">
        <f t="shared" si="847"/>
        <v>2.6233246263863328</v>
      </c>
      <c r="AH910" s="17">
        <f t="shared" si="848"/>
        <v>235.5075229626608</v>
      </c>
      <c r="AI910" s="26">
        <f t="shared" si="849"/>
        <v>94.826295893461207</v>
      </c>
      <c r="AJ910" s="22">
        <f t="shared" si="850"/>
        <v>0.97261593799511781</v>
      </c>
      <c r="AK910" s="25">
        <f t="shared" si="851"/>
        <v>97.496136130495117</v>
      </c>
      <c r="AL910" s="60">
        <f t="shared" si="563"/>
        <v>42924</v>
      </c>
    </row>
    <row r="911" spans="1:38" ht="11.25" x14ac:dyDescent="0.2">
      <c r="A911" s="2" t="s">
        <v>5</v>
      </c>
      <c r="B911" s="2" t="str">
        <f t="shared" si="779"/>
        <v>CACY2017</v>
      </c>
      <c r="C911" s="2" t="s">
        <v>77</v>
      </c>
      <c r="D911" s="4">
        <v>42923</v>
      </c>
      <c r="G911" s="225"/>
      <c r="H911" s="139"/>
      <c r="I911" s="55"/>
      <c r="J911" s="115">
        <f t="shared" si="822"/>
        <v>49.088145551778382</v>
      </c>
      <c r="K911" s="54">
        <f t="shared" si="780"/>
        <v>22.819668996852911</v>
      </c>
      <c r="L911" s="116">
        <f t="shared" si="823"/>
        <v>71.907814548631293</v>
      </c>
      <c r="M911" s="180"/>
      <c r="N911" s="216"/>
      <c r="O911" s="122">
        <f t="shared" si="824"/>
        <v>0.42398872877808497</v>
      </c>
      <c r="P911" s="71">
        <f t="shared" si="781"/>
        <v>0.26239876891400477</v>
      </c>
      <c r="Q911" s="131">
        <f t="shared" si="825"/>
        <v>0.68638749769208973</v>
      </c>
      <c r="R911" s="220"/>
      <c r="S911" s="218"/>
      <c r="T911" s="47">
        <v>3</v>
      </c>
      <c r="U911" s="48">
        <v>11</v>
      </c>
      <c r="V911" s="49">
        <v>882.28399999999999</v>
      </c>
      <c r="W911" s="48">
        <f t="shared" si="782"/>
        <v>1333</v>
      </c>
      <c r="X911" s="32">
        <v>46706</v>
      </c>
      <c r="Y911" s="31">
        <f t="shared" si="839"/>
        <v>1.8890164004624673E-2</v>
      </c>
      <c r="Z911" s="30">
        <f t="shared" si="840"/>
        <v>2.3551577955723034E-4</v>
      </c>
      <c r="AA911" s="10">
        <f t="shared" si="841"/>
        <v>80.207636363636354</v>
      </c>
      <c r="AB911" s="9" t="str">
        <f t="shared" si="842"/>
        <v>U E</v>
      </c>
      <c r="AC911" s="28">
        <f t="shared" si="843"/>
        <v>1.8890164004624673E-2</v>
      </c>
      <c r="AD911" s="29">
        <f t="shared" si="844"/>
        <v>2.3551577955723034E-4</v>
      </c>
      <c r="AE911" s="15">
        <f t="shared" si="845"/>
        <v>80.207636363636354</v>
      </c>
      <c r="AF911" s="27">
        <f t="shared" si="846"/>
        <v>617.80906808547138</v>
      </c>
      <c r="AG911" s="7">
        <f t="shared" si="847"/>
        <v>2.6233032158609184</v>
      </c>
      <c r="AH911" s="17">
        <f t="shared" si="848"/>
        <v>235.50806645228701</v>
      </c>
      <c r="AI911" s="26">
        <f t="shared" si="849"/>
        <v>94.822679291739803</v>
      </c>
      <c r="AJ911" s="22">
        <f t="shared" si="850"/>
        <v>0.97259452746970354</v>
      </c>
      <c r="AK911" s="25">
        <f t="shared" si="851"/>
        <v>97.494563884119273</v>
      </c>
      <c r="AL911" s="60">
        <f t="shared" si="563"/>
        <v>42923</v>
      </c>
    </row>
    <row r="912" spans="1:38" ht="11.25" x14ac:dyDescent="0.2">
      <c r="A912" s="2" t="s">
        <v>5</v>
      </c>
      <c r="B912" s="2" t="str">
        <f t="shared" si="779"/>
        <v>CACY2017</v>
      </c>
      <c r="C912" s="2" t="s">
        <v>77</v>
      </c>
      <c r="D912" s="4">
        <v>42922</v>
      </c>
      <c r="G912" s="225"/>
      <c r="H912" s="139"/>
      <c r="I912" s="55"/>
      <c r="J912" s="115">
        <f t="shared" si="822"/>
        <v>48.75936294463704</v>
      </c>
      <c r="K912" s="54">
        <f t="shared" si="780"/>
        <v>21.805802932728078</v>
      </c>
      <c r="L912" s="116">
        <f t="shared" si="823"/>
        <v>70.565165877365118</v>
      </c>
      <c r="M912" s="180"/>
      <c r="N912" s="216"/>
      <c r="O912" s="122">
        <f t="shared" si="824"/>
        <v>0.42248283329365977</v>
      </c>
      <c r="P912" s="71">
        <f t="shared" si="781"/>
        <v>0.25220103538805405</v>
      </c>
      <c r="Q912" s="131">
        <f t="shared" si="825"/>
        <v>0.67468386868171382</v>
      </c>
      <c r="R912" s="220"/>
      <c r="S912" s="218"/>
      <c r="T912" s="47">
        <v>3</v>
      </c>
      <c r="U912" s="48">
        <v>5</v>
      </c>
      <c r="V912" s="49">
        <v>1068.9829999999999</v>
      </c>
      <c r="W912" s="48">
        <f t="shared" si="782"/>
        <v>1337</v>
      </c>
      <c r="X912" s="32">
        <v>46706</v>
      </c>
      <c r="Y912" s="31">
        <f t="shared" si="839"/>
        <v>2.2887487688947886E-2</v>
      </c>
      <c r="Z912" s="30">
        <f t="shared" si="840"/>
        <v>1.0705262707146834E-4</v>
      </c>
      <c r="AA912" s="10">
        <f t="shared" si="841"/>
        <v>213.79659999999998</v>
      </c>
      <c r="AB912" s="9" t="str">
        <f t="shared" si="842"/>
        <v>U E</v>
      </c>
      <c r="AC912" s="28">
        <f t="shared" si="843"/>
        <v>2.2887487688947886E-2</v>
      </c>
      <c r="AD912" s="29">
        <f t="shared" si="844"/>
        <v>1.0705262707146834E-4</v>
      </c>
      <c r="AE912" s="15">
        <f t="shared" si="845"/>
        <v>213.79659999999998</v>
      </c>
      <c r="AF912" s="27">
        <f t="shared" si="846"/>
        <v>617.79017792146681</v>
      </c>
      <c r="AG912" s="7">
        <f t="shared" si="847"/>
        <v>2.6230677000813611</v>
      </c>
      <c r="AH912" s="17">
        <f t="shared" si="848"/>
        <v>235.52201031727259</v>
      </c>
      <c r="AI912" s="26">
        <f t="shared" si="849"/>
        <v>94.803789127735172</v>
      </c>
      <c r="AJ912" s="22">
        <f t="shared" si="850"/>
        <v>0.97235901169014627</v>
      </c>
      <c r="AK912" s="25">
        <f t="shared" si="851"/>
        <v>97.498750963338139</v>
      </c>
      <c r="AL912" s="60">
        <f t="shared" si="563"/>
        <v>42922</v>
      </c>
    </row>
    <row r="913" spans="1:38" ht="11.25" x14ac:dyDescent="0.2">
      <c r="A913" s="2" t="s">
        <v>5</v>
      </c>
      <c r="B913" s="2" t="str">
        <f t="shared" si="779"/>
        <v>CACY2017</v>
      </c>
      <c r="C913" s="2" t="s">
        <v>77</v>
      </c>
      <c r="D913" s="4">
        <v>42921</v>
      </c>
      <c r="G913" s="225"/>
      <c r="H913" s="139"/>
      <c r="I913" s="55"/>
      <c r="J913" s="115">
        <f t="shared" si="822"/>
        <v>48.430580337495705</v>
      </c>
      <c r="K913" s="54">
        <f t="shared" si="780"/>
        <v>20.791936868603223</v>
      </c>
      <c r="L913" s="116">
        <f t="shared" si="823"/>
        <v>69.222517206098928</v>
      </c>
      <c r="M913" s="180"/>
      <c r="N913" s="216"/>
      <c r="O913" s="122">
        <f t="shared" si="824"/>
        <v>0.42097693780923462</v>
      </c>
      <c r="P913" s="71">
        <f t="shared" si="781"/>
        <v>0.24200330186210317</v>
      </c>
      <c r="Q913" s="131">
        <f t="shared" si="825"/>
        <v>0.66298023967133779</v>
      </c>
      <c r="R913" s="220"/>
      <c r="S913" s="218"/>
      <c r="T913" s="47">
        <v>1</v>
      </c>
      <c r="U913" s="48">
        <v>0</v>
      </c>
      <c r="V913" s="49">
        <v>0</v>
      </c>
      <c r="W913" s="48">
        <f t="shared" si="782"/>
        <v>1336</v>
      </c>
      <c r="X913" s="32">
        <v>46706</v>
      </c>
      <c r="Y913" s="31">
        <f t="shared" si="839"/>
        <v>0</v>
      </c>
      <c r="Z913" s="30">
        <f t="shared" si="840"/>
        <v>0</v>
      </c>
      <c r="AA913" s="10">
        <f t="shared" si="841"/>
        <v>0</v>
      </c>
      <c r="AB913" s="9" t="str">
        <f t="shared" si="842"/>
        <v>U E</v>
      </c>
      <c r="AC913" s="28">
        <f t="shared" si="843"/>
        <v>0</v>
      </c>
      <c r="AD913" s="29">
        <f t="shared" si="844"/>
        <v>0</v>
      </c>
      <c r="AE913" s="15">
        <f t="shared" si="845"/>
        <v>0</v>
      </c>
      <c r="AF913" s="27">
        <f t="shared" si="846"/>
        <v>617.76729043377782</v>
      </c>
      <c r="AG913" s="7">
        <f t="shared" si="847"/>
        <v>2.6229606474542897</v>
      </c>
      <c r="AH913" s="17">
        <f t="shared" si="848"/>
        <v>235.52289701080758</v>
      </c>
      <c r="AI913" s="26">
        <f t="shared" si="849"/>
        <v>94.780901640046224</v>
      </c>
      <c r="AJ913" s="22">
        <f t="shared" si="850"/>
        <v>0.97225195906307482</v>
      </c>
      <c r="AK913" s="25">
        <f t="shared" si="851"/>
        <v>97.485945650737762</v>
      </c>
      <c r="AL913" s="60">
        <f t="shared" si="563"/>
        <v>42921</v>
      </c>
    </row>
    <row r="914" spans="1:38" ht="11.25" x14ac:dyDescent="0.2">
      <c r="A914" s="2" t="s">
        <v>5</v>
      </c>
      <c r="B914" s="2" t="str">
        <f t="shared" si="779"/>
        <v>CACY2017</v>
      </c>
      <c r="C914" s="2" t="s">
        <v>77</v>
      </c>
      <c r="D914" s="4">
        <v>42920</v>
      </c>
      <c r="G914" s="225"/>
      <c r="H914" s="139"/>
      <c r="I914" s="55"/>
      <c r="J914" s="115">
        <f t="shared" si="822"/>
        <v>48.101797730354363</v>
      </c>
      <c r="K914" s="54">
        <f t="shared" si="780"/>
        <v>19.778070804478375</v>
      </c>
      <c r="L914" s="116">
        <f t="shared" si="823"/>
        <v>67.879868534832738</v>
      </c>
      <c r="M914" s="180"/>
      <c r="N914" s="216"/>
      <c r="O914" s="122">
        <f t="shared" si="824"/>
        <v>0.41947104232480942</v>
      </c>
      <c r="P914" s="71">
        <f t="shared" si="781"/>
        <v>0.23180556833615235</v>
      </c>
      <c r="Q914" s="131">
        <f t="shared" si="825"/>
        <v>0.65127661066096176</v>
      </c>
      <c r="R914" s="220"/>
      <c r="S914" s="218"/>
      <c r="T914" s="47">
        <v>1</v>
      </c>
      <c r="U914" s="48">
        <v>1</v>
      </c>
      <c r="V914" s="49">
        <v>85.45</v>
      </c>
      <c r="W914" s="48">
        <f t="shared" si="782"/>
        <v>1337</v>
      </c>
      <c r="X914" s="32">
        <v>46706</v>
      </c>
      <c r="Y914" s="31">
        <f t="shared" si="839"/>
        <v>1.8295293966513939E-3</v>
      </c>
      <c r="Z914" s="30">
        <f t="shared" si="840"/>
        <v>2.1410525414293667E-5</v>
      </c>
      <c r="AA914" s="10">
        <f t="shared" si="841"/>
        <v>85.45</v>
      </c>
      <c r="AB914" s="9" t="str">
        <f t="shared" si="842"/>
        <v>U E</v>
      </c>
      <c r="AC914" s="28">
        <f t="shared" si="843"/>
        <v>1.8295293966513939E-3</v>
      </c>
      <c r="AD914" s="29">
        <f t="shared" si="844"/>
        <v>2.1410525414293667E-5</v>
      </c>
      <c r="AE914" s="15">
        <f t="shared" si="845"/>
        <v>85.45</v>
      </c>
      <c r="AF914" s="27">
        <f t="shared" si="846"/>
        <v>617.76729043377782</v>
      </c>
      <c r="AG914" s="7">
        <f t="shared" si="847"/>
        <v>2.6229606474542897</v>
      </c>
      <c r="AH914" s="17">
        <f t="shared" si="848"/>
        <v>235.52289701080758</v>
      </c>
      <c r="AI914" s="26">
        <f t="shared" si="849"/>
        <v>94.780901640046224</v>
      </c>
      <c r="AJ914" s="22">
        <f t="shared" si="850"/>
        <v>0.97225195906307482</v>
      </c>
      <c r="AK914" s="25">
        <f t="shared" si="851"/>
        <v>97.485945650737762</v>
      </c>
      <c r="AL914" s="60">
        <f t="shared" si="563"/>
        <v>42920</v>
      </c>
    </row>
    <row r="915" spans="1:38" ht="11.25" x14ac:dyDescent="0.2">
      <c r="A915" s="2" t="s">
        <v>5</v>
      </c>
      <c r="B915" s="2" t="str">
        <f t="shared" si="779"/>
        <v>CACY2017</v>
      </c>
      <c r="C915" s="2" t="s">
        <v>77</v>
      </c>
      <c r="D915" s="4">
        <v>42919</v>
      </c>
      <c r="G915" s="225"/>
      <c r="H915" s="139"/>
      <c r="I915" s="55"/>
      <c r="J915" s="115">
        <f t="shared" si="822"/>
        <v>47.773015123213021</v>
      </c>
      <c r="K915" s="54">
        <f t="shared" si="780"/>
        <v>18.764204740353541</v>
      </c>
      <c r="L915" s="116">
        <f t="shared" si="823"/>
        <v>66.537219863566563</v>
      </c>
      <c r="M915" s="180"/>
      <c r="N915" s="216"/>
      <c r="O915" s="122">
        <f t="shared" si="824"/>
        <v>0.41796514684038427</v>
      </c>
      <c r="P915" s="71">
        <f t="shared" si="781"/>
        <v>0.22160783481020158</v>
      </c>
      <c r="Q915" s="131">
        <f t="shared" si="825"/>
        <v>0.63957298165058585</v>
      </c>
      <c r="R915" s="220"/>
      <c r="S915" s="218"/>
      <c r="T915" s="47"/>
      <c r="U915" s="48"/>
      <c r="V915" s="49"/>
      <c r="W915" s="48">
        <f t="shared" si="782"/>
        <v>1337</v>
      </c>
      <c r="X915" s="32">
        <v>46706</v>
      </c>
      <c r="Y915" s="31">
        <f t="shared" si="839"/>
        <v>0</v>
      </c>
      <c r="Z915" s="30">
        <f t="shared" si="840"/>
        <v>0</v>
      </c>
      <c r="AA915" s="10">
        <f t="shared" si="841"/>
        <v>0</v>
      </c>
      <c r="AB915" s="9" t="str">
        <f t="shared" si="842"/>
        <v>U E</v>
      </c>
      <c r="AC915" s="28">
        <f t="shared" si="843"/>
        <v>0</v>
      </c>
      <c r="AD915" s="29">
        <f t="shared" si="844"/>
        <v>0</v>
      </c>
      <c r="AE915" s="15">
        <f t="shared" si="845"/>
        <v>0</v>
      </c>
      <c r="AF915" s="27">
        <f t="shared" si="846"/>
        <v>617.76546090438114</v>
      </c>
      <c r="AG915" s="7">
        <f t="shared" si="847"/>
        <v>2.6229392369288753</v>
      </c>
      <c r="AH915" s="17">
        <f t="shared" si="848"/>
        <v>235.52412202568027</v>
      </c>
      <c r="AI915" s="26">
        <f t="shared" si="849"/>
        <v>94.779072110649579</v>
      </c>
      <c r="AJ915" s="22">
        <f t="shared" si="850"/>
        <v>0.97223054853766055</v>
      </c>
      <c r="AK915" s="25">
        <f t="shared" si="851"/>
        <v>97.486210707128578</v>
      </c>
      <c r="AL915" s="60">
        <f t="shared" si="563"/>
        <v>42919</v>
      </c>
    </row>
    <row r="916" spans="1:38" ht="11.25" x14ac:dyDescent="0.2">
      <c r="A916" s="2" t="s">
        <v>5</v>
      </c>
      <c r="B916" s="2" t="str">
        <f t="shared" si="779"/>
        <v>CACY2017</v>
      </c>
      <c r="C916" s="2" t="s">
        <v>77</v>
      </c>
      <c r="D916" s="4">
        <v>42918</v>
      </c>
      <c r="G916" s="225"/>
      <c r="H916" s="139"/>
      <c r="I916" s="55"/>
      <c r="J916" s="115">
        <f t="shared" si="822"/>
        <v>47.444232516071679</v>
      </c>
      <c r="K916" s="54">
        <f t="shared" si="780"/>
        <v>17.750338676228694</v>
      </c>
      <c r="L916" s="116">
        <f t="shared" si="823"/>
        <v>65.194571192300373</v>
      </c>
      <c r="M916" s="180"/>
      <c r="N916" s="216"/>
      <c r="O916" s="122">
        <f t="shared" si="824"/>
        <v>0.41645925135595907</v>
      </c>
      <c r="P916" s="71">
        <f t="shared" si="781"/>
        <v>0.21141010128425075</v>
      </c>
      <c r="Q916" s="131">
        <f t="shared" si="825"/>
        <v>0.62786935264020982</v>
      </c>
      <c r="R916" s="220"/>
      <c r="S916" s="218"/>
      <c r="T916" s="47">
        <v>5</v>
      </c>
      <c r="U916" s="48">
        <v>876</v>
      </c>
      <c r="V916" s="49">
        <v>49845.567000000003</v>
      </c>
      <c r="W916" s="48">
        <f t="shared" si="782"/>
        <v>1339</v>
      </c>
      <c r="X916" s="32">
        <v>46706</v>
      </c>
      <c r="Y916" s="31">
        <f t="shared" si="839"/>
        <v>1.0672197790433777</v>
      </c>
      <c r="Z916" s="30">
        <f t="shared" si="840"/>
        <v>1.8755620262921251E-2</v>
      </c>
      <c r="AA916" s="10">
        <f t="shared" si="841"/>
        <v>56.901332191780824</v>
      </c>
      <c r="AB916" s="9" t="str">
        <f t="shared" si="842"/>
        <v>U E</v>
      </c>
      <c r="AC916" s="28">
        <f t="shared" si="843"/>
        <v>1.0672197790433777</v>
      </c>
      <c r="AD916" s="29">
        <f t="shared" si="844"/>
        <v>1.8755620262921251E-2</v>
      </c>
      <c r="AE916" s="15">
        <f t="shared" si="845"/>
        <v>56.901332191780824</v>
      </c>
      <c r="AF916" s="27">
        <f t="shared" si="846"/>
        <v>617.76546090438114</v>
      </c>
      <c r="AG916" s="7">
        <f t="shared" si="847"/>
        <v>2.6229392369288753</v>
      </c>
      <c r="AH916" s="17">
        <f t="shared" si="848"/>
        <v>235.52412202568027</v>
      </c>
      <c r="AI916" s="26">
        <f t="shared" si="849"/>
        <v>94.779072110649579</v>
      </c>
      <c r="AJ916" s="22">
        <f t="shared" si="850"/>
        <v>0.97223054853766055</v>
      </c>
      <c r="AK916" s="25">
        <f t="shared" si="851"/>
        <v>97.486210707128578</v>
      </c>
      <c r="AL916" s="60">
        <f t="shared" si="563"/>
        <v>42918</v>
      </c>
    </row>
    <row r="917" spans="1:38" ht="11.25" x14ac:dyDescent="0.2">
      <c r="A917" s="2" t="s">
        <v>5</v>
      </c>
      <c r="B917" s="2" t="str">
        <f t="shared" si="779"/>
        <v>CACY2017</v>
      </c>
      <c r="C917" s="2" t="s">
        <v>77</v>
      </c>
      <c r="D917" s="4">
        <v>42917</v>
      </c>
      <c r="G917" s="225"/>
      <c r="H917" s="139"/>
      <c r="I917" s="55"/>
      <c r="J917" s="115">
        <f t="shared" si="822"/>
        <v>47.115449908930337</v>
      </c>
      <c r="K917" s="54">
        <f t="shared" si="780"/>
        <v>16.736472612103853</v>
      </c>
      <c r="L917" s="116">
        <f t="shared" si="823"/>
        <v>63.85192252103419</v>
      </c>
      <c r="M917" s="180"/>
      <c r="N917" s="216"/>
      <c r="O917" s="122">
        <f t="shared" si="824"/>
        <v>0.41495335587153392</v>
      </c>
      <c r="P917" s="71">
        <f t="shared" si="781"/>
        <v>0.20121236775829998</v>
      </c>
      <c r="Q917" s="131">
        <f t="shared" si="825"/>
        <v>0.61616572362983391</v>
      </c>
      <c r="R917" s="220"/>
      <c r="S917" s="218"/>
      <c r="T917" s="47">
        <v>2</v>
      </c>
      <c r="U917" s="48">
        <v>23</v>
      </c>
      <c r="V917" s="49">
        <v>3409</v>
      </c>
      <c r="W917" s="48">
        <f t="shared" si="782"/>
        <v>1336</v>
      </c>
      <c r="X917" s="32">
        <v>46706</v>
      </c>
      <c r="Y917" s="31">
        <f t="shared" si="839"/>
        <v>7.2988481137327116E-2</v>
      </c>
      <c r="Z917" s="30">
        <f t="shared" si="840"/>
        <v>4.9244208452875438E-4</v>
      </c>
      <c r="AA917" s="10">
        <f t="shared" si="841"/>
        <v>148.21739130434781</v>
      </c>
      <c r="AB917" s="9" t="str">
        <f t="shared" si="842"/>
        <v>U E</v>
      </c>
      <c r="AC917" s="28">
        <f t="shared" si="843"/>
        <v>7.2988481137327116E-2</v>
      </c>
      <c r="AD917" s="29">
        <f t="shared" si="844"/>
        <v>4.9244208452875438E-4</v>
      </c>
      <c r="AE917" s="15">
        <f t="shared" si="845"/>
        <v>148.21739130434781</v>
      </c>
      <c r="AF917" s="27">
        <f t="shared" si="846"/>
        <v>616.69824112533774</v>
      </c>
      <c r="AG917" s="7">
        <f t="shared" si="847"/>
        <v>2.6041836166659542</v>
      </c>
      <c r="AH917" s="17">
        <f t="shared" si="848"/>
        <v>236.8105832394703</v>
      </c>
      <c r="AI917" s="26">
        <f t="shared" si="849"/>
        <v>93.711852331606195</v>
      </c>
      <c r="AJ917" s="22">
        <f t="shared" si="850"/>
        <v>0.95347492827473934</v>
      </c>
      <c r="AK917" s="25">
        <f t="shared" si="851"/>
        <v>98.284547975658526</v>
      </c>
      <c r="AL917" s="60">
        <f t="shared" si="563"/>
        <v>42917</v>
      </c>
    </row>
    <row r="918" spans="1:38" ht="11.25" x14ac:dyDescent="0.2">
      <c r="A918" s="2" t="s">
        <v>5</v>
      </c>
      <c r="B918" s="2" t="str">
        <f t="shared" si="779"/>
        <v>CACY2017</v>
      </c>
      <c r="C918" s="2" t="s">
        <v>77</v>
      </c>
      <c r="D918" s="4">
        <v>42916</v>
      </c>
      <c r="G918" s="225">
        <v>50.148376081446123</v>
      </c>
      <c r="H918" s="139">
        <v>0.43403174574733627</v>
      </c>
      <c r="I918" s="55">
        <v>115.54080219431482</v>
      </c>
      <c r="J918" s="225">
        <f>G948+M918</f>
        <v>46.786667301788995</v>
      </c>
      <c r="K918" s="223">
        <f t="shared" si="780"/>
        <v>15.722606547979012</v>
      </c>
      <c r="L918" s="69">
        <f>G948+N918</f>
        <v>62.509273849768007</v>
      </c>
      <c r="M918" s="221">
        <v>1.50567557330479</v>
      </c>
      <c r="N918" s="217">
        <v>17.228282121283801</v>
      </c>
      <c r="O918" s="225">
        <f>H948+R918</f>
        <v>0.41344746038710872</v>
      </c>
      <c r="P918" s="69">
        <f t="shared" si="781"/>
        <v>0.19101463423234916</v>
      </c>
      <c r="Q918" s="227">
        <f>H948+S918</f>
        <v>0.60446209461945788</v>
      </c>
      <c r="R918" s="222">
        <v>7.67837292601589E-3</v>
      </c>
      <c r="S918" s="217">
        <v>0.19869300715836499</v>
      </c>
      <c r="T918" s="47">
        <v>4</v>
      </c>
      <c r="U918" s="48">
        <v>4</v>
      </c>
      <c r="V918" s="49">
        <v>423.83300000000003</v>
      </c>
      <c r="W918" s="48">
        <f t="shared" si="782"/>
        <v>1338</v>
      </c>
      <c r="X918" s="32">
        <v>46706</v>
      </c>
      <c r="Y918" s="31">
        <f t="shared" ref="Y918:Y921" si="852">V918/X918</f>
        <v>9.0744872179163282E-3</v>
      </c>
      <c r="Z918" s="30">
        <f t="shared" ref="Z918:Z921" si="853">U918/X918</f>
        <v>8.5642101657174667E-5</v>
      </c>
      <c r="AA918" s="10">
        <f t="shared" ref="AA918:AA921" si="854">IF(Z918=0,0,Y918/Z918)</f>
        <v>105.95825000000001</v>
      </c>
      <c r="AB918" s="9" t="str">
        <f t="shared" ref="AB918:AB921" si="855">IF(E918&gt;0,"M E","U E")</f>
        <v>U E</v>
      </c>
      <c r="AC918" s="28">
        <f t="shared" ref="AC918:AC921" si="856">IF($AB918="U E",$Y918,(V918-E918)/X918)</f>
        <v>9.0744872179163282E-3</v>
      </c>
      <c r="AD918" s="29">
        <f t="shared" ref="AD918:AD921" si="857">IF($AB918="U E",$Z918,(U918-F918)/X918)</f>
        <v>8.5642101657174667E-5</v>
      </c>
      <c r="AE918" s="15">
        <f t="shared" ref="AE918:AE921" si="858">IF(AD918=0,0,AC918/AD918)</f>
        <v>105.95825000000001</v>
      </c>
      <c r="AF918" s="27">
        <f t="shared" ref="AF918:AF921" si="859">AF919+Y918</f>
        <v>616.62525264420037</v>
      </c>
      <c r="AG918" s="7">
        <f t="shared" ref="AG918:AG921" si="860">AG919+Z918</f>
        <v>2.6036911745814253</v>
      </c>
      <c r="AH918" s="17">
        <f t="shared" ref="AH918:AH921" si="861">AF918/AG918</f>
        <v>236.82733907308739</v>
      </c>
      <c r="AI918" s="26">
        <f t="shared" ref="AI918:AI921" si="862">AI919+AC918</f>
        <v>93.638863850468866</v>
      </c>
      <c r="AJ918" s="22">
        <f t="shared" ref="AJ918:AJ921" si="863">AJ919+AD918</f>
        <v>0.95298248619021064</v>
      </c>
      <c r="AK918" s="25">
        <f t="shared" ref="AK918:AK921" si="864">AI918/AJ918</f>
        <v>98.258745787463511</v>
      </c>
      <c r="AL918" s="60">
        <f t="shared" si="563"/>
        <v>42916</v>
      </c>
    </row>
    <row r="919" spans="1:38" ht="11.25" x14ac:dyDescent="0.2">
      <c r="A919" s="2" t="s">
        <v>5</v>
      </c>
      <c r="B919" s="2" t="str">
        <f t="shared" si="779"/>
        <v>CACY2017</v>
      </c>
      <c r="C919" s="2" t="s">
        <v>77</v>
      </c>
      <c r="D919" s="4">
        <v>42915</v>
      </c>
      <c r="G919" s="225"/>
      <c r="H919" s="139"/>
      <c r="I919" s="55"/>
      <c r="J919" s="115">
        <f>(J$918-J$948)/30*($D919-$D$948)+J$948</f>
        <v>46.403436535506096</v>
      </c>
      <c r="K919" s="54">
        <f t="shared" si="780"/>
        <v>16.067537779811566</v>
      </c>
      <c r="L919" s="116">
        <f>(L$918-L$948)/30*($D919-$D$948)+L$948</f>
        <v>62.470974315317662</v>
      </c>
      <c r="M919" s="180"/>
      <c r="N919" s="216"/>
      <c r="O919" s="122">
        <f>(O$918-O$948)/30*($D919-$D$948)+O$948</f>
        <v>0.40957090078107783</v>
      </c>
      <c r="P919" s="71">
        <f t="shared" si="781"/>
        <v>0.19509585221415393</v>
      </c>
      <c r="Q919" s="131">
        <f>(Q$918-Q$948)/30*($D919-$D$948)+Q$948</f>
        <v>0.60466675299523176</v>
      </c>
      <c r="R919" s="220"/>
      <c r="S919" s="218"/>
      <c r="T919" s="47">
        <v>1</v>
      </c>
      <c r="U919" s="48">
        <v>5</v>
      </c>
      <c r="V919" s="49">
        <v>120</v>
      </c>
      <c r="W919" s="48">
        <f t="shared" si="782"/>
        <v>1337</v>
      </c>
      <c r="X919" s="32">
        <v>46706</v>
      </c>
      <c r="Y919" s="31">
        <f t="shared" si="852"/>
        <v>2.5692630497152402E-3</v>
      </c>
      <c r="Z919" s="30">
        <f t="shared" si="853"/>
        <v>1.0705262707146834E-4</v>
      </c>
      <c r="AA919" s="10">
        <f t="shared" si="854"/>
        <v>24</v>
      </c>
      <c r="AB919" s="9" t="str">
        <f t="shared" si="855"/>
        <v>U E</v>
      </c>
      <c r="AC919" s="28">
        <f t="shared" si="856"/>
        <v>2.5692630497152402E-3</v>
      </c>
      <c r="AD919" s="29">
        <f t="shared" si="857"/>
        <v>1.0705262707146834E-4</v>
      </c>
      <c r="AE919" s="15">
        <f t="shared" si="858"/>
        <v>24</v>
      </c>
      <c r="AF919" s="27">
        <f t="shared" si="859"/>
        <v>616.61617815698241</v>
      </c>
      <c r="AG919" s="7">
        <f t="shared" si="860"/>
        <v>2.6036055324797682</v>
      </c>
      <c r="AH919" s="17">
        <f t="shared" si="861"/>
        <v>236.83164383572915</v>
      </c>
      <c r="AI919" s="26">
        <f t="shared" si="862"/>
        <v>93.62978936325095</v>
      </c>
      <c r="AJ919" s="22">
        <f t="shared" si="863"/>
        <v>0.95289684408855346</v>
      </c>
      <c r="AK919" s="25">
        <f t="shared" si="864"/>
        <v>98.258053790500185</v>
      </c>
      <c r="AL919" s="60">
        <f t="shared" si="563"/>
        <v>42915</v>
      </c>
    </row>
    <row r="920" spans="1:38" ht="11.25" x14ac:dyDescent="0.2">
      <c r="A920" s="2" t="s">
        <v>5</v>
      </c>
      <c r="B920" s="2" t="str">
        <f t="shared" si="779"/>
        <v>CACY2017</v>
      </c>
      <c r="C920" s="2" t="s">
        <v>77</v>
      </c>
      <c r="D920" s="4">
        <v>42914</v>
      </c>
      <c r="G920" s="225"/>
      <c r="H920" s="139"/>
      <c r="I920" s="55"/>
      <c r="J920" s="115">
        <f t="shared" ref="J920:J947" si="865">(J$918-J$948)/30*($D920-$D$948)+J$948</f>
        <v>46.020205769223196</v>
      </c>
      <c r="K920" s="54">
        <f t="shared" si="780"/>
        <v>16.412469011644127</v>
      </c>
      <c r="L920" s="116">
        <f t="shared" ref="L920:L947" si="866">(L$918-L$948)/30*($D920-$D$948)+L$948</f>
        <v>62.432674780867323</v>
      </c>
      <c r="M920" s="180"/>
      <c r="N920" s="216"/>
      <c r="O920" s="122">
        <f t="shared" ref="O920:O947" si="867">(O$918-O$948)/30*($D920-$D$948)+O$948</f>
        <v>0.40569434117504694</v>
      </c>
      <c r="P920" s="71">
        <f t="shared" si="781"/>
        <v>0.19917707019595871</v>
      </c>
      <c r="Q920" s="131">
        <f t="shared" ref="Q920:Q947" si="868">(Q$918-Q$948)/30*($D920-$D$948)+Q$948</f>
        <v>0.60487141137100564</v>
      </c>
      <c r="R920" s="220"/>
      <c r="S920" s="218"/>
      <c r="T920" s="47"/>
      <c r="U920" s="48"/>
      <c r="V920" s="49"/>
      <c r="W920" s="48">
        <f t="shared" si="782"/>
        <v>1339</v>
      </c>
      <c r="X920" s="32">
        <v>46706</v>
      </c>
      <c r="Y920" s="31">
        <f t="shared" si="852"/>
        <v>0</v>
      </c>
      <c r="Z920" s="30">
        <f t="shared" si="853"/>
        <v>0</v>
      </c>
      <c r="AA920" s="10">
        <f t="shared" si="854"/>
        <v>0</v>
      </c>
      <c r="AB920" s="9" t="str">
        <f t="shared" si="855"/>
        <v>U E</v>
      </c>
      <c r="AC920" s="28">
        <f t="shared" si="856"/>
        <v>0</v>
      </c>
      <c r="AD920" s="29">
        <f t="shared" si="857"/>
        <v>0</v>
      </c>
      <c r="AE920" s="15">
        <f t="shared" si="858"/>
        <v>0</v>
      </c>
      <c r="AF920" s="27">
        <f t="shared" si="859"/>
        <v>616.61360889393268</v>
      </c>
      <c r="AG920" s="7">
        <f t="shared" si="860"/>
        <v>2.6034984798526968</v>
      </c>
      <c r="AH920" s="17">
        <f t="shared" si="861"/>
        <v>236.84039520884224</v>
      </c>
      <c r="AI920" s="26">
        <f t="shared" si="862"/>
        <v>93.627220100201228</v>
      </c>
      <c r="AJ920" s="22">
        <f t="shared" si="863"/>
        <v>0.95278979146148202</v>
      </c>
      <c r="AK920" s="25">
        <f t="shared" si="864"/>
        <v>98.266397204557208</v>
      </c>
      <c r="AL920" s="60">
        <f t="shared" si="563"/>
        <v>42914</v>
      </c>
    </row>
    <row r="921" spans="1:38" ht="11.25" x14ac:dyDescent="0.2">
      <c r="A921" s="2" t="s">
        <v>5</v>
      </c>
      <c r="B921" s="2" t="str">
        <f t="shared" si="779"/>
        <v>CACY2017</v>
      </c>
      <c r="C921" s="2" t="s">
        <v>77</v>
      </c>
      <c r="D921" s="4">
        <v>42913</v>
      </c>
      <c r="G921" s="225"/>
      <c r="H921" s="139"/>
      <c r="I921" s="55"/>
      <c r="J921" s="115">
        <f t="shared" si="865"/>
        <v>45.636975002940289</v>
      </c>
      <c r="K921" s="54">
        <f t="shared" si="780"/>
        <v>16.757400243476688</v>
      </c>
      <c r="L921" s="116">
        <f t="shared" si="866"/>
        <v>62.394375246416978</v>
      </c>
      <c r="M921" s="180"/>
      <c r="N921" s="216"/>
      <c r="O921" s="122">
        <f t="shared" si="867"/>
        <v>0.40181778156901604</v>
      </c>
      <c r="P921" s="71">
        <f t="shared" si="781"/>
        <v>0.20325828817776348</v>
      </c>
      <c r="Q921" s="131">
        <f t="shared" si="868"/>
        <v>0.60507606974677952</v>
      </c>
      <c r="R921" s="220"/>
      <c r="S921" s="218"/>
      <c r="T921" s="47">
        <v>2</v>
      </c>
      <c r="U921" s="48">
        <v>5</v>
      </c>
      <c r="V921" s="49">
        <v>900.95</v>
      </c>
      <c r="W921" s="48">
        <f t="shared" si="782"/>
        <v>1340</v>
      </c>
      <c r="X921" s="32">
        <v>46706</v>
      </c>
      <c r="Y921" s="31">
        <f t="shared" si="852"/>
        <v>1.9289812872007879E-2</v>
      </c>
      <c r="Z921" s="30">
        <f t="shared" si="853"/>
        <v>1.0705262707146834E-4</v>
      </c>
      <c r="AA921" s="10">
        <f t="shared" si="854"/>
        <v>180.19</v>
      </c>
      <c r="AB921" s="9" t="str">
        <f t="shared" si="855"/>
        <v>U E</v>
      </c>
      <c r="AC921" s="28">
        <f t="shared" si="856"/>
        <v>1.9289812872007879E-2</v>
      </c>
      <c r="AD921" s="29">
        <f t="shared" si="857"/>
        <v>1.0705262707146834E-4</v>
      </c>
      <c r="AE921" s="15">
        <f t="shared" si="858"/>
        <v>180.19</v>
      </c>
      <c r="AF921" s="27">
        <f t="shared" si="859"/>
        <v>616.61360889393268</v>
      </c>
      <c r="AG921" s="7">
        <f t="shared" si="860"/>
        <v>2.6034984798526968</v>
      </c>
      <c r="AH921" s="17">
        <f t="shared" si="861"/>
        <v>236.84039520884224</v>
      </c>
      <c r="AI921" s="26">
        <f t="shared" si="862"/>
        <v>93.627220100201228</v>
      </c>
      <c r="AJ921" s="22">
        <f t="shared" si="863"/>
        <v>0.95278979146148202</v>
      </c>
      <c r="AK921" s="25">
        <f t="shared" si="864"/>
        <v>98.266397204557208</v>
      </c>
      <c r="AL921" s="60">
        <f t="shared" si="563"/>
        <v>42913</v>
      </c>
    </row>
    <row r="922" spans="1:38" ht="11.25" x14ac:dyDescent="0.2">
      <c r="A922" s="2" t="s">
        <v>5</v>
      </c>
      <c r="B922" s="2" t="str">
        <f t="shared" si="779"/>
        <v>CACY2017</v>
      </c>
      <c r="C922" s="2" t="s">
        <v>77</v>
      </c>
      <c r="D922" s="4">
        <v>42912</v>
      </c>
      <c r="G922" s="225"/>
      <c r="H922" s="139"/>
      <c r="I922" s="55"/>
      <c r="J922" s="115">
        <f t="shared" si="865"/>
        <v>45.25374423665739</v>
      </c>
      <c r="K922" s="54">
        <f t="shared" si="780"/>
        <v>17.102331475309242</v>
      </c>
      <c r="L922" s="116">
        <f t="shared" si="866"/>
        <v>62.356075711966632</v>
      </c>
      <c r="M922" s="180"/>
      <c r="N922" s="216"/>
      <c r="O922" s="122">
        <f t="shared" si="867"/>
        <v>0.39794122196298509</v>
      </c>
      <c r="P922" s="71">
        <f t="shared" si="781"/>
        <v>0.20733950615956831</v>
      </c>
      <c r="Q922" s="131">
        <f t="shared" si="868"/>
        <v>0.6052807281225534</v>
      </c>
      <c r="R922" s="220"/>
      <c r="S922" s="218"/>
      <c r="T922" s="47">
        <v>18</v>
      </c>
      <c r="U922" s="48">
        <v>5552</v>
      </c>
      <c r="V922" s="49">
        <v>344372.58600000001</v>
      </c>
      <c r="W922" s="48">
        <f t="shared" si="782"/>
        <v>1338</v>
      </c>
      <c r="X922" s="32">
        <v>46706</v>
      </c>
      <c r="Y922" s="31">
        <f t="shared" ref="Y922:Y928" si="869">V922/X922</f>
        <v>7.3731980045390317</v>
      </c>
      <c r="Z922" s="30">
        <f t="shared" ref="Z922:Z928" si="870">U922/X922</f>
        <v>0.11887123710015844</v>
      </c>
      <c r="AA922" s="10">
        <f t="shared" ref="AA922:AA928" si="871">IF(Z922=0,0,Y922/Z922)</f>
        <v>62.026762608069163</v>
      </c>
      <c r="AB922" s="9" t="str">
        <f t="shared" ref="AB922:AB928" si="872">IF(E922&gt;0,"M E","U E")</f>
        <v>U E</v>
      </c>
      <c r="AC922" s="28">
        <f t="shared" ref="AC922:AC928" si="873">IF($AB922="U E",$Y922,(V922-E922)/X922)</f>
        <v>7.3731980045390317</v>
      </c>
      <c r="AD922" s="29">
        <f t="shared" ref="AD922:AD928" si="874">IF($AB922="U E",$Z922,(U922-F922)/X922)</f>
        <v>0.11887123710015844</v>
      </c>
      <c r="AE922" s="15">
        <f t="shared" ref="AE922:AE928" si="875">IF(AD922=0,0,AC922/AD922)</f>
        <v>62.026762608069163</v>
      </c>
      <c r="AF922" s="27">
        <f t="shared" ref="AF922:AF928" si="876">AF923+Y922</f>
        <v>616.59431908106069</v>
      </c>
      <c r="AG922" s="7">
        <f t="shared" ref="AG922:AG928" si="877">AG923+Z922</f>
        <v>2.6033914272256253</v>
      </c>
      <c r="AH922" s="17">
        <f t="shared" ref="AH922:AH928" si="878">AF922/AG922</f>
        <v>236.84272469858715</v>
      </c>
      <c r="AI922" s="26">
        <f t="shared" ref="AI922:AI928" si="879">AI923+AC922</f>
        <v>93.607930287329225</v>
      </c>
      <c r="AJ922" s="22">
        <f t="shared" ref="AJ922:AJ928" si="880">AJ923+AD922</f>
        <v>0.95268273883441057</v>
      </c>
      <c r="AK922" s="25">
        <f t="shared" ref="AK922:AK928" si="881">AI922/AJ922</f>
        <v>98.257191477885669</v>
      </c>
      <c r="AL922" s="60">
        <f t="shared" si="563"/>
        <v>42912</v>
      </c>
    </row>
    <row r="923" spans="1:38" ht="11.25" x14ac:dyDescent="0.2">
      <c r="A923" s="2" t="s">
        <v>5</v>
      </c>
      <c r="B923" s="2" t="str">
        <f t="shared" si="779"/>
        <v>CACY2017</v>
      </c>
      <c r="C923" s="2" t="s">
        <v>77</v>
      </c>
      <c r="D923" s="4">
        <v>42911</v>
      </c>
      <c r="G923" s="225"/>
      <c r="H923" s="139"/>
      <c r="I923" s="55"/>
      <c r="J923" s="115">
        <f t="shared" si="865"/>
        <v>44.87051347037449</v>
      </c>
      <c r="K923" s="54">
        <f t="shared" si="780"/>
        <v>17.447262707141796</v>
      </c>
      <c r="L923" s="116">
        <f t="shared" si="866"/>
        <v>62.317776177516286</v>
      </c>
      <c r="M923" s="180"/>
      <c r="N923" s="216"/>
      <c r="O923" s="122">
        <f t="shared" si="867"/>
        <v>0.3940646623569542</v>
      </c>
      <c r="P923" s="71">
        <f t="shared" si="781"/>
        <v>0.21142072414137308</v>
      </c>
      <c r="Q923" s="131">
        <f t="shared" si="868"/>
        <v>0.60548538649832728</v>
      </c>
      <c r="R923" s="220"/>
      <c r="S923" s="218"/>
      <c r="T923" s="47"/>
      <c r="U923" s="48"/>
      <c r="V923" s="49"/>
      <c r="W923" s="48">
        <f t="shared" si="782"/>
        <v>1323</v>
      </c>
      <c r="X923" s="32">
        <v>46706</v>
      </c>
      <c r="Y923" s="31">
        <f t="shared" si="869"/>
        <v>0</v>
      </c>
      <c r="Z923" s="30">
        <f t="shared" si="870"/>
        <v>0</v>
      </c>
      <c r="AA923" s="10">
        <f t="shared" si="871"/>
        <v>0</v>
      </c>
      <c r="AB923" s="9" t="str">
        <f t="shared" si="872"/>
        <v>U E</v>
      </c>
      <c r="AC923" s="28">
        <f t="shared" si="873"/>
        <v>0</v>
      </c>
      <c r="AD923" s="29">
        <f t="shared" si="874"/>
        <v>0</v>
      </c>
      <c r="AE923" s="15">
        <f t="shared" si="875"/>
        <v>0</v>
      </c>
      <c r="AF923" s="27">
        <f t="shared" si="876"/>
        <v>609.22112107652163</v>
      </c>
      <c r="AG923" s="7">
        <f t="shared" si="877"/>
        <v>2.4845201901254668</v>
      </c>
      <c r="AH923" s="17">
        <f t="shared" si="878"/>
        <v>245.20674997845614</v>
      </c>
      <c r="AI923" s="26">
        <f t="shared" si="879"/>
        <v>86.234732282790191</v>
      </c>
      <c r="AJ923" s="22">
        <f t="shared" si="880"/>
        <v>0.83381150173425211</v>
      </c>
      <c r="AK923" s="25">
        <f t="shared" si="881"/>
        <v>103.42233478841415</v>
      </c>
      <c r="AL923" s="60">
        <f t="shared" si="563"/>
        <v>42911</v>
      </c>
    </row>
    <row r="924" spans="1:38" ht="11.25" x14ac:dyDescent="0.2">
      <c r="A924" s="2" t="s">
        <v>5</v>
      </c>
      <c r="B924" s="2" t="str">
        <f t="shared" si="779"/>
        <v>CACY2017</v>
      </c>
      <c r="C924" s="2" t="s">
        <v>77</v>
      </c>
      <c r="D924" s="4">
        <v>42910</v>
      </c>
      <c r="G924" s="225"/>
      <c r="H924" s="139"/>
      <c r="I924" s="55"/>
      <c r="J924" s="115">
        <f t="shared" si="865"/>
        <v>44.487282704091584</v>
      </c>
      <c r="K924" s="54">
        <f t="shared" si="780"/>
        <v>17.792193938974364</v>
      </c>
      <c r="L924" s="116">
        <f t="shared" si="866"/>
        <v>62.279476643065948</v>
      </c>
      <c r="M924" s="180"/>
      <c r="N924" s="216"/>
      <c r="O924" s="122">
        <f t="shared" si="867"/>
        <v>0.3901881027509233</v>
      </c>
      <c r="P924" s="71">
        <f t="shared" si="781"/>
        <v>0.21550194212317786</v>
      </c>
      <c r="Q924" s="131">
        <f t="shared" si="868"/>
        <v>0.60569004487410116</v>
      </c>
      <c r="R924" s="220"/>
      <c r="S924" s="218"/>
      <c r="T924" s="47">
        <v>5</v>
      </c>
      <c r="U924" s="48">
        <v>180</v>
      </c>
      <c r="V924" s="49">
        <v>35677.633999999998</v>
      </c>
      <c r="W924" s="48">
        <f t="shared" si="782"/>
        <v>1323</v>
      </c>
      <c r="X924" s="32">
        <v>46706</v>
      </c>
      <c r="Y924" s="31">
        <f t="shared" si="869"/>
        <v>0.76387688947886778</v>
      </c>
      <c r="Z924" s="30">
        <f t="shared" si="870"/>
        <v>3.8538945745728598E-3</v>
      </c>
      <c r="AA924" s="10">
        <f t="shared" si="871"/>
        <v>198.20907777777779</v>
      </c>
      <c r="AB924" s="9" t="str">
        <f t="shared" si="872"/>
        <v>U E</v>
      </c>
      <c r="AC924" s="28">
        <f t="shared" si="873"/>
        <v>0.76387688947886778</v>
      </c>
      <c r="AD924" s="29">
        <f t="shared" si="874"/>
        <v>3.8538945745728598E-3</v>
      </c>
      <c r="AE924" s="15">
        <f t="shared" si="875"/>
        <v>198.20907777777779</v>
      </c>
      <c r="AF924" s="27">
        <f t="shared" si="876"/>
        <v>609.22112107652163</v>
      </c>
      <c r="AG924" s="7">
        <f t="shared" si="877"/>
        <v>2.4845201901254668</v>
      </c>
      <c r="AH924" s="17">
        <f t="shared" si="878"/>
        <v>245.20674997845614</v>
      </c>
      <c r="AI924" s="26">
        <f t="shared" si="879"/>
        <v>86.234732282790191</v>
      </c>
      <c r="AJ924" s="22">
        <f t="shared" si="880"/>
        <v>0.83381150173425211</v>
      </c>
      <c r="AK924" s="25">
        <f t="shared" si="881"/>
        <v>103.42233478841415</v>
      </c>
      <c r="AL924" s="60">
        <f t="shared" si="563"/>
        <v>42910</v>
      </c>
    </row>
    <row r="925" spans="1:38" ht="11.25" x14ac:dyDescent="0.2">
      <c r="A925" s="2" t="s">
        <v>5</v>
      </c>
      <c r="B925" s="2" t="str">
        <f t="shared" si="779"/>
        <v>CACY2017</v>
      </c>
      <c r="C925" s="2" t="s">
        <v>77</v>
      </c>
      <c r="D925" s="4">
        <v>42909</v>
      </c>
      <c r="G925" s="225"/>
      <c r="H925" s="139"/>
      <c r="I925" s="55"/>
      <c r="J925" s="115">
        <f t="shared" si="865"/>
        <v>44.104051937808684</v>
      </c>
      <c r="K925" s="54">
        <f t="shared" si="780"/>
        <v>18.137125170806918</v>
      </c>
      <c r="L925" s="116">
        <f t="shared" si="866"/>
        <v>62.241177108615602</v>
      </c>
      <c r="M925" s="180"/>
      <c r="N925" s="216"/>
      <c r="O925" s="122">
        <f t="shared" si="867"/>
        <v>0.38631154314489241</v>
      </c>
      <c r="P925" s="71">
        <f t="shared" si="781"/>
        <v>0.21958316010498263</v>
      </c>
      <c r="Q925" s="131">
        <f t="shared" si="868"/>
        <v>0.60589470324987504</v>
      </c>
      <c r="R925" s="220"/>
      <c r="S925" s="218"/>
      <c r="T925" s="47">
        <v>2</v>
      </c>
      <c r="U925" s="48">
        <v>24</v>
      </c>
      <c r="V925" s="49">
        <v>2791.9490000000001</v>
      </c>
      <c r="W925" s="48">
        <f t="shared" si="782"/>
        <v>1321</v>
      </c>
      <c r="X925" s="32">
        <v>46706</v>
      </c>
      <c r="Y925" s="31">
        <f t="shared" si="869"/>
        <v>5.977709501991179E-2</v>
      </c>
      <c r="Z925" s="30">
        <f t="shared" si="870"/>
        <v>5.1385260994304797E-4</v>
      </c>
      <c r="AA925" s="10">
        <f t="shared" si="871"/>
        <v>116.33120833333334</v>
      </c>
      <c r="AB925" s="9" t="str">
        <f t="shared" si="872"/>
        <v>U E</v>
      </c>
      <c r="AC925" s="28">
        <f t="shared" si="873"/>
        <v>5.977709501991179E-2</v>
      </c>
      <c r="AD925" s="29">
        <f t="shared" si="874"/>
        <v>5.1385260994304797E-4</v>
      </c>
      <c r="AE925" s="15">
        <f t="shared" si="875"/>
        <v>116.33120833333334</v>
      </c>
      <c r="AF925" s="27">
        <f t="shared" si="876"/>
        <v>608.45724418704276</v>
      </c>
      <c r="AG925" s="7">
        <f t="shared" si="877"/>
        <v>2.4806662955508938</v>
      </c>
      <c r="AH925" s="17">
        <f t="shared" si="878"/>
        <v>245.27976426265738</v>
      </c>
      <c r="AI925" s="26">
        <f t="shared" si="879"/>
        <v>85.470855393311325</v>
      </c>
      <c r="AJ925" s="22">
        <f t="shared" si="880"/>
        <v>0.82995760715967926</v>
      </c>
      <c r="AK925" s="25">
        <f t="shared" si="881"/>
        <v>102.98219409761637</v>
      </c>
      <c r="AL925" s="60">
        <f t="shared" si="563"/>
        <v>42909</v>
      </c>
    </row>
    <row r="926" spans="1:38" ht="11.25" x14ac:dyDescent="0.2">
      <c r="A926" s="2" t="s">
        <v>5</v>
      </c>
      <c r="B926" s="2" t="str">
        <f t="shared" ref="B926:B989" si="882">CONCATENATE(A926,C926)</f>
        <v>CACY2017</v>
      </c>
      <c r="C926" s="2" t="s">
        <v>77</v>
      </c>
      <c r="D926" s="4">
        <v>42908</v>
      </c>
      <c r="G926" s="225"/>
      <c r="H926" s="139"/>
      <c r="I926" s="55"/>
      <c r="J926" s="115">
        <f t="shared" si="865"/>
        <v>43.720821171525785</v>
      </c>
      <c r="K926" s="54">
        <f t="shared" si="780"/>
        <v>18.482056402639472</v>
      </c>
      <c r="L926" s="116">
        <f t="shared" si="866"/>
        <v>62.202877574165257</v>
      </c>
      <c r="M926" s="180"/>
      <c r="N926" s="216"/>
      <c r="O926" s="122">
        <f t="shared" si="867"/>
        <v>0.38243498353886152</v>
      </c>
      <c r="P926" s="71">
        <f t="shared" si="781"/>
        <v>0.22366437808678741</v>
      </c>
      <c r="Q926" s="131">
        <f t="shared" si="868"/>
        <v>0.60609936162564892</v>
      </c>
      <c r="R926" s="220"/>
      <c r="S926" s="218"/>
      <c r="T926" s="47">
        <v>4</v>
      </c>
      <c r="U926" s="48">
        <v>17</v>
      </c>
      <c r="V926" s="49">
        <v>2788.683</v>
      </c>
      <c r="W926" s="48">
        <f t="shared" si="782"/>
        <v>1326</v>
      </c>
      <c r="X926" s="32">
        <v>46706</v>
      </c>
      <c r="Y926" s="31">
        <f t="shared" si="869"/>
        <v>5.9707168243908704E-2</v>
      </c>
      <c r="Z926" s="30">
        <f t="shared" si="870"/>
        <v>3.6397893204299231E-4</v>
      </c>
      <c r="AA926" s="10">
        <f t="shared" si="871"/>
        <v>164.04017647058825</v>
      </c>
      <c r="AB926" s="9" t="str">
        <f t="shared" si="872"/>
        <v>U E</v>
      </c>
      <c r="AC926" s="28">
        <f t="shared" si="873"/>
        <v>5.9707168243908704E-2</v>
      </c>
      <c r="AD926" s="29">
        <f t="shared" si="874"/>
        <v>3.6397893204299231E-4</v>
      </c>
      <c r="AE926" s="15">
        <f t="shared" si="875"/>
        <v>164.04017647058825</v>
      </c>
      <c r="AF926" s="27">
        <f t="shared" si="876"/>
        <v>608.39746709202279</v>
      </c>
      <c r="AG926" s="7">
        <f t="shared" si="877"/>
        <v>2.4801524429409509</v>
      </c>
      <c r="AH926" s="17">
        <f t="shared" si="878"/>
        <v>245.30648058495487</v>
      </c>
      <c r="AI926" s="26">
        <f t="shared" si="879"/>
        <v>85.411078298291415</v>
      </c>
      <c r="AJ926" s="22">
        <f t="shared" si="880"/>
        <v>0.82944375454973618</v>
      </c>
      <c r="AK926" s="25">
        <f t="shared" si="881"/>
        <v>102.97392418688696</v>
      </c>
      <c r="AL926" s="60">
        <f t="shared" si="563"/>
        <v>42908</v>
      </c>
    </row>
    <row r="927" spans="1:38" ht="11.25" x14ac:dyDescent="0.2">
      <c r="A927" s="2" t="s">
        <v>5</v>
      </c>
      <c r="B927" s="2" t="str">
        <f t="shared" si="882"/>
        <v>CACY2017</v>
      </c>
      <c r="C927" s="2" t="s">
        <v>77</v>
      </c>
      <c r="D927" s="4">
        <v>42907</v>
      </c>
      <c r="G927" s="225"/>
      <c r="H927" s="139"/>
      <c r="I927" s="55"/>
      <c r="J927" s="115">
        <f t="shared" si="865"/>
        <v>43.337590405242878</v>
      </c>
      <c r="K927" s="54">
        <f t="shared" ref="K927:K990" si="883">L927-J927</f>
        <v>18.826987634472033</v>
      </c>
      <c r="L927" s="116">
        <f t="shared" si="866"/>
        <v>62.164578039714911</v>
      </c>
      <c r="M927" s="180"/>
      <c r="N927" s="216"/>
      <c r="O927" s="122">
        <f t="shared" si="867"/>
        <v>0.37855842393283062</v>
      </c>
      <c r="P927" s="71">
        <f t="shared" ref="P927:P990" si="884">Q927-O927</f>
        <v>0.22774559606859218</v>
      </c>
      <c r="Q927" s="131">
        <f t="shared" si="868"/>
        <v>0.60630402000142281</v>
      </c>
      <c r="R927" s="220"/>
      <c r="S927" s="218"/>
      <c r="T927" s="47">
        <v>3</v>
      </c>
      <c r="U927" s="48">
        <v>24</v>
      </c>
      <c r="V927" s="49">
        <v>3269.0659999999998</v>
      </c>
      <c r="W927" s="48">
        <f t="shared" ref="W927:W990" si="885">SUM(T927:T1290)</f>
        <v>1323</v>
      </c>
      <c r="X927" s="32">
        <v>46706</v>
      </c>
      <c r="Y927" s="31">
        <f t="shared" si="869"/>
        <v>6.9992420674003339E-2</v>
      </c>
      <c r="Z927" s="30">
        <f t="shared" si="870"/>
        <v>5.1385260994304797E-4</v>
      </c>
      <c r="AA927" s="10">
        <f t="shared" si="871"/>
        <v>136.21108333333333</v>
      </c>
      <c r="AB927" s="9" t="str">
        <f t="shared" si="872"/>
        <v>U E</v>
      </c>
      <c r="AC927" s="28">
        <f t="shared" si="873"/>
        <v>6.9992420674003339E-2</v>
      </c>
      <c r="AD927" s="29">
        <f t="shared" si="874"/>
        <v>5.1385260994304797E-4</v>
      </c>
      <c r="AE927" s="15">
        <f t="shared" si="875"/>
        <v>136.21108333333333</v>
      </c>
      <c r="AF927" s="27">
        <f t="shared" si="876"/>
        <v>608.33775992377889</v>
      </c>
      <c r="AG927" s="7">
        <f t="shared" si="877"/>
        <v>2.4797884640089078</v>
      </c>
      <c r="AH927" s="17">
        <f t="shared" si="878"/>
        <v>245.31840870826539</v>
      </c>
      <c r="AI927" s="26">
        <f t="shared" si="879"/>
        <v>85.351371130047511</v>
      </c>
      <c r="AJ927" s="22">
        <f t="shared" si="880"/>
        <v>0.82907977561769319</v>
      </c>
      <c r="AK927" s="25">
        <f t="shared" si="881"/>
        <v>102.94711515120215</v>
      </c>
      <c r="AL927" s="60">
        <f t="shared" si="563"/>
        <v>42907</v>
      </c>
    </row>
    <row r="928" spans="1:38" ht="11.25" x14ac:dyDescent="0.2">
      <c r="A928" s="2" t="s">
        <v>5</v>
      </c>
      <c r="B928" s="2" t="str">
        <f t="shared" si="882"/>
        <v>CACY2017</v>
      </c>
      <c r="C928" s="2" t="s">
        <v>77</v>
      </c>
      <c r="D928" s="4">
        <v>42906</v>
      </c>
      <c r="G928" s="225"/>
      <c r="H928" s="139"/>
      <c r="I928" s="55"/>
      <c r="J928" s="115">
        <f t="shared" si="865"/>
        <v>42.954359638959978</v>
      </c>
      <c r="K928" s="54">
        <f t="shared" si="883"/>
        <v>19.171918866304594</v>
      </c>
      <c r="L928" s="116">
        <f t="shared" si="866"/>
        <v>62.126278505264573</v>
      </c>
      <c r="M928" s="180"/>
      <c r="N928" s="216"/>
      <c r="O928" s="122">
        <f t="shared" si="867"/>
        <v>0.37468186432679973</v>
      </c>
      <c r="P928" s="71">
        <f t="shared" si="884"/>
        <v>0.23182681405039696</v>
      </c>
      <c r="Q928" s="131">
        <f t="shared" si="868"/>
        <v>0.60650867837719669</v>
      </c>
      <c r="R928" s="220"/>
      <c r="S928" s="218"/>
      <c r="T928" s="47">
        <v>2</v>
      </c>
      <c r="U928" s="48">
        <v>75</v>
      </c>
      <c r="V928" s="49">
        <v>10429.450000000001</v>
      </c>
      <c r="W928" s="48">
        <f t="shared" si="885"/>
        <v>1320</v>
      </c>
      <c r="X928" s="32">
        <v>46706</v>
      </c>
      <c r="Y928" s="31">
        <f t="shared" si="869"/>
        <v>0.22330000428210509</v>
      </c>
      <c r="Z928" s="30">
        <f t="shared" si="870"/>
        <v>1.605789406072025E-3</v>
      </c>
      <c r="AA928" s="10">
        <f t="shared" si="871"/>
        <v>139.05933333333334</v>
      </c>
      <c r="AB928" s="9" t="str">
        <f t="shared" si="872"/>
        <v>U E</v>
      </c>
      <c r="AC928" s="28">
        <f t="shared" si="873"/>
        <v>0.22330000428210509</v>
      </c>
      <c r="AD928" s="29">
        <f t="shared" si="874"/>
        <v>1.605789406072025E-3</v>
      </c>
      <c r="AE928" s="15">
        <f t="shared" si="875"/>
        <v>139.05933333333334</v>
      </c>
      <c r="AF928" s="27">
        <f t="shared" si="876"/>
        <v>608.26776750310489</v>
      </c>
      <c r="AG928" s="7">
        <f t="shared" si="877"/>
        <v>2.479274611398965</v>
      </c>
      <c r="AH928" s="17">
        <f t="shared" si="878"/>
        <v>245.34102221128356</v>
      </c>
      <c r="AI928" s="26">
        <f t="shared" si="879"/>
        <v>85.281378709373513</v>
      </c>
      <c r="AJ928" s="22">
        <f t="shared" si="880"/>
        <v>0.82856592300775012</v>
      </c>
      <c r="AK928" s="25">
        <f t="shared" si="881"/>
        <v>102.92648580066673</v>
      </c>
      <c r="AL928" s="60">
        <f t="shared" si="563"/>
        <v>42906</v>
      </c>
    </row>
    <row r="929" spans="1:38" ht="11.25" x14ac:dyDescent="0.2">
      <c r="A929" s="2" t="s">
        <v>5</v>
      </c>
      <c r="B929" s="2" t="str">
        <f t="shared" si="882"/>
        <v>CACY2017</v>
      </c>
      <c r="C929" s="2" t="s">
        <v>77</v>
      </c>
      <c r="D929" s="4">
        <v>42905</v>
      </c>
      <c r="G929" s="225"/>
      <c r="H929" s="139"/>
      <c r="I929" s="55"/>
      <c r="J929" s="115">
        <f t="shared" si="865"/>
        <v>42.571128872677072</v>
      </c>
      <c r="K929" s="54">
        <f t="shared" si="883"/>
        <v>19.516850098137155</v>
      </c>
      <c r="L929" s="116">
        <f t="shared" si="866"/>
        <v>62.087978970814227</v>
      </c>
      <c r="M929" s="180"/>
      <c r="N929" s="216"/>
      <c r="O929" s="122">
        <f t="shared" si="867"/>
        <v>0.37080530472076878</v>
      </c>
      <c r="P929" s="71">
        <f t="shared" si="884"/>
        <v>0.23590803203220179</v>
      </c>
      <c r="Q929" s="131">
        <f t="shared" si="868"/>
        <v>0.60671333675297057</v>
      </c>
      <c r="R929" s="220"/>
      <c r="S929" s="218"/>
      <c r="T929" s="47">
        <v>11</v>
      </c>
      <c r="U929" s="48">
        <v>89</v>
      </c>
      <c r="V929" s="49">
        <v>6885.0280000000002</v>
      </c>
      <c r="W929" s="48">
        <f t="shared" si="885"/>
        <v>1319</v>
      </c>
      <c r="X929" s="32">
        <v>46706</v>
      </c>
      <c r="Y929" s="31">
        <f t="shared" ref="Y929:Y935" si="886">V929/X929</f>
        <v>0.1474120669721235</v>
      </c>
      <c r="Z929" s="30">
        <f t="shared" ref="Z929:Z935" si="887">U929/X929</f>
        <v>1.9055367618721363E-3</v>
      </c>
      <c r="AA929" s="10">
        <f t="shared" ref="AA929:AA935" si="888">IF(Z929=0,0,Y929/Z929)</f>
        <v>77.359865168539329</v>
      </c>
      <c r="AB929" s="9" t="str">
        <f t="shared" ref="AB929:AB935" si="889">IF(E929&gt;0,"M E","U E")</f>
        <v>U E</v>
      </c>
      <c r="AC929" s="28">
        <f t="shared" ref="AC929:AC935" si="890">IF($AB929="U E",$Y929,(V929-E929)/X929)</f>
        <v>0.1474120669721235</v>
      </c>
      <c r="AD929" s="29">
        <f t="shared" ref="AD929:AD935" si="891">IF($AB929="U E",$Z929,(U929-F929)/X929)</f>
        <v>1.9055367618721363E-3</v>
      </c>
      <c r="AE929" s="15">
        <f t="shared" ref="AE929:AE935" si="892">IF(AD929=0,0,AC929/AD929)</f>
        <v>77.359865168539329</v>
      </c>
      <c r="AF929" s="27">
        <f t="shared" ref="AF929:AF935" si="893">AF930+Y929</f>
        <v>608.04446749882277</v>
      </c>
      <c r="AG929" s="7">
        <f t="shared" ref="AG929:AG935" si="894">AG930+Z929</f>
        <v>2.4776688219928928</v>
      </c>
      <c r="AH929" s="17">
        <f t="shared" ref="AH929:AH935" si="895">AF929/AG929</f>
        <v>245.40990389899935</v>
      </c>
      <c r="AI929" s="26">
        <f t="shared" ref="AI929:AI935" si="896">AI930+AC929</f>
        <v>85.058078705091404</v>
      </c>
      <c r="AJ929" s="22">
        <f t="shared" ref="AJ929:AJ935" si="897">AJ930+AD929</f>
        <v>0.82696013360167808</v>
      </c>
      <c r="AK929" s="25">
        <f t="shared" ref="AK929:AK935" si="898">AI929/AJ929</f>
        <v>102.8563231151616</v>
      </c>
      <c r="AL929" s="60">
        <f t="shared" si="563"/>
        <v>42905</v>
      </c>
    </row>
    <row r="930" spans="1:38" ht="11.25" x14ac:dyDescent="0.2">
      <c r="A930" s="2" t="s">
        <v>5</v>
      </c>
      <c r="B930" s="2" t="str">
        <f t="shared" si="882"/>
        <v>CACY2017</v>
      </c>
      <c r="C930" s="2" t="s">
        <v>77</v>
      </c>
      <c r="D930" s="4">
        <v>42904</v>
      </c>
      <c r="G930" s="225"/>
      <c r="H930" s="139"/>
      <c r="I930" s="55"/>
      <c r="J930" s="115">
        <f t="shared" si="865"/>
        <v>42.187898106394172</v>
      </c>
      <c r="K930" s="54">
        <f t="shared" si="883"/>
        <v>19.861781329969709</v>
      </c>
      <c r="L930" s="116">
        <f t="shared" si="866"/>
        <v>62.049679436363881</v>
      </c>
      <c r="M930" s="180"/>
      <c r="N930" s="216"/>
      <c r="O930" s="122">
        <f t="shared" si="867"/>
        <v>0.36692874511473794</v>
      </c>
      <c r="P930" s="71">
        <f t="shared" si="884"/>
        <v>0.23998925001400651</v>
      </c>
      <c r="Q930" s="131">
        <f t="shared" si="868"/>
        <v>0.60691799512874445</v>
      </c>
      <c r="R930" s="220"/>
      <c r="S930" s="218"/>
      <c r="T930" s="47"/>
      <c r="U930" s="48"/>
      <c r="V930" s="49"/>
      <c r="W930" s="48">
        <f t="shared" si="885"/>
        <v>1313</v>
      </c>
      <c r="X930" s="32">
        <v>46706</v>
      </c>
      <c r="Y930" s="31">
        <f t="shared" si="886"/>
        <v>0</v>
      </c>
      <c r="Z930" s="30">
        <f t="shared" si="887"/>
        <v>0</v>
      </c>
      <c r="AA930" s="10">
        <f t="shared" si="888"/>
        <v>0</v>
      </c>
      <c r="AB930" s="9" t="str">
        <f t="shared" si="889"/>
        <v>U E</v>
      </c>
      <c r="AC930" s="28">
        <f t="shared" si="890"/>
        <v>0</v>
      </c>
      <c r="AD930" s="29">
        <f t="shared" si="891"/>
        <v>0</v>
      </c>
      <c r="AE930" s="15">
        <f t="shared" si="892"/>
        <v>0</v>
      </c>
      <c r="AF930" s="27">
        <f t="shared" si="893"/>
        <v>607.89705543185062</v>
      </c>
      <c r="AG930" s="7">
        <f t="shared" si="894"/>
        <v>2.4757632852310207</v>
      </c>
      <c r="AH930" s="17">
        <f t="shared" si="895"/>
        <v>245.53924806067474</v>
      </c>
      <c r="AI930" s="26">
        <f t="shared" si="896"/>
        <v>84.910666638119281</v>
      </c>
      <c r="AJ930" s="22">
        <f t="shared" si="897"/>
        <v>0.82505459683980598</v>
      </c>
      <c r="AK930" s="25">
        <f t="shared" si="898"/>
        <v>102.91520944595825</v>
      </c>
      <c r="AL930" s="60">
        <f t="shared" si="563"/>
        <v>42904</v>
      </c>
    </row>
    <row r="931" spans="1:38" ht="11.25" x14ac:dyDescent="0.2">
      <c r="A931" s="2" t="s">
        <v>5</v>
      </c>
      <c r="B931" s="2" t="str">
        <f t="shared" si="882"/>
        <v>CACY2017</v>
      </c>
      <c r="C931" s="2" t="s">
        <v>77</v>
      </c>
      <c r="D931" s="4">
        <v>42903</v>
      </c>
      <c r="G931" s="225"/>
      <c r="H931" s="139"/>
      <c r="I931" s="55"/>
      <c r="J931" s="115">
        <f t="shared" si="865"/>
        <v>41.804667340111273</v>
      </c>
      <c r="K931" s="54">
        <f t="shared" si="883"/>
        <v>20.206712561802263</v>
      </c>
      <c r="L931" s="116">
        <f t="shared" si="866"/>
        <v>62.011379901913536</v>
      </c>
      <c r="M931" s="180"/>
      <c r="N931" s="216"/>
      <c r="O931" s="122">
        <f t="shared" si="867"/>
        <v>0.36305218550870699</v>
      </c>
      <c r="P931" s="71">
        <f t="shared" si="884"/>
        <v>0.24407046799581134</v>
      </c>
      <c r="Q931" s="131">
        <f t="shared" si="868"/>
        <v>0.60712265350451833</v>
      </c>
      <c r="R931" s="220"/>
      <c r="S931" s="218"/>
      <c r="T931" s="47">
        <v>6</v>
      </c>
      <c r="U931" s="48">
        <v>34</v>
      </c>
      <c r="V931" s="49">
        <v>3572.4169999999999</v>
      </c>
      <c r="W931" s="48">
        <f t="shared" si="885"/>
        <v>1313</v>
      </c>
      <c r="X931" s="32">
        <v>46706</v>
      </c>
      <c r="Y931" s="31">
        <f t="shared" si="886"/>
        <v>7.6487324968954731E-2</v>
      </c>
      <c r="Z931" s="30">
        <f t="shared" si="887"/>
        <v>7.2795786408598462E-4</v>
      </c>
      <c r="AA931" s="10">
        <f t="shared" si="888"/>
        <v>105.07108823529411</v>
      </c>
      <c r="AB931" s="9" t="str">
        <f t="shared" si="889"/>
        <v>U E</v>
      </c>
      <c r="AC931" s="28">
        <f t="shared" si="890"/>
        <v>7.6487324968954731E-2</v>
      </c>
      <c r="AD931" s="29">
        <f t="shared" si="891"/>
        <v>7.2795786408598462E-4</v>
      </c>
      <c r="AE931" s="15">
        <f t="shared" si="892"/>
        <v>105.07108823529411</v>
      </c>
      <c r="AF931" s="27">
        <f t="shared" si="893"/>
        <v>607.89705543185062</v>
      </c>
      <c r="AG931" s="7">
        <f t="shared" si="894"/>
        <v>2.4757632852310207</v>
      </c>
      <c r="AH931" s="17">
        <f t="shared" si="895"/>
        <v>245.53924806067474</v>
      </c>
      <c r="AI931" s="26">
        <f t="shared" si="896"/>
        <v>84.910666638119281</v>
      </c>
      <c r="AJ931" s="22">
        <f t="shared" si="897"/>
        <v>0.82505459683980598</v>
      </c>
      <c r="AK931" s="25">
        <f t="shared" si="898"/>
        <v>102.91520944595825</v>
      </c>
      <c r="AL931" s="60">
        <f t="shared" si="563"/>
        <v>42903</v>
      </c>
    </row>
    <row r="932" spans="1:38" ht="11.25" x14ac:dyDescent="0.2">
      <c r="A932" s="2" t="s">
        <v>5</v>
      </c>
      <c r="B932" s="2" t="str">
        <f t="shared" si="882"/>
        <v>CACY2017</v>
      </c>
      <c r="C932" s="2" t="s">
        <v>77</v>
      </c>
      <c r="D932" s="4">
        <v>42902</v>
      </c>
      <c r="G932" s="225"/>
      <c r="H932" s="139"/>
      <c r="I932" s="55"/>
      <c r="J932" s="115">
        <f t="shared" si="865"/>
        <v>41.421436573828366</v>
      </c>
      <c r="K932" s="54">
        <f t="shared" si="883"/>
        <v>20.551643793634831</v>
      </c>
      <c r="L932" s="116">
        <f t="shared" si="866"/>
        <v>61.973080367463197</v>
      </c>
      <c r="M932" s="180"/>
      <c r="N932" s="216"/>
      <c r="O932" s="122">
        <f t="shared" si="867"/>
        <v>0.3591756259026761</v>
      </c>
      <c r="P932" s="71">
        <f t="shared" si="884"/>
        <v>0.24815168597761611</v>
      </c>
      <c r="Q932" s="131">
        <f t="shared" si="868"/>
        <v>0.60732731188029221</v>
      </c>
      <c r="R932" s="220"/>
      <c r="S932" s="218"/>
      <c r="T932" s="47"/>
      <c r="U932" s="48"/>
      <c r="V932" s="49"/>
      <c r="W932" s="48">
        <f t="shared" si="885"/>
        <v>1313</v>
      </c>
      <c r="X932" s="32">
        <v>46706</v>
      </c>
      <c r="Y932" s="31">
        <f t="shared" si="886"/>
        <v>0</v>
      </c>
      <c r="Z932" s="30">
        <f t="shared" si="887"/>
        <v>0</v>
      </c>
      <c r="AA932" s="10">
        <f t="shared" si="888"/>
        <v>0</v>
      </c>
      <c r="AB932" s="9" t="str">
        <f t="shared" si="889"/>
        <v>U E</v>
      </c>
      <c r="AC932" s="28">
        <f t="shared" si="890"/>
        <v>0</v>
      </c>
      <c r="AD932" s="29">
        <f t="shared" si="891"/>
        <v>0</v>
      </c>
      <c r="AE932" s="15">
        <f t="shared" si="892"/>
        <v>0</v>
      </c>
      <c r="AF932" s="27">
        <f t="shared" si="893"/>
        <v>607.82056810688164</v>
      </c>
      <c r="AG932" s="7">
        <f t="shared" si="894"/>
        <v>2.4750353273669345</v>
      </c>
      <c r="AH932" s="17">
        <f t="shared" si="895"/>
        <v>245.58056258272131</v>
      </c>
      <c r="AI932" s="26">
        <f t="shared" si="896"/>
        <v>84.834179313150329</v>
      </c>
      <c r="AJ932" s="22">
        <f t="shared" si="897"/>
        <v>0.82432663897572001</v>
      </c>
      <c r="AK932" s="25">
        <f t="shared" si="898"/>
        <v>102.91330560245193</v>
      </c>
      <c r="AL932" s="60">
        <f t="shared" si="563"/>
        <v>42902</v>
      </c>
    </row>
    <row r="933" spans="1:38" ht="11.25" x14ac:dyDescent="0.2">
      <c r="A933" s="2" t="s">
        <v>5</v>
      </c>
      <c r="B933" s="2" t="str">
        <f t="shared" si="882"/>
        <v>CACY2017</v>
      </c>
      <c r="C933" s="2" t="s">
        <v>77</v>
      </c>
      <c r="D933" s="4">
        <v>42901</v>
      </c>
      <c r="G933" s="225"/>
      <c r="H933" s="139"/>
      <c r="I933" s="55"/>
      <c r="J933" s="115">
        <f t="shared" si="865"/>
        <v>41.038205807545467</v>
      </c>
      <c r="K933" s="54">
        <f t="shared" si="883"/>
        <v>20.896575025467385</v>
      </c>
      <c r="L933" s="116">
        <f t="shared" si="866"/>
        <v>61.934780833012852</v>
      </c>
      <c r="M933" s="180"/>
      <c r="N933" s="216"/>
      <c r="O933" s="122">
        <f t="shared" si="867"/>
        <v>0.35529906629664521</v>
      </c>
      <c r="P933" s="71">
        <f t="shared" si="884"/>
        <v>0.25223290395942088</v>
      </c>
      <c r="Q933" s="131">
        <f t="shared" si="868"/>
        <v>0.60753197025606609</v>
      </c>
      <c r="R933" s="220"/>
      <c r="S933" s="218"/>
      <c r="T933" s="47">
        <v>4</v>
      </c>
      <c r="U933" s="48">
        <v>3</v>
      </c>
      <c r="V933" s="49">
        <v>484.43400000000003</v>
      </c>
      <c r="W933" s="48">
        <f t="shared" si="885"/>
        <v>1323</v>
      </c>
      <c r="X933" s="32">
        <v>46706</v>
      </c>
      <c r="Y933" s="31">
        <f t="shared" si="886"/>
        <v>1.0371986468547938E-2</v>
      </c>
      <c r="Z933" s="30">
        <f t="shared" si="887"/>
        <v>6.4231576242880997E-5</v>
      </c>
      <c r="AA933" s="10">
        <f t="shared" si="888"/>
        <v>161.47800000000001</v>
      </c>
      <c r="AB933" s="9" t="str">
        <f t="shared" si="889"/>
        <v>U E</v>
      </c>
      <c r="AC933" s="28">
        <f t="shared" si="890"/>
        <v>1.0371986468547938E-2</v>
      </c>
      <c r="AD933" s="29">
        <f t="shared" si="891"/>
        <v>6.4231576242880997E-5</v>
      </c>
      <c r="AE933" s="15">
        <f t="shared" si="892"/>
        <v>161.47800000000001</v>
      </c>
      <c r="AF933" s="27">
        <f t="shared" si="893"/>
        <v>607.82056810688164</v>
      </c>
      <c r="AG933" s="7">
        <f t="shared" si="894"/>
        <v>2.4750353273669345</v>
      </c>
      <c r="AH933" s="17">
        <f t="shared" si="895"/>
        <v>245.58056258272131</v>
      </c>
      <c r="AI933" s="26">
        <f t="shared" si="896"/>
        <v>84.834179313150329</v>
      </c>
      <c r="AJ933" s="22">
        <f t="shared" si="897"/>
        <v>0.82432663897572001</v>
      </c>
      <c r="AK933" s="25">
        <f t="shared" si="898"/>
        <v>102.91330560245193</v>
      </c>
      <c r="AL933" s="60">
        <f t="shared" si="563"/>
        <v>42901</v>
      </c>
    </row>
    <row r="934" spans="1:38" ht="11.25" x14ac:dyDescent="0.2">
      <c r="A934" s="2" t="s">
        <v>5</v>
      </c>
      <c r="B934" s="2" t="str">
        <f t="shared" si="882"/>
        <v>CACY2017</v>
      </c>
      <c r="C934" s="2" t="s">
        <v>77</v>
      </c>
      <c r="D934" s="4">
        <v>42900</v>
      </c>
      <c r="G934" s="225"/>
      <c r="H934" s="139"/>
      <c r="I934" s="55"/>
      <c r="J934" s="115">
        <f t="shared" si="865"/>
        <v>40.654975041262567</v>
      </c>
      <c r="K934" s="54">
        <f t="shared" si="883"/>
        <v>21.241506257299939</v>
      </c>
      <c r="L934" s="116">
        <f t="shared" si="866"/>
        <v>61.896481298562506</v>
      </c>
      <c r="M934" s="180"/>
      <c r="N934" s="216"/>
      <c r="O934" s="122">
        <f t="shared" si="867"/>
        <v>0.35142250669061431</v>
      </c>
      <c r="P934" s="71">
        <f t="shared" si="884"/>
        <v>0.25631412194122566</v>
      </c>
      <c r="Q934" s="131">
        <f t="shared" si="868"/>
        <v>0.60773662863183997</v>
      </c>
      <c r="R934" s="220"/>
      <c r="S934" s="218"/>
      <c r="T934" s="47">
        <v>2</v>
      </c>
      <c r="U934" s="48">
        <v>2</v>
      </c>
      <c r="V934" s="49">
        <v>335.93299999999999</v>
      </c>
      <c r="W934" s="48">
        <f t="shared" si="885"/>
        <v>1321</v>
      </c>
      <c r="X934" s="32">
        <v>46706</v>
      </c>
      <c r="Y934" s="31">
        <f t="shared" si="886"/>
        <v>7.1925020339999139E-3</v>
      </c>
      <c r="Z934" s="30">
        <f t="shared" si="887"/>
        <v>4.2821050828587333E-5</v>
      </c>
      <c r="AA934" s="10">
        <f t="shared" si="888"/>
        <v>167.9665</v>
      </c>
      <c r="AB934" s="9" t="str">
        <f t="shared" si="889"/>
        <v>U E</v>
      </c>
      <c r="AC934" s="28">
        <f t="shared" si="890"/>
        <v>7.1925020339999139E-3</v>
      </c>
      <c r="AD934" s="29">
        <f t="shared" si="891"/>
        <v>4.2821050828587333E-5</v>
      </c>
      <c r="AE934" s="15">
        <f t="shared" si="892"/>
        <v>167.9665</v>
      </c>
      <c r="AF934" s="27">
        <f t="shared" si="893"/>
        <v>607.81019612041314</v>
      </c>
      <c r="AG934" s="7">
        <f t="shared" si="894"/>
        <v>2.4749710957906919</v>
      </c>
      <c r="AH934" s="17">
        <f t="shared" si="895"/>
        <v>245.58274525070075</v>
      </c>
      <c r="AI934" s="26">
        <f t="shared" si="896"/>
        <v>84.823807326681788</v>
      </c>
      <c r="AJ934" s="22">
        <f t="shared" si="897"/>
        <v>0.82426240739947709</v>
      </c>
      <c r="AK934" s="25">
        <f t="shared" si="898"/>
        <v>102.90874188269525</v>
      </c>
      <c r="AL934" s="60">
        <f t="shared" si="563"/>
        <v>42900</v>
      </c>
    </row>
    <row r="935" spans="1:38" ht="11.25" x14ac:dyDescent="0.2">
      <c r="A935" s="2" t="s">
        <v>5</v>
      </c>
      <c r="B935" s="2" t="str">
        <f t="shared" si="882"/>
        <v>CACY2017</v>
      </c>
      <c r="C935" s="2" t="s">
        <v>77</v>
      </c>
      <c r="D935" s="4">
        <v>42899</v>
      </c>
      <c r="G935" s="225"/>
      <c r="H935" s="139"/>
      <c r="I935" s="55"/>
      <c r="J935" s="115">
        <f t="shared" si="865"/>
        <v>40.27174427497966</v>
      </c>
      <c r="K935" s="54">
        <f t="shared" si="883"/>
        <v>21.586437489132507</v>
      </c>
      <c r="L935" s="116">
        <f t="shared" si="866"/>
        <v>61.858181764112167</v>
      </c>
      <c r="M935" s="180"/>
      <c r="N935" s="216"/>
      <c r="O935" s="122">
        <f t="shared" si="867"/>
        <v>0.34754594708458342</v>
      </c>
      <c r="P935" s="71">
        <f t="shared" si="884"/>
        <v>0.26039533992303043</v>
      </c>
      <c r="Q935" s="131">
        <f t="shared" si="868"/>
        <v>0.60794128700761385</v>
      </c>
      <c r="R935" s="220"/>
      <c r="S935" s="218"/>
      <c r="T935" s="47">
        <v>3</v>
      </c>
      <c r="U935" s="48">
        <v>33</v>
      </c>
      <c r="V935" s="49">
        <v>6903.6670000000004</v>
      </c>
      <c r="W935" s="48">
        <f t="shared" si="885"/>
        <v>1319</v>
      </c>
      <c r="X935" s="32">
        <v>46706</v>
      </c>
      <c r="Y935" s="31">
        <f t="shared" si="886"/>
        <v>0.14781113775532051</v>
      </c>
      <c r="Z935" s="30">
        <f t="shared" si="887"/>
        <v>7.0654733867169103E-4</v>
      </c>
      <c r="AA935" s="10">
        <f t="shared" si="888"/>
        <v>209.20203030303028</v>
      </c>
      <c r="AB935" s="9" t="str">
        <f t="shared" si="889"/>
        <v>U E</v>
      </c>
      <c r="AC935" s="28">
        <f t="shared" si="890"/>
        <v>0.14781113775532051</v>
      </c>
      <c r="AD935" s="29">
        <f t="shared" si="891"/>
        <v>7.0654733867169103E-4</v>
      </c>
      <c r="AE935" s="15">
        <f t="shared" si="892"/>
        <v>209.20203030303028</v>
      </c>
      <c r="AF935" s="27">
        <f t="shared" si="893"/>
        <v>607.80300361837919</v>
      </c>
      <c r="AG935" s="7">
        <f t="shared" si="894"/>
        <v>2.4749282747398631</v>
      </c>
      <c r="AH935" s="17">
        <f t="shared" si="895"/>
        <v>245.58408816201541</v>
      </c>
      <c r="AI935" s="26">
        <f t="shared" si="896"/>
        <v>84.816614824647786</v>
      </c>
      <c r="AJ935" s="22">
        <f t="shared" si="897"/>
        <v>0.82421958634864856</v>
      </c>
      <c r="AK935" s="25">
        <f t="shared" si="898"/>
        <v>102.90536190773072</v>
      </c>
      <c r="AL935" s="60">
        <f t="shared" si="563"/>
        <v>42899</v>
      </c>
    </row>
    <row r="936" spans="1:38" ht="11.25" x14ac:dyDescent="0.2">
      <c r="A936" s="2" t="s">
        <v>5</v>
      </c>
      <c r="B936" s="2" t="str">
        <f t="shared" si="882"/>
        <v>CACY2017</v>
      </c>
      <c r="C936" s="2" t="s">
        <v>77</v>
      </c>
      <c r="D936" s="4">
        <v>42898</v>
      </c>
      <c r="G936" s="225"/>
      <c r="H936" s="139"/>
      <c r="I936" s="55"/>
      <c r="J936" s="115">
        <f t="shared" si="865"/>
        <v>39.888513508696761</v>
      </c>
      <c r="K936" s="54">
        <f t="shared" si="883"/>
        <v>21.931368720965061</v>
      </c>
      <c r="L936" s="116">
        <f t="shared" si="866"/>
        <v>61.819882229661822</v>
      </c>
      <c r="M936" s="180"/>
      <c r="N936" s="216"/>
      <c r="O936" s="122">
        <f t="shared" si="867"/>
        <v>0.34366938747855252</v>
      </c>
      <c r="P936" s="71">
        <f t="shared" si="884"/>
        <v>0.26447655790483521</v>
      </c>
      <c r="Q936" s="131">
        <f t="shared" si="868"/>
        <v>0.60814594538338773</v>
      </c>
      <c r="R936" s="220"/>
      <c r="S936" s="218"/>
      <c r="T936" s="47">
        <v>2</v>
      </c>
      <c r="U936" s="48">
        <v>2</v>
      </c>
      <c r="V936" s="49">
        <v>164.65</v>
      </c>
      <c r="W936" s="48">
        <f t="shared" si="885"/>
        <v>1316</v>
      </c>
      <c r="X936" s="32">
        <v>46706</v>
      </c>
      <c r="Y936" s="31">
        <f t="shared" ref="Y936:Y947" si="899">V936/X936</f>
        <v>3.5252430094634525E-3</v>
      </c>
      <c r="Z936" s="30">
        <f t="shared" ref="Z936:Z947" si="900">U936/X936</f>
        <v>4.2821050828587333E-5</v>
      </c>
      <c r="AA936" s="10">
        <f t="shared" ref="AA936:AA947" si="901">IF(Z936=0,0,Y936/Z936)</f>
        <v>82.325000000000003</v>
      </c>
      <c r="AB936" s="9" t="str">
        <f t="shared" ref="AB936:AB947" si="902">IF(E936&gt;0,"M E","U E")</f>
        <v>U E</v>
      </c>
      <c r="AC936" s="28">
        <f t="shared" ref="AC936:AC947" si="903">IF($AB936="U E",$Y936,(V936-E936)/X936)</f>
        <v>3.5252430094634525E-3</v>
      </c>
      <c r="AD936" s="29">
        <f t="shared" ref="AD936:AD947" si="904">IF($AB936="U E",$Z936,(U936-F936)/X936)</f>
        <v>4.2821050828587333E-5</v>
      </c>
      <c r="AE936" s="15">
        <f t="shared" ref="AE936:AE947" si="905">IF(AD936=0,0,AC936/AD936)</f>
        <v>82.325000000000003</v>
      </c>
      <c r="AF936" s="27">
        <f t="shared" ref="AF936:AF947" si="906">AF937+Y936</f>
        <v>607.6551924806239</v>
      </c>
      <c r="AG936" s="7">
        <f t="shared" ref="AG936:AG947" si="907">AG937+Z936</f>
        <v>2.4742217274011913</v>
      </c>
      <c r="AH936" s="17">
        <f t="shared" ref="AH936:AH947" si="908">AF936/AG936</f>
        <v>245.59447754865405</v>
      </c>
      <c r="AI936" s="26">
        <f t="shared" ref="AI936:AI947" si="909">AI937+AC936</f>
        <v>84.66880368689246</v>
      </c>
      <c r="AJ936" s="22">
        <f t="shared" ref="AJ936:AJ947" si="910">AJ937+AD936</f>
        <v>0.82351303900997685</v>
      </c>
      <c r="AK936" s="25">
        <f t="shared" ref="AK936:AK947" si="911">AI936/AJ936</f>
        <v>102.81416283181242</v>
      </c>
      <c r="AL936" s="60">
        <f t="shared" si="563"/>
        <v>42898</v>
      </c>
    </row>
    <row r="937" spans="1:38" ht="11.25" x14ac:dyDescent="0.2">
      <c r="A937" s="2" t="s">
        <v>5</v>
      </c>
      <c r="B937" s="2" t="str">
        <f t="shared" si="882"/>
        <v>CACY2017</v>
      </c>
      <c r="C937" s="2" t="s">
        <v>77</v>
      </c>
      <c r="D937" s="4">
        <v>42897</v>
      </c>
      <c r="G937" s="225"/>
      <c r="H937" s="139"/>
      <c r="I937" s="55"/>
      <c r="J937" s="115">
        <f t="shared" si="865"/>
        <v>39.505282742413861</v>
      </c>
      <c r="K937" s="54">
        <f t="shared" si="883"/>
        <v>22.276299952797615</v>
      </c>
      <c r="L937" s="116">
        <f t="shared" si="866"/>
        <v>61.781582695211476</v>
      </c>
      <c r="M937" s="180"/>
      <c r="N937" s="216"/>
      <c r="O937" s="122">
        <f t="shared" si="867"/>
        <v>0.33979282787252163</v>
      </c>
      <c r="P937" s="71">
        <f t="shared" si="884"/>
        <v>0.26855777588663998</v>
      </c>
      <c r="Q937" s="131">
        <f t="shared" si="868"/>
        <v>0.60835060375916161</v>
      </c>
      <c r="R937" s="220"/>
      <c r="S937" s="218"/>
      <c r="T937" s="47"/>
      <c r="U937" s="48"/>
      <c r="V937" s="49"/>
      <c r="W937" s="48">
        <f t="shared" si="885"/>
        <v>1315</v>
      </c>
      <c r="X937" s="32">
        <v>46706</v>
      </c>
      <c r="Y937" s="31">
        <f t="shared" si="899"/>
        <v>0</v>
      </c>
      <c r="Z937" s="30">
        <f t="shared" si="900"/>
        <v>0</v>
      </c>
      <c r="AA937" s="10">
        <f t="shared" si="901"/>
        <v>0</v>
      </c>
      <c r="AB937" s="9" t="str">
        <f t="shared" si="902"/>
        <v>U E</v>
      </c>
      <c r="AC937" s="28">
        <f t="shared" si="903"/>
        <v>0</v>
      </c>
      <c r="AD937" s="29">
        <f t="shared" si="904"/>
        <v>0</v>
      </c>
      <c r="AE937" s="15">
        <f t="shared" si="905"/>
        <v>0</v>
      </c>
      <c r="AF937" s="27">
        <f t="shared" si="906"/>
        <v>607.65166723761445</v>
      </c>
      <c r="AG937" s="7">
        <f t="shared" si="907"/>
        <v>2.4741789063503625</v>
      </c>
      <c r="AH937" s="17">
        <f t="shared" si="908"/>
        <v>245.59730328230611</v>
      </c>
      <c r="AI937" s="26">
        <f t="shared" si="909"/>
        <v>84.665278443882997</v>
      </c>
      <c r="AJ937" s="22">
        <f t="shared" si="910"/>
        <v>0.82347021795914832</v>
      </c>
      <c r="AK937" s="25">
        <f t="shared" si="911"/>
        <v>102.81522828319599</v>
      </c>
      <c r="AL937" s="60">
        <f t="shared" si="563"/>
        <v>42897</v>
      </c>
    </row>
    <row r="938" spans="1:38" ht="11.25" x14ac:dyDescent="0.2">
      <c r="A938" s="2" t="s">
        <v>5</v>
      </c>
      <c r="B938" s="2" t="str">
        <f t="shared" si="882"/>
        <v>CACY2017</v>
      </c>
      <c r="C938" s="2" t="s">
        <v>77</v>
      </c>
      <c r="D938" s="4">
        <v>42896</v>
      </c>
      <c r="G938" s="225"/>
      <c r="H938" s="139"/>
      <c r="I938" s="55"/>
      <c r="J938" s="115">
        <f t="shared" si="865"/>
        <v>39.122051976130955</v>
      </c>
      <c r="K938" s="54">
        <f t="shared" si="883"/>
        <v>22.621231184630176</v>
      </c>
      <c r="L938" s="116">
        <f t="shared" si="866"/>
        <v>61.743283160761131</v>
      </c>
      <c r="M938" s="180"/>
      <c r="N938" s="216"/>
      <c r="O938" s="122">
        <f t="shared" si="867"/>
        <v>0.33591626826649068</v>
      </c>
      <c r="P938" s="71">
        <f t="shared" si="884"/>
        <v>0.27263899386844481</v>
      </c>
      <c r="Q938" s="131">
        <f t="shared" si="868"/>
        <v>0.60855526213493549</v>
      </c>
      <c r="R938" s="220"/>
      <c r="S938" s="218"/>
      <c r="T938" s="47"/>
      <c r="U938" s="48"/>
      <c r="V938" s="49"/>
      <c r="W938" s="48">
        <f t="shared" si="885"/>
        <v>1315</v>
      </c>
      <c r="X938" s="32">
        <v>46706</v>
      </c>
      <c r="Y938" s="31">
        <f t="shared" si="899"/>
        <v>0</v>
      </c>
      <c r="Z938" s="30">
        <f t="shared" si="900"/>
        <v>0</v>
      </c>
      <c r="AA938" s="10">
        <f t="shared" si="901"/>
        <v>0</v>
      </c>
      <c r="AB938" s="9" t="str">
        <f t="shared" si="902"/>
        <v>U E</v>
      </c>
      <c r="AC938" s="28">
        <f t="shared" si="903"/>
        <v>0</v>
      </c>
      <c r="AD938" s="29">
        <f t="shared" si="904"/>
        <v>0</v>
      </c>
      <c r="AE938" s="15">
        <f t="shared" si="905"/>
        <v>0</v>
      </c>
      <c r="AF938" s="27">
        <f t="shared" si="906"/>
        <v>607.65166723761445</v>
      </c>
      <c r="AG938" s="7">
        <f t="shared" si="907"/>
        <v>2.4741789063503625</v>
      </c>
      <c r="AH938" s="17">
        <f t="shared" si="908"/>
        <v>245.59730328230611</v>
      </c>
      <c r="AI938" s="26">
        <f t="shared" si="909"/>
        <v>84.665278443882997</v>
      </c>
      <c r="AJ938" s="22">
        <f t="shared" si="910"/>
        <v>0.82347021795914832</v>
      </c>
      <c r="AK938" s="25">
        <f t="shared" si="911"/>
        <v>102.81522828319599</v>
      </c>
      <c r="AL938" s="60">
        <f t="shared" si="563"/>
        <v>42896</v>
      </c>
    </row>
    <row r="939" spans="1:38" ht="11.25" x14ac:dyDescent="0.2">
      <c r="A939" s="2" t="s">
        <v>5</v>
      </c>
      <c r="B939" s="2" t="str">
        <f t="shared" si="882"/>
        <v>CACY2017</v>
      </c>
      <c r="C939" s="2" t="s">
        <v>77</v>
      </c>
      <c r="D939" s="4">
        <v>42895</v>
      </c>
      <c r="G939" s="225"/>
      <c r="H939" s="139"/>
      <c r="I939" s="55"/>
      <c r="J939" s="115">
        <f t="shared" si="865"/>
        <v>38.738821209848055</v>
      </c>
      <c r="K939" s="54">
        <f t="shared" si="883"/>
        <v>22.966162416462737</v>
      </c>
      <c r="L939" s="116">
        <f t="shared" si="866"/>
        <v>61.704983626310792</v>
      </c>
      <c r="M939" s="180"/>
      <c r="N939" s="216"/>
      <c r="O939" s="122">
        <f t="shared" si="867"/>
        <v>0.33203970866045979</v>
      </c>
      <c r="P939" s="71">
        <f t="shared" si="884"/>
        <v>0.27672021185024959</v>
      </c>
      <c r="Q939" s="131">
        <f t="shared" si="868"/>
        <v>0.60875992051070937</v>
      </c>
      <c r="R939" s="220"/>
      <c r="S939" s="218"/>
      <c r="T939" s="47">
        <v>5</v>
      </c>
      <c r="U939" s="48">
        <v>7</v>
      </c>
      <c r="V939" s="49">
        <v>1260.9159999999999</v>
      </c>
      <c r="W939" s="48">
        <f t="shared" si="885"/>
        <v>1316</v>
      </c>
      <c r="X939" s="32">
        <v>46706</v>
      </c>
      <c r="Y939" s="31">
        <f t="shared" si="899"/>
        <v>2.6996874063289513E-2</v>
      </c>
      <c r="Z939" s="30">
        <f t="shared" si="900"/>
        <v>1.4987367790005566E-4</v>
      </c>
      <c r="AA939" s="10">
        <f t="shared" si="901"/>
        <v>180.13085714285714</v>
      </c>
      <c r="AB939" s="9" t="str">
        <f t="shared" si="902"/>
        <v>U E</v>
      </c>
      <c r="AC939" s="28">
        <f t="shared" si="903"/>
        <v>2.6996874063289513E-2</v>
      </c>
      <c r="AD939" s="29">
        <f t="shared" si="904"/>
        <v>1.4987367790005566E-4</v>
      </c>
      <c r="AE939" s="15">
        <f t="shared" si="905"/>
        <v>180.13085714285714</v>
      </c>
      <c r="AF939" s="27">
        <f t="shared" si="906"/>
        <v>607.65166723761445</v>
      </c>
      <c r="AG939" s="7">
        <f t="shared" si="907"/>
        <v>2.4741789063503625</v>
      </c>
      <c r="AH939" s="17">
        <f t="shared" si="908"/>
        <v>245.59730328230611</v>
      </c>
      <c r="AI939" s="26">
        <f t="shared" si="909"/>
        <v>84.665278443882997</v>
      </c>
      <c r="AJ939" s="22">
        <f t="shared" si="910"/>
        <v>0.82347021795914832</v>
      </c>
      <c r="AK939" s="25">
        <f t="shared" si="911"/>
        <v>102.81522828319599</v>
      </c>
      <c r="AL939" s="60">
        <f t="shared" si="563"/>
        <v>42895</v>
      </c>
    </row>
    <row r="940" spans="1:38" ht="11.25" x14ac:dyDescent="0.2">
      <c r="A940" s="2" t="s">
        <v>5</v>
      </c>
      <c r="B940" s="2" t="str">
        <f t="shared" si="882"/>
        <v>CACY2017</v>
      </c>
      <c r="C940" s="2" t="s">
        <v>77</v>
      </c>
      <c r="D940" s="4">
        <v>42894</v>
      </c>
      <c r="G940" s="225"/>
      <c r="H940" s="139"/>
      <c r="I940" s="55"/>
      <c r="J940" s="115">
        <f t="shared" si="865"/>
        <v>38.355590443565156</v>
      </c>
      <c r="K940" s="54">
        <f t="shared" si="883"/>
        <v>23.311093648295291</v>
      </c>
      <c r="L940" s="116">
        <f t="shared" si="866"/>
        <v>61.666684091860446</v>
      </c>
      <c r="M940" s="180"/>
      <c r="N940" s="216"/>
      <c r="O940" s="122">
        <f t="shared" si="867"/>
        <v>0.32816314905442889</v>
      </c>
      <c r="P940" s="71">
        <f t="shared" si="884"/>
        <v>0.28080142983205436</v>
      </c>
      <c r="Q940" s="131">
        <f t="shared" si="868"/>
        <v>0.60896457888648325</v>
      </c>
      <c r="R940" s="220"/>
      <c r="S940" s="218"/>
      <c r="T940" s="47">
        <v>4</v>
      </c>
      <c r="U940" s="48">
        <v>1045</v>
      </c>
      <c r="V940" s="49">
        <v>135528.245</v>
      </c>
      <c r="W940" s="48">
        <f t="shared" si="885"/>
        <v>1314</v>
      </c>
      <c r="X940" s="32">
        <v>46706</v>
      </c>
      <c r="Y940" s="31">
        <f t="shared" si="899"/>
        <v>2.9017309339271184</v>
      </c>
      <c r="Z940" s="30">
        <f t="shared" si="900"/>
        <v>2.2373999057936883E-2</v>
      </c>
      <c r="AA940" s="10">
        <f t="shared" si="901"/>
        <v>129.69210047846889</v>
      </c>
      <c r="AB940" s="9" t="str">
        <f t="shared" si="902"/>
        <v>U E</v>
      </c>
      <c r="AC940" s="28">
        <f t="shared" si="903"/>
        <v>2.9017309339271184</v>
      </c>
      <c r="AD940" s="29">
        <f t="shared" si="904"/>
        <v>2.2373999057936883E-2</v>
      </c>
      <c r="AE940" s="15">
        <f t="shared" si="905"/>
        <v>129.69210047846889</v>
      </c>
      <c r="AF940" s="27">
        <f t="shared" si="906"/>
        <v>607.6246703635511</v>
      </c>
      <c r="AG940" s="7">
        <f t="shared" si="907"/>
        <v>2.4740290326724623</v>
      </c>
      <c r="AH940" s="17">
        <f t="shared" si="908"/>
        <v>245.60126916020502</v>
      </c>
      <c r="AI940" s="26">
        <f t="shared" si="909"/>
        <v>84.638281569819711</v>
      </c>
      <c r="AJ940" s="22">
        <f t="shared" si="910"/>
        <v>0.82332034428124823</v>
      </c>
      <c r="AK940" s="25">
        <f t="shared" si="911"/>
        <v>102.80115408019975</v>
      </c>
      <c r="AL940" s="60">
        <f t="shared" si="563"/>
        <v>42894</v>
      </c>
    </row>
    <row r="941" spans="1:38" ht="11.25" x14ac:dyDescent="0.2">
      <c r="A941" s="2" t="s">
        <v>5</v>
      </c>
      <c r="B941" s="2" t="str">
        <f t="shared" si="882"/>
        <v>CACY2017</v>
      </c>
      <c r="C941" s="2" t="s">
        <v>77</v>
      </c>
      <c r="D941" s="4">
        <v>42893</v>
      </c>
      <c r="G941" s="225"/>
      <c r="H941" s="139"/>
      <c r="I941" s="55"/>
      <c r="J941" s="115">
        <f t="shared" si="865"/>
        <v>37.972359677282249</v>
      </c>
      <c r="K941" s="54">
        <f t="shared" si="883"/>
        <v>23.656024880127852</v>
      </c>
      <c r="L941" s="116">
        <f t="shared" si="866"/>
        <v>61.628384557410101</v>
      </c>
      <c r="M941" s="180"/>
      <c r="N941" s="216"/>
      <c r="O941" s="122">
        <f t="shared" si="867"/>
        <v>0.324286589448398</v>
      </c>
      <c r="P941" s="71">
        <f t="shared" si="884"/>
        <v>0.28488264781385914</v>
      </c>
      <c r="Q941" s="131">
        <f t="shared" si="868"/>
        <v>0.60916923726225713</v>
      </c>
      <c r="R941" s="220"/>
      <c r="S941" s="218"/>
      <c r="T941" s="47">
        <v>3</v>
      </c>
      <c r="U941" s="48">
        <v>6</v>
      </c>
      <c r="V941" s="49">
        <v>700.38300000000004</v>
      </c>
      <c r="W941" s="48">
        <f t="shared" si="885"/>
        <v>1315</v>
      </c>
      <c r="X941" s="32">
        <v>46706</v>
      </c>
      <c r="Y941" s="31">
        <f t="shared" si="899"/>
        <v>1.4995568021239242E-2</v>
      </c>
      <c r="Z941" s="30">
        <f t="shared" si="900"/>
        <v>1.2846315248576199E-4</v>
      </c>
      <c r="AA941" s="10">
        <f t="shared" si="901"/>
        <v>116.73050000000001</v>
      </c>
      <c r="AB941" s="9" t="str">
        <f t="shared" si="902"/>
        <v>U E</v>
      </c>
      <c r="AC941" s="28">
        <f t="shared" si="903"/>
        <v>1.4995568021239242E-2</v>
      </c>
      <c r="AD941" s="29">
        <f t="shared" si="904"/>
        <v>1.2846315248576199E-4</v>
      </c>
      <c r="AE941" s="15">
        <f t="shared" si="905"/>
        <v>116.73050000000001</v>
      </c>
      <c r="AF941" s="27">
        <f t="shared" si="906"/>
        <v>604.72293942962403</v>
      </c>
      <c r="AG941" s="7">
        <f t="shared" si="907"/>
        <v>2.4516550336145255</v>
      </c>
      <c r="AH941" s="17">
        <f t="shared" si="908"/>
        <v>246.65906546324689</v>
      </c>
      <c r="AI941" s="26">
        <f t="shared" si="909"/>
        <v>81.736550635892598</v>
      </c>
      <c r="AJ941" s="22">
        <f t="shared" si="910"/>
        <v>0.80094634522331132</v>
      </c>
      <c r="AK941" s="25">
        <f t="shared" si="911"/>
        <v>102.04997016760677</v>
      </c>
      <c r="AL941" s="60">
        <f t="shared" si="563"/>
        <v>42893</v>
      </c>
    </row>
    <row r="942" spans="1:38" ht="11.25" x14ac:dyDescent="0.2">
      <c r="A942" s="2" t="s">
        <v>5</v>
      </c>
      <c r="B942" s="2" t="str">
        <f t="shared" si="882"/>
        <v>CACY2017</v>
      </c>
      <c r="C942" s="2" t="s">
        <v>77</v>
      </c>
      <c r="D942" s="4">
        <v>42892</v>
      </c>
      <c r="G942" s="225"/>
      <c r="H942" s="139"/>
      <c r="I942" s="55"/>
      <c r="J942" s="115">
        <f t="shared" si="865"/>
        <v>37.589128910999349</v>
      </c>
      <c r="K942" s="54">
        <f t="shared" si="883"/>
        <v>24.000956111960406</v>
      </c>
      <c r="L942" s="116">
        <f t="shared" si="866"/>
        <v>61.590085022959755</v>
      </c>
      <c r="M942" s="180"/>
      <c r="N942" s="216"/>
      <c r="O942" s="122">
        <f t="shared" si="867"/>
        <v>0.32041002984236711</v>
      </c>
      <c r="P942" s="71">
        <f t="shared" si="884"/>
        <v>0.28896386579566391</v>
      </c>
      <c r="Q942" s="131">
        <f t="shared" si="868"/>
        <v>0.60937389563803102</v>
      </c>
      <c r="R942" s="220"/>
      <c r="S942" s="218"/>
      <c r="T942" s="47">
        <v>4</v>
      </c>
      <c r="U942" s="48">
        <v>28</v>
      </c>
      <c r="V942" s="49">
        <v>2149.5</v>
      </c>
      <c r="W942" s="48">
        <f t="shared" si="885"/>
        <v>1315</v>
      </c>
      <c r="X942" s="32">
        <v>46706</v>
      </c>
      <c r="Y942" s="31">
        <f t="shared" si="899"/>
        <v>4.6021924378024236E-2</v>
      </c>
      <c r="Z942" s="30">
        <f t="shared" si="900"/>
        <v>5.9949471160022265E-4</v>
      </c>
      <c r="AA942" s="10">
        <f t="shared" si="901"/>
        <v>76.767857142857139</v>
      </c>
      <c r="AB942" s="9" t="str">
        <f t="shared" si="902"/>
        <v>U E</v>
      </c>
      <c r="AC942" s="28">
        <f t="shared" si="903"/>
        <v>4.6021924378024236E-2</v>
      </c>
      <c r="AD942" s="29">
        <f t="shared" si="904"/>
        <v>5.9949471160022265E-4</v>
      </c>
      <c r="AE942" s="15">
        <f t="shared" si="905"/>
        <v>76.767857142857139</v>
      </c>
      <c r="AF942" s="27">
        <f t="shared" si="906"/>
        <v>604.70794386160276</v>
      </c>
      <c r="AG942" s="7">
        <f t="shared" si="907"/>
        <v>2.4515265704620397</v>
      </c>
      <c r="AH942" s="17">
        <f t="shared" si="908"/>
        <v>246.6658738875644</v>
      </c>
      <c r="AI942" s="26">
        <f t="shared" si="909"/>
        <v>81.721555067871364</v>
      </c>
      <c r="AJ942" s="22">
        <f t="shared" si="910"/>
        <v>0.8008178820708256</v>
      </c>
      <c r="AK942" s="25">
        <f t="shared" si="911"/>
        <v>102.04761519129487</v>
      </c>
      <c r="AL942" s="60">
        <f t="shared" si="563"/>
        <v>42892</v>
      </c>
    </row>
    <row r="943" spans="1:38" ht="11.25" x14ac:dyDescent="0.2">
      <c r="A943" s="2" t="s">
        <v>5</v>
      </c>
      <c r="B943" s="2" t="str">
        <f t="shared" si="882"/>
        <v>CACY2017</v>
      </c>
      <c r="C943" s="2" t="s">
        <v>77</v>
      </c>
      <c r="D943" s="4">
        <v>42891</v>
      </c>
      <c r="G943" s="225"/>
      <c r="H943" s="139"/>
      <c r="I943" s="55"/>
      <c r="J943" s="115">
        <f t="shared" si="865"/>
        <v>37.20589814471645</v>
      </c>
      <c r="K943" s="54">
        <f t="shared" si="883"/>
        <v>24.345887343792967</v>
      </c>
      <c r="L943" s="116">
        <f t="shared" si="866"/>
        <v>61.551785488509417</v>
      </c>
      <c r="M943" s="180"/>
      <c r="N943" s="216"/>
      <c r="O943" s="122">
        <f t="shared" si="867"/>
        <v>0.31653347023633621</v>
      </c>
      <c r="P943" s="71">
        <f t="shared" si="884"/>
        <v>0.29304508377746868</v>
      </c>
      <c r="Q943" s="131">
        <f t="shared" si="868"/>
        <v>0.6095785540138049</v>
      </c>
      <c r="R943" s="220"/>
      <c r="S943" s="218"/>
      <c r="T943" s="47">
        <v>1</v>
      </c>
      <c r="U943" s="48">
        <v>123</v>
      </c>
      <c r="V943" s="49">
        <v>23706.159</v>
      </c>
      <c r="W943" s="48">
        <f t="shared" si="885"/>
        <v>1311</v>
      </c>
      <c r="X943" s="32">
        <v>46706</v>
      </c>
      <c r="Y943" s="31">
        <f t="shared" si="899"/>
        <v>0.50756131974478658</v>
      </c>
      <c r="Z943" s="30">
        <f t="shared" si="900"/>
        <v>2.633494625958121E-3</v>
      </c>
      <c r="AA943" s="10">
        <f t="shared" si="901"/>
        <v>192.73300000000003</v>
      </c>
      <c r="AB943" s="9" t="str">
        <f t="shared" si="902"/>
        <v>U E</v>
      </c>
      <c r="AC943" s="28">
        <f t="shared" si="903"/>
        <v>0.50756131974478658</v>
      </c>
      <c r="AD943" s="29">
        <f t="shared" si="904"/>
        <v>2.633494625958121E-3</v>
      </c>
      <c r="AE943" s="15">
        <f t="shared" si="905"/>
        <v>192.73300000000003</v>
      </c>
      <c r="AF943" s="27">
        <f t="shared" si="906"/>
        <v>604.66192193722475</v>
      </c>
      <c r="AG943" s="7">
        <f t="shared" si="907"/>
        <v>2.4509270757504393</v>
      </c>
      <c r="AH943" s="17">
        <f t="shared" si="908"/>
        <v>246.70743080027617</v>
      </c>
      <c r="AI943" s="26">
        <f t="shared" si="909"/>
        <v>81.67553314349334</v>
      </c>
      <c r="AJ943" s="22">
        <f t="shared" si="910"/>
        <v>0.80021838735922535</v>
      </c>
      <c r="AK943" s="25">
        <f t="shared" si="911"/>
        <v>102.06655387290975</v>
      </c>
      <c r="AL943" s="60">
        <f t="shared" si="563"/>
        <v>42891</v>
      </c>
    </row>
    <row r="944" spans="1:38" ht="11.25" x14ac:dyDescent="0.2">
      <c r="A944" s="2" t="s">
        <v>5</v>
      </c>
      <c r="B944" s="2" t="str">
        <f t="shared" si="882"/>
        <v>CACY2017</v>
      </c>
      <c r="C944" s="2" t="s">
        <v>77</v>
      </c>
      <c r="D944" s="4">
        <v>42890</v>
      </c>
      <c r="G944" s="225"/>
      <c r="H944" s="139"/>
      <c r="I944" s="55"/>
      <c r="J944" s="115">
        <f t="shared" si="865"/>
        <v>36.822667378433543</v>
      </c>
      <c r="K944" s="54">
        <f t="shared" si="883"/>
        <v>24.690818575625528</v>
      </c>
      <c r="L944" s="116">
        <f t="shared" si="866"/>
        <v>61.513485954059071</v>
      </c>
      <c r="M944" s="180"/>
      <c r="N944" s="216"/>
      <c r="O944" s="122">
        <f t="shared" si="867"/>
        <v>0.31265691063030532</v>
      </c>
      <c r="P944" s="71">
        <f t="shared" si="884"/>
        <v>0.29712630175927346</v>
      </c>
      <c r="Q944" s="131">
        <f t="shared" si="868"/>
        <v>0.60978321238957878</v>
      </c>
      <c r="R944" s="220"/>
      <c r="S944" s="218"/>
      <c r="T944" s="47">
        <v>1</v>
      </c>
      <c r="U944" s="48">
        <v>17</v>
      </c>
      <c r="V944" s="49">
        <v>2650.5830000000001</v>
      </c>
      <c r="W944" s="48">
        <f t="shared" si="885"/>
        <v>1313</v>
      </c>
      <c r="X944" s="32">
        <v>46706</v>
      </c>
      <c r="Y944" s="31">
        <f t="shared" si="899"/>
        <v>5.6750374684194749E-2</v>
      </c>
      <c r="Z944" s="30">
        <f t="shared" si="900"/>
        <v>3.6397893204299231E-4</v>
      </c>
      <c r="AA944" s="10">
        <f t="shared" si="901"/>
        <v>155.91664705882354</v>
      </c>
      <c r="AB944" s="9" t="str">
        <f t="shared" si="902"/>
        <v>U E</v>
      </c>
      <c r="AC944" s="28">
        <f t="shared" si="903"/>
        <v>5.6750374684194749E-2</v>
      </c>
      <c r="AD944" s="29">
        <f t="shared" si="904"/>
        <v>3.6397893204299231E-4</v>
      </c>
      <c r="AE944" s="15">
        <f t="shared" si="905"/>
        <v>155.91664705882354</v>
      </c>
      <c r="AF944" s="27">
        <f t="shared" si="906"/>
        <v>604.15436061747994</v>
      </c>
      <c r="AG944" s="7">
        <f t="shared" si="907"/>
        <v>2.448293581124481</v>
      </c>
      <c r="AH944" s="17">
        <f t="shared" si="908"/>
        <v>246.76548812418028</v>
      </c>
      <c r="AI944" s="26">
        <f t="shared" si="909"/>
        <v>81.167971823748559</v>
      </c>
      <c r="AJ944" s="22">
        <f t="shared" si="910"/>
        <v>0.79758489273326727</v>
      </c>
      <c r="AK944" s="25">
        <f t="shared" si="911"/>
        <v>101.76718812412761</v>
      </c>
      <c r="AL944" s="60">
        <f t="shared" si="563"/>
        <v>42890</v>
      </c>
    </row>
    <row r="945" spans="1:38" ht="11.25" x14ac:dyDescent="0.2">
      <c r="A945" s="2" t="s">
        <v>5</v>
      </c>
      <c r="B945" s="2" t="str">
        <f t="shared" si="882"/>
        <v>CACY2017</v>
      </c>
      <c r="C945" s="2" t="s">
        <v>77</v>
      </c>
      <c r="D945" s="4">
        <v>42889</v>
      </c>
      <c r="G945" s="225"/>
      <c r="H945" s="139"/>
      <c r="I945" s="55"/>
      <c r="J945" s="115">
        <f t="shared" si="865"/>
        <v>36.439436612150644</v>
      </c>
      <c r="K945" s="54">
        <f t="shared" si="883"/>
        <v>25.035749807458082</v>
      </c>
      <c r="L945" s="116">
        <f t="shared" si="866"/>
        <v>61.475186419608725</v>
      </c>
      <c r="M945" s="180"/>
      <c r="N945" s="216"/>
      <c r="O945" s="122">
        <f t="shared" si="867"/>
        <v>0.30878035102427437</v>
      </c>
      <c r="P945" s="71">
        <f t="shared" si="884"/>
        <v>0.30120751974107829</v>
      </c>
      <c r="Q945" s="131">
        <f t="shared" si="868"/>
        <v>0.60998787076535266</v>
      </c>
      <c r="R945" s="220"/>
      <c r="S945" s="218"/>
      <c r="T945" s="47"/>
      <c r="U945" s="48"/>
      <c r="V945" s="49"/>
      <c r="W945" s="48">
        <f t="shared" si="885"/>
        <v>1325</v>
      </c>
      <c r="X945" s="32">
        <v>46706</v>
      </c>
      <c r="Y945" s="31">
        <f t="shared" si="899"/>
        <v>0</v>
      </c>
      <c r="Z945" s="30">
        <f t="shared" si="900"/>
        <v>0</v>
      </c>
      <c r="AA945" s="10">
        <f t="shared" si="901"/>
        <v>0</v>
      </c>
      <c r="AB945" s="9" t="str">
        <f t="shared" si="902"/>
        <v>U E</v>
      </c>
      <c r="AC945" s="28">
        <f t="shared" si="903"/>
        <v>0</v>
      </c>
      <c r="AD945" s="29">
        <f t="shared" si="904"/>
        <v>0</v>
      </c>
      <c r="AE945" s="15">
        <f t="shared" si="905"/>
        <v>0</v>
      </c>
      <c r="AF945" s="27">
        <f t="shared" si="906"/>
        <v>604.09761024279578</v>
      </c>
      <c r="AG945" s="7">
        <f t="shared" si="907"/>
        <v>2.4479296021924379</v>
      </c>
      <c r="AH945" s="17">
        <f t="shared" si="908"/>
        <v>246.77899630028091</v>
      </c>
      <c r="AI945" s="26">
        <f t="shared" si="909"/>
        <v>81.111221449064359</v>
      </c>
      <c r="AJ945" s="22">
        <f t="shared" si="910"/>
        <v>0.79722091380122428</v>
      </c>
      <c r="AK945" s="25">
        <f t="shared" si="911"/>
        <v>101.74246566402583</v>
      </c>
      <c r="AL945" s="60">
        <f t="shared" si="563"/>
        <v>42889</v>
      </c>
    </row>
    <row r="946" spans="1:38" ht="11.25" x14ac:dyDescent="0.2">
      <c r="A946" s="2" t="s">
        <v>5</v>
      </c>
      <c r="B946" s="2" t="str">
        <f t="shared" si="882"/>
        <v>CACY2017</v>
      </c>
      <c r="C946" s="2" t="s">
        <v>77</v>
      </c>
      <c r="D946" s="4">
        <v>42888</v>
      </c>
      <c r="G946" s="225"/>
      <c r="H946" s="139"/>
      <c r="I946" s="55"/>
      <c r="J946" s="115">
        <f t="shared" si="865"/>
        <v>36.056205845867744</v>
      </c>
      <c r="K946" s="54">
        <f t="shared" si="883"/>
        <v>25.380681039290636</v>
      </c>
      <c r="L946" s="116">
        <f t="shared" si="866"/>
        <v>61.43688688515838</v>
      </c>
      <c r="M946" s="180"/>
      <c r="N946" s="216"/>
      <c r="O946" s="122">
        <f t="shared" si="867"/>
        <v>0.30490379141824347</v>
      </c>
      <c r="P946" s="71">
        <f t="shared" si="884"/>
        <v>0.30528873772288306</v>
      </c>
      <c r="Q946" s="131">
        <f t="shared" si="868"/>
        <v>0.61019252914112654</v>
      </c>
      <c r="R946" s="220"/>
      <c r="S946" s="218"/>
      <c r="T946" s="47">
        <v>1</v>
      </c>
      <c r="U946" s="48">
        <v>1</v>
      </c>
      <c r="V946" s="49">
        <v>64.45</v>
      </c>
      <c r="W946" s="48">
        <f t="shared" si="885"/>
        <v>1326</v>
      </c>
      <c r="X946" s="32">
        <v>46706</v>
      </c>
      <c r="Y946" s="31">
        <f t="shared" si="899"/>
        <v>1.3799083629512268E-3</v>
      </c>
      <c r="Z946" s="30">
        <f t="shared" si="900"/>
        <v>2.1410525414293667E-5</v>
      </c>
      <c r="AA946" s="10">
        <f t="shared" si="901"/>
        <v>64.45</v>
      </c>
      <c r="AB946" s="9" t="str">
        <f t="shared" si="902"/>
        <v>U E</v>
      </c>
      <c r="AC946" s="28">
        <f t="shared" si="903"/>
        <v>1.3799083629512268E-3</v>
      </c>
      <c r="AD946" s="29">
        <f t="shared" si="904"/>
        <v>2.1410525414293667E-5</v>
      </c>
      <c r="AE946" s="15">
        <f t="shared" si="905"/>
        <v>64.45</v>
      </c>
      <c r="AF946" s="27">
        <f t="shared" si="906"/>
        <v>604.09761024279578</v>
      </c>
      <c r="AG946" s="7">
        <f t="shared" si="907"/>
        <v>2.4479296021924379</v>
      </c>
      <c r="AH946" s="17">
        <f t="shared" si="908"/>
        <v>246.77899630028091</v>
      </c>
      <c r="AI946" s="26">
        <f t="shared" si="909"/>
        <v>81.111221449064359</v>
      </c>
      <c r="AJ946" s="22">
        <f t="shared" si="910"/>
        <v>0.79722091380122428</v>
      </c>
      <c r="AK946" s="25">
        <f t="shared" si="911"/>
        <v>101.74246566402583</v>
      </c>
      <c r="AL946" s="60">
        <f t="shared" si="563"/>
        <v>42888</v>
      </c>
    </row>
    <row r="947" spans="1:38" ht="11.25" x14ac:dyDescent="0.2">
      <c r="A947" s="2" t="s">
        <v>5</v>
      </c>
      <c r="B947" s="2" t="str">
        <f t="shared" si="882"/>
        <v>CACY2017</v>
      </c>
      <c r="C947" s="2" t="s">
        <v>77</v>
      </c>
      <c r="D947" s="4">
        <v>42887</v>
      </c>
      <c r="G947" s="225"/>
      <c r="H947" s="139"/>
      <c r="I947" s="55"/>
      <c r="J947" s="115">
        <f t="shared" si="865"/>
        <v>35.672975079584837</v>
      </c>
      <c r="K947" s="54">
        <f t="shared" si="883"/>
        <v>25.725612271123204</v>
      </c>
      <c r="L947" s="116">
        <f t="shared" si="866"/>
        <v>61.398587350708041</v>
      </c>
      <c r="M947" s="180"/>
      <c r="N947" s="216"/>
      <c r="O947" s="122">
        <f t="shared" si="867"/>
        <v>0.30102723181221258</v>
      </c>
      <c r="P947" s="71">
        <f t="shared" si="884"/>
        <v>0.30936995570468784</v>
      </c>
      <c r="Q947" s="131">
        <f t="shared" si="868"/>
        <v>0.61039718751690042</v>
      </c>
      <c r="R947" s="220"/>
      <c r="S947" s="218"/>
      <c r="T947" s="47">
        <v>5</v>
      </c>
      <c r="U947" s="48">
        <v>96</v>
      </c>
      <c r="V947" s="49">
        <v>20961.582999999999</v>
      </c>
      <c r="W947" s="48">
        <f t="shared" si="885"/>
        <v>1328</v>
      </c>
      <c r="X947" s="32">
        <v>46706</v>
      </c>
      <c r="Y947" s="31">
        <f t="shared" si="899"/>
        <v>0.44879850554532608</v>
      </c>
      <c r="Z947" s="30">
        <f t="shared" si="900"/>
        <v>2.0554104397721919E-3</v>
      </c>
      <c r="AA947" s="10">
        <f t="shared" si="901"/>
        <v>218.34982291666668</v>
      </c>
      <c r="AB947" s="9" t="str">
        <f t="shared" si="902"/>
        <v>U E</v>
      </c>
      <c r="AC947" s="28">
        <f t="shared" si="903"/>
        <v>0.44879850554532608</v>
      </c>
      <c r="AD947" s="29">
        <f t="shared" si="904"/>
        <v>2.0554104397721919E-3</v>
      </c>
      <c r="AE947" s="15">
        <f t="shared" si="905"/>
        <v>218.34982291666668</v>
      </c>
      <c r="AF947" s="27">
        <f t="shared" si="906"/>
        <v>604.09623033443279</v>
      </c>
      <c r="AG947" s="7">
        <f t="shared" si="907"/>
        <v>2.4479081916670236</v>
      </c>
      <c r="AH947" s="17">
        <f t="shared" si="908"/>
        <v>246.78059103313174</v>
      </c>
      <c r="AI947" s="26">
        <f t="shared" si="909"/>
        <v>81.10984154070141</v>
      </c>
      <c r="AJ947" s="22">
        <f t="shared" si="910"/>
        <v>0.79719950327581002</v>
      </c>
      <c r="AK947" s="25">
        <f t="shared" si="911"/>
        <v>101.74346723424831</v>
      </c>
      <c r="AL947" s="60">
        <f t="shared" si="563"/>
        <v>42887</v>
      </c>
    </row>
    <row r="948" spans="1:38" x14ac:dyDescent="0.25">
      <c r="A948" s="2" t="s">
        <v>5</v>
      </c>
      <c r="B948" s="2" t="str">
        <f t="shared" si="882"/>
        <v>CACY2017</v>
      </c>
      <c r="C948" s="2" t="s">
        <v>77</v>
      </c>
      <c r="D948" s="4">
        <v>42886</v>
      </c>
      <c r="G948" s="225">
        <v>45.280991728484203</v>
      </c>
      <c r="H948" s="139">
        <v>0.40576908746109286</v>
      </c>
      <c r="I948" s="55">
        <v>111.59300480923395</v>
      </c>
      <c r="J948" s="225">
        <f>G979+M948</f>
        <v>35.289744313301938</v>
      </c>
      <c r="K948" s="223">
        <f t="shared" si="883"/>
        <v>26.070543502955758</v>
      </c>
      <c r="L948" s="69">
        <f>G979+N948</f>
        <v>61.360287816257696</v>
      </c>
      <c r="M948" s="224">
        <v>4.9193130782126397</v>
      </c>
      <c r="N948" s="219">
        <v>30.9898565811684</v>
      </c>
      <c r="O948" s="225">
        <f>H979+R948</f>
        <v>0.29715067220618169</v>
      </c>
      <c r="P948" s="69">
        <f t="shared" si="884"/>
        <v>0.31345117368649261</v>
      </c>
      <c r="Q948" s="227">
        <f>H979+S948</f>
        <v>0.6106018458926743</v>
      </c>
      <c r="R948" s="222">
        <v>2.3635573400666399E-2</v>
      </c>
      <c r="S948" s="217">
        <v>0.33708674708715902</v>
      </c>
      <c r="T948" s="47">
        <v>2</v>
      </c>
      <c r="U948" s="48">
        <v>171</v>
      </c>
      <c r="V948" s="49">
        <v>15903.983</v>
      </c>
      <c r="W948" s="48">
        <f t="shared" si="885"/>
        <v>1323</v>
      </c>
      <c r="X948" s="32">
        <v>46706</v>
      </c>
      <c r="Y948" s="31">
        <f t="shared" ref="Y948:Y949" si="912">V948/X948</f>
        <v>0.34051263220999445</v>
      </c>
      <c r="Z948" s="30">
        <f t="shared" ref="Z948:Z949" si="913">U948/X948</f>
        <v>3.6611998458442171E-3</v>
      </c>
      <c r="AA948" s="10">
        <f t="shared" ref="AA948:AA949" si="914">IF(Z948=0,0,Y948/Z948)</f>
        <v>93.005748538011701</v>
      </c>
      <c r="AB948" s="9" t="str">
        <f t="shared" ref="AB948:AB949" si="915">IF(E948&gt;0,"M E","U E")</f>
        <v>U E</v>
      </c>
      <c r="AC948" s="28">
        <f t="shared" ref="AC948:AC949" si="916">IF($AB948="U E",$Y948,(V948-E948)/X948)</f>
        <v>0.34051263220999445</v>
      </c>
      <c r="AD948" s="29">
        <f t="shared" ref="AD948:AD949" si="917">IF($AB948="U E",$Z948,(U948-F948)/X948)</f>
        <v>3.6611998458442171E-3</v>
      </c>
      <c r="AE948" s="15">
        <f t="shared" ref="AE948:AE949" si="918">IF(AD948=0,0,AC948/AD948)</f>
        <v>93.005748538011701</v>
      </c>
      <c r="AF948" s="27">
        <f t="shared" ref="AF948:AF949" si="919">AF949+Y948</f>
        <v>603.64743182888742</v>
      </c>
      <c r="AG948" s="7">
        <f t="shared" ref="AG948:AG949" si="920">AG949+Z948</f>
        <v>2.4458527812272512</v>
      </c>
      <c r="AH948" s="17">
        <f t="shared" ref="AH948:AH949" si="921">AF948/AG948</f>
        <v>246.80448327147323</v>
      </c>
      <c r="AI948" s="26">
        <f t="shared" ref="AI948:AI949" si="922">AI949+AC948</f>
        <v>80.661043035156084</v>
      </c>
      <c r="AJ948" s="22">
        <f t="shared" ref="AJ948:AJ949" si="923">AJ949+AD948</f>
        <v>0.79514409283603782</v>
      </c>
      <c r="AK948" s="25">
        <f t="shared" ref="AK948:AK949" si="924">AI948/AJ948</f>
        <v>101.44204523668485</v>
      </c>
      <c r="AL948" s="60">
        <f t="shared" si="563"/>
        <v>42886</v>
      </c>
    </row>
    <row r="949" spans="1:38" ht="11.25" x14ac:dyDescent="0.2">
      <c r="A949" s="2" t="s">
        <v>5</v>
      </c>
      <c r="B949" s="2" t="str">
        <f t="shared" si="882"/>
        <v>CACY2017</v>
      </c>
      <c r="C949" s="2" t="s">
        <v>77</v>
      </c>
      <c r="D949" s="4">
        <v>42885</v>
      </c>
      <c r="G949" s="225"/>
      <c r="H949" s="139"/>
      <c r="I949" s="55"/>
      <c r="J949" s="115">
        <f>(J$948-J$979)/31*($D949-$D$979)+J$979</f>
        <v>34.953156891850782</v>
      </c>
      <c r="K949" s="54">
        <f t="shared" si="883"/>
        <v>26.85034194252659</v>
      </c>
      <c r="L949" s="116">
        <f>(L$948-L$979)/31*($D949-$D$979)+L$979</f>
        <v>61.803498834377372</v>
      </c>
      <c r="M949" s="180"/>
      <c r="N949" s="216"/>
      <c r="O949" s="122">
        <f>(O$948-O$979)/31*($D949-$D$979)+O$979</f>
        <v>0.29502964201856063</v>
      </c>
      <c r="P949" s="71">
        <f t="shared" si="884"/>
        <v>0.32468891509440967</v>
      </c>
      <c r="Q949" s="131">
        <f>(Q$948-Q$979)/31*($D949-$D$979)+Q$979</f>
        <v>0.6197185571129703</v>
      </c>
      <c r="R949" s="220"/>
      <c r="S949" s="218"/>
      <c r="T949" s="47">
        <v>2</v>
      </c>
      <c r="U949" s="48">
        <v>2</v>
      </c>
      <c r="V949" s="49">
        <v>161.30000000000001</v>
      </c>
      <c r="W949" s="48">
        <f t="shared" si="885"/>
        <v>1323</v>
      </c>
      <c r="X949" s="32">
        <v>46706</v>
      </c>
      <c r="Y949" s="31">
        <f t="shared" si="912"/>
        <v>3.4535177493255687E-3</v>
      </c>
      <c r="Z949" s="30">
        <f t="shared" si="913"/>
        <v>4.2821050828587333E-5</v>
      </c>
      <c r="AA949" s="10">
        <f t="shared" si="914"/>
        <v>80.650000000000006</v>
      </c>
      <c r="AB949" s="9" t="str">
        <f t="shared" si="915"/>
        <v>U E</v>
      </c>
      <c r="AC949" s="28">
        <f t="shared" si="916"/>
        <v>3.4535177493255687E-3</v>
      </c>
      <c r="AD949" s="29">
        <f t="shared" si="917"/>
        <v>4.2821050828587333E-5</v>
      </c>
      <c r="AE949" s="15">
        <f t="shared" si="918"/>
        <v>80.650000000000006</v>
      </c>
      <c r="AF949" s="27">
        <f t="shared" si="919"/>
        <v>603.30691919667743</v>
      </c>
      <c r="AG949" s="7">
        <f t="shared" si="920"/>
        <v>2.4421915813814072</v>
      </c>
      <c r="AH949" s="17">
        <f t="shared" si="921"/>
        <v>247.03504991013909</v>
      </c>
      <c r="AI949" s="26">
        <f t="shared" si="922"/>
        <v>80.32053040294609</v>
      </c>
      <c r="AJ949" s="22">
        <f t="shared" si="923"/>
        <v>0.79148289299019359</v>
      </c>
      <c r="AK949" s="25">
        <f t="shared" si="924"/>
        <v>101.48106941326053</v>
      </c>
      <c r="AL949" s="60">
        <f t="shared" si="563"/>
        <v>42885</v>
      </c>
    </row>
    <row r="950" spans="1:38" ht="11.25" x14ac:dyDescent="0.2">
      <c r="A950" s="2" t="s">
        <v>5</v>
      </c>
      <c r="B950" s="2" t="str">
        <f t="shared" si="882"/>
        <v>CACY2017</v>
      </c>
      <c r="C950" s="2" t="s">
        <v>77</v>
      </c>
      <c r="D950" s="4">
        <v>42884</v>
      </c>
      <c r="G950" s="225"/>
      <c r="H950" s="139"/>
      <c r="I950" s="55"/>
      <c r="J950" s="115">
        <f t="shared" ref="J950:J978" si="925">(J$948-J$979)/31*($D950-$D$979)+J$979</f>
        <v>34.616569470399632</v>
      </c>
      <c r="K950" s="54">
        <f t="shared" si="883"/>
        <v>27.630140382097409</v>
      </c>
      <c r="L950" s="116">
        <f t="shared" ref="L950:L978" si="926">(L$948-L$979)/31*($D950-$D$979)+L$979</f>
        <v>62.246709852497041</v>
      </c>
      <c r="M950" s="180"/>
      <c r="N950" s="216"/>
      <c r="O950" s="122">
        <f t="shared" ref="O950:O978" si="927">(O$948-O$979)/31*($D950-$D$979)+O$979</f>
        <v>0.29290861183093964</v>
      </c>
      <c r="P950" s="71">
        <f t="shared" si="884"/>
        <v>0.33592665650232667</v>
      </c>
      <c r="Q950" s="131">
        <f t="shared" ref="Q950:Q978" si="928">(Q$948-Q$979)/31*($D950-$D$979)+Q$979</f>
        <v>0.62883526833326631</v>
      </c>
      <c r="R950" s="220"/>
      <c r="S950" s="218"/>
      <c r="T950" s="47">
        <v>8</v>
      </c>
      <c r="U950" s="48">
        <v>164</v>
      </c>
      <c r="V950" s="49">
        <v>35635.851000000002</v>
      </c>
      <c r="W950" s="48">
        <f t="shared" si="885"/>
        <v>1323</v>
      </c>
      <c r="X950" s="32">
        <v>46706</v>
      </c>
      <c r="Y950" s="31">
        <f t="shared" ref="Y950:Y956" si="929">V950/X950</f>
        <v>0.76298229349548241</v>
      </c>
      <c r="Z950" s="30">
        <f t="shared" ref="Z950:Z956" si="930">U950/X950</f>
        <v>3.5113261679441616E-3</v>
      </c>
      <c r="AA950" s="10">
        <f t="shared" ref="AA950:AA956" si="931">IF(Z950=0,0,Y950/Z950)</f>
        <v>217.29177439024389</v>
      </c>
      <c r="AB950" s="9" t="str">
        <f t="shared" ref="AB950:AB956" si="932">IF(E950&gt;0,"M E","U E")</f>
        <v>U E</v>
      </c>
      <c r="AC950" s="28">
        <f t="shared" ref="AC950:AC956" si="933">IF($AB950="U E",$Y950,(V950-E950)/X950)</f>
        <v>0.76298229349548241</v>
      </c>
      <c r="AD950" s="29">
        <f t="shared" ref="AD950:AD956" si="934">IF($AB950="U E",$Z950,(U950-F950)/X950)</f>
        <v>3.5113261679441616E-3</v>
      </c>
      <c r="AE950" s="15">
        <f t="shared" ref="AE950:AE956" si="935">IF(AD950=0,0,AC950/AD950)</f>
        <v>217.29177439024389</v>
      </c>
      <c r="AF950" s="27">
        <f t="shared" ref="AF950:AF956" si="936">AF951+Y950</f>
        <v>603.30346567892809</v>
      </c>
      <c r="AG950" s="7">
        <f t="shared" ref="AG950:AG956" si="937">AG951+Z950</f>
        <v>2.4421487603305785</v>
      </c>
      <c r="AH950" s="17">
        <f t="shared" ref="AH950:AH956" si="938">AF950/AG950</f>
        <v>247.03796733384198</v>
      </c>
      <c r="AI950" s="26">
        <f t="shared" ref="AI950:AI956" si="939">AI951+AC950</f>
        <v>80.317076885196769</v>
      </c>
      <c r="AJ950" s="22">
        <f t="shared" ref="AJ950:AJ956" si="940">AJ951+AD950</f>
        <v>0.79144007193936505</v>
      </c>
      <c r="AK950" s="25">
        <f t="shared" ref="AK950:AK956" si="941">AI950/AJ950</f>
        <v>101.4821964831598</v>
      </c>
      <c r="AL950" s="60">
        <f t="shared" si="563"/>
        <v>42884</v>
      </c>
    </row>
    <row r="951" spans="1:38" ht="11.25" x14ac:dyDescent="0.2">
      <c r="A951" s="2" t="s">
        <v>5</v>
      </c>
      <c r="B951" s="2" t="str">
        <f t="shared" si="882"/>
        <v>CACY2017</v>
      </c>
      <c r="C951" s="2" t="s">
        <v>77</v>
      </c>
      <c r="D951" s="4">
        <v>42883</v>
      </c>
      <c r="G951" s="225"/>
      <c r="H951" s="139"/>
      <c r="I951" s="55"/>
      <c r="J951" s="115">
        <f t="shared" si="925"/>
        <v>34.279982048948476</v>
      </c>
      <c r="K951" s="54">
        <f t="shared" si="883"/>
        <v>28.409938821668241</v>
      </c>
      <c r="L951" s="116">
        <f t="shared" si="926"/>
        <v>62.689920870616717</v>
      </c>
      <c r="M951" s="180"/>
      <c r="N951" s="216"/>
      <c r="O951" s="122">
        <f t="shared" si="927"/>
        <v>0.29078758164331858</v>
      </c>
      <c r="P951" s="71">
        <f t="shared" si="884"/>
        <v>0.34716439791024362</v>
      </c>
      <c r="Q951" s="131">
        <f t="shared" si="928"/>
        <v>0.6379519795535622</v>
      </c>
      <c r="R951" s="220"/>
      <c r="S951" s="218"/>
      <c r="T951" s="47">
        <v>1</v>
      </c>
      <c r="U951" s="48">
        <v>1</v>
      </c>
      <c r="V951" s="49">
        <v>78.816999999999993</v>
      </c>
      <c r="W951" s="48">
        <f t="shared" si="885"/>
        <v>1317</v>
      </c>
      <c r="X951" s="32">
        <v>46706</v>
      </c>
      <c r="Y951" s="31">
        <f t="shared" si="929"/>
        <v>1.6875133815783838E-3</v>
      </c>
      <c r="Z951" s="30">
        <f t="shared" si="930"/>
        <v>2.1410525414293667E-5</v>
      </c>
      <c r="AA951" s="10">
        <f t="shared" si="931"/>
        <v>78.816999999999993</v>
      </c>
      <c r="AB951" s="9" t="str">
        <f t="shared" si="932"/>
        <v>U E</v>
      </c>
      <c r="AC951" s="28">
        <f t="shared" si="933"/>
        <v>1.6875133815783838E-3</v>
      </c>
      <c r="AD951" s="29">
        <f t="shared" si="934"/>
        <v>2.1410525414293667E-5</v>
      </c>
      <c r="AE951" s="15">
        <f t="shared" si="935"/>
        <v>78.816999999999993</v>
      </c>
      <c r="AF951" s="27">
        <f t="shared" si="936"/>
        <v>602.54048338543259</v>
      </c>
      <c r="AG951" s="7">
        <f t="shared" si="937"/>
        <v>2.4386374341626342</v>
      </c>
      <c r="AH951" s="17">
        <f t="shared" si="938"/>
        <v>247.08079804914894</v>
      </c>
      <c r="AI951" s="26">
        <f t="shared" si="939"/>
        <v>79.554094591701286</v>
      </c>
      <c r="AJ951" s="22">
        <f t="shared" si="940"/>
        <v>0.78792874577142091</v>
      </c>
      <c r="AK951" s="25">
        <f t="shared" si="941"/>
        <v>100.96610260590749</v>
      </c>
      <c r="AL951" s="60">
        <f t="shared" si="563"/>
        <v>42883</v>
      </c>
    </row>
    <row r="952" spans="1:38" ht="11.25" x14ac:dyDescent="0.2">
      <c r="A952" s="2" t="s">
        <v>5</v>
      </c>
      <c r="B952" s="2" t="str">
        <f t="shared" si="882"/>
        <v>CACY2017</v>
      </c>
      <c r="C952" s="2" t="s">
        <v>77</v>
      </c>
      <c r="D952" s="4">
        <v>42882</v>
      </c>
      <c r="G952" s="225"/>
      <c r="H952" s="139"/>
      <c r="I952" s="55"/>
      <c r="J952" s="115">
        <f t="shared" si="925"/>
        <v>33.943394627497327</v>
      </c>
      <c r="K952" s="54">
        <f t="shared" si="883"/>
        <v>29.18973726123906</v>
      </c>
      <c r="L952" s="116">
        <f t="shared" si="926"/>
        <v>63.133131888736386</v>
      </c>
      <c r="M952" s="180"/>
      <c r="N952" s="216"/>
      <c r="O952" s="122">
        <f t="shared" si="927"/>
        <v>0.28866655145569753</v>
      </c>
      <c r="P952" s="71">
        <f t="shared" si="884"/>
        <v>0.35840213931816067</v>
      </c>
      <c r="Q952" s="131">
        <f t="shared" si="928"/>
        <v>0.6470686907738582</v>
      </c>
      <c r="R952" s="220"/>
      <c r="S952" s="218"/>
      <c r="T952" s="47">
        <v>2</v>
      </c>
      <c r="U952" s="48">
        <v>19</v>
      </c>
      <c r="V952" s="49">
        <v>3518.2779999999998</v>
      </c>
      <c r="W952" s="48">
        <f t="shared" si="885"/>
        <v>1317</v>
      </c>
      <c r="X952" s="32">
        <v>46706</v>
      </c>
      <c r="Y952" s="31">
        <f t="shared" si="929"/>
        <v>7.5328180533550296E-2</v>
      </c>
      <c r="Z952" s="30">
        <f t="shared" si="930"/>
        <v>4.0679998287157965E-4</v>
      </c>
      <c r="AA952" s="10">
        <f t="shared" si="931"/>
        <v>185.1725263157895</v>
      </c>
      <c r="AB952" s="9" t="str">
        <f t="shared" si="932"/>
        <v>U E</v>
      </c>
      <c r="AC952" s="28">
        <f t="shared" si="933"/>
        <v>7.5328180533550296E-2</v>
      </c>
      <c r="AD952" s="29">
        <f t="shared" si="934"/>
        <v>4.0679998287157965E-4</v>
      </c>
      <c r="AE952" s="15">
        <f t="shared" si="935"/>
        <v>185.1725263157895</v>
      </c>
      <c r="AF952" s="27">
        <f t="shared" si="936"/>
        <v>602.53879587205097</v>
      </c>
      <c r="AG952" s="7">
        <f t="shared" si="937"/>
        <v>2.4386160236372199</v>
      </c>
      <c r="AH952" s="17">
        <f t="shared" si="938"/>
        <v>247.08227536919011</v>
      </c>
      <c r="AI952" s="26">
        <f t="shared" si="939"/>
        <v>79.552407078319703</v>
      </c>
      <c r="AJ952" s="22">
        <f t="shared" si="940"/>
        <v>0.78790733524600665</v>
      </c>
      <c r="AK952" s="25">
        <f t="shared" si="941"/>
        <v>100.96670448369569</v>
      </c>
      <c r="AL952" s="60">
        <f t="shared" si="563"/>
        <v>42882</v>
      </c>
    </row>
    <row r="953" spans="1:38" ht="11.25" x14ac:dyDescent="0.2">
      <c r="A953" s="2" t="s">
        <v>5</v>
      </c>
      <c r="B953" s="2" t="str">
        <f t="shared" si="882"/>
        <v>CACY2017</v>
      </c>
      <c r="C953" s="2" t="s">
        <v>77</v>
      </c>
      <c r="D953" s="4">
        <v>42881</v>
      </c>
      <c r="G953" s="225"/>
      <c r="H953" s="139"/>
      <c r="I953" s="55"/>
      <c r="J953" s="115">
        <f t="shared" si="925"/>
        <v>33.60680720604617</v>
      </c>
      <c r="K953" s="54">
        <f t="shared" si="883"/>
        <v>29.969535700809892</v>
      </c>
      <c r="L953" s="116">
        <f t="shared" si="926"/>
        <v>63.576342906856063</v>
      </c>
      <c r="M953" s="180"/>
      <c r="N953" s="216"/>
      <c r="O953" s="122">
        <f t="shared" si="927"/>
        <v>0.28654552126807648</v>
      </c>
      <c r="P953" s="71">
        <f t="shared" si="884"/>
        <v>0.36963988072607762</v>
      </c>
      <c r="Q953" s="131">
        <f t="shared" si="928"/>
        <v>0.65618540199415409</v>
      </c>
      <c r="R953" s="220"/>
      <c r="S953" s="218"/>
      <c r="T953" s="47"/>
      <c r="U953" s="48"/>
      <c r="V953" s="49"/>
      <c r="W953" s="48">
        <f t="shared" si="885"/>
        <v>1316</v>
      </c>
      <c r="X953" s="32">
        <v>46706</v>
      </c>
      <c r="Y953" s="31">
        <f t="shared" si="929"/>
        <v>0</v>
      </c>
      <c r="Z953" s="30">
        <f t="shared" si="930"/>
        <v>0</v>
      </c>
      <c r="AA953" s="10">
        <f t="shared" si="931"/>
        <v>0</v>
      </c>
      <c r="AB953" s="9" t="str">
        <f t="shared" si="932"/>
        <v>U E</v>
      </c>
      <c r="AC953" s="28">
        <f t="shared" si="933"/>
        <v>0</v>
      </c>
      <c r="AD953" s="29">
        <f t="shared" si="934"/>
        <v>0</v>
      </c>
      <c r="AE953" s="15">
        <f t="shared" si="935"/>
        <v>0</v>
      </c>
      <c r="AF953" s="27">
        <f t="shared" si="936"/>
        <v>602.46346769151739</v>
      </c>
      <c r="AG953" s="7">
        <f t="shared" si="937"/>
        <v>2.4382092236543484</v>
      </c>
      <c r="AH953" s="17">
        <f t="shared" si="938"/>
        <v>247.0926046242065</v>
      </c>
      <c r="AI953" s="26">
        <f t="shared" si="939"/>
        <v>79.477078897786157</v>
      </c>
      <c r="AJ953" s="22">
        <f t="shared" si="940"/>
        <v>0.78750053526313502</v>
      </c>
      <c r="AK953" s="25">
        <f t="shared" si="941"/>
        <v>100.92320619341513</v>
      </c>
      <c r="AL953" s="60">
        <f t="shared" si="563"/>
        <v>42881</v>
      </c>
    </row>
    <row r="954" spans="1:38" ht="11.25" x14ac:dyDescent="0.2">
      <c r="A954" s="2" t="s">
        <v>5</v>
      </c>
      <c r="B954" s="2" t="str">
        <f t="shared" si="882"/>
        <v>CACY2017</v>
      </c>
      <c r="C954" s="2" t="s">
        <v>77</v>
      </c>
      <c r="D954" s="4">
        <v>42880</v>
      </c>
      <c r="G954" s="225"/>
      <c r="H954" s="139"/>
      <c r="I954" s="55"/>
      <c r="J954" s="115">
        <f t="shared" si="925"/>
        <v>33.270219784595014</v>
      </c>
      <c r="K954" s="54">
        <f t="shared" si="883"/>
        <v>30.749334140380725</v>
      </c>
      <c r="L954" s="116">
        <f t="shared" si="926"/>
        <v>64.019553924975739</v>
      </c>
      <c r="M954" s="180"/>
      <c r="N954" s="216"/>
      <c r="O954" s="122">
        <f t="shared" si="927"/>
        <v>0.28442449108045542</v>
      </c>
      <c r="P954" s="71">
        <f t="shared" si="884"/>
        <v>0.38087762213399468</v>
      </c>
      <c r="Q954" s="131">
        <f t="shared" si="928"/>
        <v>0.6653021132144501</v>
      </c>
      <c r="R954" s="220"/>
      <c r="S954" s="218"/>
      <c r="T954" s="47">
        <v>2</v>
      </c>
      <c r="U954" s="48">
        <v>20</v>
      </c>
      <c r="V954" s="49">
        <v>6623.683</v>
      </c>
      <c r="W954" s="48">
        <f t="shared" si="885"/>
        <v>1316</v>
      </c>
      <c r="X954" s="32">
        <v>46706</v>
      </c>
      <c r="Y954" s="31">
        <f t="shared" si="929"/>
        <v>0.14181653320772492</v>
      </c>
      <c r="Z954" s="30">
        <f t="shared" si="930"/>
        <v>4.2821050828587335E-4</v>
      </c>
      <c r="AA954" s="10">
        <f t="shared" si="931"/>
        <v>331.18414999999999</v>
      </c>
      <c r="AB954" s="9" t="str">
        <f t="shared" si="932"/>
        <v>U E</v>
      </c>
      <c r="AC954" s="28">
        <f t="shared" si="933"/>
        <v>0.14181653320772492</v>
      </c>
      <c r="AD954" s="29">
        <f t="shared" si="934"/>
        <v>4.2821050828587335E-4</v>
      </c>
      <c r="AE954" s="15">
        <f t="shared" si="935"/>
        <v>331.18414999999999</v>
      </c>
      <c r="AF954" s="27">
        <f t="shared" si="936"/>
        <v>602.46346769151739</v>
      </c>
      <c r="AG954" s="7">
        <f t="shared" si="937"/>
        <v>2.4382092236543484</v>
      </c>
      <c r="AH954" s="17">
        <f t="shared" si="938"/>
        <v>247.0926046242065</v>
      </c>
      <c r="AI954" s="26">
        <f t="shared" si="939"/>
        <v>79.477078897786157</v>
      </c>
      <c r="AJ954" s="22">
        <f t="shared" si="940"/>
        <v>0.78750053526313502</v>
      </c>
      <c r="AK954" s="25">
        <f t="shared" si="941"/>
        <v>100.92320619341513</v>
      </c>
      <c r="AL954" s="60">
        <f t="shared" si="563"/>
        <v>42880</v>
      </c>
    </row>
    <row r="955" spans="1:38" ht="11.25" x14ac:dyDescent="0.2">
      <c r="A955" s="2" t="s">
        <v>5</v>
      </c>
      <c r="B955" s="2" t="str">
        <f t="shared" si="882"/>
        <v>CACY2017</v>
      </c>
      <c r="C955" s="2" t="s">
        <v>77</v>
      </c>
      <c r="D955" s="4">
        <v>42879</v>
      </c>
      <c r="G955" s="225"/>
      <c r="H955" s="139"/>
      <c r="I955" s="55"/>
      <c r="J955" s="115">
        <f t="shared" si="925"/>
        <v>32.933632363143857</v>
      </c>
      <c r="K955" s="54">
        <f t="shared" si="883"/>
        <v>31.52913257995155</v>
      </c>
      <c r="L955" s="116">
        <f t="shared" si="926"/>
        <v>64.462764943095408</v>
      </c>
      <c r="M955" s="180"/>
      <c r="N955" s="216"/>
      <c r="O955" s="122">
        <f t="shared" si="927"/>
        <v>0.28230346089283442</v>
      </c>
      <c r="P955" s="71">
        <f t="shared" si="884"/>
        <v>0.39211536354191157</v>
      </c>
      <c r="Q955" s="131">
        <f t="shared" si="928"/>
        <v>0.67441882443474599</v>
      </c>
      <c r="R955" s="220"/>
      <c r="S955" s="218"/>
      <c r="T955" s="47">
        <v>2</v>
      </c>
      <c r="U955" s="48">
        <v>229</v>
      </c>
      <c r="V955" s="49">
        <v>1364.7</v>
      </c>
      <c r="W955" s="48">
        <f t="shared" si="885"/>
        <v>1316</v>
      </c>
      <c r="X955" s="32">
        <v>46706</v>
      </c>
      <c r="Y955" s="31">
        <f t="shared" si="929"/>
        <v>2.9218944032886569E-2</v>
      </c>
      <c r="Z955" s="30">
        <f t="shared" si="930"/>
        <v>4.9030103198732496E-3</v>
      </c>
      <c r="AA955" s="10">
        <f t="shared" si="931"/>
        <v>5.9593886462882102</v>
      </c>
      <c r="AB955" s="9" t="str">
        <f t="shared" si="932"/>
        <v>U E</v>
      </c>
      <c r="AC955" s="28">
        <f t="shared" si="933"/>
        <v>2.9218944032886569E-2</v>
      </c>
      <c r="AD955" s="29">
        <f t="shared" si="934"/>
        <v>4.9030103198732496E-3</v>
      </c>
      <c r="AE955" s="15">
        <f t="shared" si="935"/>
        <v>5.9593886462882102</v>
      </c>
      <c r="AF955" s="27">
        <f t="shared" si="936"/>
        <v>602.32165115830969</v>
      </c>
      <c r="AG955" s="7">
        <f t="shared" si="937"/>
        <v>2.4377810131460627</v>
      </c>
      <c r="AH955" s="17">
        <f t="shared" si="938"/>
        <v>247.07783345190114</v>
      </c>
      <c r="AI955" s="26">
        <f t="shared" si="939"/>
        <v>79.335262364578426</v>
      </c>
      <c r="AJ955" s="22">
        <f t="shared" si="940"/>
        <v>0.78707232475484912</v>
      </c>
      <c r="AK955" s="25">
        <f t="shared" si="941"/>
        <v>100.79793161230657</v>
      </c>
      <c r="AL955" s="60">
        <f t="shared" si="563"/>
        <v>42879</v>
      </c>
    </row>
    <row r="956" spans="1:38" ht="11.25" x14ac:dyDescent="0.2">
      <c r="A956" s="2" t="s">
        <v>5</v>
      </c>
      <c r="B956" s="2" t="str">
        <f t="shared" si="882"/>
        <v>CACY2017</v>
      </c>
      <c r="C956" s="2" t="s">
        <v>77</v>
      </c>
      <c r="D956" s="4">
        <v>42878</v>
      </c>
      <c r="G956" s="225"/>
      <c r="H956" s="139"/>
      <c r="I956" s="55"/>
      <c r="J956" s="115">
        <f t="shared" si="925"/>
        <v>32.597044941692708</v>
      </c>
      <c r="K956" s="54">
        <f t="shared" si="883"/>
        <v>32.308931019522369</v>
      </c>
      <c r="L956" s="116">
        <f t="shared" si="926"/>
        <v>64.905975961215077</v>
      </c>
      <c r="M956" s="180"/>
      <c r="N956" s="216"/>
      <c r="O956" s="122">
        <f t="shared" si="927"/>
        <v>0.28018243070521337</v>
      </c>
      <c r="P956" s="71">
        <f t="shared" si="884"/>
        <v>0.40335310494982862</v>
      </c>
      <c r="Q956" s="131">
        <f t="shared" si="928"/>
        <v>0.68353553565504199</v>
      </c>
      <c r="R956" s="220"/>
      <c r="S956" s="218"/>
      <c r="T956" s="47">
        <v>2</v>
      </c>
      <c r="U956" s="48">
        <v>22</v>
      </c>
      <c r="V956" s="49">
        <v>2299.15</v>
      </c>
      <c r="W956" s="48">
        <f t="shared" si="885"/>
        <v>1315</v>
      </c>
      <c r="X956" s="32">
        <v>46706</v>
      </c>
      <c r="Y956" s="31">
        <f t="shared" si="929"/>
        <v>4.9226009506273288E-2</v>
      </c>
      <c r="Z956" s="30">
        <f t="shared" si="930"/>
        <v>4.7103155911446069E-4</v>
      </c>
      <c r="AA956" s="10">
        <f t="shared" si="931"/>
        <v>104.50681818181819</v>
      </c>
      <c r="AB956" s="9" t="str">
        <f t="shared" si="932"/>
        <v>U E</v>
      </c>
      <c r="AC956" s="28">
        <f t="shared" si="933"/>
        <v>4.9226009506273288E-2</v>
      </c>
      <c r="AD956" s="29">
        <f t="shared" si="934"/>
        <v>4.7103155911446069E-4</v>
      </c>
      <c r="AE956" s="15">
        <f t="shared" si="935"/>
        <v>104.50681818181819</v>
      </c>
      <c r="AF956" s="27">
        <f t="shared" si="936"/>
        <v>602.2924322142768</v>
      </c>
      <c r="AG956" s="7">
        <f t="shared" si="937"/>
        <v>2.4328780028261896</v>
      </c>
      <c r="AH956" s="17">
        <f t="shared" si="938"/>
        <v>247.5637625539031</v>
      </c>
      <c r="AI956" s="26">
        <f t="shared" si="939"/>
        <v>79.306043420545535</v>
      </c>
      <c r="AJ956" s="22">
        <f t="shared" si="940"/>
        <v>0.78216931443497584</v>
      </c>
      <c r="AK956" s="25">
        <f t="shared" si="941"/>
        <v>101.39242483302314</v>
      </c>
      <c r="AL956" s="60">
        <f t="shared" si="563"/>
        <v>42878</v>
      </c>
    </row>
    <row r="957" spans="1:38" ht="11.25" x14ac:dyDescent="0.2">
      <c r="A957" s="2" t="s">
        <v>5</v>
      </c>
      <c r="B957" s="2" t="str">
        <f t="shared" si="882"/>
        <v>CACY2017</v>
      </c>
      <c r="C957" s="2" t="s">
        <v>77</v>
      </c>
      <c r="D957" s="4">
        <v>42877</v>
      </c>
      <c r="G957" s="225"/>
      <c r="H957" s="139"/>
      <c r="I957" s="55"/>
      <c r="J957" s="115">
        <f t="shared" si="925"/>
        <v>32.260457520241552</v>
      </c>
      <c r="K957" s="54">
        <f t="shared" si="883"/>
        <v>33.088729459093209</v>
      </c>
      <c r="L957" s="116">
        <f t="shared" si="926"/>
        <v>65.34918697933476</v>
      </c>
      <c r="M957" s="180"/>
      <c r="N957" s="216"/>
      <c r="O957" s="122">
        <f t="shared" si="927"/>
        <v>0.27806140051759232</v>
      </c>
      <c r="P957" s="71">
        <f t="shared" si="884"/>
        <v>0.41459084635774568</v>
      </c>
      <c r="Q957" s="131">
        <f t="shared" si="928"/>
        <v>0.692652246875338</v>
      </c>
      <c r="R957" s="220"/>
      <c r="S957" s="218"/>
      <c r="T957" s="47">
        <v>2</v>
      </c>
      <c r="U957" s="48">
        <v>4</v>
      </c>
      <c r="V957" s="49">
        <v>897.58299999999997</v>
      </c>
      <c r="W957" s="48">
        <f t="shared" si="885"/>
        <v>1314</v>
      </c>
      <c r="X957" s="32">
        <v>46706</v>
      </c>
      <c r="Y957" s="31">
        <f t="shared" ref="Y957:Y963" si="942">V957/X957</f>
        <v>1.9217723632937951E-2</v>
      </c>
      <c r="Z957" s="30">
        <f t="shared" ref="Z957:Z963" si="943">U957/X957</f>
        <v>8.5642101657174667E-5</v>
      </c>
      <c r="AA957" s="10">
        <f t="shared" ref="AA957:AA963" si="944">IF(Z957=0,0,Y957/Z957)</f>
        <v>224.39574999999999</v>
      </c>
      <c r="AB957" s="9" t="str">
        <f t="shared" ref="AB957:AB963" si="945">IF(E957&gt;0,"M E","U E")</f>
        <v>U E</v>
      </c>
      <c r="AC957" s="28">
        <f t="shared" ref="AC957:AC963" si="946">IF($AB957="U E",$Y957,(V957-E957)/X957)</f>
        <v>1.9217723632937951E-2</v>
      </c>
      <c r="AD957" s="29">
        <f t="shared" ref="AD957:AD963" si="947">IF($AB957="U E",$Z957,(U957-F957)/X957)</f>
        <v>8.5642101657174667E-5</v>
      </c>
      <c r="AE957" s="15">
        <f t="shared" ref="AE957:AE963" si="948">IF(AD957=0,0,AC957/AD957)</f>
        <v>224.39574999999999</v>
      </c>
      <c r="AF957" s="27">
        <f t="shared" ref="AF957:AF963" si="949">AF958+Y957</f>
        <v>602.24320620477056</v>
      </c>
      <c r="AG957" s="7">
        <f t="shared" ref="AG957:AG963" si="950">AG958+Z957</f>
        <v>2.4324069712670751</v>
      </c>
      <c r="AH957" s="17">
        <f t="shared" ref="AH957:AH963" si="951">AF957/AG957</f>
        <v>247.59146529293722</v>
      </c>
      <c r="AI957" s="26">
        <f t="shared" ref="AI957:AI963" si="952">AI958+AC957</f>
        <v>79.256817411039265</v>
      </c>
      <c r="AJ957" s="22">
        <f t="shared" ref="AJ957:AJ963" si="953">AJ958+AD957</f>
        <v>0.78169828287586141</v>
      </c>
      <c r="AK957" s="25">
        <f t="shared" ref="AK957:AK963" si="954">AI957/AJ957</f>
        <v>101.39054817858126</v>
      </c>
      <c r="AL957" s="60">
        <f t="shared" si="563"/>
        <v>42877</v>
      </c>
    </row>
    <row r="958" spans="1:38" ht="11.25" x14ac:dyDescent="0.2">
      <c r="A958" s="2" t="s">
        <v>5</v>
      </c>
      <c r="B958" s="2" t="str">
        <f t="shared" si="882"/>
        <v>CACY2017</v>
      </c>
      <c r="C958" s="2" t="s">
        <v>77</v>
      </c>
      <c r="D958" s="4">
        <v>42876</v>
      </c>
      <c r="G958" s="225"/>
      <c r="H958" s="139"/>
      <c r="I958" s="55"/>
      <c r="J958" s="115">
        <f t="shared" si="925"/>
        <v>31.923870098790399</v>
      </c>
      <c r="K958" s="54">
        <f t="shared" si="883"/>
        <v>33.868527898664027</v>
      </c>
      <c r="L958" s="116">
        <f t="shared" si="926"/>
        <v>65.79239799745443</v>
      </c>
      <c r="M958" s="180"/>
      <c r="N958" s="216"/>
      <c r="O958" s="122">
        <f t="shared" si="927"/>
        <v>0.27594037032997126</v>
      </c>
      <c r="P958" s="71">
        <f t="shared" si="884"/>
        <v>0.42582858776566263</v>
      </c>
      <c r="Q958" s="131">
        <f t="shared" si="928"/>
        <v>0.70176895809563389</v>
      </c>
      <c r="R958" s="220"/>
      <c r="S958" s="218"/>
      <c r="T958" s="47">
        <v>1</v>
      </c>
      <c r="U958" s="48">
        <v>17</v>
      </c>
      <c r="V958" s="49">
        <v>8595.4830000000002</v>
      </c>
      <c r="W958" s="48">
        <f t="shared" si="885"/>
        <v>1313</v>
      </c>
      <c r="X958" s="32">
        <v>46706</v>
      </c>
      <c r="Y958" s="31">
        <f t="shared" si="942"/>
        <v>0.18403380721962917</v>
      </c>
      <c r="Z958" s="30">
        <f t="shared" si="943"/>
        <v>3.6397893204299231E-4</v>
      </c>
      <c r="AA958" s="10">
        <f t="shared" si="944"/>
        <v>505.61664705882356</v>
      </c>
      <c r="AB958" s="9" t="str">
        <f t="shared" si="945"/>
        <v>U E</v>
      </c>
      <c r="AC958" s="28">
        <f t="shared" si="946"/>
        <v>0.18403380721962917</v>
      </c>
      <c r="AD958" s="29">
        <f t="shared" si="947"/>
        <v>3.6397893204299231E-4</v>
      </c>
      <c r="AE958" s="15">
        <f t="shared" si="948"/>
        <v>505.61664705882356</v>
      </c>
      <c r="AF958" s="27">
        <f t="shared" si="949"/>
        <v>602.22398848113767</v>
      </c>
      <c r="AG958" s="7">
        <f t="shared" si="950"/>
        <v>2.432321329165418</v>
      </c>
      <c r="AH958" s="17">
        <f t="shared" si="951"/>
        <v>247.59228201471791</v>
      </c>
      <c r="AI958" s="26">
        <f t="shared" si="952"/>
        <v>79.23759968740633</v>
      </c>
      <c r="AJ958" s="22">
        <f t="shared" si="953"/>
        <v>0.78161264077420423</v>
      </c>
      <c r="AK958" s="25">
        <f t="shared" si="954"/>
        <v>101.3770703719937</v>
      </c>
      <c r="AL958" s="60">
        <f t="shared" si="563"/>
        <v>42876</v>
      </c>
    </row>
    <row r="959" spans="1:38" ht="11.25" x14ac:dyDescent="0.2">
      <c r="A959" s="2" t="s">
        <v>5</v>
      </c>
      <c r="B959" s="2" t="str">
        <f t="shared" si="882"/>
        <v>CACY2017</v>
      </c>
      <c r="C959" s="2" t="s">
        <v>77</v>
      </c>
      <c r="D959" s="4">
        <v>42875</v>
      </c>
      <c r="G959" s="225"/>
      <c r="H959" s="139"/>
      <c r="I959" s="55"/>
      <c r="J959" s="115">
        <f t="shared" si="925"/>
        <v>31.587282677339246</v>
      </c>
      <c r="K959" s="54">
        <f t="shared" si="883"/>
        <v>34.648326338234853</v>
      </c>
      <c r="L959" s="116">
        <f t="shared" si="926"/>
        <v>66.235609015574099</v>
      </c>
      <c r="M959" s="180"/>
      <c r="N959" s="216"/>
      <c r="O959" s="122">
        <f t="shared" si="927"/>
        <v>0.27381934014235026</v>
      </c>
      <c r="P959" s="71">
        <f t="shared" si="884"/>
        <v>0.43706632917357963</v>
      </c>
      <c r="Q959" s="131">
        <f t="shared" si="928"/>
        <v>0.71088566931592989</v>
      </c>
      <c r="R959" s="220"/>
      <c r="S959" s="218"/>
      <c r="T959" s="47">
        <v>3</v>
      </c>
      <c r="U959" s="48">
        <v>14</v>
      </c>
      <c r="V959" s="49">
        <v>1212.1669999999999</v>
      </c>
      <c r="W959" s="48">
        <f t="shared" si="885"/>
        <v>1314</v>
      </c>
      <c r="X959" s="32">
        <v>46706</v>
      </c>
      <c r="Y959" s="31">
        <f t="shared" si="942"/>
        <v>2.5953132359868108E-2</v>
      </c>
      <c r="Z959" s="30">
        <f t="shared" si="943"/>
        <v>2.9974735580011133E-4</v>
      </c>
      <c r="AA959" s="10">
        <f t="shared" si="944"/>
        <v>86.583357142857139</v>
      </c>
      <c r="AB959" s="9" t="str">
        <f t="shared" si="945"/>
        <v>U E</v>
      </c>
      <c r="AC959" s="28">
        <f t="shared" si="946"/>
        <v>2.5953132359868108E-2</v>
      </c>
      <c r="AD959" s="29">
        <f t="shared" si="947"/>
        <v>2.9974735580011133E-4</v>
      </c>
      <c r="AE959" s="15">
        <f t="shared" si="948"/>
        <v>86.583357142857139</v>
      </c>
      <c r="AF959" s="27">
        <f t="shared" si="949"/>
        <v>602.03995467391803</v>
      </c>
      <c r="AG959" s="7">
        <f t="shared" si="950"/>
        <v>2.4319573502333749</v>
      </c>
      <c r="AH959" s="17">
        <f t="shared" si="951"/>
        <v>247.5536647943868</v>
      </c>
      <c r="AI959" s="26">
        <f t="shared" si="952"/>
        <v>79.053565880186696</v>
      </c>
      <c r="AJ959" s="22">
        <f t="shared" si="953"/>
        <v>0.78124866184216124</v>
      </c>
      <c r="AK959" s="25">
        <f t="shared" si="954"/>
        <v>101.18873764696214</v>
      </c>
      <c r="AL959" s="60">
        <f t="shared" si="563"/>
        <v>42875</v>
      </c>
    </row>
    <row r="960" spans="1:38" ht="11.25" x14ac:dyDescent="0.2">
      <c r="A960" s="2" t="s">
        <v>5</v>
      </c>
      <c r="B960" s="2" t="str">
        <f t="shared" si="882"/>
        <v>CACY2017</v>
      </c>
      <c r="C960" s="2" t="s">
        <v>77</v>
      </c>
      <c r="D960" s="4">
        <v>42874</v>
      </c>
      <c r="G960" s="225"/>
      <c r="H960" s="139"/>
      <c r="I960" s="55"/>
      <c r="J960" s="115">
        <f t="shared" si="925"/>
        <v>31.250695255888093</v>
      </c>
      <c r="K960" s="54">
        <f t="shared" si="883"/>
        <v>35.428124777805678</v>
      </c>
      <c r="L960" s="116">
        <f t="shared" si="926"/>
        <v>66.678820033693768</v>
      </c>
      <c r="M960" s="180"/>
      <c r="N960" s="216"/>
      <c r="O960" s="122">
        <f t="shared" si="927"/>
        <v>0.27169830995472921</v>
      </c>
      <c r="P960" s="71">
        <f t="shared" si="884"/>
        <v>0.44830407058149668</v>
      </c>
      <c r="Q960" s="131">
        <f t="shared" si="928"/>
        <v>0.72000238053622589</v>
      </c>
      <c r="R960" s="220"/>
      <c r="S960" s="218"/>
      <c r="T960" s="47"/>
      <c r="U960" s="48"/>
      <c r="V960" s="49"/>
      <c r="W960" s="48">
        <f t="shared" si="885"/>
        <v>1315</v>
      </c>
      <c r="X960" s="32">
        <v>46706</v>
      </c>
      <c r="Y960" s="31">
        <f t="shared" si="942"/>
        <v>0</v>
      </c>
      <c r="Z960" s="30">
        <f t="shared" si="943"/>
        <v>0</v>
      </c>
      <c r="AA960" s="10">
        <f t="shared" si="944"/>
        <v>0</v>
      </c>
      <c r="AB960" s="9" t="str">
        <f t="shared" si="945"/>
        <v>U E</v>
      </c>
      <c r="AC960" s="28">
        <f t="shared" si="946"/>
        <v>0</v>
      </c>
      <c r="AD960" s="29">
        <f t="shared" si="947"/>
        <v>0</v>
      </c>
      <c r="AE960" s="15">
        <f t="shared" si="948"/>
        <v>0</v>
      </c>
      <c r="AF960" s="27">
        <f t="shared" si="949"/>
        <v>602.01400154155817</v>
      </c>
      <c r="AG960" s="7">
        <f t="shared" si="950"/>
        <v>2.4316576028775749</v>
      </c>
      <c r="AH960" s="17">
        <f t="shared" si="951"/>
        <v>247.57350740052664</v>
      </c>
      <c r="AI960" s="26">
        <f t="shared" si="952"/>
        <v>79.027612747826822</v>
      </c>
      <c r="AJ960" s="22">
        <f t="shared" si="953"/>
        <v>0.78094891448636117</v>
      </c>
      <c r="AK960" s="25">
        <f t="shared" si="954"/>
        <v>101.194343550377</v>
      </c>
      <c r="AL960" s="60">
        <f t="shared" si="563"/>
        <v>42874</v>
      </c>
    </row>
    <row r="961" spans="1:38" ht="11.25" x14ac:dyDescent="0.2">
      <c r="A961" s="2" t="s">
        <v>5</v>
      </c>
      <c r="B961" s="2" t="str">
        <f t="shared" si="882"/>
        <v>CACY2017</v>
      </c>
      <c r="C961" s="2" t="s">
        <v>77</v>
      </c>
      <c r="D961" s="4">
        <v>42873</v>
      </c>
      <c r="G961" s="225"/>
      <c r="H961" s="139"/>
      <c r="I961" s="55"/>
      <c r="J961" s="115">
        <f t="shared" si="925"/>
        <v>30.914107834436937</v>
      </c>
      <c r="K961" s="54">
        <f t="shared" si="883"/>
        <v>36.207923217376518</v>
      </c>
      <c r="L961" s="116">
        <f t="shared" si="926"/>
        <v>67.122031051813451</v>
      </c>
      <c r="M961" s="180"/>
      <c r="N961" s="216"/>
      <c r="O961" s="122">
        <f t="shared" si="927"/>
        <v>0.26957727976710816</v>
      </c>
      <c r="P961" s="71">
        <f t="shared" si="884"/>
        <v>0.45954181198941363</v>
      </c>
      <c r="Q961" s="131">
        <f t="shared" si="928"/>
        <v>0.72911909175652179</v>
      </c>
      <c r="R961" s="220"/>
      <c r="S961" s="218"/>
      <c r="T961" s="47">
        <v>2</v>
      </c>
      <c r="U961" s="48">
        <v>2</v>
      </c>
      <c r="V961" s="49">
        <v>405.81700000000001</v>
      </c>
      <c r="W961" s="48">
        <f t="shared" si="885"/>
        <v>1316</v>
      </c>
      <c r="X961" s="32">
        <v>46706</v>
      </c>
      <c r="Y961" s="31">
        <f t="shared" si="942"/>
        <v>8.6887551920524133E-3</v>
      </c>
      <c r="Z961" s="30">
        <f t="shared" si="943"/>
        <v>4.2821050828587333E-5</v>
      </c>
      <c r="AA961" s="10">
        <f t="shared" si="944"/>
        <v>202.9085</v>
      </c>
      <c r="AB961" s="9" t="str">
        <f t="shared" si="945"/>
        <v>U E</v>
      </c>
      <c r="AC961" s="28">
        <f t="shared" si="946"/>
        <v>8.6887551920524133E-3</v>
      </c>
      <c r="AD961" s="29">
        <f t="shared" si="947"/>
        <v>4.2821050828587333E-5</v>
      </c>
      <c r="AE961" s="15">
        <f t="shared" si="948"/>
        <v>202.9085</v>
      </c>
      <c r="AF961" s="27">
        <f t="shared" si="949"/>
        <v>602.01400154155817</v>
      </c>
      <c r="AG961" s="7">
        <f t="shared" si="950"/>
        <v>2.4316576028775749</v>
      </c>
      <c r="AH961" s="17">
        <f t="shared" si="951"/>
        <v>247.57350740052664</v>
      </c>
      <c r="AI961" s="26">
        <f t="shared" si="952"/>
        <v>79.027612747826822</v>
      </c>
      <c r="AJ961" s="22">
        <f t="shared" si="953"/>
        <v>0.78094891448636117</v>
      </c>
      <c r="AK961" s="25">
        <f t="shared" si="954"/>
        <v>101.194343550377</v>
      </c>
      <c r="AL961" s="60">
        <f t="shared" si="563"/>
        <v>42873</v>
      </c>
    </row>
    <row r="962" spans="1:38" ht="11.25" x14ac:dyDescent="0.2">
      <c r="A962" s="2" t="s">
        <v>5</v>
      </c>
      <c r="B962" s="2" t="str">
        <f t="shared" si="882"/>
        <v>CACY2017</v>
      </c>
      <c r="C962" s="2" t="s">
        <v>77</v>
      </c>
      <c r="D962" s="4">
        <v>42872</v>
      </c>
      <c r="G962" s="225"/>
      <c r="H962" s="139"/>
      <c r="I962" s="55"/>
      <c r="J962" s="115">
        <f t="shared" si="925"/>
        <v>30.577520412985784</v>
      </c>
      <c r="K962" s="54">
        <f t="shared" si="883"/>
        <v>36.987721656947336</v>
      </c>
      <c r="L962" s="116">
        <f t="shared" si="926"/>
        <v>67.56524206993312</v>
      </c>
      <c r="M962" s="180"/>
      <c r="N962" s="216"/>
      <c r="O962" s="122">
        <f t="shared" si="927"/>
        <v>0.2674562495794871</v>
      </c>
      <c r="P962" s="71">
        <f t="shared" si="884"/>
        <v>0.47077955339733069</v>
      </c>
      <c r="Q962" s="131">
        <f t="shared" si="928"/>
        <v>0.73823580297681779</v>
      </c>
      <c r="R962" s="220"/>
      <c r="S962" s="218"/>
      <c r="T962" s="47"/>
      <c r="U962" s="48"/>
      <c r="V962" s="49"/>
      <c r="W962" s="48">
        <f t="shared" si="885"/>
        <v>1318</v>
      </c>
      <c r="X962" s="32">
        <v>46706</v>
      </c>
      <c r="Y962" s="31">
        <f t="shared" si="942"/>
        <v>0</v>
      </c>
      <c r="Z962" s="30">
        <f t="shared" si="943"/>
        <v>0</v>
      </c>
      <c r="AA962" s="10">
        <f t="shared" si="944"/>
        <v>0</v>
      </c>
      <c r="AB962" s="9" t="str">
        <f t="shared" si="945"/>
        <v>U E</v>
      </c>
      <c r="AC962" s="28">
        <f t="shared" si="946"/>
        <v>0</v>
      </c>
      <c r="AD962" s="29">
        <f t="shared" si="947"/>
        <v>0</v>
      </c>
      <c r="AE962" s="15">
        <f t="shared" si="948"/>
        <v>0</v>
      </c>
      <c r="AF962" s="27">
        <f t="shared" si="949"/>
        <v>602.00531278636618</v>
      </c>
      <c r="AG962" s="7">
        <f t="shared" si="950"/>
        <v>2.4316147818267462</v>
      </c>
      <c r="AH962" s="17">
        <f t="shared" si="951"/>
        <v>247.57429395708425</v>
      </c>
      <c r="AI962" s="26">
        <f t="shared" si="952"/>
        <v>79.018923992634768</v>
      </c>
      <c r="AJ962" s="22">
        <f t="shared" si="953"/>
        <v>0.78090609343553263</v>
      </c>
      <c r="AK962" s="25">
        <f t="shared" si="954"/>
        <v>101.18876604611633</v>
      </c>
      <c r="AL962" s="60">
        <f t="shared" si="563"/>
        <v>42872</v>
      </c>
    </row>
    <row r="963" spans="1:38" ht="11.25" x14ac:dyDescent="0.2">
      <c r="A963" s="2" t="s">
        <v>5</v>
      </c>
      <c r="B963" s="2" t="str">
        <f t="shared" si="882"/>
        <v>CACY2017</v>
      </c>
      <c r="C963" s="2" t="s">
        <v>77</v>
      </c>
      <c r="D963" s="4">
        <v>42871</v>
      </c>
      <c r="G963" s="225"/>
      <c r="H963" s="139"/>
      <c r="I963" s="55"/>
      <c r="J963" s="115">
        <f t="shared" si="925"/>
        <v>30.240932991534631</v>
      </c>
      <c r="K963" s="54">
        <f t="shared" si="883"/>
        <v>37.767520096518155</v>
      </c>
      <c r="L963" s="116">
        <f t="shared" si="926"/>
        <v>68.008453088052789</v>
      </c>
      <c r="M963" s="180"/>
      <c r="N963" s="216"/>
      <c r="O963" s="122">
        <f t="shared" si="927"/>
        <v>0.26533521939186611</v>
      </c>
      <c r="P963" s="71">
        <f t="shared" si="884"/>
        <v>0.48201729480524769</v>
      </c>
      <c r="Q963" s="131">
        <f t="shared" si="928"/>
        <v>0.74735251419711379</v>
      </c>
      <c r="R963" s="220"/>
      <c r="S963" s="218"/>
      <c r="T963" s="47">
        <v>3</v>
      </c>
      <c r="U963" s="48">
        <v>215</v>
      </c>
      <c r="V963" s="49">
        <v>9190.6329999999998</v>
      </c>
      <c r="W963" s="48">
        <f t="shared" si="885"/>
        <v>1323</v>
      </c>
      <c r="X963" s="32">
        <v>46706</v>
      </c>
      <c r="Y963" s="31">
        <f t="shared" si="942"/>
        <v>0.19677628141994605</v>
      </c>
      <c r="Z963" s="30">
        <f t="shared" si="943"/>
        <v>4.6032629640731385E-3</v>
      </c>
      <c r="AA963" s="10">
        <f t="shared" si="944"/>
        <v>42.747130232558142</v>
      </c>
      <c r="AB963" s="9" t="str">
        <f t="shared" si="945"/>
        <v>U E</v>
      </c>
      <c r="AC963" s="28">
        <f t="shared" si="946"/>
        <v>0.19677628141994605</v>
      </c>
      <c r="AD963" s="29">
        <f t="shared" si="947"/>
        <v>4.6032629640731385E-3</v>
      </c>
      <c r="AE963" s="15">
        <f t="shared" si="948"/>
        <v>42.747130232558142</v>
      </c>
      <c r="AF963" s="27">
        <f t="shared" si="949"/>
        <v>602.00531278636618</v>
      </c>
      <c r="AG963" s="7">
        <f t="shared" si="950"/>
        <v>2.4316147818267462</v>
      </c>
      <c r="AH963" s="17">
        <f t="shared" si="951"/>
        <v>247.57429395708425</v>
      </c>
      <c r="AI963" s="26">
        <f t="shared" si="952"/>
        <v>79.018923992634768</v>
      </c>
      <c r="AJ963" s="22">
        <f t="shared" si="953"/>
        <v>0.78090609343553263</v>
      </c>
      <c r="AK963" s="25">
        <f t="shared" si="954"/>
        <v>101.18876604611633</v>
      </c>
      <c r="AL963" s="60">
        <f t="shared" si="563"/>
        <v>42871</v>
      </c>
    </row>
    <row r="964" spans="1:38" ht="11.25" x14ac:dyDescent="0.2">
      <c r="A964" s="2" t="s">
        <v>5</v>
      </c>
      <c r="B964" s="2" t="str">
        <f t="shared" si="882"/>
        <v>CACY2017</v>
      </c>
      <c r="C964" s="2" t="s">
        <v>77</v>
      </c>
      <c r="D964" s="4">
        <v>42870</v>
      </c>
      <c r="G964" s="225"/>
      <c r="H964" s="139"/>
      <c r="I964" s="55"/>
      <c r="J964" s="115">
        <f t="shared" si="925"/>
        <v>29.904345570083478</v>
      </c>
      <c r="K964" s="54">
        <f t="shared" si="883"/>
        <v>38.547318536088994</v>
      </c>
      <c r="L964" s="116">
        <f t="shared" si="926"/>
        <v>68.451664106172473</v>
      </c>
      <c r="M964" s="180"/>
      <c r="N964" s="216"/>
      <c r="O964" s="122">
        <f t="shared" si="927"/>
        <v>0.26321418920424505</v>
      </c>
      <c r="P964" s="71">
        <f t="shared" si="884"/>
        <v>0.49325503621316463</v>
      </c>
      <c r="Q964" s="131">
        <f t="shared" si="928"/>
        <v>0.75646922541740969</v>
      </c>
      <c r="R964" s="220"/>
      <c r="S964" s="218"/>
      <c r="T964" s="47">
        <v>7</v>
      </c>
      <c r="U964" s="48">
        <v>17</v>
      </c>
      <c r="V964" s="49">
        <v>1344.817</v>
      </c>
      <c r="W964" s="48">
        <f t="shared" si="885"/>
        <v>1323</v>
      </c>
      <c r="X964" s="32">
        <v>46706</v>
      </c>
      <c r="Y964" s="31">
        <f t="shared" ref="Y964:Y978" si="955">V964/X964</f>
        <v>2.8793238556074165E-2</v>
      </c>
      <c r="Z964" s="30">
        <f t="shared" ref="Z964:Z978" si="956">U964/X964</f>
        <v>3.6397893204299231E-4</v>
      </c>
      <c r="AA964" s="10">
        <f t="shared" ref="AA964:AA978" si="957">IF(Z964=0,0,Y964/Z964)</f>
        <v>79.106882352941184</v>
      </c>
      <c r="AB964" s="9" t="str">
        <f t="shared" ref="AB964:AB978" si="958">IF(E964&gt;0,"M E","U E")</f>
        <v>U E</v>
      </c>
      <c r="AC964" s="28">
        <f t="shared" ref="AC964:AC978" si="959">IF($AB964="U E",$Y964,(V964-E964)/X964)</f>
        <v>2.8793238556074165E-2</v>
      </c>
      <c r="AD964" s="29">
        <f t="shared" ref="AD964:AD978" si="960">IF($AB964="U E",$Z964,(U964-F964)/X964)</f>
        <v>3.6397893204299231E-4</v>
      </c>
      <c r="AE964" s="15">
        <f t="shared" ref="AE964:AE978" si="961">IF(AD964=0,0,AC964/AD964)</f>
        <v>79.106882352941184</v>
      </c>
      <c r="AF964" s="27">
        <f t="shared" ref="AF964:AF978" si="962">AF965+Y964</f>
        <v>601.80853650494623</v>
      </c>
      <c r="AG964" s="7">
        <f t="shared" ref="AG964:AG978" si="963">AG965+Z964</f>
        <v>2.4270115188626731</v>
      </c>
      <c r="AH964" s="17">
        <f t="shared" ref="AH964:AH978" si="964">AF964/AG964</f>
        <v>247.96278543703039</v>
      </c>
      <c r="AI964" s="26">
        <f t="shared" ref="AI964:AI978" si="965">AI965+AC964</f>
        <v>78.822147711214825</v>
      </c>
      <c r="AJ964" s="22">
        <f t="shared" ref="AJ964:AJ978" si="966">AJ965+AD964</f>
        <v>0.77630283047145954</v>
      </c>
      <c r="AK964" s="25">
        <f t="shared" ref="AK964:AK978" si="967">AI964/AJ964</f>
        <v>101.53530892492694</v>
      </c>
      <c r="AL964" s="60">
        <f t="shared" si="563"/>
        <v>42870</v>
      </c>
    </row>
    <row r="965" spans="1:38" ht="11.25" x14ac:dyDescent="0.2">
      <c r="A965" s="2" t="s">
        <v>5</v>
      </c>
      <c r="B965" s="2" t="str">
        <f t="shared" si="882"/>
        <v>CACY2017</v>
      </c>
      <c r="C965" s="2" t="s">
        <v>77</v>
      </c>
      <c r="D965" s="4">
        <v>42869</v>
      </c>
      <c r="G965" s="225"/>
      <c r="H965" s="139"/>
      <c r="I965" s="55"/>
      <c r="J965" s="115">
        <f t="shared" si="925"/>
        <v>29.567758148632322</v>
      </c>
      <c r="K965" s="54">
        <f t="shared" si="883"/>
        <v>39.32711697565982</v>
      </c>
      <c r="L965" s="116">
        <f t="shared" si="926"/>
        <v>68.894875124292142</v>
      </c>
      <c r="M965" s="180"/>
      <c r="N965" s="216"/>
      <c r="O965" s="122">
        <f t="shared" si="927"/>
        <v>0.261093159016624</v>
      </c>
      <c r="P965" s="71">
        <f t="shared" si="884"/>
        <v>0.50449277762108169</v>
      </c>
      <c r="Q965" s="131">
        <f t="shared" si="928"/>
        <v>0.76558593663770569</v>
      </c>
      <c r="R965" s="220"/>
      <c r="S965" s="218"/>
      <c r="T965" s="47"/>
      <c r="U965" s="48"/>
      <c r="V965" s="49"/>
      <c r="W965" s="48">
        <f t="shared" si="885"/>
        <v>1320</v>
      </c>
      <c r="X965" s="32">
        <v>46706</v>
      </c>
      <c r="Y965" s="31">
        <f t="shared" si="955"/>
        <v>0</v>
      </c>
      <c r="Z965" s="30">
        <f t="shared" si="956"/>
        <v>0</v>
      </c>
      <c r="AA965" s="10">
        <f t="shared" si="957"/>
        <v>0</v>
      </c>
      <c r="AB965" s="9" t="str">
        <f t="shared" si="958"/>
        <v>U E</v>
      </c>
      <c r="AC965" s="28">
        <f t="shared" si="959"/>
        <v>0</v>
      </c>
      <c r="AD965" s="29">
        <f t="shared" si="960"/>
        <v>0</v>
      </c>
      <c r="AE965" s="15">
        <f t="shared" si="961"/>
        <v>0</v>
      </c>
      <c r="AF965" s="27">
        <f t="shared" si="962"/>
        <v>601.77974326639014</v>
      </c>
      <c r="AG965" s="7">
        <f t="shared" si="963"/>
        <v>2.42664753993063</v>
      </c>
      <c r="AH965" s="17">
        <f t="shared" si="964"/>
        <v>247.98811255613705</v>
      </c>
      <c r="AI965" s="26">
        <f t="shared" si="965"/>
        <v>78.793354472658748</v>
      </c>
      <c r="AJ965" s="22">
        <f t="shared" si="966"/>
        <v>0.77593885153941655</v>
      </c>
      <c r="AK965" s="25">
        <f t="shared" si="967"/>
        <v>101.54582969564859</v>
      </c>
      <c r="AL965" s="60">
        <f t="shared" si="563"/>
        <v>42869</v>
      </c>
    </row>
    <row r="966" spans="1:38" ht="11.25" x14ac:dyDescent="0.2">
      <c r="A966" s="2" t="s">
        <v>5</v>
      </c>
      <c r="B966" s="2" t="str">
        <f t="shared" si="882"/>
        <v>CACY2017</v>
      </c>
      <c r="C966" s="2" t="s">
        <v>77</v>
      </c>
      <c r="D966" s="4">
        <v>42868</v>
      </c>
      <c r="G966" s="225"/>
      <c r="H966" s="139"/>
      <c r="I966" s="55"/>
      <c r="J966" s="115">
        <f t="shared" si="925"/>
        <v>29.231170727181169</v>
      </c>
      <c r="K966" s="54">
        <f t="shared" si="883"/>
        <v>40.106915415230645</v>
      </c>
      <c r="L966" s="116">
        <f t="shared" si="926"/>
        <v>69.338086142411811</v>
      </c>
      <c r="M966" s="180"/>
      <c r="N966" s="216"/>
      <c r="O966" s="122">
        <f t="shared" si="927"/>
        <v>0.25897212882900295</v>
      </c>
      <c r="P966" s="71">
        <f t="shared" si="884"/>
        <v>0.51573051902899869</v>
      </c>
      <c r="Q966" s="131">
        <f t="shared" si="928"/>
        <v>0.77470264785800169</v>
      </c>
      <c r="R966" s="220"/>
      <c r="S966" s="218"/>
      <c r="T966" s="47"/>
      <c r="U966" s="48"/>
      <c r="V966" s="49"/>
      <c r="W966" s="48">
        <f t="shared" si="885"/>
        <v>1320</v>
      </c>
      <c r="X966" s="32">
        <v>46706</v>
      </c>
      <c r="Y966" s="31">
        <f t="shared" si="955"/>
        <v>0</v>
      </c>
      <c r="Z966" s="30">
        <f t="shared" si="956"/>
        <v>0</v>
      </c>
      <c r="AA966" s="10">
        <f t="shared" si="957"/>
        <v>0</v>
      </c>
      <c r="AB966" s="9" t="str">
        <f t="shared" si="958"/>
        <v>U E</v>
      </c>
      <c r="AC966" s="28">
        <f t="shared" si="959"/>
        <v>0</v>
      </c>
      <c r="AD966" s="29">
        <f t="shared" si="960"/>
        <v>0</v>
      </c>
      <c r="AE966" s="15">
        <f t="shared" si="961"/>
        <v>0</v>
      </c>
      <c r="AF966" s="27">
        <f t="shared" si="962"/>
        <v>601.77974326639014</v>
      </c>
      <c r="AG966" s="7">
        <f t="shared" si="963"/>
        <v>2.42664753993063</v>
      </c>
      <c r="AH966" s="17">
        <f t="shared" si="964"/>
        <v>247.98811255613705</v>
      </c>
      <c r="AI966" s="26">
        <f t="shared" si="965"/>
        <v>78.793354472658748</v>
      </c>
      <c r="AJ966" s="22">
        <f t="shared" si="966"/>
        <v>0.77593885153941655</v>
      </c>
      <c r="AK966" s="25">
        <f t="shared" si="967"/>
        <v>101.54582969564859</v>
      </c>
      <c r="AL966" s="60">
        <f t="shared" si="563"/>
        <v>42868</v>
      </c>
    </row>
    <row r="967" spans="1:38" ht="11.25" x14ac:dyDescent="0.2">
      <c r="A967" s="2" t="s">
        <v>5</v>
      </c>
      <c r="B967" s="2" t="str">
        <f t="shared" si="882"/>
        <v>CACY2017</v>
      </c>
      <c r="C967" s="2" t="s">
        <v>77</v>
      </c>
      <c r="D967" s="4">
        <v>42867</v>
      </c>
      <c r="G967" s="225"/>
      <c r="H967" s="139"/>
      <c r="I967" s="55"/>
      <c r="J967" s="115">
        <f t="shared" si="925"/>
        <v>28.894583305730016</v>
      </c>
      <c r="K967" s="54">
        <f t="shared" si="883"/>
        <v>40.886713854801478</v>
      </c>
      <c r="L967" s="116">
        <f t="shared" si="926"/>
        <v>69.781297160531494</v>
      </c>
      <c r="M967" s="180"/>
      <c r="N967" s="216"/>
      <c r="O967" s="122">
        <f t="shared" si="927"/>
        <v>0.25685109864138195</v>
      </c>
      <c r="P967" s="71">
        <f t="shared" si="884"/>
        <v>0.52696826043691569</v>
      </c>
      <c r="Q967" s="131">
        <f t="shared" si="928"/>
        <v>0.78381935907829758</v>
      </c>
      <c r="R967" s="220"/>
      <c r="S967" s="218"/>
      <c r="T967" s="47">
        <v>2</v>
      </c>
      <c r="U967" s="48">
        <v>24</v>
      </c>
      <c r="V967" s="49">
        <v>4416.634</v>
      </c>
      <c r="W967" s="48">
        <f t="shared" si="885"/>
        <v>1325</v>
      </c>
      <c r="X967" s="32">
        <v>46706</v>
      </c>
      <c r="Y967" s="31">
        <f t="shared" si="955"/>
        <v>9.4562454502633495E-2</v>
      </c>
      <c r="Z967" s="30">
        <f t="shared" si="956"/>
        <v>5.1385260994304797E-4</v>
      </c>
      <c r="AA967" s="10">
        <f t="shared" si="957"/>
        <v>184.02641666666668</v>
      </c>
      <c r="AB967" s="9" t="str">
        <f t="shared" si="958"/>
        <v>U E</v>
      </c>
      <c r="AC967" s="28">
        <f t="shared" si="959"/>
        <v>9.4562454502633495E-2</v>
      </c>
      <c r="AD967" s="29">
        <f t="shared" si="960"/>
        <v>5.1385260994304797E-4</v>
      </c>
      <c r="AE967" s="15">
        <f t="shared" si="961"/>
        <v>184.02641666666668</v>
      </c>
      <c r="AF967" s="27">
        <f t="shared" si="962"/>
        <v>601.77974326639014</v>
      </c>
      <c r="AG967" s="7">
        <f t="shared" si="963"/>
        <v>2.42664753993063</v>
      </c>
      <c r="AH967" s="17">
        <f t="shared" si="964"/>
        <v>247.98811255613705</v>
      </c>
      <c r="AI967" s="26">
        <f t="shared" si="965"/>
        <v>78.793354472658748</v>
      </c>
      <c r="AJ967" s="22">
        <f t="shared" si="966"/>
        <v>0.77593885153941655</v>
      </c>
      <c r="AK967" s="25">
        <f t="shared" si="967"/>
        <v>101.54582969564859</v>
      </c>
      <c r="AL967" s="60">
        <f t="shared" si="563"/>
        <v>42867</v>
      </c>
    </row>
    <row r="968" spans="1:38" ht="11.25" x14ac:dyDescent="0.2">
      <c r="A968" s="2" t="s">
        <v>5</v>
      </c>
      <c r="B968" s="2" t="str">
        <f t="shared" si="882"/>
        <v>CACY2017</v>
      </c>
      <c r="C968" s="2" t="s">
        <v>77</v>
      </c>
      <c r="D968" s="4">
        <v>42866</v>
      </c>
      <c r="G968" s="225"/>
      <c r="H968" s="139"/>
      <c r="I968" s="55"/>
      <c r="J968" s="115">
        <f t="shared" si="925"/>
        <v>28.55799588427886</v>
      </c>
      <c r="K968" s="54">
        <f t="shared" si="883"/>
        <v>41.666512294372303</v>
      </c>
      <c r="L968" s="116">
        <f t="shared" si="926"/>
        <v>70.224508178651163</v>
      </c>
      <c r="M968" s="180"/>
      <c r="N968" s="216"/>
      <c r="O968" s="122">
        <f t="shared" si="927"/>
        <v>0.25473006845376089</v>
      </c>
      <c r="P968" s="71">
        <f t="shared" si="884"/>
        <v>0.53820600184483269</v>
      </c>
      <c r="Q968" s="131">
        <f t="shared" si="928"/>
        <v>0.79293607029859359</v>
      </c>
      <c r="R968" s="220"/>
      <c r="S968" s="218"/>
      <c r="T968" s="47">
        <v>2</v>
      </c>
      <c r="U968" s="48">
        <v>38</v>
      </c>
      <c r="V968" s="49">
        <v>13581.767</v>
      </c>
      <c r="W968" s="48">
        <f t="shared" si="885"/>
        <v>1324</v>
      </c>
      <c r="X968" s="32">
        <v>46706</v>
      </c>
      <c r="Y968" s="31">
        <f t="shared" si="955"/>
        <v>0.29079276752451505</v>
      </c>
      <c r="Z968" s="30">
        <f t="shared" si="956"/>
        <v>8.135999657431593E-4</v>
      </c>
      <c r="AA968" s="10">
        <f t="shared" si="957"/>
        <v>357.4149210526316</v>
      </c>
      <c r="AB968" s="9" t="str">
        <f t="shared" si="958"/>
        <v>U E</v>
      </c>
      <c r="AC968" s="28">
        <f t="shared" si="959"/>
        <v>0.29079276752451505</v>
      </c>
      <c r="AD968" s="29">
        <f t="shared" si="960"/>
        <v>8.135999657431593E-4</v>
      </c>
      <c r="AE968" s="15">
        <f t="shared" si="961"/>
        <v>357.4149210526316</v>
      </c>
      <c r="AF968" s="27">
        <f t="shared" si="962"/>
        <v>601.68518081188756</v>
      </c>
      <c r="AG968" s="7">
        <f t="shared" si="963"/>
        <v>2.4261336873206871</v>
      </c>
      <c r="AH968" s="17">
        <f t="shared" si="964"/>
        <v>248.00165957728473</v>
      </c>
      <c r="AI968" s="26">
        <f t="shared" si="965"/>
        <v>78.698792018156112</v>
      </c>
      <c r="AJ968" s="22">
        <f t="shared" si="966"/>
        <v>0.77542499892947347</v>
      </c>
      <c r="AK968" s="25">
        <f t="shared" si="967"/>
        <v>101.49117210149932</v>
      </c>
      <c r="AL968" s="60">
        <f t="shared" si="563"/>
        <v>42866</v>
      </c>
    </row>
    <row r="969" spans="1:38" ht="11.25" x14ac:dyDescent="0.2">
      <c r="A969" s="2" t="s">
        <v>5</v>
      </c>
      <c r="B969" s="2" t="str">
        <f t="shared" si="882"/>
        <v>CACY2017</v>
      </c>
      <c r="C969" s="2" t="s">
        <v>77</v>
      </c>
      <c r="D969" s="4">
        <v>42865</v>
      </c>
      <c r="G969" s="225"/>
      <c r="H969" s="139"/>
      <c r="I969" s="55"/>
      <c r="J969" s="115">
        <f t="shared" si="925"/>
        <v>28.221408462827707</v>
      </c>
      <c r="K969" s="54">
        <f t="shared" si="883"/>
        <v>42.446310733943122</v>
      </c>
      <c r="L969" s="116">
        <f t="shared" si="926"/>
        <v>70.667719196770832</v>
      </c>
      <c r="M969" s="180"/>
      <c r="N969" s="216"/>
      <c r="O969" s="122">
        <f t="shared" si="927"/>
        <v>0.25260903826613984</v>
      </c>
      <c r="P969" s="71">
        <f t="shared" si="884"/>
        <v>0.54944374325274969</v>
      </c>
      <c r="Q969" s="131">
        <f t="shared" si="928"/>
        <v>0.80205278151888959</v>
      </c>
      <c r="R969" s="220"/>
      <c r="S969" s="218"/>
      <c r="T969" s="47">
        <v>1</v>
      </c>
      <c r="U969" s="48">
        <v>3</v>
      </c>
      <c r="V969" s="49">
        <v>269.05</v>
      </c>
      <c r="W969" s="48">
        <f t="shared" si="885"/>
        <v>1327</v>
      </c>
      <c r="X969" s="32">
        <v>46706</v>
      </c>
      <c r="Y969" s="31">
        <f t="shared" si="955"/>
        <v>5.7605018627157117E-3</v>
      </c>
      <c r="Z969" s="30">
        <f t="shared" si="956"/>
        <v>6.4231576242880997E-5</v>
      </c>
      <c r="AA969" s="10">
        <f t="shared" si="957"/>
        <v>89.683333333333351</v>
      </c>
      <c r="AB969" s="9" t="str">
        <f t="shared" si="958"/>
        <v>U E</v>
      </c>
      <c r="AC969" s="28">
        <f t="shared" si="959"/>
        <v>5.7605018627157117E-3</v>
      </c>
      <c r="AD969" s="29">
        <f t="shared" si="960"/>
        <v>6.4231576242880997E-5</v>
      </c>
      <c r="AE969" s="15">
        <f t="shared" si="961"/>
        <v>89.683333333333351</v>
      </c>
      <c r="AF969" s="27">
        <f t="shared" si="962"/>
        <v>601.39438804436304</v>
      </c>
      <c r="AG969" s="7">
        <f t="shared" si="963"/>
        <v>2.4253200873549439</v>
      </c>
      <c r="AH969" s="17">
        <f t="shared" si="964"/>
        <v>247.96495571033853</v>
      </c>
      <c r="AI969" s="26">
        <f t="shared" si="965"/>
        <v>78.40799925063159</v>
      </c>
      <c r="AJ969" s="22">
        <f t="shared" si="966"/>
        <v>0.77461139896373032</v>
      </c>
      <c r="AK969" s="25">
        <f t="shared" si="967"/>
        <v>101.22236692556456</v>
      </c>
      <c r="AL969" s="60">
        <f t="shared" si="563"/>
        <v>42865</v>
      </c>
    </row>
    <row r="970" spans="1:38" ht="11.25" x14ac:dyDescent="0.2">
      <c r="A970" s="2" t="s">
        <v>5</v>
      </c>
      <c r="B970" s="2" t="str">
        <f t="shared" si="882"/>
        <v>CACY2017</v>
      </c>
      <c r="C970" s="2" t="s">
        <v>77</v>
      </c>
      <c r="D970" s="4">
        <v>42864</v>
      </c>
      <c r="G970" s="225"/>
      <c r="H970" s="139"/>
      <c r="I970" s="55"/>
      <c r="J970" s="115">
        <f t="shared" si="925"/>
        <v>27.884821041376554</v>
      </c>
      <c r="K970" s="54">
        <f t="shared" si="883"/>
        <v>43.226109173513947</v>
      </c>
      <c r="L970" s="116">
        <f t="shared" si="926"/>
        <v>71.110930214890502</v>
      </c>
      <c r="M970" s="180"/>
      <c r="N970" s="216"/>
      <c r="O970" s="122">
        <f t="shared" si="927"/>
        <v>0.25048800807851879</v>
      </c>
      <c r="P970" s="71">
        <f t="shared" si="884"/>
        <v>0.5606814846606667</v>
      </c>
      <c r="Q970" s="131">
        <f t="shared" si="928"/>
        <v>0.81116949273918548</v>
      </c>
      <c r="R970" s="220"/>
      <c r="S970" s="218"/>
      <c r="T970" s="47">
        <v>5</v>
      </c>
      <c r="U970" s="48">
        <v>6</v>
      </c>
      <c r="V970" s="49">
        <v>814.11699999999996</v>
      </c>
      <c r="W970" s="48">
        <f t="shared" si="885"/>
        <v>1328</v>
      </c>
      <c r="X970" s="32">
        <v>46706</v>
      </c>
      <c r="Y970" s="31">
        <f t="shared" si="955"/>
        <v>1.7430672718708518E-2</v>
      </c>
      <c r="Z970" s="30">
        <f t="shared" si="956"/>
        <v>1.2846315248576199E-4</v>
      </c>
      <c r="AA970" s="10">
        <f t="shared" si="957"/>
        <v>135.68616666666668</v>
      </c>
      <c r="AB970" s="9" t="str">
        <f t="shared" si="958"/>
        <v>U E</v>
      </c>
      <c r="AC970" s="28">
        <f t="shared" si="959"/>
        <v>1.7430672718708518E-2</v>
      </c>
      <c r="AD970" s="29">
        <f t="shared" si="960"/>
        <v>1.2846315248576199E-4</v>
      </c>
      <c r="AE970" s="15">
        <f t="shared" si="961"/>
        <v>135.68616666666668</v>
      </c>
      <c r="AF970" s="27">
        <f t="shared" si="962"/>
        <v>601.38862754250033</v>
      </c>
      <c r="AG970" s="7">
        <f t="shared" si="963"/>
        <v>2.4252558557787012</v>
      </c>
      <c r="AH970" s="17">
        <f t="shared" si="964"/>
        <v>247.96914771262615</v>
      </c>
      <c r="AI970" s="26">
        <f t="shared" si="965"/>
        <v>78.40223874876888</v>
      </c>
      <c r="AJ970" s="22">
        <f t="shared" si="966"/>
        <v>0.77454716738748741</v>
      </c>
      <c r="AK970" s="25">
        <f t="shared" si="967"/>
        <v>101.22332383348078</v>
      </c>
      <c r="AL970" s="60">
        <f t="shared" si="563"/>
        <v>42864</v>
      </c>
    </row>
    <row r="971" spans="1:38" ht="11.25" x14ac:dyDescent="0.2">
      <c r="A971" s="2" t="s">
        <v>5</v>
      </c>
      <c r="B971" s="2" t="str">
        <f t="shared" si="882"/>
        <v>CACY2017</v>
      </c>
      <c r="C971" s="2" t="s">
        <v>77</v>
      </c>
      <c r="D971" s="4">
        <v>42863</v>
      </c>
      <c r="G971" s="225"/>
      <c r="H971" s="139"/>
      <c r="I971" s="55"/>
      <c r="J971" s="115">
        <f t="shared" si="925"/>
        <v>27.548233619925398</v>
      </c>
      <c r="K971" s="54">
        <f t="shared" si="883"/>
        <v>44.005907613084787</v>
      </c>
      <c r="L971" s="116">
        <f t="shared" si="926"/>
        <v>71.554141233010185</v>
      </c>
      <c r="M971" s="180"/>
      <c r="N971" s="216"/>
      <c r="O971" s="122">
        <f t="shared" si="927"/>
        <v>0.24836697789089776</v>
      </c>
      <c r="P971" s="71">
        <f t="shared" si="884"/>
        <v>0.5719192260685837</v>
      </c>
      <c r="Q971" s="131">
        <f t="shared" si="928"/>
        <v>0.82028620395948149</v>
      </c>
      <c r="R971" s="220"/>
      <c r="S971" s="218"/>
      <c r="T971" s="47">
        <v>8</v>
      </c>
      <c r="U971" s="48">
        <v>68</v>
      </c>
      <c r="V971" s="49">
        <v>6631.35</v>
      </c>
      <c r="W971" s="48">
        <f t="shared" si="885"/>
        <v>1326</v>
      </c>
      <c r="X971" s="32">
        <v>46706</v>
      </c>
      <c r="Y971" s="31">
        <f t="shared" si="955"/>
        <v>0.1419806877060763</v>
      </c>
      <c r="Z971" s="30">
        <f t="shared" si="956"/>
        <v>1.4559157281719692E-3</v>
      </c>
      <c r="AA971" s="10">
        <f t="shared" si="957"/>
        <v>97.519852941176481</v>
      </c>
      <c r="AB971" s="9" t="str">
        <f t="shared" si="958"/>
        <v>U E</v>
      </c>
      <c r="AC971" s="28">
        <f t="shared" si="959"/>
        <v>0.1419806877060763</v>
      </c>
      <c r="AD971" s="29">
        <f t="shared" si="960"/>
        <v>1.4559157281719692E-3</v>
      </c>
      <c r="AE971" s="15">
        <f t="shared" si="961"/>
        <v>97.519852941176481</v>
      </c>
      <c r="AF971" s="27">
        <f t="shared" si="962"/>
        <v>601.37119686978167</v>
      </c>
      <c r="AG971" s="7">
        <f t="shared" si="963"/>
        <v>2.4251273926262154</v>
      </c>
      <c r="AH971" s="17">
        <f t="shared" si="964"/>
        <v>247.97509553448475</v>
      </c>
      <c r="AI971" s="26">
        <f t="shared" si="965"/>
        <v>78.384808076050177</v>
      </c>
      <c r="AJ971" s="22">
        <f t="shared" si="966"/>
        <v>0.7744187042350017</v>
      </c>
      <c r="AK971" s="25">
        <f t="shared" si="967"/>
        <v>101.21760702239426</v>
      </c>
      <c r="AL971" s="60">
        <f t="shared" si="563"/>
        <v>42863</v>
      </c>
    </row>
    <row r="972" spans="1:38" ht="11.25" x14ac:dyDescent="0.2">
      <c r="A972" s="2" t="s">
        <v>5</v>
      </c>
      <c r="B972" s="2" t="str">
        <f t="shared" si="882"/>
        <v>CACY2017</v>
      </c>
      <c r="C972" s="2" t="s">
        <v>77</v>
      </c>
      <c r="D972" s="4">
        <v>42862</v>
      </c>
      <c r="G972" s="225"/>
      <c r="H972" s="139"/>
      <c r="I972" s="55"/>
      <c r="J972" s="115">
        <f t="shared" si="925"/>
        <v>27.211646198474245</v>
      </c>
      <c r="K972" s="54">
        <f t="shared" si="883"/>
        <v>44.785706052655613</v>
      </c>
      <c r="L972" s="116">
        <f t="shared" si="926"/>
        <v>71.997352251129854</v>
      </c>
      <c r="M972" s="180"/>
      <c r="N972" s="216"/>
      <c r="O972" s="122">
        <f t="shared" si="927"/>
        <v>0.24624594770327674</v>
      </c>
      <c r="P972" s="71">
        <f t="shared" si="884"/>
        <v>0.5831569674765007</v>
      </c>
      <c r="Q972" s="131">
        <f t="shared" si="928"/>
        <v>0.82940291517977749</v>
      </c>
      <c r="R972" s="220"/>
      <c r="S972" s="218"/>
      <c r="T972" s="47">
        <v>3</v>
      </c>
      <c r="U972" s="48">
        <v>664</v>
      </c>
      <c r="V972" s="49">
        <v>40971.417000000001</v>
      </c>
      <c r="W972" s="48">
        <f t="shared" si="885"/>
        <v>1320</v>
      </c>
      <c r="X972" s="32">
        <v>46706</v>
      </c>
      <c r="Y972" s="31">
        <f t="shared" si="955"/>
        <v>0.87721956493812359</v>
      </c>
      <c r="Z972" s="30">
        <f t="shared" si="956"/>
        <v>1.4216588875090995E-2</v>
      </c>
      <c r="AA972" s="10">
        <f t="shared" si="957"/>
        <v>61.703941265060237</v>
      </c>
      <c r="AB972" s="9" t="str">
        <f t="shared" si="958"/>
        <v>U E</v>
      </c>
      <c r="AC972" s="28">
        <f t="shared" si="959"/>
        <v>0.87721956493812359</v>
      </c>
      <c r="AD972" s="29">
        <f t="shared" si="960"/>
        <v>1.4216588875090995E-2</v>
      </c>
      <c r="AE972" s="15">
        <f t="shared" si="961"/>
        <v>61.703941265060237</v>
      </c>
      <c r="AF972" s="27">
        <f t="shared" si="962"/>
        <v>601.22921618207556</v>
      </c>
      <c r="AG972" s="7">
        <f t="shared" si="963"/>
        <v>2.4236714768980434</v>
      </c>
      <c r="AH972" s="17">
        <f t="shared" si="964"/>
        <v>248.06547500883408</v>
      </c>
      <c r="AI972" s="26">
        <f t="shared" si="965"/>
        <v>78.242827388344097</v>
      </c>
      <c r="AJ972" s="22">
        <f t="shared" si="966"/>
        <v>0.77296278850682976</v>
      </c>
      <c r="AK972" s="25">
        <f t="shared" si="967"/>
        <v>101.22457193507286</v>
      </c>
      <c r="AL972" s="60">
        <f t="shared" si="563"/>
        <v>42862</v>
      </c>
    </row>
    <row r="973" spans="1:38" ht="11.25" x14ac:dyDescent="0.2">
      <c r="A973" s="2" t="s">
        <v>5</v>
      </c>
      <c r="B973" s="2" t="str">
        <f t="shared" si="882"/>
        <v>CACY2017</v>
      </c>
      <c r="C973" s="2" t="s">
        <v>77</v>
      </c>
      <c r="D973" s="4">
        <v>42861</v>
      </c>
      <c r="G973" s="225"/>
      <c r="H973" s="139"/>
      <c r="I973" s="55"/>
      <c r="J973" s="115">
        <f t="shared" si="925"/>
        <v>26.875058777023092</v>
      </c>
      <c r="K973" s="54">
        <f t="shared" si="883"/>
        <v>45.565504492226431</v>
      </c>
      <c r="L973" s="116">
        <f t="shared" si="926"/>
        <v>72.440563269249523</v>
      </c>
      <c r="M973" s="180"/>
      <c r="N973" s="216"/>
      <c r="O973" s="122">
        <f t="shared" si="927"/>
        <v>0.24412491751565568</v>
      </c>
      <c r="P973" s="71">
        <f t="shared" si="884"/>
        <v>0.5943947088844177</v>
      </c>
      <c r="Q973" s="131">
        <f t="shared" si="928"/>
        <v>0.83851962640007338</v>
      </c>
      <c r="R973" s="220"/>
      <c r="S973" s="218"/>
      <c r="T973" s="47">
        <v>9</v>
      </c>
      <c r="U973" s="48">
        <v>679</v>
      </c>
      <c r="V973" s="49">
        <v>154115.853</v>
      </c>
      <c r="W973" s="48">
        <f t="shared" si="885"/>
        <v>1318</v>
      </c>
      <c r="X973" s="32">
        <v>46706</v>
      </c>
      <c r="Y973" s="31">
        <f t="shared" si="955"/>
        <v>3.2997013874020471</v>
      </c>
      <c r="Z973" s="30">
        <f t="shared" si="956"/>
        <v>1.4537746756305399E-2</v>
      </c>
      <c r="AA973" s="10">
        <f t="shared" si="957"/>
        <v>226.9747466863034</v>
      </c>
      <c r="AB973" s="9" t="str">
        <f t="shared" si="958"/>
        <v>U E</v>
      </c>
      <c r="AC973" s="28">
        <f t="shared" si="959"/>
        <v>3.2997013874020471</v>
      </c>
      <c r="AD973" s="29">
        <f t="shared" si="960"/>
        <v>1.4537746756305399E-2</v>
      </c>
      <c r="AE973" s="15">
        <f t="shared" si="961"/>
        <v>226.9747466863034</v>
      </c>
      <c r="AF973" s="27">
        <f t="shared" si="962"/>
        <v>600.35199661713739</v>
      </c>
      <c r="AG973" s="7">
        <f t="shared" si="963"/>
        <v>2.4094548880229523</v>
      </c>
      <c r="AH973" s="17">
        <f t="shared" si="964"/>
        <v>249.16507032416308</v>
      </c>
      <c r="AI973" s="26">
        <f t="shared" si="965"/>
        <v>77.365607823405966</v>
      </c>
      <c r="AJ973" s="22">
        <f t="shared" si="966"/>
        <v>0.75874619963173873</v>
      </c>
      <c r="AK973" s="25">
        <f t="shared" si="967"/>
        <v>101.96506797787686</v>
      </c>
      <c r="AL973" s="60">
        <f t="shared" si="563"/>
        <v>42861</v>
      </c>
    </row>
    <row r="974" spans="1:38" ht="11.25" x14ac:dyDescent="0.2">
      <c r="A974" s="2" t="s">
        <v>5</v>
      </c>
      <c r="B974" s="2" t="str">
        <f t="shared" si="882"/>
        <v>CACY2017</v>
      </c>
      <c r="C974" s="2" t="s">
        <v>77</v>
      </c>
      <c r="D974" s="4">
        <v>42860</v>
      </c>
      <c r="G974" s="225"/>
      <c r="H974" s="139"/>
      <c r="I974" s="55"/>
      <c r="J974" s="115">
        <f t="shared" si="925"/>
        <v>26.538471355571936</v>
      </c>
      <c r="K974" s="54">
        <f t="shared" si="883"/>
        <v>46.345302931797271</v>
      </c>
      <c r="L974" s="116">
        <f t="shared" si="926"/>
        <v>72.883774287369206</v>
      </c>
      <c r="M974" s="180"/>
      <c r="N974" s="216"/>
      <c r="O974" s="122">
        <f t="shared" si="927"/>
        <v>0.24200388732803466</v>
      </c>
      <c r="P974" s="71">
        <f t="shared" si="884"/>
        <v>0.6056324502923347</v>
      </c>
      <c r="Q974" s="131">
        <f t="shared" si="928"/>
        <v>0.84763633762036938</v>
      </c>
      <c r="R974" s="220"/>
      <c r="S974" s="218"/>
      <c r="T974" s="47">
        <v>4</v>
      </c>
      <c r="U974" s="48">
        <v>71</v>
      </c>
      <c r="V974" s="49">
        <v>19927.866999999998</v>
      </c>
      <c r="W974" s="48">
        <f t="shared" si="885"/>
        <v>1311</v>
      </c>
      <c r="X974" s="32">
        <v>46706</v>
      </c>
      <c r="Y974" s="31">
        <f t="shared" si="955"/>
        <v>0.42666610285616408</v>
      </c>
      <c r="Z974" s="30">
        <f t="shared" si="956"/>
        <v>1.5201473044148504E-3</v>
      </c>
      <c r="AA974" s="10">
        <f t="shared" si="957"/>
        <v>280.67418309859153</v>
      </c>
      <c r="AB974" s="9" t="str">
        <f t="shared" si="958"/>
        <v>U E</v>
      </c>
      <c r="AC974" s="28">
        <f t="shared" si="959"/>
        <v>0.42666610285616408</v>
      </c>
      <c r="AD974" s="29">
        <f t="shared" si="960"/>
        <v>1.5201473044148504E-3</v>
      </c>
      <c r="AE974" s="15">
        <f t="shared" si="961"/>
        <v>280.67418309859153</v>
      </c>
      <c r="AF974" s="27">
        <f t="shared" si="962"/>
        <v>597.05229522973536</v>
      </c>
      <c r="AG974" s="7">
        <f t="shared" si="963"/>
        <v>2.3949171412666468</v>
      </c>
      <c r="AH974" s="17">
        <f t="shared" si="964"/>
        <v>249.29977114530175</v>
      </c>
      <c r="AI974" s="26">
        <f t="shared" si="965"/>
        <v>74.065906436003914</v>
      </c>
      <c r="AJ974" s="22">
        <f t="shared" si="966"/>
        <v>0.74420845287543336</v>
      </c>
      <c r="AK974" s="25">
        <f t="shared" si="967"/>
        <v>99.523065278057473</v>
      </c>
      <c r="AL974" s="60">
        <f t="shared" si="563"/>
        <v>42860</v>
      </c>
    </row>
    <row r="975" spans="1:38" ht="11.25" x14ac:dyDescent="0.2">
      <c r="A975" s="2" t="s">
        <v>5</v>
      </c>
      <c r="B975" s="2" t="str">
        <f t="shared" si="882"/>
        <v>CACY2017</v>
      </c>
      <c r="C975" s="2" t="s">
        <v>77</v>
      </c>
      <c r="D975" s="4">
        <v>42859</v>
      </c>
      <c r="G975" s="225"/>
      <c r="H975" s="139"/>
      <c r="I975" s="55"/>
      <c r="J975" s="115">
        <f t="shared" si="925"/>
        <v>26.201883934120783</v>
      </c>
      <c r="K975" s="54">
        <f t="shared" si="883"/>
        <v>47.125101371368089</v>
      </c>
      <c r="L975" s="116">
        <f t="shared" si="926"/>
        <v>73.326985305488876</v>
      </c>
      <c r="M975" s="180"/>
      <c r="N975" s="216"/>
      <c r="O975" s="122">
        <f t="shared" si="927"/>
        <v>0.2398828571404136</v>
      </c>
      <c r="P975" s="71">
        <f t="shared" si="884"/>
        <v>0.6168701917002517</v>
      </c>
      <c r="Q975" s="131">
        <f t="shared" si="928"/>
        <v>0.85675304884066528</v>
      </c>
      <c r="R975" s="220"/>
      <c r="S975" s="218"/>
      <c r="T975" s="47">
        <v>4</v>
      </c>
      <c r="U975" s="48">
        <v>606</v>
      </c>
      <c r="V975" s="49">
        <v>21070.517</v>
      </c>
      <c r="W975" s="48">
        <f t="shared" si="885"/>
        <v>1309</v>
      </c>
      <c r="X975" s="32">
        <v>46706</v>
      </c>
      <c r="Y975" s="31">
        <f t="shared" si="955"/>
        <v>0.45113083972080675</v>
      </c>
      <c r="Z975" s="30">
        <f t="shared" si="956"/>
        <v>1.2974778401061962E-2</v>
      </c>
      <c r="AA975" s="10">
        <f t="shared" si="957"/>
        <v>34.769830033003302</v>
      </c>
      <c r="AB975" s="9" t="str">
        <f t="shared" si="958"/>
        <v>U E</v>
      </c>
      <c r="AC975" s="28">
        <f t="shared" si="959"/>
        <v>0.45113083972080675</v>
      </c>
      <c r="AD975" s="29">
        <f t="shared" si="960"/>
        <v>1.2974778401061962E-2</v>
      </c>
      <c r="AE975" s="15">
        <f t="shared" si="961"/>
        <v>34.769830033003302</v>
      </c>
      <c r="AF975" s="27">
        <f t="shared" si="962"/>
        <v>596.62562912687918</v>
      </c>
      <c r="AG975" s="7">
        <f t="shared" si="963"/>
        <v>2.3933969939622322</v>
      </c>
      <c r="AH975" s="17">
        <f t="shared" si="964"/>
        <v>249.27984393394536</v>
      </c>
      <c r="AI975" s="26">
        <f t="shared" si="965"/>
        <v>73.639240333147754</v>
      </c>
      <c r="AJ975" s="22">
        <f t="shared" si="966"/>
        <v>0.7426883055710185</v>
      </c>
      <c r="AK975" s="25">
        <f t="shared" si="967"/>
        <v>99.152282028367154</v>
      </c>
      <c r="AL975" s="60">
        <f t="shared" si="563"/>
        <v>42859</v>
      </c>
    </row>
    <row r="976" spans="1:38" ht="11.25" x14ac:dyDescent="0.2">
      <c r="A976" s="2" t="s">
        <v>5</v>
      </c>
      <c r="B976" s="2" t="str">
        <f t="shared" si="882"/>
        <v>CACY2017</v>
      </c>
      <c r="C976" s="2" t="s">
        <v>77</v>
      </c>
      <c r="D976" s="4">
        <v>42858</v>
      </c>
      <c r="G976" s="225"/>
      <c r="H976" s="139"/>
      <c r="I976" s="55"/>
      <c r="J976" s="115">
        <f t="shared" si="925"/>
        <v>25.86529651266963</v>
      </c>
      <c r="K976" s="54">
        <f t="shared" si="883"/>
        <v>47.904899810938915</v>
      </c>
      <c r="L976" s="116">
        <f t="shared" si="926"/>
        <v>73.770196323608545</v>
      </c>
      <c r="M976" s="180"/>
      <c r="N976" s="216"/>
      <c r="O976" s="122">
        <f t="shared" si="927"/>
        <v>0.23776182695279258</v>
      </c>
      <c r="P976" s="71">
        <f t="shared" si="884"/>
        <v>0.6281079331081687</v>
      </c>
      <c r="Q976" s="131">
        <f t="shared" si="928"/>
        <v>0.86586976006096128</v>
      </c>
      <c r="R976" s="220"/>
      <c r="S976" s="218"/>
      <c r="T976" s="47">
        <v>1</v>
      </c>
      <c r="U976" s="48">
        <v>650</v>
      </c>
      <c r="V976" s="49">
        <v>104984.5</v>
      </c>
      <c r="W976" s="48">
        <f t="shared" si="885"/>
        <v>1312</v>
      </c>
      <c r="X976" s="32">
        <v>46706</v>
      </c>
      <c r="Y976" s="31">
        <f t="shared" si="955"/>
        <v>2.2477733053569136</v>
      </c>
      <c r="Z976" s="30">
        <f t="shared" si="956"/>
        <v>1.3916841519290884E-2</v>
      </c>
      <c r="AA976" s="10">
        <f t="shared" si="957"/>
        <v>161.51461538461538</v>
      </c>
      <c r="AB976" s="9" t="str">
        <f t="shared" si="958"/>
        <v>U E</v>
      </c>
      <c r="AC976" s="28">
        <f t="shared" si="959"/>
        <v>2.2477733053569136</v>
      </c>
      <c r="AD976" s="29">
        <f t="shared" si="960"/>
        <v>1.3916841519290884E-2</v>
      </c>
      <c r="AE976" s="15">
        <f t="shared" si="961"/>
        <v>161.51461538461538</v>
      </c>
      <c r="AF976" s="27">
        <f t="shared" si="962"/>
        <v>596.17449828715837</v>
      </c>
      <c r="AG976" s="7">
        <f t="shared" si="963"/>
        <v>2.3804222155611701</v>
      </c>
      <c r="AH976" s="17">
        <f t="shared" si="964"/>
        <v>250.44905663788467</v>
      </c>
      <c r="AI976" s="26">
        <f t="shared" si="965"/>
        <v>73.18810949342695</v>
      </c>
      <c r="AJ976" s="22">
        <f t="shared" si="966"/>
        <v>0.72971352716995652</v>
      </c>
      <c r="AK976" s="25">
        <f t="shared" si="967"/>
        <v>100.29704365940967</v>
      </c>
      <c r="AL976" s="60">
        <f t="shared" si="563"/>
        <v>42858</v>
      </c>
    </row>
    <row r="977" spans="1:38" ht="11.25" x14ac:dyDescent="0.2">
      <c r="A977" s="2" t="s">
        <v>5</v>
      </c>
      <c r="B977" s="2" t="str">
        <f t="shared" si="882"/>
        <v>CACY2017</v>
      </c>
      <c r="C977" s="2" t="s">
        <v>77</v>
      </c>
      <c r="D977" s="4">
        <v>42857</v>
      </c>
      <c r="G977" s="225"/>
      <c r="H977" s="139"/>
      <c r="I977" s="55"/>
      <c r="J977" s="115">
        <f t="shared" si="925"/>
        <v>25.528709091218477</v>
      </c>
      <c r="K977" s="54">
        <f t="shared" si="883"/>
        <v>48.68469825050974</v>
      </c>
      <c r="L977" s="116">
        <f t="shared" si="926"/>
        <v>74.213407341728214</v>
      </c>
      <c r="M977" s="180"/>
      <c r="N977" s="216"/>
      <c r="O977" s="122">
        <f t="shared" si="927"/>
        <v>0.23564079676517152</v>
      </c>
      <c r="P977" s="71">
        <f t="shared" si="884"/>
        <v>0.6393456745160857</v>
      </c>
      <c r="Q977" s="131">
        <f t="shared" si="928"/>
        <v>0.87498647128125728</v>
      </c>
      <c r="R977" s="220"/>
      <c r="S977" s="218"/>
      <c r="T977" s="47">
        <v>14</v>
      </c>
      <c r="U977" s="48">
        <v>3143</v>
      </c>
      <c r="V977" s="49">
        <v>57632.631999999998</v>
      </c>
      <c r="W977" s="48">
        <f t="shared" si="885"/>
        <v>1318</v>
      </c>
      <c r="X977" s="32">
        <v>46706</v>
      </c>
      <c r="Y977" s="31">
        <f t="shared" si="955"/>
        <v>1.2339449321286344</v>
      </c>
      <c r="Z977" s="30">
        <f t="shared" si="956"/>
        <v>6.7293281377124994E-2</v>
      </c>
      <c r="AA977" s="10">
        <f t="shared" si="957"/>
        <v>18.336822144447979</v>
      </c>
      <c r="AB977" s="9" t="str">
        <f t="shared" si="958"/>
        <v>U E</v>
      </c>
      <c r="AC977" s="28">
        <f t="shared" si="959"/>
        <v>1.2339449321286344</v>
      </c>
      <c r="AD977" s="29">
        <f t="shared" si="960"/>
        <v>6.7293281377124994E-2</v>
      </c>
      <c r="AE977" s="15">
        <f t="shared" si="961"/>
        <v>18.336822144447979</v>
      </c>
      <c r="AF977" s="27">
        <f t="shared" si="962"/>
        <v>593.9267249818015</v>
      </c>
      <c r="AG977" s="7">
        <f t="shared" si="963"/>
        <v>2.3665053740418793</v>
      </c>
      <c r="AH977" s="17">
        <f t="shared" si="964"/>
        <v>250.97205841852906</v>
      </c>
      <c r="AI977" s="26">
        <f t="shared" si="965"/>
        <v>70.940336188070034</v>
      </c>
      <c r="AJ977" s="22">
        <f t="shared" si="966"/>
        <v>0.71579668565066568</v>
      </c>
      <c r="AK977" s="25">
        <f t="shared" si="967"/>
        <v>99.106824060780085</v>
      </c>
      <c r="AL977" s="60">
        <f t="shared" si="563"/>
        <v>42857</v>
      </c>
    </row>
    <row r="978" spans="1:38" ht="11.25" x14ac:dyDescent="0.2">
      <c r="A978" s="2" t="s">
        <v>5</v>
      </c>
      <c r="B978" s="2" t="str">
        <f t="shared" si="882"/>
        <v>CACY2017</v>
      </c>
      <c r="C978" s="2" t="s">
        <v>77</v>
      </c>
      <c r="D978" s="4">
        <v>42856</v>
      </c>
      <c r="G978" s="225"/>
      <c r="H978" s="139"/>
      <c r="I978" s="55"/>
      <c r="J978" s="115">
        <f t="shared" si="925"/>
        <v>25.192121669767321</v>
      </c>
      <c r="K978" s="54">
        <f t="shared" si="883"/>
        <v>49.46449669008058</v>
      </c>
      <c r="L978" s="116">
        <f t="shared" si="926"/>
        <v>74.656618359847897</v>
      </c>
      <c r="M978" s="180"/>
      <c r="N978" s="216"/>
      <c r="O978" s="122">
        <f t="shared" si="927"/>
        <v>0.2335197665775505</v>
      </c>
      <c r="P978" s="71">
        <f t="shared" si="884"/>
        <v>0.65058341592400271</v>
      </c>
      <c r="Q978" s="131">
        <f t="shared" si="928"/>
        <v>0.88410318250155318</v>
      </c>
      <c r="R978" s="220"/>
      <c r="S978" s="218"/>
      <c r="T978" s="47"/>
      <c r="U978" s="48"/>
      <c r="V978" s="49"/>
      <c r="W978" s="48">
        <f t="shared" si="885"/>
        <v>1307</v>
      </c>
      <c r="X978" s="32">
        <v>46706</v>
      </c>
      <c r="Y978" s="31">
        <f t="shared" si="955"/>
        <v>0</v>
      </c>
      <c r="Z978" s="30">
        <f t="shared" si="956"/>
        <v>0</v>
      </c>
      <c r="AA978" s="10">
        <f t="shared" si="957"/>
        <v>0</v>
      </c>
      <c r="AB978" s="9" t="str">
        <f t="shared" si="958"/>
        <v>U E</v>
      </c>
      <c r="AC978" s="28">
        <f t="shared" si="959"/>
        <v>0</v>
      </c>
      <c r="AD978" s="29">
        <f t="shared" si="960"/>
        <v>0</v>
      </c>
      <c r="AE978" s="15">
        <f t="shared" si="961"/>
        <v>0</v>
      </c>
      <c r="AF978" s="27">
        <f t="shared" si="962"/>
        <v>592.69278004967282</v>
      </c>
      <c r="AG978" s="7">
        <f t="shared" si="963"/>
        <v>2.2992120926647543</v>
      </c>
      <c r="AH978" s="17">
        <f t="shared" si="964"/>
        <v>257.7808206300578</v>
      </c>
      <c r="AI978" s="26">
        <f t="shared" si="965"/>
        <v>69.706391255941398</v>
      </c>
      <c r="AJ978" s="22">
        <f t="shared" si="966"/>
        <v>0.6485034042735407</v>
      </c>
      <c r="AK978" s="25">
        <f t="shared" si="967"/>
        <v>107.48808841493612</v>
      </c>
      <c r="AL978" s="60">
        <f t="shared" si="563"/>
        <v>42856</v>
      </c>
    </row>
    <row r="979" spans="1:38" x14ac:dyDescent="0.25">
      <c r="A979" s="2" t="s">
        <v>5</v>
      </c>
      <c r="B979" s="2" t="str">
        <f t="shared" si="882"/>
        <v>CACY2017</v>
      </c>
      <c r="C979" s="2" t="s">
        <v>77</v>
      </c>
      <c r="D979" s="4">
        <v>42855</v>
      </c>
      <c r="G979" s="225">
        <v>30.370431235089299</v>
      </c>
      <c r="H979" s="139">
        <v>0.27351509880551528</v>
      </c>
      <c r="I979" s="55">
        <v>111.03749433841821</v>
      </c>
      <c r="J979" s="225">
        <f>G1009+M979</f>
        <v>24.855534248316168</v>
      </c>
      <c r="K979" s="223">
        <f t="shared" si="883"/>
        <v>50.244295129651398</v>
      </c>
      <c r="L979" s="69">
        <f>G1009+N979</f>
        <v>75.099829377967566</v>
      </c>
      <c r="M979" s="221">
        <v>5.3363491802254099</v>
      </c>
      <c r="N979" s="217">
        <v>55.580644309876803</v>
      </c>
      <c r="O979" s="225">
        <f>H1009+R979</f>
        <v>0.23139873638992944</v>
      </c>
      <c r="P979" s="69">
        <f t="shared" si="884"/>
        <v>0.66182115733191971</v>
      </c>
      <c r="Q979" s="227">
        <f>H1009+S979</f>
        <v>0.89321989372184918</v>
      </c>
      <c r="R979" s="219">
        <v>3.4816971713810298E-2</v>
      </c>
      <c r="S979" s="219">
        <v>0.69663812904572997</v>
      </c>
      <c r="T979" s="47">
        <v>5</v>
      </c>
      <c r="U979" s="48">
        <v>53</v>
      </c>
      <c r="V979" s="49">
        <v>8082.4669999999996</v>
      </c>
      <c r="W979" s="48">
        <f t="shared" si="885"/>
        <v>1307</v>
      </c>
      <c r="X979" s="32">
        <v>46706</v>
      </c>
      <c r="Y979" s="31">
        <f t="shared" ref="Y979:Y984" si="968">V979/X979</f>
        <v>0.17304986511368989</v>
      </c>
      <c r="Z979" s="30">
        <f t="shared" ref="Z979:Z984" si="969">U979/X979</f>
        <v>1.1347578469575643E-3</v>
      </c>
      <c r="AA979" s="10">
        <f t="shared" ref="AA979:AA984" si="970">IF(Z979=0,0,Y979/Z979)</f>
        <v>152.49937735849056</v>
      </c>
      <c r="AB979" s="9" t="str">
        <f t="shared" ref="AB979:AB984" si="971">IF(E979&gt;0,"M E","U E")</f>
        <v>U E</v>
      </c>
      <c r="AC979" s="28">
        <f t="shared" ref="AC979:AC984" si="972">IF($AB979="U E",$Y979,(V979-E979)/X979)</f>
        <v>0.17304986511368989</v>
      </c>
      <c r="AD979" s="29">
        <f t="shared" ref="AD979:AD984" si="973">IF($AB979="U E",$Z979,(U979-F979)/X979)</f>
        <v>1.1347578469575643E-3</v>
      </c>
      <c r="AE979" s="15">
        <f t="shared" ref="AE979:AE984" si="974">IF(AD979=0,0,AC979/AD979)</f>
        <v>152.49937735849056</v>
      </c>
      <c r="AF979" s="27">
        <f t="shared" ref="AF979:AF984" si="975">AF980+Y979</f>
        <v>592.69278004967282</v>
      </c>
      <c r="AG979" s="7">
        <f t="shared" ref="AG979:AG984" si="976">AG980+Z979</f>
        <v>2.2992120926647543</v>
      </c>
      <c r="AH979" s="17">
        <f t="shared" ref="AH979:AH984" si="977">AF979/AG979</f>
        <v>257.7808206300578</v>
      </c>
      <c r="AI979" s="26">
        <f t="shared" ref="AI979:AI984" si="978">AI980+AC979</f>
        <v>69.706391255941398</v>
      </c>
      <c r="AJ979" s="22">
        <f t="shared" ref="AJ979:AJ984" si="979">AJ980+AD979</f>
        <v>0.6485034042735407</v>
      </c>
      <c r="AK979" s="25">
        <f t="shared" ref="AK979:AK984" si="980">AI979/AJ979</f>
        <v>107.48808841493612</v>
      </c>
      <c r="AL979" s="60">
        <f t="shared" si="563"/>
        <v>42855</v>
      </c>
    </row>
    <row r="980" spans="1:38" ht="11.25" x14ac:dyDescent="0.2">
      <c r="A980" s="2" t="s">
        <v>5</v>
      </c>
      <c r="B980" s="2" t="str">
        <f t="shared" si="882"/>
        <v>CACY2017</v>
      </c>
      <c r="C980" s="2" t="s">
        <v>77</v>
      </c>
      <c r="D980" s="4">
        <v>42854</v>
      </c>
      <c r="G980" s="225"/>
      <c r="H980" s="139"/>
      <c r="I980" s="55"/>
      <c r="J980" s="115">
        <f>(J$979-J$1009)/30*($D980-$D$1009)+J$1009</f>
        <v>24.422725014921568</v>
      </c>
      <c r="K980" s="54">
        <f t="shared" si="883"/>
        <v>50.93845554614974</v>
      </c>
      <c r="L980" s="116">
        <f>(L$979-L$1009)/30*($D980-$D$1009)+L$1009</f>
        <v>75.361180561071308</v>
      </c>
      <c r="M980" s="180"/>
      <c r="N980" s="216"/>
      <c r="O980" s="122">
        <f>(O$979-O$1009)/30*($D980-$D$1009)+O$1009</f>
        <v>0.22971654448197207</v>
      </c>
      <c r="P980" s="71">
        <f t="shared" si="884"/>
        <v>0.65417259666921856</v>
      </c>
      <c r="Q980" s="131">
        <f>(Q$979-Q$1009)/30*($D980-$D$1009)+Q$1009</f>
        <v>0.88388914115119066</v>
      </c>
      <c r="R980" s="220"/>
      <c r="S980" s="218"/>
      <c r="T980" s="47"/>
      <c r="U980" s="48"/>
      <c r="V980" s="49"/>
      <c r="W980" s="48">
        <f t="shared" si="885"/>
        <v>1303</v>
      </c>
      <c r="X980" s="32">
        <v>46706</v>
      </c>
      <c r="Y980" s="31">
        <f t="shared" si="968"/>
        <v>0</v>
      </c>
      <c r="Z980" s="30">
        <f t="shared" si="969"/>
        <v>0</v>
      </c>
      <c r="AA980" s="10">
        <f t="shared" si="970"/>
        <v>0</v>
      </c>
      <c r="AB980" s="9" t="str">
        <f t="shared" si="971"/>
        <v>U E</v>
      </c>
      <c r="AC980" s="28">
        <f t="shared" si="972"/>
        <v>0</v>
      </c>
      <c r="AD980" s="29">
        <f t="shared" si="973"/>
        <v>0</v>
      </c>
      <c r="AE980" s="15">
        <f t="shared" si="974"/>
        <v>0</v>
      </c>
      <c r="AF980" s="27">
        <f t="shared" si="975"/>
        <v>592.51973018455908</v>
      </c>
      <c r="AG980" s="7">
        <f t="shared" si="976"/>
        <v>2.2980773348177967</v>
      </c>
      <c r="AH980" s="17">
        <f t="shared" si="977"/>
        <v>257.83280710678827</v>
      </c>
      <c r="AI980" s="26">
        <f t="shared" si="978"/>
        <v>69.533341390827701</v>
      </c>
      <c r="AJ980" s="22">
        <f t="shared" si="979"/>
        <v>0.64736864642658309</v>
      </c>
      <c r="AK980" s="25">
        <f t="shared" si="980"/>
        <v>107.40918914538959</v>
      </c>
      <c r="AL980" s="60">
        <f t="shared" si="563"/>
        <v>42854</v>
      </c>
    </row>
    <row r="981" spans="1:38" ht="11.25" x14ac:dyDescent="0.2">
      <c r="A981" s="2" t="s">
        <v>5</v>
      </c>
      <c r="B981" s="2" t="str">
        <f t="shared" si="882"/>
        <v>CACY2017</v>
      </c>
      <c r="C981" s="2" t="s">
        <v>77</v>
      </c>
      <c r="D981" s="4">
        <v>42853</v>
      </c>
      <c r="G981" s="225"/>
      <c r="H981" s="139"/>
      <c r="I981" s="55"/>
      <c r="J981" s="115">
        <f t="shared" ref="J981:J1008" si="981">(J$979-J$1009)/30*($D981-$D$1009)+J$1009</f>
        <v>23.989915781526967</v>
      </c>
      <c r="K981" s="54">
        <f t="shared" si="883"/>
        <v>51.632615962648067</v>
      </c>
      <c r="L981" s="116">
        <f t="shared" ref="L981:L1008" si="982">(L$979-L$1009)/30*($D981-$D$1009)+L$1009</f>
        <v>75.622531744175035</v>
      </c>
      <c r="M981" s="180"/>
      <c r="N981" s="216"/>
      <c r="O981" s="122">
        <f t="shared" ref="O981:O1008" si="983">(O$979-O$1009)/30*($D981-$D$1009)+O$1009</f>
        <v>0.22803435257401469</v>
      </c>
      <c r="P981" s="71">
        <f t="shared" si="884"/>
        <v>0.64652403600651742</v>
      </c>
      <c r="Q981" s="131">
        <f t="shared" ref="Q981:Q1008" si="984">(Q$979-Q$1009)/30*($D981-$D$1009)+Q$1009</f>
        <v>0.87455838858053214</v>
      </c>
      <c r="R981" s="220"/>
      <c r="S981" s="218"/>
      <c r="T981" s="47">
        <v>3</v>
      </c>
      <c r="U981" s="48">
        <v>519</v>
      </c>
      <c r="V981" s="49">
        <v>92780.55</v>
      </c>
      <c r="W981" s="48">
        <f t="shared" si="885"/>
        <v>1304</v>
      </c>
      <c r="X981" s="32">
        <v>46706</v>
      </c>
      <c r="Y981" s="31">
        <f t="shared" si="968"/>
        <v>1.9864803237271442</v>
      </c>
      <c r="Z981" s="30">
        <f t="shared" si="969"/>
        <v>1.1112062690018413E-2</v>
      </c>
      <c r="AA981" s="10">
        <f t="shared" si="970"/>
        <v>178.7679190751445</v>
      </c>
      <c r="AB981" s="9" t="str">
        <f t="shared" si="971"/>
        <v>U E</v>
      </c>
      <c r="AC981" s="28">
        <f t="shared" si="972"/>
        <v>1.9864803237271442</v>
      </c>
      <c r="AD981" s="29">
        <f t="shared" si="973"/>
        <v>1.1112062690018413E-2</v>
      </c>
      <c r="AE981" s="15">
        <f t="shared" si="974"/>
        <v>178.7679190751445</v>
      </c>
      <c r="AF981" s="27">
        <f t="shared" si="975"/>
        <v>592.51973018455908</v>
      </c>
      <c r="AG981" s="7">
        <f t="shared" si="976"/>
        <v>2.2980773348177967</v>
      </c>
      <c r="AH981" s="17">
        <f t="shared" si="977"/>
        <v>257.83280710678827</v>
      </c>
      <c r="AI981" s="26">
        <f t="shared" si="978"/>
        <v>69.533341390827701</v>
      </c>
      <c r="AJ981" s="22">
        <f t="shared" si="979"/>
        <v>0.64736864642658309</v>
      </c>
      <c r="AK981" s="25">
        <f t="shared" si="980"/>
        <v>107.40918914538959</v>
      </c>
      <c r="AL981" s="60">
        <f t="shared" si="563"/>
        <v>42853</v>
      </c>
    </row>
    <row r="982" spans="1:38" ht="11.25" x14ac:dyDescent="0.2">
      <c r="A982" s="2" t="s">
        <v>5</v>
      </c>
      <c r="B982" s="2" t="str">
        <f t="shared" si="882"/>
        <v>CACY2017</v>
      </c>
      <c r="C982" s="2" t="s">
        <v>77</v>
      </c>
      <c r="D982" s="4">
        <v>42852</v>
      </c>
      <c r="G982" s="225"/>
      <c r="H982" s="139"/>
      <c r="I982" s="55"/>
      <c r="J982" s="115">
        <f t="shared" si="981"/>
        <v>23.557106548132364</v>
      </c>
      <c r="K982" s="54">
        <f t="shared" si="883"/>
        <v>52.326776379146409</v>
      </c>
      <c r="L982" s="116">
        <f t="shared" si="982"/>
        <v>75.883882927278776</v>
      </c>
      <c r="M982" s="180"/>
      <c r="N982" s="216"/>
      <c r="O982" s="122">
        <f t="shared" si="983"/>
        <v>0.22635216066605732</v>
      </c>
      <c r="P982" s="71">
        <f t="shared" si="884"/>
        <v>0.63887547534381628</v>
      </c>
      <c r="Q982" s="131">
        <f t="shared" si="984"/>
        <v>0.86522763600987362</v>
      </c>
      <c r="R982" s="220"/>
      <c r="S982" s="218"/>
      <c r="T982" s="47">
        <v>1</v>
      </c>
      <c r="U982" s="48">
        <v>3</v>
      </c>
      <c r="V982" s="49">
        <v>127.6</v>
      </c>
      <c r="W982" s="48">
        <f t="shared" si="885"/>
        <v>1304</v>
      </c>
      <c r="X982" s="32">
        <v>46706</v>
      </c>
      <c r="Y982" s="31">
        <f t="shared" si="968"/>
        <v>2.7319830428638716E-3</v>
      </c>
      <c r="Z982" s="30">
        <f t="shared" si="969"/>
        <v>6.4231576242880997E-5</v>
      </c>
      <c r="AA982" s="10">
        <f t="shared" si="970"/>
        <v>42.533333333333331</v>
      </c>
      <c r="AB982" s="9" t="str">
        <f t="shared" si="971"/>
        <v>U E</v>
      </c>
      <c r="AC982" s="28">
        <f t="shared" si="972"/>
        <v>2.7319830428638716E-3</v>
      </c>
      <c r="AD982" s="29">
        <f t="shared" si="973"/>
        <v>6.4231576242880997E-5</v>
      </c>
      <c r="AE982" s="15">
        <f t="shared" si="974"/>
        <v>42.533333333333331</v>
      </c>
      <c r="AF982" s="27">
        <f t="shared" si="975"/>
        <v>590.53324986083192</v>
      </c>
      <c r="AG982" s="7">
        <f t="shared" si="976"/>
        <v>2.2869652721277784</v>
      </c>
      <c r="AH982" s="17">
        <f t="shared" si="977"/>
        <v>258.21697297196096</v>
      </c>
      <c r="AI982" s="26">
        <f t="shared" si="978"/>
        <v>67.546861067100551</v>
      </c>
      <c r="AJ982" s="22">
        <f t="shared" si="979"/>
        <v>0.63625658373656468</v>
      </c>
      <c r="AK982" s="25">
        <f t="shared" si="980"/>
        <v>106.16292670861795</v>
      </c>
      <c r="AL982" s="60">
        <f t="shared" si="563"/>
        <v>42852</v>
      </c>
    </row>
    <row r="983" spans="1:38" ht="11.25" x14ac:dyDescent="0.2">
      <c r="A983" s="2" t="s">
        <v>5</v>
      </c>
      <c r="B983" s="2" t="str">
        <f t="shared" si="882"/>
        <v>CACY2017</v>
      </c>
      <c r="C983" s="2" t="s">
        <v>77</v>
      </c>
      <c r="D983" s="4">
        <v>42851</v>
      </c>
      <c r="G983" s="225"/>
      <c r="H983" s="139"/>
      <c r="I983" s="55"/>
      <c r="J983" s="115">
        <f t="shared" si="981"/>
        <v>23.12429731473776</v>
      </c>
      <c r="K983" s="54">
        <f t="shared" si="883"/>
        <v>53.020936795644758</v>
      </c>
      <c r="L983" s="116">
        <f t="shared" si="982"/>
        <v>76.145234110382518</v>
      </c>
      <c r="M983" s="180"/>
      <c r="N983" s="216"/>
      <c r="O983" s="122">
        <f t="shared" si="983"/>
        <v>0.22466996875809994</v>
      </c>
      <c r="P983" s="71">
        <f t="shared" si="884"/>
        <v>0.63122691468111514</v>
      </c>
      <c r="Q983" s="131">
        <f t="shared" si="984"/>
        <v>0.85589688343921511</v>
      </c>
      <c r="R983" s="220"/>
      <c r="S983" s="218"/>
      <c r="T983" s="47">
        <v>1</v>
      </c>
      <c r="U983" s="48">
        <v>7</v>
      </c>
      <c r="V983" s="49">
        <v>994.75</v>
      </c>
      <c r="W983" s="48">
        <f t="shared" si="885"/>
        <v>1311</v>
      </c>
      <c r="X983" s="32">
        <v>46706</v>
      </c>
      <c r="Y983" s="31">
        <f t="shared" si="968"/>
        <v>2.1298120155868624E-2</v>
      </c>
      <c r="Z983" s="30">
        <f t="shared" si="969"/>
        <v>1.4987367790005566E-4</v>
      </c>
      <c r="AA983" s="10">
        <f t="shared" si="970"/>
        <v>142.10714285714286</v>
      </c>
      <c r="AB983" s="9" t="str">
        <f t="shared" si="971"/>
        <v>U E</v>
      </c>
      <c r="AC983" s="28">
        <f t="shared" si="972"/>
        <v>2.1298120155868624E-2</v>
      </c>
      <c r="AD983" s="29">
        <f t="shared" si="973"/>
        <v>1.4987367790005566E-4</v>
      </c>
      <c r="AE983" s="15">
        <f t="shared" si="974"/>
        <v>142.10714285714286</v>
      </c>
      <c r="AF983" s="27">
        <f t="shared" si="975"/>
        <v>590.53051787778907</v>
      </c>
      <c r="AG983" s="7">
        <f t="shared" si="976"/>
        <v>2.2869010405515358</v>
      </c>
      <c r="AH983" s="17">
        <f t="shared" si="977"/>
        <v>258.22303082050712</v>
      </c>
      <c r="AI983" s="26">
        <f t="shared" si="978"/>
        <v>67.544129084057687</v>
      </c>
      <c r="AJ983" s="22">
        <f t="shared" si="979"/>
        <v>0.63619235216032177</v>
      </c>
      <c r="AK983" s="25">
        <f t="shared" si="980"/>
        <v>106.16935091202798</v>
      </c>
      <c r="AL983" s="60">
        <f t="shared" si="563"/>
        <v>42851</v>
      </c>
    </row>
    <row r="984" spans="1:38" ht="11.25" x14ac:dyDescent="0.2">
      <c r="A984" s="2" t="s">
        <v>5</v>
      </c>
      <c r="B984" s="2" t="str">
        <f t="shared" si="882"/>
        <v>CACY2017</v>
      </c>
      <c r="C984" s="2" t="s">
        <v>77</v>
      </c>
      <c r="D984" s="4">
        <v>42850</v>
      </c>
      <c r="G984" s="225"/>
      <c r="H984" s="139"/>
      <c r="I984" s="55"/>
      <c r="J984" s="115">
        <f t="shared" si="981"/>
        <v>22.691488081343159</v>
      </c>
      <c r="K984" s="54">
        <f t="shared" si="883"/>
        <v>53.715097212143085</v>
      </c>
      <c r="L984" s="116">
        <f t="shared" si="982"/>
        <v>76.406585293486245</v>
      </c>
      <c r="M984" s="180"/>
      <c r="N984" s="216"/>
      <c r="O984" s="122">
        <f t="shared" si="983"/>
        <v>0.22298777685014259</v>
      </c>
      <c r="P984" s="71">
        <f t="shared" si="884"/>
        <v>0.62357835401841399</v>
      </c>
      <c r="Q984" s="131">
        <f t="shared" si="984"/>
        <v>0.84656613086855659</v>
      </c>
      <c r="R984" s="220"/>
      <c r="S984" s="218"/>
      <c r="T984" s="47">
        <v>3</v>
      </c>
      <c r="U984" s="48">
        <v>13</v>
      </c>
      <c r="V984" s="49">
        <v>1959.883</v>
      </c>
      <c r="W984" s="48">
        <f t="shared" si="885"/>
        <v>1311</v>
      </c>
      <c r="X984" s="32">
        <v>46706</v>
      </c>
      <c r="Y984" s="31">
        <f t="shared" si="968"/>
        <v>4.1962124780542114E-2</v>
      </c>
      <c r="Z984" s="30">
        <f t="shared" si="969"/>
        <v>2.7833683038581768E-4</v>
      </c>
      <c r="AA984" s="10">
        <f t="shared" si="970"/>
        <v>150.76023076923076</v>
      </c>
      <c r="AB984" s="9" t="str">
        <f t="shared" si="971"/>
        <v>U E</v>
      </c>
      <c r="AC984" s="28">
        <f t="shared" si="972"/>
        <v>4.1962124780542114E-2</v>
      </c>
      <c r="AD984" s="29">
        <f t="shared" si="973"/>
        <v>2.7833683038581768E-4</v>
      </c>
      <c r="AE984" s="15">
        <f t="shared" si="974"/>
        <v>150.76023076923076</v>
      </c>
      <c r="AF984" s="27">
        <f t="shared" si="975"/>
        <v>590.50921975763322</v>
      </c>
      <c r="AG984" s="7">
        <f t="shared" si="976"/>
        <v>2.2867511668736356</v>
      </c>
      <c r="AH984" s="17">
        <f t="shared" si="977"/>
        <v>258.23064105613042</v>
      </c>
      <c r="AI984" s="26">
        <f t="shared" si="978"/>
        <v>67.522830963901825</v>
      </c>
      <c r="AJ984" s="22">
        <f t="shared" si="979"/>
        <v>0.63604247848242168</v>
      </c>
      <c r="AK984" s="25">
        <f t="shared" si="980"/>
        <v>106.16088272124415</v>
      </c>
      <c r="AL984" s="60">
        <f t="shared" si="563"/>
        <v>42850</v>
      </c>
    </row>
    <row r="985" spans="1:38" ht="11.25" x14ac:dyDescent="0.2">
      <c r="A985" s="2" t="s">
        <v>5</v>
      </c>
      <c r="B985" s="2" t="str">
        <f t="shared" si="882"/>
        <v>CACY2017</v>
      </c>
      <c r="C985" s="2" t="s">
        <v>77</v>
      </c>
      <c r="D985" s="4">
        <v>42849</v>
      </c>
      <c r="G985" s="225"/>
      <c r="H985" s="139"/>
      <c r="I985" s="55"/>
      <c r="J985" s="115">
        <f t="shared" si="981"/>
        <v>22.258678847948559</v>
      </c>
      <c r="K985" s="54">
        <f t="shared" si="883"/>
        <v>54.409257628641427</v>
      </c>
      <c r="L985" s="116">
        <f t="shared" si="982"/>
        <v>76.667936476589986</v>
      </c>
      <c r="M985" s="180"/>
      <c r="N985" s="216"/>
      <c r="O985" s="122">
        <f t="shared" si="983"/>
        <v>0.22130558494218522</v>
      </c>
      <c r="P985" s="71">
        <f t="shared" si="884"/>
        <v>0.61592979335571285</v>
      </c>
      <c r="Q985" s="131">
        <f t="shared" si="984"/>
        <v>0.83723537829789807</v>
      </c>
      <c r="R985" s="220"/>
      <c r="S985" s="218"/>
      <c r="T985" s="47">
        <v>7</v>
      </c>
      <c r="U985" s="48">
        <v>117</v>
      </c>
      <c r="V985" s="49">
        <v>19960.849999999999</v>
      </c>
      <c r="W985" s="48">
        <f t="shared" si="885"/>
        <v>1309</v>
      </c>
      <c r="X985" s="32">
        <v>46706</v>
      </c>
      <c r="Y985" s="31">
        <f t="shared" ref="Y985:Y991" si="985">V985/X985</f>
        <v>0.42737228621590373</v>
      </c>
      <c r="Z985" s="30">
        <f t="shared" ref="Z985:Z991" si="986">U985/X985</f>
        <v>2.505031473472359E-3</v>
      </c>
      <c r="AA985" s="10">
        <f t="shared" ref="AA985:AA991" si="987">IF(Z985=0,0,Y985/Z985)</f>
        <v>170.60555555555555</v>
      </c>
      <c r="AB985" s="9" t="str">
        <f t="shared" ref="AB985:AB991" si="988">IF(E985&gt;0,"M E","U E")</f>
        <v>U E</v>
      </c>
      <c r="AC985" s="28">
        <f t="shared" ref="AC985:AC991" si="989">IF($AB985="U E",$Y985,(V985-E985)/X985)</f>
        <v>0.42737228621590373</v>
      </c>
      <c r="AD985" s="29">
        <f t="shared" ref="AD985:AD991" si="990">IF($AB985="U E",$Z985,(U985-F985)/X985)</f>
        <v>2.505031473472359E-3</v>
      </c>
      <c r="AE985" s="15">
        <f t="shared" ref="AE985:AE991" si="991">IF(AD985=0,0,AC985/AD985)</f>
        <v>170.60555555555555</v>
      </c>
      <c r="AF985" s="27">
        <f t="shared" ref="AF985:AF991" si="992">AF986+Y985</f>
        <v>590.46725763285269</v>
      </c>
      <c r="AG985" s="7">
        <f t="shared" ref="AG985:AG991" si="993">AG986+Z985</f>
        <v>2.2864728300432495</v>
      </c>
      <c r="AH985" s="17">
        <f t="shared" ref="AH985:AH991" si="994">AF985/AG985</f>
        <v>258.24372364034775</v>
      </c>
      <c r="AI985" s="26">
        <f t="shared" ref="AI985:AI991" si="995">AI986+AC985</f>
        <v>67.480868839121285</v>
      </c>
      <c r="AJ985" s="22">
        <f t="shared" ref="AJ985:AJ991" si="996">AJ986+AD985</f>
        <v>0.63576414165203587</v>
      </c>
      <c r="AK985" s="25">
        <f t="shared" ref="AK985:AK991" si="997">AI985/AJ985</f>
        <v>106.14135717653399</v>
      </c>
      <c r="AL985" s="60">
        <f t="shared" si="563"/>
        <v>42849</v>
      </c>
    </row>
    <row r="986" spans="1:38" ht="11.25" x14ac:dyDescent="0.2">
      <c r="A986" s="2" t="s">
        <v>5</v>
      </c>
      <c r="B986" s="2" t="str">
        <f t="shared" si="882"/>
        <v>CACY2017</v>
      </c>
      <c r="C986" s="2" t="s">
        <v>77</v>
      </c>
      <c r="D986" s="4">
        <v>42848</v>
      </c>
      <c r="G986" s="225"/>
      <c r="H986" s="139"/>
      <c r="I986" s="55"/>
      <c r="J986" s="115">
        <f t="shared" si="981"/>
        <v>21.825869614553959</v>
      </c>
      <c r="K986" s="54">
        <f t="shared" si="883"/>
        <v>55.103418045139755</v>
      </c>
      <c r="L986" s="116">
        <f t="shared" si="982"/>
        <v>76.929287659693713</v>
      </c>
      <c r="M986" s="180"/>
      <c r="N986" s="216"/>
      <c r="O986" s="122">
        <f t="shared" si="983"/>
        <v>0.21962339303422784</v>
      </c>
      <c r="P986" s="71">
        <f t="shared" si="884"/>
        <v>0.60828123269301182</v>
      </c>
      <c r="Q986" s="131">
        <f t="shared" si="984"/>
        <v>0.82790462572723966</v>
      </c>
      <c r="R986" s="220"/>
      <c r="S986" s="218"/>
      <c r="T986" s="47">
        <v>2</v>
      </c>
      <c r="U986" s="48">
        <v>7</v>
      </c>
      <c r="V986" s="49">
        <v>473.767</v>
      </c>
      <c r="W986" s="48">
        <f t="shared" si="885"/>
        <v>1307</v>
      </c>
      <c r="X986" s="32">
        <v>46706</v>
      </c>
      <c r="Y986" s="31">
        <f t="shared" si="985"/>
        <v>1.0143600393953667E-2</v>
      </c>
      <c r="Z986" s="30">
        <f t="shared" si="986"/>
        <v>1.4987367790005566E-4</v>
      </c>
      <c r="AA986" s="10">
        <f t="shared" si="987"/>
        <v>67.680999999999997</v>
      </c>
      <c r="AB986" s="9" t="str">
        <f t="shared" si="988"/>
        <v>U E</v>
      </c>
      <c r="AC986" s="28">
        <f t="shared" si="989"/>
        <v>1.0143600393953667E-2</v>
      </c>
      <c r="AD986" s="29">
        <f t="shared" si="990"/>
        <v>1.4987367790005566E-4</v>
      </c>
      <c r="AE986" s="15">
        <f t="shared" si="991"/>
        <v>67.680999999999997</v>
      </c>
      <c r="AF986" s="27">
        <f t="shared" si="992"/>
        <v>590.03988534663677</v>
      </c>
      <c r="AG986" s="7">
        <f t="shared" si="993"/>
        <v>2.2839677985697771</v>
      </c>
      <c r="AH986" s="17">
        <f t="shared" si="994"/>
        <v>258.33984424654341</v>
      </c>
      <c r="AI986" s="26">
        <f t="shared" si="995"/>
        <v>67.053496552905386</v>
      </c>
      <c r="AJ986" s="22">
        <f t="shared" si="996"/>
        <v>0.63325911017856351</v>
      </c>
      <c r="AK986" s="25">
        <f t="shared" si="997"/>
        <v>105.8863512188525</v>
      </c>
      <c r="AL986" s="60">
        <f t="shared" si="563"/>
        <v>42848</v>
      </c>
    </row>
    <row r="987" spans="1:38" ht="11.25" x14ac:dyDescent="0.2">
      <c r="A987" s="2" t="s">
        <v>5</v>
      </c>
      <c r="B987" s="2" t="str">
        <f t="shared" si="882"/>
        <v>CACY2017</v>
      </c>
      <c r="C987" s="2" t="s">
        <v>77</v>
      </c>
      <c r="D987" s="4">
        <v>42847</v>
      </c>
      <c r="G987" s="225"/>
      <c r="H987" s="139"/>
      <c r="I987" s="55"/>
      <c r="J987" s="115">
        <f t="shared" si="981"/>
        <v>21.393060381159355</v>
      </c>
      <c r="K987" s="54">
        <f t="shared" si="883"/>
        <v>55.797578461638096</v>
      </c>
      <c r="L987" s="116">
        <f t="shared" si="982"/>
        <v>77.190638842797455</v>
      </c>
      <c r="M987" s="180"/>
      <c r="N987" s="216"/>
      <c r="O987" s="122">
        <f t="shared" si="983"/>
        <v>0.21794120112627047</v>
      </c>
      <c r="P987" s="71">
        <f t="shared" si="884"/>
        <v>0.60063267203031068</v>
      </c>
      <c r="Q987" s="131">
        <f t="shared" si="984"/>
        <v>0.81857387315658114</v>
      </c>
      <c r="R987" s="220"/>
      <c r="S987" s="218"/>
      <c r="T987" s="47">
        <v>2</v>
      </c>
      <c r="U987" s="48">
        <v>10</v>
      </c>
      <c r="V987" s="49">
        <v>740.25</v>
      </c>
      <c r="W987" s="48">
        <f t="shared" si="885"/>
        <v>1306</v>
      </c>
      <c r="X987" s="32">
        <v>46706</v>
      </c>
      <c r="Y987" s="31">
        <f t="shared" si="985"/>
        <v>1.5849141437930887E-2</v>
      </c>
      <c r="Z987" s="30">
        <f t="shared" si="986"/>
        <v>2.1410525414293667E-4</v>
      </c>
      <c r="AA987" s="10">
        <f t="shared" si="987"/>
        <v>74.024999999999991</v>
      </c>
      <c r="AB987" s="9" t="str">
        <f t="shared" si="988"/>
        <v>U E</v>
      </c>
      <c r="AC987" s="28">
        <f t="shared" si="989"/>
        <v>1.5849141437930887E-2</v>
      </c>
      <c r="AD987" s="29">
        <f t="shared" si="990"/>
        <v>2.1410525414293667E-4</v>
      </c>
      <c r="AE987" s="15">
        <f t="shared" si="991"/>
        <v>74.024999999999991</v>
      </c>
      <c r="AF987" s="27">
        <f t="shared" si="992"/>
        <v>590.02974174624285</v>
      </c>
      <c r="AG987" s="7">
        <f t="shared" si="993"/>
        <v>2.2838179248918768</v>
      </c>
      <c r="AH987" s="17">
        <f t="shared" si="994"/>
        <v>258.3523560767992</v>
      </c>
      <c r="AI987" s="26">
        <f t="shared" si="995"/>
        <v>67.043352952511427</v>
      </c>
      <c r="AJ987" s="22">
        <f t="shared" si="996"/>
        <v>0.63310923650066342</v>
      </c>
      <c r="AK987" s="25">
        <f t="shared" si="997"/>
        <v>105.89539543456206</v>
      </c>
      <c r="AL987" s="60">
        <f t="shared" si="563"/>
        <v>42847</v>
      </c>
    </row>
    <row r="988" spans="1:38" ht="11.25" x14ac:dyDescent="0.2">
      <c r="A988" s="2" t="s">
        <v>5</v>
      </c>
      <c r="B988" s="2" t="str">
        <f t="shared" si="882"/>
        <v>CACY2017</v>
      </c>
      <c r="C988" s="2" t="s">
        <v>77</v>
      </c>
      <c r="D988" s="4">
        <v>42846</v>
      </c>
      <c r="G988" s="225"/>
      <c r="H988" s="139"/>
      <c r="I988" s="55"/>
      <c r="J988" s="115">
        <f t="shared" si="981"/>
        <v>20.960251147764751</v>
      </c>
      <c r="K988" s="54">
        <f t="shared" si="883"/>
        <v>56.491738878136445</v>
      </c>
      <c r="L988" s="116">
        <f t="shared" si="982"/>
        <v>77.451990025901196</v>
      </c>
      <c r="M988" s="180"/>
      <c r="N988" s="216"/>
      <c r="O988" s="122">
        <f t="shared" si="983"/>
        <v>0.21625900921831309</v>
      </c>
      <c r="P988" s="71">
        <f t="shared" si="884"/>
        <v>0.59298411136760953</v>
      </c>
      <c r="Q988" s="131">
        <f t="shared" si="984"/>
        <v>0.80924312058592263</v>
      </c>
      <c r="R988" s="220"/>
      <c r="S988" s="218"/>
      <c r="T988" s="47">
        <v>2</v>
      </c>
      <c r="U988" s="48">
        <v>2</v>
      </c>
      <c r="V988" s="49">
        <v>104.617</v>
      </c>
      <c r="W988" s="48">
        <f t="shared" si="885"/>
        <v>1306</v>
      </c>
      <c r="X988" s="32">
        <v>46706</v>
      </c>
      <c r="Y988" s="31">
        <f t="shared" si="985"/>
        <v>2.2399049372671606E-3</v>
      </c>
      <c r="Z988" s="30">
        <f t="shared" si="986"/>
        <v>4.2821050828587333E-5</v>
      </c>
      <c r="AA988" s="10">
        <f t="shared" si="987"/>
        <v>52.308500000000002</v>
      </c>
      <c r="AB988" s="9" t="str">
        <f t="shared" si="988"/>
        <v>U E</v>
      </c>
      <c r="AC988" s="28">
        <f t="shared" si="989"/>
        <v>2.2399049372671606E-3</v>
      </c>
      <c r="AD988" s="29">
        <f t="shared" si="990"/>
        <v>4.2821050828587333E-5</v>
      </c>
      <c r="AE988" s="15">
        <f t="shared" si="991"/>
        <v>52.308500000000002</v>
      </c>
      <c r="AF988" s="27">
        <f t="shared" si="992"/>
        <v>590.01389260480494</v>
      </c>
      <c r="AG988" s="7">
        <f t="shared" si="993"/>
        <v>2.283603819637734</v>
      </c>
      <c r="AH988" s="17">
        <f t="shared" si="994"/>
        <v>258.36963817060155</v>
      </c>
      <c r="AI988" s="26">
        <f t="shared" si="995"/>
        <v>67.027503811073501</v>
      </c>
      <c r="AJ988" s="22">
        <f t="shared" si="996"/>
        <v>0.63289513124652053</v>
      </c>
      <c r="AK988" s="25">
        <f t="shared" si="997"/>
        <v>105.90617702976996</v>
      </c>
      <c r="AL988" s="60">
        <f t="shared" si="563"/>
        <v>42846</v>
      </c>
    </row>
    <row r="989" spans="1:38" ht="11.25" x14ac:dyDescent="0.2">
      <c r="A989" s="2" t="s">
        <v>5</v>
      </c>
      <c r="B989" s="2" t="str">
        <f t="shared" si="882"/>
        <v>CACY2017</v>
      </c>
      <c r="C989" s="2" t="s">
        <v>77</v>
      </c>
      <c r="D989" s="4">
        <v>42845</v>
      </c>
      <c r="G989" s="225"/>
      <c r="H989" s="139"/>
      <c r="I989" s="55"/>
      <c r="J989" s="115">
        <f t="shared" si="981"/>
        <v>20.527441914370151</v>
      </c>
      <c r="K989" s="54">
        <f t="shared" si="883"/>
        <v>57.185899294634773</v>
      </c>
      <c r="L989" s="116">
        <f t="shared" si="982"/>
        <v>77.713341209004923</v>
      </c>
      <c r="M989" s="180"/>
      <c r="N989" s="216"/>
      <c r="O989" s="122">
        <f t="shared" si="983"/>
        <v>0.21457681731035572</v>
      </c>
      <c r="P989" s="71">
        <f t="shared" si="884"/>
        <v>0.58533555070490839</v>
      </c>
      <c r="Q989" s="131">
        <f t="shared" si="984"/>
        <v>0.79991236801526411</v>
      </c>
      <c r="R989" s="220"/>
      <c r="S989" s="218"/>
      <c r="T989" s="47">
        <v>2</v>
      </c>
      <c r="U989" s="48">
        <v>2</v>
      </c>
      <c r="V989" s="49">
        <v>115.883</v>
      </c>
      <c r="W989" s="48">
        <f t="shared" si="885"/>
        <v>1308</v>
      </c>
      <c r="X989" s="32">
        <v>46706</v>
      </c>
      <c r="Y989" s="31">
        <f t="shared" si="985"/>
        <v>2.4811159165845928E-3</v>
      </c>
      <c r="Z989" s="30">
        <f t="shared" si="986"/>
        <v>4.2821050828587333E-5</v>
      </c>
      <c r="AA989" s="10">
        <f t="shared" si="987"/>
        <v>57.941499999999998</v>
      </c>
      <c r="AB989" s="9" t="str">
        <f t="shared" si="988"/>
        <v>U E</v>
      </c>
      <c r="AC989" s="28">
        <f t="shared" si="989"/>
        <v>2.4811159165845928E-3</v>
      </c>
      <c r="AD989" s="29">
        <f t="shared" si="990"/>
        <v>4.2821050828587333E-5</v>
      </c>
      <c r="AE989" s="15">
        <f t="shared" si="991"/>
        <v>57.941499999999998</v>
      </c>
      <c r="AF989" s="27">
        <f t="shared" si="992"/>
        <v>590.01165269986768</v>
      </c>
      <c r="AG989" s="7">
        <f t="shared" si="993"/>
        <v>2.2835609985869052</v>
      </c>
      <c r="AH989" s="17">
        <f t="shared" si="994"/>
        <v>258.37350220334554</v>
      </c>
      <c r="AI989" s="26">
        <f t="shared" si="995"/>
        <v>67.025263906136232</v>
      </c>
      <c r="AJ989" s="22">
        <f t="shared" si="996"/>
        <v>0.63285231019569199</v>
      </c>
      <c r="AK989" s="25">
        <f t="shared" si="997"/>
        <v>105.90980364030042</v>
      </c>
      <c r="AL989" s="60">
        <f t="shared" si="563"/>
        <v>42845</v>
      </c>
    </row>
    <row r="990" spans="1:38" ht="11.25" x14ac:dyDescent="0.2">
      <c r="A990" s="2" t="s">
        <v>5</v>
      </c>
      <c r="B990" s="2" t="str">
        <f t="shared" ref="B990:B1053" si="998">CONCATENATE(A990,C990)</f>
        <v>CACY2017</v>
      </c>
      <c r="C990" s="2" t="s">
        <v>77</v>
      </c>
      <c r="D990" s="4">
        <v>42844</v>
      </c>
      <c r="G990" s="225"/>
      <c r="H990" s="139"/>
      <c r="I990" s="55"/>
      <c r="J990" s="115">
        <f t="shared" si="981"/>
        <v>20.09463268097555</v>
      </c>
      <c r="K990" s="54">
        <f t="shared" si="883"/>
        <v>57.880059711133114</v>
      </c>
      <c r="L990" s="116">
        <f t="shared" si="982"/>
        <v>77.974692392108665</v>
      </c>
      <c r="M990" s="180"/>
      <c r="N990" s="216"/>
      <c r="O990" s="122">
        <f t="shared" si="983"/>
        <v>0.21289462540239834</v>
      </c>
      <c r="P990" s="71">
        <f t="shared" si="884"/>
        <v>0.57768699004220725</v>
      </c>
      <c r="Q990" s="131">
        <f t="shared" si="984"/>
        <v>0.79058161544460559</v>
      </c>
      <c r="R990" s="220"/>
      <c r="S990" s="218"/>
      <c r="T990" s="47">
        <v>6</v>
      </c>
      <c r="U990" s="48">
        <v>2401</v>
      </c>
      <c r="V990" s="49">
        <v>245217.3</v>
      </c>
      <c r="W990" s="48">
        <f t="shared" si="885"/>
        <v>1309</v>
      </c>
      <c r="X990" s="32">
        <v>46706</v>
      </c>
      <c r="Y990" s="31">
        <f t="shared" si="985"/>
        <v>5.2502312336744739</v>
      </c>
      <c r="Z990" s="30">
        <f t="shared" si="986"/>
        <v>5.1406671519719095E-2</v>
      </c>
      <c r="AA990" s="10">
        <f t="shared" si="987"/>
        <v>102.13132028321532</v>
      </c>
      <c r="AB990" s="9" t="str">
        <f t="shared" si="988"/>
        <v>U E</v>
      </c>
      <c r="AC990" s="28">
        <f t="shared" si="989"/>
        <v>5.2502312336744739</v>
      </c>
      <c r="AD990" s="29">
        <f t="shared" si="990"/>
        <v>5.1406671519719095E-2</v>
      </c>
      <c r="AE990" s="15">
        <f t="shared" si="991"/>
        <v>102.13132028321532</v>
      </c>
      <c r="AF990" s="27">
        <f t="shared" si="992"/>
        <v>590.00917158395112</v>
      </c>
      <c r="AG990" s="7">
        <f t="shared" si="993"/>
        <v>2.2835181775360764</v>
      </c>
      <c r="AH990" s="17">
        <f t="shared" si="994"/>
        <v>258.37726074971425</v>
      </c>
      <c r="AI990" s="26">
        <f t="shared" si="995"/>
        <v>67.022782790219651</v>
      </c>
      <c r="AJ990" s="22">
        <f t="shared" si="996"/>
        <v>0.63280948914486346</v>
      </c>
      <c r="AK990" s="25">
        <f t="shared" si="997"/>
        <v>105.9130495669238</v>
      </c>
      <c r="AL990" s="60">
        <f t="shared" si="563"/>
        <v>42844</v>
      </c>
    </row>
    <row r="991" spans="1:38" ht="11.25" x14ac:dyDescent="0.2">
      <c r="A991" s="2" t="s">
        <v>5</v>
      </c>
      <c r="B991" s="2" t="str">
        <f t="shared" si="998"/>
        <v>CACY2017</v>
      </c>
      <c r="C991" s="2" t="s">
        <v>77</v>
      </c>
      <c r="D991" s="4">
        <v>42843</v>
      </c>
      <c r="G991" s="225"/>
      <c r="H991" s="139"/>
      <c r="I991" s="55"/>
      <c r="J991" s="115">
        <f t="shared" si="981"/>
        <v>19.66182344758095</v>
      </c>
      <c r="K991" s="54">
        <f t="shared" ref="K991:K1054" si="999">L991-J991</f>
        <v>58.574220127631456</v>
      </c>
      <c r="L991" s="116">
        <f t="shared" si="982"/>
        <v>78.236043575212406</v>
      </c>
      <c r="M991" s="180"/>
      <c r="N991" s="216"/>
      <c r="O991" s="122">
        <f t="shared" si="983"/>
        <v>0.21121243349444097</v>
      </c>
      <c r="P991" s="71">
        <f t="shared" ref="P991:P1040" si="1000">Q991-O991</f>
        <v>0.57003842937950622</v>
      </c>
      <c r="Q991" s="131">
        <f t="shared" si="984"/>
        <v>0.78125086287394718</v>
      </c>
      <c r="R991" s="220"/>
      <c r="S991" s="218"/>
      <c r="T991" s="47"/>
      <c r="U991" s="48"/>
      <c r="V991" s="49"/>
      <c r="W991" s="48">
        <f t="shared" ref="W991:W1054" si="1001">SUM(T991:T1354)</f>
        <v>1304</v>
      </c>
      <c r="X991" s="32">
        <v>46706</v>
      </c>
      <c r="Y991" s="31">
        <f t="shared" si="985"/>
        <v>0</v>
      </c>
      <c r="Z991" s="30">
        <f t="shared" si="986"/>
        <v>0</v>
      </c>
      <c r="AA991" s="10">
        <f t="shared" si="987"/>
        <v>0</v>
      </c>
      <c r="AB991" s="9" t="str">
        <f t="shared" si="988"/>
        <v>U E</v>
      </c>
      <c r="AC991" s="28">
        <f t="shared" si="989"/>
        <v>0</v>
      </c>
      <c r="AD991" s="29">
        <f t="shared" si="990"/>
        <v>0</v>
      </c>
      <c r="AE991" s="15">
        <f t="shared" si="991"/>
        <v>0</v>
      </c>
      <c r="AF991" s="27">
        <f t="shared" si="992"/>
        <v>584.75894035027659</v>
      </c>
      <c r="AG991" s="7">
        <f t="shared" si="993"/>
        <v>2.2321115060163574</v>
      </c>
      <c r="AH991" s="17">
        <f t="shared" si="994"/>
        <v>261.97568480523364</v>
      </c>
      <c r="AI991" s="26">
        <f t="shared" si="995"/>
        <v>61.772551556545181</v>
      </c>
      <c r="AJ991" s="22">
        <f t="shared" si="996"/>
        <v>0.58140281762514434</v>
      </c>
      <c r="AK991" s="25">
        <f t="shared" si="997"/>
        <v>106.2474237893574</v>
      </c>
      <c r="AL991" s="60">
        <f t="shared" si="563"/>
        <v>42843</v>
      </c>
    </row>
    <row r="992" spans="1:38" ht="11.25" x14ac:dyDescent="0.2">
      <c r="A992" s="2" t="s">
        <v>5</v>
      </c>
      <c r="B992" s="2" t="str">
        <f t="shared" si="998"/>
        <v>CACY2017</v>
      </c>
      <c r="C992" s="2" t="s">
        <v>77</v>
      </c>
      <c r="D992" s="4">
        <v>42842</v>
      </c>
      <c r="G992" s="225"/>
      <c r="H992" s="139"/>
      <c r="I992" s="55"/>
      <c r="J992" s="115">
        <f t="shared" si="981"/>
        <v>19.229014214186346</v>
      </c>
      <c r="K992" s="54">
        <f t="shared" si="999"/>
        <v>59.268380544129784</v>
      </c>
      <c r="L992" s="116">
        <f t="shared" si="982"/>
        <v>78.497394758316133</v>
      </c>
      <c r="M992" s="180"/>
      <c r="N992" s="216"/>
      <c r="O992" s="122">
        <f t="shared" si="983"/>
        <v>0.20953024158648359</v>
      </c>
      <c r="P992" s="71">
        <f t="shared" si="1000"/>
        <v>0.56238986871680507</v>
      </c>
      <c r="Q992" s="131">
        <f t="shared" si="984"/>
        <v>0.77192011030328866</v>
      </c>
      <c r="R992" s="220"/>
      <c r="S992" s="218"/>
      <c r="T992" s="47">
        <v>4</v>
      </c>
      <c r="U992" s="48">
        <v>31</v>
      </c>
      <c r="V992" s="49">
        <v>2092.1329999999998</v>
      </c>
      <c r="W992" s="48">
        <f t="shared" si="1001"/>
        <v>1305</v>
      </c>
      <c r="X992" s="32">
        <v>46706</v>
      </c>
      <c r="Y992" s="31">
        <f t="shared" ref="Y992:Y1008" si="1002">V992/X992</f>
        <v>4.4793666766582446E-2</v>
      </c>
      <c r="Z992" s="30">
        <f t="shared" ref="Z992:Z1008" si="1003">U992/X992</f>
        <v>6.6372628784310364E-4</v>
      </c>
      <c r="AA992" s="10">
        <f t="shared" ref="AA992:AA1008" si="1004">IF(Z992=0,0,Y992/Z992)</f>
        <v>67.48816129032258</v>
      </c>
      <c r="AB992" s="9" t="str">
        <f t="shared" ref="AB992:AB1008" si="1005">IF(E992&gt;0,"M E","U E")</f>
        <v>U E</v>
      </c>
      <c r="AC992" s="28">
        <f t="shared" ref="AC992:AC1008" si="1006">IF($AB992="U E",$Y992,(V992-E992)/X992)</f>
        <v>4.4793666766582446E-2</v>
      </c>
      <c r="AD992" s="29">
        <f t="shared" ref="AD992:AD1008" si="1007">IF($AB992="U E",$Z992,(U992-F992)/X992)</f>
        <v>6.6372628784310364E-4</v>
      </c>
      <c r="AE992" s="15">
        <f t="shared" ref="AE992:AE1008" si="1008">IF(AD992=0,0,AC992/AD992)</f>
        <v>67.48816129032258</v>
      </c>
      <c r="AF992" s="27">
        <f t="shared" ref="AF992:AF1008" si="1009">AF993+Y992</f>
        <v>584.75894035027659</v>
      </c>
      <c r="AG992" s="7">
        <f t="shared" ref="AG992:AG1008" si="1010">AG993+Z992</f>
        <v>2.2321115060163574</v>
      </c>
      <c r="AH992" s="17">
        <f t="shared" ref="AH992:AH1008" si="1011">AF992/AG992</f>
        <v>261.97568480523364</v>
      </c>
      <c r="AI992" s="26">
        <f t="shared" ref="AI992:AI1008" si="1012">AI993+AC992</f>
        <v>61.772551556545181</v>
      </c>
      <c r="AJ992" s="22">
        <f t="shared" ref="AJ992:AJ1008" si="1013">AJ993+AD992</f>
        <v>0.58140281762514434</v>
      </c>
      <c r="AK992" s="25">
        <f t="shared" ref="AK992:AK1008" si="1014">AI992/AJ992</f>
        <v>106.2474237893574</v>
      </c>
      <c r="AL992" s="60">
        <f t="shared" ref="AL992:AL1055" si="1015">D992</f>
        <v>42842</v>
      </c>
    </row>
    <row r="993" spans="1:38" ht="11.25" x14ac:dyDescent="0.2">
      <c r="A993" s="2" t="s">
        <v>5</v>
      </c>
      <c r="B993" s="2" t="str">
        <f t="shared" si="998"/>
        <v>CACY2017</v>
      </c>
      <c r="C993" s="2" t="s">
        <v>77</v>
      </c>
      <c r="D993" s="4">
        <v>42841</v>
      </c>
      <c r="G993" s="225"/>
      <c r="H993" s="139"/>
      <c r="I993" s="55"/>
      <c r="J993" s="115">
        <f t="shared" si="981"/>
        <v>18.796204980791746</v>
      </c>
      <c r="K993" s="54">
        <f t="shared" si="999"/>
        <v>59.962540960628132</v>
      </c>
      <c r="L993" s="116">
        <f t="shared" si="982"/>
        <v>78.758745941419875</v>
      </c>
      <c r="M993" s="180"/>
      <c r="N993" s="216"/>
      <c r="O993" s="122">
        <f t="shared" si="983"/>
        <v>0.20784804967852621</v>
      </c>
      <c r="P993" s="71">
        <f t="shared" si="1000"/>
        <v>0.55474130805410393</v>
      </c>
      <c r="Q993" s="131">
        <f t="shared" si="984"/>
        <v>0.76258935773263015</v>
      </c>
      <c r="R993" s="220"/>
      <c r="S993" s="218"/>
      <c r="T993" s="47">
        <v>1</v>
      </c>
      <c r="U993" s="48">
        <v>59</v>
      </c>
      <c r="V993" s="49">
        <v>3293.183</v>
      </c>
      <c r="W993" s="48">
        <f t="shared" si="1001"/>
        <v>1303</v>
      </c>
      <c r="X993" s="32">
        <v>46706</v>
      </c>
      <c r="Y993" s="31">
        <f t="shared" si="1002"/>
        <v>7.0508778315419865E-2</v>
      </c>
      <c r="Z993" s="30">
        <f t="shared" si="1003"/>
        <v>1.2632209994433263E-3</v>
      </c>
      <c r="AA993" s="10">
        <f t="shared" si="1004"/>
        <v>55.816661016949162</v>
      </c>
      <c r="AB993" s="9" t="str">
        <f t="shared" si="1005"/>
        <v>U E</v>
      </c>
      <c r="AC993" s="28">
        <f t="shared" si="1006"/>
        <v>7.0508778315419865E-2</v>
      </c>
      <c r="AD993" s="29">
        <f t="shared" si="1007"/>
        <v>1.2632209994433263E-3</v>
      </c>
      <c r="AE993" s="15">
        <f t="shared" si="1008"/>
        <v>55.816661016949162</v>
      </c>
      <c r="AF993" s="27">
        <f t="shared" si="1009"/>
        <v>584.71414668350997</v>
      </c>
      <c r="AG993" s="7">
        <f t="shared" si="1010"/>
        <v>2.2314477797285144</v>
      </c>
      <c r="AH993" s="17">
        <f t="shared" si="1011"/>
        <v>262.03353356297151</v>
      </c>
      <c r="AI993" s="26">
        <f t="shared" si="1012"/>
        <v>61.727757889778601</v>
      </c>
      <c r="AJ993" s="22">
        <f t="shared" si="1013"/>
        <v>0.58073909133730128</v>
      </c>
      <c r="AK993" s="25">
        <f t="shared" si="1014"/>
        <v>106.29172172245981</v>
      </c>
      <c r="AL993" s="60">
        <f t="shared" si="1015"/>
        <v>42841</v>
      </c>
    </row>
    <row r="994" spans="1:38" ht="11.25" x14ac:dyDescent="0.2">
      <c r="A994" s="2" t="s">
        <v>5</v>
      </c>
      <c r="B994" s="2" t="str">
        <f t="shared" si="998"/>
        <v>CACY2017</v>
      </c>
      <c r="C994" s="2" t="s">
        <v>77</v>
      </c>
      <c r="D994" s="4">
        <v>42840</v>
      </c>
      <c r="G994" s="225"/>
      <c r="H994" s="139"/>
      <c r="I994" s="55"/>
      <c r="J994" s="115">
        <f t="shared" si="981"/>
        <v>18.363395747397142</v>
      </c>
      <c r="K994" s="54">
        <f t="shared" si="999"/>
        <v>60.65670137712646</v>
      </c>
      <c r="L994" s="116">
        <f t="shared" si="982"/>
        <v>79.020097124523602</v>
      </c>
      <c r="M994" s="180"/>
      <c r="N994" s="216"/>
      <c r="O994" s="122">
        <f t="shared" si="983"/>
        <v>0.20616585777056884</v>
      </c>
      <c r="P994" s="71">
        <f t="shared" si="1000"/>
        <v>0.54709274739140279</v>
      </c>
      <c r="Q994" s="131">
        <f t="shared" si="984"/>
        <v>0.75325860516197163</v>
      </c>
      <c r="R994" s="220"/>
      <c r="S994" s="218"/>
      <c r="T994" s="47">
        <v>4</v>
      </c>
      <c r="U994" s="48">
        <v>15</v>
      </c>
      <c r="V994" s="49">
        <v>2012.5840000000001</v>
      </c>
      <c r="W994" s="48">
        <f t="shared" si="1001"/>
        <v>1303</v>
      </c>
      <c r="X994" s="32">
        <v>46706</v>
      </c>
      <c r="Y994" s="31">
        <f t="shared" si="1002"/>
        <v>4.3090480880400808E-2</v>
      </c>
      <c r="Z994" s="30">
        <f t="shared" si="1003"/>
        <v>3.2115788121440502E-4</v>
      </c>
      <c r="AA994" s="10">
        <f t="shared" si="1004"/>
        <v>134.17226666666667</v>
      </c>
      <c r="AB994" s="9" t="str">
        <f t="shared" si="1005"/>
        <v>U E</v>
      </c>
      <c r="AC994" s="28">
        <f t="shared" si="1006"/>
        <v>4.3090480880400808E-2</v>
      </c>
      <c r="AD994" s="29">
        <f t="shared" si="1007"/>
        <v>3.2115788121440502E-4</v>
      </c>
      <c r="AE994" s="15">
        <f t="shared" si="1008"/>
        <v>134.17226666666667</v>
      </c>
      <c r="AF994" s="27">
        <f t="shared" si="1009"/>
        <v>584.64363790519451</v>
      </c>
      <c r="AG994" s="7">
        <f t="shared" si="1010"/>
        <v>2.230184558729071</v>
      </c>
      <c r="AH994" s="17">
        <f t="shared" si="1011"/>
        <v>262.15033891112984</v>
      </c>
      <c r="AI994" s="26">
        <f t="shared" si="1012"/>
        <v>61.65724911146318</v>
      </c>
      <c r="AJ994" s="22">
        <f t="shared" si="1013"/>
        <v>0.57947587033785797</v>
      </c>
      <c r="AK994" s="25">
        <f t="shared" si="1014"/>
        <v>106.40175418437096</v>
      </c>
      <c r="AL994" s="60">
        <f t="shared" si="1015"/>
        <v>42840</v>
      </c>
    </row>
    <row r="995" spans="1:38" ht="11.25" x14ac:dyDescent="0.2">
      <c r="A995" s="2" t="s">
        <v>5</v>
      </c>
      <c r="B995" s="2" t="str">
        <f t="shared" si="998"/>
        <v>CACY2017</v>
      </c>
      <c r="C995" s="2" t="s">
        <v>77</v>
      </c>
      <c r="D995" s="4">
        <v>42839</v>
      </c>
      <c r="G995" s="225"/>
      <c r="H995" s="139"/>
      <c r="I995" s="55"/>
      <c r="J995" s="115">
        <f t="shared" si="981"/>
        <v>17.930586514002542</v>
      </c>
      <c r="K995" s="54">
        <f t="shared" si="999"/>
        <v>61.350861793624802</v>
      </c>
      <c r="L995" s="116">
        <f t="shared" si="982"/>
        <v>79.281448307627343</v>
      </c>
      <c r="M995" s="180"/>
      <c r="N995" s="216"/>
      <c r="O995" s="122">
        <f t="shared" si="983"/>
        <v>0.20448366586261149</v>
      </c>
      <c r="P995" s="71">
        <f t="shared" si="1000"/>
        <v>0.53944418672870165</v>
      </c>
      <c r="Q995" s="131">
        <f t="shared" si="984"/>
        <v>0.74392785259131311</v>
      </c>
      <c r="R995" s="220"/>
      <c r="S995" s="218"/>
      <c r="T995" s="47">
        <v>2</v>
      </c>
      <c r="U995" s="48">
        <v>26</v>
      </c>
      <c r="V995" s="49">
        <v>5691.0339999999997</v>
      </c>
      <c r="W995" s="48">
        <f t="shared" si="1001"/>
        <v>1299</v>
      </c>
      <c r="X995" s="32">
        <v>46706</v>
      </c>
      <c r="Y995" s="31">
        <f t="shared" si="1002"/>
        <v>0.12184802809060934</v>
      </c>
      <c r="Z995" s="30">
        <f t="shared" si="1003"/>
        <v>5.5667366077163537E-4</v>
      </c>
      <c r="AA995" s="10">
        <f t="shared" si="1004"/>
        <v>218.88592307692306</v>
      </c>
      <c r="AB995" s="9" t="str">
        <f t="shared" si="1005"/>
        <v>U E</v>
      </c>
      <c r="AC995" s="28">
        <f t="shared" si="1006"/>
        <v>0.12184802809060934</v>
      </c>
      <c r="AD995" s="29">
        <f t="shared" si="1007"/>
        <v>5.5667366077163537E-4</v>
      </c>
      <c r="AE995" s="15">
        <f t="shared" si="1008"/>
        <v>218.88592307692306</v>
      </c>
      <c r="AF995" s="27">
        <f t="shared" si="1009"/>
        <v>584.60054742431407</v>
      </c>
      <c r="AG995" s="7">
        <f t="shared" si="1010"/>
        <v>2.2298634008478566</v>
      </c>
      <c r="AH995" s="17">
        <f t="shared" si="1011"/>
        <v>262.16877105657346</v>
      </c>
      <c r="AI995" s="26">
        <f t="shared" si="1012"/>
        <v>61.614158630582779</v>
      </c>
      <c r="AJ995" s="22">
        <f t="shared" si="1013"/>
        <v>0.57915471245664352</v>
      </c>
      <c r="AK995" s="25">
        <f t="shared" si="1014"/>
        <v>106.38635463955639</v>
      </c>
      <c r="AL995" s="60">
        <f t="shared" si="1015"/>
        <v>42839</v>
      </c>
    </row>
    <row r="996" spans="1:38" ht="11.25" x14ac:dyDescent="0.2">
      <c r="A996" s="2" t="s">
        <v>5</v>
      </c>
      <c r="B996" s="2" t="str">
        <f t="shared" si="998"/>
        <v>CACY2017</v>
      </c>
      <c r="C996" s="2" t="s">
        <v>77</v>
      </c>
      <c r="D996" s="4">
        <v>42838</v>
      </c>
      <c r="G996" s="225"/>
      <c r="H996" s="139"/>
      <c r="I996" s="55"/>
      <c r="J996" s="115">
        <f t="shared" si="981"/>
        <v>17.497777280607941</v>
      </c>
      <c r="K996" s="54">
        <f t="shared" si="999"/>
        <v>62.045022210123143</v>
      </c>
      <c r="L996" s="116">
        <f t="shared" si="982"/>
        <v>79.542799490731085</v>
      </c>
      <c r="M996" s="180"/>
      <c r="N996" s="216"/>
      <c r="O996" s="122">
        <f t="shared" si="983"/>
        <v>0.20280147395465412</v>
      </c>
      <c r="P996" s="71">
        <f t="shared" si="1000"/>
        <v>0.5317956260660005</v>
      </c>
      <c r="Q996" s="131">
        <f t="shared" si="984"/>
        <v>0.73459710002065459</v>
      </c>
      <c r="R996" s="220"/>
      <c r="S996" s="218"/>
      <c r="T996" s="47">
        <v>2</v>
      </c>
      <c r="U996" s="48">
        <v>2</v>
      </c>
      <c r="V996" s="49">
        <v>249.5</v>
      </c>
      <c r="W996" s="48">
        <f t="shared" si="1001"/>
        <v>1303</v>
      </c>
      <c r="X996" s="32">
        <v>46706</v>
      </c>
      <c r="Y996" s="31">
        <f t="shared" si="1002"/>
        <v>5.3419260908662697E-3</v>
      </c>
      <c r="Z996" s="30">
        <f t="shared" si="1003"/>
        <v>4.2821050828587333E-5</v>
      </c>
      <c r="AA996" s="10">
        <f t="shared" si="1004"/>
        <v>124.75</v>
      </c>
      <c r="AB996" s="9" t="str">
        <f t="shared" si="1005"/>
        <v>U E</v>
      </c>
      <c r="AC996" s="28">
        <f t="shared" si="1006"/>
        <v>5.3419260908662697E-3</v>
      </c>
      <c r="AD996" s="29">
        <f t="shared" si="1007"/>
        <v>4.2821050828587333E-5</v>
      </c>
      <c r="AE996" s="15">
        <f t="shared" si="1008"/>
        <v>124.75</v>
      </c>
      <c r="AF996" s="27">
        <f t="shared" si="1009"/>
        <v>584.47869939622342</v>
      </c>
      <c r="AG996" s="7">
        <f t="shared" si="1010"/>
        <v>2.229306727187085</v>
      </c>
      <c r="AH996" s="17">
        <f t="shared" si="1011"/>
        <v>262.17957908991389</v>
      </c>
      <c r="AI996" s="26">
        <f t="shared" si="1012"/>
        <v>61.492310602492168</v>
      </c>
      <c r="AJ996" s="22">
        <f t="shared" si="1013"/>
        <v>0.57859803879587191</v>
      </c>
      <c r="AK996" s="25">
        <f t="shared" si="1014"/>
        <v>106.2781179322084</v>
      </c>
      <c r="AL996" s="60">
        <f t="shared" si="1015"/>
        <v>42838</v>
      </c>
    </row>
    <row r="997" spans="1:38" ht="11.25" x14ac:dyDescent="0.2">
      <c r="A997" s="2" t="s">
        <v>5</v>
      </c>
      <c r="B997" s="2" t="str">
        <f t="shared" si="998"/>
        <v>CACY2017</v>
      </c>
      <c r="C997" s="2" t="s">
        <v>77</v>
      </c>
      <c r="D997" s="4">
        <v>42837</v>
      </c>
      <c r="G997" s="225"/>
      <c r="H997" s="139"/>
      <c r="I997" s="55"/>
      <c r="J997" s="115">
        <f t="shared" si="981"/>
        <v>17.064968047213338</v>
      </c>
      <c r="K997" s="54">
        <f t="shared" si="999"/>
        <v>62.739182626621471</v>
      </c>
      <c r="L997" s="116">
        <f t="shared" si="982"/>
        <v>79.804150673834812</v>
      </c>
      <c r="M997" s="180"/>
      <c r="N997" s="216"/>
      <c r="O997" s="122">
        <f t="shared" si="983"/>
        <v>0.20111928204669674</v>
      </c>
      <c r="P997" s="71">
        <f t="shared" si="1000"/>
        <v>0.52414706540329936</v>
      </c>
      <c r="Q997" s="131">
        <f t="shared" si="984"/>
        <v>0.72526634744999607</v>
      </c>
      <c r="R997" s="220"/>
      <c r="S997" s="218"/>
      <c r="T997" s="47">
        <v>3</v>
      </c>
      <c r="U997" s="48">
        <v>3</v>
      </c>
      <c r="V997" s="49">
        <v>262.14999999999998</v>
      </c>
      <c r="W997" s="48">
        <f t="shared" si="1001"/>
        <v>1310</v>
      </c>
      <c r="X997" s="32">
        <v>46706</v>
      </c>
      <c r="Y997" s="31">
        <f t="shared" si="1002"/>
        <v>5.6127692373570846E-3</v>
      </c>
      <c r="Z997" s="30">
        <f t="shared" si="1003"/>
        <v>6.4231576242880997E-5</v>
      </c>
      <c r="AA997" s="10">
        <f t="shared" si="1004"/>
        <v>87.38333333333334</v>
      </c>
      <c r="AB997" s="9" t="str">
        <f t="shared" si="1005"/>
        <v>U E</v>
      </c>
      <c r="AC997" s="28">
        <f t="shared" si="1006"/>
        <v>5.6127692373570846E-3</v>
      </c>
      <c r="AD997" s="29">
        <f t="shared" si="1007"/>
        <v>6.4231576242880997E-5</v>
      </c>
      <c r="AE997" s="15">
        <f t="shared" si="1008"/>
        <v>87.38333333333334</v>
      </c>
      <c r="AF997" s="27">
        <f t="shared" si="1009"/>
        <v>584.47335747013256</v>
      </c>
      <c r="AG997" s="7">
        <f t="shared" si="1010"/>
        <v>2.2292639061362562</v>
      </c>
      <c r="AH997" s="17">
        <f t="shared" si="1011"/>
        <v>262.18221892047654</v>
      </c>
      <c r="AI997" s="26">
        <f t="shared" si="1012"/>
        <v>61.486968676401304</v>
      </c>
      <c r="AJ997" s="22">
        <f t="shared" si="1013"/>
        <v>0.57855521774504337</v>
      </c>
      <c r="AK997" s="25">
        <f t="shared" si="1014"/>
        <v>106.2767507586411</v>
      </c>
      <c r="AL997" s="60">
        <f t="shared" si="1015"/>
        <v>42837</v>
      </c>
    </row>
    <row r="998" spans="1:38" ht="11.25" x14ac:dyDescent="0.2">
      <c r="A998" s="2" t="s">
        <v>5</v>
      </c>
      <c r="B998" s="2" t="str">
        <f t="shared" si="998"/>
        <v>CACY2017</v>
      </c>
      <c r="C998" s="2" t="s">
        <v>77</v>
      </c>
      <c r="D998" s="4">
        <v>42836</v>
      </c>
      <c r="G998" s="225"/>
      <c r="H998" s="139"/>
      <c r="I998" s="55"/>
      <c r="J998" s="115">
        <f t="shared" si="981"/>
        <v>16.632158813818737</v>
      </c>
      <c r="K998" s="54">
        <f t="shared" si="999"/>
        <v>63.43334304311982</v>
      </c>
      <c r="L998" s="116">
        <f t="shared" si="982"/>
        <v>80.065501856938553</v>
      </c>
      <c r="M998" s="180"/>
      <c r="N998" s="216"/>
      <c r="O998" s="122">
        <f t="shared" si="983"/>
        <v>0.19943709013873936</v>
      </c>
      <c r="P998" s="71">
        <f t="shared" si="1000"/>
        <v>0.51649850474059822</v>
      </c>
      <c r="Q998" s="131">
        <f t="shared" si="984"/>
        <v>0.71593559487933756</v>
      </c>
      <c r="R998" s="220"/>
      <c r="S998" s="218"/>
      <c r="T998" s="47">
        <v>3</v>
      </c>
      <c r="U998" s="48">
        <v>7</v>
      </c>
      <c r="V998" s="49">
        <v>607.26700000000005</v>
      </c>
      <c r="W998" s="48">
        <f t="shared" si="1001"/>
        <v>1319</v>
      </c>
      <c r="X998" s="32">
        <v>46706</v>
      </c>
      <c r="Y998" s="31">
        <f t="shared" si="1002"/>
        <v>1.3001905536761874E-2</v>
      </c>
      <c r="Z998" s="30">
        <f t="shared" si="1003"/>
        <v>1.4987367790005566E-4</v>
      </c>
      <c r="AA998" s="10">
        <f t="shared" si="1004"/>
        <v>86.752428571428581</v>
      </c>
      <c r="AB998" s="9" t="str">
        <f t="shared" si="1005"/>
        <v>U E</v>
      </c>
      <c r="AC998" s="28">
        <f t="shared" si="1006"/>
        <v>1.3001905536761874E-2</v>
      </c>
      <c r="AD998" s="29">
        <f t="shared" si="1007"/>
        <v>1.4987367790005566E-4</v>
      </c>
      <c r="AE998" s="15">
        <f t="shared" si="1008"/>
        <v>86.752428571428581</v>
      </c>
      <c r="AF998" s="27">
        <f t="shared" si="1009"/>
        <v>584.4677447008952</v>
      </c>
      <c r="AG998" s="7">
        <f t="shared" si="1010"/>
        <v>2.2291996745600136</v>
      </c>
      <c r="AH998" s="17">
        <f t="shared" si="1011"/>
        <v>262.18725552983676</v>
      </c>
      <c r="AI998" s="26">
        <f t="shared" si="1012"/>
        <v>61.481355907163945</v>
      </c>
      <c r="AJ998" s="22">
        <f t="shared" si="1013"/>
        <v>0.57849098616880046</v>
      </c>
      <c r="AK998" s="25">
        <f t="shared" si="1014"/>
        <v>106.27884855101965</v>
      </c>
      <c r="AL998" s="60">
        <f t="shared" si="1015"/>
        <v>42836</v>
      </c>
    </row>
    <row r="999" spans="1:38" ht="11.25" x14ac:dyDescent="0.2">
      <c r="A999" s="2" t="s">
        <v>5</v>
      </c>
      <c r="B999" s="2" t="str">
        <f t="shared" si="998"/>
        <v>CACY2017</v>
      </c>
      <c r="C999" s="2" t="s">
        <v>77</v>
      </c>
      <c r="D999" s="4">
        <v>42835</v>
      </c>
      <c r="G999" s="225"/>
      <c r="H999" s="139"/>
      <c r="I999" s="55"/>
      <c r="J999" s="115">
        <f t="shared" si="981"/>
        <v>16.199349580424133</v>
      </c>
      <c r="K999" s="54">
        <f t="shared" si="999"/>
        <v>64.127503459618168</v>
      </c>
      <c r="L999" s="116">
        <f t="shared" si="982"/>
        <v>80.326853040042295</v>
      </c>
      <c r="M999" s="180"/>
      <c r="N999" s="216"/>
      <c r="O999" s="122">
        <f t="shared" si="983"/>
        <v>0.19775489823078199</v>
      </c>
      <c r="P999" s="71">
        <f t="shared" si="1000"/>
        <v>0.50884994407789719</v>
      </c>
      <c r="Q999" s="131">
        <f t="shared" si="984"/>
        <v>0.70660484230867915</v>
      </c>
      <c r="R999" s="220"/>
      <c r="S999" s="218"/>
      <c r="T999" s="47">
        <v>2</v>
      </c>
      <c r="U999" s="48">
        <v>19</v>
      </c>
      <c r="V999" s="49">
        <v>3426.3670000000002</v>
      </c>
      <c r="W999" s="48">
        <f t="shared" si="1001"/>
        <v>1316</v>
      </c>
      <c r="X999" s="32">
        <v>46706</v>
      </c>
      <c r="Y999" s="31">
        <f t="shared" si="1002"/>
        <v>7.3360317732197158E-2</v>
      </c>
      <c r="Z999" s="30">
        <f t="shared" si="1003"/>
        <v>4.0679998287157965E-4</v>
      </c>
      <c r="AA999" s="10">
        <f t="shared" si="1004"/>
        <v>180.33510526315794</v>
      </c>
      <c r="AB999" s="9" t="str">
        <f t="shared" si="1005"/>
        <v>U E</v>
      </c>
      <c r="AC999" s="28">
        <f t="shared" si="1006"/>
        <v>7.3360317732197158E-2</v>
      </c>
      <c r="AD999" s="29">
        <f t="shared" si="1007"/>
        <v>4.0679998287157965E-4</v>
      </c>
      <c r="AE999" s="15">
        <f t="shared" si="1008"/>
        <v>180.33510526315794</v>
      </c>
      <c r="AF999" s="27">
        <f t="shared" si="1009"/>
        <v>584.45474279535847</v>
      </c>
      <c r="AG999" s="7">
        <f t="shared" si="1010"/>
        <v>2.2290498008821134</v>
      </c>
      <c r="AH999" s="17">
        <f t="shared" si="1011"/>
        <v>262.19905116703501</v>
      </c>
      <c r="AI999" s="26">
        <f t="shared" si="1012"/>
        <v>61.468354001627183</v>
      </c>
      <c r="AJ999" s="22">
        <f t="shared" si="1013"/>
        <v>0.57834111249090037</v>
      </c>
      <c r="AK999" s="25">
        <f t="shared" si="1014"/>
        <v>106.28390870724122</v>
      </c>
      <c r="AL999" s="60">
        <f t="shared" si="1015"/>
        <v>42835</v>
      </c>
    </row>
    <row r="1000" spans="1:38" ht="11.25" x14ac:dyDescent="0.2">
      <c r="A1000" s="2" t="s">
        <v>5</v>
      </c>
      <c r="B1000" s="2" t="str">
        <f t="shared" si="998"/>
        <v>CACY2017</v>
      </c>
      <c r="C1000" s="2" t="s">
        <v>77</v>
      </c>
      <c r="D1000" s="4">
        <v>42834</v>
      </c>
      <c r="G1000" s="225"/>
      <c r="H1000" s="139"/>
      <c r="I1000" s="55"/>
      <c r="J1000" s="115">
        <f t="shared" si="981"/>
        <v>15.766540347029533</v>
      </c>
      <c r="K1000" s="54">
        <f t="shared" si="999"/>
        <v>64.821663876116489</v>
      </c>
      <c r="L1000" s="116">
        <f t="shared" si="982"/>
        <v>80.588204223146022</v>
      </c>
      <c r="M1000" s="180"/>
      <c r="N1000" s="216"/>
      <c r="O1000" s="122">
        <f t="shared" si="983"/>
        <v>0.19607270632282461</v>
      </c>
      <c r="P1000" s="71">
        <f t="shared" si="1000"/>
        <v>0.50120138341519604</v>
      </c>
      <c r="Q1000" s="131">
        <f t="shared" si="984"/>
        <v>0.69727408973802063</v>
      </c>
      <c r="R1000" s="220"/>
      <c r="S1000" s="218"/>
      <c r="T1000" s="47">
        <v>3</v>
      </c>
      <c r="U1000" s="48">
        <v>9</v>
      </c>
      <c r="V1000" s="49">
        <v>1575.4670000000001</v>
      </c>
      <c r="W1000" s="48">
        <f t="shared" si="1001"/>
        <v>1315</v>
      </c>
      <c r="X1000" s="32">
        <v>46706</v>
      </c>
      <c r="Y1000" s="31">
        <f t="shared" si="1002"/>
        <v>3.3731576242880999E-2</v>
      </c>
      <c r="Z1000" s="30">
        <f t="shared" si="1003"/>
        <v>1.92694728728643E-4</v>
      </c>
      <c r="AA1000" s="10">
        <f t="shared" si="1004"/>
        <v>175.05188888888887</v>
      </c>
      <c r="AB1000" s="9" t="str">
        <f t="shared" si="1005"/>
        <v>U E</v>
      </c>
      <c r="AC1000" s="28">
        <f t="shared" si="1006"/>
        <v>3.3731576242880999E-2</v>
      </c>
      <c r="AD1000" s="29">
        <f t="shared" si="1007"/>
        <v>1.92694728728643E-4</v>
      </c>
      <c r="AE1000" s="15">
        <f t="shared" si="1008"/>
        <v>175.05188888888887</v>
      </c>
      <c r="AF1000" s="27">
        <f t="shared" si="1009"/>
        <v>584.38138247762629</v>
      </c>
      <c r="AG1000" s="7">
        <f t="shared" si="1010"/>
        <v>2.2286430008992419</v>
      </c>
      <c r="AH1000" s="17">
        <f t="shared" si="1011"/>
        <v>262.21399400524558</v>
      </c>
      <c r="AI1000" s="26">
        <f t="shared" si="1012"/>
        <v>61.394993683894988</v>
      </c>
      <c r="AJ1000" s="22">
        <f t="shared" si="1013"/>
        <v>0.57793431250802874</v>
      </c>
      <c r="AK1000" s="25">
        <f t="shared" si="1014"/>
        <v>106.23178509243138</v>
      </c>
      <c r="AL1000" s="60">
        <f t="shared" si="1015"/>
        <v>42834</v>
      </c>
    </row>
    <row r="1001" spans="1:38" ht="11.25" x14ac:dyDescent="0.2">
      <c r="A1001" s="2" t="s">
        <v>5</v>
      </c>
      <c r="B1001" s="2" t="str">
        <f t="shared" si="998"/>
        <v>CACY2017</v>
      </c>
      <c r="C1001" s="2" t="s">
        <v>77</v>
      </c>
      <c r="D1001" s="4">
        <v>42833</v>
      </c>
      <c r="E1001" s="66">
        <v>16343.718999999999</v>
      </c>
      <c r="F1001" s="63">
        <v>87</v>
      </c>
      <c r="G1001" s="225"/>
      <c r="H1001" s="139"/>
      <c r="I1001" s="55"/>
      <c r="J1001" s="115">
        <f t="shared" si="981"/>
        <v>15.333731113634931</v>
      </c>
      <c r="K1001" s="54">
        <f t="shared" si="999"/>
        <v>65.515824292614838</v>
      </c>
      <c r="L1001" s="116">
        <f t="shared" si="982"/>
        <v>80.849555406249763</v>
      </c>
      <c r="M1001" s="180"/>
      <c r="N1001" s="216"/>
      <c r="O1001" s="122">
        <f t="shared" si="983"/>
        <v>0.19439051441486724</v>
      </c>
      <c r="P1001" s="71">
        <f t="shared" si="1000"/>
        <v>0.4935528227524949</v>
      </c>
      <c r="Q1001" s="131">
        <f t="shared" si="984"/>
        <v>0.68794333716736211</v>
      </c>
      <c r="R1001" s="220"/>
      <c r="S1001" s="218"/>
      <c r="T1001" s="47">
        <v>8</v>
      </c>
      <c r="U1001" s="48">
        <v>103</v>
      </c>
      <c r="V1001" s="49">
        <v>16951.868999999999</v>
      </c>
      <c r="W1001" s="48">
        <f t="shared" si="1001"/>
        <v>1320</v>
      </c>
      <c r="X1001" s="32">
        <v>46706</v>
      </c>
      <c r="Y1001" s="31">
        <f t="shared" si="1002"/>
        <v>0.36294842204427696</v>
      </c>
      <c r="Z1001" s="30">
        <f t="shared" si="1003"/>
        <v>2.2052841176722479E-3</v>
      </c>
      <c r="AA1001" s="10">
        <f t="shared" si="1004"/>
        <v>164.58125242718444</v>
      </c>
      <c r="AB1001" s="9" t="str">
        <f t="shared" si="1005"/>
        <v>M E</v>
      </c>
      <c r="AC1001" s="28">
        <f t="shared" si="1006"/>
        <v>1.3020811030702685E-2</v>
      </c>
      <c r="AD1001" s="29">
        <f t="shared" si="1007"/>
        <v>3.4256840662869867E-4</v>
      </c>
      <c r="AE1001" s="15">
        <f t="shared" si="1008"/>
        <v>38.009374999999977</v>
      </c>
      <c r="AF1001" s="27">
        <f t="shared" si="1009"/>
        <v>584.34765090138342</v>
      </c>
      <c r="AG1001" s="7">
        <f t="shared" si="1010"/>
        <v>2.2284503061705134</v>
      </c>
      <c r="AH1001" s="17">
        <f t="shared" si="1011"/>
        <v>262.22153093714587</v>
      </c>
      <c r="AI1001" s="26">
        <f t="shared" si="1012"/>
        <v>61.361262107652109</v>
      </c>
      <c r="AJ1001" s="22">
        <f t="shared" si="1013"/>
        <v>0.57774161777930011</v>
      </c>
      <c r="AK1001" s="25">
        <f t="shared" si="1014"/>
        <v>106.20883145567745</v>
      </c>
      <c r="AL1001" s="60">
        <f t="shared" si="1015"/>
        <v>42833</v>
      </c>
    </row>
    <row r="1002" spans="1:38" ht="11.25" x14ac:dyDescent="0.2">
      <c r="A1002" s="2" t="s">
        <v>5</v>
      </c>
      <c r="B1002" s="2" t="str">
        <f t="shared" si="998"/>
        <v>CACY2017</v>
      </c>
      <c r="C1002" s="2" t="s">
        <v>77</v>
      </c>
      <c r="D1002" s="4">
        <v>42832</v>
      </c>
      <c r="E1002" s="66">
        <v>9278978.0150000006</v>
      </c>
      <c r="F1002" s="63">
        <v>34824</v>
      </c>
      <c r="G1002" s="225"/>
      <c r="H1002" s="139"/>
      <c r="I1002" s="55"/>
      <c r="J1002" s="115">
        <f t="shared" si="981"/>
        <v>14.900921880240329</v>
      </c>
      <c r="K1002" s="54">
        <f t="shared" si="999"/>
        <v>66.209984709113172</v>
      </c>
      <c r="L1002" s="116">
        <f t="shared" si="982"/>
        <v>81.110906589353505</v>
      </c>
      <c r="M1002" s="180"/>
      <c r="N1002" s="216"/>
      <c r="O1002" s="122">
        <f t="shared" si="983"/>
        <v>0.19270832250690986</v>
      </c>
      <c r="P1002" s="71">
        <f t="shared" si="1000"/>
        <v>0.48590426208979376</v>
      </c>
      <c r="Q1002" s="131">
        <f t="shared" si="984"/>
        <v>0.67861258459670359</v>
      </c>
      <c r="R1002" s="220"/>
      <c r="S1002" s="218"/>
      <c r="T1002" s="47">
        <v>53</v>
      </c>
      <c r="U1002" s="48">
        <v>34824</v>
      </c>
      <c r="V1002" s="49">
        <v>9278978.0150000006</v>
      </c>
      <c r="W1002" s="48">
        <f t="shared" si="1001"/>
        <v>1317</v>
      </c>
      <c r="X1002" s="32">
        <v>46706</v>
      </c>
      <c r="Y1002" s="31">
        <f t="shared" si="1002"/>
        <v>198.66779460882972</v>
      </c>
      <c r="Z1002" s="30">
        <f t="shared" si="1003"/>
        <v>0.74560013702736261</v>
      </c>
      <c r="AA1002" s="10">
        <f t="shared" si="1004"/>
        <v>266.45353822076731</v>
      </c>
      <c r="AB1002" s="9" t="str">
        <f t="shared" si="1005"/>
        <v>M E</v>
      </c>
      <c r="AC1002" s="28">
        <f t="shared" si="1006"/>
        <v>0</v>
      </c>
      <c r="AD1002" s="29">
        <f t="shared" si="1007"/>
        <v>0</v>
      </c>
      <c r="AE1002" s="15">
        <f t="shared" si="1008"/>
        <v>0</v>
      </c>
      <c r="AF1002" s="27">
        <f t="shared" si="1009"/>
        <v>583.98470247933915</v>
      </c>
      <c r="AG1002" s="7">
        <f t="shared" si="1010"/>
        <v>2.2262450220528414</v>
      </c>
      <c r="AH1002" s="17">
        <f t="shared" si="1011"/>
        <v>262.31825189701777</v>
      </c>
      <c r="AI1002" s="26">
        <f t="shared" si="1012"/>
        <v>61.34824129662141</v>
      </c>
      <c r="AJ1002" s="22">
        <f t="shared" si="1013"/>
        <v>0.57739904937267139</v>
      </c>
      <c r="AK1002" s="25">
        <f t="shared" si="1014"/>
        <v>106.24929390388611</v>
      </c>
      <c r="AL1002" s="60">
        <f t="shared" si="1015"/>
        <v>42832</v>
      </c>
    </row>
    <row r="1003" spans="1:38" ht="11.25" x14ac:dyDescent="0.2">
      <c r="A1003" s="2" t="s">
        <v>5</v>
      </c>
      <c r="B1003" s="2" t="str">
        <f t="shared" si="998"/>
        <v>CACY2017</v>
      </c>
      <c r="C1003" s="2" t="s">
        <v>77</v>
      </c>
      <c r="D1003" s="4">
        <v>42831</v>
      </c>
      <c r="G1003" s="225"/>
      <c r="H1003" s="139"/>
      <c r="I1003" s="55"/>
      <c r="J1003" s="115">
        <f t="shared" si="981"/>
        <v>14.468112646845729</v>
      </c>
      <c r="K1003" s="54">
        <f t="shared" si="999"/>
        <v>66.904145125611507</v>
      </c>
      <c r="L1003" s="116">
        <f t="shared" si="982"/>
        <v>81.372257772457232</v>
      </c>
      <c r="M1003" s="180"/>
      <c r="N1003" s="216"/>
      <c r="O1003" s="122">
        <f t="shared" si="983"/>
        <v>0.19102613059895249</v>
      </c>
      <c r="P1003" s="71">
        <f t="shared" si="1000"/>
        <v>0.47825570142709262</v>
      </c>
      <c r="Q1003" s="131">
        <f t="shared" si="984"/>
        <v>0.66928183202604508</v>
      </c>
      <c r="R1003" s="220"/>
      <c r="S1003" s="218"/>
      <c r="T1003" s="47">
        <v>5</v>
      </c>
      <c r="U1003" s="48">
        <v>927</v>
      </c>
      <c r="V1003" s="49">
        <v>104661.167</v>
      </c>
      <c r="W1003" s="48">
        <f t="shared" si="1001"/>
        <v>1267</v>
      </c>
      <c r="X1003" s="32">
        <v>46706</v>
      </c>
      <c r="Y1003" s="31">
        <f t="shared" si="1002"/>
        <v>2.2408505759431336</v>
      </c>
      <c r="Z1003" s="30">
        <f t="shared" si="1003"/>
        <v>1.9847557059050228E-2</v>
      </c>
      <c r="AA1003" s="10">
        <f t="shared" si="1004"/>
        <v>112.90309277238404</v>
      </c>
      <c r="AB1003" s="9" t="str">
        <f t="shared" si="1005"/>
        <v>U E</v>
      </c>
      <c r="AC1003" s="28">
        <f t="shared" si="1006"/>
        <v>2.2408505759431336</v>
      </c>
      <c r="AD1003" s="29">
        <f t="shared" si="1007"/>
        <v>1.9847557059050228E-2</v>
      </c>
      <c r="AE1003" s="15">
        <f t="shared" si="1008"/>
        <v>112.90309277238404</v>
      </c>
      <c r="AF1003" s="27">
        <f t="shared" si="1009"/>
        <v>385.31690787050945</v>
      </c>
      <c r="AG1003" s="7">
        <f t="shared" si="1010"/>
        <v>1.4806448850254788</v>
      </c>
      <c r="AH1003" s="17">
        <f t="shared" si="1011"/>
        <v>260.23586868628462</v>
      </c>
      <c r="AI1003" s="26">
        <f t="shared" si="1012"/>
        <v>61.34824129662141</v>
      </c>
      <c r="AJ1003" s="22">
        <f t="shared" si="1013"/>
        <v>0.57739904937267139</v>
      </c>
      <c r="AK1003" s="25">
        <f t="shared" si="1014"/>
        <v>106.24929390388611</v>
      </c>
      <c r="AL1003" s="60">
        <f t="shared" si="1015"/>
        <v>42831</v>
      </c>
    </row>
    <row r="1004" spans="1:38" ht="11.25" x14ac:dyDescent="0.2">
      <c r="A1004" s="2" t="s">
        <v>5</v>
      </c>
      <c r="B1004" s="2" t="str">
        <f t="shared" si="998"/>
        <v>CACY2017</v>
      </c>
      <c r="C1004" s="2" t="s">
        <v>77</v>
      </c>
      <c r="D1004" s="4">
        <v>42830</v>
      </c>
      <c r="G1004" s="225"/>
      <c r="H1004" s="139"/>
      <c r="I1004" s="55"/>
      <c r="J1004" s="115">
        <f t="shared" si="981"/>
        <v>14.035303413451127</v>
      </c>
      <c r="K1004" s="54">
        <f t="shared" si="999"/>
        <v>67.598305542109841</v>
      </c>
      <c r="L1004" s="116">
        <f t="shared" si="982"/>
        <v>81.633608955560973</v>
      </c>
      <c r="M1004" s="180"/>
      <c r="N1004" s="216"/>
      <c r="O1004" s="122">
        <f t="shared" si="983"/>
        <v>0.18934393869099514</v>
      </c>
      <c r="P1004" s="71">
        <f t="shared" si="1000"/>
        <v>0.47060714076439142</v>
      </c>
      <c r="Q1004" s="131">
        <f t="shared" si="984"/>
        <v>0.65995107945538656</v>
      </c>
      <c r="R1004" s="220"/>
      <c r="S1004" s="218"/>
      <c r="T1004" s="47">
        <v>2</v>
      </c>
      <c r="U1004" s="48">
        <v>118</v>
      </c>
      <c r="V1004" s="49">
        <v>10051.666999999999</v>
      </c>
      <c r="W1004" s="48">
        <f t="shared" si="1001"/>
        <v>1264</v>
      </c>
      <c r="X1004" s="32">
        <v>46706</v>
      </c>
      <c r="Y1004" s="31">
        <f t="shared" si="1002"/>
        <v>0.21521147175951696</v>
      </c>
      <c r="Z1004" s="30">
        <f t="shared" si="1003"/>
        <v>2.5264419988866526E-3</v>
      </c>
      <c r="AA1004" s="10">
        <f t="shared" si="1004"/>
        <v>85.183618644067792</v>
      </c>
      <c r="AB1004" s="9" t="str">
        <f t="shared" si="1005"/>
        <v>U E</v>
      </c>
      <c r="AC1004" s="28">
        <f t="shared" si="1006"/>
        <v>0.21521147175951696</v>
      </c>
      <c r="AD1004" s="29">
        <f t="shared" si="1007"/>
        <v>2.5264419988866526E-3</v>
      </c>
      <c r="AE1004" s="15">
        <f t="shared" si="1008"/>
        <v>85.183618644067792</v>
      </c>
      <c r="AF1004" s="27">
        <f t="shared" si="1009"/>
        <v>383.07605729456634</v>
      </c>
      <c r="AG1004" s="7">
        <f t="shared" si="1010"/>
        <v>1.4607973279664286</v>
      </c>
      <c r="AH1004" s="17">
        <f t="shared" si="1011"/>
        <v>262.23764923491836</v>
      </c>
      <c r="AI1004" s="26">
        <f t="shared" si="1012"/>
        <v>59.107390720678275</v>
      </c>
      <c r="AJ1004" s="22">
        <f t="shared" si="1013"/>
        <v>0.55755149231362111</v>
      </c>
      <c r="AK1004" s="25">
        <f t="shared" si="1014"/>
        <v>106.01243389270769</v>
      </c>
      <c r="AL1004" s="60">
        <f t="shared" si="1015"/>
        <v>42830</v>
      </c>
    </row>
    <row r="1005" spans="1:38" ht="11.25" x14ac:dyDescent="0.2">
      <c r="A1005" s="2" t="s">
        <v>5</v>
      </c>
      <c r="B1005" s="2" t="str">
        <f t="shared" si="998"/>
        <v>CACY2017</v>
      </c>
      <c r="C1005" s="2" t="s">
        <v>77</v>
      </c>
      <c r="D1005" s="4">
        <v>42829</v>
      </c>
      <c r="G1005" s="225"/>
      <c r="H1005" s="139"/>
      <c r="I1005" s="55"/>
      <c r="J1005" s="115">
        <f t="shared" si="981"/>
        <v>13.602494180056524</v>
      </c>
      <c r="K1005" s="54">
        <f t="shared" si="999"/>
        <v>68.292465958608176</v>
      </c>
      <c r="L1005" s="116">
        <f t="shared" si="982"/>
        <v>81.8949601386647</v>
      </c>
      <c r="M1005" s="180"/>
      <c r="N1005" s="216"/>
      <c r="O1005" s="122">
        <f t="shared" si="983"/>
        <v>0.18766174678303776</v>
      </c>
      <c r="P1005" s="71">
        <f t="shared" si="1000"/>
        <v>0.46295858010169028</v>
      </c>
      <c r="Q1005" s="131">
        <f t="shared" si="984"/>
        <v>0.65062032688472804</v>
      </c>
      <c r="R1005" s="220"/>
      <c r="S1005" s="218"/>
      <c r="T1005" s="47"/>
      <c r="U1005" s="48"/>
      <c r="V1005" s="49"/>
      <c r="W1005" s="48">
        <f t="shared" si="1001"/>
        <v>1262</v>
      </c>
      <c r="X1005" s="32">
        <v>46706</v>
      </c>
      <c r="Y1005" s="31">
        <f t="shared" si="1002"/>
        <v>0</v>
      </c>
      <c r="Z1005" s="30">
        <f t="shared" si="1003"/>
        <v>0</v>
      </c>
      <c r="AA1005" s="10">
        <f t="shared" si="1004"/>
        <v>0</v>
      </c>
      <c r="AB1005" s="9" t="str">
        <f t="shared" si="1005"/>
        <v>U E</v>
      </c>
      <c r="AC1005" s="28">
        <f t="shared" si="1006"/>
        <v>0</v>
      </c>
      <c r="AD1005" s="29">
        <f t="shared" si="1007"/>
        <v>0</v>
      </c>
      <c r="AE1005" s="15">
        <f t="shared" si="1008"/>
        <v>0</v>
      </c>
      <c r="AF1005" s="27">
        <f t="shared" si="1009"/>
        <v>382.86084582280682</v>
      </c>
      <c r="AG1005" s="7">
        <f t="shared" si="1010"/>
        <v>1.458270885967542</v>
      </c>
      <c r="AH1005" s="17">
        <f t="shared" si="1011"/>
        <v>262.54439384818693</v>
      </c>
      <c r="AI1005" s="26">
        <f t="shared" si="1012"/>
        <v>58.892179248918758</v>
      </c>
      <c r="AJ1005" s="22">
        <f t="shared" si="1013"/>
        <v>0.55502505031473448</v>
      </c>
      <c r="AK1005" s="25">
        <f t="shared" si="1014"/>
        <v>106.10724545770168</v>
      </c>
      <c r="AL1005" s="60">
        <f t="shared" si="1015"/>
        <v>42829</v>
      </c>
    </row>
    <row r="1006" spans="1:38" ht="11.25" x14ac:dyDescent="0.2">
      <c r="A1006" s="2" t="s">
        <v>5</v>
      </c>
      <c r="B1006" s="2" t="str">
        <f t="shared" si="998"/>
        <v>CACY2017</v>
      </c>
      <c r="C1006" s="2" t="s">
        <v>77</v>
      </c>
      <c r="D1006" s="4">
        <v>42828</v>
      </c>
      <c r="G1006" s="225"/>
      <c r="H1006" s="139"/>
      <c r="I1006" s="55"/>
      <c r="J1006" s="115">
        <f t="shared" si="981"/>
        <v>13.169684946661922</v>
      </c>
      <c r="K1006" s="54">
        <f t="shared" si="999"/>
        <v>68.986626375106525</v>
      </c>
      <c r="L1006" s="116">
        <f t="shared" si="982"/>
        <v>82.156311321768442</v>
      </c>
      <c r="M1006" s="180"/>
      <c r="N1006" s="216"/>
      <c r="O1006" s="122">
        <f t="shared" si="983"/>
        <v>0.18597955487508039</v>
      </c>
      <c r="P1006" s="71">
        <f t="shared" si="1000"/>
        <v>0.45531001943898924</v>
      </c>
      <c r="Q1006" s="131">
        <f t="shared" si="984"/>
        <v>0.64128957431406963</v>
      </c>
      <c r="R1006" s="220"/>
      <c r="S1006" s="218"/>
      <c r="T1006" s="47">
        <v>2</v>
      </c>
      <c r="U1006" s="48">
        <v>12</v>
      </c>
      <c r="V1006" s="49">
        <v>690.9</v>
      </c>
      <c r="W1006" s="48">
        <f t="shared" si="1001"/>
        <v>1264</v>
      </c>
      <c r="X1006" s="32">
        <v>46706</v>
      </c>
      <c r="Y1006" s="31">
        <f t="shared" si="1002"/>
        <v>1.4792532008735494E-2</v>
      </c>
      <c r="Z1006" s="30">
        <f t="shared" si="1003"/>
        <v>2.5692630497152399E-4</v>
      </c>
      <c r="AA1006" s="10">
        <f t="shared" si="1004"/>
        <v>57.575000000000003</v>
      </c>
      <c r="AB1006" s="9" t="str">
        <f t="shared" si="1005"/>
        <v>U E</v>
      </c>
      <c r="AC1006" s="28">
        <f t="shared" si="1006"/>
        <v>1.4792532008735494E-2</v>
      </c>
      <c r="AD1006" s="29">
        <f t="shared" si="1007"/>
        <v>2.5692630497152399E-4</v>
      </c>
      <c r="AE1006" s="15">
        <f t="shared" si="1008"/>
        <v>57.575000000000003</v>
      </c>
      <c r="AF1006" s="27">
        <f t="shared" si="1009"/>
        <v>382.86084582280682</v>
      </c>
      <c r="AG1006" s="7">
        <f t="shared" si="1010"/>
        <v>1.458270885967542</v>
      </c>
      <c r="AH1006" s="17">
        <f t="shared" si="1011"/>
        <v>262.54439384818693</v>
      </c>
      <c r="AI1006" s="26">
        <f t="shared" si="1012"/>
        <v>58.892179248918758</v>
      </c>
      <c r="AJ1006" s="22">
        <f t="shared" si="1013"/>
        <v>0.55502505031473448</v>
      </c>
      <c r="AK1006" s="25">
        <f t="shared" si="1014"/>
        <v>106.10724545770168</v>
      </c>
      <c r="AL1006" s="60">
        <f t="shared" si="1015"/>
        <v>42828</v>
      </c>
    </row>
    <row r="1007" spans="1:38" ht="11.25" x14ac:dyDescent="0.2">
      <c r="A1007" s="2" t="s">
        <v>5</v>
      </c>
      <c r="B1007" s="2" t="str">
        <f t="shared" si="998"/>
        <v>CACY2017</v>
      </c>
      <c r="C1007" s="2" t="s">
        <v>77</v>
      </c>
      <c r="D1007" s="4">
        <v>42827</v>
      </c>
      <c r="G1007" s="225"/>
      <c r="H1007" s="139"/>
      <c r="I1007" s="55"/>
      <c r="J1007" s="115">
        <f t="shared" si="981"/>
        <v>12.736875713267322</v>
      </c>
      <c r="K1007" s="54">
        <f t="shared" si="999"/>
        <v>69.680786791604859</v>
      </c>
      <c r="L1007" s="116">
        <f t="shared" si="982"/>
        <v>82.417662504872183</v>
      </c>
      <c r="M1007" s="180"/>
      <c r="N1007" s="216"/>
      <c r="O1007" s="122">
        <f t="shared" si="983"/>
        <v>0.18429736296712301</v>
      </c>
      <c r="P1007" s="71">
        <f t="shared" si="1000"/>
        <v>0.4476614587762881</v>
      </c>
      <c r="Q1007" s="131">
        <f t="shared" si="984"/>
        <v>0.63195882174341111</v>
      </c>
      <c r="R1007" s="220"/>
      <c r="S1007" s="218"/>
      <c r="T1007" s="47">
        <v>4</v>
      </c>
      <c r="U1007" s="48">
        <v>959</v>
      </c>
      <c r="V1007" s="49">
        <v>131464.68299999999</v>
      </c>
      <c r="W1007" s="48">
        <f t="shared" si="1001"/>
        <v>1263</v>
      </c>
      <c r="X1007" s="32">
        <v>46706</v>
      </c>
      <c r="Y1007" s="31">
        <f t="shared" si="1002"/>
        <v>2.8147279364535605</v>
      </c>
      <c r="Z1007" s="30">
        <f t="shared" si="1003"/>
        <v>2.0532693872307627E-2</v>
      </c>
      <c r="AA1007" s="10">
        <f t="shared" si="1004"/>
        <v>137.08517518248175</v>
      </c>
      <c r="AB1007" s="9" t="str">
        <f t="shared" si="1005"/>
        <v>U E</v>
      </c>
      <c r="AC1007" s="28">
        <f t="shared" si="1006"/>
        <v>2.8147279364535605</v>
      </c>
      <c r="AD1007" s="29">
        <f t="shared" si="1007"/>
        <v>2.0532693872307627E-2</v>
      </c>
      <c r="AE1007" s="15">
        <f t="shared" si="1008"/>
        <v>137.08517518248175</v>
      </c>
      <c r="AF1007" s="27">
        <f t="shared" si="1009"/>
        <v>382.84605329079807</v>
      </c>
      <c r="AG1007" s="7">
        <f t="shared" si="1010"/>
        <v>1.4580139596625705</v>
      </c>
      <c r="AH1007" s="17">
        <f t="shared" si="1011"/>
        <v>262.58051286381408</v>
      </c>
      <c r="AI1007" s="26">
        <f t="shared" si="1012"/>
        <v>58.877386716910024</v>
      </c>
      <c r="AJ1007" s="22">
        <f t="shared" si="1013"/>
        <v>0.55476812400976294</v>
      </c>
      <c r="AK1007" s="25">
        <f t="shared" si="1014"/>
        <v>106.12972189417626</v>
      </c>
      <c r="AL1007" s="60">
        <f t="shared" si="1015"/>
        <v>42827</v>
      </c>
    </row>
    <row r="1008" spans="1:38" ht="11.25" x14ac:dyDescent="0.2">
      <c r="A1008" s="2" t="s">
        <v>5</v>
      </c>
      <c r="B1008" s="2" t="str">
        <f t="shared" si="998"/>
        <v>CACY2017</v>
      </c>
      <c r="C1008" s="2" t="s">
        <v>77</v>
      </c>
      <c r="D1008" s="4">
        <v>42826</v>
      </c>
      <c r="G1008" s="225"/>
      <c r="H1008" s="139"/>
      <c r="I1008" s="55"/>
      <c r="J1008" s="115">
        <f t="shared" si="981"/>
        <v>12.30406647987272</v>
      </c>
      <c r="K1008" s="54">
        <f t="shared" si="999"/>
        <v>70.374947208103194</v>
      </c>
      <c r="L1008" s="116">
        <f t="shared" si="982"/>
        <v>82.67901368797591</v>
      </c>
      <c r="M1008" s="180"/>
      <c r="N1008" s="216"/>
      <c r="O1008" s="122">
        <f t="shared" si="983"/>
        <v>0.18261517105916564</v>
      </c>
      <c r="P1008" s="71">
        <f t="shared" si="1000"/>
        <v>0.44001289811358696</v>
      </c>
      <c r="Q1008" s="131">
        <f t="shared" si="984"/>
        <v>0.6226280691727526</v>
      </c>
      <c r="R1008" s="220"/>
      <c r="S1008" s="218"/>
      <c r="T1008" s="47"/>
      <c r="U1008" s="48"/>
      <c r="V1008" s="49"/>
      <c r="W1008" s="48">
        <f t="shared" si="1001"/>
        <v>1279</v>
      </c>
      <c r="X1008" s="32">
        <v>46706</v>
      </c>
      <c r="Y1008" s="31">
        <f t="shared" si="1002"/>
        <v>0</v>
      </c>
      <c r="Z1008" s="30">
        <f t="shared" si="1003"/>
        <v>0</v>
      </c>
      <c r="AA1008" s="10">
        <f t="shared" si="1004"/>
        <v>0</v>
      </c>
      <c r="AB1008" s="9" t="str">
        <f t="shared" si="1005"/>
        <v>U E</v>
      </c>
      <c r="AC1008" s="28">
        <f t="shared" si="1006"/>
        <v>0</v>
      </c>
      <c r="AD1008" s="29">
        <f t="shared" si="1007"/>
        <v>0</v>
      </c>
      <c r="AE1008" s="15">
        <f t="shared" si="1008"/>
        <v>0</v>
      </c>
      <c r="AF1008" s="27">
        <f t="shared" si="1009"/>
        <v>380.03132535434452</v>
      </c>
      <c r="AG1008" s="7">
        <f t="shared" si="1010"/>
        <v>1.4374812657902629</v>
      </c>
      <c r="AH1008" s="17">
        <f t="shared" si="1011"/>
        <v>264.37306307809189</v>
      </c>
      <c r="AI1008" s="26">
        <f t="shared" si="1012"/>
        <v>56.062658780456466</v>
      </c>
      <c r="AJ1008" s="22">
        <f t="shared" si="1013"/>
        <v>0.53423543013745534</v>
      </c>
      <c r="AK1008" s="25">
        <f t="shared" si="1014"/>
        <v>104.93998641391475</v>
      </c>
      <c r="AL1008" s="60">
        <f t="shared" si="1015"/>
        <v>42826</v>
      </c>
    </row>
    <row r="1009" spans="1:38" x14ac:dyDescent="0.25">
      <c r="A1009" s="2" t="s">
        <v>5</v>
      </c>
      <c r="B1009" s="2" t="str">
        <f t="shared" si="998"/>
        <v>CACY2017</v>
      </c>
      <c r="C1009" s="2" t="s">
        <v>77</v>
      </c>
      <c r="D1009" s="4">
        <v>42825</v>
      </c>
      <c r="G1009" s="225">
        <v>19.51918506809076</v>
      </c>
      <c r="H1009" s="139">
        <v>0.19658176467611915</v>
      </c>
      <c r="I1009" s="55">
        <v>99.292958837000199</v>
      </c>
      <c r="J1009" s="225">
        <f>G1040+M1009</f>
        <v>11.871257246478118</v>
      </c>
      <c r="K1009" s="223">
        <f t="shared" si="999"/>
        <v>71.069107624601529</v>
      </c>
      <c r="L1009" s="69">
        <f>G1040+N1009</f>
        <v>82.940364871079652</v>
      </c>
      <c r="M1009" s="221">
        <v>2.3985330575948698</v>
      </c>
      <c r="N1009" s="217">
        <v>73.467640682196404</v>
      </c>
      <c r="O1009" s="225">
        <f>H1040+R1009</f>
        <v>0.18093297915120826</v>
      </c>
      <c r="P1009" s="69">
        <f t="shared" si="1000"/>
        <v>0.43236433745088582</v>
      </c>
      <c r="Q1009" s="227">
        <f>H1040+S1009</f>
        <v>0.61329731660209408</v>
      </c>
      <c r="R1009" s="219">
        <v>8.0281253231310107E-2</v>
      </c>
      <c r="S1009" s="219">
        <v>0.51264559068219595</v>
      </c>
      <c r="T1009" s="47">
        <v>4</v>
      </c>
      <c r="U1009" s="48">
        <v>836</v>
      </c>
      <c r="V1009" s="49">
        <v>28053.082999999999</v>
      </c>
      <c r="W1009" s="48">
        <f t="shared" si="1001"/>
        <v>1279</v>
      </c>
      <c r="X1009" s="32">
        <v>46706</v>
      </c>
      <c r="Y1009" s="31">
        <f t="shared" ref="Y1009:Y1012" si="1016">V1009/X1009</f>
        <v>0.60063124652078959</v>
      </c>
      <c r="Z1009" s="30">
        <f t="shared" ref="Z1009:Z1012" si="1017">U1009/X1009</f>
        <v>1.7899199246349504E-2</v>
      </c>
      <c r="AA1009" s="10">
        <f t="shared" ref="AA1009:AA1012" si="1018">IF(Z1009=0,0,Y1009/Z1009)</f>
        <v>33.556319377990434</v>
      </c>
      <c r="AB1009" s="9" t="str">
        <f t="shared" ref="AB1009:AB1012" si="1019">IF(E1009&gt;0,"M E","U E")</f>
        <v>U E</v>
      </c>
      <c r="AC1009" s="28">
        <f t="shared" ref="AC1009:AC1012" si="1020">IF($AB1009="U E",$Y1009,(V1009-E1009)/X1009)</f>
        <v>0.60063124652078959</v>
      </c>
      <c r="AD1009" s="29">
        <f t="shared" ref="AD1009:AD1012" si="1021">IF($AB1009="U E",$Z1009,(U1009-F1009)/X1009)</f>
        <v>1.7899199246349504E-2</v>
      </c>
      <c r="AE1009" s="15">
        <f t="shared" ref="AE1009:AE1012" si="1022">IF(AD1009=0,0,AC1009/AD1009)</f>
        <v>33.556319377990434</v>
      </c>
      <c r="AF1009" s="27">
        <f t="shared" ref="AF1009:AF1012" si="1023">AF1010+Y1009</f>
        <v>380.03132535434452</v>
      </c>
      <c r="AG1009" s="7">
        <f t="shared" ref="AG1009:AG1012" si="1024">AG1010+Z1009</f>
        <v>1.4374812657902629</v>
      </c>
      <c r="AH1009" s="17">
        <f t="shared" ref="AH1009:AH1012" si="1025">AF1009/AG1009</f>
        <v>264.37306307809189</v>
      </c>
      <c r="AI1009" s="26">
        <f t="shared" ref="AI1009:AI1012" si="1026">AI1010+AC1009</f>
        <v>56.062658780456466</v>
      </c>
      <c r="AJ1009" s="22">
        <f t="shared" ref="AJ1009:AJ1012" si="1027">AJ1010+AD1009</f>
        <v>0.53423543013745534</v>
      </c>
      <c r="AK1009" s="25">
        <f t="shared" ref="AK1009:AK1012" si="1028">AI1009/AJ1009</f>
        <v>104.93998641391475</v>
      </c>
      <c r="AL1009" s="60">
        <f t="shared" si="1015"/>
        <v>42825</v>
      </c>
    </row>
    <row r="1010" spans="1:38" ht="11.25" x14ac:dyDescent="0.2">
      <c r="A1010" s="2" t="s">
        <v>5</v>
      </c>
      <c r="B1010" s="2" t="str">
        <f t="shared" si="998"/>
        <v>CACY2017</v>
      </c>
      <c r="C1010" s="2" t="s">
        <v>77</v>
      </c>
      <c r="D1010" s="4">
        <v>42824</v>
      </c>
      <c r="G1010" s="225"/>
      <c r="H1010" s="139"/>
      <c r="I1010" s="55"/>
      <c r="J1010" s="115">
        <f>(J$1009-J$1040)/31*($D1010-$D$1040)+J$1040</f>
        <v>11.81553180123314</v>
      </c>
      <c r="K1010" s="54">
        <f t="shared" si="999"/>
        <v>69.662150247034845</v>
      </c>
      <c r="L1010" s="116">
        <f>(L$1009-L$1040)/31*($D1010-$D$1040)+L$1040</f>
        <v>81.47768204826798</v>
      </c>
      <c r="M1010" s="180"/>
      <c r="N1010" s="216"/>
      <c r="O1010" s="122">
        <f>(O$1009-O$1040)/31*($D1010-$D$1040)+O$1040</f>
        <v>0.17811093422415225</v>
      </c>
      <c r="P1010" s="71">
        <f t="shared" si="1000"/>
        <v>0.43239053330964261</v>
      </c>
      <c r="Q1010" s="131">
        <f>(Q$1009-Q$1040)/31*($D1010-$D$1040)+Q$1040</f>
        <v>0.61050146753379486</v>
      </c>
      <c r="R1010" s="220"/>
      <c r="S1010" s="218"/>
      <c r="T1010" s="47">
        <v>8</v>
      </c>
      <c r="U1010" s="48">
        <v>1121</v>
      </c>
      <c r="V1010" s="49">
        <v>107076.48699999999</v>
      </c>
      <c r="W1010" s="48">
        <f t="shared" si="1001"/>
        <v>1276</v>
      </c>
      <c r="X1010" s="32">
        <v>46706</v>
      </c>
      <c r="Y1010" s="31">
        <f t="shared" si="1016"/>
        <v>2.2925638461867854</v>
      </c>
      <c r="Z1010" s="30">
        <f t="shared" si="1017"/>
        <v>2.4001198989423201E-2</v>
      </c>
      <c r="AA1010" s="10">
        <f t="shared" si="1018"/>
        <v>95.518721677074041</v>
      </c>
      <c r="AB1010" s="9" t="str">
        <f t="shared" si="1019"/>
        <v>U E</v>
      </c>
      <c r="AC1010" s="28">
        <f t="shared" si="1020"/>
        <v>2.2925638461867854</v>
      </c>
      <c r="AD1010" s="29">
        <f t="shared" si="1021"/>
        <v>2.4001198989423201E-2</v>
      </c>
      <c r="AE1010" s="15">
        <f t="shared" si="1022"/>
        <v>95.518721677074041</v>
      </c>
      <c r="AF1010" s="27">
        <f t="shared" si="1023"/>
        <v>379.43069410782374</v>
      </c>
      <c r="AG1010" s="7">
        <f t="shared" si="1024"/>
        <v>1.4195820665439134</v>
      </c>
      <c r="AH1010" s="17">
        <f t="shared" si="1025"/>
        <v>267.28338082741368</v>
      </c>
      <c r="AI1010" s="26">
        <f t="shared" si="1026"/>
        <v>55.462027533935675</v>
      </c>
      <c r="AJ1010" s="22">
        <f t="shared" si="1027"/>
        <v>0.51633623089110581</v>
      </c>
      <c r="AK1010" s="25">
        <f t="shared" si="1028"/>
        <v>107.41455705755519</v>
      </c>
      <c r="AL1010" s="60">
        <f t="shared" si="1015"/>
        <v>42824</v>
      </c>
    </row>
    <row r="1011" spans="1:38" ht="11.25" x14ac:dyDescent="0.2">
      <c r="A1011" s="2" t="s">
        <v>5</v>
      </c>
      <c r="B1011" s="2" t="str">
        <f t="shared" si="998"/>
        <v>CACY2017</v>
      </c>
      <c r="C1011" s="2" t="s">
        <v>77</v>
      </c>
      <c r="D1011" s="4">
        <v>42823</v>
      </c>
      <c r="G1011" s="225"/>
      <c r="H1011" s="139"/>
      <c r="I1011" s="55"/>
      <c r="J1011" s="115">
        <f t="shared" ref="J1011:J1039" si="1029">(J$1009-J$1040)/31*($D1011-$D$1040)+J$1040</f>
        <v>11.759806355988164</v>
      </c>
      <c r="K1011" s="54">
        <f t="shared" si="999"/>
        <v>68.255192869468146</v>
      </c>
      <c r="L1011" s="116">
        <f t="shared" ref="L1011:L1039" si="1030">(L$1009-L$1040)/31*($D1011-$D$1040)+L$1040</f>
        <v>80.014999225456307</v>
      </c>
      <c r="M1011" s="180"/>
      <c r="N1011" s="216"/>
      <c r="O1011" s="122">
        <f t="shared" ref="O1011:O1039" si="1031">(O$1009-O$1040)/31*($D1011-$D$1040)+O$1040</f>
        <v>0.17528888929709618</v>
      </c>
      <c r="P1011" s="71">
        <f t="shared" si="1000"/>
        <v>0.43241672916839946</v>
      </c>
      <c r="Q1011" s="131">
        <f t="shared" ref="Q1011:Q1039" si="1032">(Q$1009-Q$1040)/31*($D1011-$D$1040)+Q$1040</f>
        <v>0.60770561846549564</v>
      </c>
      <c r="R1011" s="220"/>
      <c r="S1011" s="218"/>
      <c r="T1011" s="47"/>
      <c r="U1011" s="48"/>
      <c r="V1011" s="49"/>
      <c r="W1011" s="48">
        <f t="shared" si="1001"/>
        <v>1268</v>
      </c>
      <c r="X1011" s="32">
        <v>46706</v>
      </c>
      <c r="Y1011" s="31">
        <f t="shared" si="1016"/>
        <v>0</v>
      </c>
      <c r="Z1011" s="30">
        <f t="shared" si="1017"/>
        <v>0</v>
      </c>
      <c r="AA1011" s="10">
        <f t="shared" si="1018"/>
        <v>0</v>
      </c>
      <c r="AB1011" s="9" t="str">
        <f t="shared" si="1019"/>
        <v>U E</v>
      </c>
      <c r="AC1011" s="28">
        <f t="shared" si="1020"/>
        <v>0</v>
      </c>
      <c r="AD1011" s="29">
        <f t="shared" si="1021"/>
        <v>0</v>
      </c>
      <c r="AE1011" s="15">
        <f t="shared" si="1022"/>
        <v>0</v>
      </c>
      <c r="AF1011" s="27">
        <f t="shared" si="1023"/>
        <v>377.13813026163695</v>
      </c>
      <c r="AG1011" s="7">
        <f t="shared" si="1024"/>
        <v>1.3955808675544903</v>
      </c>
      <c r="AH1011" s="17">
        <f t="shared" si="1025"/>
        <v>270.23738934061566</v>
      </c>
      <c r="AI1011" s="26">
        <f t="shared" si="1026"/>
        <v>53.169463687748888</v>
      </c>
      <c r="AJ1011" s="22">
        <f t="shared" si="1027"/>
        <v>0.49233503190168265</v>
      </c>
      <c r="AK1011" s="25">
        <f t="shared" si="1028"/>
        <v>107.99447579908679</v>
      </c>
      <c r="AL1011" s="60">
        <f t="shared" si="1015"/>
        <v>42823</v>
      </c>
    </row>
    <row r="1012" spans="1:38" ht="11.25" x14ac:dyDescent="0.2">
      <c r="A1012" s="2" t="s">
        <v>5</v>
      </c>
      <c r="B1012" s="2" t="str">
        <f t="shared" si="998"/>
        <v>CACY2017</v>
      </c>
      <c r="C1012" s="2" t="s">
        <v>77</v>
      </c>
      <c r="D1012" s="4">
        <v>42822</v>
      </c>
      <c r="G1012" s="225"/>
      <c r="H1012" s="139"/>
      <c r="I1012" s="55"/>
      <c r="J1012" s="115">
        <f t="shared" si="1029"/>
        <v>11.704080910743187</v>
      </c>
      <c r="K1012" s="54">
        <f t="shared" si="999"/>
        <v>66.848235491901448</v>
      </c>
      <c r="L1012" s="116">
        <f t="shared" si="1030"/>
        <v>78.552316402644635</v>
      </c>
      <c r="M1012" s="180"/>
      <c r="N1012" s="216"/>
      <c r="O1012" s="122">
        <f t="shared" si="1031"/>
        <v>0.17246684437004017</v>
      </c>
      <c r="P1012" s="71">
        <f t="shared" si="1000"/>
        <v>0.43244292502715626</v>
      </c>
      <c r="Q1012" s="131">
        <f t="shared" si="1032"/>
        <v>0.60490976939719643</v>
      </c>
      <c r="R1012" s="220"/>
      <c r="S1012" s="218"/>
      <c r="T1012" s="47">
        <v>7</v>
      </c>
      <c r="U1012" s="48">
        <v>2373</v>
      </c>
      <c r="V1012" s="49">
        <v>76199.75</v>
      </c>
      <c r="W1012" s="48">
        <f t="shared" si="1001"/>
        <v>1270</v>
      </c>
      <c r="X1012" s="32">
        <v>46706</v>
      </c>
      <c r="Y1012" s="31">
        <f t="shared" si="1016"/>
        <v>1.6314766839378239</v>
      </c>
      <c r="Z1012" s="30">
        <f t="shared" si="1017"/>
        <v>5.0807176808118873E-2</v>
      </c>
      <c r="AA1012" s="10">
        <f t="shared" si="1018"/>
        <v>32.111146228402866</v>
      </c>
      <c r="AB1012" s="9" t="str">
        <f t="shared" si="1019"/>
        <v>U E</v>
      </c>
      <c r="AC1012" s="28">
        <f t="shared" si="1020"/>
        <v>1.6314766839378239</v>
      </c>
      <c r="AD1012" s="29">
        <f t="shared" si="1021"/>
        <v>5.0807176808118873E-2</v>
      </c>
      <c r="AE1012" s="15">
        <f t="shared" si="1022"/>
        <v>32.111146228402866</v>
      </c>
      <c r="AF1012" s="27">
        <f t="shared" si="1023"/>
        <v>377.13813026163695</v>
      </c>
      <c r="AG1012" s="7">
        <f t="shared" si="1024"/>
        <v>1.3955808675544903</v>
      </c>
      <c r="AH1012" s="17">
        <f t="shared" si="1025"/>
        <v>270.23738934061566</v>
      </c>
      <c r="AI1012" s="26">
        <f t="shared" si="1026"/>
        <v>53.169463687748888</v>
      </c>
      <c r="AJ1012" s="22">
        <f t="shared" si="1027"/>
        <v>0.49233503190168265</v>
      </c>
      <c r="AK1012" s="25">
        <f t="shared" si="1028"/>
        <v>107.99447579908679</v>
      </c>
      <c r="AL1012" s="60">
        <f t="shared" si="1015"/>
        <v>42822</v>
      </c>
    </row>
    <row r="1013" spans="1:38" ht="11.25" x14ac:dyDescent="0.2">
      <c r="A1013" s="2" t="s">
        <v>5</v>
      </c>
      <c r="B1013" s="2" t="str">
        <f t="shared" si="998"/>
        <v>CACY2017</v>
      </c>
      <c r="C1013" s="2" t="s">
        <v>77</v>
      </c>
      <c r="D1013" s="4">
        <v>42821</v>
      </c>
      <c r="G1013" s="225"/>
      <c r="H1013" s="139"/>
      <c r="I1013" s="55"/>
      <c r="J1013" s="115">
        <f t="shared" si="1029"/>
        <v>11.648355465498209</v>
      </c>
      <c r="K1013" s="54">
        <f t="shared" si="999"/>
        <v>65.44127811433475</v>
      </c>
      <c r="L1013" s="116">
        <f t="shared" si="1030"/>
        <v>77.089633579832963</v>
      </c>
      <c r="M1013" s="180"/>
      <c r="N1013" s="216"/>
      <c r="O1013" s="122">
        <f t="shared" si="1031"/>
        <v>0.16964479944298411</v>
      </c>
      <c r="P1013" s="71">
        <f t="shared" si="1000"/>
        <v>0.43246912088591311</v>
      </c>
      <c r="Q1013" s="131">
        <f t="shared" si="1032"/>
        <v>0.60211392032889721</v>
      </c>
      <c r="R1013" s="220"/>
      <c r="S1013" s="218"/>
      <c r="T1013" s="47">
        <v>2</v>
      </c>
      <c r="U1013" s="48">
        <v>10</v>
      </c>
      <c r="V1013" s="49">
        <v>216.75</v>
      </c>
      <c r="W1013" s="48">
        <f t="shared" si="1001"/>
        <v>1265</v>
      </c>
      <c r="X1013" s="32">
        <v>46706</v>
      </c>
      <c r="Y1013" s="31">
        <f t="shared" ref="Y1013:Y1019" si="1033">V1013/X1013</f>
        <v>4.6407313835481519E-3</v>
      </c>
      <c r="Z1013" s="30">
        <f t="shared" ref="Z1013:Z1019" si="1034">U1013/X1013</f>
        <v>2.1410525414293667E-4</v>
      </c>
      <c r="AA1013" s="10">
        <f t="shared" ref="AA1013:AA1019" si="1035">IF(Z1013=0,0,Y1013/Z1013)</f>
        <v>21.674999999999997</v>
      </c>
      <c r="AB1013" s="9" t="str">
        <f t="shared" ref="AB1013:AB1019" si="1036">IF(E1013&gt;0,"M E","U E")</f>
        <v>U E</v>
      </c>
      <c r="AC1013" s="28">
        <f t="shared" ref="AC1013:AC1019" si="1037">IF($AB1013="U E",$Y1013,(V1013-E1013)/X1013)</f>
        <v>4.6407313835481519E-3</v>
      </c>
      <c r="AD1013" s="29">
        <f t="shared" ref="AD1013:AD1019" si="1038">IF($AB1013="U E",$Z1013,(U1013-F1013)/X1013)</f>
        <v>2.1410525414293667E-4</v>
      </c>
      <c r="AE1013" s="15">
        <f t="shared" ref="AE1013:AE1019" si="1039">IF(AD1013=0,0,AC1013/AD1013)</f>
        <v>21.674999999999997</v>
      </c>
      <c r="AF1013" s="27">
        <f t="shared" ref="AF1013:AF1019" si="1040">AF1014+Y1013</f>
        <v>375.50665357769913</v>
      </c>
      <c r="AG1013" s="7">
        <f t="shared" ref="AG1013:AG1019" si="1041">AG1014+Z1013</f>
        <v>1.3447736907463714</v>
      </c>
      <c r="AH1013" s="17">
        <f t="shared" ref="AH1013:AH1019" si="1042">AF1013/AG1013</f>
        <v>279.23408686653198</v>
      </c>
      <c r="AI1013" s="26">
        <f t="shared" ref="AI1013:AI1019" si="1043">AI1014+AC1013</f>
        <v>51.537987003811061</v>
      </c>
      <c r="AJ1013" s="22">
        <f t="shared" ref="AJ1013:AJ1019" si="1044">AJ1014+AD1013</f>
        <v>0.44152785509356379</v>
      </c>
      <c r="AK1013" s="25">
        <f t="shared" ref="AK1013:AK1019" si="1045">AI1013/AJ1013</f>
        <v>116.72646789836099</v>
      </c>
      <c r="AL1013" s="60">
        <f t="shared" si="1015"/>
        <v>42821</v>
      </c>
    </row>
    <row r="1014" spans="1:38" ht="11.25" x14ac:dyDescent="0.2">
      <c r="A1014" s="2" t="s">
        <v>5</v>
      </c>
      <c r="B1014" s="2" t="str">
        <f t="shared" si="998"/>
        <v>CACY2017</v>
      </c>
      <c r="C1014" s="2" t="s">
        <v>77</v>
      </c>
      <c r="D1014" s="4">
        <v>42820</v>
      </c>
      <c r="G1014" s="225"/>
      <c r="H1014" s="139"/>
      <c r="I1014" s="55"/>
      <c r="J1014" s="115">
        <f t="shared" si="1029"/>
        <v>11.592630020253234</v>
      </c>
      <c r="K1014" s="54">
        <f t="shared" si="999"/>
        <v>64.034320736768052</v>
      </c>
      <c r="L1014" s="116">
        <f t="shared" si="1030"/>
        <v>75.626950757021291</v>
      </c>
      <c r="M1014" s="180"/>
      <c r="N1014" s="216"/>
      <c r="O1014" s="122">
        <f t="shared" si="1031"/>
        <v>0.1668227545159281</v>
      </c>
      <c r="P1014" s="71">
        <f t="shared" si="1000"/>
        <v>0.4324953167446699</v>
      </c>
      <c r="Q1014" s="131">
        <f t="shared" si="1032"/>
        <v>0.599318071260598</v>
      </c>
      <c r="R1014" s="220"/>
      <c r="S1014" s="218"/>
      <c r="T1014" s="47">
        <v>5</v>
      </c>
      <c r="U1014" s="48">
        <v>1306</v>
      </c>
      <c r="V1014" s="49">
        <v>60627.300999999999</v>
      </c>
      <c r="W1014" s="48">
        <f t="shared" si="1001"/>
        <v>1266</v>
      </c>
      <c r="X1014" s="32">
        <v>46706</v>
      </c>
      <c r="Y1014" s="31">
        <f t="shared" si="1033"/>
        <v>1.2980623688605317</v>
      </c>
      <c r="Z1014" s="30">
        <f t="shared" si="1034"/>
        <v>2.796214619106753E-2</v>
      </c>
      <c r="AA1014" s="10">
        <f t="shared" si="1035"/>
        <v>46.422129402756504</v>
      </c>
      <c r="AB1014" s="9" t="str">
        <f t="shared" si="1036"/>
        <v>U E</v>
      </c>
      <c r="AC1014" s="28">
        <f t="shared" si="1037"/>
        <v>1.2980623688605317</v>
      </c>
      <c r="AD1014" s="29">
        <f t="shared" si="1038"/>
        <v>2.796214619106753E-2</v>
      </c>
      <c r="AE1014" s="15">
        <f t="shared" si="1039"/>
        <v>46.422129402756504</v>
      </c>
      <c r="AF1014" s="27">
        <f t="shared" si="1040"/>
        <v>375.50201284631555</v>
      </c>
      <c r="AG1014" s="7">
        <f t="shared" si="1041"/>
        <v>1.3445595854922285</v>
      </c>
      <c r="AH1014" s="17">
        <f t="shared" si="1042"/>
        <v>279.27510011305924</v>
      </c>
      <c r="AI1014" s="26">
        <f t="shared" si="1043"/>
        <v>51.533346272427515</v>
      </c>
      <c r="AJ1014" s="22">
        <f t="shared" si="1044"/>
        <v>0.44131374983942084</v>
      </c>
      <c r="AK1014" s="25">
        <f t="shared" si="1045"/>
        <v>116.7725825247429</v>
      </c>
      <c r="AL1014" s="60">
        <f t="shared" si="1015"/>
        <v>42820</v>
      </c>
    </row>
    <row r="1015" spans="1:38" ht="11.25" x14ac:dyDescent="0.2">
      <c r="A1015" s="2" t="s">
        <v>5</v>
      </c>
      <c r="B1015" s="2" t="str">
        <f t="shared" si="998"/>
        <v>CACY2017</v>
      </c>
      <c r="C1015" s="2" t="s">
        <v>77</v>
      </c>
      <c r="D1015" s="4">
        <v>42819</v>
      </c>
      <c r="G1015" s="225"/>
      <c r="H1015" s="139"/>
      <c r="I1015" s="55"/>
      <c r="J1015" s="115">
        <f t="shared" si="1029"/>
        <v>11.536904575008256</v>
      </c>
      <c r="K1015" s="54">
        <f t="shared" si="999"/>
        <v>62.627363359201361</v>
      </c>
      <c r="L1015" s="116">
        <f t="shared" si="1030"/>
        <v>74.164267934209619</v>
      </c>
      <c r="M1015" s="180"/>
      <c r="N1015" s="216"/>
      <c r="O1015" s="122">
        <f t="shared" si="1031"/>
        <v>0.16400070958887206</v>
      </c>
      <c r="P1015" s="71">
        <f t="shared" si="1000"/>
        <v>0.43252151260342675</v>
      </c>
      <c r="Q1015" s="131">
        <f t="shared" si="1032"/>
        <v>0.59652222219229878</v>
      </c>
      <c r="R1015" s="220"/>
      <c r="S1015" s="218"/>
      <c r="T1015" s="47"/>
      <c r="U1015" s="48"/>
      <c r="V1015" s="49"/>
      <c r="W1015" s="48">
        <f t="shared" si="1001"/>
        <v>1262</v>
      </c>
      <c r="X1015" s="32">
        <v>46706</v>
      </c>
      <c r="Y1015" s="31">
        <f t="shared" si="1033"/>
        <v>0</v>
      </c>
      <c r="Z1015" s="30">
        <f t="shared" si="1034"/>
        <v>0</v>
      </c>
      <c r="AA1015" s="10">
        <f t="shared" si="1035"/>
        <v>0</v>
      </c>
      <c r="AB1015" s="9" t="str">
        <f t="shared" si="1036"/>
        <v>U E</v>
      </c>
      <c r="AC1015" s="28">
        <f t="shared" si="1037"/>
        <v>0</v>
      </c>
      <c r="AD1015" s="29">
        <f t="shared" si="1038"/>
        <v>0</v>
      </c>
      <c r="AE1015" s="15">
        <f t="shared" si="1039"/>
        <v>0</v>
      </c>
      <c r="AF1015" s="27">
        <f t="shared" si="1040"/>
        <v>374.20395047745501</v>
      </c>
      <c r="AG1015" s="7">
        <f t="shared" si="1041"/>
        <v>1.316597439301161</v>
      </c>
      <c r="AH1015" s="17">
        <f t="shared" si="1042"/>
        <v>284.22047568015881</v>
      </c>
      <c r="AI1015" s="26">
        <f t="shared" si="1043"/>
        <v>50.23528390356698</v>
      </c>
      <c r="AJ1015" s="22">
        <f t="shared" si="1044"/>
        <v>0.41335160364835333</v>
      </c>
      <c r="AK1015" s="25">
        <f t="shared" si="1045"/>
        <v>121.53160520045584</v>
      </c>
      <c r="AL1015" s="60">
        <f t="shared" si="1015"/>
        <v>42819</v>
      </c>
    </row>
    <row r="1016" spans="1:38" ht="11.25" x14ac:dyDescent="0.2">
      <c r="A1016" s="2" t="s">
        <v>5</v>
      </c>
      <c r="B1016" s="2" t="str">
        <f t="shared" si="998"/>
        <v>CACY2017</v>
      </c>
      <c r="C1016" s="2" t="s">
        <v>77</v>
      </c>
      <c r="D1016" s="4">
        <v>42818</v>
      </c>
      <c r="G1016" s="225"/>
      <c r="H1016" s="139"/>
      <c r="I1016" s="55"/>
      <c r="J1016" s="115">
        <f t="shared" si="1029"/>
        <v>11.481179129763278</v>
      </c>
      <c r="K1016" s="54">
        <f t="shared" si="999"/>
        <v>61.22040598163467</v>
      </c>
      <c r="L1016" s="116">
        <f t="shared" si="1030"/>
        <v>72.701585111397947</v>
      </c>
      <c r="M1016" s="180"/>
      <c r="N1016" s="216"/>
      <c r="O1016" s="122">
        <f t="shared" si="1031"/>
        <v>0.16117866466181602</v>
      </c>
      <c r="P1016" s="71">
        <f t="shared" si="1000"/>
        <v>0.43254770846218354</v>
      </c>
      <c r="Q1016" s="131">
        <f t="shared" si="1032"/>
        <v>0.59372637312399956</v>
      </c>
      <c r="R1016" s="220"/>
      <c r="S1016" s="218"/>
      <c r="T1016" s="47">
        <v>3</v>
      </c>
      <c r="U1016" s="48">
        <v>51</v>
      </c>
      <c r="V1016" s="49">
        <v>4594.5330000000004</v>
      </c>
      <c r="W1016" s="48">
        <f t="shared" si="1001"/>
        <v>1263</v>
      </c>
      <c r="X1016" s="32">
        <v>46706</v>
      </c>
      <c r="Y1016" s="31">
        <f t="shared" si="1033"/>
        <v>9.8371365563310928E-2</v>
      </c>
      <c r="Z1016" s="30">
        <f t="shared" si="1034"/>
        <v>1.0919367961289769E-3</v>
      </c>
      <c r="AA1016" s="10">
        <f t="shared" si="1035"/>
        <v>90.088882352941184</v>
      </c>
      <c r="AB1016" s="9" t="str">
        <f t="shared" si="1036"/>
        <v>U E</v>
      </c>
      <c r="AC1016" s="28">
        <f t="shared" si="1037"/>
        <v>9.8371365563310928E-2</v>
      </c>
      <c r="AD1016" s="29">
        <f t="shared" si="1038"/>
        <v>1.0919367961289769E-3</v>
      </c>
      <c r="AE1016" s="15">
        <f t="shared" si="1039"/>
        <v>90.088882352941184</v>
      </c>
      <c r="AF1016" s="27">
        <f t="shared" si="1040"/>
        <v>374.20395047745501</v>
      </c>
      <c r="AG1016" s="7">
        <f t="shared" si="1041"/>
        <v>1.316597439301161</v>
      </c>
      <c r="AH1016" s="17">
        <f t="shared" si="1042"/>
        <v>284.22047568015881</v>
      </c>
      <c r="AI1016" s="26">
        <f t="shared" si="1043"/>
        <v>50.23528390356698</v>
      </c>
      <c r="AJ1016" s="22">
        <f t="shared" si="1044"/>
        <v>0.41335160364835333</v>
      </c>
      <c r="AK1016" s="25">
        <f t="shared" si="1045"/>
        <v>121.53160520045584</v>
      </c>
      <c r="AL1016" s="60">
        <f t="shared" si="1015"/>
        <v>42818</v>
      </c>
    </row>
    <row r="1017" spans="1:38" ht="11.25" x14ac:dyDescent="0.2">
      <c r="A1017" s="2" t="s">
        <v>5</v>
      </c>
      <c r="B1017" s="2" t="str">
        <f t="shared" si="998"/>
        <v>CACY2017</v>
      </c>
      <c r="C1017" s="2" t="s">
        <v>77</v>
      </c>
      <c r="D1017" s="4">
        <v>42817</v>
      </c>
      <c r="G1017" s="225"/>
      <c r="H1017" s="139"/>
      <c r="I1017" s="55"/>
      <c r="J1017" s="115">
        <f t="shared" si="1029"/>
        <v>11.425453684518303</v>
      </c>
      <c r="K1017" s="54">
        <f t="shared" si="999"/>
        <v>59.813448604067972</v>
      </c>
      <c r="L1017" s="116">
        <f t="shared" si="1030"/>
        <v>71.238902288586274</v>
      </c>
      <c r="M1017" s="180"/>
      <c r="N1017" s="216"/>
      <c r="O1017" s="122">
        <f t="shared" si="1031"/>
        <v>0.15835661973476001</v>
      </c>
      <c r="P1017" s="71">
        <f t="shared" si="1000"/>
        <v>0.43257390432094034</v>
      </c>
      <c r="Q1017" s="131">
        <f t="shared" si="1032"/>
        <v>0.59093052405570035</v>
      </c>
      <c r="R1017" s="220"/>
      <c r="S1017" s="218"/>
      <c r="T1017" s="47">
        <v>5</v>
      </c>
      <c r="U1017" s="48">
        <v>110</v>
      </c>
      <c r="V1017" s="49">
        <v>5003.6329999999998</v>
      </c>
      <c r="W1017" s="48">
        <f t="shared" si="1001"/>
        <v>1261</v>
      </c>
      <c r="X1017" s="32">
        <v>46706</v>
      </c>
      <c r="Y1017" s="31">
        <f t="shared" si="1033"/>
        <v>0.10713041151029846</v>
      </c>
      <c r="Z1017" s="30">
        <f t="shared" si="1034"/>
        <v>2.3551577955723034E-3</v>
      </c>
      <c r="AA1017" s="10">
        <f t="shared" si="1035"/>
        <v>45.487572727272727</v>
      </c>
      <c r="AB1017" s="9" t="str">
        <f t="shared" si="1036"/>
        <v>U E</v>
      </c>
      <c r="AC1017" s="28">
        <f t="shared" si="1037"/>
        <v>0.10713041151029846</v>
      </c>
      <c r="AD1017" s="29">
        <f t="shared" si="1038"/>
        <v>2.3551577955723034E-3</v>
      </c>
      <c r="AE1017" s="15">
        <f t="shared" si="1039"/>
        <v>45.487572727272727</v>
      </c>
      <c r="AF1017" s="27">
        <f t="shared" si="1040"/>
        <v>374.1055791118917</v>
      </c>
      <c r="AG1017" s="7">
        <f t="shared" si="1041"/>
        <v>1.315505502505032</v>
      </c>
      <c r="AH1017" s="17">
        <f t="shared" si="1042"/>
        <v>284.3816148237363</v>
      </c>
      <c r="AI1017" s="26">
        <f t="shared" si="1043"/>
        <v>50.136912538003671</v>
      </c>
      <c r="AJ1017" s="22">
        <f t="shared" si="1044"/>
        <v>0.41225966685222437</v>
      </c>
      <c r="AK1017" s="25">
        <f t="shared" si="1045"/>
        <v>121.61488636717738</v>
      </c>
      <c r="AL1017" s="60">
        <f t="shared" si="1015"/>
        <v>42817</v>
      </c>
    </row>
    <row r="1018" spans="1:38" ht="11.25" x14ac:dyDescent="0.2">
      <c r="A1018" s="2" t="s">
        <v>5</v>
      </c>
      <c r="B1018" s="2" t="str">
        <f t="shared" si="998"/>
        <v>CACY2017</v>
      </c>
      <c r="C1018" s="2" t="s">
        <v>77</v>
      </c>
      <c r="D1018" s="4">
        <v>42816</v>
      </c>
      <c r="G1018" s="225"/>
      <c r="H1018" s="139"/>
      <c r="I1018" s="55"/>
      <c r="J1018" s="115">
        <f t="shared" si="1029"/>
        <v>11.369728239273325</v>
      </c>
      <c r="K1018" s="54">
        <f t="shared" si="999"/>
        <v>58.406491226501288</v>
      </c>
      <c r="L1018" s="116">
        <f t="shared" si="1030"/>
        <v>69.776219465774616</v>
      </c>
      <c r="M1018" s="180"/>
      <c r="N1018" s="216"/>
      <c r="O1018" s="122">
        <f t="shared" si="1031"/>
        <v>0.15553457480770394</v>
      </c>
      <c r="P1018" s="71">
        <f t="shared" si="1000"/>
        <v>0.43260010017969719</v>
      </c>
      <c r="Q1018" s="131">
        <f t="shared" si="1032"/>
        <v>0.58813467498740113</v>
      </c>
      <c r="R1018" s="220"/>
      <c r="S1018" s="218"/>
      <c r="T1018" s="47">
        <v>3</v>
      </c>
      <c r="U1018" s="48">
        <v>5</v>
      </c>
      <c r="V1018" s="49">
        <v>470.78300000000002</v>
      </c>
      <c r="W1018" s="48">
        <f t="shared" si="1001"/>
        <v>1256</v>
      </c>
      <c r="X1018" s="32">
        <v>46706</v>
      </c>
      <c r="Y1018" s="31">
        <f t="shared" si="1033"/>
        <v>1.0079711386117416E-2</v>
      </c>
      <c r="Z1018" s="30">
        <f t="shared" si="1034"/>
        <v>1.0705262707146834E-4</v>
      </c>
      <c r="AA1018" s="10">
        <f t="shared" si="1035"/>
        <v>94.156599999999997</v>
      </c>
      <c r="AB1018" s="9" t="str">
        <f t="shared" si="1036"/>
        <v>U E</v>
      </c>
      <c r="AC1018" s="28">
        <f t="shared" si="1037"/>
        <v>1.0079711386117416E-2</v>
      </c>
      <c r="AD1018" s="29">
        <f t="shared" si="1038"/>
        <v>1.0705262707146834E-4</v>
      </c>
      <c r="AE1018" s="15">
        <f t="shared" si="1039"/>
        <v>94.156599999999997</v>
      </c>
      <c r="AF1018" s="27">
        <f t="shared" si="1040"/>
        <v>373.9984487003814</v>
      </c>
      <c r="AG1018" s="7">
        <f t="shared" si="1041"/>
        <v>1.3131503447094597</v>
      </c>
      <c r="AH1018" s="17">
        <f t="shared" si="1042"/>
        <v>284.81007540924816</v>
      </c>
      <c r="AI1018" s="26">
        <f t="shared" si="1043"/>
        <v>50.029782126493373</v>
      </c>
      <c r="AJ1018" s="22">
        <f t="shared" si="1044"/>
        <v>0.40990450905665204</v>
      </c>
      <c r="AK1018" s="25">
        <f t="shared" si="1045"/>
        <v>122.052285400888</v>
      </c>
      <c r="AL1018" s="60">
        <f t="shared" si="1015"/>
        <v>42816</v>
      </c>
    </row>
    <row r="1019" spans="1:38" ht="11.25" x14ac:dyDescent="0.2">
      <c r="A1019" s="2" t="s">
        <v>5</v>
      </c>
      <c r="B1019" s="2" t="str">
        <f t="shared" si="998"/>
        <v>CACY2017</v>
      </c>
      <c r="C1019" s="2" t="s">
        <v>77</v>
      </c>
      <c r="D1019" s="4">
        <v>42815</v>
      </c>
      <c r="G1019" s="225"/>
      <c r="H1019" s="139"/>
      <c r="I1019" s="55"/>
      <c r="J1019" s="115">
        <f t="shared" si="1029"/>
        <v>11.314002794028347</v>
      </c>
      <c r="K1019" s="54">
        <f t="shared" si="999"/>
        <v>56.999533848934597</v>
      </c>
      <c r="L1019" s="116">
        <f t="shared" si="1030"/>
        <v>68.313536642962944</v>
      </c>
      <c r="M1019" s="180"/>
      <c r="N1019" s="216"/>
      <c r="O1019" s="122">
        <f t="shared" si="1031"/>
        <v>0.15271252988064793</v>
      </c>
      <c r="P1019" s="71">
        <f t="shared" si="1000"/>
        <v>0.43262629603845398</v>
      </c>
      <c r="Q1019" s="131">
        <f t="shared" si="1032"/>
        <v>0.58533882591910191</v>
      </c>
      <c r="R1019" s="220"/>
      <c r="S1019" s="218"/>
      <c r="T1019" s="47">
        <v>1</v>
      </c>
      <c r="U1019" s="48">
        <v>8</v>
      </c>
      <c r="V1019" s="49">
        <v>1940</v>
      </c>
      <c r="W1019" s="48">
        <f t="shared" si="1001"/>
        <v>1256</v>
      </c>
      <c r="X1019" s="32">
        <v>46706</v>
      </c>
      <c r="Y1019" s="31">
        <f t="shared" si="1033"/>
        <v>4.1536419303729713E-2</v>
      </c>
      <c r="Z1019" s="30">
        <f t="shared" si="1034"/>
        <v>1.7128420331434933E-4</v>
      </c>
      <c r="AA1019" s="10">
        <f t="shared" si="1035"/>
        <v>242.5</v>
      </c>
      <c r="AB1019" s="9" t="str">
        <f t="shared" si="1036"/>
        <v>U E</v>
      </c>
      <c r="AC1019" s="28">
        <f t="shared" si="1037"/>
        <v>4.1536419303729713E-2</v>
      </c>
      <c r="AD1019" s="29">
        <f t="shared" si="1038"/>
        <v>1.7128420331434933E-4</v>
      </c>
      <c r="AE1019" s="15">
        <f t="shared" si="1039"/>
        <v>242.5</v>
      </c>
      <c r="AF1019" s="27">
        <f t="shared" si="1040"/>
        <v>373.98836898899526</v>
      </c>
      <c r="AG1019" s="7">
        <f t="shared" si="1041"/>
        <v>1.3130432920823882</v>
      </c>
      <c r="AH1019" s="17">
        <f t="shared" si="1042"/>
        <v>284.82561941722253</v>
      </c>
      <c r="AI1019" s="26">
        <f t="shared" si="1043"/>
        <v>50.019702415107254</v>
      </c>
      <c r="AJ1019" s="22">
        <f t="shared" si="1044"/>
        <v>0.4097974564295806</v>
      </c>
      <c r="AK1019" s="25">
        <f t="shared" si="1045"/>
        <v>122.05957267502615</v>
      </c>
      <c r="AL1019" s="60">
        <f t="shared" si="1015"/>
        <v>42815</v>
      </c>
    </row>
    <row r="1020" spans="1:38" ht="11.25" x14ac:dyDescent="0.2">
      <c r="A1020" s="2" t="s">
        <v>5</v>
      </c>
      <c r="B1020" s="2" t="str">
        <f t="shared" si="998"/>
        <v>CACY2017</v>
      </c>
      <c r="C1020" s="2" t="s">
        <v>77</v>
      </c>
      <c r="D1020" s="4">
        <v>42814</v>
      </c>
      <c r="G1020" s="225"/>
      <c r="H1020" s="139"/>
      <c r="I1020" s="55"/>
      <c r="J1020" s="115">
        <f t="shared" si="1029"/>
        <v>11.25827734878337</v>
      </c>
      <c r="K1020" s="54">
        <f t="shared" si="999"/>
        <v>55.592576471367906</v>
      </c>
      <c r="L1020" s="116">
        <f t="shared" si="1030"/>
        <v>66.850853820151272</v>
      </c>
      <c r="M1020" s="180"/>
      <c r="N1020" s="216"/>
      <c r="O1020" s="122">
        <f t="shared" si="1031"/>
        <v>0.14989048495359189</v>
      </c>
      <c r="P1020" s="71">
        <f t="shared" si="1000"/>
        <v>0.43265249189721078</v>
      </c>
      <c r="Q1020" s="131">
        <f t="shared" si="1032"/>
        <v>0.5825429768508027</v>
      </c>
      <c r="R1020" s="220"/>
      <c r="S1020" s="218"/>
      <c r="T1020" s="47">
        <v>6</v>
      </c>
      <c r="U1020" s="48">
        <v>551</v>
      </c>
      <c r="V1020" s="49">
        <v>183095.451</v>
      </c>
      <c r="W1020" s="48">
        <f t="shared" si="1001"/>
        <v>1258</v>
      </c>
      <c r="X1020" s="32">
        <v>46706</v>
      </c>
      <c r="Y1020" s="31">
        <f t="shared" ref="Y1020:Y1026" si="1046">V1020/X1020</f>
        <v>3.9201698068770607</v>
      </c>
      <c r="Z1020" s="30">
        <f t="shared" ref="Z1020:Z1026" si="1047">U1020/X1020</f>
        <v>1.1797199503275811E-2</v>
      </c>
      <c r="AA1020" s="10">
        <f t="shared" ref="AA1020:AA1026" si="1048">IF(Z1020=0,0,Y1020/Z1020)</f>
        <v>332.29664428312157</v>
      </c>
      <c r="AB1020" s="9" t="str">
        <f t="shared" ref="AB1020:AB1026" si="1049">IF(E1020&gt;0,"M E","U E")</f>
        <v>U E</v>
      </c>
      <c r="AC1020" s="28">
        <f t="shared" ref="AC1020:AC1026" si="1050">IF($AB1020="U E",$Y1020,(V1020-E1020)/X1020)</f>
        <v>3.9201698068770607</v>
      </c>
      <c r="AD1020" s="29">
        <f t="shared" ref="AD1020:AD1026" si="1051">IF($AB1020="U E",$Z1020,(U1020-F1020)/X1020)</f>
        <v>1.1797199503275811E-2</v>
      </c>
      <c r="AE1020" s="15">
        <f t="shared" ref="AE1020:AE1026" si="1052">IF(AD1020=0,0,AC1020/AD1020)</f>
        <v>332.29664428312157</v>
      </c>
      <c r="AF1020" s="27">
        <f t="shared" ref="AF1020:AF1026" si="1053">AF1021+Y1020</f>
        <v>373.94683256969154</v>
      </c>
      <c r="AG1020" s="7">
        <f t="shared" ref="AG1020:AG1026" si="1054">AG1021+Z1020</f>
        <v>1.3128720078790739</v>
      </c>
      <c r="AH1020" s="17">
        <f t="shared" ref="AH1020:AH1026" si="1055">AF1020/AG1020</f>
        <v>284.83114144066286</v>
      </c>
      <c r="AI1020" s="26">
        <f t="shared" ref="AI1020:AI1026" si="1056">AI1021+AC1020</f>
        <v>49.978165995803522</v>
      </c>
      <c r="AJ1020" s="22">
        <f t="shared" ref="AJ1020:AJ1026" si="1057">AJ1021+AD1020</f>
        <v>0.40962617222626624</v>
      </c>
      <c r="AK1020" s="25">
        <f t="shared" ref="AK1020:AK1026" si="1058">AI1020/AJ1020</f>
        <v>122.00921079866195</v>
      </c>
      <c r="AL1020" s="60">
        <f t="shared" si="1015"/>
        <v>42814</v>
      </c>
    </row>
    <row r="1021" spans="1:38" ht="11.25" x14ac:dyDescent="0.2">
      <c r="A1021" s="2" t="s">
        <v>5</v>
      </c>
      <c r="B1021" s="2" t="str">
        <f t="shared" si="998"/>
        <v>CACY2017</v>
      </c>
      <c r="C1021" s="2" t="s">
        <v>77</v>
      </c>
      <c r="D1021" s="4">
        <v>42813</v>
      </c>
      <c r="G1021" s="225"/>
      <c r="H1021" s="139"/>
      <c r="I1021" s="55"/>
      <c r="J1021" s="115">
        <f t="shared" si="1029"/>
        <v>11.202551903538394</v>
      </c>
      <c r="K1021" s="54">
        <f t="shared" si="999"/>
        <v>54.185619093801208</v>
      </c>
      <c r="L1021" s="116">
        <f t="shared" si="1030"/>
        <v>65.3881709973396</v>
      </c>
      <c r="M1021" s="180"/>
      <c r="N1021" s="216"/>
      <c r="O1021" s="122">
        <f t="shared" si="1031"/>
        <v>0.14706844002653585</v>
      </c>
      <c r="P1021" s="71">
        <f t="shared" si="1000"/>
        <v>0.43267868775596763</v>
      </c>
      <c r="Q1021" s="131">
        <f t="shared" si="1032"/>
        <v>0.57974712778250348</v>
      </c>
      <c r="R1021" s="220"/>
      <c r="S1021" s="218"/>
      <c r="T1021" s="47">
        <v>1</v>
      </c>
      <c r="U1021" s="48">
        <v>1</v>
      </c>
      <c r="V1021" s="49">
        <v>83.566999999999993</v>
      </c>
      <c r="W1021" s="48">
        <f t="shared" si="1001"/>
        <v>1253</v>
      </c>
      <c r="X1021" s="32">
        <v>46706</v>
      </c>
      <c r="Y1021" s="31">
        <f t="shared" si="1046"/>
        <v>1.7892133772962786E-3</v>
      </c>
      <c r="Z1021" s="30">
        <f t="shared" si="1047"/>
        <v>2.1410525414293667E-5</v>
      </c>
      <c r="AA1021" s="10">
        <f t="shared" si="1048"/>
        <v>83.566999999999993</v>
      </c>
      <c r="AB1021" s="9" t="str">
        <f t="shared" si="1049"/>
        <v>U E</v>
      </c>
      <c r="AC1021" s="28">
        <f t="shared" si="1050"/>
        <v>1.7892133772962786E-3</v>
      </c>
      <c r="AD1021" s="29">
        <f t="shared" si="1051"/>
        <v>2.1410525414293667E-5</v>
      </c>
      <c r="AE1021" s="15">
        <f t="shared" si="1052"/>
        <v>83.566999999999993</v>
      </c>
      <c r="AF1021" s="27">
        <f t="shared" si="1053"/>
        <v>370.02666276281445</v>
      </c>
      <c r="AG1021" s="7">
        <f t="shared" si="1054"/>
        <v>1.3010748083757981</v>
      </c>
      <c r="AH1021" s="17">
        <f t="shared" si="1055"/>
        <v>284.40075880397586</v>
      </c>
      <c r="AI1021" s="26">
        <f t="shared" si="1056"/>
        <v>46.05799618892646</v>
      </c>
      <c r="AJ1021" s="22">
        <f t="shared" si="1057"/>
        <v>0.39782897272299045</v>
      </c>
      <c r="AK1021" s="25">
        <f t="shared" si="1058"/>
        <v>115.77335826919973</v>
      </c>
      <c r="AL1021" s="60">
        <f t="shared" si="1015"/>
        <v>42813</v>
      </c>
    </row>
    <row r="1022" spans="1:38" ht="11.25" x14ac:dyDescent="0.2">
      <c r="A1022" s="2" t="s">
        <v>5</v>
      </c>
      <c r="B1022" s="2" t="str">
        <f t="shared" si="998"/>
        <v>CACY2017</v>
      </c>
      <c r="C1022" s="2" t="s">
        <v>77</v>
      </c>
      <c r="D1022" s="4">
        <v>42812</v>
      </c>
      <c r="G1022" s="225"/>
      <c r="H1022" s="139"/>
      <c r="I1022" s="55"/>
      <c r="J1022" s="115">
        <f t="shared" si="1029"/>
        <v>11.146826458293416</v>
      </c>
      <c r="K1022" s="54">
        <f t="shared" si="999"/>
        <v>52.77866171623451</v>
      </c>
      <c r="L1022" s="116">
        <f t="shared" si="1030"/>
        <v>63.925488174527928</v>
      </c>
      <c r="M1022" s="180"/>
      <c r="N1022" s="216"/>
      <c r="O1022" s="122">
        <f t="shared" si="1031"/>
        <v>0.14424639509947981</v>
      </c>
      <c r="P1022" s="71">
        <f t="shared" si="1000"/>
        <v>0.43270488361472448</v>
      </c>
      <c r="Q1022" s="131">
        <f t="shared" si="1032"/>
        <v>0.57695127871420426</v>
      </c>
      <c r="R1022" s="220"/>
      <c r="S1022" s="218"/>
      <c r="T1022" s="47"/>
      <c r="U1022" s="48"/>
      <c r="V1022" s="49"/>
      <c r="W1022" s="48">
        <f t="shared" si="1001"/>
        <v>1253</v>
      </c>
      <c r="X1022" s="32">
        <v>46706</v>
      </c>
      <c r="Y1022" s="31">
        <f t="shared" si="1046"/>
        <v>0</v>
      </c>
      <c r="Z1022" s="30">
        <f t="shared" si="1047"/>
        <v>0</v>
      </c>
      <c r="AA1022" s="10">
        <f t="shared" si="1048"/>
        <v>0</v>
      </c>
      <c r="AB1022" s="9" t="str">
        <f t="shared" si="1049"/>
        <v>U E</v>
      </c>
      <c r="AC1022" s="28">
        <f t="shared" si="1050"/>
        <v>0</v>
      </c>
      <c r="AD1022" s="29">
        <f t="shared" si="1051"/>
        <v>0</v>
      </c>
      <c r="AE1022" s="15">
        <f t="shared" si="1052"/>
        <v>0</v>
      </c>
      <c r="AF1022" s="27">
        <f t="shared" si="1053"/>
        <v>370.02487354943713</v>
      </c>
      <c r="AG1022" s="7">
        <f t="shared" si="1054"/>
        <v>1.3010533978503838</v>
      </c>
      <c r="AH1022" s="17">
        <f t="shared" si="1055"/>
        <v>284.40406378462001</v>
      </c>
      <c r="AI1022" s="26">
        <f t="shared" si="1056"/>
        <v>46.056206975549166</v>
      </c>
      <c r="AJ1022" s="22">
        <f t="shared" si="1057"/>
        <v>0.39780756219757618</v>
      </c>
      <c r="AK1022" s="25">
        <f t="shared" si="1058"/>
        <v>115.77509165769645</v>
      </c>
      <c r="AL1022" s="60">
        <f t="shared" si="1015"/>
        <v>42812</v>
      </c>
    </row>
    <row r="1023" spans="1:38" ht="11.25" x14ac:dyDescent="0.2">
      <c r="A1023" s="2" t="s">
        <v>5</v>
      </c>
      <c r="B1023" s="2" t="str">
        <f t="shared" si="998"/>
        <v>CACY2017</v>
      </c>
      <c r="C1023" s="2" t="s">
        <v>77</v>
      </c>
      <c r="D1023" s="4">
        <v>42811</v>
      </c>
      <c r="G1023" s="225"/>
      <c r="H1023" s="139"/>
      <c r="I1023" s="55"/>
      <c r="J1023" s="115">
        <f t="shared" si="1029"/>
        <v>11.091101013048441</v>
      </c>
      <c r="K1023" s="54">
        <f t="shared" si="999"/>
        <v>51.371704338667811</v>
      </c>
      <c r="L1023" s="116">
        <f t="shared" si="1030"/>
        <v>62.462805351716256</v>
      </c>
      <c r="M1023" s="180"/>
      <c r="N1023" s="216"/>
      <c r="O1023" s="122">
        <f t="shared" si="1031"/>
        <v>0.14142435017242377</v>
      </c>
      <c r="P1023" s="71">
        <f t="shared" si="1000"/>
        <v>0.43273107947348127</v>
      </c>
      <c r="Q1023" s="131">
        <f t="shared" si="1032"/>
        <v>0.57415542964590505</v>
      </c>
      <c r="R1023" s="220"/>
      <c r="S1023" s="218"/>
      <c r="T1023" s="47">
        <v>3</v>
      </c>
      <c r="U1023" s="48">
        <v>7</v>
      </c>
      <c r="V1023" s="49">
        <v>869.38300000000004</v>
      </c>
      <c r="W1023" s="48">
        <f t="shared" si="1001"/>
        <v>1256</v>
      </c>
      <c r="X1023" s="32">
        <v>46706</v>
      </c>
      <c r="Y1023" s="31">
        <f t="shared" si="1046"/>
        <v>1.8613946816254872E-2</v>
      </c>
      <c r="Z1023" s="30">
        <f t="shared" si="1047"/>
        <v>1.4987367790005566E-4</v>
      </c>
      <c r="AA1023" s="10">
        <f t="shared" si="1048"/>
        <v>124.19757142857144</v>
      </c>
      <c r="AB1023" s="9" t="str">
        <f t="shared" si="1049"/>
        <v>U E</v>
      </c>
      <c r="AC1023" s="28">
        <f t="shared" si="1050"/>
        <v>1.8613946816254872E-2</v>
      </c>
      <c r="AD1023" s="29">
        <f t="shared" si="1051"/>
        <v>1.4987367790005566E-4</v>
      </c>
      <c r="AE1023" s="15">
        <f t="shared" si="1052"/>
        <v>124.19757142857144</v>
      </c>
      <c r="AF1023" s="27">
        <f t="shared" si="1053"/>
        <v>370.02487354943713</v>
      </c>
      <c r="AG1023" s="7">
        <f t="shared" si="1054"/>
        <v>1.3010533978503838</v>
      </c>
      <c r="AH1023" s="17">
        <f t="shared" si="1055"/>
        <v>284.40406378462001</v>
      </c>
      <c r="AI1023" s="26">
        <f t="shared" si="1056"/>
        <v>46.056206975549166</v>
      </c>
      <c r="AJ1023" s="22">
        <f t="shared" si="1057"/>
        <v>0.39780756219757618</v>
      </c>
      <c r="AK1023" s="25">
        <f t="shared" si="1058"/>
        <v>115.77509165769645</v>
      </c>
      <c r="AL1023" s="60">
        <f t="shared" si="1015"/>
        <v>42811</v>
      </c>
    </row>
    <row r="1024" spans="1:38" ht="11.25" x14ac:dyDescent="0.2">
      <c r="A1024" s="2" t="s">
        <v>5</v>
      </c>
      <c r="B1024" s="2" t="str">
        <f t="shared" si="998"/>
        <v>CACY2017</v>
      </c>
      <c r="C1024" s="2" t="s">
        <v>77</v>
      </c>
      <c r="D1024" s="4">
        <v>42810</v>
      </c>
      <c r="G1024" s="225"/>
      <c r="H1024" s="139"/>
      <c r="I1024" s="55"/>
      <c r="J1024" s="115">
        <f t="shared" si="1029"/>
        <v>11.035375567803463</v>
      </c>
      <c r="K1024" s="54">
        <f t="shared" si="999"/>
        <v>49.96474696110112</v>
      </c>
      <c r="L1024" s="116">
        <f t="shared" si="1030"/>
        <v>61.000122528904583</v>
      </c>
      <c r="M1024" s="180"/>
      <c r="N1024" s="216"/>
      <c r="O1024" s="122">
        <f t="shared" si="1031"/>
        <v>0.13860230524536774</v>
      </c>
      <c r="P1024" s="71">
        <f t="shared" si="1000"/>
        <v>0.43275727533223796</v>
      </c>
      <c r="Q1024" s="131">
        <f t="shared" si="1032"/>
        <v>0.57135958057760572</v>
      </c>
      <c r="R1024" s="220"/>
      <c r="S1024" s="218"/>
      <c r="T1024" s="47">
        <v>3</v>
      </c>
      <c r="U1024" s="48">
        <v>315</v>
      </c>
      <c r="V1024" s="49">
        <v>26557.433000000001</v>
      </c>
      <c r="W1024" s="48">
        <f t="shared" si="1001"/>
        <v>1255</v>
      </c>
      <c r="X1024" s="32">
        <v>46706</v>
      </c>
      <c r="Y1024" s="31">
        <f t="shared" si="1046"/>
        <v>0.56860859418490128</v>
      </c>
      <c r="Z1024" s="30">
        <f t="shared" si="1047"/>
        <v>6.7443155055025052E-3</v>
      </c>
      <c r="AA1024" s="10">
        <f t="shared" si="1048"/>
        <v>84.309311111111114</v>
      </c>
      <c r="AB1024" s="9" t="str">
        <f t="shared" si="1049"/>
        <v>U E</v>
      </c>
      <c r="AC1024" s="28">
        <f t="shared" si="1050"/>
        <v>0.56860859418490128</v>
      </c>
      <c r="AD1024" s="29">
        <f t="shared" si="1051"/>
        <v>6.7443155055025052E-3</v>
      </c>
      <c r="AE1024" s="15">
        <f t="shared" si="1052"/>
        <v>84.309311111111114</v>
      </c>
      <c r="AF1024" s="27">
        <f t="shared" si="1053"/>
        <v>370.0062596026209</v>
      </c>
      <c r="AG1024" s="7">
        <f t="shared" si="1054"/>
        <v>1.3009035241724838</v>
      </c>
      <c r="AH1024" s="17">
        <f t="shared" si="1055"/>
        <v>284.42252075378548</v>
      </c>
      <c r="AI1024" s="26">
        <f t="shared" si="1056"/>
        <v>46.037593028732914</v>
      </c>
      <c r="AJ1024" s="22">
        <f t="shared" si="1057"/>
        <v>0.39765768851967614</v>
      </c>
      <c r="AK1024" s="25">
        <f t="shared" si="1058"/>
        <v>115.77191729930546</v>
      </c>
      <c r="AL1024" s="60">
        <f t="shared" si="1015"/>
        <v>42810</v>
      </c>
    </row>
    <row r="1025" spans="1:38" ht="11.25" x14ac:dyDescent="0.2">
      <c r="A1025" s="2" t="s">
        <v>5</v>
      </c>
      <c r="B1025" s="2" t="str">
        <f t="shared" si="998"/>
        <v>CACY2017</v>
      </c>
      <c r="C1025" s="2" t="s">
        <v>77</v>
      </c>
      <c r="D1025" s="4">
        <v>42809</v>
      </c>
      <c r="G1025" s="225"/>
      <c r="H1025" s="139"/>
      <c r="I1025" s="55"/>
      <c r="J1025" s="115">
        <f t="shared" si="1029"/>
        <v>10.979650122558485</v>
      </c>
      <c r="K1025" s="54">
        <f t="shared" si="999"/>
        <v>48.557789583534429</v>
      </c>
      <c r="L1025" s="116">
        <f t="shared" si="1030"/>
        <v>59.537439706092911</v>
      </c>
      <c r="M1025" s="180"/>
      <c r="N1025" s="216"/>
      <c r="O1025" s="122">
        <f t="shared" si="1031"/>
        <v>0.1357802603183117</v>
      </c>
      <c r="P1025" s="71">
        <f t="shared" si="1000"/>
        <v>0.43278347119099492</v>
      </c>
      <c r="Q1025" s="131">
        <f t="shared" si="1032"/>
        <v>0.56856373150930661</v>
      </c>
      <c r="R1025" s="220"/>
      <c r="S1025" s="218"/>
      <c r="T1025" s="47">
        <v>3</v>
      </c>
      <c r="U1025" s="48">
        <v>37</v>
      </c>
      <c r="V1025" s="49">
        <v>4801.116</v>
      </c>
      <c r="W1025" s="48">
        <f t="shared" si="1001"/>
        <v>1253</v>
      </c>
      <c r="X1025" s="32">
        <v>46706</v>
      </c>
      <c r="Y1025" s="31">
        <f t="shared" si="1046"/>
        <v>0.10279441613497195</v>
      </c>
      <c r="Z1025" s="30">
        <f t="shared" si="1047"/>
        <v>7.9218944032886571E-4</v>
      </c>
      <c r="AA1025" s="10">
        <f t="shared" si="1048"/>
        <v>129.75989189189187</v>
      </c>
      <c r="AB1025" s="9" t="str">
        <f t="shared" si="1049"/>
        <v>U E</v>
      </c>
      <c r="AC1025" s="28">
        <f t="shared" si="1050"/>
        <v>0.10279441613497195</v>
      </c>
      <c r="AD1025" s="29">
        <f t="shared" si="1051"/>
        <v>7.9218944032886571E-4</v>
      </c>
      <c r="AE1025" s="15">
        <f t="shared" si="1052"/>
        <v>129.75989189189187</v>
      </c>
      <c r="AF1025" s="27">
        <f t="shared" si="1053"/>
        <v>369.43765100843598</v>
      </c>
      <c r="AG1025" s="7">
        <f t="shared" si="1054"/>
        <v>1.2941592086669813</v>
      </c>
      <c r="AH1025" s="17">
        <f t="shared" si="1055"/>
        <v>285.46538056084046</v>
      </c>
      <c r="AI1025" s="26">
        <f t="shared" si="1056"/>
        <v>45.468984434548013</v>
      </c>
      <c r="AJ1025" s="22">
        <f t="shared" si="1057"/>
        <v>0.39091337301417362</v>
      </c>
      <c r="AK1025" s="25">
        <f t="shared" si="1058"/>
        <v>116.31473255559209</v>
      </c>
      <c r="AL1025" s="60">
        <f t="shared" si="1015"/>
        <v>42809</v>
      </c>
    </row>
    <row r="1026" spans="1:38" ht="11.25" x14ac:dyDescent="0.2">
      <c r="A1026" s="2" t="s">
        <v>5</v>
      </c>
      <c r="B1026" s="2" t="str">
        <f t="shared" si="998"/>
        <v>CACY2017</v>
      </c>
      <c r="C1026" s="2" t="s">
        <v>77</v>
      </c>
      <c r="D1026" s="4">
        <v>42808</v>
      </c>
      <c r="G1026" s="225"/>
      <c r="H1026" s="139"/>
      <c r="I1026" s="55"/>
      <c r="J1026" s="115">
        <f t="shared" si="1029"/>
        <v>10.923924677313508</v>
      </c>
      <c r="K1026" s="54">
        <f t="shared" si="999"/>
        <v>47.150832205967738</v>
      </c>
      <c r="L1026" s="116">
        <f t="shared" si="1030"/>
        <v>58.074756883281246</v>
      </c>
      <c r="M1026" s="180"/>
      <c r="N1026" s="216"/>
      <c r="O1026" s="122">
        <f t="shared" si="1031"/>
        <v>0.13295821539125569</v>
      </c>
      <c r="P1026" s="71">
        <f t="shared" si="1000"/>
        <v>0.4328096670497516</v>
      </c>
      <c r="Q1026" s="131">
        <f t="shared" si="1032"/>
        <v>0.56576788244100729</v>
      </c>
      <c r="R1026" s="220"/>
      <c r="S1026" s="218"/>
      <c r="T1026" s="47">
        <v>5</v>
      </c>
      <c r="U1026" s="48">
        <v>36</v>
      </c>
      <c r="V1026" s="49">
        <v>3182.317</v>
      </c>
      <c r="W1026" s="48">
        <f t="shared" si="1001"/>
        <v>1251</v>
      </c>
      <c r="X1026" s="32">
        <v>46706</v>
      </c>
      <c r="Y1026" s="31">
        <f t="shared" si="1046"/>
        <v>6.8135079004838783E-2</v>
      </c>
      <c r="Z1026" s="30">
        <f t="shared" si="1047"/>
        <v>7.7077891491457201E-4</v>
      </c>
      <c r="AA1026" s="10">
        <f t="shared" si="1048"/>
        <v>88.397694444444454</v>
      </c>
      <c r="AB1026" s="9" t="str">
        <f t="shared" si="1049"/>
        <v>U E</v>
      </c>
      <c r="AC1026" s="28">
        <f t="shared" si="1050"/>
        <v>6.8135079004838783E-2</v>
      </c>
      <c r="AD1026" s="29">
        <f t="shared" si="1051"/>
        <v>7.7077891491457201E-4</v>
      </c>
      <c r="AE1026" s="15">
        <f t="shared" si="1052"/>
        <v>88.397694444444454</v>
      </c>
      <c r="AF1026" s="27">
        <f t="shared" si="1053"/>
        <v>369.33485659230098</v>
      </c>
      <c r="AG1026" s="7">
        <f t="shared" si="1054"/>
        <v>1.2933670192266524</v>
      </c>
      <c r="AH1026" s="17">
        <f t="shared" si="1055"/>
        <v>285.56075043040659</v>
      </c>
      <c r="AI1026" s="26">
        <f t="shared" si="1056"/>
        <v>45.366190018413043</v>
      </c>
      <c r="AJ1026" s="22">
        <f t="shared" si="1057"/>
        <v>0.39012118357384473</v>
      </c>
      <c r="AK1026" s="25">
        <f t="shared" si="1058"/>
        <v>116.28743049228915</v>
      </c>
      <c r="AL1026" s="60">
        <f t="shared" si="1015"/>
        <v>42808</v>
      </c>
    </row>
    <row r="1027" spans="1:38" ht="11.25" x14ac:dyDescent="0.2">
      <c r="A1027" s="2" t="s">
        <v>5</v>
      </c>
      <c r="B1027" s="2" t="str">
        <f t="shared" si="998"/>
        <v>CACY2017</v>
      </c>
      <c r="C1027" s="2" t="s">
        <v>77</v>
      </c>
      <c r="D1027" s="4">
        <v>42807</v>
      </c>
      <c r="G1027" s="225"/>
      <c r="H1027" s="139"/>
      <c r="I1027" s="55"/>
      <c r="J1027" s="115">
        <f t="shared" si="1029"/>
        <v>10.868199232068532</v>
      </c>
      <c r="K1027" s="54">
        <f t="shared" si="999"/>
        <v>45.74387482840104</v>
      </c>
      <c r="L1027" s="116">
        <f t="shared" si="1030"/>
        <v>56.612074060469574</v>
      </c>
      <c r="M1027" s="180"/>
      <c r="N1027" s="216"/>
      <c r="O1027" s="122">
        <f t="shared" si="1031"/>
        <v>0.13013617046419965</v>
      </c>
      <c r="P1027" s="71">
        <f t="shared" si="1000"/>
        <v>0.4328358629085084</v>
      </c>
      <c r="Q1027" s="131">
        <f t="shared" si="1032"/>
        <v>0.56297203337270807</v>
      </c>
      <c r="R1027" s="220"/>
      <c r="S1027" s="218"/>
      <c r="T1027" s="47">
        <v>2</v>
      </c>
      <c r="U1027" s="48">
        <v>35</v>
      </c>
      <c r="V1027" s="49">
        <v>3254.634</v>
      </c>
      <c r="W1027" s="48">
        <f t="shared" si="1001"/>
        <v>1248</v>
      </c>
      <c r="X1027" s="32">
        <v>46706</v>
      </c>
      <c r="Y1027" s="31">
        <f t="shared" ref="Y1027:Y1040" si="1059">V1027/X1027</f>
        <v>6.9683423971224248E-2</v>
      </c>
      <c r="Z1027" s="30">
        <f t="shared" ref="Z1027:Z1040" si="1060">U1027/X1027</f>
        <v>7.4936838950027832E-4</v>
      </c>
      <c r="AA1027" s="10">
        <f t="shared" ref="AA1027:AA1040" si="1061">IF(Z1027=0,0,Y1027/Z1027)</f>
        <v>92.989542857142851</v>
      </c>
      <c r="AB1027" s="9" t="str">
        <f t="shared" ref="AB1027:AB1040" si="1062">IF(E1027&gt;0,"M E","U E")</f>
        <v>U E</v>
      </c>
      <c r="AC1027" s="28">
        <f t="shared" ref="AC1027:AC1040" si="1063">IF($AB1027="U E",$Y1027,(V1027-E1027)/X1027)</f>
        <v>6.9683423971224248E-2</v>
      </c>
      <c r="AD1027" s="29">
        <f t="shared" ref="AD1027:AD1040" si="1064">IF($AB1027="U E",$Z1027,(U1027-F1027)/X1027)</f>
        <v>7.4936838950027832E-4</v>
      </c>
      <c r="AE1027" s="15">
        <f t="shared" ref="AE1027:AE1040" si="1065">IF(AD1027=0,0,AC1027/AD1027)</f>
        <v>92.989542857142851</v>
      </c>
      <c r="AF1027" s="27">
        <f t="shared" ref="AF1027:AF1040" si="1066">AF1028+Y1027</f>
        <v>369.26672151329615</v>
      </c>
      <c r="AG1027" s="7">
        <f t="shared" ref="AG1027:AG1040" si="1067">AG1028+Z1027</f>
        <v>1.2925962403117379</v>
      </c>
      <c r="AH1027" s="17">
        <f t="shared" ref="AH1027:AH1040" si="1068">AF1027/AG1027</f>
        <v>285.67831933677866</v>
      </c>
      <c r="AI1027" s="26">
        <f t="shared" ref="AI1027:AI1040" si="1069">AI1028+AC1027</f>
        <v>45.298054939408203</v>
      </c>
      <c r="AJ1027" s="22">
        <f t="shared" ref="AJ1027:AJ1040" si="1070">AJ1028+AD1027</f>
        <v>0.38935040465893017</v>
      </c>
      <c r="AK1027" s="25">
        <f t="shared" ref="AK1027:AK1040" si="1071">AI1027/AJ1027</f>
        <v>116.34264250756119</v>
      </c>
      <c r="AL1027" s="60">
        <f t="shared" si="1015"/>
        <v>42807</v>
      </c>
    </row>
    <row r="1028" spans="1:38" ht="11.25" x14ac:dyDescent="0.2">
      <c r="A1028" s="2" t="s">
        <v>5</v>
      </c>
      <c r="B1028" s="2" t="str">
        <f t="shared" si="998"/>
        <v>CACY2017</v>
      </c>
      <c r="C1028" s="2" t="s">
        <v>77</v>
      </c>
      <c r="D1028" s="4">
        <v>42806</v>
      </c>
      <c r="G1028" s="225"/>
      <c r="H1028" s="139"/>
      <c r="I1028" s="55"/>
      <c r="J1028" s="115">
        <f t="shared" si="1029"/>
        <v>10.812473786823555</v>
      </c>
      <c r="K1028" s="54">
        <f t="shared" si="999"/>
        <v>44.336917450834349</v>
      </c>
      <c r="L1028" s="116">
        <f t="shared" si="1030"/>
        <v>55.149391237657902</v>
      </c>
      <c r="M1028" s="180"/>
      <c r="N1028" s="216"/>
      <c r="O1028" s="122">
        <f t="shared" si="1031"/>
        <v>0.12731412553714361</v>
      </c>
      <c r="P1028" s="71">
        <f t="shared" si="1000"/>
        <v>0.43286205876726525</v>
      </c>
      <c r="Q1028" s="131">
        <f t="shared" si="1032"/>
        <v>0.56017618430440885</v>
      </c>
      <c r="R1028" s="220"/>
      <c r="S1028" s="218"/>
      <c r="T1028" s="47">
        <v>1</v>
      </c>
      <c r="U1028" s="48">
        <v>1</v>
      </c>
      <c r="V1028" s="49">
        <v>59.267000000000003</v>
      </c>
      <c r="W1028" s="48">
        <f t="shared" si="1001"/>
        <v>1247</v>
      </c>
      <c r="X1028" s="32">
        <v>46706</v>
      </c>
      <c r="Y1028" s="31">
        <f t="shared" si="1059"/>
        <v>1.2689376097289428E-3</v>
      </c>
      <c r="Z1028" s="30">
        <f t="shared" si="1060"/>
        <v>2.1410525414293667E-5</v>
      </c>
      <c r="AA1028" s="10">
        <f t="shared" si="1061"/>
        <v>59.267000000000003</v>
      </c>
      <c r="AB1028" s="9" t="str">
        <f t="shared" si="1062"/>
        <v>U E</v>
      </c>
      <c r="AC1028" s="28">
        <f t="shared" si="1063"/>
        <v>1.2689376097289428E-3</v>
      </c>
      <c r="AD1028" s="29">
        <f t="shared" si="1064"/>
        <v>2.1410525414293667E-5</v>
      </c>
      <c r="AE1028" s="15">
        <f t="shared" si="1065"/>
        <v>59.267000000000003</v>
      </c>
      <c r="AF1028" s="27">
        <f t="shared" si="1066"/>
        <v>369.19703808932491</v>
      </c>
      <c r="AG1028" s="7">
        <f t="shared" si="1067"/>
        <v>1.2918468719222376</v>
      </c>
      <c r="AH1028" s="17">
        <f t="shared" si="1068"/>
        <v>285.79009332582001</v>
      </c>
      <c r="AI1028" s="26">
        <f t="shared" si="1069"/>
        <v>45.228371515436976</v>
      </c>
      <c r="AJ1028" s="22">
        <f t="shared" si="1070"/>
        <v>0.38860103626942988</v>
      </c>
      <c r="AK1028" s="25">
        <f t="shared" si="1071"/>
        <v>116.38767603305787</v>
      </c>
      <c r="AL1028" s="60">
        <f t="shared" si="1015"/>
        <v>42806</v>
      </c>
    </row>
    <row r="1029" spans="1:38" ht="11.25" x14ac:dyDescent="0.2">
      <c r="A1029" s="2" t="s">
        <v>5</v>
      </c>
      <c r="B1029" s="2" t="str">
        <f t="shared" si="998"/>
        <v>CACY2017</v>
      </c>
      <c r="C1029" s="2" t="s">
        <v>77</v>
      </c>
      <c r="D1029" s="4">
        <v>42805</v>
      </c>
      <c r="G1029" s="225"/>
      <c r="H1029" s="139"/>
      <c r="I1029" s="55"/>
      <c r="J1029" s="115">
        <f t="shared" si="1029"/>
        <v>10.756748341578577</v>
      </c>
      <c r="K1029" s="54">
        <f t="shared" si="999"/>
        <v>42.929960073267658</v>
      </c>
      <c r="L1029" s="116">
        <f t="shared" si="1030"/>
        <v>53.686708414846237</v>
      </c>
      <c r="M1029" s="180"/>
      <c r="N1029" s="216"/>
      <c r="O1029" s="122">
        <f t="shared" si="1031"/>
        <v>0.12449208061008757</v>
      </c>
      <c r="P1029" s="71">
        <f t="shared" si="1000"/>
        <v>0.4328882546260221</v>
      </c>
      <c r="Q1029" s="131">
        <f t="shared" si="1032"/>
        <v>0.55738033523610964</v>
      </c>
      <c r="R1029" s="220"/>
      <c r="S1029" s="218"/>
      <c r="T1029" s="47">
        <v>1</v>
      </c>
      <c r="U1029" s="48">
        <v>4</v>
      </c>
      <c r="V1029" s="49">
        <v>130.333</v>
      </c>
      <c r="W1029" s="48">
        <f t="shared" si="1001"/>
        <v>1255</v>
      </c>
      <c r="X1029" s="32">
        <v>46706</v>
      </c>
      <c r="Y1029" s="31">
        <f t="shared" si="1059"/>
        <v>2.7904980088211363E-3</v>
      </c>
      <c r="Z1029" s="30">
        <f t="shared" si="1060"/>
        <v>8.5642101657174667E-5</v>
      </c>
      <c r="AA1029" s="10">
        <f t="shared" si="1061"/>
        <v>32.58325</v>
      </c>
      <c r="AB1029" s="9" t="str">
        <f t="shared" si="1062"/>
        <v>U E</v>
      </c>
      <c r="AC1029" s="28">
        <f t="shared" si="1063"/>
        <v>2.7904980088211363E-3</v>
      </c>
      <c r="AD1029" s="29">
        <f t="shared" si="1064"/>
        <v>8.5642101657174667E-5</v>
      </c>
      <c r="AE1029" s="15">
        <f t="shared" si="1065"/>
        <v>32.58325</v>
      </c>
      <c r="AF1029" s="27">
        <f t="shared" si="1066"/>
        <v>369.19576915171518</v>
      </c>
      <c r="AG1029" s="7">
        <f t="shared" si="1067"/>
        <v>1.2918254613968232</v>
      </c>
      <c r="AH1029" s="17">
        <f t="shared" si="1068"/>
        <v>285.79384768629012</v>
      </c>
      <c r="AI1029" s="26">
        <f t="shared" si="1069"/>
        <v>45.227102577827246</v>
      </c>
      <c r="AJ1029" s="22">
        <f t="shared" si="1070"/>
        <v>0.38857962574401561</v>
      </c>
      <c r="AK1029" s="25">
        <f t="shared" si="1071"/>
        <v>116.39082335114882</v>
      </c>
      <c r="AL1029" s="60">
        <f t="shared" si="1015"/>
        <v>42805</v>
      </c>
    </row>
    <row r="1030" spans="1:38" ht="11.25" x14ac:dyDescent="0.2">
      <c r="A1030" s="2" t="s">
        <v>5</v>
      </c>
      <c r="B1030" s="2" t="str">
        <f t="shared" si="998"/>
        <v>CACY2017</v>
      </c>
      <c r="C1030" s="2" t="s">
        <v>77</v>
      </c>
      <c r="D1030" s="4">
        <v>42804</v>
      </c>
      <c r="G1030" s="225"/>
      <c r="H1030" s="139"/>
      <c r="I1030" s="55"/>
      <c r="J1030" s="115">
        <f t="shared" si="1029"/>
        <v>10.701022896333601</v>
      </c>
      <c r="K1030" s="54">
        <f t="shared" si="999"/>
        <v>41.523002695700967</v>
      </c>
      <c r="L1030" s="116">
        <f t="shared" si="1030"/>
        <v>52.224025592034565</v>
      </c>
      <c r="M1030" s="180"/>
      <c r="N1030" s="216"/>
      <c r="O1030" s="122">
        <f t="shared" si="1031"/>
        <v>0.12167003568303153</v>
      </c>
      <c r="P1030" s="71">
        <f t="shared" si="1000"/>
        <v>0.43291445048477889</v>
      </c>
      <c r="Q1030" s="131">
        <f t="shared" si="1032"/>
        <v>0.55458448616781042</v>
      </c>
      <c r="R1030" s="220"/>
      <c r="S1030" s="218"/>
      <c r="T1030" s="47">
        <v>1</v>
      </c>
      <c r="U1030" s="48">
        <v>1</v>
      </c>
      <c r="V1030" s="49">
        <v>163.733</v>
      </c>
      <c r="W1030" s="48">
        <f t="shared" si="1001"/>
        <v>1255</v>
      </c>
      <c r="X1030" s="32">
        <v>46706</v>
      </c>
      <c r="Y1030" s="31">
        <f t="shared" si="1059"/>
        <v>3.505609557658545E-3</v>
      </c>
      <c r="Z1030" s="30">
        <f t="shared" si="1060"/>
        <v>2.1410525414293667E-5</v>
      </c>
      <c r="AA1030" s="10">
        <f t="shared" si="1061"/>
        <v>163.733</v>
      </c>
      <c r="AB1030" s="9" t="str">
        <f t="shared" si="1062"/>
        <v>U E</v>
      </c>
      <c r="AC1030" s="28">
        <f t="shared" si="1063"/>
        <v>3.505609557658545E-3</v>
      </c>
      <c r="AD1030" s="29">
        <f t="shared" si="1064"/>
        <v>2.1410525414293667E-5</v>
      </c>
      <c r="AE1030" s="15">
        <f t="shared" si="1065"/>
        <v>163.733</v>
      </c>
      <c r="AF1030" s="27">
        <f t="shared" si="1066"/>
        <v>369.19297865370635</v>
      </c>
      <c r="AG1030" s="7">
        <f t="shared" si="1067"/>
        <v>1.2917398192951661</v>
      </c>
      <c r="AH1030" s="17">
        <f t="shared" si="1068"/>
        <v>285.81063550023208</v>
      </c>
      <c r="AI1030" s="26">
        <f t="shared" si="1069"/>
        <v>45.224312079818425</v>
      </c>
      <c r="AJ1030" s="22">
        <f t="shared" si="1070"/>
        <v>0.38849398364235843</v>
      </c>
      <c r="AK1030" s="25">
        <f t="shared" si="1071"/>
        <v>116.40929842931938</v>
      </c>
      <c r="AL1030" s="60">
        <f t="shared" si="1015"/>
        <v>42804</v>
      </c>
    </row>
    <row r="1031" spans="1:38" ht="11.25" x14ac:dyDescent="0.2">
      <c r="A1031" s="2" t="s">
        <v>5</v>
      </c>
      <c r="B1031" s="2" t="str">
        <f t="shared" si="998"/>
        <v>CACY2017</v>
      </c>
      <c r="C1031" s="2" t="s">
        <v>77</v>
      </c>
      <c r="D1031" s="4">
        <v>42803</v>
      </c>
      <c r="G1031" s="225"/>
      <c r="H1031" s="139"/>
      <c r="I1031" s="55"/>
      <c r="J1031" s="115">
        <f t="shared" si="1029"/>
        <v>10.645297451088624</v>
      </c>
      <c r="K1031" s="54">
        <f t="shared" si="999"/>
        <v>40.116045318134269</v>
      </c>
      <c r="L1031" s="116">
        <f t="shared" si="1030"/>
        <v>50.761342769222892</v>
      </c>
      <c r="M1031" s="180"/>
      <c r="N1031" s="216"/>
      <c r="O1031" s="122">
        <f t="shared" si="1031"/>
        <v>0.11884799075597549</v>
      </c>
      <c r="P1031" s="71">
        <f t="shared" si="1000"/>
        <v>0.43294064634353568</v>
      </c>
      <c r="Q1031" s="131">
        <f t="shared" si="1032"/>
        <v>0.5517886370995112</v>
      </c>
      <c r="R1031" s="220"/>
      <c r="S1031" s="218"/>
      <c r="T1031" s="47">
        <v>1</v>
      </c>
      <c r="U1031" s="48">
        <v>1</v>
      </c>
      <c r="V1031" s="49">
        <v>112.43300000000001</v>
      </c>
      <c r="W1031" s="48">
        <f t="shared" si="1001"/>
        <v>1256</v>
      </c>
      <c r="X1031" s="32">
        <v>46706</v>
      </c>
      <c r="Y1031" s="31">
        <f t="shared" si="1059"/>
        <v>2.4072496039052801E-3</v>
      </c>
      <c r="Z1031" s="30">
        <f t="shared" si="1060"/>
        <v>2.1410525414293667E-5</v>
      </c>
      <c r="AA1031" s="10">
        <f t="shared" si="1061"/>
        <v>112.43300000000002</v>
      </c>
      <c r="AB1031" s="9" t="str">
        <f t="shared" si="1062"/>
        <v>U E</v>
      </c>
      <c r="AC1031" s="28">
        <f t="shared" si="1063"/>
        <v>2.4072496039052801E-3</v>
      </c>
      <c r="AD1031" s="29">
        <f t="shared" si="1064"/>
        <v>2.1410525414293667E-5</v>
      </c>
      <c r="AE1031" s="15">
        <f t="shared" si="1065"/>
        <v>112.43300000000002</v>
      </c>
      <c r="AF1031" s="27">
        <f t="shared" si="1066"/>
        <v>369.18947304414871</v>
      </c>
      <c r="AG1031" s="7">
        <f t="shared" si="1067"/>
        <v>1.2917184087697517</v>
      </c>
      <c r="AH1031" s="17">
        <f t="shared" si="1068"/>
        <v>285.81265896471137</v>
      </c>
      <c r="AI1031" s="26">
        <f t="shared" si="1069"/>
        <v>45.220806470260769</v>
      </c>
      <c r="AJ1031" s="22">
        <f t="shared" si="1070"/>
        <v>0.38847257311694416</v>
      </c>
      <c r="AK1031" s="25">
        <f t="shared" si="1071"/>
        <v>116.40669020061729</v>
      </c>
      <c r="AL1031" s="60">
        <f t="shared" si="1015"/>
        <v>42803</v>
      </c>
    </row>
    <row r="1032" spans="1:38" ht="11.25" x14ac:dyDescent="0.2">
      <c r="A1032" s="2" t="s">
        <v>5</v>
      </c>
      <c r="B1032" s="2" t="str">
        <f t="shared" si="998"/>
        <v>CACY2017</v>
      </c>
      <c r="C1032" s="2" t="s">
        <v>77</v>
      </c>
      <c r="D1032" s="4">
        <v>42802</v>
      </c>
      <c r="G1032" s="225"/>
      <c r="H1032" s="139"/>
      <c r="I1032" s="55"/>
      <c r="J1032" s="115">
        <f t="shared" si="1029"/>
        <v>10.589572005843646</v>
      </c>
      <c r="K1032" s="54">
        <f t="shared" si="999"/>
        <v>38.709087940567571</v>
      </c>
      <c r="L1032" s="116">
        <f t="shared" si="1030"/>
        <v>49.29865994641122</v>
      </c>
      <c r="M1032" s="180"/>
      <c r="N1032" s="216"/>
      <c r="O1032" s="122">
        <f t="shared" si="1031"/>
        <v>0.11602594582891947</v>
      </c>
      <c r="P1032" s="71">
        <f t="shared" si="1000"/>
        <v>0.43296684220229253</v>
      </c>
      <c r="Q1032" s="131">
        <f t="shared" si="1032"/>
        <v>0.54899278803121199</v>
      </c>
      <c r="R1032" s="220"/>
      <c r="S1032" s="218"/>
      <c r="T1032" s="47">
        <v>2</v>
      </c>
      <c r="U1032" s="48">
        <v>9</v>
      </c>
      <c r="V1032" s="49">
        <v>929.51700000000005</v>
      </c>
      <c r="W1032" s="48">
        <f t="shared" si="1001"/>
        <v>1256</v>
      </c>
      <c r="X1032" s="32">
        <v>46706</v>
      </c>
      <c r="Y1032" s="31">
        <f t="shared" si="1059"/>
        <v>1.9901447351518008E-2</v>
      </c>
      <c r="Z1032" s="30">
        <f t="shared" si="1060"/>
        <v>1.92694728728643E-4</v>
      </c>
      <c r="AA1032" s="10">
        <f t="shared" si="1061"/>
        <v>103.27966666666667</v>
      </c>
      <c r="AB1032" s="9" t="str">
        <f t="shared" si="1062"/>
        <v>U E</v>
      </c>
      <c r="AC1032" s="28">
        <f t="shared" si="1063"/>
        <v>1.9901447351518008E-2</v>
      </c>
      <c r="AD1032" s="29">
        <f t="shared" si="1064"/>
        <v>1.92694728728643E-4</v>
      </c>
      <c r="AE1032" s="15">
        <f t="shared" si="1065"/>
        <v>103.27966666666667</v>
      </c>
      <c r="AF1032" s="27">
        <f t="shared" si="1066"/>
        <v>369.18706579454482</v>
      </c>
      <c r="AG1032" s="7">
        <f t="shared" si="1067"/>
        <v>1.2916969982443374</v>
      </c>
      <c r="AH1032" s="17">
        <f t="shared" si="1068"/>
        <v>285.81553281949289</v>
      </c>
      <c r="AI1032" s="26">
        <f t="shared" si="1069"/>
        <v>45.218399220656863</v>
      </c>
      <c r="AJ1032" s="22">
        <f t="shared" si="1070"/>
        <v>0.3884511625915299</v>
      </c>
      <c r="AK1032" s="25">
        <f t="shared" si="1071"/>
        <v>116.40690922118723</v>
      </c>
      <c r="AL1032" s="60">
        <f t="shared" si="1015"/>
        <v>42802</v>
      </c>
    </row>
    <row r="1033" spans="1:38" ht="11.25" x14ac:dyDescent="0.2">
      <c r="A1033" s="2" t="s">
        <v>5</v>
      </c>
      <c r="B1033" s="2" t="str">
        <f t="shared" si="998"/>
        <v>CACY2017</v>
      </c>
      <c r="C1033" s="2" t="s">
        <v>77</v>
      </c>
      <c r="D1033" s="4">
        <v>42801</v>
      </c>
      <c r="G1033" s="225"/>
      <c r="H1033" s="139"/>
      <c r="I1033" s="55"/>
      <c r="J1033" s="115">
        <f t="shared" si="1029"/>
        <v>10.53384656059867</v>
      </c>
      <c r="K1033" s="54">
        <f t="shared" si="999"/>
        <v>37.30213056300088</v>
      </c>
      <c r="L1033" s="116">
        <f t="shared" si="1030"/>
        <v>47.835977123599548</v>
      </c>
      <c r="M1033" s="180"/>
      <c r="N1033" s="216"/>
      <c r="O1033" s="122">
        <f t="shared" si="1031"/>
        <v>0.11320390090186343</v>
      </c>
      <c r="P1033" s="71">
        <f t="shared" si="1000"/>
        <v>0.43299303806104933</v>
      </c>
      <c r="Q1033" s="131">
        <f t="shared" si="1032"/>
        <v>0.54619693896291277</v>
      </c>
      <c r="R1033" s="220"/>
      <c r="S1033" s="218"/>
      <c r="T1033" s="47">
        <v>9</v>
      </c>
      <c r="U1033" s="48">
        <v>2582</v>
      </c>
      <c r="V1033" s="49">
        <v>52736.519</v>
      </c>
      <c r="W1033" s="48">
        <f t="shared" si="1001"/>
        <v>1255</v>
      </c>
      <c r="X1033" s="32">
        <v>46706</v>
      </c>
      <c r="Y1033" s="31">
        <f t="shared" si="1059"/>
        <v>1.1291165803108809</v>
      </c>
      <c r="Z1033" s="30">
        <f t="shared" si="1060"/>
        <v>5.5281976619706248E-2</v>
      </c>
      <c r="AA1033" s="10">
        <f t="shared" si="1061"/>
        <v>20.424678156467856</v>
      </c>
      <c r="AB1033" s="9" t="str">
        <f t="shared" si="1062"/>
        <v>U E</v>
      </c>
      <c r="AC1033" s="28">
        <f t="shared" si="1063"/>
        <v>1.1291165803108809</v>
      </c>
      <c r="AD1033" s="29">
        <f t="shared" si="1064"/>
        <v>5.5281976619706248E-2</v>
      </c>
      <c r="AE1033" s="15">
        <f t="shared" si="1065"/>
        <v>20.424678156467856</v>
      </c>
      <c r="AF1033" s="27">
        <f t="shared" si="1066"/>
        <v>369.16716434719331</v>
      </c>
      <c r="AG1033" s="7">
        <f t="shared" si="1067"/>
        <v>1.2915043035156086</v>
      </c>
      <c r="AH1033" s="17">
        <f t="shared" si="1068"/>
        <v>285.84276749390767</v>
      </c>
      <c r="AI1033" s="26">
        <f t="shared" si="1069"/>
        <v>45.198497773305348</v>
      </c>
      <c r="AJ1033" s="22">
        <f t="shared" si="1070"/>
        <v>0.38825846786280127</v>
      </c>
      <c r="AK1033" s="25">
        <f t="shared" si="1071"/>
        <v>116.41342434101688</v>
      </c>
      <c r="AL1033" s="60">
        <f t="shared" si="1015"/>
        <v>42801</v>
      </c>
    </row>
    <row r="1034" spans="1:38" ht="11.25" x14ac:dyDescent="0.2">
      <c r="A1034" s="2" t="s">
        <v>5</v>
      </c>
      <c r="B1034" s="2" t="str">
        <f t="shared" si="998"/>
        <v>CACY2017</v>
      </c>
      <c r="C1034" s="2" t="s">
        <v>77</v>
      </c>
      <c r="D1034" s="4">
        <v>42800</v>
      </c>
      <c r="G1034" s="225"/>
      <c r="H1034" s="139"/>
      <c r="I1034" s="55"/>
      <c r="J1034" s="115">
        <f t="shared" si="1029"/>
        <v>10.478121115353693</v>
      </c>
      <c r="K1034" s="54">
        <f t="shared" si="999"/>
        <v>35.895173185434182</v>
      </c>
      <c r="L1034" s="116">
        <f t="shared" si="1030"/>
        <v>46.373294300787876</v>
      </c>
      <c r="M1034" s="180"/>
      <c r="N1034" s="216"/>
      <c r="O1034" s="122">
        <f t="shared" si="1031"/>
        <v>0.11038185597480739</v>
      </c>
      <c r="P1034" s="71">
        <f t="shared" si="1000"/>
        <v>0.43301923391980618</v>
      </c>
      <c r="Q1034" s="131">
        <f t="shared" si="1032"/>
        <v>0.54340108989461355</v>
      </c>
      <c r="R1034" s="220"/>
      <c r="S1034" s="218"/>
      <c r="T1034" s="47">
        <v>5</v>
      </c>
      <c r="U1034" s="48">
        <v>648</v>
      </c>
      <c r="V1034" s="49">
        <v>12886.85</v>
      </c>
      <c r="W1034" s="48">
        <f t="shared" si="1001"/>
        <v>1247</v>
      </c>
      <c r="X1034" s="32">
        <v>46706</v>
      </c>
      <c r="Y1034" s="31">
        <f t="shared" si="1059"/>
        <v>0.27591422943519034</v>
      </c>
      <c r="Z1034" s="30">
        <f t="shared" si="1060"/>
        <v>1.3874020468462296E-2</v>
      </c>
      <c r="AA1034" s="10">
        <f t="shared" si="1061"/>
        <v>19.887114197530863</v>
      </c>
      <c r="AB1034" s="9" t="str">
        <f t="shared" si="1062"/>
        <v>U E</v>
      </c>
      <c r="AC1034" s="28">
        <f t="shared" si="1063"/>
        <v>0.27591422943519034</v>
      </c>
      <c r="AD1034" s="29">
        <f t="shared" si="1064"/>
        <v>1.3874020468462296E-2</v>
      </c>
      <c r="AE1034" s="15">
        <f t="shared" si="1065"/>
        <v>19.887114197530863</v>
      </c>
      <c r="AF1034" s="27">
        <f t="shared" si="1066"/>
        <v>368.03804776688241</v>
      </c>
      <c r="AG1034" s="7">
        <f t="shared" si="1067"/>
        <v>1.2362223268959023</v>
      </c>
      <c r="AH1034" s="17">
        <f t="shared" si="1068"/>
        <v>297.71185955766475</v>
      </c>
      <c r="AI1034" s="26">
        <f t="shared" si="1069"/>
        <v>44.06938119299447</v>
      </c>
      <c r="AJ1034" s="22">
        <f t="shared" si="1070"/>
        <v>0.33297649124309503</v>
      </c>
      <c r="AK1034" s="25">
        <f t="shared" si="1071"/>
        <v>132.3498275462963</v>
      </c>
      <c r="AL1034" s="60">
        <f t="shared" si="1015"/>
        <v>42800</v>
      </c>
    </row>
    <row r="1035" spans="1:38" ht="11.25" x14ac:dyDescent="0.2">
      <c r="A1035" s="2" t="s">
        <v>5</v>
      </c>
      <c r="B1035" s="2" t="str">
        <f t="shared" si="998"/>
        <v>CACY2017</v>
      </c>
      <c r="C1035" s="2" t="s">
        <v>77</v>
      </c>
      <c r="D1035" s="4">
        <v>42799</v>
      </c>
      <c r="G1035" s="225"/>
      <c r="H1035" s="139"/>
      <c r="I1035" s="55"/>
      <c r="J1035" s="115">
        <f t="shared" si="1029"/>
        <v>10.422395670108715</v>
      </c>
      <c r="K1035" s="54">
        <f t="shared" si="999"/>
        <v>34.488215807867491</v>
      </c>
      <c r="L1035" s="116">
        <f t="shared" si="1030"/>
        <v>44.910611477976204</v>
      </c>
      <c r="M1035" s="180"/>
      <c r="N1035" s="216"/>
      <c r="O1035" s="122">
        <f t="shared" si="1031"/>
        <v>0.10755981104775136</v>
      </c>
      <c r="P1035" s="71">
        <f t="shared" si="1000"/>
        <v>0.43304542977856297</v>
      </c>
      <c r="Q1035" s="131">
        <f t="shared" si="1032"/>
        <v>0.54060524082631434</v>
      </c>
      <c r="R1035" s="220"/>
      <c r="S1035" s="218"/>
      <c r="T1035" s="47">
        <v>2</v>
      </c>
      <c r="U1035" s="48">
        <v>2</v>
      </c>
      <c r="V1035" s="49">
        <v>208.334</v>
      </c>
      <c r="W1035" s="48">
        <f t="shared" si="1001"/>
        <v>1242</v>
      </c>
      <c r="X1035" s="32">
        <v>46706</v>
      </c>
      <c r="Y1035" s="31">
        <f t="shared" si="1059"/>
        <v>4.4605404016614565E-3</v>
      </c>
      <c r="Z1035" s="30">
        <f t="shared" si="1060"/>
        <v>4.2821050828587333E-5</v>
      </c>
      <c r="AA1035" s="10">
        <f t="shared" si="1061"/>
        <v>104.167</v>
      </c>
      <c r="AB1035" s="9" t="str">
        <f t="shared" si="1062"/>
        <v>U E</v>
      </c>
      <c r="AC1035" s="28">
        <f t="shared" si="1063"/>
        <v>4.4605404016614565E-3</v>
      </c>
      <c r="AD1035" s="29">
        <f t="shared" si="1064"/>
        <v>4.2821050828587333E-5</v>
      </c>
      <c r="AE1035" s="15">
        <f t="shared" si="1065"/>
        <v>104.167</v>
      </c>
      <c r="AF1035" s="27">
        <f t="shared" si="1066"/>
        <v>367.7621335374472</v>
      </c>
      <c r="AG1035" s="7">
        <f t="shared" si="1067"/>
        <v>1.2223483064274401</v>
      </c>
      <c r="AH1035" s="17">
        <f t="shared" si="1068"/>
        <v>300.865253875392</v>
      </c>
      <c r="AI1035" s="26">
        <f t="shared" si="1069"/>
        <v>43.793466963559283</v>
      </c>
      <c r="AJ1035" s="22">
        <f t="shared" si="1070"/>
        <v>0.31910247077463272</v>
      </c>
      <c r="AK1035" s="25">
        <f t="shared" si="1071"/>
        <v>137.23951073537307</v>
      </c>
      <c r="AL1035" s="60">
        <f t="shared" si="1015"/>
        <v>42799</v>
      </c>
    </row>
    <row r="1036" spans="1:38" ht="11.25" x14ac:dyDescent="0.2">
      <c r="A1036" s="2" t="s">
        <v>5</v>
      </c>
      <c r="B1036" s="2" t="str">
        <f t="shared" si="998"/>
        <v>CACY2017</v>
      </c>
      <c r="C1036" s="2" t="s">
        <v>77</v>
      </c>
      <c r="D1036" s="4">
        <v>42798</v>
      </c>
      <c r="G1036" s="225"/>
      <c r="H1036" s="139"/>
      <c r="I1036" s="55"/>
      <c r="J1036" s="115">
        <f t="shared" si="1029"/>
        <v>10.366670224863739</v>
      </c>
      <c r="K1036" s="54">
        <f t="shared" si="999"/>
        <v>33.081258430300792</v>
      </c>
      <c r="L1036" s="116">
        <f t="shared" si="1030"/>
        <v>43.447928655164532</v>
      </c>
      <c r="M1036" s="180"/>
      <c r="N1036" s="216"/>
      <c r="O1036" s="122">
        <f t="shared" si="1031"/>
        <v>0.10473776612069532</v>
      </c>
      <c r="P1036" s="71">
        <f t="shared" si="1000"/>
        <v>0.43307162563731982</v>
      </c>
      <c r="Q1036" s="131">
        <f t="shared" si="1032"/>
        <v>0.53780939175801512</v>
      </c>
      <c r="R1036" s="220"/>
      <c r="S1036" s="218"/>
      <c r="T1036" s="47">
        <v>8</v>
      </c>
      <c r="U1036" s="48">
        <v>726</v>
      </c>
      <c r="V1036" s="49">
        <v>20279.633999999998</v>
      </c>
      <c r="W1036" s="48">
        <f t="shared" si="1001"/>
        <v>1249</v>
      </c>
      <c r="X1036" s="32">
        <v>46706</v>
      </c>
      <c r="Y1036" s="31">
        <f t="shared" si="1059"/>
        <v>0.43419761914957389</v>
      </c>
      <c r="Z1036" s="30">
        <f t="shared" si="1060"/>
        <v>1.5544041450777202E-2</v>
      </c>
      <c r="AA1036" s="10">
        <f t="shared" si="1061"/>
        <v>27.933380165289254</v>
      </c>
      <c r="AB1036" s="9" t="str">
        <f t="shared" si="1062"/>
        <v>U E</v>
      </c>
      <c r="AC1036" s="28">
        <f t="shared" si="1063"/>
        <v>0.43419761914957389</v>
      </c>
      <c r="AD1036" s="29">
        <f t="shared" si="1064"/>
        <v>1.5544041450777202E-2</v>
      </c>
      <c r="AE1036" s="15">
        <f t="shared" si="1065"/>
        <v>27.933380165289254</v>
      </c>
      <c r="AF1036" s="27">
        <f t="shared" si="1066"/>
        <v>367.75767299704552</v>
      </c>
      <c r="AG1036" s="7">
        <f t="shared" si="1067"/>
        <v>1.2223054853766115</v>
      </c>
      <c r="AH1036" s="17">
        <f t="shared" si="1068"/>
        <v>300.87214480898251</v>
      </c>
      <c r="AI1036" s="26">
        <f t="shared" si="1069"/>
        <v>43.789006423157623</v>
      </c>
      <c r="AJ1036" s="22">
        <f t="shared" si="1070"/>
        <v>0.31905964972380413</v>
      </c>
      <c r="AK1036" s="25">
        <f t="shared" si="1071"/>
        <v>137.24394940276477</v>
      </c>
      <c r="AL1036" s="60">
        <f t="shared" si="1015"/>
        <v>42798</v>
      </c>
    </row>
    <row r="1037" spans="1:38" ht="11.25" x14ac:dyDescent="0.2">
      <c r="A1037" s="2" t="s">
        <v>5</v>
      </c>
      <c r="B1037" s="2" t="str">
        <f t="shared" si="998"/>
        <v>CACY2017</v>
      </c>
      <c r="C1037" s="2" t="s">
        <v>77</v>
      </c>
      <c r="D1037" s="4">
        <v>42797</v>
      </c>
      <c r="G1037" s="225"/>
      <c r="H1037" s="139"/>
      <c r="I1037" s="55"/>
      <c r="J1037" s="115">
        <f t="shared" si="1029"/>
        <v>10.310944779618762</v>
      </c>
      <c r="K1037" s="54">
        <f t="shared" si="999"/>
        <v>31.674301052734098</v>
      </c>
      <c r="L1037" s="116">
        <f t="shared" si="1030"/>
        <v>41.985245832352859</v>
      </c>
      <c r="M1037" s="180"/>
      <c r="N1037" s="216"/>
      <c r="O1037" s="122">
        <f t="shared" si="1031"/>
        <v>0.10191572119363929</v>
      </c>
      <c r="P1037" s="71">
        <f t="shared" si="1000"/>
        <v>0.43309782149607662</v>
      </c>
      <c r="Q1037" s="131">
        <f t="shared" si="1032"/>
        <v>0.5350135426897159</v>
      </c>
      <c r="R1037" s="220"/>
      <c r="S1037" s="218"/>
      <c r="T1037" s="47">
        <v>5</v>
      </c>
      <c r="U1037" s="48">
        <v>23</v>
      </c>
      <c r="V1037" s="49">
        <v>2192.1</v>
      </c>
      <c r="W1037" s="48">
        <f t="shared" si="1001"/>
        <v>1255</v>
      </c>
      <c r="X1037" s="32">
        <v>46706</v>
      </c>
      <c r="Y1037" s="31">
        <f t="shared" si="1059"/>
        <v>4.6934012760673147E-2</v>
      </c>
      <c r="Z1037" s="30">
        <f t="shared" si="1060"/>
        <v>4.9244208452875438E-4</v>
      </c>
      <c r="AA1037" s="10">
        <f t="shared" si="1061"/>
        <v>95.30869565217391</v>
      </c>
      <c r="AB1037" s="9" t="str">
        <f t="shared" si="1062"/>
        <v>U E</v>
      </c>
      <c r="AC1037" s="28">
        <f t="shared" si="1063"/>
        <v>4.6934012760673147E-2</v>
      </c>
      <c r="AD1037" s="29">
        <f t="shared" si="1064"/>
        <v>4.9244208452875438E-4</v>
      </c>
      <c r="AE1037" s="15">
        <f t="shared" si="1065"/>
        <v>95.30869565217391</v>
      </c>
      <c r="AF1037" s="27">
        <f t="shared" si="1066"/>
        <v>367.32347537789593</v>
      </c>
      <c r="AG1037" s="7">
        <f t="shared" si="1067"/>
        <v>1.2067614439258343</v>
      </c>
      <c r="AH1037" s="17">
        <f t="shared" si="1068"/>
        <v>304.38781188013417</v>
      </c>
      <c r="AI1037" s="26">
        <f t="shared" si="1069"/>
        <v>43.354808804008051</v>
      </c>
      <c r="AJ1037" s="22">
        <f t="shared" si="1070"/>
        <v>0.30351560827302693</v>
      </c>
      <c r="AK1037" s="25">
        <f t="shared" si="1071"/>
        <v>142.84210637697521</v>
      </c>
      <c r="AL1037" s="60">
        <f t="shared" si="1015"/>
        <v>42797</v>
      </c>
    </row>
    <row r="1038" spans="1:38" ht="11.25" x14ac:dyDescent="0.2">
      <c r="A1038" s="2" t="s">
        <v>5</v>
      </c>
      <c r="B1038" s="2" t="str">
        <f t="shared" si="998"/>
        <v>CACY2017</v>
      </c>
      <c r="C1038" s="2" t="s">
        <v>77</v>
      </c>
      <c r="D1038" s="4">
        <v>42796</v>
      </c>
      <c r="G1038" s="225"/>
      <c r="H1038" s="139"/>
      <c r="I1038" s="55"/>
      <c r="J1038" s="115">
        <f t="shared" si="1029"/>
        <v>10.255219334373784</v>
      </c>
      <c r="K1038" s="54">
        <f t="shared" si="999"/>
        <v>30.26734367516741</v>
      </c>
      <c r="L1038" s="116">
        <f t="shared" si="1030"/>
        <v>40.522563009541194</v>
      </c>
      <c r="M1038" s="180"/>
      <c r="N1038" s="216"/>
      <c r="O1038" s="122">
        <f t="shared" si="1031"/>
        <v>9.9093676266583247E-2</v>
      </c>
      <c r="P1038" s="71">
        <f t="shared" si="1000"/>
        <v>0.43312401735483341</v>
      </c>
      <c r="Q1038" s="131">
        <f t="shared" si="1032"/>
        <v>0.53221769362141669</v>
      </c>
      <c r="R1038" s="220"/>
      <c r="S1038" s="218"/>
      <c r="T1038" s="47">
        <v>4</v>
      </c>
      <c r="U1038" s="48">
        <v>13</v>
      </c>
      <c r="V1038" s="49">
        <v>1279.133</v>
      </c>
      <c r="W1038" s="48">
        <f t="shared" si="1001"/>
        <v>1250</v>
      </c>
      <c r="X1038" s="32">
        <v>46706</v>
      </c>
      <c r="Y1038" s="31">
        <f t="shared" si="1059"/>
        <v>2.73869096047617E-2</v>
      </c>
      <c r="Z1038" s="30">
        <f t="shared" si="1060"/>
        <v>2.7833683038581768E-4</v>
      </c>
      <c r="AA1038" s="10">
        <f t="shared" si="1061"/>
        <v>98.394846153846146</v>
      </c>
      <c r="AB1038" s="9" t="str">
        <f t="shared" si="1062"/>
        <v>U E</v>
      </c>
      <c r="AC1038" s="28">
        <f t="shared" si="1063"/>
        <v>2.73869096047617E-2</v>
      </c>
      <c r="AD1038" s="29">
        <f t="shared" si="1064"/>
        <v>2.7833683038581768E-4</v>
      </c>
      <c r="AE1038" s="15">
        <f t="shared" si="1065"/>
        <v>98.394846153846146</v>
      </c>
      <c r="AF1038" s="27">
        <f t="shared" si="1066"/>
        <v>367.27654136513524</v>
      </c>
      <c r="AG1038" s="7">
        <f t="shared" si="1067"/>
        <v>1.2062690018413056</v>
      </c>
      <c r="AH1038" s="17">
        <f t="shared" si="1068"/>
        <v>304.47316544195957</v>
      </c>
      <c r="AI1038" s="26">
        <f t="shared" si="1069"/>
        <v>43.307874791247379</v>
      </c>
      <c r="AJ1038" s="22">
        <f t="shared" si="1070"/>
        <v>0.30302316618849817</v>
      </c>
      <c r="AK1038" s="25">
        <f t="shared" si="1071"/>
        <v>142.91935278739496</v>
      </c>
      <c r="AL1038" s="60">
        <f t="shared" si="1015"/>
        <v>42796</v>
      </c>
    </row>
    <row r="1039" spans="1:38" ht="11.25" x14ac:dyDescent="0.2">
      <c r="A1039" s="2" t="s">
        <v>5</v>
      </c>
      <c r="B1039" s="2" t="str">
        <f t="shared" si="998"/>
        <v>CACY2017</v>
      </c>
      <c r="C1039" s="2" t="s">
        <v>77</v>
      </c>
      <c r="D1039" s="4">
        <v>42795</v>
      </c>
      <c r="G1039" s="225"/>
      <c r="H1039" s="139"/>
      <c r="I1039" s="55"/>
      <c r="J1039" s="115">
        <f t="shared" si="1029"/>
        <v>10.199493889128808</v>
      </c>
      <c r="K1039" s="54">
        <f t="shared" si="999"/>
        <v>28.860386297600712</v>
      </c>
      <c r="L1039" s="116">
        <f t="shared" si="1030"/>
        <v>39.059880186729522</v>
      </c>
      <c r="M1039" s="180"/>
      <c r="N1039" s="216"/>
      <c r="O1039" s="122">
        <f t="shared" si="1031"/>
        <v>9.6271631339527222E-2</v>
      </c>
      <c r="P1039" s="71">
        <f t="shared" si="1000"/>
        <v>0.43315021321359026</v>
      </c>
      <c r="Q1039" s="131">
        <f t="shared" si="1032"/>
        <v>0.52942184455311747</v>
      </c>
      <c r="R1039" s="220"/>
      <c r="S1039" s="218"/>
      <c r="T1039" s="47">
        <v>4</v>
      </c>
      <c r="U1039" s="48">
        <v>18</v>
      </c>
      <c r="V1039" s="49">
        <v>2857.1990000000001</v>
      </c>
      <c r="W1039" s="48">
        <f t="shared" si="1001"/>
        <v>1248</v>
      </c>
      <c r="X1039" s="32">
        <v>46706</v>
      </c>
      <c r="Y1039" s="31">
        <f t="shared" si="1059"/>
        <v>6.1174131803194455E-2</v>
      </c>
      <c r="Z1039" s="30">
        <f t="shared" si="1060"/>
        <v>3.8538945745728601E-4</v>
      </c>
      <c r="AA1039" s="10">
        <f t="shared" si="1061"/>
        <v>158.7332777777778</v>
      </c>
      <c r="AB1039" s="9" t="str">
        <f t="shared" si="1062"/>
        <v>U E</v>
      </c>
      <c r="AC1039" s="28">
        <f t="shared" si="1063"/>
        <v>6.1174131803194455E-2</v>
      </c>
      <c r="AD1039" s="29">
        <f t="shared" si="1064"/>
        <v>3.8538945745728601E-4</v>
      </c>
      <c r="AE1039" s="15">
        <f t="shared" si="1065"/>
        <v>158.7332777777778</v>
      </c>
      <c r="AF1039" s="27">
        <f t="shared" si="1066"/>
        <v>367.24915445553046</v>
      </c>
      <c r="AG1039" s="7">
        <f t="shared" si="1067"/>
        <v>1.2059906650109198</v>
      </c>
      <c r="AH1039" s="17">
        <f t="shared" si="1068"/>
        <v>304.52072732437375</v>
      </c>
      <c r="AI1039" s="26">
        <f t="shared" si="1069"/>
        <v>43.280487881642614</v>
      </c>
      <c r="AJ1039" s="22">
        <f t="shared" si="1070"/>
        <v>0.30274482935811237</v>
      </c>
      <c r="AK1039" s="25">
        <f t="shared" si="1071"/>
        <v>142.96028762376241</v>
      </c>
      <c r="AL1039" s="60">
        <f t="shared" si="1015"/>
        <v>42795</v>
      </c>
    </row>
    <row r="1040" spans="1:38" x14ac:dyDescent="0.25">
      <c r="A1040" s="2" t="s">
        <v>5</v>
      </c>
      <c r="B1040" s="2" t="str">
        <f t="shared" si="998"/>
        <v>CACY2017</v>
      </c>
      <c r="C1040" s="2" t="s">
        <v>77</v>
      </c>
      <c r="D1040" s="4">
        <v>42794</v>
      </c>
      <c r="G1040" s="225">
        <v>9.4727241888832481</v>
      </c>
      <c r="H1040" s="139">
        <v>0.10065172591989814</v>
      </c>
      <c r="I1040" s="55">
        <v>94.113877355883048</v>
      </c>
      <c r="J1040" s="225">
        <f>G1068+M1040</f>
        <v>10.143768443883831</v>
      </c>
      <c r="K1040" s="223">
        <f t="shared" si="999"/>
        <v>27.453428920034021</v>
      </c>
      <c r="L1040" s="69">
        <f>G1068+N1040</f>
        <v>37.59719736391785</v>
      </c>
      <c r="M1040" s="221">
        <v>7.3627253644917801</v>
      </c>
      <c r="N1040" s="217">
        <v>34.816154284525801</v>
      </c>
      <c r="O1040" s="225">
        <f>H1068+R1040</f>
        <v>9.3449586412471183E-2</v>
      </c>
      <c r="P1040" s="69">
        <f t="shared" si="1000"/>
        <v>0.43317640907234706</v>
      </c>
      <c r="Q1040" s="227">
        <f>H1068+S1040</f>
        <v>0.52662599548481825</v>
      </c>
      <c r="R1040" s="219">
        <v>4.4793939643459998E-2</v>
      </c>
      <c r="S1040" s="219">
        <v>0.47797034871580701</v>
      </c>
      <c r="T1040" s="47"/>
      <c r="U1040" s="48"/>
      <c r="V1040" s="49"/>
      <c r="W1040" s="48">
        <f t="shared" si="1001"/>
        <v>1245</v>
      </c>
      <c r="X1040" s="32">
        <v>46706</v>
      </c>
      <c r="Y1040" s="31">
        <f t="shared" si="1059"/>
        <v>0</v>
      </c>
      <c r="Z1040" s="30">
        <f t="shared" si="1060"/>
        <v>0</v>
      </c>
      <c r="AA1040" s="10">
        <f t="shared" si="1061"/>
        <v>0</v>
      </c>
      <c r="AB1040" s="9" t="str">
        <f t="shared" si="1062"/>
        <v>U E</v>
      </c>
      <c r="AC1040" s="28">
        <f t="shared" si="1063"/>
        <v>0</v>
      </c>
      <c r="AD1040" s="29">
        <f t="shared" si="1064"/>
        <v>0</v>
      </c>
      <c r="AE1040" s="15">
        <f t="shared" si="1065"/>
        <v>0</v>
      </c>
      <c r="AF1040" s="27">
        <f t="shared" si="1066"/>
        <v>367.18798032372729</v>
      </c>
      <c r="AG1040" s="7">
        <f t="shared" si="1067"/>
        <v>1.2056052755534625</v>
      </c>
      <c r="AH1040" s="17">
        <f t="shared" si="1068"/>
        <v>304.56733042675239</v>
      </c>
      <c r="AI1040" s="26">
        <f t="shared" si="1069"/>
        <v>43.219313749839422</v>
      </c>
      <c r="AJ1040" s="22">
        <f t="shared" si="1070"/>
        <v>0.30235943990065506</v>
      </c>
      <c r="AK1040" s="25">
        <f t="shared" si="1071"/>
        <v>142.94018326016149</v>
      </c>
      <c r="AL1040" s="60">
        <f t="shared" si="1015"/>
        <v>42794</v>
      </c>
    </row>
    <row r="1041" spans="1:38" ht="11.25" x14ac:dyDescent="0.2">
      <c r="A1041" s="2" t="s">
        <v>5</v>
      </c>
      <c r="B1041" s="2" t="str">
        <f t="shared" si="998"/>
        <v>CACY2017</v>
      </c>
      <c r="C1041" s="2" t="s">
        <v>77</v>
      </c>
      <c r="D1041" s="4">
        <v>42793</v>
      </c>
      <c r="G1041" s="225"/>
      <c r="H1041" s="139"/>
      <c r="I1041" s="55"/>
      <c r="J1041" s="115">
        <f>((J$1040-J$1068)/28*($D1041-$D$1068))+J$1068</f>
        <v>9.8622559033694781</v>
      </c>
      <c r="K1041" s="54">
        <f t="shared" si="999"/>
        <v>27.684557580258698</v>
      </c>
      <c r="L1041" s="116">
        <f>((L$1040-L$1068)/28*($D1041-$D$1068))+L$1068</f>
        <v>37.546813483628178</v>
      </c>
      <c r="M1041" s="180"/>
      <c r="N1041" s="216"/>
      <c r="O1041" s="122">
        <f>((O$1040-O$1068)/28*($D1041-$D$1068))+O$1068</f>
        <v>9.1289883012971529E-2</v>
      </c>
      <c r="P1041" s="71">
        <f>Q1041-O1041</f>
        <v>0.42573440698325088</v>
      </c>
      <c r="Q1041" s="131">
        <f t="shared" ref="Q1041:Q1066" si="1072">((Q$1040-Q$1068)/28*($D1041-$D$1068))+Q$1068</f>
        <v>0.51702428999622241</v>
      </c>
      <c r="R1041" s="220"/>
      <c r="S1041" s="218"/>
      <c r="T1041" s="47">
        <v>3</v>
      </c>
      <c r="U1041" s="48">
        <v>6</v>
      </c>
      <c r="V1041" s="49">
        <v>419.983</v>
      </c>
      <c r="W1041" s="48">
        <f t="shared" si="1001"/>
        <v>1250</v>
      </c>
      <c r="X1041" s="32">
        <v>46706</v>
      </c>
      <c r="Y1041" s="31">
        <f t="shared" ref="Y1041:Y1047" si="1073">V1041/X1041</f>
        <v>8.9920566950712974E-3</v>
      </c>
      <c r="Z1041" s="30">
        <f t="shared" ref="Z1041:Z1047" si="1074">U1041/X1041</f>
        <v>1.2846315248576199E-4</v>
      </c>
      <c r="AA1041" s="10">
        <f t="shared" ref="AA1041:AA1047" si="1075">IF(Z1041=0,0,Y1041/Z1041)</f>
        <v>69.997166666666672</v>
      </c>
      <c r="AB1041" s="9" t="str">
        <f t="shared" ref="AB1041:AB1047" si="1076">IF(E1041&gt;0,"M E","U E")</f>
        <v>U E</v>
      </c>
      <c r="AC1041" s="28">
        <f t="shared" ref="AC1041:AC1047" si="1077">IF($AB1041="U E",$Y1041,(V1041-E1041)/X1041)</f>
        <v>8.9920566950712974E-3</v>
      </c>
      <c r="AD1041" s="29">
        <f t="shared" ref="AD1041:AD1047" si="1078">IF($AB1041="U E",$Z1041,(U1041-F1041)/X1041)</f>
        <v>1.2846315248576199E-4</v>
      </c>
      <c r="AE1041" s="15">
        <f t="shared" ref="AE1041:AE1047" si="1079">IF(AD1041=0,0,AC1041/AD1041)</f>
        <v>69.997166666666672</v>
      </c>
      <c r="AF1041" s="27">
        <f t="shared" ref="AF1041:AF1047" si="1080">AF1042+Y1041</f>
        <v>367.18798032372729</v>
      </c>
      <c r="AG1041" s="7">
        <f t="shared" ref="AG1041:AG1047" si="1081">AG1042+Z1041</f>
        <v>1.2056052755534625</v>
      </c>
      <c r="AH1041" s="17">
        <f t="shared" ref="AH1041:AH1047" si="1082">AF1041/AG1041</f>
        <v>304.56733042675239</v>
      </c>
      <c r="AI1041" s="26">
        <f t="shared" ref="AI1041:AI1047" si="1083">AI1042+AC1041</f>
        <v>43.219313749839422</v>
      </c>
      <c r="AJ1041" s="22">
        <f t="shared" ref="AJ1041:AJ1047" si="1084">AJ1042+AD1041</f>
        <v>0.30235943990065506</v>
      </c>
      <c r="AK1041" s="25">
        <f t="shared" ref="AK1041:AK1047" si="1085">AI1041/AJ1041</f>
        <v>142.94018326016149</v>
      </c>
      <c r="AL1041" s="60">
        <f t="shared" si="1015"/>
        <v>42793</v>
      </c>
    </row>
    <row r="1042" spans="1:38" ht="11.25" x14ac:dyDescent="0.2">
      <c r="A1042" s="2" t="s">
        <v>5</v>
      </c>
      <c r="B1042" s="2" t="str">
        <f t="shared" si="998"/>
        <v>CACY2017</v>
      </c>
      <c r="C1042" s="2" t="s">
        <v>77</v>
      </c>
      <c r="D1042" s="4">
        <v>42792</v>
      </c>
      <c r="G1042" s="225"/>
      <c r="H1042" s="139"/>
      <c r="I1042" s="55"/>
      <c r="J1042" s="115">
        <f t="shared" ref="J1042:J1067" si="1086">((J$1040-J$1068)/28*($D1042-$D$1068))+J$1068</f>
        <v>9.5807433628551255</v>
      </c>
      <c r="K1042" s="54">
        <f t="shared" si="999"/>
        <v>27.915686240483389</v>
      </c>
      <c r="L1042" s="116">
        <f t="shared" ref="L1042:L1067" si="1087">((L$1040-L$1068)/28*($D1042-$D$1068))+L$1068</f>
        <v>37.496429603338512</v>
      </c>
      <c r="M1042" s="180"/>
      <c r="N1042" s="216"/>
      <c r="O1042" s="122">
        <f t="shared" ref="O1042:O1067" si="1088">((O$1040-O$1068)/28*($D1042-$D$1068))+O$1068</f>
        <v>8.9130179613471888E-2</v>
      </c>
      <c r="P1042" s="71">
        <f t="shared" ref="P1042:P1067" si="1089">Q1042-O1042</f>
        <v>0.41829240489415465</v>
      </c>
      <c r="Q1042" s="131">
        <f t="shared" si="1072"/>
        <v>0.50742258450762656</v>
      </c>
      <c r="R1042" s="220"/>
      <c r="S1042" s="218"/>
      <c r="T1042" s="47">
        <v>2</v>
      </c>
      <c r="U1042" s="48">
        <v>3</v>
      </c>
      <c r="V1042" s="49">
        <v>171.28299999999999</v>
      </c>
      <c r="W1042" s="48">
        <f t="shared" si="1001"/>
        <v>1248</v>
      </c>
      <c r="X1042" s="32">
        <v>46706</v>
      </c>
      <c r="Y1042" s="31">
        <f t="shared" si="1073"/>
        <v>3.6672590245364618E-3</v>
      </c>
      <c r="Z1042" s="30">
        <f t="shared" si="1074"/>
        <v>6.4231576242880997E-5</v>
      </c>
      <c r="AA1042" s="10">
        <f t="shared" si="1075"/>
        <v>57.094333333333331</v>
      </c>
      <c r="AB1042" s="9" t="str">
        <f t="shared" si="1076"/>
        <v>U E</v>
      </c>
      <c r="AC1042" s="28">
        <f t="shared" si="1077"/>
        <v>3.6672590245364618E-3</v>
      </c>
      <c r="AD1042" s="29">
        <f t="shared" si="1078"/>
        <v>6.4231576242880997E-5</v>
      </c>
      <c r="AE1042" s="15">
        <f t="shared" si="1079"/>
        <v>57.094333333333331</v>
      </c>
      <c r="AF1042" s="27">
        <f t="shared" si="1080"/>
        <v>367.1789882670322</v>
      </c>
      <c r="AG1042" s="7">
        <f t="shared" si="1081"/>
        <v>1.2054768124009767</v>
      </c>
      <c r="AH1042" s="17">
        <f t="shared" si="1082"/>
        <v>304.59232769124202</v>
      </c>
      <c r="AI1042" s="26">
        <f t="shared" si="1083"/>
        <v>43.210321693144351</v>
      </c>
      <c r="AJ1042" s="22">
        <f t="shared" si="1084"/>
        <v>0.30223097674816929</v>
      </c>
      <c r="AK1042" s="25">
        <f t="shared" si="1085"/>
        <v>142.97118765939365</v>
      </c>
      <c r="AL1042" s="60">
        <f t="shared" si="1015"/>
        <v>42792</v>
      </c>
    </row>
    <row r="1043" spans="1:38" ht="11.25" x14ac:dyDescent="0.2">
      <c r="A1043" s="2" t="s">
        <v>5</v>
      </c>
      <c r="B1043" s="2" t="str">
        <f t="shared" si="998"/>
        <v>CACY2017</v>
      </c>
      <c r="C1043" s="2" t="s">
        <v>77</v>
      </c>
      <c r="D1043" s="4">
        <v>42791</v>
      </c>
      <c r="G1043" s="225"/>
      <c r="H1043" s="139"/>
      <c r="I1043" s="55"/>
      <c r="J1043" s="115">
        <f t="shared" si="1086"/>
        <v>9.2992308223407729</v>
      </c>
      <c r="K1043" s="54">
        <f t="shared" si="999"/>
        <v>28.146814900708065</v>
      </c>
      <c r="L1043" s="116">
        <f t="shared" si="1087"/>
        <v>37.44604572304884</v>
      </c>
      <c r="M1043" s="180"/>
      <c r="N1043" s="216"/>
      <c r="O1043" s="122">
        <f t="shared" si="1088"/>
        <v>8.6970476213972248E-2</v>
      </c>
      <c r="P1043" s="71">
        <f t="shared" si="1089"/>
        <v>0.41085040280505852</v>
      </c>
      <c r="Q1043" s="131">
        <f t="shared" si="1072"/>
        <v>0.49782087901903077</v>
      </c>
      <c r="R1043" s="220"/>
      <c r="S1043" s="218"/>
      <c r="T1043" s="47">
        <v>2</v>
      </c>
      <c r="U1043" s="48">
        <v>15</v>
      </c>
      <c r="V1043" s="49">
        <v>875.36699999999996</v>
      </c>
      <c r="W1043" s="48">
        <f t="shared" si="1001"/>
        <v>1247</v>
      </c>
      <c r="X1043" s="32">
        <v>46706</v>
      </c>
      <c r="Y1043" s="31">
        <f t="shared" si="1073"/>
        <v>1.8742067400334003E-2</v>
      </c>
      <c r="Z1043" s="30">
        <f t="shared" si="1074"/>
        <v>3.2115788121440502E-4</v>
      </c>
      <c r="AA1043" s="10">
        <f t="shared" si="1075"/>
        <v>58.35779999999999</v>
      </c>
      <c r="AB1043" s="9" t="str">
        <f t="shared" si="1076"/>
        <v>U E</v>
      </c>
      <c r="AC1043" s="28">
        <f t="shared" si="1077"/>
        <v>1.8742067400334003E-2</v>
      </c>
      <c r="AD1043" s="29">
        <f t="shared" si="1078"/>
        <v>3.2115788121440502E-4</v>
      </c>
      <c r="AE1043" s="15">
        <f t="shared" si="1079"/>
        <v>58.35779999999999</v>
      </c>
      <c r="AF1043" s="27">
        <f t="shared" si="1080"/>
        <v>367.17532100800764</v>
      </c>
      <c r="AG1043" s="7">
        <f t="shared" si="1081"/>
        <v>1.2054125808247338</v>
      </c>
      <c r="AH1043" s="17">
        <f t="shared" si="1082"/>
        <v>304.60551586145647</v>
      </c>
      <c r="AI1043" s="26">
        <f t="shared" si="1083"/>
        <v>43.206654434119812</v>
      </c>
      <c r="AJ1043" s="22">
        <f t="shared" si="1084"/>
        <v>0.30216674517192643</v>
      </c>
      <c r="AK1043" s="25">
        <f t="shared" si="1085"/>
        <v>142.9894424998229</v>
      </c>
      <c r="AL1043" s="60">
        <f t="shared" si="1015"/>
        <v>42791</v>
      </c>
    </row>
    <row r="1044" spans="1:38" ht="11.25" x14ac:dyDescent="0.2">
      <c r="A1044" s="2" t="s">
        <v>5</v>
      </c>
      <c r="B1044" s="2" t="str">
        <f t="shared" si="998"/>
        <v>CACY2017</v>
      </c>
      <c r="C1044" s="2" t="s">
        <v>77</v>
      </c>
      <c r="D1044" s="4">
        <v>42790</v>
      </c>
      <c r="G1044" s="225"/>
      <c r="H1044" s="139"/>
      <c r="I1044" s="55"/>
      <c r="J1044" s="115">
        <f t="shared" si="1086"/>
        <v>9.0177182818264203</v>
      </c>
      <c r="K1044" s="54">
        <f t="shared" si="999"/>
        <v>28.377943560932756</v>
      </c>
      <c r="L1044" s="116">
        <f t="shared" si="1087"/>
        <v>37.395661842759175</v>
      </c>
      <c r="M1044" s="180"/>
      <c r="N1044" s="216"/>
      <c r="O1044" s="122">
        <f t="shared" si="1088"/>
        <v>8.4810772814472607E-2</v>
      </c>
      <c r="P1044" s="71">
        <f t="shared" si="1089"/>
        <v>0.40340840071596229</v>
      </c>
      <c r="Q1044" s="131">
        <f t="shared" si="1072"/>
        <v>0.48821917353043492</v>
      </c>
      <c r="R1044" s="220"/>
      <c r="S1044" s="218"/>
      <c r="T1044" s="47">
        <v>3</v>
      </c>
      <c r="U1044" s="48">
        <v>39</v>
      </c>
      <c r="V1044" s="49">
        <v>10149.583000000001</v>
      </c>
      <c r="W1044" s="48">
        <f t="shared" si="1001"/>
        <v>1245</v>
      </c>
      <c r="X1044" s="32">
        <v>46706</v>
      </c>
      <c r="Y1044" s="31">
        <f t="shared" si="1073"/>
        <v>0.21730790476598297</v>
      </c>
      <c r="Z1044" s="30">
        <f t="shared" si="1074"/>
        <v>8.35010491157453E-4</v>
      </c>
      <c r="AA1044" s="10">
        <f t="shared" si="1075"/>
        <v>260.24571794871798</v>
      </c>
      <c r="AB1044" s="9" t="str">
        <f t="shared" si="1076"/>
        <v>U E</v>
      </c>
      <c r="AC1044" s="28">
        <f t="shared" si="1077"/>
        <v>0.21730790476598297</v>
      </c>
      <c r="AD1044" s="29">
        <f t="shared" si="1078"/>
        <v>8.35010491157453E-4</v>
      </c>
      <c r="AE1044" s="15">
        <f t="shared" si="1079"/>
        <v>260.24571794871798</v>
      </c>
      <c r="AF1044" s="27">
        <f t="shared" si="1080"/>
        <v>367.15657894060729</v>
      </c>
      <c r="AG1044" s="7">
        <f t="shared" si="1081"/>
        <v>1.2050914229435195</v>
      </c>
      <c r="AH1044" s="17">
        <f t="shared" si="1082"/>
        <v>304.67114108554676</v>
      </c>
      <c r="AI1044" s="26">
        <f t="shared" si="1083"/>
        <v>43.18791236671948</v>
      </c>
      <c r="AJ1044" s="22">
        <f t="shared" si="1084"/>
        <v>0.30184558729071204</v>
      </c>
      <c r="AK1044" s="25">
        <f t="shared" si="1085"/>
        <v>143.0794889346007</v>
      </c>
      <c r="AL1044" s="60">
        <f t="shared" si="1015"/>
        <v>42790</v>
      </c>
    </row>
    <row r="1045" spans="1:38" ht="11.25" x14ac:dyDescent="0.2">
      <c r="A1045" s="2" t="s">
        <v>5</v>
      </c>
      <c r="B1045" s="2" t="str">
        <f t="shared" si="998"/>
        <v>CACY2017</v>
      </c>
      <c r="C1045" s="2" t="s">
        <v>77</v>
      </c>
      <c r="D1045" s="4">
        <v>42789</v>
      </c>
      <c r="G1045" s="225"/>
      <c r="H1045" s="139"/>
      <c r="I1045" s="55"/>
      <c r="J1045" s="115">
        <f t="shared" si="1086"/>
        <v>8.7362057413120695</v>
      </c>
      <c r="K1045" s="54">
        <f t="shared" si="999"/>
        <v>28.609072221157433</v>
      </c>
      <c r="L1045" s="116">
        <f t="shared" si="1087"/>
        <v>37.345277962469503</v>
      </c>
      <c r="M1045" s="180"/>
      <c r="N1045" s="216"/>
      <c r="O1045" s="122">
        <f t="shared" si="1088"/>
        <v>8.2651069414972952E-2</v>
      </c>
      <c r="P1045" s="71">
        <f t="shared" si="1089"/>
        <v>0.39596639862686617</v>
      </c>
      <c r="Q1045" s="131">
        <f t="shared" si="1072"/>
        <v>0.47861746804183913</v>
      </c>
      <c r="R1045" s="220"/>
      <c r="S1045" s="218"/>
      <c r="T1045" s="47"/>
      <c r="U1045" s="48"/>
      <c r="V1045" s="49"/>
      <c r="W1045" s="48">
        <f t="shared" si="1001"/>
        <v>1242</v>
      </c>
      <c r="X1045" s="32">
        <v>46706</v>
      </c>
      <c r="Y1045" s="31">
        <f t="shared" si="1073"/>
        <v>0</v>
      </c>
      <c r="Z1045" s="30">
        <f t="shared" si="1074"/>
        <v>0</v>
      </c>
      <c r="AA1045" s="10">
        <f t="shared" si="1075"/>
        <v>0</v>
      </c>
      <c r="AB1045" s="9" t="str">
        <f t="shared" si="1076"/>
        <v>U E</v>
      </c>
      <c r="AC1045" s="28">
        <f t="shared" si="1077"/>
        <v>0</v>
      </c>
      <c r="AD1045" s="29">
        <f t="shared" si="1078"/>
        <v>0</v>
      </c>
      <c r="AE1045" s="15">
        <f t="shared" si="1079"/>
        <v>0</v>
      </c>
      <c r="AF1045" s="27">
        <f t="shared" si="1080"/>
        <v>366.93927103584133</v>
      </c>
      <c r="AG1045" s="7">
        <f t="shared" si="1081"/>
        <v>1.204256412452362</v>
      </c>
      <c r="AH1045" s="17">
        <f t="shared" si="1082"/>
        <v>304.70194490274861</v>
      </c>
      <c r="AI1045" s="26">
        <f t="shared" si="1083"/>
        <v>42.970604461953499</v>
      </c>
      <c r="AJ1045" s="22">
        <f t="shared" si="1084"/>
        <v>0.30101057679955456</v>
      </c>
      <c r="AK1045" s="25">
        <f t="shared" si="1085"/>
        <v>142.75446703179463</v>
      </c>
      <c r="AL1045" s="60">
        <f t="shared" si="1015"/>
        <v>42789</v>
      </c>
    </row>
    <row r="1046" spans="1:38" ht="11.25" x14ac:dyDescent="0.2">
      <c r="A1046" s="2" t="s">
        <v>5</v>
      </c>
      <c r="B1046" s="2" t="str">
        <f t="shared" si="998"/>
        <v>CACY2017</v>
      </c>
      <c r="C1046" s="2" t="s">
        <v>77</v>
      </c>
      <c r="D1046" s="4">
        <v>42788</v>
      </c>
      <c r="G1046" s="225"/>
      <c r="H1046" s="139"/>
      <c r="I1046" s="55"/>
      <c r="J1046" s="115">
        <f t="shared" si="1086"/>
        <v>8.4546932007977169</v>
      </c>
      <c r="K1046" s="54">
        <f t="shared" si="999"/>
        <v>28.840200881382113</v>
      </c>
      <c r="L1046" s="116">
        <f t="shared" si="1087"/>
        <v>37.29489408217983</v>
      </c>
      <c r="M1046" s="180"/>
      <c r="N1046" s="216"/>
      <c r="O1046" s="122">
        <f t="shared" si="1088"/>
        <v>8.0491366015473298E-2</v>
      </c>
      <c r="P1046" s="71">
        <f t="shared" si="1089"/>
        <v>0.38852439653776999</v>
      </c>
      <c r="Q1046" s="131">
        <f t="shared" si="1072"/>
        <v>0.46901576255324329</v>
      </c>
      <c r="R1046" s="220"/>
      <c r="S1046" s="218"/>
      <c r="T1046" s="47">
        <v>2</v>
      </c>
      <c r="U1046" s="48">
        <v>2</v>
      </c>
      <c r="V1046" s="49">
        <v>291.78300000000002</v>
      </c>
      <c r="W1046" s="48">
        <f t="shared" si="1001"/>
        <v>1243</v>
      </c>
      <c r="X1046" s="32">
        <v>46706</v>
      </c>
      <c r="Y1046" s="31">
        <f t="shared" si="1073"/>
        <v>6.247227336958849E-3</v>
      </c>
      <c r="Z1046" s="30">
        <f t="shared" si="1074"/>
        <v>4.2821050828587333E-5</v>
      </c>
      <c r="AA1046" s="10">
        <f t="shared" si="1075"/>
        <v>145.89150000000001</v>
      </c>
      <c r="AB1046" s="9" t="str">
        <f t="shared" si="1076"/>
        <v>U E</v>
      </c>
      <c r="AC1046" s="28">
        <f t="shared" si="1077"/>
        <v>6.247227336958849E-3</v>
      </c>
      <c r="AD1046" s="29">
        <f t="shared" si="1078"/>
        <v>4.2821050828587333E-5</v>
      </c>
      <c r="AE1046" s="15">
        <f t="shared" si="1079"/>
        <v>145.89150000000001</v>
      </c>
      <c r="AF1046" s="27">
        <f t="shared" si="1080"/>
        <v>366.93927103584133</v>
      </c>
      <c r="AG1046" s="7">
        <f t="shared" si="1081"/>
        <v>1.204256412452362</v>
      </c>
      <c r="AH1046" s="17">
        <f t="shared" si="1082"/>
        <v>304.70194490274861</v>
      </c>
      <c r="AI1046" s="26">
        <f t="shared" si="1083"/>
        <v>42.970604461953499</v>
      </c>
      <c r="AJ1046" s="22">
        <f t="shared" si="1084"/>
        <v>0.30101057679955456</v>
      </c>
      <c r="AK1046" s="25">
        <f t="shared" si="1085"/>
        <v>142.75446703179463</v>
      </c>
      <c r="AL1046" s="60">
        <f t="shared" si="1015"/>
        <v>42788</v>
      </c>
    </row>
    <row r="1047" spans="1:38" ht="11.25" x14ac:dyDescent="0.2">
      <c r="A1047" s="2" t="s">
        <v>5</v>
      </c>
      <c r="B1047" s="2" t="str">
        <f t="shared" si="998"/>
        <v>CACY2017</v>
      </c>
      <c r="C1047" s="2" t="s">
        <v>77</v>
      </c>
      <c r="D1047" s="4">
        <v>42787</v>
      </c>
      <c r="G1047" s="225"/>
      <c r="H1047" s="139"/>
      <c r="I1047" s="55"/>
      <c r="J1047" s="115">
        <f t="shared" si="1086"/>
        <v>8.1731806602833643</v>
      </c>
      <c r="K1047" s="54">
        <f t="shared" si="999"/>
        <v>29.071329541606801</v>
      </c>
      <c r="L1047" s="116">
        <f t="shared" si="1087"/>
        <v>37.244510201890165</v>
      </c>
      <c r="M1047" s="180"/>
      <c r="N1047" s="216"/>
      <c r="O1047" s="122">
        <f t="shared" si="1088"/>
        <v>7.8331662615973657E-2</v>
      </c>
      <c r="P1047" s="71">
        <f t="shared" si="1089"/>
        <v>0.38108239444867376</v>
      </c>
      <c r="Q1047" s="131">
        <f t="shared" si="1072"/>
        <v>0.45941405706464744</v>
      </c>
      <c r="R1047" s="220"/>
      <c r="S1047" s="218"/>
      <c r="T1047" s="47">
        <v>15</v>
      </c>
      <c r="U1047" s="48">
        <v>937</v>
      </c>
      <c r="V1047" s="49">
        <v>20095.399000000001</v>
      </c>
      <c r="W1047" s="48">
        <f t="shared" si="1001"/>
        <v>1243</v>
      </c>
      <c r="X1047" s="32">
        <v>46706</v>
      </c>
      <c r="Y1047" s="31">
        <f t="shared" si="1073"/>
        <v>0.43025305099987154</v>
      </c>
      <c r="Z1047" s="30">
        <f t="shared" si="1074"/>
        <v>2.0061662313193167E-2</v>
      </c>
      <c r="AA1047" s="10">
        <f t="shared" si="1075"/>
        <v>21.446530416221986</v>
      </c>
      <c r="AB1047" s="9" t="str">
        <f t="shared" si="1076"/>
        <v>U E</v>
      </c>
      <c r="AC1047" s="28">
        <f t="shared" si="1077"/>
        <v>0.43025305099987154</v>
      </c>
      <c r="AD1047" s="29">
        <f t="shared" si="1078"/>
        <v>2.0061662313193167E-2</v>
      </c>
      <c r="AE1047" s="15">
        <f t="shared" si="1079"/>
        <v>21.446530416221986</v>
      </c>
      <c r="AF1047" s="27">
        <f t="shared" si="1080"/>
        <v>366.93302380850434</v>
      </c>
      <c r="AG1047" s="7">
        <f t="shared" si="1081"/>
        <v>1.2042135914015335</v>
      </c>
      <c r="AH1047" s="17">
        <f t="shared" si="1082"/>
        <v>304.70759209871267</v>
      </c>
      <c r="AI1047" s="26">
        <f t="shared" si="1083"/>
        <v>42.964357234616543</v>
      </c>
      <c r="AJ1047" s="22">
        <f t="shared" si="1084"/>
        <v>0.30096775574872597</v>
      </c>
      <c r="AK1047" s="25">
        <f t="shared" si="1085"/>
        <v>142.75402070142997</v>
      </c>
      <c r="AL1047" s="60">
        <f t="shared" si="1015"/>
        <v>42787</v>
      </c>
    </row>
    <row r="1048" spans="1:38" ht="11.25" x14ac:dyDescent="0.2">
      <c r="A1048" s="2" t="s">
        <v>5</v>
      </c>
      <c r="B1048" s="2" t="str">
        <f t="shared" si="998"/>
        <v>CACY2017</v>
      </c>
      <c r="C1048" s="2" t="s">
        <v>77</v>
      </c>
      <c r="D1048" s="4">
        <v>42786</v>
      </c>
      <c r="G1048" s="225"/>
      <c r="H1048" s="139"/>
      <c r="I1048" s="55"/>
      <c r="J1048" s="115">
        <f t="shared" si="1086"/>
        <v>7.8916681197690108</v>
      </c>
      <c r="K1048" s="54">
        <f t="shared" si="999"/>
        <v>29.302458201831481</v>
      </c>
      <c r="L1048" s="116">
        <f t="shared" si="1087"/>
        <v>37.194126321600493</v>
      </c>
      <c r="M1048" s="180"/>
      <c r="N1048" s="216"/>
      <c r="O1048" s="122">
        <f t="shared" si="1088"/>
        <v>7.6171959216474017E-2</v>
      </c>
      <c r="P1048" s="71">
        <f t="shared" si="1089"/>
        <v>0.37364039235957758</v>
      </c>
      <c r="Q1048" s="131">
        <f t="shared" si="1072"/>
        <v>0.44981235157605159</v>
      </c>
      <c r="R1048" s="220"/>
      <c r="S1048" s="218"/>
      <c r="T1048" s="47">
        <v>11</v>
      </c>
      <c r="U1048" s="48">
        <v>1032</v>
      </c>
      <c r="V1048" s="49">
        <v>198220.82399999999</v>
      </c>
      <c r="W1048" s="48">
        <f t="shared" si="1001"/>
        <v>1230</v>
      </c>
      <c r="X1048" s="32">
        <v>46706</v>
      </c>
      <c r="Y1048" s="31">
        <f t="shared" ref="Y1048:Y1054" si="1090">V1048/X1048</f>
        <v>4.2440119898942319</v>
      </c>
      <c r="Z1048" s="30">
        <f t="shared" ref="Z1048:Z1054" si="1091">U1048/X1048</f>
        <v>2.2095662227551063E-2</v>
      </c>
      <c r="AA1048" s="10">
        <f t="shared" ref="AA1048:AA1054" si="1092">IF(Z1048=0,0,Y1048/Z1048)</f>
        <v>192.07444186046513</v>
      </c>
      <c r="AB1048" s="9" t="str">
        <f t="shared" ref="AB1048:AB1054" si="1093">IF(E1048&gt;0,"M E","U E")</f>
        <v>U E</v>
      </c>
      <c r="AC1048" s="28">
        <f t="shared" ref="AC1048:AC1054" si="1094">IF($AB1048="U E",$Y1048,(V1048-E1048)/X1048)</f>
        <v>4.2440119898942319</v>
      </c>
      <c r="AD1048" s="29">
        <f t="shared" ref="AD1048:AD1054" si="1095">IF($AB1048="U E",$Z1048,(U1048-F1048)/X1048)</f>
        <v>2.2095662227551063E-2</v>
      </c>
      <c r="AE1048" s="15">
        <f t="shared" ref="AE1048:AE1054" si="1096">IF(AD1048=0,0,AC1048/AD1048)</f>
        <v>192.07444186046513</v>
      </c>
      <c r="AF1048" s="27">
        <f t="shared" ref="AF1048:AF1054" si="1097">AF1049+Y1048</f>
        <v>366.50277075750449</v>
      </c>
      <c r="AG1048" s="7">
        <f t="shared" ref="AG1048:AG1054" si="1098">AG1049+Z1048</f>
        <v>1.1841519290883404</v>
      </c>
      <c r="AH1048" s="17">
        <f t="shared" ref="AH1048:AH1054" si="1099">AF1048/AG1048</f>
        <v>309.50654367439921</v>
      </c>
      <c r="AI1048" s="26">
        <f t="shared" ref="AI1048:AI1054" si="1100">AI1049+AC1048</f>
        <v>42.53410418361667</v>
      </c>
      <c r="AJ1048" s="22">
        <f t="shared" ref="AJ1048:AJ1054" si="1101">AJ1049+AD1048</f>
        <v>0.2809060934355328</v>
      </c>
      <c r="AK1048" s="25">
        <f t="shared" ref="AK1048:AK1054" si="1102">AI1048/AJ1048</f>
        <v>151.41752057926837</v>
      </c>
      <c r="AL1048" s="60">
        <f t="shared" si="1015"/>
        <v>42786</v>
      </c>
    </row>
    <row r="1049" spans="1:38" ht="11.25" x14ac:dyDescent="0.2">
      <c r="A1049" s="2" t="s">
        <v>5</v>
      </c>
      <c r="B1049" s="2" t="str">
        <f t="shared" si="998"/>
        <v>CACY2017</v>
      </c>
      <c r="C1049" s="2" t="s">
        <v>77</v>
      </c>
      <c r="D1049" s="4">
        <v>42785</v>
      </c>
      <c r="G1049" s="225"/>
      <c r="H1049" s="139"/>
      <c r="I1049" s="55"/>
      <c r="J1049" s="115">
        <f t="shared" si="1086"/>
        <v>7.6101555792546582</v>
      </c>
      <c r="K1049" s="54">
        <f t="shared" si="999"/>
        <v>29.533586862056168</v>
      </c>
      <c r="L1049" s="116">
        <f t="shared" si="1087"/>
        <v>37.143742441310827</v>
      </c>
      <c r="M1049" s="180"/>
      <c r="N1049" s="216"/>
      <c r="O1049" s="122">
        <f t="shared" si="1088"/>
        <v>7.4012255816974376E-2</v>
      </c>
      <c r="P1049" s="71">
        <f t="shared" si="1089"/>
        <v>0.3661983902704814</v>
      </c>
      <c r="Q1049" s="131">
        <f t="shared" si="1072"/>
        <v>0.44021064608745575</v>
      </c>
      <c r="R1049" s="220"/>
      <c r="S1049" s="218"/>
      <c r="T1049" s="47">
        <v>2</v>
      </c>
      <c r="U1049" s="48">
        <v>5</v>
      </c>
      <c r="V1049" s="49">
        <v>262.78300000000002</v>
      </c>
      <c r="W1049" s="48">
        <f t="shared" si="1001"/>
        <v>1220</v>
      </c>
      <c r="X1049" s="32">
        <v>46706</v>
      </c>
      <c r="Y1049" s="31">
        <f t="shared" si="1090"/>
        <v>5.6263220999443328E-3</v>
      </c>
      <c r="Z1049" s="30">
        <f t="shared" si="1091"/>
        <v>1.0705262707146834E-4</v>
      </c>
      <c r="AA1049" s="10">
        <f t="shared" si="1092"/>
        <v>52.556600000000003</v>
      </c>
      <c r="AB1049" s="9" t="str">
        <f t="shared" si="1093"/>
        <v>U E</v>
      </c>
      <c r="AC1049" s="28">
        <f t="shared" si="1094"/>
        <v>5.6263220999443328E-3</v>
      </c>
      <c r="AD1049" s="29">
        <f t="shared" si="1095"/>
        <v>1.0705262707146834E-4</v>
      </c>
      <c r="AE1049" s="15">
        <f t="shared" si="1096"/>
        <v>52.556600000000003</v>
      </c>
      <c r="AF1049" s="27">
        <f t="shared" si="1097"/>
        <v>362.25875876761029</v>
      </c>
      <c r="AG1049" s="7">
        <f t="shared" si="1098"/>
        <v>1.1620562668607894</v>
      </c>
      <c r="AH1049" s="17">
        <f t="shared" si="1099"/>
        <v>311.73943043758629</v>
      </c>
      <c r="AI1049" s="26">
        <f t="shared" si="1100"/>
        <v>38.290092193722437</v>
      </c>
      <c r="AJ1049" s="22">
        <f t="shared" si="1101"/>
        <v>0.25881043120798175</v>
      </c>
      <c r="AK1049" s="25">
        <f t="shared" si="1102"/>
        <v>147.94647964923897</v>
      </c>
      <c r="AL1049" s="60">
        <f t="shared" si="1015"/>
        <v>42785</v>
      </c>
    </row>
    <row r="1050" spans="1:38" ht="11.25" x14ac:dyDescent="0.2">
      <c r="A1050" s="2" t="s">
        <v>5</v>
      </c>
      <c r="B1050" s="2" t="str">
        <f t="shared" si="998"/>
        <v>CACY2017</v>
      </c>
      <c r="C1050" s="2" t="s">
        <v>77</v>
      </c>
      <c r="D1050" s="4">
        <v>42784</v>
      </c>
      <c r="G1050" s="225"/>
      <c r="H1050" s="139"/>
      <c r="I1050" s="55"/>
      <c r="J1050" s="115">
        <f t="shared" si="1086"/>
        <v>7.3286430387403056</v>
      </c>
      <c r="K1050" s="54">
        <f t="shared" si="999"/>
        <v>29.764715522280849</v>
      </c>
      <c r="L1050" s="116">
        <f t="shared" si="1087"/>
        <v>37.093358561021155</v>
      </c>
      <c r="M1050" s="180"/>
      <c r="N1050" s="216"/>
      <c r="O1050" s="122">
        <f t="shared" si="1088"/>
        <v>7.1852552417474735E-2</v>
      </c>
      <c r="P1050" s="71">
        <f t="shared" si="1089"/>
        <v>0.35875638818138522</v>
      </c>
      <c r="Q1050" s="131">
        <f t="shared" si="1072"/>
        <v>0.43060894059885996</v>
      </c>
      <c r="R1050" s="220"/>
      <c r="S1050" s="218"/>
      <c r="T1050" s="47">
        <v>1</v>
      </c>
      <c r="U1050" s="48">
        <v>1</v>
      </c>
      <c r="V1050" s="49">
        <v>124.383</v>
      </c>
      <c r="W1050" s="48">
        <f t="shared" si="1001"/>
        <v>1219</v>
      </c>
      <c r="X1050" s="32">
        <v>46706</v>
      </c>
      <c r="Y1050" s="31">
        <f t="shared" si="1090"/>
        <v>2.663105382606089E-3</v>
      </c>
      <c r="Z1050" s="30">
        <f t="shared" si="1091"/>
        <v>2.1410525414293667E-5</v>
      </c>
      <c r="AA1050" s="10">
        <f t="shared" si="1092"/>
        <v>124.383</v>
      </c>
      <c r="AB1050" s="9" t="str">
        <f t="shared" si="1093"/>
        <v>U E</v>
      </c>
      <c r="AC1050" s="28">
        <f t="shared" si="1094"/>
        <v>2.663105382606089E-3</v>
      </c>
      <c r="AD1050" s="29">
        <f t="shared" si="1095"/>
        <v>2.1410525414293667E-5</v>
      </c>
      <c r="AE1050" s="15">
        <f t="shared" si="1096"/>
        <v>124.383</v>
      </c>
      <c r="AF1050" s="27">
        <f t="shared" si="1097"/>
        <v>362.25313244551035</v>
      </c>
      <c r="AG1050" s="7">
        <f t="shared" si="1098"/>
        <v>1.161949214233718</v>
      </c>
      <c r="AH1050" s="17">
        <f t="shared" si="1099"/>
        <v>311.76330945273622</v>
      </c>
      <c r="AI1050" s="26">
        <f t="shared" si="1100"/>
        <v>38.284465871622494</v>
      </c>
      <c r="AJ1050" s="22">
        <f t="shared" si="1101"/>
        <v>0.2587033785809103</v>
      </c>
      <c r="AK1050" s="25">
        <f t="shared" si="1102"/>
        <v>147.9859524124804</v>
      </c>
      <c r="AL1050" s="60">
        <f t="shared" si="1015"/>
        <v>42784</v>
      </c>
    </row>
    <row r="1051" spans="1:38" ht="11.25" x14ac:dyDescent="0.2">
      <c r="A1051" s="2" t="s">
        <v>5</v>
      </c>
      <c r="B1051" s="2" t="str">
        <f t="shared" si="998"/>
        <v>CACY2017</v>
      </c>
      <c r="C1051" s="2" t="s">
        <v>77</v>
      </c>
      <c r="D1051" s="4">
        <v>42783</v>
      </c>
      <c r="G1051" s="225"/>
      <c r="H1051" s="139"/>
      <c r="I1051" s="55"/>
      <c r="J1051" s="115">
        <f t="shared" si="1086"/>
        <v>7.0471304982259531</v>
      </c>
      <c r="K1051" s="54">
        <f t="shared" si="999"/>
        <v>29.995844182505529</v>
      </c>
      <c r="L1051" s="116">
        <f t="shared" si="1087"/>
        <v>37.042974680731483</v>
      </c>
      <c r="M1051" s="180"/>
      <c r="N1051" s="216"/>
      <c r="O1051" s="122">
        <f t="shared" si="1088"/>
        <v>6.9692849017975081E-2</v>
      </c>
      <c r="P1051" s="71">
        <f t="shared" si="1089"/>
        <v>0.35131438609228904</v>
      </c>
      <c r="Q1051" s="131">
        <f t="shared" si="1072"/>
        <v>0.42100723511026411</v>
      </c>
      <c r="R1051" s="220"/>
      <c r="S1051" s="218"/>
      <c r="T1051" s="47">
        <v>3</v>
      </c>
      <c r="U1051" s="48">
        <v>251</v>
      </c>
      <c r="V1051" s="49">
        <v>68435.884000000005</v>
      </c>
      <c r="W1051" s="48">
        <f t="shared" si="1001"/>
        <v>1220</v>
      </c>
      <c r="X1051" s="32">
        <v>46706</v>
      </c>
      <c r="Y1051" s="31">
        <f t="shared" si="1090"/>
        <v>1.4652482336316535</v>
      </c>
      <c r="Z1051" s="30">
        <f t="shared" si="1091"/>
        <v>5.3740418789877103E-3</v>
      </c>
      <c r="AA1051" s="10">
        <f t="shared" si="1092"/>
        <v>272.65292430278885</v>
      </c>
      <c r="AB1051" s="9" t="str">
        <f t="shared" si="1093"/>
        <v>U E</v>
      </c>
      <c r="AC1051" s="28">
        <f t="shared" si="1094"/>
        <v>1.4652482336316535</v>
      </c>
      <c r="AD1051" s="29">
        <f t="shared" si="1095"/>
        <v>5.3740418789877103E-3</v>
      </c>
      <c r="AE1051" s="15">
        <f t="shared" si="1096"/>
        <v>272.65292430278885</v>
      </c>
      <c r="AF1051" s="27">
        <f t="shared" si="1097"/>
        <v>362.25046934012772</v>
      </c>
      <c r="AG1051" s="7">
        <f t="shared" si="1098"/>
        <v>1.1619278037083036</v>
      </c>
      <c r="AH1051" s="17">
        <f t="shared" si="1099"/>
        <v>311.76676225837952</v>
      </c>
      <c r="AI1051" s="26">
        <f t="shared" si="1100"/>
        <v>38.281802766239885</v>
      </c>
      <c r="AJ1051" s="22">
        <f t="shared" si="1101"/>
        <v>0.25868196805549604</v>
      </c>
      <c r="AK1051" s="25">
        <f t="shared" si="1102"/>
        <v>147.98790597583184</v>
      </c>
      <c r="AL1051" s="60">
        <f t="shared" si="1015"/>
        <v>42783</v>
      </c>
    </row>
    <row r="1052" spans="1:38" ht="11.25" x14ac:dyDescent="0.2">
      <c r="A1052" s="2" t="s">
        <v>5</v>
      </c>
      <c r="B1052" s="2" t="str">
        <f t="shared" si="998"/>
        <v>CACY2017</v>
      </c>
      <c r="C1052" s="2" t="s">
        <v>77</v>
      </c>
      <c r="D1052" s="4">
        <v>42782</v>
      </c>
      <c r="G1052" s="225"/>
      <c r="H1052" s="139"/>
      <c r="I1052" s="55"/>
      <c r="J1052" s="115">
        <f t="shared" si="1086"/>
        <v>6.7656179577116005</v>
      </c>
      <c r="K1052" s="54">
        <f t="shared" si="999"/>
        <v>30.226972842730216</v>
      </c>
      <c r="L1052" s="116">
        <f t="shared" si="1087"/>
        <v>36.992590800441818</v>
      </c>
      <c r="M1052" s="180"/>
      <c r="N1052" s="216"/>
      <c r="O1052" s="122">
        <f t="shared" si="1088"/>
        <v>6.7533145618475426E-2</v>
      </c>
      <c r="P1052" s="71">
        <f t="shared" si="1089"/>
        <v>0.34387238400319287</v>
      </c>
      <c r="Q1052" s="131">
        <f t="shared" si="1072"/>
        <v>0.41140552962166832</v>
      </c>
      <c r="R1052" s="220"/>
      <c r="S1052" s="218"/>
      <c r="T1052" s="47">
        <v>12</v>
      </c>
      <c r="U1052" s="48">
        <v>450</v>
      </c>
      <c r="V1052" s="49">
        <v>88955.945000000007</v>
      </c>
      <c r="W1052" s="48">
        <f t="shared" si="1001"/>
        <v>1223</v>
      </c>
      <c r="X1052" s="32">
        <v>46706</v>
      </c>
      <c r="Y1052" s="31">
        <f t="shared" si="1090"/>
        <v>1.9045935211750098</v>
      </c>
      <c r="Z1052" s="30">
        <f t="shared" si="1091"/>
        <v>9.6347364364321505E-3</v>
      </c>
      <c r="AA1052" s="10">
        <f t="shared" si="1092"/>
        <v>197.67987777777779</v>
      </c>
      <c r="AB1052" s="9" t="str">
        <f t="shared" si="1093"/>
        <v>U E</v>
      </c>
      <c r="AC1052" s="28">
        <f t="shared" si="1094"/>
        <v>1.9045935211750098</v>
      </c>
      <c r="AD1052" s="29">
        <f t="shared" si="1095"/>
        <v>9.6347364364321505E-3</v>
      </c>
      <c r="AE1052" s="15">
        <f t="shared" si="1096"/>
        <v>197.67987777777779</v>
      </c>
      <c r="AF1052" s="27">
        <f t="shared" si="1097"/>
        <v>360.78522110649607</v>
      </c>
      <c r="AG1052" s="7">
        <f t="shared" si="1098"/>
        <v>1.156553761829316</v>
      </c>
      <c r="AH1052" s="17">
        <f t="shared" si="1099"/>
        <v>311.94850858972927</v>
      </c>
      <c r="AI1052" s="26">
        <f t="shared" si="1100"/>
        <v>36.81655453260823</v>
      </c>
      <c r="AJ1052" s="22">
        <f t="shared" si="1101"/>
        <v>0.25330792617650832</v>
      </c>
      <c r="AK1052" s="25">
        <f t="shared" si="1102"/>
        <v>145.34308139633168</v>
      </c>
      <c r="AL1052" s="60">
        <f t="shared" si="1015"/>
        <v>42782</v>
      </c>
    </row>
    <row r="1053" spans="1:38" ht="11.25" x14ac:dyDescent="0.2">
      <c r="A1053" s="2" t="s">
        <v>5</v>
      </c>
      <c r="B1053" s="2" t="str">
        <f t="shared" si="998"/>
        <v>CACY2017</v>
      </c>
      <c r="C1053" s="2" t="s">
        <v>77</v>
      </c>
      <c r="D1053" s="4">
        <v>42781</v>
      </c>
      <c r="G1053" s="225"/>
      <c r="H1053" s="139"/>
      <c r="I1053" s="55"/>
      <c r="J1053" s="115">
        <f t="shared" si="1086"/>
        <v>6.4841054171972479</v>
      </c>
      <c r="K1053" s="54">
        <f t="shared" si="999"/>
        <v>30.458101502954896</v>
      </c>
      <c r="L1053" s="116">
        <f t="shared" si="1087"/>
        <v>36.942206920152145</v>
      </c>
      <c r="M1053" s="180"/>
      <c r="N1053" s="216"/>
      <c r="O1053" s="122">
        <f t="shared" si="1088"/>
        <v>6.5373442218975786E-2</v>
      </c>
      <c r="P1053" s="71">
        <f t="shared" si="1089"/>
        <v>0.33643038191409669</v>
      </c>
      <c r="Q1053" s="131">
        <f t="shared" si="1072"/>
        <v>0.40180382413307247</v>
      </c>
      <c r="R1053" s="220"/>
      <c r="S1053" s="218"/>
      <c r="T1053" s="47">
        <v>6</v>
      </c>
      <c r="U1053" s="48">
        <v>148</v>
      </c>
      <c r="V1053" s="49">
        <v>52178.417000000001</v>
      </c>
      <c r="W1053" s="48">
        <f t="shared" si="1001"/>
        <v>1215</v>
      </c>
      <c r="X1053" s="32">
        <v>46706</v>
      </c>
      <c r="Y1053" s="31">
        <f t="shared" si="1090"/>
        <v>1.1171673232561128</v>
      </c>
      <c r="Z1053" s="30">
        <f t="shared" si="1091"/>
        <v>3.1687577613154628E-3</v>
      </c>
      <c r="AA1053" s="10">
        <f t="shared" si="1092"/>
        <v>352.55687162162161</v>
      </c>
      <c r="AB1053" s="9" t="str">
        <f t="shared" si="1093"/>
        <v>U E</v>
      </c>
      <c r="AC1053" s="28">
        <f t="shared" si="1094"/>
        <v>1.1171673232561128</v>
      </c>
      <c r="AD1053" s="29">
        <f t="shared" si="1095"/>
        <v>3.1687577613154628E-3</v>
      </c>
      <c r="AE1053" s="15">
        <f t="shared" si="1096"/>
        <v>352.55687162162161</v>
      </c>
      <c r="AF1053" s="27">
        <f t="shared" si="1097"/>
        <v>358.88062758532106</v>
      </c>
      <c r="AG1053" s="7">
        <f t="shared" si="1098"/>
        <v>1.1469190253928838</v>
      </c>
      <c r="AH1053" s="17">
        <f t="shared" si="1099"/>
        <v>312.90842652329741</v>
      </c>
      <c r="AI1053" s="26">
        <f t="shared" si="1100"/>
        <v>34.91196101143322</v>
      </c>
      <c r="AJ1053" s="22">
        <f t="shared" si="1101"/>
        <v>0.24367318974007618</v>
      </c>
      <c r="AK1053" s="25">
        <f t="shared" si="1102"/>
        <v>143.27370626482738</v>
      </c>
      <c r="AL1053" s="60">
        <f t="shared" si="1015"/>
        <v>42781</v>
      </c>
    </row>
    <row r="1054" spans="1:38" ht="11.25" x14ac:dyDescent="0.2">
      <c r="A1054" s="2" t="s">
        <v>5</v>
      </c>
      <c r="B1054" s="2" t="str">
        <f t="shared" ref="B1054:B1098" si="1103">CONCATENATE(A1054,C1054)</f>
        <v>CACY2017</v>
      </c>
      <c r="C1054" s="2" t="s">
        <v>77</v>
      </c>
      <c r="D1054" s="4">
        <v>42780</v>
      </c>
      <c r="G1054" s="225"/>
      <c r="H1054" s="139"/>
      <c r="I1054" s="55"/>
      <c r="J1054" s="115">
        <f t="shared" si="1086"/>
        <v>6.2025928766828953</v>
      </c>
      <c r="K1054" s="54">
        <f t="shared" si="999"/>
        <v>30.689230163179577</v>
      </c>
      <c r="L1054" s="116">
        <f t="shared" si="1087"/>
        <v>36.891823039862473</v>
      </c>
      <c r="M1054" s="180"/>
      <c r="N1054" s="216"/>
      <c r="O1054" s="122">
        <f t="shared" si="1088"/>
        <v>6.3213738819476145E-2</v>
      </c>
      <c r="P1054" s="71">
        <f t="shared" si="1089"/>
        <v>0.32898837982500051</v>
      </c>
      <c r="Q1054" s="131">
        <f t="shared" si="1072"/>
        <v>0.39220211864447663</v>
      </c>
      <c r="R1054" s="220"/>
      <c r="S1054" s="218"/>
      <c r="T1054" s="47">
        <v>2</v>
      </c>
      <c r="U1054" s="48">
        <v>73</v>
      </c>
      <c r="V1054" s="49">
        <v>3490.1329999999998</v>
      </c>
      <c r="W1054" s="48">
        <f t="shared" si="1001"/>
        <v>1229</v>
      </c>
      <c r="X1054" s="32">
        <v>46706</v>
      </c>
      <c r="Y1054" s="31">
        <f t="shared" si="1090"/>
        <v>7.4725581295764995E-2</v>
      </c>
      <c r="Z1054" s="30">
        <f t="shared" si="1091"/>
        <v>1.5629683552434376E-3</v>
      </c>
      <c r="AA1054" s="10">
        <f t="shared" si="1092"/>
        <v>47.810041095890412</v>
      </c>
      <c r="AB1054" s="9" t="str">
        <f t="shared" si="1093"/>
        <v>U E</v>
      </c>
      <c r="AC1054" s="28">
        <f t="shared" si="1094"/>
        <v>7.4725581295764995E-2</v>
      </c>
      <c r="AD1054" s="29">
        <f t="shared" si="1095"/>
        <v>1.5629683552434376E-3</v>
      </c>
      <c r="AE1054" s="15">
        <f t="shared" si="1096"/>
        <v>47.810041095890412</v>
      </c>
      <c r="AF1054" s="27">
        <f t="shared" si="1097"/>
        <v>357.76346026206494</v>
      </c>
      <c r="AG1054" s="7">
        <f t="shared" si="1098"/>
        <v>1.1437502676315683</v>
      </c>
      <c r="AH1054" s="17">
        <f t="shared" si="1099"/>
        <v>312.79858058779479</v>
      </c>
      <c r="AI1054" s="26">
        <f t="shared" si="1100"/>
        <v>33.794793688177108</v>
      </c>
      <c r="AJ1054" s="22">
        <f t="shared" si="1101"/>
        <v>0.24050443197876073</v>
      </c>
      <c r="AK1054" s="25">
        <f t="shared" si="1102"/>
        <v>140.51630321374523</v>
      </c>
      <c r="AL1054" s="60">
        <f t="shared" si="1015"/>
        <v>42780</v>
      </c>
    </row>
    <row r="1055" spans="1:38" ht="11.25" x14ac:dyDescent="0.2">
      <c r="A1055" s="2" t="s">
        <v>5</v>
      </c>
      <c r="B1055" s="2" t="str">
        <f t="shared" si="1103"/>
        <v>CACY2017</v>
      </c>
      <c r="C1055" s="2" t="s">
        <v>77</v>
      </c>
      <c r="D1055" s="4">
        <v>42779</v>
      </c>
      <c r="G1055" s="225"/>
      <c r="H1055" s="139"/>
      <c r="I1055" s="55"/>
      <c r="J1055" s="115">
        <f t="shared" si="1086"/>
        <v>5.9210803361685427</v>
      </c>
      <c r="K1055" s="54">
        <f t="shared" ref="K1055:K1067" si="1104">L1055-J1055</f>
        <v>30.920358823404264</v>
      </c>
      <c r="L1055" s="116">
        <f t="shared" si="1087"/>
        <v>36.841439159572808</v>
      </c>
      <c r="M1055" s="180"/>
      <c r="N1055" s="216"/>
      <c r="O1055" s="122">
        <f t="shared" si="1088"/>
        <v>6.1054035419976498E-2</v>
      </c>
      <c r="P1055" s="71">
        <f t="shared" si="1089"/>
        <v>0.32154637773590428</v>
      </c>
      <c r="Q1055" s="131">
        <f t="shared" si="1072"/>
        <v>0.38260041315588078</v>
      </c>
      <c r="R1055" s="220"/>
      <c r="S1055" s="218"/>
      <c r="T1055" s="47">
        <v>1</v>
      </c>
      <c r="U1055" s="48">
        <v>67</v>
      </c>
      <c r="V1055" s="49">
        <v>3124.433</v>
      </c>
      <c r="W1055" s="48">
        <f t="shared" ref="W1055:W1098" si="1105">SUM(T1055:T1418)</f>
        <v>1228</v>
      </c>
      <c r="X1055" s="32">
        <v>46706</v>
      </c>
      <c r="Y1055" s="31">
        <f t="shared" ref="Y1055:Y1067" si="1106">V1055/X1055</f>
        <v>6.6895752151757804E-2</v>
      </c>
      <c r="Z1055" s="30">
        <f t="shared" ref="Z1055:Z1067" si="1107">U1055/X1055</f>
        <v>1.4345052027576756E-3</v>
      </c>
      <c r="AA1055" s="10">
        <f t="shared" ref="AA1055:AA1067" si="1108">IF(Z1055=0,0,Y1055/Z1055)</f>
        <v>46.633328358208956</v>
      </c>
      <c r="AB1055" s="9" t="str">
        <f t="shared" ref="AB1055:AB1067" si="1109">IF(E1055&gt;0,"M E","U E")</f>
        <v>U E</v>
      </c>
      <c r="AC1055" s="28">
        <f t="shared" ref="AC1055:AC1067" si="1110">IF($AB1055="U E",$Y1055,(V1055-E1055)/X1055)</f>
        <v>6.6895752151757804E-2</v>
      </c>
      <c r="AD1055" s="29">
        <f t="shared" ref="AD1055:AD1067" si="1111">IF($AB1055="U E",$Z1055,(U1055-F1055)/X1055)</f>
        <v>1.4345052027576756E-3</v>
      </c>
      <c r="AE1055" s="15">
        <f t="shared" ref="AE1055:AE1067" si="1112">IF(AD1055=0,0,AC1055/AD1055)</f>
        <v>46.633328358208956</v>
      </c>
      <c r="AF1055" s="27">
        <f t="shared" ref="AF1055:AF1067" si="1113">AF1056+Y1055</f>
        <v>357.68873468076919</v>
      </c>
      <c r="AG1055" s="7">
        <f t="shared" ref="AG1055:AG1067" si="1114">AG1056+Z1055</f>
        <v>1.1421872992763249</v>
      </c>
      <c r="AH1055" s="17">
        <f t="shared" ref="AH1055:AH1067" si="1115">AF1055/AG1055</f>
        <v>313.16119073237473</v>
      </c>
      <c r="AI1055" s="26">
        <f t="shared" ref="AI1055:AI1067" si="1116">AI1056+AC1055</f>
        <v>33.720068106881342</v>
      </c>
      <c r="AJ1055" s="22">
        <f t="shared" ref="AJ1055:AJ1067" si="1117">AJ1056+AD1055</f>
        <v>0.23894146362351729</v>
      </c>
      <c r="AK1055" s="25">
        <f t="shared" ref="AK1055:AK1067" si="1118">AI1055/AJ1055</f>
        <v>141.12271514336919</v>
      </c>
      <c r="AL1055" s="60">
        <f t="shared" si="1015"/>
        <v>42779</v>
      </c>
    </row>
    <row r="1056" spans="1:38" ht="11.25" x14ac:dyDescent="0.2">
      <c r="A1056" s="2" t="s">
        <v>5</v>
      </c>
      <c r="B1056" s="2" t="str">
        <f t="shared" si="1103"/>
        <v>CACY2017</v>
      </c>
      <c r="C1056" s="2" t="s">
        <v>77</v>
      </c>
      <c r="D1056" s="4">
        <v>42778</v>
      </c>
      <c r="G1056" s="225"/>
      <c r="H1056" s="139"/>
      <c r="I1056" s="55"/>
      <c r="J1056" s="115">
        <f t="shared" si="1086"/>
        <v>5.6395677956541901</v>
      </c>
      <c r="K1056" s="54">
        <f t="shared" si="1104"/>
        <v>31.151487483628944</v>
      </c>
      <c r="L1056" s="116">
        <f t="shared" si="1087"/>
        <v>36.791055279283135</v>
      </c>
      <c r="M1056" s="180"/>
      <c r="N1056" s="216"/>
      <c r="O1056" s="122">
        <f t="shared" si="1088"/>
        <v>5.889433202047685E-2</v>
      </c>
      <c r="P1056" s="71">
        <f t="shared" si="1089"/>
        <v>0.3141043756468081</v>
      </c>
      <c r="Q1056" s="131">
        <f t="shared" si="1072"/>
        <v>0.37299870766728493</v>
      </c>
      <c r="R1056" s="220"/>
      <c r="S1056" s="218"/>
      <c r="T1056" s="47">
        <v>2</v>
      </c>
      <c r="U1056" s="48">
        <v>813</v>
      </c>
      <c r="V1056" s="49">
        <v>16806.599999999999</v>
      </c>
      <c r="W1056" s="48">
        <f t="shared" si="1105"/>
        <v>1228</v>
      </c>
      <c r="X1056" s="32">
        <v>46706</v>
      </c>
      <c r="Y1056" s="31">
        <f t="shared" si="1106"/>
        <v>0.35983813642786788</v>
      </c>
      <c r="Z1056" s="30">
        <f t="shared" si="1107"/>
        <v>1.740675716182075E-2</v>
      </c>
      <c r="AA1056" s="10">
        <f t="shared" si="1108"/>
        <v>20.672324723247232</v>
      </c>
      <c r="AB1056" s="9" t="str">
        <f t="shared" si="1109"/>
        <v>U E</v>
      </c>
      <c r="AC1056" s="28">
        <f t="shared" si="1110"/>
        <v>0.35983813642786788</v>
      </c>
      <c r="AD1056" s="29">
        <f t="shared" si="1111"/>
        <v>1.740675716182075E-2</v>
      </c>
      <c r="AE1056" s="15">
        <f t="shared" si="1112"/>
        <v>20.672324723247232</v>
      </c>
      <c r="AF1056" s="27">
        <f t="shared" si="1113"/>
        <v>357.62183892861742</v>
      </c>
      <c r="AG1056" s="7">
        <f t="shared" si="1114"/>
        <v>1.1407527940735671</v>
      </c>
      <c r="AH1056" s="17">
        <f t="shared" si="1115"/>
        <v>313.4963515202702</v>
      </c>
      <c r="AI1056" s="26">
        <f t="shared" si="1116"/>
        <v>33.653172354729584</v>
      </c>
      <c r="AJ1056" s="22">
        <f t="shared" si="1117"/>
        <v>0.23750695842075961</v>
      </c>
      <c r="AK1056" s="25">
        <f t="shared" si="1118"/>
        <v>141.69341638871362</v>
      </c>
      <c r="AL1056" s="60">
        <f t="shared" ref="AL1056:AL1098" si="1119">D1056</f>
        <v>42778</v>
      </c>
    </row>
    <row r="1057" spans="1:38" ht="11.25" x14ac:dyDescent="0.2">
      <c r="A1057" s="2" t="s">
        <v>5</v>
      </c>
      <c r="B1057" s="2" t="str">
        <f t="shared" si="1103"/>
        <v>CACY2017</v>
      </c>
      <c r="C1057" s="2" t="s">
        <v>77</v>
      </c>
      <c r="D1057" s="4">
        <v>42777</v>
      </c>
      <c r="G1057" s="225"/>
      <c r="H1057" s="139"/>
      <c r="I1057" s="55"/>
      <c r="J1057" s="115">
        <f t="shared" si="1086"/>
        <v>5.3580552551398384</v>
      </c>
      <c r="K1057" s="54">
        <f t="shared" si="1104"/>
        <v>31.382616143853632</v>
      </c>
      <c r="L1057" s="116">
        <f t="shared" si="1087"/>
        <v>36.74067139899347</v>
      </c>
      <c r="M1057" s="180"/>
      <c r="N1057" s="216"/>
      <c r="O1057" s="122">
        <f t="shared" si="1088"/>
        <v>5.6734628620977202E-2</v>
      </c>
      <c r="P1057" s="71">
        <f t="shared" si="1089"/>
        <v>0.30666237355771192</v>
      </c>
      <c r="Q1057" s="131">
        <f t="shared" si="1072"/>
        <v>0.36339700217868914</v>
      </c>
      <c r="R1057" s="220"/>
      <c r="S1057" s="218"/>
      <c r="T1057" s="47">
        <v>1</v>
      </c>
      <c r="U1057" s="48">
        <v>1</v>
      </c>
      <c r="V1057" s="49">
        <v>195.1</v>
      </c>
      <c r="W1057" s="48">
        <f t="shared" si="1105"/>
        <v>1227</v>
      </c>
      <c r="X1057" s="32">
        <v>46706</v>
      </c>
      <c r="Y1057" s="31">
        <f t="shared" si="1106"/>
        <v>4.1771935083286943E-3</v>
      </c>
      <c r="Z1057" s="30">
        <f t="shared" si="1107"/>
        <v>2.1410525414293667E-5</v>
      </c>
      <c r="AA1057" s="10">
        <f t="shared" si="1108"/>
        <v>195.1</v>
      </c>
      <c r="AB1057" s="9" t="str">
        <f t="shared" si="1109"/>
        <v>U E</v>
      </c>
      <c r="AC1057" s="28">
        <f t="shared" si="1110"/>
        <v>4.1771935083286943E-3</v>
      </c>
      <c r="AD1057" s="29">
        <f t="shared" si="1111"/>
        <v>2.1410525414293667E-5</v>
      </c>
      <c r="AE1057" s="15">
        <f t="shared" si="1112"/>
        <v>195.1</v>
      </c>
      <c r="AF1057" s="27">
        <f t="shared" si="1113"/>
        <v>357.26200079218955</v>
      </c>
      <c r="AG1057" s="7">
        <f t="shared" si="1114"/>
        <v>1.1233460369117463</v>
      </c>
      <c r="AH1057" s="17">
        <f t="shared" si="1115"/>
        <v>318.03379284121445</v>
      </c>
      <c r="AI1057" s="26">
        <f t="shared" si="1116"/>
        <v>33.293334218301716</v>
      </c>
      <c r="AJ1057" s="22">
        <f t="shared" si="1117"/>
        <v>0.22010020125893887</v>
      </c>
      <c r="AK1057" s="25">
        <f t="shared" si="1118"/>
        <v>151.26444241245139</v>
      </c>
      <c r="AL1057" s="60">
        <f t="shared" si="1119"/>
        <v>42777</v>
      </c>
    </row>
    <row r="1058" spans="1:38" ht="11.25" x14ac:dyDescent="0.2">
      <c r="A1058" s="2" t="s">
        <v>5</v>
      </c>
      <c r="B1058" s="2" t="str">
        <f t="shared" si="1103"/>
        <v>CACY2017</v>
      </c>
      <c r="C1058" s="2" t="s">
        <v>77</v>
      </c>
      <c r="D1058" s="4">
        <v>42776</v>
      </c>
      <c r="G1058" s="225"/>
      <c r="H1058" s="139"/>
      <c r="I1058" s="55"/>
      <c r="J1058" s="115">
        <f t="shared" si="1086"/>
        <v>5.0765427146254858</v>
      </c>
      <c r="K1058" s="54">
        <f t="shared" si="1104"/>
        <v>31.613744804078312</v>
      </c>
      <c r="L1058" s="116">
        <f t="shared" si="1087"/>
        <v>36.690287518703798</v>
      </c>
      <c r="M1058" s="180"/>
      <c r="N1058" s="216"/>
      <c r="O1058" s="122">
        <f t="shared" si="1088"/>
        <v>5.4574925221477555E-2</v>
      </c>
      <c r="P1058" s="71">
        <f t="shared" si="1089"/>
        <v>0.29922037146861574</v>
      </c>
      <c r="Q1058" s="131">
        <f t="shared" si="1072"/>
        <v>0.3537952966900933</v>
      </c>
      <c r="R1058" s="220"/>
      <c r="S1058" s="218"/>
      <c r="T1058" s="47">
        <v>6</v>
      </c>
      <c r="U1058" s="48">
        <v>540</v>
      </c>
      <c r="V1058" s="49">
        <v>109466.317</v>
      </c>
      <c r="W1058" s="48">
        <f t="shared" si="1105"/>
        <v>1226</v>
      </c>
      <c r="X1058" s="32">
        <v>46706</v>
      </c>
      <c r="Y1058" s="31">
        <f t="shared" si="1106"/>
        <v>2.3437313621376266</v>
      </c>
      <c r="Z1058" s="30">
        <f t="shared" si="1107"/>
        <v>1.156168372371858E-2</v>
      </c>
      <c r="AA1058" s="10">
        <f t="shared" si="1108"/>
        <v>202.71540185185182</v>
      </c>
      <c r="AB1058" s="9" t="str">
        <f t="shared" si="1109"/>
        <v>U E</v>
      </c>
      <c r="AC1058" s="28">
        <f t="shared" si="1110"/>
        <v>2.3437313621376266</v>
      </c>
      <c r="AD1058" s="29">
        <f t="shared" si="1111"/>
        <v>1.156168372371858E-2</v>
      </c>
      <c r="AE1058" s="15">
        <f t="shared" si="1112"/>
        <v>202.71540185185182</v>
      </c>
      <c r="AF1058" s="27">
        <f t="shared" si="1113"/>
        <v>357.25782359868123</v>
      </c>
      <c r="AG1058" s="7">
        <f t="shared" si="1114"/>
        <v>1.1233246263863319</v>
      </c>
      <c r="AH1058" s="17">
        <f t="shared" si="1115"/>
        <v>318.03613595471353</v>
      </c>
      <c r="AI1058" s="26">
        <f t="shared" si="1116"/>
        <v>33.28915702479339</v>
      </c>
      <c r="AJ1058" s="22">
        <f t="shared" si="1117"/>
        <v>0.22007879073352457</v>
      </c>
      <c r="AK1058" s="25">
        <f t="shared" si="1118"/>
        <v>151.26017783831114</v>
      </c>
      <c r="AL1058" s="60">
        <f t="shared" si="1119"/>
        <v>42776</v>
      </c>
    </row>
    <row r="1059" spans="1:38" ht="11.25" x14ac:dyDescent="0.2">
      <c r="A1059" s="2" t="s">
        <v>5</v>
      </c>
      <c r="B1059" s="2" t="str">
        <f t="shared" si="1103"/>
        <v>CACY2017</v>
      </c>
      <c r="C1059" s="2" t="s">
        <v>77</v>
      </c>
      <c r="D1059" s="4">
        <v>42775</v>
      </c>
      <c r="G1059" s="225"/>
      <c r="H1059" s="139"/>
      <c r="I1059" s="55"/>
      <c r="J1059" s="115">
        <f t="shared" si="1086"/>
        <v>4.7950301741111332</v>
      </c>
      <c r="K1059" s="54">
        <f t="shared" si="1104"/>
        <v>31.844873464302992</v>
      </c>
      <c r="L1059" s="116">
        <f t="shared" si="1087"/>
        <v>36.639903638414125</v>
      </c>
      <c r="M1059" s="180"/>
      <c r="N1059" s="216"/>
      <c r="O1059" s="122">
        <f t="shared" si="1088"/>
        <v>5.2415221821977914E-2</v>
      </c>
      <c r="P1059" s="71">
        <f t="shared" si="1089"/>
        <v>0.29177836937951962</v>
      </c>
      <c r="Q1059" s="131">
        <f t="shared" si="1072"/>
        <v>0.34419359120149751</v>
      </c>
      <c r="R1059" s="220"/>
      <c r="S1059" s="218"/>
      <c r="T1059" s="47">
        <v>9</v>
      </c>
      <c r="U1059" s="48">
        <v>248</v>
      </c>
      <c r="V1059" s="49">
        <v>14357.875</v>
      </c>
      <c r="W1059" s="48">
        <f t="shared" si="1105"/>
        <v>1221</v>
      </c>
      <c r="X1059" s="32">
        <v>46706</v>
      </c>
      <c r="Y1059" s="31">
        <f t="shared" si="1106"/>
        <v>0.30740964758275169</v>
      </c>
      <c r="Z1059" s="30">
        <f t="shared" si="1107"/>
        <v>5.3098103027448291E-3</v>
      </c>
      <c r="AA1059" s="10">
        <f t="shared" si="1108"/>
        <v>57.89465725806452</v>
      </c>
      <c r="AB1059" s="9" t="str">
        <f t="shared" si="1109"/>
        <v>U E</v>
      </c>
      <c r="AC1059" s="28">
        <f t="shared" si="1110"/>
        <v>0.30740964758275169</v>
      </c>
      <c r="AD1059" s="29">
        <f t="shared" si="1111"/>
        <v>5.3098103027448291E-3</v>
      </c>
      <c r="AE1059" s="15">
        <f t="shared" si="1112"/>
        <v>57.89465725806452</v>
      </c>
      <c r="AF1059" s="27">
        <f t="shared" si="1113"/>
        <v>354.91409223654358</v>
      </c>
      <c r="AG1059" s="7">
        <f t="shared" si="1114"/>
        <v>1.1117629426626132</v>
      </c>
      <c r="AH1059" s="17">
        <f t="shared" si="1115"/>
        <v>319.23540407502986</v>
      </c>
      <c r="AI1059" s="26">
        <f t="shared" si="1116"/>
        <v>30.945425662655765</v>
      </c>
      <c r="AJ1059" s="22">
        <f t="shared" si="1117"/>
        <v>0.208517107009806</v>
      </c>
      <c r="AK1059" s="25">
        <f t="shared" si="1118"/>
        <v>148.40713122497181</v>
      </c>
      <c r="AL1059" s="60">
        <f t="shared" si="1119"/>
        <v>42775</v>
      </c>
    </row>
    <row r="1060" spans="1:38" ht="11.25" x14ac:dyDescent="0.2">
      <c r="A1060" s="2" t="s">
        <v>5</v>
      </c>
      <c r="B1060" s="2" t="str">
        <f t="shared" si="1103"/>
        <v>CACY2017</v>
      </c>
      <c r="C1060" s="2" t="s">
        <v>77</v>
      </c>
      <c r="D1060" s="4">
        <v>42774</v>
      </c>
      <c r="G1060" s="225"/>
      <c r="H1060" s="139"/>
      <c r="I1060" s="55"/>
      <c r="J1060" s="115">
        <f t="shared" si="1086"/>
        <v>4.5135176335967806</v>
      </c>
      <c r="K1060" s="54">
        <f t="shared" si="1104"/>
        <v>32.076002124527676</v>
      </c>
      <c r="L1060" s="116">
        <f t="shared" si="1087"/>
        <v>36.58951975812446</v>
      </c>
      <c r="M1060" s="180"/>
      <c r="N1060" s="216"/>
      <c r="O1060" s="122">
        <f t="shared" si="1088"/>
        <v>5.0255518422478267E-2</v>
      </c>
      <c r="P1060" s="71">
        <f t="shared" si="1089"/>
        <v>0.28433636729042339</v>
      </c>
      <c r="Q1060" s="131">
        <f t="shared" si="1072"/>
        <v>0.33459188571290166</v>
      </c>
      <c r="R1060" s="220"/>
      <c r="S1060" s="218"/>
      <c r="T1060" s="47">
        <v>8</v>
      </c>
      <c r="U1060" s="48">
        <v>658</v>
      </c>
      <c r="V1060" s="49">
        <v>107759.433</v>
      </c>
      <c r="W1060" s="48">
        <f t="shared" si="1105"/>
        <v>1213</v>
      </c>
      <c r="X1060" s="32">
        <v>46706</v>
      </c>
      <c r="Y1060" s="31">
        <f t="shared" si="1106"/>
        <v>2.3071860788763758</v>
      </c>
      <c r="Z1060" s="30">
        <f t="shared" si="1107"/>
        <v>1.4088125722605233E-2</v>
      </c>
      <c r="AA1060" s="10">
        <f t="shared" si="1108"/>
        <v>163.76813525835868</v>
      </c>
      <c r="AB1060" s="9" t="str">
        <f t="shared" si="1109"/>
        <v>U E</v>
      </c>
      <c r="AC1060" s="28">
        <f t="shared" si="1110"/>
        <v>2.3071860788763758</v>
      </c>
      <c r="AD1060" s="29">
        <f t="shared" si="1111"/>
        <v>1.4088125722605233E-2</v>
      </c>
      <c r="AE1060" s="15">
        <f t="shared" si="1112"/>
        <v>163.76813525835868</v>
      </c>
      <c r="AF1060" s="27">
        <f t="shared" si="1113"/>
        <v>354.60668258896084</v>
      </c>
      <c r="AG1060" s="7">
        <f t="shared" si="1114"/>
        <v>1.1064531323598683</v>
      </c>
      <c r="AH1060" s="17">
        <f t="shared" si="1115"/>
        <v>320.48956455358183</v>
      </c>
      <c r="AI1060" s="26">
        <f t="shared" si="1116"/>
        <v>30.638016015073013</v>
      </c>
      <c r="AJ1060" s="22">
        <f t="shared" si="1117"/>
        <v>0.20320729670706117</v>
      </c>
      <c r="AK1060" s="25">
        <f t="shared" si="1118"/>
        <v>150.77222379095988</v>
      </c>
      <c r="AL1060" s="60">
        <f t="shared" si="1119"/>
        <v>42774</v>
      </c>
    </row>
    <row r="1061" spans="1:38" ht="11.25" x14ac:dyDescent="0.2">
      <c r="A1061" s="2" t="s">
        <v>5</v>
      </c>
      <c r="B1061" s="2" t="str">
        <f t="shared" si="1103"/>
        <v>CACY2017</v>
      </c>
      <c r="C1061" s="2" t="s">
        <v>77</v>
      </c>
      <c r="D1061" s="4">
        <v>42773</v>
      </c>
      <c r="G1061" s="225"/>
      <c r="H1061" s="139"/>
      <c r="I1061" s="55"/>
      <c r="J1061" s="115">
        <f t="shared" si="1086"/>
        <v>4.232005093082428</v>
      </c>
      <c r="K1061" s="54">
        <f t="shared" si="1104"/>
        <v>32.30713078475236</v>
      </c>
      <c r="L1061" s="116">
        <f t="shared" si="1087"/>
        <v>36.539135877834788</v>
      </c>
      <c r="M1061" s="180"/>
      <c r="N1061" s="216"/>
      <c r="O1061" s="122">
        <f t="shared" si="1088"/>
        <v>4.8095815022978619E-2</v>
      </c>
      <c r="P1061" s="71">
        <f t="shared" si="1089"/>
        <v>0.27689436520132721</v>
      </c>
      <c r="Q1061" s="131">
        <f t="shared" si="1072"/>
        <v>0.32499018022430581</v>
      </c>
      <c r="R1061" s="220"/>
      <c r="S1061" s="218"/>
      <c r="T1061" s="47">
        <v>6</v>
      </c>
      <c r="U1061" s="48">
        <v>899</v>
      </c>
      <c r="V1061" s="49">
        <v>82551.649999999994</v>
      </c>
      <c r="W1061" s="48">
        <f t="shared" si="1105"/>
        <v>1205</v>
      </c>
      <c r="X1061" s="32">
        <v>46706</v>
      </c>
      <c r="Y1061" s="31">
        <f t="shared" si="1106"/>
        <v>1.7674742003168757</v>
      </c>
      <c r="Z1061" s="30">
        <f t="shared" si="1107"/>
        <v>1.9248062347450006E-2</v>
      </c>
      <c r="AA1061" s="10">
        <f t="shared" si="1108"/>
        <v>91.82608453837598</v>
      </c>
      <c r="AB1061" s="9" t="str">
        <f t="shared" si="1109"/>
        <v>U E</v>
      </c>
      <c r="AC1061" s="28">
        <f t="shared" si="1110"/>
        <v>1.7674742003168757</v>
      </c>
      <c r="AD1061" s="29">
        <f t="shared" si="1111"/>
        <v>1.9248062347450006E-2</v>
      </c>
      <c r="AE1061" s="15">
        <f t="shared" si="1112"/>
        <v>91.82608453837598</v>
      </c>
      <c r="AF1061" s="27">
        <f t="shared" si="1113"/>
        <v>352.29949651008445</v>
      </c>
      <c r="AG1061" s="7">
        <f t="shared" si="1114"/>
        <v>1.092365006637263</v>
      </c>
      <c r="AH1061" s="17">
        <f t="shared" si="1115"/>
        <v>322.51078565268529</v>
      </c>
      <c r="AI1061" s="26">
        <f t="shared" si="1116"/>
        <v>28.330829936196636</v>
      </c>
      <c r="AJ1061" s="22">
        <f t="shared" si="1117"/>
        <v>0.18911917098445594</v>
      </c>
      <c r="AK1061" s="25">
        <f t="shared" si="1118"/>
        <v>149.80411445714935</v>
      </c>
      <c r="AL1061" s="60">
        <f t="shared" si="1119"/>
        <v>42773</v>
      </c>
    </row>
    <row r="1062" spans="1:38" ht="11.25" x14ac:dyDescent="0.2">
      <c r="A1062" s="2" t="s">
        <v>5</v>
      </c>
      <c r="B1062" s="2" t="str">
        <f t="shared" si="1103"/>
        <v>CACY2017</v>
      </c>
      <c r="C1062" s="2" t="s">
        <v>77</v>
      </c>
      <c r="D1062" s="4">
        <v>42772</v>
      </c>
      <c r="G1062" s="225"/>
      <c r="H1062" s="139"/>
      <c r="I1062" s="55"/>
      <c r="J1062" s="115">
        <f t="shared" si="1086"/>
        <v>3.950492552568075</v>
      </c>
      <c r="K1062" s="54">
        <f t="shared" si="1104"/>
        <v>32.538259444977051</v>
      </c>
      <c r="L1062" s="116">
        <f t="shared" si="1087"/>
        <v>36.488751997545123</v>
      </c>
      <c r="M1062" s="180"/>
      <c r="N1062" s="216"/>
      <c r="O1062" s="122">
        <f t="shared" si="1088"/>
        <v>4.5936111623478978E-2</v>
      </c>
      <c r="P1062" s="71">
        <f t="shared" si="1089"/>
        <v>0.26945236311223097</v>
      </c>
      <c r="Q1062" s="131">
        <f t="shared" si="1072"/>
        <v>0.31538847473570997</v>
      </c>
      <c r="R1062" s="220"/>
      <c r="S1062" s="218"/>
      <c r="T1062" s="47">
        <v>6</v>
      </c>
      <c r="U1062" s="48">
        <v>674</v>
      </c>
      <c r="V1062" s="49">
        <v>81208.543999999994</v>
      </c>
      <c r="W1062" s="48">
        <f t="shared" si="1105"/>
        <v>1204</v>
      </c>
      <c r="X1062" s="32">
        <v>46706</v>
      </c>
      <c r="Y1062" s="31">
        <f t="shared" si="1106"/>
        <v>1.7387175951697853</v>
      </c>
      <c r="Z1062" s="30">
        <f t="shared" si="1107"/>
        <v>1.4430694129233932E-2</v>
      </c>
      <c r="AA1062" s="10">
        <f t="shared" si="1108"/>
        <v>120.48745400593471</v>
      </c>
      <c r="AB1062" s="9" t="str">
        <f t="shared" si="1109"/>
        <v>U E</v>
      </c>
      <c r="AC1062" s="28">
        <f t="shared" si="1110"/>
        <v>1.7387175951697853</v>
      </c>
      <c r="AD1062" s="29">
        <f t="shared" si="1111"/>
        <v>1.4430694129233932E-2</v>
      </c>
      <c r="AE1062" s="15">
        <f t="shared" si="1112"/>
        <v>120.48745400593471</v>
      </c>
      <c r="AF1062" s="27">
        <f t="shared" si="1113"/>
        <v>350.53202230976757</v>
      </c>
      <c r="AG1062" s="7">
        <f t="shared" si="1114"/>
        <v>1.073116944289813</v>
      </c>
      <c r="AH1062" s="17">
        <f t="shared" si="1115"/>
        <v>326.64848335029234</v>
      </c>
      <c r="AI1062" s="26">
        <f t="shared" si="1116"/>
        <v>26.56335573587976</v>
      </c>
      <c r="AJ1062" s="22">
        <f t="shared" si="1117"/>
        <v>0.16987110863700594</v>
      </c>
      <c r="AK1062" s="25">
        <f t="shared" si="1118"/>
        <v>156.37359377363248</v>
      </c>
      <c r="AL1062" s="60">
        <f t="shared" si="1119"/>
        <v>42772</v>
      </c>
    </row>
    <row r="1063" spans="1:38" ht="11.25" x14ac:dyDescent="0.2">
      <c r="A1063" s="2" t="s">
        <v>5</v>
      </c>
      <c r="B1063" s="2" t="str">
        <f t="shared" si="1103"/>
        <v>CACY2017</v>
      </c>
      <c r="C1063" s="2" t="s">
        <v>77</v>
      </c>
      <c r="D1063" s="4">
        <v>42771</v>
      </c>
      <c r="G1063" s="225"/>
      <c r="H1063" s="139"/>
      <c r="I1063" s="55"/>
      <c r="J1063" s="115">
        <f t="shared" si="1086"/>
        <v>3.6689800120537228</v>
      </c>
      <c r="K1063" s="54">
        <f t="shared" si="1104"/>
        <v>32.769388105201728</v>
      </c>
      <c r="L1063" s="116">
        <f t="shared" si="1087"/>
        <v>36.43836811725545</v>
      </c>
      <c r="M1063" s="180"/>
      <c r="N1063" s="216"/>
      <c r="O1063" s="122">
        <f t="shared" si="1088"/>
        <v>4.3776408223979331E-2</v>
      </c>
      <c r="P1063" s="71">
        <f t="shared" si="1089"/>
        <v>0.26201036102313485</v>
      </c>
      <c r="Q1063" s="131">
        <f t="shared" si="1072"/>
        <v>0.30578676924711418</v>
      </c>
      <c r="R1063" s="220"/>
      <c r="S1063" s="218"/>
      <c r="T1063" s="47">
        <v>3</v>
      </c>
      <c r="U1063" s="48">
        <v>1396</v>
      </c>
      <c r="V1063" s="49">
        <v>79710.983999999997</v>
      </c>
      <c r="W1063" s="48">
        <f t="shared" si="1105"/>
        <v>1201</v>
      </c>
      <c r="X1063" s="32">
        <v>46706</v>
      </c>
      <c r="Y1063" s="31">
        <f t="shared" si="1106"/>
        <v>1.7066540487303559</v>
      </c>
      <c r="Z1063" s="30">
        <f t="shared" si="1107"/>
        <v>2.9889093478353959E-2</v>
      </c>
      <c r="AA1063" s="10">
        <f t="shared" si="1108"/>
        <v>57.099558739255016</v>
      </c>
      <c r="AB1063" s="9" t="str">
        <f t="shared" si="1109"/>
        <v>U E</v>
      </c>
      <c r="AC1063" s="28">
        <f t="shared" si="1110"/>
        <v>1.7066540487303559</v>
      </c>
      <c r="AD1063" s="29">
        <f t="shared" si="1111"/>
        <v>2.9889093478353959E-2</v>
      </c>
      <c r="AE1063" s="15">
        <f t="shared" si="1112"/>
        <v>57.099558739255016</v>
      </c>
      <c r="AF1063" s="27">
        <f t="shared" si="1113"/>
        <v>348.79330471459781</v>
      </c>
      <c r="AG1063" s="7">
        <f t="shared" si="1114"/>
        <v>1.0586862501605789</v>
      </c>
      <c r="AH1063" s="17">
        <f t="shared" si="1115"/>
        <v>329.45861407163238</v>
      </c>
      <c r="AI1063" s="26">
        <f t="shared" si="1116"/>
        <v>24.824638140709975</v>
      </c>
      <c r="AJ1063" s="22">
        <f t="shared" si="1117"/>
        <v>0.15544041450777202</v>
      </c>
      <c r="AK1063" s="25">
        <f t="shared" si="1118"/>
        <v>159.70517203856753</v>
      </c>
      <c r="AL1063" s="60">
        <f t="shared" si="1119"/>
        <v>42771</v>
      </c>
    </row>
    <row r="1064" spans="1:38" ht="11.25" x14ac:dyDescent="0.2">
      <c r="A1064" s="2" t="s">
        <v>5</v>
      </c>
      <c r="B1064" s="2" t="str">
        <f t="shared" si="1103"/>
        <v>CACY2017</v>
      </c>
      <c r="C1064" s="2" t="s">
        <v>77</v>
      </c>
      <c r="D1064" s="4">
        <v>42770</v>
      </c>
      <c r="G1064" s="225"/>
      <c r="H1064" s="139"/>
      <c r="I1064" s="55"/>
      <c r="J1064" s="115">
        <f t="shared" si="1086"/>
        <v>3.3874674715393702</v>
      </c>
      <c r="K1064" s="54">
        <f t="shared" si="1104"/>
        <v>33.000516765426411</v>
      </c>
      <c r="L1064" s="116">
        <f t="shared" si="1087"/>
        <v>36.387984236965778</v>
      </c>
      <c r="M1064" s="180"/>
      <c r="N1064" s="216"/>
      <c r="O1064" s="122">
        <f t="shared" si="1088"/>
        <v>4.1616704824479683E-2</v>
      </c>
      <c r="P1064" s="71">
        <f t="shared" si="1089"/>
        <v>0.25456835893403862</v>
      </c>
      <c r="Q1064" s="131">
        <f t="shared" si="1072"/>
        <v>0.29618506375851833</v>
      </c>
      <c r="R1064" s="220"/>
      <c r="S1064" s="218"/>
      <c r="T1064" s="47">
        <v>5</v>
      </c>
      <c r="U1064" s="48">
        <v>298</v>
      </c>
      <c r="V1064" s="49">
        <v>246715.73300000001</v>
      </c>
      <c r="W1064" s="48">
        <f t="shared" si="1105"/>
        <v>1199</v>
      </c>
      <c r="X1064" s="32">
        <v>46706</v>
      </c>
      <c r="Y1064" s="31">
        <f t="shared" si="1106"/>
        <v>5.282313471502591</v>
      </c>
      <c r="Z1064" s="30">
        <f t="shared" si="1107"/>
        <v>6.3803365734595129E-3</v>
      </c>
      <c r="AA1064" s="10">
        <f t="shared" si="1108"/>
        <v>827.90514429530208</v>
      </c>
      <c r="AB1064" s="9" t="str">
        <f t="shared" si="1109"/>
        <v>U E</v>
      </c>
      <c r="AC1064" s="28">
        <f t="shared" si="1110"/>
        <v>5.282313471502591</v>
      </c>
      <c r="AD1064" s="29">
        <f t="shared" si="1111"/>
        <v>6.3803365734595129E-3</v>
      </c>
      <c r="AE1064" s="15">
        <f t="shared" si="1112"/>
        <v>827.90514429530208</v>
      </c>
      <c r="AF1064" s="27">
        <f t="shared" si="1113"/>
        <v>347.08665066586747</v>
      </c>
      <c r="AG1064" s="7">
        <f t="shared" si="1114"/>
        <v>1.0287971566822249</v>
      </c>
      <c r="AH1064" s="17">
        <f t="shared" si="1115"/>
        <v>337.37131601839724</v>
      </c>
      <c r="AI1064" s="26">
        <f t="shared" si="1116"/>
        <v>23.117984091979618</v>
      </c>
      <c r="AJ1064" s="22">
        <f t="shared" si="1117"/>
        <v>0.12555132102941807</v>
      </c>
      <c r="AK1064" s="25">
        <f t="shared" si="1118"/>
        <v>184.13174710095498</v>
      </c>
      <c r="AL1064" s="60">
        <f t="shared" si="1119"/>
        <v>42770</v>
      </c>
    </row>
    <row r="1065" spans="1:38" ht="11.25" x14ac:dyDescent="0.2">
      <c r="A1065" s="2" t="s">
        <v>5</v>
      </c>
      <c r="B1065" s="2" t="str">
        <f t="shared" si="1103"/>
        <v>CACY2017</v>
      </c>
      <c r="C1065" s="2" t="s">
        <v>77</v>
      </c>
      <c r="D1065" s="4">
        <v>42769</v>
      </c>
      <c r="G1065" s="225"/>
      <c r="H1065" s="139"/>
      <c r="I1065" s="55"/>
      <c r="J1065" s="115">
        <f t="shared" si="1086"/>
        <v>3.1059549310250176</v>
      </c>
      <c r="K1065" s="54">
        <f t="shared" si="1104"/>
        <v>33.231645425651095</v>
      </c>
      <c r="L1065" s="116">
        <f t="shared" si="1087"/>
        <v>36.337600356676113</v>
      </c>
      <c r="M1065" s="180"/>
      <c r="N1065" s="216"/>
      <c r="O1065" s="122">
        <f t="shared" si="1088"/>
        <v>3.9457001424980036E-2</v>
      </c>
      <c r="P1065" s="71">
        <f t="shared" si="1089"/>
        <v>0.24712635684494244</v>
      </c>
      <c r="Q1065" s="131">
        <f t="shared" si="1072"/>
        <v>0.28658335826992248</v>
      </c>
      <c r="R1065" s="220"/>
      <c r="S1065" s="218"/>
      <c r="T1065" s="47">
        <v>5</v>
      </c>
      <c r="U1065" s="48">
        <v>15</v>
      </c>
      <c r="V1065" s="49">
        <v>1069.366</v>
      </c>
      <c r="W1065" s="48">
        <f t="shared" si="1105"/>
        <v>1196</v>
      </c>
      <c r="X1065" s="32">
        <v>46706</v>
      </c>
      <c r="Y1065" s="31">
        <f t="shared" si="1106"/>
        <v>2.2895687920181561E-2</v>
      </c>
      <c r="Z1065" s="30">
        <f t="shared" si="1107"/>
        <v>3.2115788121440502E-4</v>
      </c>
      <c r="AA1065" s="10">
        <f t="shared" si="1108"/>
        <v>71.291066666666666</v>
      </c>
      <c r="AB1065" s="9" t="str">
        <f t="shared" si="1109"/>
        <v>U E</v>
      </c>
      <c r="AC1065" s="28">
        <f t="shared" si="1110"/>
        <v>2.2895687920181561E-2</v>
      </c>
      <c r="AD1065" s="29">
        <f t="shared" si="1111"/>
        <v>3.2115788121440502E-4</v>
      </c>
      <c r="AE1065" s="15">
        <f t="shared" si="1112"/>
        <v>71.291066666666666</v>
      </c>
      <c r="AF1065" s="27">
        <f t="shared" si="1113"/>
        <v>341.80433719436485</v>
      </c>
      <c r="AG1065" s="7">
        <f t="shared" si="1114"/>
        <v>1.0224168201087653</v>
      </c>
      <c r="AH1065" s="17">
        <f t="shared" si="1115"/>
        <v>334.3101663350995</v>
      </c>
      <c r="AI1065" s="26">
        <f t="shared" si="1116"/>
        <v>17.835670620477028</v>
      </c>
      <c r="AJ1065" s="22">
        <f t="shared" si="1117"/>
        <v>0.11917098445595857</v>
      </c>
      <c r="AK1065" s="25">
        <f t="shared" si="1118"/>
        <v>149.66454042400287</v>
      </c>
      <c r="AL1065" s="60">
        <f t="shared" si="1119"/>
        <v>42769</v>
      </c>
    </row>
    <row r="1066" spans="1:38" ht="11.25" x14ac:dyDescent="0.2">
      <c r="A1066" s="2" t="s">
        <v>5</v>
      </c>
      <c r="B1066" s="2" t="str">
        <f t="shared" si="1103"/>
        <v>CACY2017</v>
      </c>
      <c r="C1066" s="2" t="s">
        <v>77</v>
      </c>
      <c r="D1066" s="4">
        <v>42768</v>
      </c>
      <c r="G1066" s="225"/>
      <c r="H1066" s="139"/>
      <c r="I1066" s="55"/>
      <c r="J1066" s="115">
        <f t="shared" si="1086"/>
        <v>2.824442390510665</v>
      </c>
      <c r="K1066" s="54">
        <f t="shared" si="1104"/>
        <v>33.462774085875779</v>
      </c>
      <c r="L1066" s="116">
        <f t="shared" si="1087"/>
        <v>36.28721647638644</v>
      </c>
      <c r="M1066" s="180"/>
      <c r="N1066" s="216"/>
      <c r="O1066" s="122">
        <f t="shared" si="1088"/>
        <v>3.7297298025480388E-2</v>
      </c>
      <c r="P1066" s="71">
        <f t="shared" si="1089"/>
        <v>0.23968435475584626</v>
      </c>
      <c r="Q1066" s="131">
        <f t="shared" si="1072"/>
        <v>0.27698165278132664</v>
      </c>
      <c r="R1066" s="220"/>
      <c r="S1066" s="218"/>
      <c r="T1066" s="47">
        <v>2</v>
      </c>
      <c r="U1066" s="48">
        <v>4</v>
      </c>
      <c r="V1066" s="49">
        <v>446.483</v>
      </c>
      <c r="W1066" s="48">
        <f t="shared" si="1105"/>
        <v>1208</v>
      </c>
      <c r="X1066" s="32">
        <v>46706</v>
      </c>
      <c r="Y1066" s="31">
        <f t="shared" si="1106"/>
        <v>9.559435618550079E-3</v>
      </c>
      <c r="Z1066" s="30">
        <f t="shared" si="1107"/>
        <v>8.5642101657174667E-5</v>
      </c>
      <c r="AA1066" s="10">
        <f t="shared" si="1108"/>
        <v>111.62075</v>
      </c>
      <c r="AB1066" s="9" t="str">
        <f t="shared" si="1109"/>
        <v>U E</v>
      </c>
      <c r="AC1066" s="28">
        <f t="shared" si="1110"/>
        <v>9.559435618550079E-3</v>
      </c>
      <c r="AD1066" s="29">
        <f t="shared" si="1111"/>
        <v>8.5642101657174667E-5</v>
      </c>
      <c r="AE1066" s="15">
        <f t="shared" si="1112"/>
        <v>111.62075</v>
      </c>
      <c r="AF1066" s="27">
        <f t="shared" si="1113"/>
        <v>341.78144150644465</v>
      </c>
      <c r="AG1066" s="7">
        <f t="shared" si="1114"/>
        <v>1.022095662227551</v>
      </c>
      <c r="AH1066" s="17">
        <f t="shared" si="1115"/>
        <v>334.39281090535854</v>
      </c>
      <c r="AI1066" s="26">
        <f t="shared" si="1116"/>
        <v>17.812774932556845</v>
      </c>
      <c r="AJ1066" s="22">
        <f t="shared" si="1117"/>
        <v>0.11884982657474416</v>
      </c>
      <c r="AK1066" s="25">
        <f t="shared" si="1118"/>
        <v>149.87632246442081</v>
      </c>
      <c r="AL1066" s="60">
        <f t="shared" si="1119"/>
        <v>42768</v>
      </c>
    </row>
    <row r="1067" spans="1:38" ht="11.25" x14ac:dyDescent="0.2">
      <c r="A1067" s="2" t="s">
        <v>5</v>
      </c>
      <c r="B1067" s="2" t="str">
        <f t="shared" si="1103"/>
        <v>CACY2017</v>
      </c>
      <c r="C1067" s="2" t="s">
        <v>77</v>
      </c>
      <c r="D1067" s="4">
        <v>42767</v>
      </c>
      <c r="G1067" s="225"/>
      <c r="H1067" s="139"/>
      <c r="I1067" s="55"/>
      <c r="J1067" s="115">
        <f t="shared" si="1086"/>
        <v>2.5429298499963124</v>
      </c>
      <c r="K1067" s="54">
        <f t="shared" si="1104"/>
        <v>33.693902746100463</v>
      </c>
      <c r="L1067" s="116">
        <f t="shared" si="1087"/>
        <v>36.236832596096775</v>
      </c>
      <c r="M1067" s="180"/>
      <c r="N1067" s="216"/>
      <c r="O1067" s="122">
        <f t="shared" si="1088"/>
        <v>3.5137594625980748E-2</v>
      </c>
      <c r="P1067" s="71">
        <f t="shared" si="1089"/>
        <v>0.23224235266675008</v>
      </c>
      <c r="Q1067" s="131">
        <f>((Q$1040-Q$1068)/28*($D1067-$D$1068))+Q$1068</f>
        <v>0.26737994729273085</v>
      </c>
      <c r="R1067" s="220"/>
      <c r="S1067" s="218"/>
      <c r="T1067" s="47">
        <v>1</v>
      </c>
      <c r="U1067" s="48">
        <v>2</v>
      </c>
      <c r="V1067" s="49">
        <v>119.6</v>
      </c>
      <c r="W1067" s="48">
        <f t="shared" si="1105"/>
        <v>1207</v>
      </c>
      <c r="X1067" s="32">
        <v>46706</v>
      </c>
      <c r="Y1067" s="31">
        <f t="shared" si="1106"/>
        <v>2.5606988395495225E-3</v>
      </c>
      <c r="Z1067" s="30">
        <f t="shared" si="1107"/>
        <v>4.2821050828587333E-5</v>
      </c>
      <c r="AA1067" s="10">
        <f t="shared" si="1108"/>
        <v>59.8</v>
      </c>
      <c r="AB1067" s="9" t="str">
        <f t="shared" si="1109"/>
        <v>U E</v>
      </c>
      <c r="AC1067" s="28">
        <f t="shared" si="1110"/>
        <v>2.5606988395495225E-3</v>
      </c>
      <c r="AD1067" s="29">
        <f t="shared" si="1111"/>
        <v>4.2821050828587333E-5</v>
      </c>
      <c r="AE1067" s="15">
        <f t="shared" si="1112"/>
        <v>59.8</v>
      </c>
      <c r="AF1067" s="27">
        <f t="shared" si="1113"/>
        <v>341.77188207082611</v>
      </c>
      <c r="AG1067" s="7">
        <f t="shared" si="1114"/>
        <v>1.0220100201258939</v>
      </c>
      <c r="AH1067" s="17">
        <f t="shared" si="1115"/>
        <v>334.41147869443171</v>
      </c>
      <c r="AI1067" s="26">
        <f t="shared" si="1116"/>
        <v>17.803215496938297</v>
      </c>
      <c r="AJ1067" s="22">
        <f t="shared" si="1117"/>
        <v>0.11876418447308698</v>
      </c>
      <c r="AK1067" s="25">
        <f t="shared" si="1118"/>
        <v>149.90390895979809</v>
      </c>
      <c r="AL1067" s="60">
        <f t="shared" si="1119"/>
        <v>42767</v>
      </c>
    </row>
    <row r="1068" spans="1:38" ht="11.25" x14ac:dyDescent="0.2">
      <c r="A1068" s="2" t="s">
        <v>5</v>
      </c>
      <c r="B1068" s="2" t="str">
        <f t="shared" si="1103"/>
        <v>CACY2017</v>
      </c>
      <c r="C1068" s="2" t="s">
        <v>77</v>
      </c>
      <c r="D1068" s="4">
        <v>42766</v>
      </c>
      <c r="G1068" s="225">
        <v>2.7810430793920506</v>
      </c>
      <c r="H1068" s="139">
        <v>4.8655646769011185E-2</v>
      </c>
      <c r="I1068" s="55">
        <v>57.157663376562056</v>
      </c>
      <c r="J1068" s="225">
        <f>M1068</f>
        <v>2.2614173094819598</v>
      </c>
      <c r="K1068" s="223">
        <f t="shared" ref="K1068:K1098" si="1120">L1068-J1068</f>
        <v>33.925031406325147</v>
      </c>
      <c r="L1068" s="69">
        <f>N1068</f>
        <v>36.186448715807103</v>
      </c>
      <c r="M1068" s="221">
        <v>2.2614173094819598</v>
      </c>
      <c r="N1068" s="217">
        <v>36.186448715807103</v>
      </c>
      <c r="O1068" s="225">
        <f>R1068</f>
        <v>3.29778912264811E-2</v>
      </c>
      <c r="P1068" s="69">
        <f>Q1068-O1068</f>
        <v>0.22480035057765391</v>
      </c>
      <c r="Q1068" s="227">
        <f>S1068</f>
        <v>0.257778241804135</v>
      </c>
      <c r="R1068" s="217">
        <v>3.29778912264811E-2</v>
      </c>
      <c r="S1068" s="217">
        <v>0.257778241804135</v>
      </c>
      <c r="T1068" s="47">
        <v>2</v>
      </c>
      <c r="U1068" s="48">
        <v>2</v>
      </c>
      <c r="V1068" s="49">
        <v>345.08300000000003</v>
      </c>
      <c r="W1068" s="48">
        <f t="shared" si="1105"/>
        <v>1207</v>
      </c>
      <c r="X1068" s="32">
        <v>46706</v>
      </c>
      <c r="Y1068" s="31">
        <f t="shared" ref="Y1068" si="1121">V1068/X1068</f>
        <v>7.3884083415407019E-3</v>
      </c>
      <c r="Z1068" s="30">
        <f t="shared" ref="Z1068" si="1122">U1068/X1068</f>
        <v>4.2821050828587333E-5</v>
      </c>
      <c r="AA1068" s="10">
        <f t="shared" ref="AA1068" si="1123">IF(Z1068=0,0,Y1068/Z1068)</f>
        <v>172.54150000000001</v>
      </c>
      <c r="AB1068" s="9" t="str">
        <f t="shared" ref="AB1068" si="1124">IF(E1068&gt;0,"M E","U E")</f>
        <v>U E</v>
      </c>
      <c r="AC1068" s="28">
        <f t="shared" ref="AC1068" si="1125">IF($AB1068="U E",$Y1068,(V1068-E1068)/X1068)</f>
        <v>7.3884083415407019E-3</v>
      </c>
      <c r="AD1068" s="29">
        <f t="shared" ref="AD1068" si="1126">IF($AB1068="U E",$Z1068,(U1068-F1068)/X1068)</f>
        <v>4.2821050828587333E-5</v>
      </c>
      <c r="AE1068" s="15">
        <f t="shared" ref="AE1068" si="1127">IF(AD1068=0,0,AC1068/AD1068)</f>
        <v>172.54150000000001</v>
      </c>
      <c r="AF1068" s="27">
        <f t="shared" ref="AF1068" si="1128">AF1069+Y1068</f>
        <v>341.76932137198656</v>
      </c>
      <c r="AG1068" s="7">
        <f t="shared" ref="AG1068" si="1129">AG1069+Z1068</f>
        <v>1.0219671990750654</v>
      </c>
      <c r="AH1068" s="17">
        <f t="shared" ref="AH1068" si="1130">AF1068/AG1068</f>
        <v>334.42298508338229</v>
      </c>
      <c r="AI1068" s="26">
        <f t="shared" ref="AI1068" si="1131">AI1069+AC1068</f>
        <v>17.800654798098748</v>
      </c>
      <c r="AJ1068" s="22">
        <f t="shared" ref="AJ1068" si="1132">AJ1069+AD1068</f>
        <v>0.11872136342225839</v>
      </c>
      <c r="AK1068" s="25">
        <f t="shared" ref="AK1068" si="1133">AI1068/AJ1068</f>
        <v>149.93640811541931</v>
      </c>
      <c r="AL1068" s="60">
        <f t="shared" si="1119"/>
        <v>42766</v>
      </c>
    </row>
    <row r="1069" spans="1:38" x14ac:dyDescent="0.25">
      <c r="A1069" s="2" t="s">
        <v>5</v>
      </c>
      <c r="B1069" s="2" t="str">
        <f t="shared" si="1103"/>
        <v>CACY2017</v>
      </c>
      <c r="C1069" s="2" t="s">
        <v>77</v>
      </c>
      <c r="D1069" s="4">
        <v>42765</v>
      </c>
      <c r="G1069" s="231"/>
      <c r="H1069" s="232"/>
      <c r="I1069" s="233"/>
      <c r="J1069" s="53">
        <f>$J$1068/31*(D1069-$D$1098)</f>
        <v>2.1155194185476396</v>
      </c>
      <c r="K1069" s="54">
        <f t="shared" si="1120"/>
        <v>31.736319702691265</v>
      </c>
      <c r="L1069" s="55">
        <f>$L$1068/31*(D1069-$D$1098)</f>
        <v>33.851839121238903</v>
      </c>
      <c r="M1069" s="226"/>
      <c r="N1069" s="2"/>
      <c r="O1069" s="122">
        <f>$O$1068/31*(D1069-$D$1098)</f>
        <v>3.0850285340901673E-2</v>
      </c>
      <c r="P1069" s="71">
        <f t="shared" ref="P1069:P1098" si="1134">Q1069-O1069</f>
        <v>0.21029710215328912</v>
      </c>
      <c r="Q1069" s="131">
        <f>$Q$1068/31*(D1069-$D$1098)</f>
        <v>0.24114738749419079</v>
      </c>
      <c r="R1069" s="2"/>
      <c r="S1069" s="2"/>
      <c r="T1069" s="47">
        <v>4</v>
      </c>
      <c r="U1069" s="48">
        <v>27</v>
      </c>
      <c r="V1069" s="49">
        <v>3159.6</v>
      </c>
      <c r="W1069" s="48">
        <f t="shared" si="1105"/>
        <v>1209</v>
      </c>
      <c r="X1069" s="32">
        <v>46706</v>
      </c>
      <c r="Y1069" s="31">
        <f t="shared" ref="Y1069:Y1081" si="1135">V1069/X1069</f>
        <v>6.7648696099002273E-2</v>
      </c>
      <c r="Z1069" s="30">
        <f t="shared" ref="Z1069:Z1081" si="1136">U1069/X1069</f>
        <v>5.7808418618592896E-4</v>
      </c>
      <c r="AA1069" s="10">
        <f t="shared" ref="AA1069:AA1081" si="1137">IF(Z1069=0,0,Y1069/Z1069)</f>
        <v>117.02222222222224</v>
      </c>
      <c r="AB1069" s="9" t="str">
        <f t="shared" ref="AB1069:AB1081" si="1138">IF(E1069&gt;0,"M E","U E")</f>
        <v>U E</v>
      </c>
      <c r="AC1069" s="28">
        <f t="shared" ref="AC1069:AC1081" si="1139">IF($AB1069="U E",$Y1069,(V1069-E1069)/X1069)</f>
        <v>6.7648696099002273E-2</v>
      </c>
      <c r="AD1069" s="29">
        <f t="shared" ref="AD1069:AD1081" si="1140">IF($AB1069="U E",$Z1069,(U1069-F1069)/X1069)</f>
        <v>5.7808418618592896E-4</v>
      </c>
      <c r="AE1069" s="15">
        <f t="shared" ref="AE1069:AE1081" si="1141">IF(AD1069=0,0,AC1069/AD1069)</f>
        <v>117.02222222222224</v>
      </c>
      <c r="AF1069" s="27">
        <f t="shared" ref="AF1069:AF1081" si="1142">AF1070+Y1069</f>
        <v>341.76193296364505</v>
      </c>
      <c r="AG1069" s="7">
        <f t="shared" ref="AG1069:AG1081" si="1143">AG1070+Z1069</f>
        <v>1.0219243780242369</v>
      </c>
      <c r="AH1069" s="17">
        <f t="shared" ref="AH1069:AH1081" si="1144">AF1069/AG1069</f>
        <v>334.42976830085905</v>
      </c>
      <c r="AI1069" s="26">
        <f t="shared" ref="AI1069:AI1081" si="1145">AI1070+AC1069</f>
        <v>17.793266389757207</v>
      </c>
      <c r="AJ1069" s="22">
        <f t="shared" ref="AJ1069:AJ1081" si="1146">AJ1070+AD1069</f>
        <v>0.1186785423714298</v>
      </c>
      <c r="AK1069" s="25">
        <f t="shared" ref="AK1069:AK1081" si="1147">AI1069/AJ1069</f>
        <v>149.92825184917916</v>
      </c>
      <c r="AL1069" s="60">
        <f t="shared" si="1119"/>
        <v>42765</v>
      </c>
    </row>
    <row r="1070" spans="1:38" x14ac:dyDescent="0.25">
      <c r="A1070" s="2" t="s">
        <v>5</v>
      </c>
      <c r="B1070" s="2" t="str">
        <f t="shared" si="1103"/>
        <v>CACY2017</v>
      </c>
      <c r="C1070" s="2" t="s">
        <v>77</v>
      </c>
      <c r="D1070" s="4">
        <v>42764</v>
      </c>
      <c r="G1070" s="231"/>
      <c r="H1070" s="232"/>
      <c r="I1070" s="233"/>
      <c r="J1070" s="53">
        <f t="shared" ref="J1070:J1098" si="1148">$J$1068/31*(D1070-$D$1098)</f>
        <v>2.0425704730804797</v>
      </c>
      <c r="K1070" s="54">
        <f t="shared" si="1120"/>
        <v>30.641963850874326</v>
      </c>
      <c r="L1070" s="55">
        <f t="shared" ref="L1070:L1098" si="1149">$L$1068/31*(D1070-$D$1098)</f>
        <v>32.684534323954807</v>
      </c>
      <c r="O1070" s="122">
        <f t="shared" ref="O1070:O1098" si="1150">$O$1068/31*(D1070-$D$1098)</f>
        <v>2.978648239811196E-2</v>
      </c>
      <c r="P1070" s="71">
        <f t="shared" si="1134"/>
        <v>0.20304547794110672</v>
      </c>
      <c r="Q1070" s="131">
        <f t="shared" ref="Q1070:Q1098" si="1151">$Q$1068/31*(D1070-$D$1098)</f>
        <v>0.23283196033921869</v>
      </c>
      <c r="R1070" s="139"/>
      <c r="S1070" s="71"/>
      <c r="T1070" s="47">
        <v>1</v>
      </c>
      <c r="U1070" s="48">
        <v>1</v>
      </c>
      <c r="V1070" s="49">
        <v>357.15</v>
      </c>
      <c r="W1070" s="48">
        <f t="shared" si="1105"/>
        <v>1207</v>
      </c>
      <c r="X1070" s="32">
        <v>46706</v>
      </c>
      <c r="Y1070" s="31">
        <f t="shared" si="1135"/>
        <v>7.6467691517149829E-3</v>
      </c>
      <c r="Z1070" s="30">
        <f t="shared" si="1136"/>
        <v>2.1410525414293667E-5</v>
      </c>
      <c r="AA1070" s="10">
        <f t="shared" si="1137"/>
        <v>357.15</v>
      </c>
      <c r="AB1070" s="9" t="str">
        <f t="shared" si="1138"/>
        <v>U E</v>
      </c>
      <c r="AC1070" s="28">
        <f t="shared" si="1139"/>
        <v>7.6467691517149829E-3</v>
      </c>
      <c r="AD1070" s="29">
        <f t="shared" si="1140"/>
        <v>2.1410525414293667E-5</v>
      </c>
      <c r="AE1070" s="15">
        <f t="shared" si="1141"/>
        <v>357.15</v>
      </c>
      <c r="AF1070" s="27">
        <f t="shared" si="1142"/>
        <v>341.69428426754604</v>
      </c>
      <c r="AG1070" s="7">
        <f t="shared" si="1143"/>
        <v>1.0213462938380509</v>
      </c>
      <c r="AH1070" s="17">
        <f t="shared" si="1144"/>
        <v>334.55282143680699</v>
      </c>
      <c r="AI1070" s="26">
        <f t="shared" si="1145"/>
        <v>17.725617693658204</v>
      </c>
      <c r="AJ1070" s="22">
        <f t="shared" si="1146"/>
        <v>0.11810045818524387</v>
      </c>
      <c r="AK1070" s="25">
        <f t="shared" si="1147"/>
        <v>150.08932197244383</v>
      </c>
      <c r="AL1070" s="60">
        <f t="shared" si="1119"/>
        <v>42764</v>
      </c>
    </row>
    <row r="1071" spans="1:38" x14ac:dyDescent="0.25">
      <c r="A1071" s="2" t="s">
        <v>5</v>
      </c>
      <c r="B1071" s="2" t="str">
        <f t="shared" si="1103"/>
        <v>CACY2017</v>
      </c>
      <c r="C1071" s="2" t="s">
        <v>77</v>
      </c>
      <c r="D1071" s="4">
        <v>42763</v>
      </c>
      <c r="G1071" s="231"/>
      <c r="H1071" s="232"/>
      <c r="I1071" s="233"/>
      <c r="J1071" s="53">
        <f t="shared" si="1148"/>
        <v>1.9696215276133198</v>
      </c>
      <c r="K1071" s="54">
        <f t="shared" si="1120"/>
        <v>29.547607999057384</v>
      </c>
      <c r="L1071" s="55">
        <f t="shared" si="1149"/>
        <v>31.517229526670704</v>
      </c>
      <c r="O1071" s="122">
        <f t="shared" si="1150"/>
        <v>2.8722679455322246E-2</v>
      </c>
      <c r="P1071" s="71">
        <f t="shared" si="1134"/>
        <v>0.19579385372892436</v>
      </c>
      <c r="Q1071" s="131">
        <f t="shared" si="1151"/>
        <v>0.22451653318424661</v>
      </c>
      <c r="R1071" s="139"/>
      <c r="S1071" s="71"/>
      <c r="T1071" s="47"/>
      <c r="U1071" s="48"/>
      <c r="V1071" s="49"/>
      <c r="W1071" s="48">
        <f t="shared" si="1105"/>
        <v>1207</v>
      </c>
      <c r="X1071" s="32">
        <v>46706</v>
      </c>
      <c r="Y1071" s="31">
        <f t="shared" si="1135"/>
        <v>0</v>
      </c>
      <c r="Z1071" s="30">
        <f t="shared" si="1136"/>
        <v>0</v>
      </c>
      <c r="AA1071" s="10">
        <f t="shared" si="1137"/>
        <v>0</v>
      </c>
      <c r="AB1071" s="9" t="str">
        <f t="shared" si="1138"/>
        <v>U E</v>
      </c>
      <c r="AC1071" s="28">
        <f t="shared" si="1139"/>
        <v>0</v>
      </c>
      <c r="AD1071" s="29">
        <f t="shared" si="1140"/>
        <v>0</v>
      </c>
      <c r="AE1071" s="15">
        <f t="shared" si="1141"/>
        <v>0</v>
      </c>
      <c r="AF1071" s="27">
        <f t="shared" si="1142"/>
        <v>341.6866374983943</v>
      </c>
      <c r="AG1071" s="7">
        <f t="shared" si="1143"/>
        <v>1.0213248833126365</v>
      </c>
      <c r="AH1071" s="17">
        <f t="shared" si="1144"/>
        <v>334.55234772126965</v>
      </c>
      <c r="AI1071" s="26">
        <f t="shared" si="1145"/>
        <v>17.717970924506488</v>
      </c>
      <c r="AJ1071" s="22">
        <f t="shared" si="1146"/>
        <v>0.11807904765982957</v>
      </c>
      <c r="AK1071" s="25">
        <f t="shared" si="1147"/>
        <v>150.05177697189484</v>
      </c>
      <c r="AL1071" s="60">
        <f t="shared" si="1119"/>
        <v>42763</v>
      </c>
    </row>
    <row r="1072" spans="1:38" x14ac:dyDescent="0.25">
      <c r="A1072" s="2" t="s">
        <v>5</v>
      </c>
      <c r="B1072" s="2" t="str">
        <f t="shared" si="1103"/>
        <v>CACY2017</v>
      </c>
      <c r="C1072" s="2" t="s">
        <v>77</v>
      </c>
      <c r="D1072" s="4">
        <v>42762</v>
      </c>
      <c r="G1072" s="231"/>
      <c r="H1072" s="232"/>
      <c r="I1072" s="233"/>
      <c r="J1072" s="53">
        <f t="shared" si="1148"/>
        <v>1.8966725821461599</v>
      </c>
      <c r="K1072" s="54">
        <f t="shared" si="1120"/>
        <v>28.453252147240445</v>
      </c>
      <c r="L1072" s="55">
        <f t="shared" si="1149"/>
        <v>30.349924729386604</v>
      </c>
      <c r="O1072" s="122">
        <f t="shared" si="1150"/>
        <v>2.7658876512532533E-2</v>
      </c>
      <c r="P1072" s="71">
        <f t="shared" si="1134"/>
        <v>0.18854222951674196</v>
      </c>
      <c r="Q1072" s="131">
        <f t="shared" si="1151"/>
        <v>0.2162011060292745</v>
      </c>
      <c r="R1072" s="139"/>
      <c r="S1072" s="71"/>
      <c r="T1072" s="47">
        <v>3</v>
      </c>
      <c r="U1072" s="48">
        <v>3</v>
      </c>
      <c r="V1072" s="49">
        <v>420.75</v>
      </c>
      <c r="W1072" s="48">
        <f t="shared" si="1105"/>
        <v>1211</v>
      </c>
      <c r="X1072" s="32">
        <v>46706</v>
      </c>
      <c r="Y1072" s="31">
        <f t="shared" si="1135"/>
        <v>9.0084785680640597E-3</v>
      </c>
      <c r="Z1072" s="30">
        <f t="shared" si="1136"/>
        <v>6.4231576242880997E-5</v>
      </c>
      <c r="AA1072" s="10">
        <f t="shared" si="1137"/>
        <v>140.25</v>
      </c>
      <c r="AB1072" s="9" t="str">
        <f t="shared" si="1138"/>
        <v>U E</v>
      </c>
      <c r="AC1072" s="28">
        <f t="shared" si="1139"/>
        <v>9.0084785680640597E-3</v>
      </c>
      <c r="AD1072" s="29">
        <f t="shared" si="1140"/>
        <v>6.4231576242880997E-5</v>
      </c>
      <c r="AE1072" s="15">
        <f t="shared" si="1141"/>
        <v>140.25</v>
      </c>
      <c r="AF1072" s="27">
        <f t="shared" si="1142"/>
        <v>341.6866374983943</v>
      </c>
      <c r="AG1072" s="7">
        <f t="shared" si="1143"/>
        <v>1.0213248833126365</v>
      </c>
      <c r="AH1072" s="17">
        <f t="shared" si="1144"/>
        <v>334.55234772126965</v>
      </c>
      <c r="AI1072" s="26">
        <f t="shared" si="1145"/>
        <v>17.717970924506488</v>
      </c>
      <c r="AJ1072" s="22">
        <f t="shared" si="1146"/>
        <v>0.11807904765982957</v>
      </c>
      <c r="AK1072" s="25">
        <f t="shared" si="1147"/>
        <v>150.05177697189484</v>
      </c>
      <c r="AL1072" s="60">
        <f t="shared" si="1119"/>
        <v>42762</v>
      </c>
    </row>
    <row r="1073" spans="1:38" x14ac:dyDescent="0.25">
      <c r="A1073" s="2" t="s">
        <v>5</v>
      </c>
      <c r="B1073" s="2" t="str">
        <f t="shared" si="1103"/>
        <v>CACY2017</v>
      </c>
      <c r="C1073" s="2" t="s">
        <v>77</v>
      </c>
      <c r="D1073" s="4">
        <v>42761</v>
      </c>
      <c r="G1073" s="231"/>
      <c r="H1073" s="232"/>
      <c r="I1073" s="233"/>
      <c r="J1073" s="53">
        <f t="shared" si="1148"/>
        <v>1.8237236366789997</v>
      </c>
      <c r="K1073" s="54">
        <f t="shared" si="1120"/>
        <v>27.358896295423506</v>
      </c>
      <c r="L1073" s="55">
        <f t="shared" si="1149"/>
        <v>29.182619932102504</v>
      </c>
      <c r="O1073" s="122">
        <f t="shared" si="1150"/>
        <v>2.6595073569742819E-2</v>
      </c>
      <c r="P1073" s="71">
        <f t="shared" si="1134"/>
        <v>0.18129060530455959</v>
      </c>
      <c r="Q1073" s="131">
        <f t="shared" si="1151"/>
        <v>0.2078856788743024</v>
      </c>
      <c r="R1073" s="139"/>
      <c r="S1073" s="71"/>
      <c r="T1073" s="47">
        <v>1</v>
      </c>
      <c r="U1073" s="48">
        <v>1</v>
      </c>
      <c r="V1073" s="49">
        <v>45.216999999999999</v>
      </c>
      <c r="W1073" s="48">
        <f t="shared" si="1105"/>
        <v>1218</v>
      </c>
      <c r="X1073" s="32">
        <v>46706</v>
      </c>
      <c r="Y1073" s="31">
        <f t="shared" si="1135"/>
        <v>9.6811972765811674E-4</v>
      </c>
      <c r="Z1073" s="30">
        <f t="shared" si="1136"/>
        <v>2.1410525414293667E-5</v>
      </c>
      <c r="AA1073" s="10">
        <f t="shared" si="1137"/>
        <v>45.216999999999999</v>
      </c>
      <c r="AB1073" s="9" t="str">
        <f t="shared" si="1138"/>
        <v>U E</v>
      </c>
      <c r="AC1073" s="28">
        <f t="shared" si="1139"/>
        <v>9.6811972765811674E-4</v>
      </c>
      <c r="AD1073" s="29">
        <f t="shared" si="1140"/>
        <v>2.1410525414293667E-5</v>
      </c>
      <c r="AE1073" s="15">
        <f t="shared" si="1141"/>
        <v>45.216999999999999</v>
      </c>
      <c r="AF1073" s="27">
        <f t="shared" si="1142"/>
        <v>341.67762901982621</v>
      </c>
      <c r="AG1073" s="7">
        <f t="shared" si="1143"/>
        <v>1.0212606517363936</v>
      </c>
      <c r="AH1073" s="17">
        <f t="shared" si="1144"/>
        <v>334.5645682509068</v>
      </c>
      <c r="AI1073" s="26">
        <f t="shared" si="1145"/>
        <v>17.708962445938425</v>
      </c>
      <c r="AJ1073" s="22">
        <f t="shared" si="1146"/>
        <v>0.11801481608358669</v>
      </c>
      <c r="AK1073" s="25">
        <f t="shared" si="1147"/>
        <v>150.05711175616838</v>
      </c>
      <c r="AL1073" s="60">
        <f t="shared" si="1119"/>
        <v>42761</v>
      </c>
    </row>
    <row r="1074" spans="1:38" x14ac:dyDescent="0.25">
      <c r="A1074" s="2" t="s">
        <v>5</v>
      </c>
      <c r="B1074" s="2" t="str">
        <f t="shared" si="1103"/>
        <v>CACY2017</v>
      </c>
      <c r="C1074" s="2" t="s">
        <v>77</v>
      </c>
      <c r="D1074" s="4">
        <v>42760</v>
      </c>
      <c r="G1074" s="231"/>
      <c r="H1074" s="232"/>
      <c r="I1074" s="233"/>
      <c r="J1074" s="53">
        <f t="shared" si="1148"/>
        <v>1.7507746912118398</v>
      </c>
      <c r="K1074" s="54">
        <f t="shared" si="1120"/>
        <v>26.264540443606563</v>
      </c>
      <c r="L1074" s="55">
        <f t="shared" si="1149"/>
        <v>28.015315134818405</v>
      </c>
      <c r="O1074" s="122">
        <f t="shared" si="1150"/>
        <v>2.5531270626953109E-2</v>
      </c>
      <c r="P1074" s="71">
        <f t="shared" si="1134"/>
        <v>0.1740389810923772</v>
      </c>
      <c r="Q1074" s="131">
        <f t="shared" si="1151"/>
        <v>0.19957025171933029</v>
      </c>
      <c r="R1074" s="139"/>
      <c r="S1074" s="71"/>
      <c r="T1074" s="47">
        <v>3</v>
      </c>
      <c r="U1074" s="48">
        <v>3</v>
      </c>
      <c r="V1074" s="49">
        <v>404.8</v>
      </c>
      <c r="W1074" s="48">
        <f t="shared" si="1105"/>
        <v>1218</v>
      </c>
      <c r="X1074" s="32">
        <v>46706</v>
      </c>
      <c r="Y1074" s="31">
        <f t="shared" si="1135"/>
        <v>8.6669806877060773E-3</v>
      </c>
      <c r="Z1074" s="30">
        <f t="shared" si="1136"/>
        <v>6.4231576242880997E-5</v>
      </c>
      <c r="AA1074" s="10">
        <f t="shared" si="1137"/>
        <v>134.93333333333337</v>
      </c>
      <c r="AB1074" s="9" t="str">
        <f t="shared" si="1138"/>
        <v>U E</v>
      </c>
      <c r="AC1074" s="28">
        <f t="shared" si="1139"/>
        <v>8.6669806877060773E-3</v>
      </c>
      <c r="AD1074" s="29">
        <f t="shared" si="1140"/>
        <v>6.4231576242880997E-5</v>
      </c>
      <c r="AE1074" s="15">
        <f t="shared" si="1141"/>
        <v>134.93333333333337</v>
      </c>
      <c r="AF1074" s="27">
        <f t="shared" si="1142"/>
        <v>341.67666090009857</v>
      </c>
      <c r="AG1074" s="7">
        <f t="shared" si="1143"/>
        <v>1.0212392412109792</v>
      </c>
      <c r="AH1074" s="17">
        <f t="shared" si="1144"/>
        <v>334.57063449201235</v>
      </c>
      <c r="AI1074" s="26">
        <f t="shared" si="1145"/>
        <v>17.707994326210766</v>
      </c>
      <c r="AJ1074" s="22">
        <f t="shared" si="1146"/>
        <v>0.11799340555817239</v>
      </c>
      <c r="AK1074" s="25">
        <f t="shared" si="1147"/>
        <v>150.07613554708766</v>
      </c>
      <c r="AL1074" s="60">
        <f t="shared" si="1119"/>
        <v>42760</v>
      </c>
    </row>
    <row r="1075" spans="1:38" x14ac:dyDescent="0.25">
      <c r="A1075" s="2" t="s">
        <v>5</v>
      </c>
      <c r="B1075" s="2" t="str">
        <f t="shared" si="1103"/>
        <v>CACY2017</v>
      </c>
      <c r="C1075" s="2" t="s">
        <v>77</v>
      </c>
      <c r="D1075" s="4">
        <v>42759</v>
      </c>
      <c r="G1075" s="231"/>
      <c r="H1075" s="232"/>
      <c r="I1075" s="233"/>
      <c r="J1075" s="53">
        <f t="shared" si="1148"/>
        <v>1.6778257457446799</v>
      </c>
      <c r="K1075" s="54">
        <f t="shared" si="1120"/>
        <v>25.170184591789624</v>
      </c>
      <c r="L1075" s="55">
        <f t="shared" si="1149"/>
        <v>26.848010337534305</v>
      </c>
      <c r="O1075" s="122">
        <f t="shared" si="1150"/>
        <v>2.4467467684163396E-2</v>
      </c>
      <c r="P1075" s="71">
        <f t="shared" si="1134"/>
        <v>0.16678735688019483</v>
      </c>
      <c r="Q1075" s="131">
        <f t="shared" si="1151"/>
        <v>0.19125482456435822</v>
      </c>
      <c r="R1075" s="139"/>
      <c r="S1075" s="71"/>
      <c r="T1075" s="47">
        <v>2</v>
      </c>
      <c r="U1075" s="48">
        <v>4</v>
      </c>
      <c r="V1075" s="49">
        <v>778.16700000000003</v>
      </c>
      <c r="W1075" s="48">
        <f t="shared" si="1105"/>
        <v>1215</v>
      </c>
      <c r="X1075" s="32">
        <v>46706</v>
      </c>
      <c r="Y1075" s="31">
        <f t="shared" si="1135"/>
        <v>1.666096433006466E-2</v>
      </c>
      <c r="Z1075" s="30">
        <f t="shared" si="1136"/>
        <v>8.5642101657174667E-5</v>
      </c>
      <c r="AA1075" s="10">
        <f t="shared" si="1137"/>
        <v>194.54175000000001</v>
      </c>
      <c r="AB1075" s="9" t="str">
        <f t="shared" si="1138"/>
        <v>U E</v>
      </c>
      <c r="AC1075" s="28">
        <f t="shared" si="1139"/>
        <v>1.666096433006466E-2</v>
      </c>
      <c r="AD1075" s="29">
        <f t="shared" si="1140"/>
        <v>8.5642101657174667E-5</v>
      </c>
      <c r="AE1075" s="15">
        <f t="shared" si="1141"/>
        <v>194.54175000000001</v>
      </c>
      <c r="AF1075" s="27">
        <f t="shared" si="1142"/>
        <v>341.66799391941089</v>
      </c>
      <c r="AG1075" s="7">
        <f t="shared" si="1143"/>
        <v>1.0211750096347363</v>
      </c>
      <c r="AH1075" s="17">
        <f t="shared" si="1144"/>
        <v>334.58319161337681</v>
      </c>
      <c r="AI1075" s="26">
        <f t="shared" si="1145"/>
        <v>17.699327345523059</v>
      </c>
      <c r="AJ1075" s="22">
        <f t="shared" si="1146"/>
        <v>0.11792917398192951</v>
      </c>
      <c r="AK1075" s="25">
        <f t="shared" si="1147"/>
        <v>150.08438326071172</v>
      </c>
      <c r="AL1075" s="60">
        <f t="shared" si="1119"/>
        <v>42759</v>
      </c>
    </row>
    <row r="1076" spans="1:38" x14ac:dyDescent="0.25">
      <c r="A1076" s="2" t="s">
        <v>5</v>
      </c>
      <c r="B1076" s="2" t="str">
        <f t="shared" si="1103"/>
        <v>CACY2017</v>
      </c>
      <c r="C1076" s="2" t="s">
        <v>77</v>
      </c>
      <c r="D1076" s="4">
        <v>42758</v>
      </c>
      <c r="E1076" s="66">
        <v>87640.85</v>
      </c>
      <c r="F1076" s="63">
        <v>1053</v>
      </c>
      <c r="G1076" s="231"/>
      <c r="H1076" s="232"/>
      <c r="I1076" s="233"/>
      <c r="J1076" s="53">
        <f t="shared" si="1148"/>
        <v>1.6048768002775198</v>
      </c>
      <c r="K1076" s="54">
        <f t="shared" si="1120"/>
        <v>24.075828739972685</v>
      </c>
      <c r="L1076" s="55">
        <f t="shared" si="1149"/>
        <v>25.680705540250205</v>
      </c>
      <c r="O1076" s="122">
        <f t="shared" si="1150"/>
        <v>2.3403664741373682E-2</v>
      </c>
      <c r="P1076" s="71">
        <f t="shared" si="1134"/>
        <v>0.15953573266801244</v>
      </c>
      <c r="Q1076" s="131">
        <f t="shared" si="1151"/>
        <v>0.18293939740938611</v>
      </c>
      <c r="R1076" s="139"/>
      <c r="S1076" s="71"/>
      <c r="T1076" s="47">
        <v>6</v>
      </c>
      <c r="U1076" s="48">
        <v>1070</v>
      </c>
      <c r="V1076" s="49">
        <v>94321</v>
      </c>
      <c r="W1076" s="48">
        <f t="shared" si="1105"/>
        <v>1214</v>
      </c>
      <c r="X1076" s="32">
        <v>46706</v>
      </c>
      <c r="Y1076" s="31">
        <f t="shared" si="1135"/>
        <v>2.0194621676015929</v>
      </c>
      <c r="Z1076" s="30">
        <f t="shared" si="1136"/>
        <v>2.2909262193294224E-2</v>
      </c>
      <c r="AA1076" s="10">
        <f t="shared" si="1137"/>
        <v>88.150467289719629</v>
      </c>
      <c r="AB1076" s="9" t="str">
        <f t="shared" si="1138"/>
        <v>M E</v>
      </c>
      <c r="AC1076" s="28">
        <f t="shared" si="1139"/>
        <v>0.1430255213462937</v>
      </c>
      <c r="AD1076" s="29">
        <f t="shared" si="1140"/>
        <v>3.6397893204299231E-4</v>
      </c>
      <c r="AE1076" s="15">
        <f t="shared" si="1141"/>
        <v>392.94999999999965</v>
      </c>
      <c r="AF1076" s="27">
        <f t="shared" si="1142"/>
        <v>341.65133295508082</v>
      </c>
      <c r="AG1076" s="7">
        <f t="shared" si="1143"/>
        <v>1.0210893675330792</v>
      </c>
      <c r="AH1076" s="17">
        <f t="shared" si="1144"/>
        <v>334.59493734666927</v>
      </c>
      <c r="AI1076" s="26">
        <f t="shared" si="1145"/>
        <v>17.682666381192995</v>
      </c>
      <c r="AJ1076" s="22">
        <f t="shared" si="1146"/>
        <v>0.11784353188027233</v>
      </c>
      <c r="AK1076" s="25">
        <f t="shared" si="1147"/>
        <v>150.05207412790699</v>
      </c>
      <c r="AL1076" s="60">
        <f t="shared" si="1119"/>
        <v>42758</v>
      </c>
    </row>
    <row r="1077" spans="1:38" x14ac:dyDescent="0.25">
      <c r="A1077" s="2" t="s">
        <v>5</v>
      </c>
      <c r="B1077" s="2" t="str">
        <f t="shared" si="1103"/>
        <v>CACY2017</v>
      </c>
      <c r="C1077" s="2" t="s">
        <v>77</v>
      </c>
      <c r="D1077" s="4">
        <v>42757</v>
      </c>
      <c r="E1077" s="66">
        <v>1277717.3130000001</v>
      </c>
      <c r="F1077" s="63">
        <v>5050</v>
      </c>
      <c r="G1077" s="231"/>
      <c r="H1077" s="232"/>
      <c r="I1077" s="233"/>
      <c r="J1077" s="53">
        <f t="shared" si="1148"/>
        <v>1.5319278548103599</v>
      </c>
      <c r="K1077" s="54">
        <f t="shared" si="1120"/>
        <v>22.981472888155746</v>
      </c>
      <c r="L1077" s="55">
        <f t="shared" si="1149"/>
        <v>24.513400742966105</v>
      </c>
      <c r="O1077" s="122">
        <f t="shared" si="1150"/>
        <v>2.2339861798583969E-2</v>
      </c>
      <c r="P1077" s="71">
        <f t="shared" si="1134"/>
        <v>0.15228410845583004</v>
      </c>
      <c r="Q1077" s="131">
        <f t="shared" si="1151"/>
        <v>0.17462397025441401</v>
      </c>
      <c r="R1077" s="139"/>
      <c r="S1077" s="71"/>
      <c r="T1077" s="47">
        <v>40</v>
      </c>
      <c r="U1077" s="48">
        <v>5050</v>
      </c>
      <c r="V1077" s="49">
        <v>1277717.3130000001</v>
      </c>
      <c r="W1077" s="48">
        <f t="shared" si="1105"/>
        <v>1212</v>
      </c>
      <c r="X1077" s="32">
        <v>46706</v>
      </c>
      <c r="Y1077" s="31">
        <f t="shared" si="1135"/>
        <v>27.356599002269519</v>
      </c>
      <c r="Z1077" s="30">
        <f t="shared" si="1136"/>
        <v>0.10812315334218302</v>
      </c>
      <c r="AA1077" s="10">
        <f t="shared" si="1137"/>
        <v>253.01332930693073</v>
      </c>
      <c r="AB1077" s="9" t="str">
        <f t="shared" si="1138"/>
        <v>M E</v>
      </c>
      <c r="AC1077" s="28">
        <f t="shared" si="1139"/>
        <v>0</v>
      </c>
      <c r="AD1077" s="29">
        <f t="shared" si="1140"/>
        <v>0</v>
      </c>
      <c r="AE1077" s="15">
        <f t="shared" si="1141"/>
        <v>0</v>
      </c>
      <c r="AF1077" s="27">
        <f t="shared" si="1142"/>
        <v>339.63187078747922</v>
      </c>
      <c r="AG1077" s="7">
        <f t="shared" si="1143"/>
        <v>0.99818010533978507</v>
      </c>
      <c r="AH1077" s="17">
        <f t="shared" si="1144"/>
        <v>340.25109193282003</v>
      </c>
      <c r="AI1077" s="26">
        <f t="shared" si="1145"/>
        <v>17.539640859846703</v>
      </c>
      <c r="AJ1077" s="22">
        <f t="shared" si="1146"/>
        <v>0.11747955294822934</v>
      </c>
      <c r="AK1077" s="25">
        <f t="shared" si="1147"/>
        <v>149.29951995626027</v>
      </c>
      <c r="AL1077" s="60">
        <f t="shared" si="1119"/>
        <v>42757</v>
      </c>
    </row>
    <row r="1078" spans="1:38" x14ac:dyDescent="0.25">
      <c r="A1078" s="2" t="s">
        <v>5</v>
      </c>
      <c r="B1078" s="2" t="str">
        <f t="shared" si="1103"/>
        <v>CACY2017</v>
      </c>
      <c r="C1078" s="2" t="s">
        <v>77</v>
      </c>
      <c r="D1078" s="4">
        <v>42756</v>
      </c>
      <c r="E1078" s="66">
        <v>65146.3</v>
      </c>
      <c r="F1078" s="63">
        <v>892</v>
      </c>
      <c r="G1078" s="231"/>
      <c r="H1078" s="232"/>
      <c r="I1078" s="233"/>
      <c r="J1078" s="53">
        <f t="shared" si="1148"/>
        <v>1.4589789093432</v>
      </c>
      <c r="K1078" s="54">
        <f t="shared" si="1120"/>
        <v>21.8871170363388</v>
      </c>
      <c r="L1078" s="55">
        <f t="shared" si="1149"/>
        <v>23.346095945682002</v>
      </c>
      <c r="O1078" s="122">
        <f t="shared" si="1150"/>
        <v>2.1276058855794255E-2</v>
      </c>
      <c r="P1078" s="71">
        <f t="shared" si="1134"/>
        <v>0.14503248424364767</v>
      </c>
      <c r="Q1078" s="131">
        <f t="shared" si="1151"/>
        <v>0.16630854309944193</v>
      </c>
      <c r="R1078" s="139"/>
      <c r="S1078" s="71"/>
      <c r="T1078" s="47">
        <v>12</v>
      </c>
      <c r="U1078" s="48">
        <v>1601</v>
      </c>
      <c r="V1078" s="49">
        <v>98821.016000000003</v>
      </c>
      <c r="W1078" s="48">
        <f t="shared" si="1105"/>
        <v>1173</v>
      </c>
      <c r="X1078" s="32">
        <v>46706</v>
      </c>
      <c r="Y1078" s="31">
        <f t="shared" si="1135"/>
        <v>2.115809874534321</v>
      </c>
      <c r="Z1078" s="30">
        <f t="shared" si="1136"/>
        <v>3.4278251188284162E-2</v>
      </c>
      <c r="AA1078" s="10">
        <f t="shared" si="1137"/>
        <v>61.724557151780132</v>
      </c>
      <c r="AB1078" s="9" t="str">
        <f t="shared" si="1138"/>
        <v>M E</v>
      </c>
      <c r="AC1078" s="28">
        <f t="shared" si="1139"/>
        <v>0.72099336273712156</v>
      </c>
      <c r="AD1078" s="29">
        <f t="shared" si="1140"/>
        <v>1.5180062518734209E-2</v>
      </c>
      <c r="AE1078" s="15">
        <f t="shared" si="1141"/>
        <v>47.496073342736246</v>
      </c>
      <c r="AF1078" s="27">
        <f t="shared" si="1142"/>
        <v>312.27527178520967</v>
      </c>
      <c r="AG1078" s="7">
        <f t="shared" si="1143"/>
        <v>0.89005695199760204</v>
      </c>
      <c r="AH1078" s="17">
        <f t="shared" si="1144"/>
        <v>350.8486407351279</v>
      </c>
      <c r="AI1078" s="26">
        <f t="shared" si="1145"/>
        <v>17.539640859846703</v>
      </c>
      <c r="AJ1078" s="22">
        <f t="shared" si="1146"/>
        <v>0.11747955294822934</v>
      </c>
      <c r="AK1078" s="25">
        <f t="shared" si="1147"/>
        <v>149.29951995626027</v>
      </c>
      <c r="AL1078" s="60">
        <f t="shared" si="1119"/>
        <v>42756</v>
      </c>
    </row>
    <row r="1079" spans="1:38" x14ac:dyDescent="0.25">
      <c r="A1079" s="2" t="s">
        <v>5</v>
      </c>
      <c r="B1079" s="2" t="str">
        <f t="shared" si="1103"/>
        <v>CACY2017</v>
      </c>
      <c r="C1079" s="2" t="s">
        <v>77</v>
      </c>
      <c r="D1079" s="4">
        <v>42755</v>
      </c>
      <c r="G1079" s="231"/>
      <c r="H1079" s="232"/>
      <c r="I1079" s="233"/>
      <c r="J1079" s="53">
        <f t="shared" si="1148"/>
        <v>1.3860299638760398</v>
      </c>
      <c r="K1079" s="54">
        <f t="shared" si="1120"/>
        <v>20.792761184521861</v>
      </c>
      <c r="L1079" s="55">
        <f t="shared" si="1149"/>
        <v>22.178791148397902</v>
      </c>
      <c r="O1079" s="122">
        <f t="shared" si="1150"/>
        <v>2.0212255913004542E-2</v>
      </c>
      <c r="P1079" s="71">
        <f t="shared" si="1134"/>
        <v>0.13778086003146528</v>
      </c>
      <c r="Q1079" s="131">
        <f t="shared" si="1151"/>
        <v>0.15799311594446983</v>
      </c>
      <c r="R1079" s="139"/>
      <c r="S1079" s="71"/>
      <c r="T1079" s="47">
        <v>11</v>
      </c>
      <c r="U1079" s="48">
        <v>780</v>
      </c>
      <c r="V1079" s="49">
        <v>222816.383</v>
      </c>
      <c r="W1079" s="48">
        <f t="shared" si="1105"/>
        <v>1166</v>
      </c>
      <c r="X1079" s="32">
        <v>46706</v>
      </c>
      <c r="Y1079" s="31">
        <f t="shared" si="1135"/>
        <v>4.7706158309424911</v>
      </c>
      <c r="Z1079" s="30">
        <f t="shared" si="1136"/>
        <v>1.670020982314906E-2</v>
      </c>
      <c r="AA1079" s="10">
        <f t="shared" si="1137"/>
        <v>285.6620294871795</v>
      </c>
      <c r="AB1079" s="9" t="str">
        <f t="shared" si="1138"/>
        <v>U E</v>
      </c>
      <c r="AC1079" s="28">
        <f t="shared" si="1139"/>
        <v>4.7706158309424911</v>
      </c>
      <c r="AD1079" s="29">
        <f t="shared" si="1140"/>
        <v>1.670020982314906E-2</v>
      </c>
      <c r="AE1079" s="15">
        <f t="shared" si="1141"/>
        <v>285.6620294871795</v>
      </c>
      <c r="AF1079" s="27">
        <f t="shared" si="1142"/>
        <v>310.15946191067536</v>
      </c>
      <c r="AG1079" s="7">
        <f t="shared" si="1143"/>
        <v>0.85577870080931784</v>
      </c>
      <c r="AH1079" s="17">
        <f t="shared" si="1144"/>
        <v>362.4295178383789</v>
      </c>
      <c r="AI1079" s="26">
        <f t="shared" si="1145"/>
        <v>16.818647497109581</v>
      </c>
      <c r="AJ1079" s="22">
        <f t="shared" si="1146"/>
        <v>0.10229949042949513</v>
      </c>
      <c r="AK1079" s="25">
        <f t="shared" si="1147"/>
        <v>164.40597530347429</v>
      </c>
      <c r="AL1079" s="60">
        <f t="shared" si="1119"/>
        <v>42755</v>
      </c>
    </row>
    <row r="1080" spans="1:38" x14ac:dyDescent="0.25">
      <c r="A1080" s="2" t="s">
        <v>5</v>
      </c>
      <c r="B1080" s="2" t="str">
        <f t="shared" si="1103"/>
        <v>CACY2017</v>
      </c>
      <c r="C1080" s="2" t="s">
        <v>77</v>
      </c>
      <c r="D1080" s="4">
        <v>42754</v>
      </c>
      <c r="E1080" s="66">
        <v>1890635.5660000001</v>
      </c>
      <c r="F1080" s="63">
        <v>2839</v>
      </c>
      <c r="G1080" s="231"/>
      <c r="H1080" s="232"/>
      <c r="I1080" s="233"/>
      <c r="J1080" s="53">
        <f t="shared" si="1148"/>
        <v>1.3130810184088799</v>
      </c>
      <c r="K1080" s="54">
        <f t="shared" si="1120"/>
        <v>19.698405332704922</v>
      </c>
      <c r="L1080" s="55">
        <f t="shared" si="1149"/>
        <v>21.011486351113803</v>
      </c>
      <c r="O1080" s="122">
        <f t="shared" si="1150"/>
        <v>1.9148452970214832E-2</v>
      </c>
      <c r="P1080" s="71">
        <f t="shared" si="1134"/>
        <v>0.13052923581928288</v>
      </c>
      <c r="Q1080" s="131">
        <f t="shared" si="1151"/>
        <v>0.14967768878949772</v>
      </c>
      <c r="R1080" s="139"/>
      <c r="S1080" s="71"/>
      <c r="T1080" s="47">
        <v>22</v>
      </c>
      <c r="U1080" s="48">
        <v>2839</v>
      </c>
      <c r="V1080" s="49">
        <v>1890635.5660000001</v>
      </c>
      <c r="W1080" s="48">
        <f t="shared" si="1105"/>
        <v>1155</v>
      </c>
      <c r="X1080" s="32">
        <v>46706</v>
      </c>
      <c r="Y1080" s="31">
        <f t="shared" si="1135"/>
        <v>40.479500835010491</v>
      </c>
      <c r="Z1080" s="30">
        <f t="shared" si="1136"/>
        <v>6.0784481651179723E-2</v>
      </c>
      <c r="AA1080" s="10">
        <f t="shared" si="1137"/>
        <v>665.95123846424792</v>
      </c>
      <c r="AB1080" s="9" t="str">
        <f t="shared" si="1138"/>
        <v>M E</v>
      </c>
      <c r="AC1080" s="28">
        <f t="shared" si="1139"/>
        <v>0</v>
      </c>
      <c r="AD1080" s="29">
        <f t="shared" si="1140"/>
        <v>0</v>
      </c>
      <c r="AE1080" s="15">
        <f t="shared" si="1141"/>
        <v>0</v>
      </c>
      <c r="AF1080" s="27">
        <f t="shared" si="1142"/>
        <v>305.38884607973284</v>
      </c>
      <c r="AG1080" s="7">
        <f t="shared" si="1143"/>
        <v>0.83907849098616882</v>
      </c>
      <c r="AH1080" s="17">
        <f t="shared" si="1144"/>
        <v>363.95742396019398</v>
      </c>
      <c r="AI1080" s="26">
        <f t="shared" si="1145"/>
        <v>12.048031666167089</v>
      </c>
      <c r="AJ1080" s="22">
        <f t="shared" si="1146"/>
        <v>8.559928060634607E-2</v>
      </c>
      <c r="AK1080" s="25">
        <f t="shared" si="1147"/>
        <v>140.74921635817913</v>
      </c>
      <c r="AL1080" s="60">
        <f t="shared" si="1119"/>
        <v>42754</v>
      </c>
    </row>
    <row r="1081" spans="1:38" x14ac:dyDescent="0.25">
      <c r="A1081" s="2" t="s">
        <v>5</v>
      </c>
      <c r="B1081" s="2" t="str">
        <f t="shared" si="1103"/>
        <v>CACY2017</v>
      </c>
      <c r="C1081" s="2" t="s">
        <v>77</v>
      </c>
      <c r="D1081" s="4">
        <v>42753</v>
      </c>
      <c r="E1081" s="66">
        <v>5503624.1160000004</v>
      </c>
      <c r="F1081" s="63">
        <v>9684</v>
      </c>
      <c r="G1081" s="231"/>
      <c r="H1081" s="232"/>
      <c r="I1081" s="233"/>
      <c r="J1081" s="53">
        <f t="shared" si="1148"/>
        <v>1.2401320729417198</v>
      </c>
      <c r="K1081" s="54">
        <f t="shared" si="1120"/>
        <v>18.604049480887983</v>
      </c>
      <c r="L1081" s="55">
        <f t="shared" si="1149"/>
        <v>19.844181553829703</v>
      </c>
      <c r="O1081" s="122">
        <f t="shared" si="1150"/>
        <v>1.8084650027425118E-2</v>
      </c>
      <c r="P1081" s="71">
        <f t="shared" si="1134"/>
        <v>0.12327761160710052</v>
      </c>
      <c r="Q1081" s="131">
        <f t="shared" si="1151"/>
        <v>0.14136226163452564</v>
      </c>
      <c r="R1081" s="139"/>
      <c r="S1081" s="71"/>
      <c r="T1081" s="47">
        <v>46</v>
      </c>
      <c r="U1081" s="48">
        <v>9684</v>
      </c>
      <c r="V1081" s="49">
        <v>5503624.1160000004</v>
      </c>
      <c r="W1081" s="48">
        <f t="shared" si="1105"/>
        <v>1133</v>
      </c>
      <c r="X1081" s="32">
        <v>46706</v>
      </c>
      <c r="Y1081" s="31">
        <f t="shared" si="1135"/>
        <v>117.83548400633752</v>
      </c>
      <c r="Z1081" s="30">
        <f t="shared" si="1136"/>
        <v>0.20733952811201986</v>
      </c>
      <c r="AA1081" s="10">
        <f t="shared" si="1137"/>
        <v>568.32136679058249</v>
      </c>
      <c r="AB1081" s="9" t="str">
        <f t="shared" si="1138"/>
        <v>M E</v>
      </c>
      <c r="AC1081" s="28">
        <f t="shared" si="1139"/>
        <v>0</v>
      </c>
      <c r="AD1081" s="29">
        <f t="shared" si="1140"/>
        <v>0</v>
      </c>
      <c r="AE1081" s="15">
        <f t="shared" si="1141"/>
        <v>0</v>
      </c>
      <c r="AF1081" s="27">
        <f t="shared" si="1142"/>
        <v>264.90934524472237</v>
      </c>
      <c r="AG1081" s="7">
        <f t="shared" si="1143"/>
        <v>0.77829400933498905</v>
      </c>
      <c r="AH1081" s="17">
        <f t="shared" si="1144"/>
        <v>340.37181587851791</v>
      </c>
      <c r="AI1081" s="26">
        <f t="shared" si="1145"/>
        <v>12.048031666167089</v>
      </c>
      <c r="AJ1081" s="22">
        <f t="shared" si="1146"/>
        <v>8.559928060634607E-2</v>
      </c>
      <c r="AK1081" s="25">
        <f t="shared" si="1147"/>
        <v>140.74921635817913</v>
      </c>
      <c r="AL1081" s="60">
        <f t="shared" si="1119"/>
        <v>42753</v>
      </c>
    </row>
    <row r="1082" spans="1:38" x14ac:dyDescent="0.25">
      <c r="A1082" s="2" t="s">
        <v>5</v>
      </c>
      <c r="B1082" s="2" t="str">
        <f t="shared" si="1103"/>
        <v>CACY2017</v>
      </c>
      <c r="C1082" s="2" t="s">
        <v>77</v>
      </c>
      <c r="D1082" s="4">
        <v>42752</v>
      </c>
      <c r="G1082" s="231"/>
      <c r="H1082" s="232"/>
      <c r="I1082" s="233"/>
      <c r="J1082" s="53">
        <f t="shared" si="1148"/>
        <v>1.1671831274745599</v>
      </c>
      <c r="K1082" s="54">
        <f t="shared" si="1120"/>
        <v>17.509693629071045</v>
      </c>
      <c r="L1082" s="55">
        <f t="shared" si="1149"/>
        <v>18.676876756545603</v>
      </c>
      <c r="O1082" s="122">
        <f t="shared" si="1150"/>
        <v>1.7020847084635405E-2</v>
      </c>
      <c r="P1082" s="71">
        <f t="shared" si="1134"/>
        <v>0.11602598739491814</v>
      </c>
      <c r="Q1082" s="131">
        <f t="shared" si="1151"/>
        <v>0.13304683447955354</v>
      </c>
      <c r="R1082" s="139"/>
      <c r="S1082" s="71"/>
      <c r="T1082" s="47">
        <v>1</v>
      </c>
      <c r="U1082" s="48">
        <v>1</v>
      </c>
      <c r="V1082" s="49">
        <v>118.517</v>
      </c>
      <c r="W1082" s="48">
        <f t="shared" si="1105"/>
        <v>1088</v>
      </c>
      <c r="X1082" s="32">
        <v>46706</v>
      </c>
      <c r="Y1082" s="31">
        <f t="shared" ref="Y1082" si="1152">V1082/X1082</f>
        <v>2.5375112405258424E-3</v>
      </c>
      <c r="Z1082" s="30">
        <f t="shared" ref="Z1082" si="1153">U1082/X1082</f>
        <v>2.1410525414293667E-5</v>
      </c>
      <c r="AA1082" s="10">
        <f t="shared" ref="AA1082" si="1154">IF(Z1082=0,0,Y1082/Z1082)</f>
        <v>118.517</v>
      </c>
      <c r="AB1082" s="9" t="str">
        <f t="shared" ref="AB1082" si="1155">IF(E1082&gt;0,"M E","U E")</f>
        <v>U E</v>
      </c>
      <c r="AC1082" s="28">
        <f t="shared" ref="AC1082" si="1156">IF($AB1082="U E",$Y1082,(V1082-E1082)/X1082)</f>
        <v>2.5375112405258424E-3</v>
      </c>
      <c r="AD1082" s="29">
        <f t="shared" ref="AD1082" si="1157">IF($AB1082="U E",$Z1082,(U1082-F1082)/X1082)</f>
        <v>2.1410525414293667E-5</v>
      </c>
      <c r="AE1082" s="15">
        <f t="shared" ref="AE1082" si="1158">IF(AD1082=0,0,AC1082/AD1082)</f>
        <v>118.517</v>
      </c>
      <c r="AF1082" s="27">
        <f t="shared" ref="AF1082" si="1159">AF1083+Y1082</f>
        <v>147.07386123838484</v>
      </c>
      <c r="AG1082" s="7">
        <f t="shared" ref="AG1082" si="1160">AG1083+Z1082</f>
        <v>0.57095448122296921</v>
      </c>
      <c r="AH1082" s="17">
        <f t="shared" ref="AH1082" si="1161">AF1082/AG1082</f>
        <v>257.59297120036007</v>
      </c>
      <c r="AI1082" s="26">
        <f t="shared" ref="AI1082" si="1162">AI1083+AC1082</f>
        <v>12.048031666167089</v>
      </c>
      <c r="AJ1082" s="22">
        <f t="shared" ref="AJ1082" si="1163">AJ1083+AD1082</f>
        <v>8.559928060634607E-2</v>
      </c>
      <c r="AK1082" s="25">
        <f t="shared" ref="AK1082" si="1164">AI1082/AJ1082</f>
        <v>140.74921635817913</v>
      </c>
      <c r="AL1082" s="60">
        <f t="shared" si="1119"/>
        <v>42752</v>
      </c>
    </row>
    <row r="1083" spans="1:38" x14ac:dyDescent="0.25">
      <c r="A1083" s="2" t="s">
        <v>5</v>
      </c>
      <c r="B1083" s="2" t="str">
        <f t="shared" si="1103"/>
        <v>CACY2017</v>
      </c>
      <c r="C1083" s="2" t="s">
        <v>77</v>
      </c>
      <c r="D1083" s="4">
        <v>42751</v>
      </c>
      <c r="G1083" s="231"/>
      <c r="H1083" s="232"/>
      <c r="I1083" s="233"/>
      <c r="J1083" s="53">
        <f t="shared" si="1148"/>
        <v>1.0942341820074</v>
      </c>
      <c r="K1083" s="54">
        <f t="shared" si="1120"/>
        <v>16.415337777254102</v>
      </c>
      <c r="L1083" s="55">
        <f t="shared" si="1149"/>
        <v>17.509571959261503</v>
      </c>
      <c r="O1083" s="122">
        <f t="shared" si="1150"/>
        <v>1.5957044141845692E-2</v>
      </c>
      <c r="P1083" s="71">
        <f t="shared" si="1134"/>
        <v>0.10877436318273576</v>
      </c>
      <c r="Q1083" s="131">
        <f t="shared" si="1151"/>
        <v>0.12473140732458145</v>
      </c>
      <c r="R1083" s="139"/>
      <c r="S1083" s="71"/>
      <c r="T1083" s="47">
        <v>0</v>
      </c>
      <c r="U1083" s="48">
        <v>0</v>
      </c>
      <c r="V1083" s="49">
        <v>0</v>
      </c>
      <c r="W1083" s="48">
        <f t="shared" si="1105"/>
        <v>1090</v>
      </c>
      <c r="X1083" s="32">
        <v>46706</v>
      </c>
      <c r="Y1083" s="31">
        <f t="shared" ref="Y1083:Y1090" si="1165">V1083/X1083</f>
        <v>0</v>
      </c>
      <c r="Z1083" s="30">
        <f t="shared" ref="Z1083:Z1090" si="1166">U1083/X1083</f>
        <v>0</v>
      </c>
      <c r="AA1083" s="10">
        <f t="shared" ref="AA1083:AA1090" si="1167">IF(Z1083=0,0,Y1083/Z1083)</f>
        <v>0</v>
      </c>
      <c r="AB1083" s="9" t="str">
        <f t="shared" ref="AB1083:AB1090" si="1168">IF(E1083&gt;0,"M E","U E")</f>
        <v>U E</v>
      </c>
      <c r="AC1083" s="28">
        <f t="shared" ref="AC1083:AC1090" si="1169">IF($AB1083="U E",$Y1083,(V1083-E1083)/X1083)</f>
        <v>0</v>
      </c>
      <c r="AD1083" s="29">
        <f t="shared" ref="AD1083:AD1090" si="1170">IF($AB1083="U E",$Z1083,(U1083-F1083)/X1083)</f>
        <v>0</v>
      </c>
      <c r="AE1083" s="15">
        <f t="shared" ref="AE1083:AE1090" si="1171">IF(AD1083=0,0,AC1083/AD1083)</f>
        <v>0</v>
      </c>
      <c r="AF1083" s="27">
        <f t="shared" ref="AF1083:AF1090" si="1172">AF1084+Y1083</f>
        <v>147.07132372714432</v>
      </c>
      <c r="AG1083" s="7">
        <f t="shared" ref="AG1083:AG1090" si="1173">AG1084+Z1083</f>
        <v>0.57093307069755495</v>
      </c>
      <c r="AH1083" s="17">
        <f t="shared" ref="AH1083:AH1090" si="1174">AF1083/AG1083</f>
        <v>257.59818667966709</v>
      </c>
      <c r="AI1083" s="26">
        <f t="shared" ref="AI1083:AI1090" si="1175">AI1084+AC1083</f>
        <v>12.045494154926564</v>
      </c>
      <c r="AJ1083" s="22">
        <f t="shared" ref="AJ1083:AJ1090" si="1176">AJ1084+AD1083</f>
        <v>8.5577870080931775E-2</v>
      </c>
      <c r="AK1083" s="25">
        <f t="shared" ref="AK1083:AK1090" si="1177">AI1083/AJ1083</f>
        <v>140.75477858393799</v>
      </c>
      <c r="AL1083" s="60">
        <f t="shared" si="1119"/>
        <v>42751</v>
      </c>
    </row>
    <row r="1084" spans="1:38" x14ac:dyDescent="0.25">
      <c r="A1084" s="2" t="s">
        <v>5</v>
      </c>
      <c r="B1084" s="2" t="str">
        <f t="shared" si="1103"/>
        <v>CACY2017</v>
      </c>
      <c r="C1084" s="2" t="s">
        <v>77</v>
      </c>
      <c r="D1084" s="4">
        <v>42750</v>
      </c>
      <c r="G1084" s="231"/>
      <c r="H1084" s="232"/>
      <c r="I1084" s="233"/>
      <c r="J1084" s="53">
        <f t="shared" si="1148"/>
        <v>1.0212852365402398</v>
      </c>
      <c r="K1084" s="54">
        <f t="shared" si="1120"/>
        <v>15.320981925437163</v>
      </c>
      <c r="L1084" s="55">
        <f t="shared" si="1149"/>
        <v>16.342267161977404</v>
      </c>
      <c r="O1084" s="122">
        <f t="shared" si="1150"/>
        <v>1.489324119905598E-2</v>
      </c>
      <c r="P1084" s="71">
        <f t="shared" si="1134"/>
        <v>0.10152273897055336</v>
      </c>
      <c r="Q1084" s="131">
        <f t="shared" si="1151"/>
        <v>0.11641598016960934</v>
      </c>
      <c r="R1084" s="139"/>
      <c r="S1084" s="71"/>
      <c r="T1084" s="47"/>
      <c r="U1084" s="48"/>
      <c r="V1084" s="49"/>
      <c r="W1084" s="48">
        <f t="shared" si="1105"/>
        <v>1091</v>
      </c>
      <c r="X1084" s="32">
        <v>46706</v>
      </c>
      <c r="Y1084" s="31">
        <f t="shared" si="1165"/>
        <v>0</v>
      </c>
      <c r="Z1084" s="30">
        <f t="shared" si="1166"/>
        <v>0</v>
      </c>
      <c r="AA1084" s="10">
        <f t="shared" si="1167"/>
        <v>0</v>
      </c>
      <c r="AB1084" s="9" t="str">
        <f t="shared" si="1168"/>
        <v>U E</v>
      </c>
      <c r="AC1084" s="28">
        <f t="shared" si="1169"/>
        <v>0</v>
      </c>
      <c r="AD1084" s="29">
        <f t="shared" si="1170"/>
        <v>0</v>
      </c>
      <c r="AE1084" s="15">
        <f t="shared" si="1171"/>
        <v>0</v>
      </c>
      <c r="AF1084" s="27">
        <f t="shared" si="1172"/>
        <v>147.07132372714432</v>
      </c>
      <c r="AG1084" s="7">
        <f t="shared" si="1173"/>
        <v>0.57093307069755495</v>
      </c>
      <c r="AH1084" s="17">
        <f t="shared" si="1174"/>
        <v>257.59818667966709</v>
      </c>
      <c r="AI1084" s="26">
        <f t="shared" si="1175"/>
        <v>12.045494154926564</v>
      </c>
      <c r="AJ1084" s="22">
        <f t="shared" si="1176"/>
        <v>8.5577870080931775E-2</v>
      </c>
      <c r="AK1084" s="25">
        <f t="shared" si="1177"/>
        <v>140.75477858393799</v>
      </c>
      <c r="AL1084" s="60">
        <f t="shared" si="1119"/>
        <v>42750</v>
      </c>
    </row>
    <row r="1085" spans="1:38" x14ac:dyDescent="0.25">
      <c r="A1085" s="2" t="s">
        <v>5</v>
      </c>
      <c r="B1085" s="2" t="str">
        <f t="shared" si="1103"/>
        <v>CACY2017</v>
      </c>
      <c r="C1085" s="2" t="s">
        <v>77</v>
      </c>
      <c r="D1085" s="4">
        <v>42749</v>
      </c>
      <c r="G1085" s="231"/>
      <c r="H1085" s="232"/>
      <c r="I1085" s="233"/>
      <c r="J1085" s="53">
        <f t="shared" si="1148"/>
        <v>0.94833629107307993</v>
      </c>
      <c r="K1085" s="54">
        <f t="shared" si="1120"/>
        <v>14.226626073620222</v>
      </c>
      <c r="L1085" s="55">
        <f t="shared" si="1149"/>
        <v>15.174962364693302</v>
      </c>
      <c r="O1085" s="122">
        <f t="shared" si="1150"/>
        <v>1.3829438256266266E-2</v>
      </c>
      <c r="P1085" s="71">
        <f t="shared" si="1134"/>
        <v>9.427111475837098E-2</v>
      </c>
      <c r="Q1085" s="131">
        <f t="shared" si="1151"/>
        <v>0.10810055301463725</v>
      </c>
      <c r="R1085" s="139"/>
      <c r="S1085" s="71"/>
      <c r="T1085" s="47">
        <v>2</v>
      </c>
      <c r="U1085" s="48">
        <v>8</v>
      </c>
      <c r="V1085" s="49">
        <v>2437.683</v>
      </c>
      <c r="W1085" s="48">
        <f t="shared" si="1105"/>
        <v>1095</v>
      </c>
      <c r="X1085" s="32">
        <v>46706</v>
      </c>
      <c r="Y1085" s="31">
        <f t="shared" si="1165"/>
        <v>5.2192073823491628E-2</v>
      </c>
      <c r="Z1085" s="30">
        <f t="shared" si="1166"/>
        <v>1.7128420331434933E-4</v>
      </c>
      <c r="AA1085" s="10">
        <f t="shared" si="1167"/>
        <v>304.710375</v>
      </c>
      <c r="AB1085" s="9" t="str">
        <f t="shared" si="1168"/>
        <v>U E</v>
      </c>
      <c r="AC1085" s="28">
        <f t="shared" si="1169"/>
        <v>5.2192073823491628E-2</v>
      </c>
      <c r="AD1085" s="29">
        <f t="shared" si="1170"/>
        <v>1.7128420331434933E-4</v>
      </c>
      <c r="AE1085" s="15">
        <f t="shared" si="1171"/>
        <v>304.710375</v>
      </c>
      <c r="AF1085" s="27">
        <f t="shared" si="1172"/>
        <v>147.07132372714432</v>
      </c>
      <c r="AG1085" s="7">
        <f t="shared" si="1173"/>
        <v>0.57093307069755495</v>
      </c>
      <c r="AH1085" s="17">
        <f t="shared" si="1174"/>
        <v>257.59818667966709</v>
      </c>
      <c r="AI1085" s="26">
        <f t="shared" si="1175"/>
        <v>12.045494154926564</v>
      </c>
      <c r="AJ1085" s="22">
        <f t="shared" si="1176"/>
        <v>8.5577870080931775E-2</v>
      </c>
      <c r="AK1085" s="25">
        <f t="shared" si="1177"/>
        <v>140.75477858393799</v>
      </c>
      <c r="AL1085" s="60">
        <f t="shared" si="1119"/>
        <v>42749</v>
      </c>
    </row>
    <row r="1086" spans="1:38" x14ac:dyDescent="0.25">
      <c r="A1086" s="2" t="s">
        <v>5</v>
      </c>
      <c r="B1086" s="2" t="str">
        <f t="shared" si="1103"/>
        <v>CACY2017</v>
      </c>
      <c r="C1086" s="2" t="s">
        <v>77</v>
      </c>
      <c r="D1086" s="4">
        <v>42748</v>
      </c>
      <c r="G1086" s="231"/>
      <c r="H1086" s="232"/>
      <c r="I1086" s="233"/>
      <c r="J1086" s="53">
        <f t="shared" si="1148"/>
        <v>0.87538734560591991</v>
      </c>
      <c r="K1086" s="54">
        <f t="shared" si="1120"/>
        <v>13.132270221803282</v>
      </c>
      <c r="L1086" s="55">
        <f t="shared" si="1149"/>
        <v>14.007657567409202</v>
      </c>
      <c r="O1086" s="122">
        <f t="shared" si="1150"/>
        <v>1.2765635313476555E-2</v>
      </c>
      <c r="P1086" s="71">
        <f t="shared" si="1134"/>
        <v>8.7019490546188599E-2</v>
      </c>
      <c r="Q1086" s="131">
        <f t="shared" si="1151"/>
        <v>9.9785125859665147E-2</v>
      </c>
      <c r="R1086" s="139"/>
      <c r="S1086" s="71"/>
      <c r="T1086" s="47">
        <v>4</v>
      </c>
      <c r="U1086" s="48">
        <v>12</v>
      </c>
      <c r="V1086" s="49">
        <v>1995.7</v>
      </c>
      <c r="W1086" s="48">
        <f t="shared" si="1105"/>
        <v>1096</v>
      </c>
      <c r="X1086" s="32">
        <v>46706</v>
      </c>
      <c r="Y1086" s="31">
        <f t="shared" si="1165"/>
        <v>4.272898556930587E-2</v>
      </c>
      <c r="Z1086" s="30">
        <f t="shared" si="1166"/>
        <v>2.5692630497152399E-4</v>
      </c>
      <c r="AA1086" s="10">
        <f t="shared" si="1167"/>
        <v>166.30833333333334</v>
      </c>
      <c r="AB1086" s="9" t="str">
        <f t="shared" si="1168"/>
        <v>U E</v>
      </c>
      <c r="AC1086" s="28">
        <f t="shared" si="1169"/>
        <v>4.272898556930587E-2</v>
      </c>
      <c r="AD1086" s="29">
        <f t="shared" si="1170"/>
        <v>2.5692630497152399E-4</v>
      </c>
      <c r="AE1086" s="15">
        <f t="shared" si="1171"/>
        <v>166.30833333333334</v>
      </c>
      <c r="AF1086" s="27">
        <f t="shared" si="1172"/>
        <v>147.01913165332081</v>
      </c>
      <c r="AG1086" s="7">
        <f t="shared" si="1173"/>
        <v>0.57076178649424059</v>
      </c>
      <c r="AH1086" s="17">
        <f t="shared" si="1174"/>
        <v>257.58404842823921</v>
      </c>
      <c r="AI1086" s="26">
        <f t="shared" si="1175"/>
        <v>11.993302081103073</v>
      </c>
      <c r="AJ1086" s="22">
        <f t="shared" si="1176"/>
        <v>8.540658587761743E-2</v>
      </c>
      <c r="AK1086" s="25">
        <f t="shared" si="1177"/>
        <v>140.42596314865884</v>
      </c>
      <c r="AL1086" s="60">
        <f t="shared" si="1119"/>
        <v>42748</v>
      </c>
    </row>
    <row r="1087" spans="1:38" x14ac:dyDescent="0.25">
      <c r="A1087" s="2" t="s">
        <v>5</v>
      </c>
      <c r="B1087" s="2" t="str">
        <f t="shared" si="1103"/>
        <v>CACY2017</v>
      </c>
      <c r="C1087" s="2" t="s">
        <v>77</v>
      </c>
      <c r="D1087" s="4">
        <v>42747</v>
      </c>
      <c r="E1087" s="66">
        <v>8797.3009999999995</v>
      </c>
      <c r="F1087" s="63">
        <v>28</v>
      </c>
      <c r="G1087" s="231"/>
      <c r="H1087" s="232"/>
      <c r="I1087" s="233"/>
      <c r="J1087" s="53">
        <f t="shared" si="1148"/>
        <v>0.80243840013875989</v>
      </c>
      <c r="K1087" s="54">
        <f t="shared" si="1120"/>
        <v>12.037914369986343</v>
      </c>
      <c r="L1087" s="55">
        <f t="shared" si="1149"/>
        <v>12.840352770125103</v>
      </c>
      <c r="O1087" s="122">
        <f t="shared" si="1150"/>
        <v>1.1701832370686841E-2</v>
      </c>
      <c r="P1087" s="71">
        <f t="shared" si="1134"/>
        <v>7.9767866334006218E-2</v>
      </c>
      <c r="Q1087" s="131">
        <f t="shared" si="1151"/>
        <v>9.1469698704693056E-2</v>
      </c>
      <c r="R1087" s="139"/>
      <c r="S1087" s="71"/>
      <c r="T1087" s="47">
        <v>8</v>
      </c>
      <c r="U1087" s="48">
        <v>28</v>
      </c>
      <c r="V1087" s="49">
        <v>8797.3009999999995</v>
      </c>
      <c r="W1087" s="48">
        <f t="shared" si="1105"/>
        <v>1095</v>
      </c>
      <c r="X1087" s="32">
        <v>46706</v>
      </c>
      <c r="Y1087" s="31">
        <f t="shared" si="1165"/>
        <v>0.18835483663769106</v>
      </c>
      <c r="Z1087" s="30">
        <f t="shared" si="1166"/>
        <v>5.9949471160022265E-4</v>
      </c>
      <c r="AA1087" s="10">
        <f t="shared" si="1167"/>
        <v>314.18932142857142</v>
      </c>
      <c r="AB1087" s="9" t="str">
        <f t="shared" si="1168"/>
        <v>M E</v>
      </c>
      <c r="AC1087" s="28">
        <f t="shared" si="1169"/>
        <v>0</v>
      </c>
      <c r="AD1087" s="29">
        <f t="shared" si="1170"/>
        <v>0</v>
      </c>
      <c r="AE1087" s="15">
        <f t="shared" si="1171"/>
        <v>0</v>
      </c>
      <c r="AF1087" s="27">
        <f t="shared" si="1172"/>
        <v>146.9764026677515</v>
      </c>
      <c r="AG1087" s="7">
        <f t="shared" si="1173"/>
        <v>0.57050486018926905</v>
      </c>
      <c r="AH1087" s="17">
        <f t="shared" si="1174"/>
        <v>257.62515435712686</v>
      </c>
      <c r="AI1087" s="26">
        <f t="shared" si="1175"/>
        <v>11.950573095533766</v>
      </c>
      <c r="AJ1087" s="22">
        <f t="shared" si="1176"/>
        <v>8.5149659572645905E-2</v>
      </c>
      <c r="AK1087" s="25">
        <f t="shared" si="1177"/>
        <v>140.34786698516473</v>
      </c>
      <c r="AL1087" s="60">
        <f t="shared" si="1119"/>
        <v>42747</v>
      </c>
    </row>
    <row r="1088" spans="1:38" x14ac:dyDescent="0.25">
      <c r="A1088" s="2" t="s">
        <v>5</v>
      </c>
      <c r="B1088" s="2" t="str">
        <f t="shared" si="1103"/>
        <v>CACY2017</v>
      </c>
      <c r="C1088" s="2" t="s">
        <v>77</v>
      </c>
      <c r="D1088" s="4">
        <v>42746</v>
      </c>
      <c r="E1088" s="66">
        <v>80423.767000000007</v>
      </c>
      <c r="F1088" s="63">
        <v>101</v>
      </c>
      <c r="G1088" s="231"/>
      <c r="H1088" s="232"/>
      <c r="I1088" s="233"/>
      <c r="J1088" s="53">
        <f t="shared" si="1148"/>
        <v>0.72948945467159998</v>
      </c>
      <c r="K1088" s="54">
        <f t="shared" si="1120"/>
        <v>10.9435585181694</v>
      </c>
      <c r="L1088" s="55">
        <f t="shared" si="1149"/>
        <v>11.673047972841001</v>
      </c>
      <c r="O1088" s="122">
        <f t="shared" si="1150"/>
        <v>1.0638029427897128E-2</v>
      </c>
      <c r="P1088" s="71">
        <f t="shared" si="1134"/>
        <v>7.2516242121823837E-2</v>
      </c>
      <c r="Q1088" s="131">
        <f t="shared" si="1151"/>
        <v>8.3154271549720965E-2</v>
      </c>
      <c r="R1088" s="139"/>
      <c r="S1088" s="71"/>
      <c r="T1088" s="47">
        <v>33</v>
      </c>
      <c r="U1088" s="48">
        <v>101</v>
      </c>
      <c r="V1088" s="49">
        <v>80423.767000000007</v>
      </c>
      <c r="W1088" s="48">
        <f t="shared" si="1105"/>
        <v>1096</v>
      </c>
      <c r="X1088" s="32">
        <v>46706</v>
      </c>
      <c r="Y1088" s="31">
        <f t="shared" si="1165"/>
        <v>1.7219151072667325</v>
      </c>
      <c r="Z1088" s="30">
        <f t="shared" si="1166"/>
        <v>2.1624630668436603E-3</v>
      </c>
      <c r="AA1088" s="10">
        <f t="shared" si="1167"/>
        <v>796.27492079207934</v>
      </c>
      <c r="AB1088" s="9" t="str">
        <f t="shared" si="1168"/>
        <v>M E</v>
      </c>
      <c r="AC1088" s="28">
        <f t="shared" si="1169"/>
        <v>0</v>
      </c>
      <c r="AD1088" s="29">
        <f t="shared" si="1170"/>
        <v>0</v>
      </c>
      <c r="AE1088" s="15">
        <f t="shared" si="1171"/>
        <v>0</v>
      </c>
      <c r="AF1088" s="27">
        <f t="shared" si="1172"/>
        <v>146.7880478311138</v>
      </c>
      <c r="AG1088" s="7">
        <f t="shared" si="1173"/>
        <v>0.56990536547766879</v>
      </c>
      <c r="AH1088" s="17">
        <f t="shared" si="1174"/>
        <v>257.56565339244128</v>
      </c>
      <c r="AI1088" s="26">
        <f t="shared" si="1175"/>
        <v>11.950573095533766</v>
      </c>
      <c r="AJ1088" s="22">
        <f t="shared" si="1176"/>
        <v>8.5149659572645905E-2</v>
      </c>
      <c r="AK1088" s="25">
        <f t="shared" si="1177"/>
        <v>140.34786698516473</v>
      </c>
      <c r="AL1088" s="60">
        <f t="shared" si="1119"/>
        <v>42746</v>
      </c>
    </row>
    <row r="1089" spans="1:39" x14ac:dyDescent="0.25">
      <c r="A1089" s="2" t="s">
        <v>5</v>
      </c>
      <c r="B1089" s="2" t="str">
        <f t="shared" si="1103"/>
        <v>CACY2017</v>
      </c>
      <c r="C1089" s="2" t="s">
        <v>77</v>
      </c>
      <c r="D1089" s="4">
        <v>42745</v>
      </c>
      <c r="E1089" s="66">
        <v>336107.31300000002</v>
      </c>
      <c r="F1089" s="63">
        <v>422</v>
      </c>
      <c r="G1089" s="231"/>
      <c r="H1089" s="232"/>
      <c r="I1089" s="233"/>
      <c r="J1089" s="53">
        <f t="shared" si="1148"/>
        <v>0.65654050920443996</v>
      </c>
      <c r="K1089" s="54">
        <f t="shared" si="1120"/>
        <v>9.8492026663524612</v>
      </c>
      <c r="L1089" s="55">
        <f t="shared" si="1149"/>
        <v>10.505743175556901</v>
      </c>
      <c r="O1089" s="122">
        <f t="shared" si="1150"/>
        <v>9.574226485107416E-3</v>
      </c>
      <c r="P1089" s="71">
        <f t="shared" si="1134"/>
        <v>6.5264617909641442E-2</v>
      </c>
      <c r="Q1089" s="131">
        <f t="shared" si="1151"/>
        <v>7.483884439474886E-2</v>
      </c>
      <c r="R1089" s="139"/>
      <c r="S1089" s="71"/>
      <c r="T1089" s="47">
        <v>17</v>
      </c>
      <c r="U1089" s="48">
        <v>422</v>
      </c>
      <c r="V1089" s="49">
        <v>336107.31300000002</v>
      </c>
      <c r="W1089" s="48">
        <f t="shared" si="1105"/>
        <v>1075</v>
      </c>
      <c r="X1089" s="32">
        <v>46706</v>
      </c>
      <c r="Y1089" s="31">
        <f t="shared" si="1165"/>
        <v>7.1962341669164562</v>
      </c>
      <c r="Z1089" s="30">
        <f t="shared" si="1166"/>
        <v>9.0352417248319265E-3</v>
      </c>
      <c r="AA1089" s="10">
        <f t="shared" si="1167"/>
        <v>796.46282701421808</v>
      </c>
      <c r="AB1089" s="9" t="str">
        <f t="shared" si="1168"/>
        <v>M E</v>
      </c>
      <c r="AC1089" s="28">
        <f t="shared" si="1169"/>
        <v>0</v>
      </c>
      <c r="AD1089" s="29">
        <f t="shared" si="1170"/>
        <v>0</v>
      </c>
      <c r="AE1089" s="15">
        <f t="shared" si="1171"/>
        <v>0</v>
      </c>
      <c r="AF1089" s="27">
        <f t="shared" si="1172"/>
        <v>145.06613272384706</v>
      </c>
      <c r="AG1089" s="7">
        <f t="shared" si="1173"/>
        <v>0.56774290241082515</v>
      </c>
      <c r="AH1089" s="17">
        <f t="shared" si="1174"/>
        <v>255.51377587962443</v>
      </c>
      <c r="AI1089" s="26">
        <f t="shared" si="1175"/>
        <v>11.950573095533766</v>
      </c>
      <c r="AJ1089" s="22">
        <f t="shared" si="1176"/>
        <v>8.5149659572645905E-2</v>
      </c>
      <c r="AK1089" s="25">
        <f t="shared" si="1177"/>
        <v>140.34786698516473</v>
      </c>
      <c r="AL1089" s="60">
        <f t="shared" si="1119"/>
        <v>42745</v>
      </c>
    </row>
    <row r="1090" spans="1:39" x14ac:dyDescent="0.25">
      <c r="A1090" s="2" t="s">
        <v>5</v>
      </c>
      <c r="B1090" s="2" t="str">
        <f t="shared" si="1103"/>
        <v>CACY2017</v>
      </c>
      <c r="C1090" s="2" t="s">
        <v>77</v>
      </c>
      <c r="D1090" s="4">
        <v>42744</v>
      </c>
      <c r="E1090" s="66">
        <v>1674965.851</v>
      </c>
      <c r="F1090" s="63">
        <v>1843</v>
      </c>
      <c r="G1090" s="231"/>
      <c r="H1090" s="232"/>
      <c r="I1090" s="233"/>
      <c r="J1090" s="53">
        <f t="shared" si="1148"/>
        <v>0.58359156373727994</v>
      </c>
      <c r="K1090" s="54">
        <f t="shared" si="1120"/>
        <v>8.7548468145355223</v>
      </c>
      <c r="L1090" s="55">
        <f t="shared" si="1149"/>
        <v>9.3384383782728015</v>
      </c>
      <c r="O1090" s="122">
        <f t="shared" si="1150"/>
        <v>8.5104235423177025E-3</v>
      </c>
      <c r="P1090" s="71">
        <f t="shared" si="1134"/>
        <v>5.8012993697459068E-2</v>
      </c>
      <c r="Q1090" s="131">
        <f t="shared" si="1151"/>
        <v>6.6523417239776769E-2</v>
      </c>
      <c r="R1090" s="139"/>
      <c r="S1090" s="71"/>
      <c r="T1090" s="47">
        <v>16</v>
      </c>
      <c r="U1090" s="48">
        <v>1843</v>
      </c>
      <c r="V1090" s="49">
        <v>1674965.851</v>
      </c>
      <c r="W1090" s="48">
        <f t="shared" si="1105"/>
        <v>1068</v>
      </c>
      <c r="X1090" s="32">
        <v>46706</v>
      </c>
      <c r="Y1090" s="31">
        <f t="shared" si="1165"/>
        <v>35.861898920909518</v>
      </c>
      <c r="Z1090" s="30">
        <f t="shared" si="1166"/>
        <v>3.9459598338543227E-2</v>
      </c>
      <c r="AA1090" s="10">
        <f t="shared" si="1167"/>
        <v>908.82574660879004</v>
      </c>
      <c r="AB1090" s="9" t="str">
        <f t="shared" si="1168"/>
        <v>M E</v>
      </c>
      <c r="AC1090" s="28">
        <f t="shared" si="1169"/>
        <v>0</v>
      </c>
      <c r="AD1090" s="29">
        <f t="shared" si="1170"/>
        <v>0</v>
      </c>
      <c r="AE1090" s="15">
        <f t="shared" si="1171"/>
        <v>0</v>
      </c>
      <c r="AF1090" s="27">
        <f t="shared" si="1172"/>
        <v>137.86989855693059</v>
      </c>
      <c r="AG1090" s="7">
        <f t="shared" si="1173"/>
        <v>0.5587076606859932</v>
      </c>
      <c r="AH1090" s="17">
        <f t="shared" si="1174"/>
        <v>246.76572071278025</v>
      </c>
      <c r="AI1090" s="26">
        <f t="shared" si="1175"/>
        <v>11.950573095533766</v>
      </c>
      <c r="AJ1090" s="22">
        <f t="shared" si="1176"/>
        <v>8.5149659572645905E-2</v>
      </c>
      <c r="AK1090" s="25">
        <f t="shared" si="1177"/>
        <v>140.34786698516473</v>
      </c>
      <c r="AL1090" s="60">
        <f t="shared" si="1119"/>
        <v>42744</v>
      </c>
    </row>
    <row r="1091" spans="1:39" x14ac:dyDescent="0.25">
      <c r="A1091" s="2" t="s">
        <v>5</v>
      </c>
      <c r="B1091" s="2" t="str">
        <f t="shared" si="1103"/>
        <v>CACY2017</v>
      </c>
      <c r="C1091" s="2" t="s">
        <v>77</v>
      </c>
      <c r="D1091" s="4">
        <v>42743</v>
      </c>
      <c r="E1091" s="66">
        <v>221077.33300000001</v>
      </c>
      <c r="F1091" s="63">
        <v>8080</v>
      </c>
      <c r="G1091" s="231"/>
      <c r="H1091" s="232"/>
      <c r="I1091" s="233"/>
      <c r="J1091" s="53">
        <f t="shared" si="1148"/>
        <v>0.51064261827011992</v>
      </c>
      <c r="K1091" s="54">
        <f t="shared" si="1120"/>
        <v>7.6604909627185815</v>
      </c>
      <c r="L1091" s="55">
        <f t="shared" si="1149"/>
        <v>8.1711335809887018</v>
      </c>
      <c r="O1091" s="122">
        <f t="shared" si="1150"/>
        <v>7.4466205995279899E-3</v>
      </c>
      <c r="P1091" s="71">
        <f t="shared" si="1134"/>
        <v>5.0761369485276681E-2</v>
      </c>
      <c r="Q1091" s="131">
        <f t="shared" si="1151"/>
        <v>5.8207990084804671E-2</v>
      </c>
      <c r="R1091" s="139"/>
      <c r="S1091" s="71"/>
      <c r="T1091" s="47">
        <v>21</v>
      </c>
      <c r="U1091" s="48">
        <v>9065</v>
      </c>
      <c r="V1091" s="49">
        <v>369427.61700000003</v>
      </c>
      <c r="W1091" s="48">
        <f t="shared" si="1105"/>
        <v>1053</v>
      </c>
      <c r="X1091" s="32">
        <v>46706</v>
      </c>
      <c r="Y1091" s="31">
        <f t="shared" ref="Y1091:Y1098" si="1178">V1091/X1091</f>
        <v>7.9096393825204476</v>
      </c>
      <c r="Z1091" s="30">
        <f t="shared" ref="Z1091:Z1098" si="1179">U1091/X1091</f>
        <v>0.1940864128805721</v>
      </c>
      <c r="AA1091" s="10">
        <f t="shared" ref="AA1091:AA1098" si="1180">IF(Z1091=0,0,Y1091/Z1091)</f>
        <v>40.753184445670158</v>
      </c>
      <c r="AB1091" s="9" t="str">
        <f t="shared" ref="AB1091:AB1153" si="1181">IF(E1091&gt;0,"M E","U E")</f>
        <v>M E</v>
      </c>
      <c r="AC1091" s="28">
        <f t="shared" ref="AC1091:AC1098" si="1182">IF($AB1091="U E",$Y1091,(V1091-E1091)/X1091)</f>
        <v>3.1762575257996835</v>
      </c>
      <c r="AD1091" s="29">
        <f t="shared" ref="AD1091:AD1098" si="1183">IF($AB1091="U E",$Z1091,(U1091-F1091)/X1091)</f>
        <v>2.1089367533079263E-2</v>
      </c>
      <c r="AE1091" s="15">
        <f t="shared" ref="AE1091:AE1098" si="1184">IF(AD1091=0,0,AC1091/AD1091)</f>
        <v>150.60942538071066</v>
      </c>
      <c r="AF1091" s="27">
        <f t="shared" ref="AF1091:AG1097" si="1185">AF1092+Y1091</f>
        <v>102.00799963602107</v>
      </c>
      <c r="AG1091" s="7">
        <f t="shared" si="1185"/>
        <v>0.51924806234745002</v>
      </c>
      <c r="AH1091" s="17">
        <f t="shared" ref="AH1091:AH1098" si="1186">AF1091/AG1091</f>
        <v>196.45330822200231</v>
      </c>
      <c r="AI1091" s="26">
        <f t="shared" ref="AI1091:AJ1097" si="1187">AI1092+AC1091</f>
        <v>11.950573095533766</v>
      </c>
      <c r="AJ1091" s="22">
        <f t="shared" si="1187"/>
        <v>8.5149659572645905E-2</v>
      </c>
      <c r="AK1091" s="25">
        <f t="shared" ref="AK1091:AK1098" si="1188">AI1091/AJ1091</f>
        <v>140.34786698516473</v>
      </c>
      <c r="AL1091" s="60">
        <f t="shared" si="1119"/>
        <v>42743</v>
      </c>
    </row>
    <row r="1092" spans="1:39" x14ac:dyDescent="0.25">
      <c r="A1092" s="2" t="s">
        <v>5</v>
      </c>
      <c r="B1092" s="2" t="str">
        <f t="shared" si="1103"/>
        <v>CACY2017</v>
      </c>
      <c r="C1092" s="2" t="s">
        <v>77</v>
      </c>
      <c r="D1092" s="4">
        <v>42742</v>
      </c>
      <c r="E1092" s="66">
        <v>180099.01800000001</v>
      </c>
      <c r="F1092" s="63">
        <v>3299</v>
      </c>
      <c r="G1092" s="231"/>
      <c r="H1092" s="232"/>
      <c r="I1092" s="233"/>
      <c r="J1092" s="53">
        <f t="shared" si="1148"/>
        <v>0.43769367280295995</v>
      </c>
      <c r="K1092" s="54">
        <f t="shared" si="1120"/>
        <v>6.5661351109016408</v>
      </c>
      <c r="L1092" s="55">
        <f t="shared" si="1149"/>
        <v>7.0038287837046012</v>
      </c>
      <c r="O1092" s="122">
        <f t="shared" si="1150"/>
        <v>6.3828176567382773E-3</v>
      </c>
      <c r="P1092" s="71">
        <f t="shared" si="1134"/>
        <v>4.35097452730943E-2</v>
      </c>
      <c r="Q1092" s="131">
        <f t="shared" si="1151"/>
        <v>4.9892562929832573E-2</v>
      </c>
      <c r="R1092" s="139"/>
      <c r="S1092" s="71"/>
      <c r="T1092" s="47">
        <v>16</v>
      </c>
      <c r="U1092" s="48">
        <v>3487</v>
      </c>
      <c r="V1092" s="49">
        <v>184940.701</v>
      </c>
      <c r="W1092" s="48">
        <f t="shared" si="1105"/>
        <v>1033</v>
      </c>
      <c r="X1092" s="32">
        <v>46706</v>
      </c>
      <c r="Y1092" s="31">
        <f t="shared" si="1178"/>
        <v>3.9596775788977863</v>
      </c>
      <c r="Z1092" s="30">
        <f t="shared" si="1179"/>
        <v>7.465850211964202E-2</v>
      </c>
      <c r="AA1092" s="10">
        <f t="shared" si="1180"/>
        <v>53.037195583596215</v>
      </c>
      <c r="AB1092" s="9" t="str">
        <f t="shared" si="1181"/>
        <v>M E</v>
      </c>
      <c r="AC1092" s="28">
        <f t="shared" si="1182"/>
        <v>0.10366297691945339</v>
      </c>
      <c r="AD1092" s="29">
        <f t="shared" si="1183"/>
        <v>4.0251787778872094E-3</v>
      </c>
      <c r="AE1092" s="15">
        <f t="shared" si="1184"/>
        <v>25.753632978723353</v>
      </c>
      <c r="AF1092" s="27">
        <f t="shared" si="1185"/>
        <v>94.098360253500616</v>
      </c>
      <c r="AG1092" s="7">
        <f t="shared" si="1185"/>
        <v>0.32516164946687792</v>
      </c>
      <c r="AH1092" s="17">
        <f t="shared" si="1186"/>
        <v>289.38947876473298</v>
      </c>
      <c r="AI1092" s="26">
        <f t="shared" si="1187"/>
        <v>8.7743155697340818</v>
      </c>
      <c r="AJ1092" s="22">
        <f t="shared" si="1187"/>
        <v>6.4060292039566646E-2</v>
      </c>
      <c r="AK1092" s="25">
        <f t="shared" si="1188"/>
        <v>136.96964672459896</v>
      </c>
      <c r="AL1092" s="60">
        <f t="shared" si="1119"/>
        <v>42742</v>
      </c>
    </row>
    <row r="1093" spans="1:39" x14ac:dyDescent="0.25">
      <c r="A1093" s="2" t="s">
        <v>5</v>
      </c>
      <c r="B1093" s="2" t="str">
        <f t="shared" si="1103"/>
        <v>CACY2017</v>
      </c>
      <c r="C1093" s="2" t="s">
        <v>77</v>
      </c>
      <c r="D1093" s="4">
        <v>42741</v>
      </c>
      <c r="E1093" s="66">
        <v>135153.25</v>
      </c>
      <c r="F1093" s="63">
        <v>651</v>
      </c>
      <c r="G1093" s="231"/>
      <c r="H1093" s="232"/>
      <c r="I1093" s="233"/>
      <c r="J1093" s="53">
        <f t="shared" si="1148"/>
        <v>0.36474472733579999</v>
      </c>
      <c r="K1093" s="54">
        <f t="shared" si="1120"/>
        <v>5.4717792590847001</v>
      </c>
      <c r="L1093" s="55">
        <f t="shared" si="1149"/>
        <v>5.8365239864205005</v>
      </c>
      <c r="O1093" s="122">
        <f t="shared" si="1150"/>
        <v>5.3190147139485638E-3</v>
      </c>
      <c r="P1093" s="71">
        <f t="shared" si="1134"/>
        <v>3.6258121060911919E-2</v>
      </c>
      <c r="Q1093" s="131">
        <f t="shared" si="1151"/>
        <v>4.1577135774860483E-2</v>
      </c>
      <c r="R1093" s="139"/>
      <c r="S1093" s="71"/>
      <c r="T1093" s="47">
        <v>11</v>
      </c>
      <c r="U1093" s="48">
        <v>651</v>
      </c>
      <c r="V1093" s="49">
        <v>135153.25</v>
      </c>
      <c r="W1093" s="48">
        <f t="shared" si="1105"/>
        <v>1020</v>
      </c>
      <c r="X1093" s="32">
        <v>46706</v>
      </c>
      <c r="Y1093" s="31">
        <f t="shared" si="1178"/>
        <v>2.8937020939493854</v>
      </c>
      <c r="Z1093" s="30">
        <f t="shared" si="1179"/>
        <v>1.3938252044705177E-2</v>
      </c>
      <c r="AA1093" s="10">
        <f t="shared" si="1180"/>
        <v>207.60867895545314</v>
      </c>
      <c r="AB1093" s="9" t="str">
        <f t="shared" si="1181"/>
        <v>M E</v>
      </c>
      <c r="AC1093" s="28">
        <f t="shared" si="1182"/>
        <v>0</v>
      </c>
      <c r="AD1093" s="29">
        <f t="shared" si="1183"/>
        <v>0</v>
      </c>
      <c r="AE1093" s="15">
        <f t="shared" si="1184"/>
        <v>0</v>
      </c>
      <c r="AF1093" s="27">
        <f t="shared" si="1185"/>
        <v>90.138682674602833</v>
      </c>
      <c r="AG1093" s="7">
        <f t="shared" si="1185"/>
        <v>0.25050314734723589</v>
      </c>
      <c r="AH1093" s="17">
        <f t="shared" si="1186"/>
        <v>359.83053957264957</v>
      </c>
      <c r="AI1093" s="26">
        <f t="shared" si="1187"/>
        <v>8.6706525928146281</v>
      </c>
      <c r="AJ1093" s="22">
        <f t="shared" si="1187"/>
        <v>6.0035113261679443E-2</v>
      </c>
      <c r="AK1093" s="25">
        <f t="shared" si="1188"/>
        <v>144.42635520684738</v>
      </c>
      <c r="AL1093" s="60">
        <f t="shared" si="1119"/>
        <v>42741</v>
      </c>
    </row>
    <row r="1094" spans="1:39" x14ac:dyDescent="0.25">
      <c r="A1094" s="2" t="s">
        <v>5</v>
      </c>
      <c r="B1094" s="2" t="str">
        <f t="shared" si="1103"/>
        <v>CACY2017</v>
      </c>
      <c r="C1094" s="2" t="s">
        <v>77</v>
      </c>
      <c r="D1094" s="4">
        <v>42740</v>
      </c>
      <c r="E1094" s="66">
        <v>411868.967</v>
      </c>
      <c r="F1094" s="63">
        <v>468</v>
      </c>
      <c r="G1094" s="231"/>
      <c r="H1094" s="232"/>
      <c r="I1094" s="233"/>
      <c r="J1094" s="53">
        <f t="shared" si="1148"/>
        <v>0.29179578186863997</v>
      </c>
      <c r="K1094" s="54">
        <f t="shared" si="1120"/>
        <v>4.3774234072677611</v>
      </c>
      <c r="L1094" s="55">
        <f t="shared" si="1149"/>
        <v>4.6692191891364008</v>
      </c>
      <c r="O1094" s="122">
        <f t="shared" si="1150"/>
        <v>4.2552117711588512E-3</v>
      </c>
      <c r="P1094" s="71">
        <f t="shared" si="1134"/>
        <v>2.9006496848729534E-2</v>
      </c>
      <c r="Q1094" s="131">
        <f t="shared" si="1151"/>
        <v>3.3261708619888385E-2</v>
      </c>
      <c r="R1094" s="139"/>
      <c r="S1094" s="71"/>
      <c r="T1094" s="47">
        <v>22</v>
      </c>
      <c r="U1094" s="48">
        <v>468</v>
      </c>
      <c r="V1094" s="49">
        <v>411868.967</v>
      </c>
      <c r="W1094" s="48">
        <f t="shared" si="1105"/>
        <v>1009</v>
      </c>
      <c r="X1094" s="32">
        <v>46706</v>
      </c>
      <c r="Y1094" s="31">
        <f t="shared" si="1178"/>
        <v>8.8183309853123788</v>
      </c>
      <c r="Z1094" s="30">
        <f t="shared" si="1179"/>
        <v>1.0020125893889436E-2</v>
      </c>
      <c r="AA1094" s="10">
        <f t="shared" si="1180"/>
        <v>880.06189529914525</v>
      </c>
      <c r="AB1094" s="9" t="str">
        <f t="shared" si="1181"/>
        <v>M E</v>
      </c>
      <c r="AC1094" s="28">
        <f t="shared" si="1182"/>
        <v>0</v>
      </c>
      <c r="AD1094" s="29">
        <f t="shared" si="1183"/>
        <v>0</v>
      </c>
      <c r="AE1094" s="15">
        <f t="shared" si="1184"/>
        <v>0</v>
      </c>
      <c r="AF1094" s="27">
        <f t="shared" si="1185"/>
        <v>87.244980580653447</v>
      </c>
      <c r="AG1094" s="7">
        <f t="shared" si="1185"/>
        <v>0.23656489530253069</v>
      </c>
      <c r="AH1094" s="17">
        <f t="shared" si="1186"/>
        <v>368.79935405919093</v>
      </c>
      <c r="AI1094" s="26">
        <f t="shared" si="1187"/>
        <v>8.6706525928146281</v>
      </c>
      <c r="AJ1094" s="22">
        <f t="shared" si="1187"/>
        <v>6.0035113261679443E-2</v>
      </c>
      <c r="AK1094" s="25">
        <f t="shared" si="1188"/>
        <v>144.42635520684738</v>
      </c>
      <c r="AL1094" s="60">
        <f t="shared" si="1119"/>
        <v>42740</v>
      </c>
    </row>
    <row r="1095" spans="1:39" x14ac:dyDescent="0.25">
      <c r="A1095" s="2" t="s">
        <v>5</v>
      </c>
      <c r="B1095" s="2" t="str">
        <f t="shared" si="1103"/>
        <v>CACY2017</v>
      </c>
      <c r="C1095" s="2" t="s">
        <v>77</v>
      </c>
      <c r="D1095" s="4">
        <v>42739</v>
      </c>
      <c r="E1095" s="66">
        <v>967562.96600000001</v>
      </c>
      <c r="F1095" s="63">
        <v>2011</v>
      </c>
      <c r="G1095" s="231"/>
      <c r="H1095" s="232"/>
      <c r="I1095" s="233"/>
      <c r="J1095" s="53">
        <f t="shared" si="1148"/>
        <v>0.21884683640147998</v>
      </c>
      <c r="K1095" s="54">
        <f t="shared" si="1120"/>
        <v>3.2830675554508204</v>
      </c>
      <c r="L1095" s="55">
        <f t="shared" si="1149"/>
        <v>3.5019143918523006</v>
      </c>
      <c r="O1095" s="122">
        <f t="shared" si="1150"/>
        <v>3.1914088283691387E-3</v>
      </c>
      <c r="P1095" s="71">
        <f t="shared" si="1134"/>
        <v>2.175487263654715E-2</v>
      </c>
      <c r="Q1095" s="131">
        <f t="shared" si="1151"/>
        <v>2.4946281464916287E-2</v>
      </c>
      <c r="R1095" s="139"/>
      <c r="S1095" s="71"/>
      <c r="T1095" s="47">
        <v>32</v>
      </c>
      <c r="U1095" s="48">
        <v>2011</v>
      </c>
      <c r="V1095" s="49">
        <v>967562.96600000001</v>
      </c>
      <c r="W1095" s="48">
        <f t="shared" si="1105"/>
        <v>990</v>
      </c>
      <c r="X1095" s="32">
        <v>46706</v>
      </c>
      <c r="Y1095" s="31">
        <f t="shared" si="1178"/>
        <v>20.716031473472359</v>
      </c>
      <c r="Z1095" s="30">
        <f t="shared" si="1179"/>
        <v>4.3056566608144567E-2</v>
      </c>
      <c r="AA1095" s="10">
        <f t="shared" si="1180"/>
        <v>481.13523918448533</v>
      </c>
      <c r="AB1095" s="9" t="str">
        <f t="shared" si="1181"/>
        <v>M E</v>
      </c>
      <c r="AC1095" s="28">
        <f t="shared" si="1182"/>
        <v>0</v>
      </c>
      <c r="AD1095" s="29">
        <f t="shared" si="1183"/>
        <v>0</v>
      </c>
      <c r="AE1095" s="15">
        <f t="shared" si="1184"/>
        <v>0</v>
      </c>
      <c r="AF1095" s="27">
        <f t="shared" si="1185"/>
        <v>78.426649595341061</v>
      </c>
      <c r="AG1095" s="7">
        <f t="shared" si="1185"/>
        <v>0.22654476940864127</v>
      </c>
      <c r="AH1095" s="17">
        <f t="shared" si="1186"/>
        <v>346.1860973442964</v>
      </c>
      <c r="AI1095" s="26">
        <f t="shared" si="1187"/>
        <v>8.6706525928146281</v>
      </c>
      <c r="AJ1095" s="22">
        <f t="shared" si="1187"/>
        <v>6.0035113261679443E-2</v>
      </c>
      <c r="AK1095" s="25">
        <f t="shared" si="1188"/>
        <v>144.42635520684738</v>
      </c>
      <c r="AL1095" s="60">
        <f t="shared" si="1119"/>
        <v>42739</v>
      </c>
    </row>
    <row r="1096" spans="1:39" x14ac:dyDescent="0.25">
      <c r="A1096" s="2" t="s">
        <v>5</v>
      </c>
      <c r="B1096" s="2" t="str">
        <f t="shared" si="1103"/>
        <v>CACY2017</v>
      </c>
      <c r="C1096" s="2" t="s">
        <v>77</v>
      </c>
      <c r="D1096" s="4">
        <v>42738</v>
      </c>
      <c r="E1096" s="66">
        <v>2290460.63</v>
      </c>
      <c r="F1096" s="63">
        <v>5766</v>
      </c>
      <c r="G1096" s="231"/>
      <c r="H1096" s="232"/>
      <c r="I1096" s="233"/>
      <c r="J1096" s="53">
        <f t="shared" si="1148"/>
        <v>0.14589789093431998</v>
      </c>
      <c r="K1096" s="54">
        <f t="shared" si="1120"/>
        <v>2.1887117036338806</v>
      </c>
      <c r="L1096" s="55">
        <f t="shared" si="1149"/>
        <v>2.3346095945682004</v>
      </c>
      <c r="O1096" s="122">
        <f t="shared" si="1150"/>
        <v>2.1276058855794256E-3</v>
      </c>
      <c r="P1096" s="71">
        <f t="shared" si="1134"/>
        <v>1.4503248424364767E-2</v>
      </c>
      <c r="Q1096" s="131">
        <f t="shared" si="1151"/>
        <v>1.6630854309944192E-2</v>
      </c>
      <c r="R1096" s="139"/>
      <c r="S1096" s="71"/>
      <c r="T1096" s="47">
        <v>29</v>
      </c>
      <c r="U1096" s="48">
        <v>5766</v>
      </c>
      <c r="V1096" s="49">
        <v>2290460.63</v>
      </c>
      <c r="W1096" s="48">
        <f t="shared" si="1105"/>
        <v>959</v>
      </c>
      <c r="X1096" s="32">
        <v>46706</v>
      </c>
      <c r="Y1096" s="31">
        <f t="shared" si="1178"/>
        <v>49.039965529054079</v>
      </c>
      <c r="Z1096" s="30">
        <f t="shared" si="1179"/>
        <v>0.12345308953881728</v>
      </c>
      <c r="AA1096" s="10">
        <f t="shared" si="1180"/>
        <v>397.23562781824484</v>
      </c>
      <c r="AB1096" s="9" t="str">
        <f t="shared" si="1181"/>
        <v>M E</v>
      </c>
      <c r="AC1096" s="28">
        <f t="shared" si="1182"/>
        <v>0</v>
      </c>
      <c r="AD1096" s="29">
        <f t="shared" si="1183"/>
        <v>0</v>
      </c>
      <c r="AE1096" s="15">
        <f t="shared" si="1184"/>
        <v>0</v>
      </c>
      <c r="AF1096" s="27">
        <f t="shared" si="1185"/>
        <v>57.710618121868706</v>
      </c>
      <c r="AG1096" s="7">
        <f t="shared" si="1185"/>
        <v>0.18348820280049671</v>
      </c>
      <c r="AH1096" s="17">
        <f t="shared" si="1186"/>
        <v>314.51950175029168</v>
      </c>
      <c r="AI1096" s="26">
        <f t="shared" si="1187"/>
        <v>8.6706525928146281</v>
      </c>
      <c r="AJ1096" s="22">
        <f t="shared" si="1187"/>
        <v>6.0035113261679443E-2</v>
      </c>
      <c r="AK1096" s="25">
        <f t="shared" si="1188"/>
        <v>144.42635520684738</v>
      </c>
      <c r="AL1096" s="60">
        <f t="shared" si="1119"/>
        <v>42738</v>
      </c>
    </row>
    <row r="1097" spans="1:39" x14ac:dyDescent="0.25">
      <c r="A1097" s="2" t="s">
        <v>5</v>
      </c>
      <c r="B1097" s="2" t="str">
        <f t="shared" si="1103"/>
        <v>CACY2017</v>
      </c>
      <c r="C1097" s="2" t="s">
        <v>77</v>
      </c>
      <c r="D1097" s="4">
        <v>42737</v>
      </c>
      <c r="G1097" s="231"/>
      <c r="H1097" s="232"/>
      <c r="I1097" s="233"/>
      <c r="J1097" s="53">
        <f t="shared" si="1148"/>
        <v>7.2948945467159992E-2</v>
      </c>
      <c r="K1097" s="54">
        <f t="shared" si="1120"/>
        <v>1.0943558518169403</v>
      </c>
      <c r="L1097" s="55">
        <f t="shared" si="1149"/>
        <v>1.1673047972841002</v>
      </c>
      <c r="O1097" s="122">
        <f t="shared" si="1150"/>
        <v>1.0638029427897128E-3</v>
      </c>
      <c r="P1097" s="71">
        <f t="shared" si="1134"/>
        <v>7.2516242121823836E-3</v>
      </c>
      <c r="Q1097" s="131">
        <f t="shared" si="1151"/>
        <v>8.3154271549720962E-3</v>
      </c>
      <c r="R1097" s="139"/>
      <c r="S1097" s="71"/>
      <c r="T1097" s="47">
        <v>18</v>
      </c>
      <c r="U1097" s="48">
        <v>2804</v>
      </c>
      <c r="V1097" s="49">
        <v>404971.5</v>
      </c>
      <c r="W1097" s="48">
        <f t="shared" si="1105"/>
        <v>930</v>
      </c>
      <c r="X1097" s="32">
        <v>46706</v>
      </c>
      <c r="Y1097" s="31">
        <f t="shared" si="1178"/>
        <v>8.6706525928146281</v>
      </c>
      <c r="Z1097" s="30">
        <f t="shared" si="1179"/>
        <v>6.0035113261679443E-2</v>
      </c>
      <c r="AA1097" s="10">
        <f t="shared" si="1180"/>
        <v>144.42635520684738</v>
      </c>
      <c r="AB1097" s="9" t="str">
        <f t="shared" si="1181"/>
        <v>U E</v>
      </c>
      <c r="AC1097" s="28">
        <f t="shared" si="1182"/>
        <v>8.6706525928146281</v>
      </c>
      <c r="AD1097" s="29">
        <f t="shared" si="1183"/>
        <v>6.0035113261679443E-2</v>
      </c>
      <c r="AE1097" s="15">
        <f t="shared" si="1184"/>
        <v>144.42635520684738</v>
      </c>
      <c r="AF1097" s="27">
        <f t="shared" si="1185"/>
        <v>8.6706525928146281</v>
      </c>
      <c r="AG1097" s="7">
        <f t="shared" si="1185"/>
        <v>6.0035113261679443E-2</v>
      </c>
      <c r="AH1097" s="17">
        <f t="shared" si="1186"/>
        <v>144.42635520684738</v>
      </c>
      <c r="AI1097" s="26">
        <f t="shared" si="1187"/>
        <v>8.6706525928146281</v>
      </c>
      <c r="AJ1097" s="22">
        <f t="shared" si="1187"/>
        <v>6.0035113261679443E-2</v>
      </c>
      <c r="AK1097" s="25">
        <f t="shared" si="1188"/>
        <v>144.42635520684738</v>
      </c>
      <c r="AL1097" s="60">
        <f t="shared" si="1119"/>
        <v>42737</v>
      </c>
    </row>
    <row r="1098" spans="1:39" x14ac:dyDescent="0.25">
      <c r="A1098" s="2" t="s">
        <v>5</v>
      </c>
      <c r="B1098" s="2" t="str">
        <f t="shared" si="1103"/>
        <v>CACY2017</v>
      </c>
      <c r="C1098" s="2" t="s">
        <v>77</v>
      </c>
      <c r="D1098" s="4">
        <v>42736</v>
      </c>
      <c r="G1098" s="234">
        <v>0</v>
      </c>
      <c r="H1098" s="235">
        <v>0</v>
      </c>
      <c r="I1098" s="236">
        <v>0</v>
      </c>
      <c r="J1098" s="53">
        <f t="shared" si="1148"/>
        <v>0</v>
      </c>
      <c r="K1098" s="54">
        <f t="shared" si="1120"/>
        <v>0</v>
      </c>
      <c r="L1098" s="55">
        <f t="shared" si="1149"/>
        <v>0</v>
      </c>
      <c r="O1098" s="122">
        <f t="shared" si="1150"/>
        <v>0</v>
      </c>
      <c r="P1098" s="71">
        <f t="shared" si="1134"/>
        <v>0</v>
      </c>
      <c r="Q1098" s="131">
        <f t="shared" si="1151"/>
        <v>0</v>
      </c>
      <c r="R1098" s="139"/>
      <c r="S1098" s="71"/>
      <c r="T1098" s="47"/>
      <c r="U1098" s="48"/>
      <c r="V1098" s="49"/>
      <c r="W1098" s="48">
        <f t="shared" si="1105"/>
        <v>913</v>
      </c>
      <c r="X1098" s="32">
        <v>46706</v>
      </c>
      <c r="Y1098" s="31">
        <f t="shared" si="1178"/>
        <v>0</v>
      </c>
      <c r="Z1098" s="30">
        <f t="shared" si="1179"/>
        <v>0</v>
      </c>
      <c r="AA1098" s="10">
        <f t="shared" si="1180"/>
        <v>0</v>
      </c>
      <c r="AB1098" s="9" t="str">
        <f t="shared" si="1181"/>
        <v>U E</v>
      </c>
      <c r="AC1098" s="28">
        <f t="shared" si="1182"/>
        <v>0</v>
      </c>
      <c r="AD1098" s="29">
        <f t="shared" si="1183"/>
        <v>0</v>
      </c>
      <c r="AE1098" s="15">
        <f t="shared" si="1184"/>
        <v>0</v>
      </c>
      <c r="AF1098" s="27">
        <f>Y1098</f>
        <v>0</v>
      </c>
      <c r="AG1098" s="7">
        <f>Z1098</f>
        <v>0</v>
      </c>
      <c r="AH1098" s="17" t="e">
        <f t="shared" si="1186"/>
        <v>#DIV/0!</v>
      </c>
      <c r="AI1098" s="26">
        <f>AC1098</f>
        <v>0</v>
      </c>
      <c r="AJ1098" s="22">
        <f>AD1098</f>
        <v>0</v>
      </c>
      <c r="AK1098" s="25" t="e">
        <f t="shared" si="1188"/>
        <v>#DIV/0!</v>
      </c>
      <c r="AL1098" s="60">
        <f t="shared" si="1119"/>
        <v>42736</v>
      </c>
    </row>
    <row r="1099" spans="1:39" s="3" customFormat="1" x14ac:dyDescent="0.25">
      <c r="A1099" s="2" t="s">
        <v>5</v>
      </c>
      <c r="B1099" s="2" t="str">
        <f t="shared" ref="B1099:B1161" si="1189">CONCATENATE(A1099,C1099)</f>
        <v>CACY2016</v>
      </c>
      <c r="C1099" s="2" t="s">
        <v>53</v>
      </c>
      <c r="D1099" s="4">
        <v>42735</v>
      </c>
      <c r="E1099" s="66"/>
      <c r="F1099" s="63"/>
      <c r="G1099" s="69">
        <v>200</v>
      </c>
      <c r="H1099" s="71">
        <v>1.7</v>
      </c>
      <c r="I1099" s="76">
        <v>118</v>
      </c>
      <c r="J1099" s="53">
        <f>G1130+M1099</f>
        <v>193.17644748503625</v>
      </c>
      <c r="K1099" s="54">
        <f>L1099-J1099</f>
        <v>35.174667845894362</v>
      </c>
      <c r="L1099" s="76">
        <f>G1130+N1099</f>
        <v>228.35111533093061</v>
      </c>
      <c r="M1099" s="53">
        <v>15.276447485036229</v>
      </c>
      <c r="N1099" s="76">
        <v>50.451115330930612</v>
      </c>
      <c r="O1099" s="122">
        <f>H1130+R1099</f>
        <v>1.643725128635934</v>
      </c>
      <c r="P1099" s="71">
        <f>Q1099-O1099</f>
        <v>0.32822866528699923</v>
      </c>
      <c r="Q1099" s="131">
        <f>H1130+S1099</f>
        <v>1.9719537939229332</v>
      </c>
      <c r="R1099">
        <v>0.13092512863593406</v>
      </c>
      <c r="S1099">
        <v>0.45915379392293326</v>
      </c>
      <c r="T1099" s="47">
        <v>2</v>
      </c>
      <c r="U1099" s="48">
        <v>2</v>
      </c>
      <c r="V1099" s="49">
        <v>479.46699999999998</v>
      </c>
      <c r="W1099" s="48">
        <f t="shared" ref="W1099:W1100" si="1190">SUM(T1099:T1462)</f>
        <v>914</v>
      </c>
      <c r="X1099" s="97">
        <v>46519</v>
      </c>
      <c r="Y1099" s="31">
        <f>V1099/X1099</f>
        <v>1.0306906855263441E-2</v>
      </c>
      <c r="Z1099" s="30">
        <f>U1099/X1099</f>
        <v>4.299318558008556E-5</v>
      </c>
      <c r="AA1099" s="10">
        <f>IF(Z1099=0,0,Y1099/Z1099)</f>
        <v>239.73349999999999</v>
      </c>
      <c r="AB1099" s="9" t="str">
        <f t="shared" si="1181"/>
        <v>U E</v>
      </c>
      <c r="AC1099" s="28">
        <f>IF($AB1099="U E",$Y1099,(V1099-E1099)/X1099)</f>
        <v>1.0306906855263441E-2</v>
      </c>
      <c r="AD1099" s="29">
        <f>IF($AB1099="U E",$Z1099,(U1099-F1099)/X1099)</f>
        <v>4.299318558008556E-5</v>
      </c>
      <c r="AE1099" s="15">
        <f>IF(AD1099=0,0,AC1099/AD1099)</f>
        <v>239.73349999999999</v>
      </c>
      <c r="AF1099" s="27" t="e">
        <f t="shared" ref="AF1099:AG1103" si="1191">AF1100+Y1099</f>
        <v>#REF!</v>
      </c>
      <c r="AG1099" s="7" t="e">
        <f t="shared" si="1191"/>
        <v>#REF!</v>
      </c>
      <c r="AH1099" s="17" t="e">
        <f>AF1099/AG1099</f>
        <v>#REF!</v>
      </c>
      <c r="AI1099" s="26" t="e">
        <f t="shared" ref="AI1099:AJ1103" si="1192">AI1100+AC1099</f>
        <v>#REF!</v>
      </c>
      <c r="AJ1099" s="22" t="e">
        <f t="shared" si="1192"/>
        <v>#REF!</v>
      </c>
      <c r="AK1099" s="25" t="e">
        <f>AI1099/AJ1099</f>
        <v>#REF!</v>
      </c>
      <c r="AL1099" s="60">
        <f t="shared" si="0"/>
        <v>42735</v>
      </c>
      <c r="AM1099" s="56"/>
    </row>
    <row r="1100" spans="1:39" s="3" customFormat="1" ht="11.25" x14ac:dyDescent="0.2">
      <c r="A1100" s="2" t="s">
        <v>5</v>
      </c>
      <c r="B1100" s="2" t="str">
        <f t="shared" si="1189"/>
        <v>CACY2016</v>
      </c>
      <c r="C1100" s="2" t="s">
        <v>53</v>
      </c>
      <c r="D1100" s="4">
        <v>42734</v>
      </c>
      <c r="E1100" s="66"/>
      <c r="F1100" s="63"/>
      <c r="G1100" s="69"/>
      <c r="H1100" s="71"/>
      <c r="I1100" s="76"/>
      <c r="J1100" s="115">
        <f t="shared" ref="J1100:L1128" si="1193">(J$1099-J$1130)/30*($D1100-$D$1130)+J$1130</f>
        <v>193.17644748503625</v>
      </c>
      <c r="K1100" s="54">
        <f t="shared" ref="K1100:K1163" si="1194">L1100-J1100</f>
        <v>35.174667845894362</v>
      </c>
      <c r="L1100" s="116">
        <f t="shared" si="1193"/>
        <v>228.35111533093061</v>
      </c>
      <c r="M1100" s="53"/>
      <c r="N1100" s="76"/>
      <c r="O1100" s="122">
        <f t="shared" ref="O1100:Q1128" si="1195">(O$1099-O$1130)/30*($D1100-$D$1130)+O$1130</f>
        <v>1.643725128635934</v>
      </c>
      <c r="P1100" s="71">
        <f t="shared" ref="P1100:P1163" si="1196">Q1100-O1100</f>
        <v>0.32822866528699923</v>
      </c>
      <c r="Q1100" s="131">
        <f t="shared" si="1195"/>
        <v>1.9719537939229332</v>
      </c>
      <c r="R1100" s="54"/>
      <c r="S1100" s="76"/>
      <c r="T1100" s="47">
        <v>1</v>
      </c>
      <c r="U1100" s="48">
        <v>2</v>
      </c>
      <c r="V1100" s="49">
        <v>276.89999999999998</v>
      </c>
      <c r="W1100" s="48">
        <f t="shared" si="1190"/>
        <v>912</v>
      </c>
      <c r="X1100" s="97">
        <v>46519</v>
      </c>
      <c r="Y1100" s="31">
        <f>V1100/X1100</f>
        <v>5.9524065435628444E-3</v>
      </c>
      <c r="Z1100" s="30">
        <f>U1100/X1100</f>
        <v>4.299318558008556E-5</v>
      </c>
      <c r="AA1100" s="10">
        <f>IF(Z1100=0,0,Y1100/Z1100)</f>
        <v>138.44999999999996</v>
      </c>
      <c r="AB1100" s="9" t="str">
        <f t="shared" si="1181"/>
        <v>U E</v>
      </c>
      <c r="AC1100" s="28">
        <f>IF($AB1100="U E",$Y1100,(V1100-E1100)/X1100)</f>
        <v>5.9524065435628444E-3</v>
      </c>
      <c r="AD1100" s="29">
        <f>IF($AB1100="U E",$Z1100,(U1100-F1100)/X1100)</f>
        <v>4.299318558008556E-5</v>
      </c>
      <c r="AE1100" s="15">
        <f>IF(AD1100=0,0,AC1100/AD1100)</f>
        <v>138.44999999999996</v>
      </c>
      <c r="AF1100" s="27" t="e">
        <f t="shared" si="1191"/>
        <v>#REF!</v>
      </c>
      <c r="AG1100" s="7" t="e">
        <f t="shared" si="1191"/>
        <v>#REF!</v>
      </c>
      <c r="AH1100" s="17" t="e">
        <f>AF1100/AG1100</f>
        <v>#REF!</v>
      </c>
      <c r="AI1100" s="26" t="e">
        <f t="shared" si="1192"/>
        <v>#REF!</v>
      </c>
      <c r="AJ1100" s="22" t="e">
        <f t="shared" si="1192"/>
        <v>#REF!</v>
      </c>
      <c r="AK1100" s="25" t="e">
        <f>AI1100/AJ1100</f>
        <v>#REF!</v>
      </c>
      <c r="AL1100" s="60">
        <f t="shared" si="0"/>
        <v>42734</v>
      </c>
      <c r="AM1100" s="56"/>
    </row>
    <row r="1101" spans="1:39" s="3" customFormat="1" ht="11.25" x14ac:dyDescent="0.2">
      <c r="A1101" s="2" t="s">
        <v>5</v>
      </c>
      <c r="B1101" s="2" t="str">
        <f t="shared" si="1189"/>
        <v>CACY2016</v>
      </c>
      <c r="C1101" s="2" t="s">
        <v>53</v>
      </c>
      <c r="D1101" s="4">
        <v>42733</v>
      </c>
      <c r="E1101" s="66"/>
      <c r="F1101" s="63"/>
      <c r="G1101" s="69"/>
      <c r="H1101" s="71"/>
      <c r="I1101" s="76"/>
      <c r="J1101" s="115">
        <f t="shared" si="1193"/>
        <v>192.20873460751412</v>
      </c>
      <c r="K1101" s="54">
        <f t="shared" si="1194"/>
        <v>36.508357162340218</v>
      </c>
      <c r="L1101" s="116">
        <f t="shared" si="1193"/>
        <v>228.71709176985433</v>
      </c>
      <c r="M1101" s="53"/>
      <c r="N1101" s="76"/>
      <c r="O1101" s="122">
        <f t="shared" si="1195"/>
        <v>1.6369439107736905</v>
      </c>
      <c r="P1101" s="71">
        <f t="shared" si="1196"/>
        <v>0.32992198157551877</v>
      </c>
      <c r="Q1101" s="131">
        <f t="shared" si="1195"/>
        <v>1.9668658923492093</v>
      </c>
      <c r="R1101" s="54"/>
      <c r="S1101" s="76"/>
      <c r="T1101" s="47">
        <v>4</v>
      </c>
      <c r="U1101" s="48">
        <v>98</v>
      </c>
      <c r="V1101" s="49">
        <v>8914.8670000000002</v>
      </c>
      <c r="W1101" s="48">
        <f t="shared" ref="W1101:W1164" si="1197">SUM(T1101:T1463)</f>
        <v>911</v>
      </c>
      <c r="X1101" s="97">
        <v>46519</v>
      </c>
      <c r="Y1101" s="31">
        <f>V1101/X1101</f>
        <v>0.19163926567639031</v>
      </c>
      <c r="Z1101" s="30">
        <f>U1101/X1101</f>
        <v>2.1066660934241921E-3</v>
      </c>
      <c r="AA1101" s="10">
        <f>IF(Z1101=0,0,Y1101/Z1101)</f>
        <v>90.968030612244917</v>
      </c>
      <c r="AB1101" s="9" t="str">
        <f t="shared" si="1181"/>
        <v>U E</v>
      </c>
      <c r="AC1101" s="28">
        <f>IF($AB1101="U E",$Y1101,(V1101-E1101)/X1101)</f>
        <v>0.19163926567639031</v>
      </c>
      <c r="AD1101" s="29">
        <f>IF($AB1101="U E",$Z1101,(U1101-F1101)/X1101)</f>
        <v>2.1066660934241921E-3</v>
      </c>
      <c r="AE1101" s="15">
        <f>IF(AD1101=0,0,AC1101/AD1101)</f>
        <v>90.968030612244917</v>
      </c>
      <c r="AF1101" s="27" t="e">
        <f t="shared" si="1191"/>
        <v>#REF!</v>
      </c>
      <c r="AG1101" s="7" t="e">
        <f t="shared" si="1191"/>
        <v>#REF!</v>
      </c>
      <c r="AH1101" s="17" t="e">
        <f>AF1101/AG1101</f>
        <v>#REF!</v>
      </c>
      <c r="AI1101" s="26" t="e">
        <f t="shared" si="1192"/>
        <v>#REF!</v>
      </c>
      <c r="AJ1101" s="22" t="e">
        <f t="shared" si="1192"/>
        <v>#REF!</v>
      </c>
      <c r="AK1101" s="25" t="e">
        <f>AI1101/AJ1101</f>
        <v>#REF!</v>
      </c>
      <c r="AL1101" s="60">
        <f t="shared" si="0"/>
        <v>42733</v>
      </c>
      <c r="AM1101" s="56"/>
    </row>
    <row r="1102" spans="1:39" s="3" customFormat="1" ht="11.25" x14ac:dyDescent="0.2">
      <c r="A1102" s="2" t="s">
        <v>5</v>
      </c>
      <c r="B1102" s="2" t="str">
        <f t="shared" si="1189"/>
        <v>CACY2016</v>
      </c>
      <c r="C1102" s="2" t="s">
        <v>53</v>
      </c>
      <c r="D1102" s="4">
        <v>42732</v>
      </c>
      <c r="E1102" s="66"/>
      <c r="F1102" s="63"/>
      <c r="G1102" s="69"/>
      <c r="H1102" s="71"/>
      <c r="I1102" s="76"/>
      <c r="J1102" s="115">
        <f t="shared" si="1193"/>
        <v>191.24102172999201</v>
      </c>
      <c r="K1102" s="54">
        <f t="shared" si="1194"/>
        <v>37.842046478786074</v>
      </c>
      <c r="L1102" s="116">
        <f t="shared" si="1193"/>
        <v>229.08306820877809</v>
      </c>
      <c r="M1102" s="53"/>
      <c r="N1102" s="76"/>
      <c r="O1102" s="122">
        <f t="shared" si="1195"/>
        <v>1.630162692911447</v>
      </c>
      <c r="P1102" s="71">
        <f t="shared" si="1196"/>
        <v>0.33161529786403832</v>
      </c>
      <c r="Q1102" s="131">
        <f t="shared" si="1195"/>
        <v>1.9617779907754853</v>
      </c>
      <c r="R1102" s="54"/>
      <c r="S1102" s="76"/>
      <c r="T1102" s="47">
        <v>1</v>
      </c>
      <c r="U1102" s="48">
        <v>1</v>
      </c>
      <c r="V1102" s="49">
        <v>83.6</v>
      </c>
      <c r="W1102" s="48">
        <f t="shared" si="1197"/>
        <v>907</v>
      </c>
      <c r="X1102" s="97">
        <v>46519</v>
      </c>
      <c r="Y1102" s="31">
        <f>V1102/X1102</f>
        <v>1.7971151572475762E-3</v>
      </c>
      <c r="Z1102" s="30">
        <f>U1102/X1102</f>
        <v>2.149659279004278E-5</v>
      </c>
      <c r="AA1102" s="10">
        <f>IF(Z1102=0,0,Y1102/Z1102)</f>
        <v>83.6</v>
      </c>
      <c r="AB1102" s="9" t="str">
        <f t="shared" si="1181"/>
        <v>U E</v>
      </c>
      <c r="AC1102" s="28">
        <f>IF($AB1102="U E",$Y1102,(V1102-E1102)/X1102)</f>
        <v>1.7971151572475762E-3</v>
      </c>
      <c r="AD1102" s="29">
        <f>IF($AB1102="U E",$Z1102,(U1102-F1102)/X1102)</f>
        <v>2.149659279004278E-5</v>
      </c>
      <c r="AE1102" s="15">
        <f>IF(AD1102=0,0,AC1102/AD1102)</f>
        <v>83.6</v>
      </c>
      <c r="AF1102" s="27" t="e">
        <f t="shared" si="1191"/>
        <v>#REF!</v>
      </c>
      <c r="AG1102" s="7" t="e">
        <f t="shared" si="1191"/>
        <v>#REF!</v>
      </c>
      <c r="AH1102" s="17" t="e">
        <f>AF1102/AG1102</f>
        <v>#REF!</v>
      </c>
      <c r="AI1102" s="26" t="e">
        <f t="shared" si="1192"/>
        <v>#REF!</v>
      </c>
      <c r="AJ1102" s="22" t="e">
        <f t="shared" si="1192"/>
        <v>#REF!</v>
      </c>
      <c r="AK1102" s="25" t="e">
        <f>AI1102/AJ1102</f>
        <v>#REF!</v>
      </c>
      <c r="AL1102" s="60">
        <f t="shared" si="0"/>
        <v>42732</v>
      </c>
      <c r="AM1102" s="56"/>
    </row>
    <row r="1103" spans="1:39" s="3" customFormat="1" ht="11.25" x14ac:dyDescent="0.2">
      <c r="A1103" s="2" t="s">
        <v>5</v>
      </c>
      <c r="B1103" s="2" t="str">
        <f t="shared" si="1189"/>
        <v>CACY2016</v>
      </c>
      <c r="C1103" s="2" t="s">
        <v>53</v>
      </c>
      <c r="D1103" s="4">
        <v>42731</v>
      </c>
      <c r="E1103" s="66"/>
      <c r="F1103" s="63"/>
      <c r="G1103" s="69"/>
      <c r="H1103" s="71"/>
      <c r="I1103" s="76"/>
      <c r="J1103" s="115">
        <f t="shared" si="1193"/>
        <v>190.27330885246988</v>
      </c>
      <c r="K1103" s="54">
        <f t="shared" si="1194"/>
        <v>39.17573579523193</v>
      </c>
      <c r="L1103" s="116">
        <f t="shared" si="1193"/>
        <v>229.44904464770181</v>
      </c>
      <c r="M1103" s="53"/>
      <c r="N1103" s="76"/>
      <c r="O1103" s="122">
        <f t="shared" si="1195"/>
        <v>1.6233814750492037</v>
      </c>
      <c r="P1103" s="71">
        <f t="shared" si="1196"/>
        <v>0.33330861415255741</v>
      </c>
      <c r="Q1103" s="131">
        <f t="shared" si="1195"/>
        <v>1.9566900892017611</v>
      </c>
      <c r="R1103" s="54"/>
      <c r="S1103" s="76"/>
      <c r="T1103" s="47"/>
      <c r="U1103" s="48"/>
      <c r="V1103" s="49"/>
      <c r="W1103" s="48">
        <f t="shared" si="1197"/>
        <v>907</v>
      </c>
      <c r="X1103" s="97">
        <v>46519</v>
      </c>
      <c r="Y1103" s="31">
        <f>V1103/X1103</f>
        <v>0</v>
      </c>
      <c r="Z1103" s="30">
        <f>U1103/X1103</f>
        <v>0</v>
      </c>
      <c r="AA1103" s="10">
        <f>IF(Z1103=0,0,Y1103/Z1103)</f>
        <v>0</v>
      </c>
      <c r="AB1103" s="9" t="str">
        <f t="shared" si="1181"/>
        <v>U E</v>
      </c>
      <c r="AC1103" s="28">
        <f>IF($AB1103="U E",$Y1103,(V1103-E1103)/X1103)</f>
        <v>0</v>
      </c>
      <c r="AD1103" s="29">
        <f>IF($AB1103="U E",$Z1103,(U1103-F1103)/X1103)</f>
        <v>0</v>
      </c>
      <c r="AE1103" s="15">
        <f>IF(AD1103=0,0,AC1103/AD1103)</f>
        <v>0</v>
      </c>
      <c r="AF1103" s="27" t="e">
        <f t="shared" si="1191"/>
        <v>#REF!</v>
      </c>
      <c r="AG1103" s="7" t="e">
        <f t="shared" si="1191"/>
        <v>#REF!</v>
      </c>
      <c r="AH1103" s="17" t="e">
        <f>AF1103/AG1103</f>
        <v>#REF!</v>
      </c>
      <c r="AI1103" s="26" t="e">
        <f t="shared" si="1192"/>
        <v>#REF!</v>
      </c>
      <c r="AJ1103" s="22" t="e">
        <f t="shared" si="1192"/>
        <v>#REF!</v>
      </c>
      <c r="AK1103" s="25" t="e">
        <f>AI1103/AJ1103</f>
        <v>#REF!</v>
      </c>
      <c r="AL1103" s="60">
        <f t="shared" si="0"/>
        <v>42731</v>
      </c>
      <c r="AM1103" s="56"/>
    </row>
    <row r="1104" spans="1:39" s="3" customFormat="1" ht="11.25" x14ac:dyDescent="0.2">
      <c r="A1104" s="2" t="s">
        <v>5</v>
      </c>
      <c r="B1104" s="2" t="str">
        <f t="shared" si="1189"/>
        <v>CACY2016</v>
      </c>
      <c r="C1104" s="2" t="s">
        <v>53</v>
      </c>
      <c r="D1104" s="4">
        <v>42730</v>
      </c>
      <c r="E1104" s="66"/>
      <c r="F1104" s="63"/>
      <c r="G1104" s="69"/>
      <c r="H1104" s="71"/>
      <c r="I1104" s="76"/>
      <c r="J1104" s="115">
        <f t="shared" si="1193"/>
        <v>189.30559597494775</v>
      </c>
      <c r="K1104" s="54">
        <f t="shared" si="1194"/>
        <v>40.509425111677814</v>
      </c>
      <c r="L1104" s="116">
        <f t="shared" si="1193"/>
        <v>229.81502108662556</v>
      </c>
      <c r="M1104" s="53"/>
      <c r="N1104" s="76"/>
      <c r="O1104" s="122">
        <f t="shared" si="1195"/>
        <v>1.6166002571869602</v>
      </c>
      <c r="P1104" s="71">
        <f t="shared" si="1196"/>
        <v>0.33500193044107696</v>
      </c>
      <c r="Q1104" s="131">
        <f t="shared" si="1195"/>
        <v>1.9516021876280372</v>
      </c>
      <c r="R1104" s="54"/>
      <c r="S1104" s="76"/>
      <c r="T1104" s="47"/>
      <c r="U1104" s="48"/>
      <c r="V1104" s="49"/>
      <c r="W1104" s="48">
        <f t="shared" si="1197"/>
        <v>911</v>
      </c>
      <c r="X1104" s="97">
        <v>46519</v>
      </c>
      <c r="Y1104" s="31">
        <f t="shared" ref="Y1104:Y1110" si="1198">V1104/X1104</f>
        <v>0</v>
      </c>
      <c r="Z1104" s="30">
        <f t="shared" ref="Z1104:Z1110" si="1199">U1104/X1104</f>
        <v>0</v>
      </c>
      <c r="AA1104" s="10">
        <f t="shared" ref="AA1104:AA1110" si="1200">IF(Z1104=0,0,Y1104/Z1104)</f>
        <v>0</v>
      </c>
      <c r="AB1104" s="9" t="str">
        <f t="shared" si="1181"/>
        <v>U E</v>
      </c>
      <c r="AC1104" s="28">
        <f t="shared" ref="AC1104:AC1110" si="1201">IF($AB1104="U E",$Y1104,(V1104-E1104)/X1104)</f>
        <v>0</v>
      </c>
      <c r="AD1104" s="29">
        <f t="shared" ref="AD1104:AD1110" si="1202">IF($AB1104="U E",$Z1104,(U1104-F1104)/X1104)</f>
        <v>0</v>
      </c>
      <c r="AE1104" s="15">
        <f t="shared" ref="AE1104:AE1110" si="1203">IF(AD1104=0,0,AC1104/AD1104)</f>
        <v>0</v>
      </c>
      <c r="AF1104" s="27" t="e">
        <f t="shared" ref="AF1104:AF1110" si="1204">AF1105+Y1104</f>
        <v>#REF!</v>
      </c>
      <c r="AG1104" s="7" t="e">
        <f t="shared" ref="AG1104:AG1110" si="1205">AG1105+Z1104</f>
        <v>#REF!</v>
      </c>
      <c r="AH1104" s="17" t="e">
        <f t="shared" ref="AH1104:AH1110" si="1206">AF1104/AG1104</f>
        <v>#REF!</v>
      </c>
      <c r="AI1104" s="26" t="e">
        <f t="shared" ref="AI1104:AI1110" si="1207">AI1105+AC1104</f>
        <v>#REF!</v>
      </c>
      <c r="AJ1104" s="22" t="e">
        <f t="shared" ref="AJ1104:AJ1110" si="1208">AJ1105+AD1104</f>
        <v>#REF!</v>
      </c>
      <c r="AK1104" s="25" t="e">
        <f t="shared" ref="AK1104:AK1110" si="1209">AI1104/AJ1104</f>
        <v>#REF!</v>
      </c>
      <c r="AL1104" s="60">
        <f t="shared" si="0"/>
        <v>42730</v>
      </c>
      <c r="AM1104" s="56"/>
    </row>
    <row r="1105" spans="1:39" s="3" customFormat="1" ht="11.25" x14ac:dyDescent="0.2">
      <c r="A1105" s="2" t="s">
        <v>5</v>
      </c>
      <c r="B1105" s="2" t="str">
        <f t="shared" si="1189"/>
        <v>CACY2016</v>
      </c>
      <c r="C1105" s="2" t="s">
        <v>53</v>
      </c>
      <c r="D1105" s="4">
        <v>42729</v>
      </c>
      <c r="E1105" s="66"/>
      <c r="F1105" s="63"/>
      <c r="G1105" s="69"/>
      <c r="H1105" s="71"/>
      <c r="I1105" s="76"/>
      <c r="J1105" s="115">
        <f t="shared" si="1193"/>
        <v>188.33788309742565</v>
      </c>
      <c r="K1105" s="54">
        <f t="shared" si="1194"/>
        <v>41.843114428123641</v>
      </c>
      <c r="L1105" s="116">
        <f t="shared" si="1193"/>
        <v>230.18099752554929</v>
      </c>
      <c r="M1105" s="53"/>
      <c r="N1105" s="76"/>
      <c r="O1105" s="122">
        <f t="shared" si="1195"/>
        <v>1.6098190393247167</v>
      </c>
      <c r="P1105" s="71">
        <f t="shared" si="1196"/>
        <v>0.3366952467295965</v>
      </c>
      <c r="Q1105" s="131">
        <f t="shared" si="1195"/>
        <v>1.9465142860543132</v>
      </c>
      <c r="R1105" s="54"/>
      <c r="S1105" s="76"/>
      <c r="T1105" s="47">
        <v>3</v>
      </c>
      <c r="U1105" s="48">
        <v>69</v>
      </c>
      <c r="V1105" s="49">
        <v>4596.8370000000004</v>
      </c>
      <c r="W1105" s="48">
        <f t="shared" si="1197"/>
        <v>912</v>
      </c>
      <c r="X1105" s="97">
        <v>46519</v>
      </c>
      <c r="Y1105" s="31">
        <f t="shared" si="1198"/>
        <v>9.8816333111201887E-2</v>
      </c>
      <c r="Z1105" s="30">
        <f t="shared" si="1199"/>
        <v>1.4832649025129517E-3</v>
      </c>
      <c r="AA1105" s="10">
        <f t="shared" si="1200"/>
        <v>66.620826086956527</v>
      </c>
      <c r="AB1105" s="9" t="str">
        <f t="shared" si="1181"/>
        <v>U E</v>
      </c>
      <c r="AC1105" s="28">
        <f t="shared" si="1201"/>
        <v>9.8816333111201887E-2</v>
      </c>
      <c r="AD1105" s="29">
        <f t="shared" si="1202"/>
        <v>1.4832649025129517E-3</v>
      </c>
      <c r="AE1105" s="15">
        <f t="shared" si="1203"/>
        <v>66.620826086956527</v>
      </c>
      <c r="AF1105" s="27" t="e">
        <f t="shared" si="1204"/>
        <v>#REF!</v>
      </c>
      <c r="AG1105" s="7" t="e">
        <f t="shared" si="1205"/>
        <v>#REF!</v>
      </c>
      <c r="AH1105" s="17" t="e">
        <f t="shared" si="1206"/>
        <v>#REF!</v>
      </c>
      <c r="AI1105" s="26" t="e">
        <f t="shared" si="1207"/>
        <v>#REF!</v>
      </c>
      <c r="AJ1105" s="22" t="e">
        <f t="shared" si="1208"/>
        <v>#REF!</v>
      </c>
      <c r="AK1105" s="25" t="e">
        <f t="shared" si="1209"/>
        <v>#REF!</v>
      </c>
      <c r="AL1105" s="60">
        <f t="shared" si="0"/>
        <v>42729</v>
      </c>
      <c r="AM1105" s="56"/>
    </row>
    <row r="1106" spans="1:39" s="3" customFormat="1" ht="11.25" x14ac:dyDescent="0.2">
      <c r="A1106" s="2" t="s">
        <v>5</v>
      </c>
      <c r="B1106" s="2" t="str">
        <f t="shared" si="1189"/>
        <v>CACY2016</v>
      </c>
      <c r="C1106" s="2" t="s">
        <v>53</v>
      </c>
      <c r="D1106" s="4">
        <v>42728</v>
      </c>
      <c r="E1106" s="66"/>
      <c r="F1106" s="63"/>
      <c r="G1106" s="69"/>
      <c r="H1106" s="71"/>
      <c r="I1106" s="76"/>
      <c r="J1106" s="115">
        <f t="shared" si="1193"/>
        <v>187.37017021990351</v>
      </c>
      <c r="K1106" s="54">
        <f t="shared" si="1194"/>
        <v>43.176803744569526</v>
      </c>
      <c r="L1106" s="116">
        <f t="shared" si="1193"/>
        <v>230.54697396447304</v>
      </c>
      <c r="M1106" s="53"/>
      <c r="N1106" s="76"/>
      <c r="O1106" s="122">
        <f t="shared" si="1195"/>
        <v>1.6030378214624732</v>
      </c>
      <c r="P1106" s="71">
        <f t="shared" si="1196"/>
        <v>0.33838856301811604</v>
      </c>
      <c r="Q1106" s="131">
        <f t="shared" si="1195"/>
        <v>1.9414263844805892</v>
      </c>
      <c r="R1106" s="54"/>
      <c r="S1106" s="76"/>
      <c r="T1106" s="47">
        <v>3</v>
      </c>
      <c r="U1106" s="48">
        <v>3</v>
      </c>
      <c r="V1106" s="49">
        <v>358.13400000000001</v>
      </c>
      <c r="W1106" s="48">
        <f t="shared" si="1197"/>
        <v>910</v>
      </c>
      <c r="X1106" s="97">
        <v>46519</v>
      </c>
      <c r="Y1106" s="31">
        <f t="shared" si="1198"/>
        <v>7.6986607622691805E-3</v>
      </c>
      <c r="Z1106" s="30">
        <f t="shared" si="1199"/>
        <v>6.4489778370128333E-5</v>
      </c>
      <c r="AA1106" s="10">
        <f t="shared" si="1200"/>
        <v>119.378</v>
      </c>
      <c r="AB1106" s="9" t="str">
        <f t="shared" si="1181"/>
        <v>U E</v>
      </c>
      <c r="AC1106" s="28">
        <f t="shared" si="1201"/>
        <v>7.6986607622691805E-3</v>
      </c>
      <c r="AD1106" s="29">
        <f t="shared" si="1202"/>
        <v>6.4489778370128333E-5</v>
      </c>
      <c r="AE1106" s="15">
        <f t="shared" si="1203"/>
        <v>119.378</v>
      </c>
      <c r="AF1106" s="27" t="e">
        <f t="shared" si="1204"/>
        <v>#REF!</v>
      </c>
      <c r="AG1106" s="7" t="e">
        <f t="shared" si="1205"/>
        <v>#REF!</v>
      </c>
      <c r="AH1106" s="17" t="e">
        <f t="shared" si="1206"/>
        <v>#REF!</v>
      </c>
      <c r="AI1106" s="26" t="e">
        <f t="shared" si="1207"/>
        <v>#REF!</v>
      </c>
      <c r="AJ1106" s="22" t="e">
        <f t="shared" si="1208"/>
        <v>#REF!</v>
      </c>
      <c r="AK1106" s="25" t="e">
        <f t="shared" si="1209"/>
        <v>#REF!</v>
      </c>
      <c r="AL1106" s="60">
        <f t="shared" si="0"/>
        <v>42728</v>
      </c>
      <c r="AM1106" s="56"/>
    </row>
    <row r="1107" spans="1:39" s="3" customFormat="1" ht="11.25" x14ac:dyDescent="0.2">
      <c r="A1107" s="2" t="s">
        <v>5</v>
      </c>
      <c r="B1107" s="2" t="str">
        <f t="shared" si="1189"/>
        <v>CACY2016</v>
      </c>
      <c r="C1107" s="2" t="s">
        <v>53</v>
      </c>
      <c r="D1107" s="4">
        <v>42727</v>
      </c>
      <c r="E1107" s="66"/>
      <c r="F1107" s="63"/>
      <c r="G1107" s="69"/>
      <c r="H1107" s="71"/>
      <c r="I1107" s="76"/>
      <c r="J1107" s="115">
        <f t="shared" si="1193"/>
        <v>186.40245734238138</v>
      </c>
      <c r="K1107" s="54">
        <f t="shared" si="1194"/>
        <v>44.510493061015381</v>
      </c>
      <c r="L1107" s="116">
        <f t="shared" si="1193"/>
        <v>230.91295040339676</v>
      </c>
      <c r="M1107" s="53"/>
      <c r="N1107" s="76"/>
      <c r="O1107" s="122">
        <f t="shared" si="1195"/>
        <v>1.5962566036002297</v>
      </c>
      <c r="P1107" s="71">
        <f t="shared" si="1196"/>
        <v>0.34008187930663558</v>
      </c>
      <c r="Q1107" s="131">
        <f t="shared" si="1195"/>
        <v>1.9363384829068653</v>
      </c>
      <c r="R1107" s="54"/>
      <c r="S1107" s="76"/>
      <c r="T1107" s="47">
        <v>11</v>
      </c>
      <c r="U1107" s="48">
        <v>1447</v>
      </c>
      <c r="V1107" s="49">
        <v>148127.73300000001</v>
      </c>
      <c r="W1107" s="48">
        <f t="shared" si="1197"/>
        <v>907</v>
      </c>
      <c r="X1107" s="97">
        <v>46519</v>
      </c>
      <c r="Y1107" s="31">
        <f t="shared" si="1198"/>
        <v>3.1842415572131819</v>
      </c>
      <c r="Z1107" s="30">
        <f t="shared" si="1199"/>
        <v>3.11055697671919E-2</v>
      </c>
      <c r="AA1107" s="10">
        <f t="shared" si="1200"/>
        <v>102.36885487214929</v>
      </c>
      <c r="AB1107" s="9" t="str">
        <f t="shared" si="1181"/>
        <v>U E</v>
      </c>
      <c r="AC1107" s="28">
        <f t="shared" si="1201"/>
        <v>3.1842415572131819</v>
      </c>
      <c r="AD1107" s="29">
        <f t="shared" si="1202"/>
        <v>3.11055697671919E-2</v>
      </c>
      <c r="AE1107" s="15">
        <f t="shared" si="1203"/>
        <v>102.36885487214929</v>
      </c>
      <c r="AF1107" s="27" t="e">
        <f t="shared" si="1204"/>
        <v>#REF!</v>
      </c>
      <c r="AG1107" s="7" t="e">
        <f t="shared" si="1205"/>
        <v>#REF!</v>
      </c>
      <c r="AH1107" s="17" t="e">
        <f t="shared" si="1206"/>
        <v>#REF!</v>
      </c>
      <c r="AI1107" s="26" t="e">
        <f t="shared" si="1207"/>
        <v>#REF!</v>
      </c>
      <c r="AJ1107" s="22" t="e">
        <f t="shared" si="1208"/>
        <v>#REF!</v>
      </c>
      <c r="AK1107" s="25" t="e">
        <f t="shared" si="1209"/>
        <v>#REF!</v>
      </c>
      <c r="AL1107" s="60">
        <f t="shared" si="0"/>
        <v>42727</v>
      </c>
      <c r="AM1107" s="56"/>
    </row>
    <row r="1108" spans="1:39" s="3" customFormat="1" ht="11.25" x14ac:dyDescent="0.2">
      <c r="A1108" s="2" t="s">
        <v>5</v>
      </c>
      <c r="B1108" s="2" t="str">
        <f t="shared" si="1189"/>
        <v>CACY2016</v>
      </c>
      <c r="C1108" s="2" t="s">
        <v>53</v>
      </c>
      <c r="D1108" s="4">
        <v>42726</v>
      </c>
      <c r="E1108" s="66">
        <v>361.56700000000001</v>
      </c>
      <c r="F1108" s="63">
        <v>1</v>
      </c>
      <c r="G1108" s="69"/>
      <c r="H1108" s="71"/>
      <c r="I1108" s="76"/>
      <c r="J1108" s="115">
        <f t="shared" si="1193"/>
        <v>185.43474446485928</v>
      </c>
      <c r="K1108" s="54">
        <f t="shared" si="1194"/>
        <v>45.844182377461237</v>
      </c>
      <c r="L1108" s="116">
        <f t="shared" si="1193"/>
        <v>231.27892684232052</v>
      </c>
      <c r="M1108" s="53"/>
      <c r="N1108" s="76"/>
      <c r="O1108" s="122">
        <f t="shared" si="1195"/>
        <v>1.5894753857379864</v>
      </c>
      <c r="P1108" s="71">
        <f t="shared" si="1196"/>
        <v>0.3417751955951549</v>
      </c>
      <c r="Q1108" s="131">
        <f t="shared" si="1195"/>
        <v>1.9312505813331413</v>
      </c>
      <c r="R1108" s="54"/>
      <c r="S1108" s="76"/>
      <c r="T1108" s="47">
        <v>6</v>
      </c>
      <c r="U1108" s="48">
        <v>42</v>
      </c>
      <c r="V1108" s="49">
        <v>3243.6419999999998</v>
      </c>
      <c r="W1108" s="48">
        <f t="shared" si="1197"/>
        <v>924</v>
      </c>
      <c r="X1108" s="97">
        <v>46519</v>
      </c>
      <c r="Y1108" s="31">
        <f t="shared" si="1198"/>
        <v>6.9727251230679937E-2</v>
      </c>
      <c r="Z1108" s="30">
        <f t="shared" si="1199"/>
        <v>9.0285689718179669E-4</v>
      </c>
      <c r="AA1108" s="10">
        <f t="shared" si="1200"/>
        <v>77.229571428571433</v>
      </c>
      <c r="AB1108" s="9" t="str">
        <f t="shared" si="1181"/>
        <v>M E</v>
      </c>
      <c r="AC1108" s="28">
        <f t="shared" si="1201"/>
        <v>6.1954792665362537E-2</v>
      </c>
      <c r="AD1108" s="29">
        <f t="shared" si="1202"/>
        <v>8.8136030439175386E-4</v>
      </c>
      <c r="AE1108" s="15">
        <f t="shared" si="1203"/>
        <v>70.294512195121953</v>
      </c>
      <c r="AF1108" s="27" t="e">
        <f t="shared" si="1204"/>
        <v>#REF!</v>
      </c>
      <c r="AG1108" s="7" t="e">
        <f t="shared" si="1205"/>
        <v>#REF!</v>
      </c>
      <c r="AH1108" s="17" t="e">
        <f t="shared" si="1206"/>
        <v>#REF!</v>
      </c>
      <c r="AI1108" s="26" t="e">
        <f t="shared" si="1207"/>
        <v>#REF!</v>
      </c>
      <c r="AJ1108" s="22" t="e">
        <f t="shared" si="1208"/>
        <v>#REF!</v>
      </c>
      <c r="AK1108" s="25" t="e">
        <f t="shared" si="1209"/>
        <v>#REF!</v>
      </c>
      <c r="AL1108" s="60">
        <f t="shared" si="0"/>
        <v>42726</v>
      </c>
      <c r="AM1108" s="56"/>
    </row>
    <row r="1109" spans="1:39" s="3" customFormat="1" ht="11.25" x14ac:dyDescent="0.2">
      <c r="A1109" s="2" t="s">
        <v>5</v>
      </c>
      <c r="B1109" s="2" t="str">
        <f t="shared" si="1189"/>
        <v>CACY2016</v>
      </c>
      <c r="C1109" s="2" t="s">
        <v>53</v>
      </c>
      <c r="D1109" s="4">
        <v>42725</v>
      </c>
      <c r="E1109" s="66">
        <v>699596.80000000005</v>
      </c>
      <c r="F1109" s="63">
        <v>756</v>
      </c>
      <c r="G1109" s="69"/>
      <c r="H1109" s="71"/>
      <c r="I1109" s="76"/>
      <c r="J1109" s="115">
        <f t="shared" si="1193"/>
        <v>184.46703158733715</v>
      </c>
      <c r="K1109" s="54">
        <f t="shared" si="1194"/>
        <v>47.177871693907093</v>
      </c>
      <c r="L1109" s="116">
        <f t="shared" si="1193"/>
        <v>231.64490328124424</v>
      </c>
      <c r="M1109" s="53"/>
      <c r="N1109" s="76"/>
      <c r="O1109" s="122">
        <f t="shared" si="1195"/>
        <v>1.5826941678757429</v>
      </c>
      <c r="P1109" s="71">
        <f t="shared" si="1196"/>
        <v>0.34346851188367444</v>
      </c>
      <c r="Q1109" s="131">
        <f t="shared" si="1195"/>
        <v>1.9261626797594174</v>
      </c>
      <c r="R1109" s="54"/>
      <c r="S1109" s="76"/>
      <c r="T1109" s="47">
        <v>3</v>
      </c>
      <c r="U1109" s="48">
        <v>757</v>
      </c>
      <c r="V1109" s="49">
        <v>699834.91700000002</v>
      </c>
      <c r="W1109" s="48">
        <f t="shared" si="1197"/>
        <v>921</v>
      </c>
      <c r="X1109" s="97">
        <v>46519</v>
      </c>
      <c r="Y1109" s="31">
        <f t="shared" si="1198"/>
        <v>15.044066231002386</v>
      </c>
      <c r="Z1109" s="30">
        <f t="shared" si="1199"/>
        <v>1.6272920742062384E-2</v>
      </c>
      <c r="AA1109" s="10">
        <f t="shared" si="1200"/>
        <v>924.48469881109645</v>
      </c>
      <c r="AB1109" s="9" t="str">
        <f t="shared" si="1181"/>
        <v>M E</v>
      </c>
      <c r="AC1109" s="28">
        <f t="shared" si="1201"/>
        <v>5.1187041853859557E-3</v>
      </c>
      <c r="AD1109" s="29">
        <f t="shared" si="1202"/>
        <v>2.149659279004278E-5</v>
      </c>
      <c r="AE1109" s="15">
        <f t="shared" si="1203"/>
        <v>238.11699999996927</v>
      </c>
      <c r="AF1109" s="27" t="e">
        <f t="shared" si="1204"/>
        <v>#REF!</v>
      </c>
      <c r="AG1109" s="7" t="e">
        <f t="shared" si="1205"/>
        <v>#REF!</v>
      </c>
      <c r="AH1109" s="17" t="e">
        <f t="shared" si="1206"/>
        <v>#REF!</v>
      </c>
      <c r="AI1109" s="26" t="e">
        <f t="shared" si="1207"/>
        <v>#REF!</v>
      </c>
      <c r="AJ1109" s="22" t="e">
        <f t="shared" si="1208"/>
        <v>#REF!</v>
      </c>
      <c r="AK1109" s="25" t="e">
        <f t="shared" si="1209"/>
        <v>#REF!</v>
      </c>
      <c r="AL1109" s="60">
        <f t="shared" si="0"/>
        <v>42725</v>
      </c>
      <c r="AM1109" s="56"/>
    </row>
    <row r="1110" spans="1:39" s="3" customFormat="1" ht="11.25" x14ac:dyDescent="0.2">
      <c r="A1110" s="2" t="s">
        <v>5</v>
      </c>
      <c r="B1110" s="2" t="str">
        <f t="shared" si="1189"/>
        <v>CACY2016</v>
      </c>
      <c r="C1110" s="2" t="s">
        <v>53</v>
      </c>
      <c r="D1110" s="4">
        <v>42724</v>
      </c>
      <c r="E1110" s="66"/>
      <c r="F1110" s="63"/>
      <c r="G1110" s="69"/>
      <c r="H1110" s="71"/>
      <c r="I1110" s="76"/>
      <c r="J1110" s="115">
        <f t="shared" si="1193"/>
        <v>183.49931870981501</v>
      </c>
      <c r="K1110" s="54">
        <f t="shared" si="1194"/>
        <v>48.511561010352978</v>
      </c>
      <c r="L1110" s="116">
        <f t="shared" si="1193"/>
        <v>232.01087972016799</v>
      </c>
      <c r="M1110" s="53"/>
      <c r="N1110" s="76"/>
      <c r="O1110" s="122">
        <f t="shared" si="1195"/>
        <v>1.5759129500134994</v>
      </c>
      <c r="P1110" s="71">
        <f t="shared" si="1196"/>
        <v>0.34516182817219376</v>
      </c>
      <c r="Q1110" s="131">
        <f t="shared" si="1195"/>
        <v>1.9210747781856932</v>
      </c>
      <c r="R1110" s="54"/>
      <c r="S1110" s="76"/>
      <c r="T1110" s="47"/>
      <c r="U1110" s="48"/>
      <c r="V1110" s="49"/>
      <c r="W1110" s="48">
        <f t="shared" si="1197"/>
        <v>927</v>
      </c>
      <c r="X1110" s="97">
        <v>46519</v>
      </c>
      <c r="Y1110" s="31">
        <f t="shared" si="1198"/>
        <v>0</v>
      </c>
      <c r="Z1110" s="30">
        <f t="shared" si="1199"/>
        <v>0</v>
      </c>
      <c r="AA1110" s="10">
        <f t="shared" si="1200"/>
        <v>0</v>
      </c>
      <c r="AB1110" s="9" t="str">
        <f t="shared" si="1181"/>
        <v>U E</v>
      </c>
      <c r="AC1110" s="28">
        <f t="shared" si="1201"/>
        <v>0</v>
      </c>
      <c r="AD1110" s="29">
        <f t="shared" si="1202"/>
        <v>0</v>
      </c>
      <c r="AE1110" s="15">
        <f t="shared" si="1203"/>
        <v>0</v>
      </c>
      <c r="AF1110" s="27" t="e">
        <f t="shared" si="1204"/>
        <v>#REF!</v>
      </c>
      <c r="AG1110" s="7" t="e">
        <f t="shared" si="1205"/>
        <v>#REF!</v>
      </c>
      <c r="AH1110" s="17" t="e">
        <f t="shared" si="1206"/>
        <v>#REF!</v>
      </c>
      <c r="AI1110" s="26" t="e">
        <f t="shared" si="1207"/>
        <v>#REF!</v>
      </c>
      <c r="AJ1110" s="22" t="e">
        <f t="shared" si="1208"/>
        <v>#REF!</v>
      </c>
      <c r="AK1110" s="25" t="e">
        <f t="shared" si="1209"/>
        <v>#REF!</v>
      </c>
      <c r="AL1110" s="60">
        <f t="shared" si="0"/>
        <v>42724</v>
      </c>
      <c r="AM1110" s="56"/>
    </row>
    <row r="1111" spans="1:39" s="3" customFormat="1" ht="11.25" x14ac:dyDescent="0.2">
      <c r="A1111" s="2" t="s">
        <v>5</v>
      </c>
      <c r="B1111" s="2" t="str">
        <f t="shared" si="1189"/>
        <v>CACY2016</v>
      </c>
      <c r="C1111" s="2" t="s">
        <v>53</v>
      </c>
      <c r="D1111" s="4">
        <v>42723</v>
      </c>
      <c r="E1111" s="66"/>
      <c r="F1111" s="63"/>
      <c r="G1111" s="69"/>
      <c r="H1111" s="71"/>
      <c r="I1111" s="76"/>
      <c r="J1111" s="115">
        <f t="shared" si="1193"/>
        <v>182.53160583229291</v>
      </c>
      <c r="K1111" s="54">
        <f t="shared" si="1194"/>
        <v>49.845250326798805</v>
      </c>
      <c r="L1111" s="116">
        <f t="shared" si="1193"/>
        <v>232.37685615909172</v>
      </c>
      <c r="M1111" s="53"/>
      <c r="N1111" s="76"/>
      <c r="O1111" s="122">
        <f t="shared" si="1195"/>
        <v>1.5691317321512559</v>
      </c>
      <c r="P1111" s="71">
        <f t="shared" si="1196"/>
        <v>0.3468551444607133</v>
      </c>
      <c r="Q1111" s="131">
        <f t="shared" si="1195"/>
        <v>1.9159868766119692</v>
      </c>
      <c r="R1111" s="54"/>
      <c r="S1111" s="76"/>
      <c r="T1111" s="47">
        <v>1</v>
      </c>
      <c r="U1111" s="48">
        <v>4</v>
      </c>
      <c r="V1111" s="49">
        <v>219.93299999999999</v>
      </c>
      <c r="W1111" s="48">
        <f t="shared" si="1197"/>
        <v>929</v>
      </c>
      <c r="X1111" s="97">
        <v>46519</v>
      </c>
      <c r="Y1111" s="31">
        <f t="shared" ref="Y1111:Y1117" si="1210">V1111/X1111</f>
        <v>4.7278101420924782E-3</v>
      </c>
      <c r="Z1111" s="30">
        <f t="shared" ref="Z1111:Z1117" si="1211">U1111/X1111</f>
        <v>8.5986371160171119E-5</v>
      </c>
      <c r="AA1111" s="10">
        <f t="shared" ref="AA1111:AA1117" si="1212">IF(Z1111=0,0,Y1111/Z1111)</f>
        <v>54.983249999999991</v>
      </c>
      <c r="AB1111" s="9" t="str">
        <f t="shared" si="1181"/>
        <v>U E</v>
      </c>
      <c r="AC1111" s="28">
        <f t="shared" ref="AC1111:AC1117" si="1213">IF($AB1111="U E",$Y1111,(V1111-E1111)/X1111)</f>
        <v>4.7278101420924782E-3</v>
      </c>
      <c r="AD1111" s="29">
        <f t="shared" ref="AD1111:AD1117" si="1214">IF($AB1111="U E",$Z1111,(U1111-F1111)/X1111)</f>
        <v>8.5986371160171119E-5</v>
      </c>
      <c r="AE1111" s="15">
        <f t="shared" ref="AE1111:AE1117" si="1215">IF(AD1111=0,0,AC1111/AD1111)</f>
        <v>54.983249999999991</v>
      </c>
      <c r="AF1111" s="27" t="e">
        <f t="shared" ref="AF1111:AF1117" si="1216">AF1112+Y1111</f>
        <v>#REF!</v>
      </c>
      <c r="AG1111" s="7" t="e">
        <f t="shared" ref="AG1111:AG1117" si="1217">AG1112+Z1111</f>
        <v>#REF!</v>
      </c>
      <c r="AH1111" s="17" t="e">
        <f t="shared" ref="AH1111:AH1117" si="1218">AF1111/AG1111</f>
        <v>#REF!</v>
      </c>
      <c r="AI1111" s="26" t="e">
        <f t="shared" ref="AI1111:AI1117" si="1219">AI1112+AC1111</f>
        <v>#REF!</v>
      </c>
      <c r="AJ1111" s="22" t="e">
        <f t="shared" ref="AJ1111:AJ1117" si="1220">AJ1112+AD1111</f>
        <v>#REF!</v>
      </c>
      <c r="AK1111" s="25" t="e">
        <f t="shared" ref="AK1111:AK1117" si="1221">AI1111/AJ1111</f>
        <v>#REF!</v>
      </c>
      <c r="AL1111" s="60">
        <f t="shared" si="0"/>
        <v>42723</v>
      </c>
      <c r="AM1111" s="56"/>
    </row>
    <row r="1112" spans="1:39" s="3" customFormat="1" ht="11.25" x14ac:dyDescent="0.2">
      <c r="A1112" s="2" t="s">
        <v>5</v>
      </c>
      <c r="B1112" s="2" t="str">
        <f t="shared" si="1189"/>
        <v>CACY2016</v>
      </c>
      <c r="C1112" s="2" t="s">
        <v>53</v>
      </c>
      <c r="D1112" s="4">
        <v>42722</v>
      </c>
      <c r="E1112" s="66"/>
      <c r="F1112" s="63"/>
      <c r="G1112" s="69"/>
      <c r="H1112" s="71"/>
      <c r="I1112" s="76"/>
      <c r="J1112" s="115">
        <f t="shared" si="1193"/>
        <v>181.56389295477078</v>
      </c>
      <c r="K1112" s="54">
        <f t="shared" si="1194"/>
        <v>51.178939643244689</v>
      </c>
      <c r="L1112" s="116">
        <f t="shared" si="1193"/>
        <v>232.74283259801547</v>
      </c>
      <c r="M1112" s="53"/>
      <c r="N1112" s="76"/>
      <c r="O1112" s="122">
        <f t="shared" si="1195"/>
        <v>1.5623505142890124</v>
      </c>
      <c r="P1112" s="71">
        <f t="shared" si="1196"/>
        <v>0.34854846074923285</v>
      </c>
      <c r="Q1112" s="131">
        <f t="shared" si="1195"/>
        <v>1.9108989750382452</v>
      </c>
      <c r="R1112" s="54"/>
      <c r="S1112" s="76"/>
      <c r="T1112" s="47">
        <v>1</v>
      </c>
      <c r="U1112" s="48">
        <v>1</v>
      </c>
      <c r="V1112" s="49">
        <v>263.7</v>
      </c>
      <c r="W1112" s="48">
        <f t="shared" si="1197"/>
        <v>936</v>
      </c>
      <c r="X1112" s="97">
        <v>46519</v>
      </c>
      <c r="Y1112" s="31">
        <f t="shared" si="1210"/>
        <v>5.6686515187342806E-3</v>
      </c>
      <c r="Z1112" s="30">
        <f t="shared" si="1211"/>
        <v>2.149659279004278E-5</v>
      </c>
      <c r="AA1112" s="10">
        <f t="shared" si="1212"/>
        <v>263.7</v>
      </c>
      <c r="AB1112" s="9" t="str">
        <f t="shared" si="1181"/>
        <v>U E</v>
      </c>
      <c r="AC1112" s="28">
        <f t="shared" si="1213"/>
        <v>5.6686515187342806E-3</v>
      </c>
      <c r="AD1112" s="29">
        <f t="shared" si="1214"/>
        <v>2.149659279004278E-5</v>
      </c>
      <c r="AE1112" s="15">
        <f t="shared" si="1215"/>
        <v>263.7</v>
      </c>
      <c r="AF1112" s="27" t="e">
        <f t="shared" si="1216"/>
        <v>#REF!</v>
      </c>
      <c r="AG1112" s="7" t="e">
        <f t="shared" si="1217"/>
        <v>#REF!</v>
      </c>
      <c r="AH1112" s="17" t="e">
        <f t="shared" si="1218"/>
        <v>#REF!</v>
      </c>
      <c r="AI1112" s="26" t="e">
        <f t="shared" si="1219"/>
        <v>#REF!</v>
      </c>
      <c r="AJ1112" s="22" t="e">
        <f t="shared" si="1220"/>
        <v>#REF!</v>
      </c>
      <c r="AK1112" s="25" t="e">
        <f t="shared" si="1221"/>
        <v>#REF!</v>
      </c>
      <c r="AL1112" s="60">
        <f t="shared" si="0"/>
        <v>42722</v>
      </c>
      <c r="AM1112" s="56"/>
    </row>
    <row r="1113" spans="1:39" s="3" customFormat="1" ht="11.25" x14ac:dyDescent="0.2">
      <c r="A1113" s="2" t="s">
        <v>5</v>
      </c>
      <c r="B1113" s="2" t="str">
        <f t="shared" si="1189"/>
        <v>CACY2016</v>
      </c>
      <c r="C1113" s="2" t="s">
        <v>53</v>
      </c>
      <c r="D1113" s="4">
        <v>42721</v>
      </c>
      <c r="E1113" s="66"/>
      <c r="F1113" s="63"/>
      <c r="G1113" s="69"/>
      <c r="H1113" s="71"/>
      <c r="I1113" s="76"/>
      <c r="J1113" s="115">
        <f t="shared" si="1193"/>
        <v>180.59618007724865</v>
      </c>
      <c r="K1113" s="54">
        <f t="shared" si="1194"/>
        <v>52.512628959690545</v>
      </c>
      <c r="L1113" s="116">
        <f t="shared" si="1193"/>
        <v>233.10880903693919</v>
      </c>
      <c r="M1113" s="53"/>
      <c r="N1113" s="76"/>
      <c r="O1113" s="122">
        <f t="shared" si="1195"/>
        <v>1.5555692964267691</v>
      </c>
      <c r="P1113" s="71">
        <f t="shared" si="1196"/>
        <v>0.35024177703775217</v>
      </c>
      <c r="Q1113" s="131">
        <f t="shared" si="1195"/>
        <v>1.9058110734645213</v>
      </c>
      <c r="R1113" s="54"/>
      <c r="S1113" s="76"/>
      <c r="T1113" s="47">
        <v>5</v>
      </c>
      <c r="U1113" s="48">
        <v>128</v>
      </c>
      <c r="V1113" s="49">
        <v>12188.866</v>
      </c>
      <c r="W1113" s="48">
        <f t="shared" si="1197"/>
        <v>944</v>
      </c>
      <c r="X1113" s="97">
        <v>46519</v>
      </c>
      <c r="Y1113" s="31">
        <f t="shared" si="1210"/>
        <v>0.26201908897439757</v>
      </c>
      <c r="Z1113" s="30">
        <f t="shared" si="1211"/>
        <v>2.7515638771254758E-3</v>
      </c>
      <c r="AA1113" s="10">
        <f t="shared" si="1212"/>
        <v>95.225515625</v>
      </c>
      <c r="AB1113" s="9" t="str">
        <f t="shared" si="1181"/>
        <v>U E</v>
      </c>
      <c r="AC1113" s="28">
        <f t="shared" si="1213"/>
        <v>0.26201908897439757</v>
      </c>
      <c r="AD1113" s="29">
        <f t="shared" si="1214"/>
        <v>2.7515638771254758E-3</v>
      </c>
      <c r="AE1113" s="15">
        <f t="shared" si="1215"/>
        <v>95.225515625</v>
      </c>
      <c r="AF1113" s="27" t="e">
        <f t="shared" si="1216"/>
        <v>#REF!</v>
      </c>
      <c r="AG1113" s="7" t="e">
        <f t="shared" si="1217"/>
        <v>#REF!</v>
      </c>
      <c r="AH1113" s="17" t="e">
        <f t="shared" si="1218"/>
        <v>#REF!</v>
      </c>
      <c r="AI1113" s="26" t="e">
        <f t="shared" si="1219"/>
        <v>#REF!</v>
      </c>
      <c r="AJ1113" s="22" t="e">
        <f t="shared" si="1220"/>
        <v>#REF!</v>
      </c>
      <c r="AK1113" s="25" t="e">
        <f t="shared" si="1221"/>
        <v>#REF!</v>
      </c>
      <c r="AL1113" s="60">
        <f t="shared" si="0"/>
        <v>42721</v>
      </c>
      <c r="AM1113" s="56"/>
    </row>
    <row r="1114" spans="1:39" s="3" customFormat="1" ht="11.25" x14ac:dyDescent="0.2">
      <c r="A1114" s="2" t="s">
        <v>5</v>
      </c>
      <c r="B1114" s="2" t="str">
        <f t="shared" si="1189"/>
        <v>CACY2016</v>
      </c>
      <c r="C1114" s="2" t="s">
        <v>53</v>
      </c>
      <c r="D1114" s="4">
        <v>42720</v>
      </c>
      <c r="E1114" s="66"/>
      <c r="F1114" s="63"/>
      <c r="G1114" s="69"/>
      <c r="H1114" s="71"/>
      <c r="I1114" s="76"/>
      <c r="J1114" s="115">
        <f t="shared" si="1193"/>
        <v>179.62846719972654</v>
      </c>
      <c r="K1114" s="54">
        <f t="shared" si="1194"/>
        <v>53.846318276136401</v>
      </c>
      <c r="L1114" s="116">
        <f t="shared" si="1193"/>
        <v>233.47478547586294</v>
      </c>
      <c r="M1114" s="53"/>
      <c r="N1114" s="76"/>
      <c r="O1114" s="122">
        <f t="shared" si="1195"/>
        <v>1.5487880785645256</v>
      </c>
      <c r="P1114" s="71">
        <f t="shared" si="1196"/>
        <v>0.35193509332627171</v>
      </c>
      <c r="Q1114" s="131">
        <f t="shared" si="1195"/>
        <v>1.9007231718907973</v>
      </c>
      <c r="R1114" s="54"/>
      <c r="S1114" s="76"/>
      <c r="T1114" s="47">
        <v>2</v>
      </c>
      <c r="U1114" s="48">
        <v>125</v>
      </c>
      <c r="V1114" s="49">
        <v>15480.983</v>
      </c>
      <c r="W1114" s="48">
        <f t="shared" si="1197"/>
        <v>940</v>
      </c>
      <c r="X1114" s="97">
        <v>46519</v>
      </c>
      <c r="Y1114" s="31">
        <f t="shared" si="1210"/>
        <v>0.33278838754057483</v>
      </c>
      <c r="Z1114" s="30">
        <f t="shared" si="1211"/>
        <v>2.6870740987553474E-3</v>
      </c>
      <c r="AA1114" s="10">
        <f t="shared" si="1212"/>
        <v>123.847864</v>
      </c>
      <c r="AB1114" s="9" t="str">
        <f t="shared" si="1181"/>
        <v>U E</v>
      </c>
      <c r="AC1114" s="28">
        <f t="shared" si="1213"/>
        <v>0.33278838754057483</v>
      </c>
      <c r="AD1114" s="29">
        <f t="shared" si="1214"/>
        <v>2.6870740987553474E-3</v>
      </c>
      <c r="AE1114" s="15">
        <f t="shared" si="1215"/>
        <v>123.847864</v>
      </c>
      <c r="AF1114" s="27" t="e">
        <f t="shared" si="1216"/>
        <v>#REF!</v>
      </c>
      <c r="AG1114" s="7" t="e">
        <f t="shared" si="1217"/>
        <v>#REF!</v>
      </c>
      <c r="AH1114" s="17" t="e">
        <f t="shared" si="1218"/>
        <v>#REF!</v>
      </c>
      <c r="AI1114" s="26" t="e">
        <f t="shared" si="1219"/>
        <v>#REF!</v>
      </c>
      <c r="AJ1114" s="22" t="e">
        <f t="shared" si="1220"/>
        <v>#REF!</v>
      </c>
      <c r="AK1114" s="25" t="e">
        <f t="shared" si="1221"/>
        <v>#REF!</v>
      </c>
      <c r="AL1114" s="60">
        <f t="shared" si="0"/>
        <v>42720</v>
      </c>
      <c r="AM1114" s="56"/>
    </row>
    <row r="1115" spans="1:39" s="3" customFormat="1" ht="11.25" x14ac:dyDescent="0.2">
      <c r="A1115" s="2" t="s">
        <v>5</v>
      </c>
      <c r="B1115" s="2" t="str">
        <f t="shared" si="1189"/>
        <v>CACY2016</v>
      </c>
      <c r="C1115" s="2" t="s">
        <v>53</v>
      </c>
      <c r="D1115" s="4">
        <v>42719</v>
      </c>
      <c r="E1115" s="66"/>
      <c r="F1115" s="63"/>
      <c r="G1115" s="69"/>
      <c r="H1115" s="71"/>
      <c r="I1115" s="76"/>
      <c r="J1115" s="115">
        <f t="shared" si="1193"/>
        <v>178.66075432220441</v>
      </c>
      <c r="K1115" s="54">
        <f t="shared" si="1194"/>
        <v>55.180007592582257</v>
      </c>
      <c r="L1115" s="116">
        <f t="shared" si="1193"/>
        <v>233.84076191478667</v>
      </c>
      <c r="M1115" s="53"/>
      <c r="N1115" s="76"/>
      <c r="O1115" s="122">
        <f t="shared" si="1195"/>
        <v>1.5420068607022821</v>
      </c>
      <c r="P1115" s="71">
        <f t="shared" si="1196"/>
        <v>0.35362840961479103</v>
      </c>
      <c r="Q1115" s="131">
        <f t="shared" si="1195"/>
        <v>1.8956352703170731</v>
      </c>
      <c r="R1115" s="54"/>
      <c r="S1115" s="76"/>
      <c r="T1115" s="47">
        <v>1</v>
      </c>
      <c r="U1115" s="48">
        <v>2</v>
      </c>
      <c r="V1115" s="49">
        <v>142</v>
      </c>
      <c r="W1115" s="48">
        <f t="shared" si="1197"/>
        <v>940</v>
      </c>
      <c r="X1115" s="97">
        <v>46519</v>
      </c>
      <c r="Y1115" s="31">
        <f t="shared" si="1210"/>
        <v>3.0525161761860743E-3</v>
      </c>
      <c r="Z1115" s="30">
        <f t="shared" si="1211"/>
        <v>4.299318558008556E-5</v>
      </c>
      <c r="AA1115" s="10">
        <f t="shared" si="1212"/>
        <v>70.999999999999986</v>
      </c>
      <c r="AB1115" s="9" t="str">
        <f t="shared" si="1181"/>
        <v>U E</v>
      </c>
      <c r="AC1115" s="28">
        <f t="shared" si="1213"/>
        <v>3.0525161761860743E-3</v>
      </c>
      <c r="AD1115" s="29">
        <f t="shared" si="1214"/>
        <v>4.299318558008556E-5</v>
      </c>
      <c r="AE1115" s="15">
        <f t="shared" si="1215"/>
        <v>70.999999999999986</v>
      </c>
      <c r="AF1115" s="27" t="e">
        <f t="shared" si="1216"/>
        <v>#REF!</v>
      </c>
      <c r="AG1115" s="7" t="e">
        <f t="shared" si="1217"/>
        <v>#REF!</v>
      </c>
      <c r="AH1115" s="17" t="e">
        <f t="shared" si="1218"/>
        <v>#REF!</v>
      </c>
      <c r="AI1115" s="26" t="e">
        <f t="shared" si="1219"/>
        <v>#REF!</v>
      </c>
      <c r="AJ1115" s="22" t="e">
        <f t="shared" si="1220"/>
        <v>#REF!</v>
      </c>
      <c r="AK1115" s="25" t="e">
        <f t="shared" si="1221"/>
        <v>#REF!</v>
      </c>
      <c r="AL1115" s="60">
        <f t="shared" si="0"/>
        <v>42719</v>
      </c>
      <c r="AM1115" s="56"/>
    </row>
    <row r="1116" spans="1:39" s="3" customFormat="1" ht="11.25" x14ac:dyDescent="0.2">
      <c r="A1116" s="2" t="s">
        <v>5</v>
      </c>
      <c r="B1116" s="2" t="str">
        <f t="shared" si="1189"/>
        <v>CACY2016</v>
      </c>
      <c r="C1116" s="2" t="s">
        <v>53</v>
      </c>
      <c r="D1116" s="4">
        <v>42718</v>
      </c>
      <c r="E1116" s="66"/>
      <c r="F1116" s="63"/>
      <c r="G1116" s="69"/>
      <c r="H1116" s="71"/>
      <c r="I1116" s="76"/>
      <c r="J1116" s="115">
        <f t="shared" si="1193"/>
        <v>177.69304144468228</v>
      </c>
      <c r="K1116" s="54">
        <f t="shared" si="1194"/>
        <v>56.513696909028113</v>
      </c>
      <c r="L1116" s="116">
        <f t="shared" si="1193"/>
        <v>234.20673835371039</v>
      </c>
      <c r="M1116" s="53"/>
      <c r="N1116" s="76"/>
      <c r="O1116" s="122">
        <f t="shared" si="1195"/>
        <v>1.5352256428400386</v>
      </c>
      <c r="P1116" s="71">
        <f t="shared" si="1196"/>
        <v>0.35532172590331057</v>
      </c>
      <c r="Q1116" s="131">
        <f t="shared" si="1195"/>
        <v>1.8905473687433492</v>
      </c>
      <c r="R1116" s="54"/>
      <c r="S1116" s="76"/>
      <c r="T1116" s="47">
        <v>16</v>
      </c>
      <c r="U1116" s="48">
        <v>387</v>
      </c>
      <c r="V1116" s="49">
        <v>38468.754999999997</v>
      </c>
      <c r="W1116" s="48">
        <f t="shared" si="1197"/>
        <v>944</v>
      </c>
      <c r="X1116" s="97">
        <v>46519</v>
      </c>
      <c r="Y1116" s="31">
        <f t="shared" si="1210"/>
        <v>0.82694716137492197</v>
      </c>
      <c r="Z1116" s="30">
        <f t="shared" si="1211"/>
        <v>8.3191814097465545E-3</v>
      </c>
      <c r="AA1116" s="10">
        <f t="shared" si="1212"/>
        <v>99.402467700258399</v>
      </c>
      <c r="AB1116" s="9" t="str">
        <f t="shared" si="1181"/>
        <v>U E</v>
      </c>
      <c r="AC1116" s="28">
        <f t="shared" si="1213"/>
        <v>0.82694716137492197</v>
      </c>
      <c r="AD1116" s="29">
        <f t="shared" si="1214"/>
        <v>8.3191814097465545E-3</v>
      </c>
      <c r="AE1116" s="15">
        <f t="shared" si="1215"/>
        <v>99.402467700258399</v>
      </c>
      <c r="AF1116" s="27" t="e">
        <f t="shared" si="1216"/>
        <v>#REF!</v>
      </c>
      <c r="AG1116" s="7" t="e">
        <f t="shared" si="1217"/>
        <v>#REF!</v>
      </c>
      <c r="AH1116" s="17" t="e">
        <f t="shared" si="1218"/>
        <v>#REF!</v>
      </c>
      <c r="AI1116" s="26" t="e">
        <f t="shared" si="1219"/>
        <v>#REF!</v>
      </c>
      <c r="AJ1116" s="22" t="e">
        <f t="shared" si="1220"/>
        <v>#REF!</v>
      </c>
      <c r="AK1116" s="25" t="e">
        <f t="shared" si="1221"/>
        <v>#REF!</v>
      </c>
      <c r="AL1116" s="60">
        <f t="shared" si="0"/>
        <v>42718</v>
      </c>
      <c r="AM1116" s="56"/>
    </row>
    <row r="1117" spans="1:39" s="3" customFormat="1" ht="11.25" x14ac:dyDescent="0.2">
      <c r="A1117" s="2" t="s">
        <v>5</v>
      </c>
      <c r="B1117" s="2" t="str">
        <f t="shared" si="1189"/>
        <v>CACY2016</v>
      </c>
      <c r="C1117" s="2" t="s">
        <v>53</v>
      </c>
      <c r="D1117" s="4">
        <v>42717</v>
      </c>
      <c r="E1117" s="66"/>
      <c r="F1117" s="63"/>
      <c r="G1117" s="69"/>
      <c r="H1117" s="71"/>
      <c r="I1117" s="76"/>
      <c r="J1117" s="115">
        <f t="shared" si="1193"/>
        <v>176.72532856716018</v>
      </c>
      <c r="K1117" s="54">
        <f t="shared" si="1194"/>
        <v>57.847386225473969</v>
      </c>
      <c r="L1117" s="116">
        <f t="shared" si="1193"/>
        <v>234.57271479263414</v>
      </c>
      <c r="M1117" s="53"/>
      <c r="N1117" s="76"/>
      <c r="O1117" s="122">
        <f t="shared" si="1195"/>
        <v>1.5284444249777951</v>
      </c>
      <c r="P1117" s="71">
        <f t="shared" si="1196"/>
        <v>0.35701504219183011</v>
      </c>
      <c r="Q1117" s="131">
        <f t="shared" si="1195"/>
        <v>1.8854594671696252</v>
      </c>
      <c r="R1117" s="54"/>
      <c r="S1117" s="76"/>
      <c r="T1117" s="47">
        <v>1</v>
      </c>
      <c r="U1117" s="48">
        <v>7</v>
      </c>
      <c r="V1117" s="49">
        <v>549.26700000000005</v>
      </c>
      <c r="W1117" s="48">
        <f t="shared" si="1197"/>
        <v>936</v>
      </c>
      <c r="X1117" s="97">
        <v>46519</v>
      </c>
      <c r="Y1117" s="31">
        <f t="shared" si="1210"/>
        <v>1.1807369032008427E-2</v>
      </c>
      <c r="Z1117" s="30">
        <f t="shared" si="1211"/>
        <v>1.5047614953029944E-4</v>
      </c>
      <c r="AA1117" s="10">
        <f t="shared" si="1212"/>
        <v>78.466714285714289</v>
      </c>
      <c r="AB1117" s="9" t="str">
        <f t="shared" si="1181"/>
        <v>U E</v>
      </c>
      <c r="AC1117" s="28">
        <f t="shared" si="1213"/>
        <v>1.1807369032008427E-2</v>
      </c>
      <c r="AD1117" s="29">
        <f t="shared" si="1214"/>
        <v>1.5047614953029944E-4</v>
      </c>
      <c r="AE1117" s="15">
        <f t="shared" si="1215"/>
        <v>78.466714285714289</v>
      </c>
      <c r="AF1117" s="27" t="e">
        <f t="shared" si="1216"/>
        <v>#REF!</v>
      </c>
      <c r="AG1117" s="7" t="e">
        <f t="shared" si="1217"/>
        <v>#REF!</v>
      </c>
      <c r="AH1117" s="17" t="e">
        <f t="shared" si="1218"/>
        <v>#REF!</v>
      </c>
      <c r="AI1117" s="26" t="e">
        <f t="shared" si="1219"/>
        <v>#REF!</v>
      </c>
      <c r="AJ1117" s="22" t="e">
        <f t="shared" si="1220"/>
        <v>#REF!</v>
      </c>
      <c r="AK1117" s="25" t="e">
        <f t="shared" si="1221"/>
        <v>#REF!</v>
      </c>
      <c r="AL1117" s="60">
        <f t="shared" si="0"/>
        <v>42717</v>
      </c>
      <c r="AM1117" s="56"/>
    </row>
    <row r="1118" spans="1:39" s="3" customFormat="1" ht="11.25" x14ac:dyDescent="0.2">
      <c r="A1118" s="2" t="s">
        <v>5</v>
      </c>
      <c r="B1118" s="2" t="str">
        <f t="shared" si="1189"/>
        <v>CACY2016</v>
      </c>
      <c r="C1118" s="2" t="s">
        <v>53</v>
      </c>
      <c r="D1118" s="4">
        <v>42716</v>
      </c>
      <c r="E1118" s="66"/>
      <c r="F1118" s="63"/>
      <c r="G1118" s="69"/>
      <c r="H1118" s="71"/>
      <c r="I1118" s="76"/>
      <c r="J1118" s="115">
        <f t="shared" si="1193"/>
        <v>175.75761568963804</v>
      </c>
      <c r="K1118" s="54">
        <f t="shared" si="1194"/>
        <v>59.181075541919824</v>
      </c>
      <c r="L1118" s="116">
        <f t="shared" si="1193"/>
        <v>234.93869123155787</v>
      </c>
      <c r="M1118" s="53"/>
      <c r="N1118" s="76"/>
      <c r="O1118" s="122">
        <f t="shared" si="1195"/>
        <v>1.5216632071155518</v>
      </c>
      <c r="P1118" s="71">
        <f t="shared" si="1196"/>
        <v>0.35870835848034943</v>
      </c>
      <c r="Q1118" s="131">
        <f t="shared" si="1195"/>
        <v>1.8803715655959012</v>
      </c>
      <c r="R1118" s="54"/>
      <c r="S1118" s="76"/>
      <c r="T1118" s="47">
        <v>2</v>
      </c>
      <c r="U1118" s="48">
        <v>4</v>
      </c>
      <c r="V1118" s="49">
        <v>888.65</v>
      </c>
      <c r="W1118" s="48">
        <f t="shared" si="1197"/>
        <v>940</v>
      </c>
      <c r="X1118" s="97">
        <v>46519</v>
      </c>
      <c r="Y1118" s="31">
        <f t="shared" ref="Y1118:Y1129" si="1222">V1118/X1118</f>
        <v>1.9102947182871515E-2</v>
      </c>
      <c r="Z1118" s="30">
        <f t="shared" ref="Z1118:Z1129" si="1223">U1118/X1118</f>
        <v>8.5986371160171119E-5</v>
      </c>
      <c r="AA1118" s="10">
        <f t="shared" ref="AA1118:AA1129" si="1224">IF(Z1118=0,0,Y1118/Z1118)</f>
        <v>222.16249999999999</v>
      </c>
      <c r="AB1118" s="9" t="str">
        <f t="shared" si="1181"/>
        <v>U E</v>
      </c>
      <c r="AC1118" s="28">
        <f t="shared" ref="AC1118:AC1129" si="1225">IF($AB1118="U E",$Y1118,(V1118-E1118)/X1118)</f>
        <v>1.9102947182871515E-2</v>
      </c>
      <c r="AD1118" s="29">
        <f t="shared" ref="AD1118:AD1129" si="1226">IF($AB1118="U E",$Z1118,(U1118-F1118)/X1118)</f>
        <v>8.5986371160171119E-5</v>
      </c>
      <c r="AE1118" s="15">
        <f t="shared" ref="AE1118:AE1129" si="1227">IF(AD1118=0,0,AC1118/AD1118)</f>
        <v>222.16249999999999</v>
      </c>
      <c r="AF1118" s="27" t="e">
        <f t="shared" ref="AF1118:AF1129" si="1228">AF1119+Y1118</f>
        <v>#REF!</v>
      </c>
      <c r="AG1118" s="7" t="e">
        <f t="shared" ref="AG1118:AG1129" si="1229">AG1119+Z1118</f>
        <v>#REF!</v>
      </c>
      <c r="AH1118" s="17" t="e">
        <f t="shared" ref="AH1118:AH1129" si="1230">AF1118/AG1118</f>
        <v>#REF!</v>
      </c>
      <c r="AI1118" s="26" t="e">
        <f t="shared" ref="AI1118:AI1129" si="1231">AI1119+AC1118</f>
        <v>#REF!</v>
      </c>
      <c r="AJ1118" s="22" t="e">
        <f t="shared" ref="AJ1118:AJ1129" si="1232">AJ1119+AD1118</f>
        <v>#REF!</v>
      </c>
      <c r="AK1118" s="25" t="e">
        <f t="shared" ref="AK1118:AK1129" si="1233">AI1118/AJ1118</f>
        <v>#REF!</v>
      </c>
      <c r="AL1118" s="60">
        <f t="shared" si="0"/>
        <v>42716</v>
      </c>
      <c r="AM1118" s="56"/>
    </row>
    <row r="1119" spans="1:39" s="3" customFormat="1" ht="11.25" x14ac:dyDescent="0.2">
      <c r="A1119" s="2" t="s">
        <v>5</v>
      </c>
      <c r="B1119" s="2" t="str">
        <f t="shared" si="1189"/>
        <v>CACY2016</v>
      </c>
      <c r="C1119" s="2" t="s">
        <v>53</v>
      </c>
      <c r="D1119" s="4">
        <v>42715</v>
      </c>
      <c r="E1119" s="66"/>
      <c r="F1119" s="63"/>
      <c r="G1119" s="69"/>
      <c r="H1119" s="71"/>
      <c r="I1119" s="76"/>
      <c r="J1119" s="115">
        <f t="shared" si="1193"/>
        <v>174.78990281211591</v>
      </c>
      <c r="K1119" s="54">
        <f t="shared" si="1194"/>
        <v>60.514764858365709</v>
      </c>
      <c r="L1119" s="116">
        <f t="shared" si="1193"/>
        <v>235.30466767048162</v>
      </c>
      <c r="M1119" s="53"/>
      <c r="N1119" s="76"/>
      <c r="O1119" s="122">
        <f t="shared" si="1195"/>
        <v>1.5148819892533083</v>
      </c>
      <c r="P1119" s="71">
        <f t="shared" si="1196"/>
        <v>0.36040167476886897</v>
      </c>
      <c r="Q1119" s="131">
        <f t="shared" si="1195"/>
        <v>1.8752836640221773</v>
      </c>
      <c r="R1119" s="54"/>
      <c r="S1119" s="76"/>
      <c r="T1119" s="47">
        <v>2</v>
      </c>
      <c r="U1119" s="48">
        <v>2</v>
      </c>
      <c r="V1119" s="49">
        <v>225.834</v>
      </c>
      <c r="W1119" s="48">
        <f t="shared" si="1197"/>
        <v>945</v>
      </c>
      <c r="X1119" s="97">
        <v>46519</v>
      </c>
      <c r="Y1119" s="31">
        <f t="shared" si="1222"/>
        <v>4.854661536146521E-3</v>
      </c>
      <c r="Z1119" s="30">
        <f t="shared" si="1223"/>
        <v>4.299318558008556E-5</v>
      </c>
      <c r="AA1119" s="10">
        <f t="shared" si="1224"/>
        <v>112.917</v>
      </c>
      <c r="AB1119" s="9" t="str">
        <f t="shared" si="1181"/>
        <v>U E</v>
      </c>
      <c r="AC1119" s="28">
        <f t="shared" si="1225"/>
        <v>4.854661536146521E-3</v>
      </c>
      <c r="AD1119" s="29">
        <f t="shared" si="1226"/>
        <v>4.299318558008556E-5</v>
      </c>
      <c r="AE1119" s="15">
        <f t="shared" si="1227"/>
        <v>112.917</v>
      </c>
      <c r="AF1119" s="27" t="e">
        <f t="shared" si="1228"/>
        <v>#REF!</v>
      </c>
      <c r="AG1119" s="7" t="e">
        <f t="shared" si="1229"/>
        <v>#REF!</v>
      </c>
      <c r="AH1119" s="17" t="e">
        <f t="shared" si="1230"/>
        <v>#REF!</v>
      </c>
      <c r="AI1119" s="26" t="e">
        <f t="shared" si="1231"/>
        <v>#REF!</v>
      </c>
      <c r="AJ1119" s="22" t="e">
        <f t="shared" si="1232"/>
        <v>#REF!</v>
      </c>
      <c r="AK1119" s="25" t="e">
        <f t="shared" si="1233"/>
        <v>#REF!</v>
      </c>
      <c r="AL1119" s="60">
        <f t="shared" si="0"/>
        <v>42715</v>
      </c>
      <c r="AM1119" s="56"/>
    </row>
    <row r="1120" spans="1:39" s="3" customFormat="1" ht="11.25" x14ac:dyDescent="0.2">
      <c r="A1120" s="2" t="s">
        <v>5</v>
      </c>
      <c r="B1120" s="2" t="str">
        <f t="shared" si="1189"/>
        <v>CACY2016</v>
      </c>
      <c r="C1120" s="2" t="s">
        <v>53</v>
      </c>
      <c r="D1120" s="4">
        <v>42714</v>
      </c>
      <c r="E1120" s="66"/>
      <c r="F1120" s="63"/>
      <c r="G1120" s="69"/>
      <c r="H1120" s="71"/>
      <c r="I1120" s="76"/>
      <c r="J1120" s="115">
        <f t="shared" si="1193"/>
        <v>173.82218993459381</v>
      </c>
      <c r="K1120" s="54">
        <f t="shared" si="1194"/>
        <v>61.848454174811536</v>
      </c>
      <c r="L1120" s="116">
        <f t="shared" si="1193"/>
        <v>235.67064410940534</v>
      </c>
      <c r="M1120" s="53"/>
      <c r="N1120" s="76"/>
      <c r="O1120" s="122">
        <f t="shared" si="1195"/>
        <v>1.5081007713910648</v>
      </c>
      <c r="P1120" s="71">
        <f t="shared" si="1196"/>
        <v>0.36209499105738852</v>
      </c>
      <c r="Q1120" s="131">
        <f t="shared" si="1195"/>
        <v>1.8701957624484533</v>
      </c>
      <c r="R1120" s="54"/>
      <c r="S1120" s="76"/>
      <c r="T1120" s="47">
        <v>5</v>
      </c>
      <c r="U1120" s="48">
        <v>540</v>
      </c>
      <c r="V1120" s="49">
        <v>181337.26699999999</v>
      </c>
      <c r="W1120" s="48">
        <f t="shared" si="1197"/>
        <v>946</v>
      </c>
      <c r="X1120" s="97">
        <v>46519</v>
      </c>
      <c r="Y1120" s="31">
        <f t="shared" si="1222"/>
        <v>3.8981333863582619</v>
      </c>
      <c r="Z1120" s="30">
        <f t="shared" si="1223"/>
        <v>1.16081601066231E-2</v>
      </c>
      <c r="AA1120" s="10">
        <f t="shared" si="1224"/>
        <v>335.80975370370368</v>
      </c>
      <c r="AB1120" s="9" t="str">
        <f t="shared" si="1181"/>
        <v>U E</v>
      </c>
      <c r="AC1120" s="28">
        <f t="shared" si="1225"/>
        <v>3.8981333863582619</v>
      </c>
      <c r="AD1120" s="29">
        <f t="shared" si="1226"/>
        <v>1.16081601066231E-2</v>
      </c>
      <c r="AE1120" s="15">
        <f t="shared" si="1227"/>
        <v>335.80975370370368</v>
      </c>
      <c r="AF1120" s="27" t="e">
        <f t="shared" si="1228"/>
        <v>#REF!</v>
      </c>
      <c r="AG1120" s="7" t="e">
        <f t="shared" si="1229"/>
        <v>#REF!</v>
      </c>
      <c r="AH1120" s="17" t="e">
        <f t="shared" si="1230"/>
        <v>#REF!</v>
      </c>
      <c r="AI1120" s="26" t="e">
        <f t="shared" si="1231"/>
        <v>#REF!</v>
      </c>
      <c r="AJ1120" s="22" t="e">
        <f t="shared" si="1232"/>
        <v>#REF!</v>
      </c>
      <c r="AK1120" s="25" t="e">
        <f t="shared" si="1233"/>
        <v>#REF!</v>
      </c>
      <c r="AL1120" s="60">
        <f t="shared" si="0"/>
        <v>42714</v>
      </c>
      <c r="AM1120" s="56"/>
    </row>
    <row r="1121" spans="1:39" s="3" customFormat="1" ht="11.25" x14ac:dyDescent="0.2">
      <c r="A1121" s="2" t="s">
        <v>5</v>
      </c>
      <c r="B1121" s="2" t="str">
        <f t="shared" si="1189"/>
        <v>CACY2016</v>
      </c>
      <c r="C1121" s="2" t="s">
        <v>53</v>
      </c>
      <c r="D1121" s="4">
        <v>42713</v>
      </c>
      <c r="E1121" s="66"/>
      <c r="F1121" s="63"/>
      <c r="G1121" s="69"/>
      <c r="H1121" s="71"/>
      <c r="I1121" s="76"/>
      <c r="J1121" s="115">
        <f t="shared" si="1193"/>
        <v>172.85447705707168</v>
      </c>
      <c r="K1121" s="54">
        <f t="shared" si="1194"/>
        <v>63.18214349125742</v>
      </c>
      <c r="L1121" s="116">
        <f t="shared" si="1193"/>
        <v>236.0366205483291</v>
      </c>
      <c r="M1121" s="53"/>
      <c r="N1121" s="76"/>
      <c r="O1121" s="122">
        <f t="shared" si="1195"/>
        <v>1.5013195535288213</v>
      </c>
      <c r="P1121" s="71">
        <f t="shared" si="1196"/>
        <v>0.36378830734590806</v>
      </c>
      <c r="Q1121" s="131">
        <f t="shared" si="1195"/>
        <v>1.8651078608747294</v>
      </c>
      <c r="R1121" s="54"/>
      <c r="S1121" s="76"/>
      <c r="T1121" s="47">
        <v>5</v>
      </c>
      <c r="U1121" s="48">
        <v>395</v>
      </c>
      <c r="V1121" s="49">
        <v>74523.773000000001</v>
      </c>
      <c r="W1121" s="48">
        <f t="shared" si="1197"/>
        <v>972</v>
      </c>
      <c r="X1121" s="97">
        <v>46519</v>
      </c>
      <c r="Y1121" s="31">
        <f t="shared" si="1222"/>
        <v>1.6020072013585847</v>
      </c>
      <c r="Z1121" s="30">
        <f t="shared" si="1223"/>
        <v>8.491154152066898E-3</v>
      </c>
      <c r="AA1121" s="10">
        <f t="shared" si="1224"/>
        <v>188.66777974683544</v>
      </c>
      <c r="AB1121" s="9" t="str">
        <f t="shared" si="1181"/>
        <v>U E</v>
      </c>
      <c r="AC1121" s="28">
        <f t="shared" si="1225"/>
        <v>1.6020072013585847</v>
      </c>
      <c r="AD1121" s="29">
        <f t="shared" si="1226"/>
        <v>8.491154152066898E-3</v>
      </c>
      <c r="AE1121" s="15">
        <f t="shared" si="1227"/>
        <v>188.66777974683544</v>
      </c>
      <c r="AF1121" s="27" t="e">
        <f t="shared" si="1228"/>
        <v>#REF!</v>
      </c>
      <c r="AG1121" s="7" t="e">
        <f t="shared" si="1229"/>
        <v>#REF!</v>
      </c>
      <c r="AH1121" s="17" t="e">
        <f t="shared" si="1230"/>
        <v>#REF!</v>
      </c>
      <c r="AI1121" s="26" t="e">
        <f t="shared" si="1231"/>
        <v>#REF!</v>
      </c>
      <c r="AJ1121" s="22" t="e">
        <f t="shared" si="1232"/>
        <v>#REF!</v>
      </c>
      <c r="AK1121" s="25" t="e">
        <f t="shared" si="1233"/>
        <v>#REF!</v>
      </c>
      <c r="AL1121" s="60">
        <f t="shared" si="0"/>
        <v>42713</v>
      </c>
      <c r="AM1121" s="56"/>
    </row>
    <row r="1122" spans="1:39" s="3" customFormat="1" ht="11.25" x14ac:dyDescent="0.2">
      <c r="A1122" s="2" t="s">
        <v>5</v>
      </c>
      <c r="B1122" s="2" t="str">
        <f t="shared" si="1189"/>
        <v>CACY2016</v>
      </c>
      <c r="C1122" s="2" t="s">
        <v>53</v>
      </c>
      <c r="D1122" s="4">
        <v>42712</v>
      </c>
      <c r="E1122" s="66"/>
      <c r="F1122" s="63"/>
      <c r="G1122" s="69"/>
      <c r="H1122" s="71"/>
      <c r="I1122" s="76"/>
      <c r="J1122" s="115">
        <f t="shared" si="1193"/>
        <v>171.88676417954954</v>
      </c>
      <c r="K1122" s="54">
        <f t="shared" si="1194"/>
        <v>64.515832807703276</v>
      </c>
      <c r="L1122" s="116">
        <f t="shared" si="1193"/>
        <v>236.40259698725282</v>
      </c>
      <c r="M1122" s="53"/>
      <c r="N1122" s="76"/>
      <c r="O1122" s="122">
        <f t="shared" si="1195"/>
        <v>1.4945383356665778</v>
      </c>
      <c r="P1122" s="71">
        <f t="shared" si="1196"/>
        <v>0.36548162363442738</v>
      </c>
      <c r="Q1122" s="131">
        <f t="shared" si="1195"/>
        <v>1.8600199593010052</v>
      </c>
      <c r="R1122" s="54"/>
      <c r="S1122" s="76"/>
      <c r="T1122" s="47">
        <v>2</v>
      </c>
      <c r="U1122" s="48">
        <v>11</v>
      </c>
      <c r="V1122" s="49">
        <v>2726.8330000000001</v>
      </c>
      <c r="W1122" s="48">
        <f t="shared" si="1197"/>
        <v>984</v>
      </c>
      <c r="X1122" s="97">
        <v>46519</v>
      </c>
      <c r="Y1122" s="31">
        <f t="shared" si="1222"/>
        <v>5.8617618607450718E-2</v>
      </c>
      <c r="Z1122" s="30">
        <f t="shared" si="1223"/>
        <v>2.3646252069047056E-4</v>
      </c>
      <c r="AA1122" s="10">
        <f t="shared" si="1224"/>
        <v>247.89390909090909</v>
      </c>
      <c r="AB1122" s="9" t="str">
        <f t="shared" si="1181"/>
        <v>U E</v>
      </c>
      <c r="AC1122" s="28">
        <f t="shared" si="1225"/>
        <v>5.8617618607450718E-2</v>
      </c>
      <c r="AD1122" s="29">
        <f t="shared" si="1226"/>
        <v>2.3646252069047056E-4</v>
      </c>
      <c r="AE1122" s="15">
        <f t="shared" si="1227"/>
        <v>247.89390909090909</v>
      </c>
      <c r="AF1122" s="27" t="e">
        <f t="shared" si="1228"/>
        <v>#REF!</v>
      </c>
      <c r="AG1122" s="7" t="e">
        <f t="shared" si="1229"/>
        <v>#REF!</v>
      </c>
      <c r="AH1122" s="17" t="e">
        <f t="shared" si="1230"/>
        <v>#REF!</v>
      </c>
      <c r="AI1122" s="26" t="e">
        <f t="shared" si="1231"/>
        <v>#REF!</v>
      </c>
      <c r="AJ1122" s="22" t="e">
        <f t="shared" si="1232"/>
        <v>#REF!</v>
      </c>
      <c r="AK1122" s="25" t="e">
        <f t="shared" si="1233"/>
        <v>#REF!</v>
      </c>
      <c r="AL1122" s="60">
        <f t="shared" si="0"/>
        <v>42712</v>
      </c>
      <c r="AM1122" s="56"/>
    </row>
    <row r="1123" spans="1:39" s="3" customFormat="1" ht="11.25" x14ac:dyDescent="0.2">
      <c r="A1123" s="2" t="s">
        <v>5</v>
      </c>
      <c r="B1123" s="2" t="str">
        <f t="shared" si="1189"/>
        <v>CACY2016</v>
      </c>
      <c r="C1123" s="2" t="s">
        <v>53</v>
      </c>
      <c r="D1123" s="4">
        <v>42711</v>
      </c>
      <c r="E1123" s="66"/>
      <c r="F1123" s="63"/>
      <c r="G1123" s="69"/>
      <c r="H1123" s="71"/>
      <c r="I1123" s="76"/>
      <c r="J1123" s="115">
        <f t="shared" si="1193"/>
        <v>170.91905130202744</v>
      </c>
      <c r="K1123" s="54">
        <f t="shared" si="1194"/>
        <v>65.849522124149132</v>
      </c>
      <c r="L1123" s="116">
        <f t="shared" si="1193"/>
        <v>236.76857342617657</v>
      </c>
      <c r="M1123" s="53"/>
      <c r="N1123" s="76"/>
      <c r="O1123" s="122">
        <f t="shared" si="1195"/>
        <v>1.4877571178043345</v>
      </c>
      <c r="P1123" s="71">
        <f t="shared" si="1196"/>
        <v>0.3671749399229467</v>
      </c>
      <c r="Q1123" s="131">
        <f t="shared" si="1195"/>
        <v>1.8549320577272812</v>
      </c>
      <c r="R1123" s="54"/>
      <c r="S1123" s="76"/>
      <c r="T1123" s="47">
        <v>6</v>
      </c>
      <c r="U1123" s="48">
        <v>1217</v>
      </c>
      <c r="V1123" s="49">
        <v>31103.933000000001</v>
      </c>
      <c r="W1123" s="48">
        <f t="shared" si="1197"/>
        <v>987</v>
      </c>
      <c r="X1123" s="97">
        <v>46519</v>
      </c>
      <c r="Y1123" s="31">
        <f t="shared" si="1222"/>
        <v>0.6686285818697737</v>
      </c>
      <c r="Z1123" s="30">
        <f t="shared" si="1223"/>
        <v>2.6161353425482061E-2</v>
      </c>
      <c r="AA1123" s="10">
        <f t="shared" si="1224"/>
        <v>25.557874281018901</v>
      </c>
      <c r="AB1123" s="9" t="str">
        <f t="shared" si="1181"/>
        <v>U E</v>
      </c>
      <c r="AC1123" s="28">
        <f t="shared" si="1225"/>
        <v>0.6686285818697737</v>
      </c>
      <c r="AD1123" s="29">
        <f t="shared" si="1226"/>
        <v>2.6161353425482061E-2</v>
      </c>
      <c r="AE1123" s="15">
        <f t="shared" si="1227"/>
        <v>25.557874281018901</v>
      </c>
      <c r="AF1123" s="27" t="e">
        <f t="shared" si="1228"/>
        <v>#REF!</v>
      </c>
      <c r="AG1123" s="7" t="e">
        <f t="shared" si="1229"/>
        <v>#REF!</v>
      </c>
      <c r="AH1123" s="17" t="e">
        <f t="shared" si="1230"/>
        <v>#REF!</v>
      </c>
      <c r="AI1123" s="26" t="e">
        <f t="shared" si="1231"/>
        <v>#REF!</v>
      </c>
      <c r="AJ1123" s="22" t="e">
        <f t="shared" si="1232"/>
        <v>#REF!</v>
      </c>
      <c r="AK1123" s="25" t="e">
        <f t="shared" si="1233"/>
        <v>#REF!</v>
      </c>
      <c r="AL1123" s="60">
        <f t="shared" si="0"/>
        <v>42711</v>
      </c>
      <c r="AM1123" s="56"/>
    </row>
    <row r="1124" spans="1:39" s="3" customFormat="1" ht="11.25" x14ac:dyDescent="0.2">
      <c r="A1124" s="2" t="s">
        <v>5</v>
      </c>
      <c r="B1124" s="2" t="str">
        <f t="shared" si="1189"/>
        <v>CACY2016</v>
      </c>
      <c r="C1124" s="2" t="s">
        <v>53</v>
      </c>
      <c r="D1124" s="4">
        <v>42710</v>
      </c>
      <c r="E1124" s="66"/>
      <c r="F1124" s="63"/>
      <c r="G1124" s="69"/>
      <c r="H1124" s="71"/>
      <c r="I1124" s="76"/>
      <c r="J1124" s="115">
        <f t="shared" si="1193"/>
        <v>169.95133842450531</v>
      </c>
      <c r="K1124" s="54">
        <f t="shared" si="1194"/>
        <v>67.183211440594988</v>
      </c>
      <c r="L1124" s="116">
        <f t="shared" si="1193"/>
        <v>237.1345498651003</v>
      </c>
      <c r="M1124" s="53"/>
      <c r="N1124" s="76"/>
      <c r="O1124" s="122">
        <f t="shared" si="1195"/>
        <v>1.480975899942091</v>
      </c>
      <c r="P1124" s="71">
        <f t="shared" si="1196"/>
        <v>0.36886825621146624</v>
      </c>
      <c r="Q1124" s="131">
        <f t="shared" si="1195"/>
        <v>1.8498441561535572</v>
      </c>
      <c r="R1124" s="54"/>
      <c r="S1124" s="76"/>
      <c r="T1124" s="47">
        <v>4</v>
      </c>
      <c r="U1124" s="48">
        <v>78</v>
      </c>
      <c r="V1124" s="49">
        <v>10885.116</v>
      </c>
      <c r="W1124" s="48">
        <f t="shared" si="1197"/>
        <v>1003</v>
      </c>
      <c r="X1124" s="97">
        <v>46519</v>
      </c>
      <c r="Y1124" s="31">
        <f t="shared" si="1222"/>
        <v>0.23399290612437929</v>
      </c>
      <c r="Z1124" s="30">
        <f t="shared" si="1223"/>
        <v>1.6767342376233366E-3</v>
      </c>
      <c r="AA1124" s="10">
        <f t="shared" si="1224"/>
        <v>139.55276923076923</v>
      </c>
      <c r="AB1124" s="9" t="str">
        <f t="shared" si="1181"/>
        <v>U E</v>
      </c>
      <c r="AC1124" s="28">
        <f t="shared" si="1225"/>
        <v>0.23399290612437929</v>
      </c>
      <c r="AD1124" s="29">
        <f t="shared" si="1226"/>
        <v>1.6767342376233366E-3</v>
      </c>
      <c r="AE1124" s="15">
        <f t="shared" si="1227"/>
        <v>139.55276923076923</v>
      </c>
      <c r="AF1124" s="27" t="e">
        <f t="shared" si="1228"/>
        <v>#REF!</v>
      </c>
      <c r="AG1124" s="7" t="e">
        <f t="shared" si="1229"/>
        <v>#REF!</v>
      </c>
      <c r="AH1124" s="17" t="e">
        <f t="shared" si="1230"/>
        <v>#REF!</v>
      </c>
      <c r="AI1124" s="26" t="e">
        <f t="shared" si="1231"/>
        <v>#REF!</v>
      </c>
      <c r="AJ1124" s="22" t="e">
        <f t="shared" si="1232"/>
        <v>#REF!</v>
      </c>
      <c r="AK1124" s="25" t="e">
        <f t="shared" si="1233"/>
        <v>#REF!</v>
      </c>
      <c r="AL1124" s="60">
        <f t="shared" si="0"/>
        <v>42710</v>
      </c>
      <c r="AM1124" s="56"/>
    </row>
    <row r="1125" spans="1:39" s="3" customFormat="1" ht="11.25" x14ac:dyDescent="0.2">
      <c r="A1125" s="2" t="s">
        <v>5</v>
      </c>
      <c r="B1125" s="2" t="str">
        <f t="shared" si="1189"/>
        <v>CACY2016</v>
      </c>
      <c r="C1125" s="2" t="s">
        <v>53</v>
      </c>
      <c r="D1125" s="4">
        <v>42709</v>
      </c>
      <c r="E1125" s="66"/>
      <c r="F1125" s="63"/>
      <c r="G1125" s="69"/>
      <c r="H1125" s="71"/>
      <c r="I1125" s="76"/>
      <c r="J1125" s="115">
        <f t="shared" si="1193"/>
        <v>168.98362554698318</v>
      </c>
      <c r="K1125" s="54">
        <f t="shared" si="1194"/>
        <v>68.516900757040872</v>
      </c>
      <c r="L1125" s="116">
        <f t="shared" si="1193"/>
        <v>237.50052630402405</v>
      </c>
      <c r="M1125" s="53"/>
      <c r="N1125" s="76"/>
      <c r="O1125" s="122">
        <f t="shared" si="1195"/>
        <v>1.4741946820798475</v>
      </c>
      <c r="P1125" s="71">
        <f t="shared" si="1196"/>
        <v>0.37056157249998578</v>
      </c>
      <c r="Q1125" s="131">
        <f t="shared" si="1195"/>
        <v>1.8447562545798333</v>
      </c>
      <c r="R1125" s="54"/>
      <c r="S1125" s="76"/>
      <c r="T1125" s="47">
        <v>2</v>
      </c>
      <c r="U1125" s="48">
        <v>4</v>
      </c>
      <c r="V1125" s="49">
        <v>305.75</v>
      </c>
      <c r="W1125" s="48">
        <f t="shared" si="1197"/>
        <v>1013</v>
      </c>
      <c r="X1125" s="97">
        <v>46519</v>
      </c>
      <c r="Y1125" s="31">
        <f t="shared" si="1222"/>
        <v>6.5725832455555792E-3</v>
      </c>
      <c r="Z1125" s="30">
        <f t="shared" si="1223"/>
        <v>8.5986371160171119E-5</v>
      </c>
      <c r="AA1125" s="10">
        <f t="shared" si="1224"/>
        <v>76.437499999999986</v>
      </c>
      <c r="AB1125" s="9" t="str">
        <f t="shared" si="1181"/>
        <v>U E</v>
      </c>
      <c r="AC1125" s="28">
        <f t="shared" si="1225"/>
        <v>6.5725832455555792E-3</v>
      </c>
      <c r="AD1125" s="29">
        <f t="shared" si="1226"/>
        <v>8.5986371160171119E-5</v>
      </c>
      <c r="AE1125" s="15">
        <f t="shared" si="1227"/>
        <v>76.437499999999986</v>
      </c>
      <c r="AF1125" s="27" t="e">
        <f t="shared" si="1228"/>
        <v>#REF!</v>
      </c>
      <c r="AG1125" s="7" t="e">
        <f t="shared" si="1229"/>
        <v>#REF!</v>
      </c>
      <c r="AH1125" s="17" t="e">
        <f t="shared" si="1230"/>
        <v>#REF!</v>
      </c>
      <c r="AI1125" s="26" t="e">
        <f t="shared" si="1231"/>
        <v>#REF!</v>
      </c>
      <c r="AJ1125" s="22" t="e">
        <f t="shared" si="1232"/>
        <v>#REF!</v>
      </c>
      <c r="AK1125" s="25" t="e">
        <f t="shared" si="1233"/>
        <v>#REF!</v>
      </c>
      <c r="AL1125" s="60">
        <f t="shared" si="0"/>
        <v>42709</v>
      </c>
      <c r="AM1125" s="56"/>
    </row>
    <row r="1126" spans="1:39" s="3" customFormat="1" ht="11.25" x14ac:dyDescent="0.2">
      <c r="A1126" s="2" t="s">
        <v>5</v>
      </c>
      <c r="B1126" s="2" t="str">
        <f t="shared" si="1189"/>
        <v>CACY2016</v>
      </c>
      <c r="C1126" s="2" t="s">
        <v>53</v>
      </c>
      <c r="D1126" s="4">
        <v>42708</v>
      </c>
      <c r="E1126" s="66"/>
      <c r="F1126" s="63"/>
      <c r="G1126" s="69"/>
      <c r="H1126" s="71"/>
      <c r="I1126" s="76"/>
      <c r="J1126" s="115">
        <f t="shared" si="1193"/>
        <v>168.01591266946107</v>
      </c>
      <c r="K1126" s="54">
        <f t="shared" si="1194"/>
        <v>69.8505900734867</v>
      </c>
      <c r="L1126" s="116">
        <f t="shared" si="1193"/>
        <v>237.86650274294777</v>
      </c>
      <c r="M1126" s="53"/>
      <c r="N1126" s="76"/>
      <c r="O1126" s="122">
        <f t="shared" si="1195"/>
        <v>1.467413464217604</v>
      </c>
      <c r="P1126" s="71">
        <f t="shared" si="1196"/>
        <v>0.37225488878850532</v>
      </c>
      <c r="Q1126" s="131">
        <f t="shared" si="1195"/>
        <v>1.8396683530061093</v>
      </c>
      <c r="R1126" s="54"/>
      <c r="S1126" s="76"/>
      <c r="T1126" s="47">
        <v>1</v>
      </c>
      <c r="U1126" s="48">
        <v>14</v>
      </c>
      <c r="V1126" s="49">
        <v>1013.133</v>
      </c>
      <c r="W1126" s="48">
        <f t="shared" si="1197"/>
        <v>1014</v>
      </c>
      <c r="X1126" s="97">
        <v>46519</v>
      </c>
      <c r="Y1126" s="31">
        <f t="shared" si="1222"/>
        <v>2.177890754315441E-2</v>
      </c>
      <c r="Z1126" s="30">
        <f t="shared" si="1223"/>
        <v>3.0095229906059888E-4</v>
      </c>
      <c r="AA1126" s="10">
        <f t="shared" si="1224"/>
        <v>72.366642857142864</v>
      </c>
      <c r="AB1126" s="9" t="str">
        <f t="shared" si="1181"/>
        <v>U E</v>
      </c>
      <c r="AC1126" s="28">
        <f t="shared" si="1225"/>
        <v>2.177890754315441E-2</v>
      </c>
      <c r="AD1126" s="29">
        <f t="shared" si="1226"/>
        <v>3.0095229906059888E-4</v>
      </c>
      <c r="AE1126" s="15">
        <f t="shared" si="1227"/>
        <v>72.366642857142864</v>
      </c>
      <c r="AF1126" s="27" t="e">
        <f t="shared" si="1228"/>
        <v>#REF!</v>
      </c>
      <c r="AG1126" s="7" t="e">
        <f t="shared" si="1229"/>
        <v>#REF!</v>
      </c>
      <c r="AH1126" s="17" t="e">
        <f t="shared" si="1230"/>
        <v>#REF!</v>
      </c>
      <c r="AI1126" s="26" t="e">
        <f t="shared" si="1231"/>
        <v>#REF!</v>
      </c>
      <c r="AJ1126" s="22" t="e">
        <f t="shared" si="1232"/>
        <v>#REF!</v>
      </c>
      <c r="AK1126" s="25" t="e">
        <f t="shared" si="1233"/>
        <v>#REF!</v>
      </c>
      <c r="AL1126" s="60">
        <f t="shared" si="0"/>
        <v>42708</v>
      </c>
      <c r="AM1126" s="56"/>
    </row>
    <row r="1127" spans="1:39" s="3" customFormat="1" ht="11.25" x14ac:dyDescent="0.2">
      <c r="A1127" s="2" t="s">
        <v>5</v>
      </c>
      <c r="B1127" s="2" t="str">
        <f t="shared" si="1189"/>
        <v>CACY2016</v>
      </c>
      <c r="C1127" s="2" t="s">
        <v>53</v>
      </c>
      <c r="D1127" s="4">
        <v>42707</v>
      </c>
      <c r="E1127" s="66"/>
      <c r="F1127" s="63"/>
      <c r="G1127" s="69"/>
      <c r="H1127" s="71"/>
      <c r="I1127" s="76"/>
      <c r="J1127" s="115">
        <f t="shared" si="1193"/>
        <v>167.04819979193894</v>
      </c>
      <c r="K1127" s="54">
        <f t="shared" si="1194"/>
        <v>71.184279389932584</v>
      </c>
      <c r="L1127" s="116">
        <f t="shared" si="1193"/>
        <v>238.23247918187153</v>
      </c>
      <c r="M1127" s="53"/>
      <c r="N1127" s="76"/>
      <c r="O1127" s="122">
        <f t="shared" si="1195"/>
        <v>1.4606322463553605</v>
      </c>
      <c r="P1127" s="71">
        <f t="shared" si="1196"/>
        <v>0.37394820507702464</v>
      </c>
      <c r="Q1127" s="131">
        <f t="shared" si="1195"/>
        <v>1.8345804514323851</v>
      </c>
      <c r="R1127" s="54"/>
      <c r="S1127" s="76"/>
      <c r="T1127" s="47">
        <v>3</v>
      </c>
      <c r="U1127" s="48">
        <v>12</v>
      </c>
      <c r="V1127" s="49">
        <v>1108.3499999999999</v>
      </c>
      <c r="W1127" s="48">
        <f t="shared" si="1197"/>
        <v>1017</v>
      </c>
      <c r="X1127" s="97">
        <v>46519</v>
      </c>
      <c r="Y1127" s="31">
        <f t="shared" si="1222"/>
        <v>2.3825748618843911E-2</v>
      </c>
      <c r="Z1127" s="30">
        <f t="shared" si="1223"/>
        <v>2.5795911348051333E-4</v>
      </c>
      <c r="AA1127" s="10">
        <f t="shared" si="1224"/>
        <v>92.362499999999997</v>
      </c>
      <c r="AB1127" s="9" t="str">
        <f t="shared" si="1181"/>
        <v>U E</v>
      </c>
      <c r="AC1127" s="28">
        <f t="shared" si="1225"/>
        <v>2.3825748618843911E-2</v>
      </c>
      <c r="AD1127" s="29">
        <f t="shared" si="1226"/>
        <v>2.5795911348051333E-4</v>
      </c>
      <c r="AE1127" s="15">
        <f t="shared" si="1227"/>
        <v>92.362499999999997</v>
      </c>
      <c r="AF1127" s="27" t="e">
        <f t="shared" si="1228"/>
        <v>#REF!</v>
      </c>
      <c r="AG1127" s="7" t="e">
        <f t="shared" si="1229"/>
        <v>#REF!</v>
      </c>
      <c r="AH1127" s="17" t="e">
        <f t="shared" si="1230"/>
        <v>#REF!</v>
      </c>
      <c r="AI1127" s="26" t="e">
        <f t="shared" si="1231"/>
        <v>#REF!</v>
      </c>
      <c r="AJ1127" s="22" t="e">
        <f t="shared" si="1232"/>
        <v>#REF!</v>
      </c>
      <c r="AK1127" s="25" t="e">
        <f t="shared" si="1233"/>
        <v>#REF!</v>
      </c>
      <c r="AL1127" s="60">
        <f t="shared" si="0"/>
        <v>42707</v>
      </c>
      <c r="AM1127" s="56"/>
    </row>
    <row r="1128" spans="1:39" s="3" customFormat="1" ht="11.25" x14ac:dyDescent="0.2">
      <c r="A1128" s="2" t="s">
        <v>5</v>
      </c>
      <c r="B1128" s="2" t="str">
        <f t="shared" si="1189"/>
        <v>CACY2016</v>
      </c>
      <c r="C1128" s="2" t="s">
        <v>53</v>
      </c>
      <c r="D1128" s="4">
        <v>42706</v>
      </c>
      <c r="E1128" s="66"/>
      <c r="F1128" s="63"/>
      <c r="G1128" s="69"/>
      <c r="H1128" s="71"/>
      <c r="I1128" s="76"/>
      <c r="J1128" s="115">
        <f t="shared" si="1193"/>
        <v>166.08048691441681</v>
      </c>
      <c r="K1128" s="54">
        <f t="shared" si="1194"/>
        <v>72.51796870637844</v>
      </c>
      <c r="L1128" s="116">
        <f t="shared" si="1193"/>
        <v>238.59845562079525</v>
      </c>
      <c r="M1128" s="53"/>
      <c r="N1128" s="76"/>
      <c r="O1128" s="122">
        <f t="shared" si="1195"/>
        <v>1.4538510284931172</v>
      </c>
      <c r="P1128" s="71">
        <f t="shared" si="1196"/>
        <v>0.37564152136554396</v>
      </c>
      <c r="Q1128" s="131">
        <f t="shared" si="1195"/>
        <v>1.8294925498586612</v>
      </c>
      <c r="R1128" s="54"/>
      <c r="S1128" s="76"/>
      <c r="T1128" s="47">
        <v>5</v>
      </c>
      <c r="U1128" s="48">
        <v>21</v>
      </c>
      <c r="V1128" s="49">
        <v>2101.817</v>
      </c>
      <c r="W1128" s="48">
        <f t="shared" si="1197"/>
        <v>1022</v>
      </c>
      <c r="X1128" s="97">
        <v>46519</v>
      </c>
      <c r="Y1128" s="31">
        <f t="shared" si="1222"/>
        <v>4.5181904168189339E-2</v>
      </c>
      <c r="Z1128" s="30">
        <f t="shared" si="1223"/>
        <v>4.5142844859089834E-4</v>
      </c>
      <c r="AA1128" s="10">
        <f t="shared" si="1224"/>
        <v>100.0865238095238</v>
      </c>
      <c r="AB1128" s="9" t="str">
        <f t="shared" si="1181"/>
        <v>U E</v>
      </c>
      <c r="AC1128" s="28">
        <f t="shared" si="1225"/>
        <v>4.5181904168189339E-2</v>
      </c>
      <c r="AD1128" s="29">
        <f t="shared" si="1226"/>
        <v>4.5142844859089834E-4</v>
      </c>
      <c r="AE1128" s="15">
        <f t="shared" si="1227"/>
        <v>100.0865238095238</v>
      </c>
      <c r="AF1128" s="27" t="e">
        <f t="shared" si="1228"/>
        <v>#REF!</v>
      </c>
      <c r="AG1128" s="7" t="e">
        <f t="shared" si="1229"/>
        <v>#REF!</v>
      </c>
      <c r="AH1128" s="17" t="e">
        <f t="shared" si="1230"/>
        <v>#REF!</v>
      </c>
      <c r="AI1128" s="26" t="e">
        <f t="shared" si="1231"/>
        <v>#REF!</v>
      </c>
      <c r="AJ1128" s="22" t="e">
        <f t="shared" si="1232"/>
        <v>#REF!</v>
      </c>
      <c r="AK1128" s="25" t="e">
        <f t="shared" si="1233"/>
        <v>#REF!</v>
      </c>
      <c r="AL1128" s="60">
        <f t="shared" si="0"/>
        <v>42706</v>
      </c>
      <c r="AM1128" s="56"/>
    </row>
    <row r="1129" spans="1:39" s="3" customFormat="1" ht="11.25" x14ac:dyDescent="0.2">
      <c r="A1129" s="2" t="s">
        <v>5</v>
      </c>
      <c r="B1129" s="2" t="str">
        <f t="shared" si="1189"/>
        <v>CACY2016</v>
      </c>
      <c r="C1129" s="2" t="s">
        <v>53</v>
      </c>
      <c r="D1129" s="4">
        <v>42705</v>
      </c>
      <c r="E1129" s="66"/>
      <c r="F1129" s="63"/>
      <c r="G1129" s="69"/>
      <c r="H1129" s="71"/>
      <c r="I1129" s="76"/>
      <c r="J1129" s="115">
        <f>(J$1099-J$1130)/30*($D1129-$D$1130)+J$1130</f>
        <v>165.11277403689471</v>
      </c>
      <c r="K1129" s="54">
        <f t="shared" si="1194"/>
        <v>73.851658022824296</v>
      </c>
      <c r="L1129" s="116">
        <f>(L$1099-L$1130)/30*($D1129-$D$1130)+L$1130</f>
        <v>238.964432059719</v>
      </c>
      <c r="M1129" s="53"/>
      <c r="N1129" s="76"/>
      <c r="O1129" s="122">
        <f>(O$1099-O$1130)/30*($D1129-$D$1130)+O$1130</f>
        <v>1.4470698106308737</v>
      </c>
      <c r="P1129" s="71">
        <f t="shared" si="1196"/>
        <v>0.3773348376540635</v>
      </c>
      <c r="Q1129" s="131">
        <f>(Q$1099-Q$1130)/30*($D1129-$D$1130)+Q$1130</f>
        <v>1.8244046482849372</v>
      </c>
      <c r="R1129" s="54"/>
      <c r="S1129" s="76"/>
      <c r="T1129" s="47">
        <v>1</v>
      </c>
      <c r="U1129" s="48">
        <v>8</v>
      </c>
      <c r="V1129" s="49">
        <v>461.2</v>
      </c>
      <c r="W1129" s="48">
        <f t="shared" si="1197"/>
        <v>1022</v>
      </c>
      <c r="X1129" s="97">
        <v>46519</v>
      </c>
      <c r="Y1129" s="31">
        <f t="shared" si="1222"/>
        <v>9.9142285947677287E-3</v>
      </c>
      <c r="Z1129" s="30">
        <f t="shared" si="1223"/>
        <v>1.7197274232034224E-4</v>
      </c>
      <c r="AA1129" s="10">
        <f t="shared" si="1224"/>
        <v>57.649999999999991</v>
      </c>
      <c r="AB1129" s="9" t="str">
        <f t="shared" si="1181"/>
        <v>U E</v>
      </c>
      <c r="AC1129" s="28">
        <f t="shared" si="1225"/>
        <v>9.9142285947677287E-3</v>
      </c>
      <c r="AD1129" s="29">
        <f t="shared" si="1226"/>
        <v>1.7197274232034224E-4</v>
      </c>
      <c r="AE1129" s="15">
        <f t="shared" si="1227"/>
        <v>57.649999999999991</v>
      </c>
      <c r="AF1129" s="27" t="e">
        <f t="shared" si="1228"/>
        <v>#REF!</v>
      </c>
      <c r="AG1129" s="7" t="e">
        <f t="shared" si="1229"/>
        <v>#REF!</v>
      </c>
      <c r="AH1129" s="17" t="e">
        <f t="shared" si="1230"/>
        <v>#REF!</v>
      </c>
      <c r="AI1129" s="26" t="e">
        <f t="shared" si="1231"/>
        <v>#REF!</v>
      </c>
      <c r="AJ1129" s="22" t="e">
        <f t="shared" si="1232"/>
        <v>#REF!</v>
      </c>
      <c r="AK1129" s="25" t="e">
        <f t="shared" si="1233"/>
        <v>#REF!</v>
      </c>
      <c r="AL1129" s="60">
        <f t="shared" si="0"/>
        <v>42705</v>
      </c>
      <c r="AM1129" s="56"/>
    </row>
    <row r="1130" spans="1:39" s="3" customFormat="1" x14ac:dyDescent="0.25">
      <c r="A1130" s="2" t="s">
        <v>5</v>
      </c>
      <c r="B1130" s="2" t="str">
        <f t="shared" si="1189"/>
        <v>CACY2016</v>
      </c>
      <c r="C1130" s="2" t="s">
        <v>53</v>
      </c>
      <c r="D1130" s="4">
        <v>42704</v>
      </c>
      <c r="E1130" s="66"/>
      <c r="F1130" s="63"/>
      <c r="G1130" s="69">
        <v>177.9</v>
      </c>
      <c r="H1130" s="71">
        <v>1.5127999999999999</v>
      </c>
      <c r="I1130" s="76">
        <v>118</v>
      </c>
      <c r="J1130" s="53">
        <f>G1160+M1130</f>
        <v>164.14506115937257</v>
      </c>
      <c r="K1130" s="54">
        <f t="shared" si="1194"/>
        <v>75.185347339270152</v>
      </c>
      <c r="L1130" s="76">
        <f>G1160+N1130</f>
        <v>239.33040849864273</v>
      </c>
      <c r="M1130" s="53">
        <v>6.8450611593725554</v>
      </c>
      <c r="N1130" s="76">
        <v>82.030408498642714</v>
      </c>
      <c r="O1130" s="122">
        <f>H1160+R1130</f>
        <v>1.4402885927686302</v>
      </c>
      <c r="P1130" s="71">
        <f t="shared" si="1196"/>
        <v>0.37902815394258305</v>
      </c>
      <c r="Q1130" s="131">
        <f>H1160+S1130</f>
        <v>1.8193167467112132</v>
      </c>
      <c r="R1130">
        <v>7.918859276863012E-2</v>
      </c>
      <c r="S1130">
        <v>0.45821674671121321</v>
      </c>
      <c r="T1130" s="47"/>
      <c r="U1130" s="48"/>
      <c r="V1130" s="49"/>
      <c r="W1130" s="48">
        <f t="shared" si="1197"/>
        <v>1030</v>
      </c>
      <c r="X1130" s="97">
        <v>46519</v>
      </c>
      <c r="Y1130" s="31">
        <f>V1130/X1130</f>
        <v>0</v>
      </c>
      <c r="Z1130" s="30">
        <f>U1130/X1130</f>
        <v>0</v>
      </c>
      <c r="AA1130" s="10">
        <f>IF(Z1130=0,0,Y1130/Z1130)</f>
        <v>0</v>
      </c>
      <c r="AB1130" s="9" t="str">
        <f t="shared" si="1181"/>
        <v>U E</v>
      </c>
      <c r="AC1130" s="28">
        <f>IF($AB1130="U E",$Y1130,(V1130-E1130)/X1130)</f>
        <v>0</v>
      </c>
      <c r="AD1130" s="29">
        <f>IF($AB1130="U E",$Z1130,(U1130-F1130)/X1130)</f>
        <v>0</v>
      </c>
      <c r="AE1130" s="15">
        <f>IF(AD1130=0,0,AC1130/AD1130)</f>
        <v>0</v>
      </c>
      <c r="AF1130" s="27" t="e">
        <f>AF1131+Y1130</f>
        <v>#REF!</v>
      </c>
      <c r="AG1130" s="7" t="e">
        <f>AG1131+Z1130</f>
        <v>#REF!</v>
      </c>
      <c r="AH1130" s="17" t="e">
        <f>AF1130/AG1130</f>
        <v>#REF!</v>
      </c>
      <c r="AI1130" s="26" t="e">
        <f>AI1131+AC1130</f>
        <v>#REF!</v>
      </c>
      <c r="AJ1130" s="22" t="e">
        <f>AJ1131+AD1130</f>
        <v>#REF!</v>
      </c>
      <c r="AK1130" s="25" t="e">
        <f>AI1130/AJ1130</f>
        <v>#REF!</v>
      </c>
      <c r="AL1130" s="60">
        <f t="shared" si="0"/>
        <v>42704</v>
      </c>
      <c r="AM1130" s="56"/>
    </row>
    <row r="1131" spans="1:39" s="3" customFormat="1" ht="11.25" x14ac:dyDescent="0.2">
      <c r="A1131" s="2" t="s">
        <v>5</v>
      </c>
      <c r="B1131" s="2" t="str">
        <f t="shared" si="1189"/>
        <v>CACY2016</v>
      </c>
      <c r="C1131" s="2" t="s">
        <v>53</v>
      </c>
      <c r="D1131" s="4">
        <v>42703</v>
      </c>
      <c r="E1131" s="66"/>
      <c r="F1131" s="63"/>
      <c r="G1131" s="69"/>
      <c r="H1131" s="71"/>
      <c r="I1131" s="76"/>
      <c r="J1131" s="115">
        <f t="shared" ref="J1131:L1158" si="1234">(J$1130-J$1160)/30*($D1131-$D$1160)+J$1160</f>
        <v>163.51805362153584</v>
      </c>
      <c r="K1131" s="54">
        <f t="shared" si="1194"/>
        <v>74.17519895098917</v>
      </c>
      <c r="L1131" s="116">
        <f t="shared" si="1234"/>
        <v>237.69325257252501</v>
      </c>
      <c r="M1131" s="53"/>
      <c r="N1131" s="76"/>
      <c r="O1131" s="122">
        <f t="shared" ref="O1131:Q1158" si="1235">(O$1130-O$1160)/30*($D1131-$D$1160)+O$1160</f>
        <v>1.4333085929502074</v>
      </c>
      <c r="P1131" s="71">
        <f t="shared" si="1196"/>
        <v>0.38164009825002942</v>
      </c>
      <c r="Q1131" s="131">
        <f t="shared" si="1235"/>
        <v>1.8149486912002368</v>
      </c>
      <c r="R1131" s="54"/>
      <c r="S1131" s="76"/>
      <c r="T1131" s="47"/>
      <c r="U1131" s="48"/>
      <c r="V1131" s="49"/>
      <c r="W1131" s="48">
        <f t="shared" si="1197"/>
        <v>1057</v>
      </c>
      <c r="X1131" s="97">
        <v>46519</v>
      </c>
      <c r="Y1131" s="31">
        <f>V1131/X1131</f>
        <v>0</v>
      </c>
      <c r="Z1131" s="30">
        <f>U1131/X1131</f>
        <v>0</v>
      </c>
      <c r="AA1131" s="10">
        <f>IF(Z1131=0,0,Y1131/Z1131)</f>
        <v>0</v>
      </c>
      <c r="AB1131" s="9" t="str">
        <f t="shared" si="1181"/>
        <v>U E</v>
      </c>
      <c r="AC1131" s="28">
        <f>IF($AB1131="U E",$Y1131,(V1131-E1131)/X1131)</f>
        <v>0</v>
      </c>
      <c r="AD1131" s="29">
        <f>IF($AB1131="U E",$Z1131,(U1131-F1131)/X1131)</f>
        <v>0</v>
      </c>
      <c r="AE1131" s="15">
        <f>IF(AD1131=0,0,AC1131/AD1131)</f>
        <v>0</v>
      </c>
      <c r="AF1131" s="27" t="e">
        <f>AF1132+Y1131</f>
        <v>#REF!</v>
      </c>
      <c r="AG1131" s="7" t="e">
        <f>AG1132+Z1131</f>
        <v>#REF!</v>
      </c>
      <c r="AH1131" s="17" t="e">
        <f>AF1131/AG1131</f>
        <v>#REF!</v>
      </c>
      <c r="AI1131" s="26" t="e">
        <f>AI1132+AC1131</f>
        <v>#REF!</v>
      </c>
      <c r="AJ1131" s="22" t="e">
        <f>AJ1132+AD1131</f>
        <v>#REF!</v>
      </c>
      <c r="AK1131" s="25" t="e">
        <f>AI1131/AJ1131</f>
        <v>#REF!</v>
      </c>
      <c r="AL1131" s="60">
        <f t="shared" si="0"/>
        <v>42703</v>
      </c>
      <c r="AM1131" s="56"/>
    </row>
    <row r="1132" spans="1:39" s="3" customFormat="1" ht="11.25" x14ac:dyDescent="0.2">
      <c r="A1132" s="2" t="s">
        <v>5</v>
      </c>
      <c r="B1132" s="2" t="str">
        <f t="shared" si="1189"/>
        <v>CACY2016</v>
      </c>
      <c r="C1132" s="2" t="s">
        <v>53</v>
      </c>
      <c r="D1132" s="4">
        <v>42702</v>
      </c>
      <c r="E1132" s="66"/>
      <c r="F1132" s="63"/>
      <c r="G1132" s="69"/>
      <c r="H1132" s="71"/>
      <c r="I1132" s="76"/>
      <c r="J1132" s="115">
        <f t="shared" si="1234"/>
        <v>162.89104608369908</v>
      </c>
      <c r="K1132" s="54">
        <f t="shared" si="1194"/>
        <v>73.165050562708188</v>
      </c>
      <c r="L1132" s="116">
        <f t="shared" si="1234"/>
        <v>236.05609664640727</v>
      </c>
      <c r="M1132" s="53"/>
      <c r="N1132" s="76"/>
      <c r="O1132" s="122">
        <f t="shared" si="1235"/>
        <v>1.4263285931317848</v>
      </c>
      <c r="P1132" s="71">
        <f t="shared" si="1196"/>
        <v>0.38425204255747536</v>
      </c>
      <c r="Q1132" s="131">
        <f t="shared" si="1235"/>
        <v>1.8105806356892602</v>
      </c>
      <c r="R1132" s="54"/>
      <c r="S1132" s="76"/>
      <c r="T1132" s="47">
        <v>4</v>
      </c>
      <c r="U1132" s="48">
        <v>172</v>
      </c>
      <c r="V1132" s="49">
        <v>27294.350999999999</v>
      </c>
      <c r="W1132" s="48">
        <f t="shared" si="1197"/>
        <v>1059</v>
      </c>
      <c r="X1132" s="97">
        <v>46519</v>
      </c>
      <c r="Y1132" s="31">
        <f t="shared" ref="Y1132:Y1142" si="1236">V1132/X1132</f>
        <v>0.58673554891549684</v>
      </c>
      <c r="Z1132" s="30">
        <f t="shared" ref="Z1132:Z1142" si="1237">U1132/X1132</f>
        <v>3.6974139598873581E-3</v>
      </c>
      <c r="AA1132" s="10">
        <f t="shared" ref="AA1132:AA1142" si="1238">IF(Z1132=0,0,Y1132/Z1132)</f>
        <v>158.6880872093023</v>
      </c>
      <c r="AB1132" s="9" t="str">
        <f t="shared" si="1181"/>
        <v>U E</v>
      </c>
      <c r="AC1132" s="28">
        <f t="shared" ref="AC1132:AC1142" si="1239">IF($AB1132="U E",$Y1132,(V1132-E1132)/X1132)</f>
        <v>0.58673554891549684</v>
      </c>
      <c r="AD1132" s="29">
        <f t="shared" ref="AD1132:AD1142" si="1240">IF($AB1132="U E",$Z1132,(U1132-F1132)/X1132)</f>
        <v>3.6974139598873581E-3</v>
      </c>
      <c r="AE1132" s="15">
        <f t="shared" ref="AE1132:AE1142" si="1241">IF(AD1132=0,0,AC1132/AD1132)</f>
        <v>158.6880872093023</v>
      </c>
      <c r="AF1132" s="27" t="e">
        <f t="shared" ref="AF1132:AF1142" si="1242">AF1133+Y1132</f>
        <v>#REF!</v>
      </c>
      <c r="AG1132" s="7" t="e">
        <f t="shared" ref="AG1132:AG1142" si="1243">AG1133+Z1132</f>
        <v>#REF!</v>
      </c>
      <c r="AH1132" s="17" t="e">
        <f t="shared" ref="AH1132:AH1142" si="1244">AF1132/AG1132</f>
        <v>#REF!</v>
      </c>
      <c r="AI1132" s="26" t="e">
        <f t="shared" ref="AI1132:AI1142" si="1245">AI1133+AC1132</f>
        <v>#REF!</v>
      </c>
      <c r="AJ1132" s="22" t="e">
        <f t="shared" ref="AJ1132:AJ1142" si="1246">AJ1133+AD1132</f>
        <v>#REF!</v>
      </c>
      <c r="AK1132" s="25" t="e">
        <f t="shared" ref="AK1132:AK1142" si="1247">AI1132/AJ1132</f>
        <v>#REF!</v>
      </c>
      <c r="AL1132" s="60">
        <f t="shared" si="0"/>
        <v>42702</v>
      </c>
      <c r="AM1132" s="56"/>
    </row>
    <row r="1133" spans="1:39" s="3" customFormat="1" ht="11.25" x14ac:dyDescent="0.2">
      <c r="A1133" s="2" t="s">
        <v>5</v>
      </c>
      <c r="B1133" s="2" t="str">
        <f t="shared" si="1189"/>
        <v>CACY2016</v>
      </c>
      <c r="C1133" s="2" t="s">
        <v>53</v>
      </c>
      <c r="D1133" s="4">
        <v>42701</v>
      </c>
      <c r="E1133" s="66"/>
      <c r="F1133" s="63"/>
      <c r="G1133" s="69"/>
      <c r="H1133" s="71"/>
      <c r="I1133" s="76"/>
      <c r="J1133" s="115">
        <f t="shared" si="1234"/>
        <v>162.26403854586235</v>
      </c>
      <c r="K1133" s="54">
        <f t="shared" si="1194"/>
        <v>72.154902174427178</v>
      </c>
      <c r="L1133" s="116">
        <f t="shared" si="1234"/>
        <v>234.41894072028953</v>
      </c>
      <c r="M1133" s="53"/>
      <c r="N1133" s="76"/>
      <c r="O1133" s="122">
        <f t="shared" si="1235"/>
        <v>1.4193485933133621</v>
      </c>
      <c r="P1133" s="71">
        <f t="shared" si="1196"/>
        <v>0.38686398686492152</v>
      </c>
      <c r="Q1133" s="131">
        <f t="shared" si="1235"/>
        <v>1.8062125801782836</v>
      </c>
      <c r="R1133" s="54"/>
      <c r="S1133" s="76"/>
      <c r="T1133" s="47">
        <v>0</v>
      </c>
      <c r="U1133" s="48">
        <v>0</v>
      </c>
      <c r="V1133" s="49">
        <v>0</v>
      </c>
      <c r="W1133" s="48">
        <f t="shared" si="1197"/>
        <v>1057</v>
      </c>
      <c r="X1133" s="97">
        <v>46519</v>
      </c>
      <c r="Y1133" s="31">
        <f t="shared" si="1236"/>
        <v>0</v>
      </c>
      <c r="Z1133" s="30">
        <f t="shared" si="1237"/>
        <v>0</v>
      </c>
      <c r="AA1133" s="10">
        <f t="shared" si="1238"/>
        <v>0</v>
      </c>
      <c r="AB1133" s="9" t="str">
        <f t="shared" si="1181"/>
        <v>U E</v>
      </c>
      <c r="AC1133" s="28">
        <f t="shared" si="1239"/>
        <v>0</v>
      </c>
      <c r="AD1133" s="29">
        <f t="shared" si="1240"/>
        <v>0</v>
      </c>
      <c r="AE1133" s="15">
        <f t="shared" si="1241"/>
        <v>0</v>
      </c>
      <c r="AF1133" s="27" t="e">
        <f t="shared" si="1242"/>
        <v>#REF!</v>
      </c>
      <c r="AG1133" s="7" t="e">
        <f t="shared" si="1243"/>
        <v>#REF!</v>
      </c>
      <c r="AH1133" s="17" t="e">
        <f t="shared" si="1244"/>
        <v>#REF!</v>
      </c>
      <c r="AI1133" s="26" t="e">
        <f t="shared" si="1245"/>
        <v>#REF!</v>
      </c>
      <c r="AJ1133" s="22" t="e">
        <f t="shared" si="1246"/>
        <v>#REF!</v>
      </c>
      <c r="AK1133" s="25" t="e">
        <f t="shared" si="1247"/>
        <v>#REF!</v>
      </c>
      <c r="AL1133" s="60">
        <f t="shared" si="0"/>
        <v>42701</v>
      </c>
      <c r="AM1133" s="56"/>
    </row>
    <row r="1134" spans="1:39" s="3" customFormat="1" ht="11.25" x14ac:dyDescent="0.2">
      <c r="A1134" s="2" t="s">
        <v>5</v>
      </c>
      <c r="B1134" s="2" t="str">
        <f t="shared" si="1189"/>
        <v>CACY2016</v>
      </c>
      <c r="C1134" s="2" t="s">
        <v>53</v>
      </c>
      <c r="D1134" s="4">
        <v>42700</v>
      </c>
      <c r="E1134" s="66"/>
      <c r="F1134" s="63"/>
      <c r="G1134" s="69"/>
      <c r="H1134" s="71"/>
      <c r="I1134" s="76"/>
      <c r="J1134" s="115">
        <f t="shared" si="1234"/>
        <v>161.63703100802562</v>
      </c>
      <c r="K1134" s="54">
        <f t="shared" si="1194"/>
        <v>71.144753786146197</v>
      </c>
      <c r="L1134" s="116">
        <f t="shared" si="1234"/>
        <v>232.78178479417181</v>
      </c>
      <c r="M1134" s="53"/>
      <c r="N1134" s="76"/>
      <c r="O1134" s="122">
        <f t="shared" si="1235"/>
        <v>1.4123685934949393</v>
      </c>
      <c r="P1134" s="71">
        <f t="shared" si="1196"/>
        <v>0.3894759311723679</v>
      </c>
      <c r="Q1134" s="131">
        <f t="shared" si="1235"/>
        <v>1.8018445246673072</v>
      </c>
      <c r="R1134" s="54"/>
      <c r="S1134" s="76"/>
      <c r="T1134" s="47">
        <v>4</v>
      </c>
      <c r="U1134" s="48">
        <v>71</v>
      </c>
      <c r="V1134" s="49">
        <v>6828.7</v>
      </c>
      <c r="W1134" s="48">
        <f t="shared" si="1197"/>
        <v>1058</v>
      </c>
      <c r="X1134" s="97">
        <v>46519</v>
      </c>
      <c r="Y1134" s="31">
        <f t="shared" si="1236"/>
        <v>0.14679378318536512</v>
      </c>
      <c r="Z1134" s="30">
        <f t="shared" si="1237"/>
        <v>1.5262580880930372E-3</v>
      </c>
      <c r="AA1134" s="10">
        <f t="shared" si="1238"/>
        <v>96.178873239436626</v>
      </c>
      <c r="AB1134" s="9" t="str">
        <f t="shared" si="1181"/>
        <v>U E</v>
      </c>
      <c r="AC1134" s="28">
        <f t="shared" si="1239"/>
        <v>0.14679378318536512</v>
      </c>
      <c r="AD1134" s="29">
        <f t="shared" si="1240"/>
        <v>1.5262580880930372E-3</v>
      </c>
      <c r="AE1134" s="15">
        <f t="shared" si="1241"/>
        <v>96.178873239436626</v>
      </c>
      <c r="AF1134" s="27" t="e">
        <f t="shared" si="1242"/>
        <v>#REF!</v>
      </c>
      <c r="AG1134" s="7" t="e">
        <f t="shared" si="1243"/>
        <v>#REF!</v>
      </c>
      <c r="AH1134" s="17" t="e">
        <f t="shared" si="1244"/>
        <v>#REF!</v>
      </c>
      <c r="AI1134" s="26" t="e">
        <f t="shared" si="1245"/>
        <v>#REF!</v>
      </c>
      <c r="AJ1134" s="22" t="e">
        <f t="shared" si="1246"/>
        <v>#REF!</v>
      </c>
      <c r="AK1134" s="25" t="e">
        <f t="shared" si="1247"/>
        <v>#REF!</v>
      </c>
      <c r="AL1134" s="60">
        <f t="shared" si="0"/>
        <v>42700</v>
      </c>
      <c r="AM1134" s="56"/>
    </row>
    <row r="1135" spans="1:39" s="3" customFormat="1" ht="11.25" x14ac:dyDescent="0.2">
      <c r="A1135" s="2" t="s">
        <v>5</v>
      </c>
      <c r="B1135" s="2" t="str">
        <f t="shared" si="1189"/>
        <v>CACY2016</v>
      </c>
      <c r="C1135" s="2" t="s">
        <v>53</v>
      </c>
      <c r="D1135" s="4">
        <v>42699</v>
      </c>
      <c r="E1135" s="66"/>
      <c r="F1135" s="63"/>
      <c r="G1135" s="69"/>
      <c r="H1135" s="71"/>
      <c r="I1135" s="76"/>
      <c r="J1135" s="115">
        <f t="shared" si="1234"/>
        <v>161.01002347018886</v>
      </c>
      <c r="K1135" s="54">
        <f t="shared" si="1194"/>
        <v>70.134605397865215</v>
      </c>
      <c r="L1135" s="116">
        <f t="shared" si="1234"/>
        <v>231.14462886805407</v>
      </c>
      <c r="M1135" s="53"/>
      <c r="N1135" s="76"/>
      <c r="O1135" s="122">
        <f t="shared" si="1235"/>
        <v>1.4053885936765167</v>
      </c>
      <c r="P1135" s="71">
        <f t="shared" si="1196"/>
        <v>0.39208787547981405</v>
      </c>
      <c r="Q1135" s="131">
        <f t="shared" si="1235"/>
        <v>1.7974764691563307</v>
      </c>
      <c r="R1135" s="54"/>
      <c r="S1135" s="76"/>
      <c r="T1135" s="47">
        <v>2</v>
      </c>
      <c r="U1135" s="48">
        <v>6</v>
      </c>
      <c r="V1135" s="49">
        <v>530.18299999999999</v>
      </c>
      <c r="W1135" s="48">
        <f t="shared" si="1197"/>
        <v>1054</v>
      </c>
      <c r="X1135" s="97">
        <v>46519</v>
      </c>
      <c r="Y1135" s="31">
        <f t="shared" si="1236"/>
        <v>1.1397128055203249E-2</v>
      </c>
      <c r="Z1135" s="30">
        <f t="shared" si="1237"/>
        <v>1.2897955674025667E-4</v>
      </c>
      <c r="AA1135" s="10">
        <f t="shared" si="1238"/>
        <v>88.363833333333332</v>
      </c>
      <c r="AB1135" s="9" t="str">
        <f t="shared" si="1181"/>
        <v>U E</v>
      </c>
      <c r="AC1135" s="28">
        <f t="shared" si="1239"/>
        <v>1.1397128055203249E-2</v>
      </c>
      <c r="AD1135" s="29">
        <f t="shared" si="1240"/>
        <v>1.2897955674025667E-4</v>
      </c>
      <c r="AE1135" s="15">
        <f t="shared" si="1241"/>
        <v>88.363833333333332</v>
      </c>
      <c r="AF1135" s="27" t="e">
        <f t="shared" si="1242"/>
        <v>#REF!</v>
      </c>
      <c r="AG1135" s="7" t="e">
        <f t="shared" si="1243"/>
        <v>#REF!</v>
      </c>
      <c r="AH1135" s="17" t="e">
        <f t="shared" si="1244"/>
        <v>#REF!</v>
      </c>
      <c r="AI1135" s="26" t="e">
        <f t="shared" si="1245"/>
        <v>#REF!</v>
      </c>
      <c r="AJ1135" s="22" t="e">
        <f t="shared" si="1246"/>
        <v>#REF!</v>
      </c>
      <c r="AK1135" s="25" t="e">
        <f t="shared" si="1247"/>
        <v>#REF!</v>
      </c>
      <c r="AL1135" s="60">
        <f t="shared" si="0"/>
        <v>42699</v>
      </c>
      <c r="AM1135" s="56"/>
    </row>
    <row r="1136" spans="1:39" s="3" customFormat="1" ht="11.25" x14ac:dyDescent="0.2">
      <c r="A1136" s="2" t="s">
        <v>5</v>
      </c>
      <c r="B1136" s="2" t="str">
        <f t="shared" si="1189"/>
        <v>CACY2016</v>
      </c>
      <c r="C1136" s="2" t="s">
        <v>53</v>
      </c>
      <c r="D1136" s="4">
        <v>42698</v>
      </c>
      <c r="E1136" s="66"/>
      <c r="F1136" s="63"/>
      <c r="G1136" s="69"/>
      <c r="H1136" s="71"/>
      <c r="I1136" s="76"/>
      <c r="J1136" s="115">
        <f t="shared" si="1234"/>
        <v>160.38301593235212</v>
      </c>
      <c r="K1136" s="54">
        <f t="shared" si="1194"/>
        <v>69.124457009584205</v>
      </c>
      <c r="L1136" s="116">
        <f t="shared" si="1234"/>
        <v>229.50747294193633</v>
      </c>
      <c r="M1136" s="53"/>
      <c r="N1136" s="76"/>
      <c r="O1136" s="122">
        <f t="shared" si="1235"/>
        <v>1.3984085938580939</v>
      </c>
      <c r="P1136" s="71">
        <f t="shared" si="1196"/>
        <v>0.39469981978726021</v>
      </c>
      <c r="Q1136" s="131">
        <f t="shared" si="1235"/>
        <v>1.7931084136453541</v>
      </c>
      <c r="R1136" s="54"/>
      <c r="S1136" s="76"/>
      <c r="T1136" s="47"/>
      <c r="U1136" s="48"/>
      <c r="V1136" s="49"/>
      <c r="W1136" s="48">
        <f t="shared" si="1197"/>
        <v>1052</v>
      </c>
      <c r="X1136" s="97">
        <v>46519</v>
      </c>
      <c r="Y1136" s="31">
        <f t="shared" si="1236"/>
        <v>0</v>
      </c>
      <c r="Z1136" s="30">
        <f t="shared" si="1237"/>
        <v>0</v>
      </c>
      <c r="AA1136" s="10">
        <f t="shared" si="1238"/>
        <v>0</v>
      </c>
      <c r="AB1136" s="9" t="str">
        <f t="shared" si="1181"/>
        <v>U E</v>
      </c>
      <c r="AC1136" s="28">
        <f t="shared" si="1239"/>
        <v>0</v>
      </c>
      <c r="AD1136" s="29">
        <f t="shared" si="1240"/>
        <v>0</v>
      </c>
      <c r="AE1136" s="15">
        <f t="shared" si="1241"/>
        <v>0</v>
      </c>
      <c r="AF1136" s="27" t="e">
        <f t="shared" si="1242"/>
        <v>#REF!</v>
      </c>
      <c r="AG1136" s="7" t="e">
        <f t="shared" si="1243"/>
        <v>#REF!</v>
      </c>
      <c r="AH1136" s="17" t="e">
        <f t="shared" si="1244"/>
        <v>#REF!</v>
      </c>
      <c r="AI1136" s="26" t="e">
        <f t="shared" si="1245"/>
        <v>#REF!</v>
      </c>
      <c r="AJ1136" s="22" t="e">
        <f t="shared" si="1246"/>
        <v>#REF!</v>
      </c>
      <c r="AK1136" s="25" t="e">
        <f t="shared" si="1247"/>
        <v>#REF!</v>
      </c>
      <c r="AL1136" s="60">
        <f t="shared" si="0"/>
        <v>42698</v>
      </c>
      <c r="AM1136" s="56"/>
    </row>
    <row r="1137" spans="1:39" s="3" customFormat="1" ht="11.25" x14ac:dyDescent="0.2">
      <c r="A1137" s="2" t="s">
        <v>5</v>
      </c>
      <c r="B1137" s="2" t="str">
        <f t="shared" si="1189"/>
        <v>CACY2016</v>
      </c>
      <c r="C1137" s="2" t="s">
        <v>53</v>
      </c>
      <c r="D1137" s="4">
        <v>42697</v>
      </c>
      <c r="E1137" s="66"/>
      <c r="F1137" s="63"/>
      <c r="G1137" s="69"/>
      <c r="H1137" s="71"/>
      <c r="I1137" s="76"/>
      <c r="J1137" s="115">
        <f t="shared" si="1234"/>
        <v>159.75600839451539</v>
      </c>
      <c r="K1137" s="54">
        <f t="shared" si="1194"/>
        <v>68.114308621303223</v>
      </c>
      <c r="L1137" s="116">
        <f t="shared" si="1234"/>
        <v>227.87031701581861</v>
      </c>
      <c r="M1137" s="53"/>
      <c r="N1137" s="76"/>
      <c r="O1137" s="122">
        <f t="shared" si="1235"/>
        <v>1.3914285940396711</v>
      </c>
      <c r="P1137" s="71">
        <f t="shared" si="1196"/>
        <v>0.39731176409470637</v>
      </c>
      <c r="Q1137" s="131">
        <f t="shared" si="1235"/>
        <v>1.7887403581343775</v>
      </c>
      <c r="R1137" s="54"/>
      <c r="S1137" s="76"/>
      <c r="T1137" s="47">
        <v>4</v>
      </c>
      <c r="U1137" s="48">
        <v>216</v>
      </c>
      <c r="V1137" s="49">
        <v>5604.2539999999999</v>
      </c>
      <c r="W1137" s="48">
        <f t="shared" si="1197"/>
        <v>1056</v>
      </c>
      <c r="X1137" s="97">
        <v>46519</v>
      </c>
      <c r="Y1137" s="31">
        <f t="shared" si="1236"/>
        <v>0.12047236612996839</v>
      </c>
      <c r="Z1137" s="30">
        <f t="shared" si="1237"/>
        <v>4.6432640426492403E-3</v>
      </c>
      <c r="AA1137" s="10">
        <f t="shared" si="1238"/>
        <v>25.945620370370367</v>
      </c>
      <c r="AB1137" s="9" t="str">
        <f t="shared" si="1181"/>
        <v>U E</v>
      </c>
      <c r="AC1137" s="28">
        <f t="shared" si="1239"/>
        <v>0.12047236612996839</v>
      </c>
      <c r="AD1137" s="29">
        <f t="shared" si="1240"/>
        <v>4.6432640426492403E-3</v>
      </c>
      <c r="AE1137" s="15">
        <f t="shared" si="1241"/>
        <v>25.945620370370367</v>
      </c>
      <c r="AF1137" s="27" t="e">
        <f t="shared" si="1242"/>
        <v>#REF!</v>
      </c>
      <c r="AG1137" s="7" t="e">
        <f t="shared" si="1243"/>
        <v>#REF!</v>
      </c>
      <c r="AH1137" s="17" t="e">
        <f t="shared" si="1244"/>
        <v>#REF!</v>
      </c>
      <c r="AI1137" s="26" t="e">
        <f t="shared" si="1245"/>
        <v>#REF!</v>
      </c>
      <c r="AJ1137" s="22" t="e">
        <f t="shared" si="1246"/>
        <v>#REF!</v>
      </c>
      <c r="AK1137" s="25" t="e">
        <f t="shared" si="1247"/>
        <v>#REF!</v>
      </c>
      <c r="AL1137" s="60">
        <f t="shared" si="0"/>
        <v>42697</v>
      </c>
      <c r="AM1137" s="56"/>
    </row>
    <row r="1138" spans="1:39" s="3" customFormat="1" ht="11.25" x14ac:dyDescent="0.2">
      <c r="A1138" s="2" t="s">
        <v>5</v>
      </c>
      <c r="B1138" s="2" t="str">
        <f t="shared" si="1189"/>
        <v>CACY2016</v>
      </c>
      <c r="C1138" s="2" t="s">
        <v>53</v>
      </c>
      <c r="D1138" s="4">
        <v>42696</v>
      </c>
      <c r="E1138" s="66"/>
      <c r="F1138" s="63"/>
      <c r="G1138" s="69"/>
      <c r="H1138" s="71"/>
      <c r="I1138" s="76"/>
      <c r="J1138" s="115">
        <f t="shared" si="1234"/>
        <v>159.12900085667863</v>
      </c>
      <c r="K1138" s="54">
        <f t="shared" si="1194"/>
        <v>67.104160233022242</v>
      </c>
      <c r="L1138" s="116">
        <f t="shared" si="1234"/>
        <v>226.23316108970087</v>
      </c>
      <c r="M1138" s="53"/>
      <c r="N1138" s="76"/>
      <c r="O1138" s="122">
        <f t="shared" si="1235"/>
        <v>1.3844485942212486</v>
      </c>
      <c r="P1138" s="71">
        <f t="shared" si="1196"/>
        <v>0.39992370840215252</v>
      </c>
      <c r="Q1138" s="131">
        <f t="shared" si="1235"/>
        <v>1.7843723026234011</v>
      </c>
      <c r="R1138" s="54"/>
      <c r="S1138" s="76"/>
      <c r="T1138" s="47">
        <v>1</v>
      </c>
      <c r="U1138" s="48">
        <v>4</v>
      </c>
      <c r="V1138" s="49">
        <v>366.267</v>
      </c>
      <c r="W1138" s="48">
        <f t="shared" si="1197"/>
        <v>1053</v>
      </c>
      <c r="X1138" s="97">
        <v>46519</v>
      </c>
      <c r="Y1138" s="31">
        <f t="shared" si="1236"/>
        <v>7.8734925514305984E-3</v>
      </c>
      <c r="Z1138" s="30">
        <f t="shared" si="1237"/>
        <v>8.5986371160171119E-5</v>
      </c>
      <c r="AA1138" s="10">
        <f t="shared" si="1238"/>
        <v>91.566749999999999</v>
      </c>
      <c r="AB1138" s="9" t="str">
        <f t="shared" si="1181"/>
        <v>U E</v>
      </c>
      <c r="AC1138" s="28">
        <f t="shared" si="1239"/>
        <v>7.8734925514305984E-3</v>
      </c>
      <c r="AD1138" s="29">
        <f t="shared" si="1240"/>
        <v>8.5986371160171119E-5</v>
      </c>
      <c r="AE1138" s="15">
        <f t="shared" si="1241"/>
        <v>91.566749999999999</v>
      </c>
      <c r="AF1138" s="27" t="e">
        <f t="shared" si="1242"/>
        <v>#REF!</v>
      </c>
      <c r="AG1138" s="7" t="e">
        <f t="shared" si="1243"/>
        <v>#REF!</v>
      </c>
      <c r="AH1138" s="17" t="e">
        <f t="shared" si="1244"/>
        <v>#REF!</v>
      </c>
      <c r="AI1138" s="26" t="e">
        <f t="shared" si="1245"/>
        <v>#REF!</v>
      </c>
      <c r="AJ1138" s="22" t="e">
        <f t="shared" si="1246"/>
        <v>#REF!</v>
      </c>
      <c r="AK1138" s="25" t="e">
        <f t="shared" si="1247"/>
        <v>#REF!</v>
      </c>
      <c r="AL1138" s="60">
        <f t="shared" si="0"/>
        <v>42696</v>
      </c>
      <c r="AM1138" s="56"/>
    </row>
    <row r="1139" spans="1:39" s="3" customFormat="1" ht="11.25" x14ac:dyDescent="0.2">
      <c r="A1139" s="2" t="s">
        <v>5</v>
      </c>
      <c r="B1139" s="2" t="str">
        <f t="shared" si="1189"/>
        <v>CACY2016</v>
      </c>
      <c r="C1139" s="2" t="s">
        <v>53</v>
      </c>
      <c r="D1139" s="4">
        <v>42695</v>
      </c>
      <c r="E1139" s="66"/>
      <c r="F1139" s="63"/>
      <c r="G1139" s="69"/>
      <c r="H1139" s="71"/>
      <c r="I1139" s="76"/>
      <c r="J1139" s="115">
        <f t="shared" si="1234"/>
        <v>158.5019933188419</v>
      </c>
      <c r="K1139" s="54">
        <f t="shared" si="1194"/>
        <v>66.09401184474126</v>
      </c>
      <c r="L1139" s="116">
        <f t="shared" si="1234"/>
        <v>224.59600516358316</v>
      </c>
      <c r="M1139" s="53"/>
      <c r="N1139" s="76"/>
      <c r="O1139" s="122">
        <f t="shared" si="1235"/>
        <v>1.3774685944028258</v>
      </c>
      <c r="P1139" s="71">
        <f t="shared" si="1196"/>
        <v>0.4025356527095989</v>
      </c>
      <c r="Q1139" s="131">
        <f t="shared" si="1235"/>
        <v>1.7800042471124247</v>
      </c>
      <c r="R1139" s="54"/>
      <c r="S1139" s="76"/>
      <c r="T1139" s="47">
        <v>5</v>
      </c>
      <c r="U1139" s="48">
        <v>155</v>
      </c>
      <c r="V1139" s="49">
        <v>11169.716</v>
      </c>
      <c r="W1139" s="48">
        <f t="shared" si="1197"/>
        <v>1055</v>
      </c>
      <c r="X1139" s="97">
        <v>46519</v>
      </c>
      <c r="Y1139" s="31">
        <f t="shared" si="1236"/>
        <v>0.24011083643242548</v>
      </c>
      <c r="Z1139" s="30">
        <f t="shared" si="1237"/>
        <v>3.3319718824566307E-3</v>
      </c>
      <c r="AA1139" s="10">
        <f t="shared" si="1238"/>
        <v>72.062683870967746</v>
      </c>
      <c r="AB1139" s="9" t="str">
        <f t="shared" si="1181"/>
        <v>U E</v>
      </c>
      <c r="AC1139" s="28">
        <f t="shared" si="1239"/>
        <v>0.24011083643242548</v>
      </c>
      <c r="AD1139" s="29">
        <f t="shared" si="1240"/>
        <v>3.3319718824566307E-3</v>
      </c>
      <c r="AE1139" s="15">
        <f t="shared" si="1241"/>
        <v>72.062683870967746</v>
      </c>
      <c r="AF1139" s="27" t="e">
        <f t="shared" si="1242"/>
        <v>#REF!</v>
      </c>
      <c r="AG1139" s="7" t="e">
        <f t="shared" si="1243"/>
        <v>#REF!</v>
      </c>
      <c r="AH1139" s="17" t="e">
        <f t="shared" si="1244"/>
        <v>#REF!</v>
      </c>
      <c r="AI1139" s="26" t="e">
        <f t="shared" si="1245"/>
        <v>#REF!</v>
      </c>
      <c r="AJ1139" s="22" t="e">
        <f t="shared" si="1246"/>
        <v>#REF!</v>
      </c>
      <c r="AK1139" s="25" t="e">
        <f t="shared" si="1247"/>
        <v>#REF!</v>
      </c>
      <c r="AL1139" s="60">
        <f t="shared" si="0"/>
        <v>42695</v>
      </c>
      <c r="AM1139" s="56"/>
    </row>
    <row r="1140" spans="1:39" s="3" customFormat="1" ht="11.25" x14ac:dyDescent="0.2">
      <c r="A1140" s="2" t="s">
        <v>5</v>
      </c>
      <c r="B1140" s="2" t="str">
        <f t="shared" si="1189"/>
        <v>CACY2016</v>
      </c>
      <c r="C1140" s="2" t="s">
        <v>53</v>
      </c>
      <c r="D1140" s="4">
        <v>42694</v>
      </c>
      <c r="E1140" s="66"/>
      <c r="F1140" s="63"/>
      <c r="G1140" s="69"/>
      <c r="H1140" s="71"/>
      <c r="I1140" s="76"/>
      <c r="J1140" s="115">
        <f t="shared" si="1234"/>
        <v>157.87498578100517</v>
      </c>
      <c r="K1140" s="54">
        <f t="shared" si="1194"/>
        <v>65.08386345646025</v>
      </c>
      <c r="L1140" s="116">
        <f t="shared" si="1234"/>
        <v>222.95884923746542</v>
      </c>
      <c r="M1140" s="53"/>
      <c r="N1140" s="76"/>
      <c r="O1140" s="122">
        <f t="shared" si="1235"/>
        <v>1.3704885945844032</v>
      </c>
      <c r="P1140" s="71">
        <f t="shared" si="1196"/>
        <v>0.40514759701704484</v>
      </c>
      <c r="Q1140" s="131">
        <f t="shared" si="1235"/>
        <v>1.775636191601448</v>
      </c>
      <c r="R1140" s="54"/>
      <c r="S1140" s="76"/>
      <c r="T1140" s="47">
        <v>7</v>
      </c>
      <c r="U1140" s="48">
        <v>2022</v>
      </c>
      <c r="V1140" s="49">
        <v>88903.15</v>
      </c>
      <c r="W1140" s="48">
        <f t="shared" si="1197"/>
        <v>1056</v>
      </c>
      <c r="X1140" s="97">
        <v>46519</v>
      </c>
      <c r="Y1140" s="31">
        <f t="shared" si="1236"/>
        <v>1.9111148133020914</v>
      </c>
      <c r="Z1140" s="30">
        <f t="shared" si="1237"/>
        <v>4.3466110621466499E-2</v>
      </c>
      <c r="AA1140" s="10">
        <f t="shared" si="1238"/>
        <v>43.967927794263097</v>
      </c>
      <c r="AB1140" s="9" t="str">
        <f t="shared" si="1181"/>
        <v>U E</v>
      </c>
      <c r="AC1140" s="28">
        <f t="shared" si="1239"/>
        <v>1.9111148133020914</v>
      </c>
      <c r="AD1140" s="29">
        <f t="shared" si="1240"/>
        <v>4.3466110621466499E-2</v>
      </c>
      <c r="AE1140" s="15">
        <f t="shared" si="1241"/>
        <v>43.967927794263097</v>
      </c>
      <c r="AF1140" s="27" t="e">
        <f t="shared" si="1242"/>
        <v>#REF!</v>
      </c>
      <c r="AG1140" s="7" t="e">
        <f t="shared" si="1243"/>
        <v>#REF!</v>
      </c>
      <c r="AH1140" s="17" t="e">
        <f t="shared" si="1244"/>
        <v>#REF!</v>
      </c>
      <c r="AI1140" s="26" t="e">
        <f t="shared" si="1245"/>
        <v>#REF!</v>
      </c>
      <c r="AJ1140" s="22" t="e">
        <f t="shared" si="1246"/>
        <v>#REF!</v>
      </c>
      <c r="AK1140" s="25" t="e">
        <f t="shared" si="1247"/>
        <v>#REF!</v>
      </c>
      <c r="AL1140" s="60">
        <f t="shared" si="0"/>
        <v>42694</v>
      </c>
      <c r="AM1140" s="56"/>
    </row>
    <row r="1141" spans="1:39" s="3" customFormat="1" ht="11.25" x14ac:dyDescent="0.2">
      <c r="A1141" s="2" t="s">
        <v>5</v>
      </c>
      <c r="B1141" s="2" t="str">
        <f t="shared" si="1189"/>
        <v>CACY2016</v>
      </c>
      <c r="C1141" s="2" t="s">
        <v>53</v>
      </c>
      <c r="D1141" s="4">
        <v>42693</v>
      </c>
      <c r="E1141" s="66"/>
      <c r="F1141" s="63"/>
      <c r="G1141" s="69"/>
      <c r="H1141" s="71"/>
      <c r="I1141" s="76"/>
      <c r="J1141" s="115">
        <f t="shared" si="1234"/>
        <v>157.2479782431684</v>
      </c>
      <c r="K1141" s="54">
        <f t="shared" si="1194"/>
        <v>64.073715068179268</v>
      </c>
      <c r="L1141" s="116">
        <f t="shared" si="1234"/>
        <v>221.32169331134767</v>
      </c>
      <c r="M1141" s="53"/>
      <c r="N1141" s="76"/>
      <c r="O1141" s="122">
        <f t="shared" si="1235"/>
        <v>1.3635085947659804</v>
      </c>
      <c r="P1141" s="71">
        <f t="shared" si="1196"/>
        <v>0.40775954132449099</v>
      </c>
      <c r="Q1141" s="131">
        <f t="shared" si="1235"/>
        <v>1.7712681360904714</v>
      </c>
      <c r="R1141" s="54"/>
      <c r="S1141" s="76"/>
      <c r="T1141" s="47">
        <v>4</v>
      </c>
      <c r="U1141" s="48">
        <v>4</v>
      </c>
      <c r="V1141" s="49">
        <v>904.58399999999995</v>
      </c>
      <c r="W1141" s="48">
        <f t="shared" si="1197"/>
        <v>1051</v>
      </c>
      <c r="X1141" s="97">
        <v>46519</v>
      </c>
      <c r="Y1141" s="31">
        <f t="shared" si="1236"/>
        <v>1.9445473892388054E-2</v>
      </c>
      <c r="Z1141" s="30">
        <f t="shared" si="1237"/>
        <v>8.5986371160171119E-5</v>
      </c>
      <c r="AA1141" s="10">
        <f t="shared" si="1238"/>
        <v>226.14599999999996</v>
      </c>
      <c r="AB1141" s="9" t="str">
        <f t="shared" si="1181"/>
        <v>U E</v>
      </c>
      <c r="AC1141" s="28">
        <f t="shared" si="1239"/>
        <v>1.9445473892388054E-2</v>
      </c>
      <c r="AD1141" s="29">
        <f t="shared" si="1240"/>
        <v>8.5986371160171119E-5</v>
      </c>
      <c r="AE1141" s="15">
        <f t="shared" si="1241"/>
        <v>226.14599999999996</v>
      </c>
      <c r="AF1141" s="27" t="e">
        <f t="shared" si="1242"/>
        <v>#REF!</v>
      </c>
      <c r="AG1141" s="7" t="e">
        <f t="shared" si="1243"/>
        <v>#REF!</v>
      </c>
      <c r="AH1141" s="17" t="e">
        <f t="shared" si="1244"/>
        <v>#REF!</v>
      </c>
      <c r="AI1141" s="26" t="e">
        <f t="shared" si="1245"/>
        <v>#REF!</v>
      </c>
      <c r="AJ1141" s="22" t="e">
        <f t="shared" si="1246"/>
        <v>#REF!</v>
      </c>
      <c r="AK1141" s="25" t="e">
        <f t="shared" si="1247"/>
        <v>#REF!</v>
      </c>
      <c r="AL1141" s="60">
        <f t="shared" si="0"/>
        <v>42693</v>
      </c>
      <c r="AM1141" s="56"/>
    </row>
    <row r="1142" spans="1:39" s="3" customFormat="1" ht="11.25" x14ac:dyDescent="0.2">
      <c r="A1142" s="2" t="s">
        <v>5</v>
      </c>
      <c r="B1142" s="2" t="str">
        <f t="shared" si="1189"/>
        <v>CACY2016</v>
      </c>
      <c r="C1142" s="2" t="s">
        <v>53</v>
      </c>
      <c r="D1142" s="4">
        <v>42692</v>
      </c>
      <c r="E1142" s="66"/>
      <c r="F1142" s="63"/>
      <c r="G1142" s="69"/>
      <c r="H1142" s="71"/>
      <c r="I1142" s="76"/>
      <c r="J1142" s="115">
        <f t="shared" si="1234"/>
        <v>156.62097070533167</v>
      </c>
      <c r="K1142" s="54">
        <f t="shared" si="1194"/>
        <v>63.063566679898287</v>
      </c>
      <c r="L1142" s="116">
        <f t="shared" si="1234"/>
        <v>219.68453738522996</v>
      </c>
      <c r="M1142" s="53"/>
      <c r="N1142" s="76"/>
      <c r="O1142" s="122">
        <f t="shared" si="1235"/>
        <v>1.3565285949475576</v>
      </c>
      <c r="P1142" s="71">
        <f t="shared" si="1196"/>
        <v>0.41037148563193737</v>
      </c>
      <c r="Q1142" s="131">
        <f t="shared" si="1235"/>
        <v>1.766900080579495</v>
      </c>
      <c r="R1142" s="54"/>
      <c r="S1142" s="76"/>
      <c r="T1142" s="47">
        <v>6</v>
      </c>
      <c r="U1142" s="48">
        <v>249</v>
      </c>
      <c r="V1142" s="49">
        <v>38050.400000000001</v>
      </c>
      <c r="W1142" s="48">
        <f t="shared" si="1197"/>
        <v>1048</v>
      </c>
      <c r="X1142" s="97">
        <v>46519</v>
      </c>
      <c r="Y1142" s="31">
        <f t="shared" si="1236"/>
        <v>0.8179539542982438</v>
      </c>
      <c r="Z1142" s="30">
        <f t="shared" si="1237"/>
        <v>5.352651604720652E-3</v>
      </c>
      <c r="AA1142" s="10">
        <f t="shared" si="1238"/>
        <v>152.8128514056225</v>
      </c>
      <c r="AB1142" s="9" t="str">
        <f t="shared" si="1181"/>
        <v>U E</v>
      </c>
      <c r="AC1142" s="28">
        <f t="shared" si="1239"/>
        <v>0.8179539542982438</v>
      </c>
      <c r="AD1142" s="29">
        <f t="shared" si="1240"/>
        <v>5.352651604720652E-3</v>
      </c>
      <c r="AE1142" s="15">
        <f t="shared" si="1241"/>
        <v>152.8128514056225</v>
      </c>
      <c r="AF1142" s="27" t="e">
        <f t="shared" si="1242"/>
        <v>#REF!</v>
      </c>
      <c r="AG1142" s="7" t="e">
        <f t="shared" si="1243"/>
        <v>#REF!</v>
      </c>
      <c r="AH1142" s="17" t="e">
        <f t="shared" si="1244"/>
        <v>#REF!</v>
      </c>
      <c r="AI1142" s="26" t="e">
        <f t="shared" si="1245"/>
        <v>#REF!</v>
      </c>
      <c r="AJ1142" s="22" t="e">
        <f t="shared" si="1246"/>
        <v>#REF!</v>
      </c>
      <c r="AK1142" s="25" t="e">
        <f t="shared" si="1247"/>
        <v>#REF!</v>
      </c>
      <c r="AL1142" s="60">
        <f t="shared" si="0"/>
        <v>42692</v>
      </c>
      <c r="AM1142" s="56"/>
    </row>
    <row r="1143" spans="1:39" s="3" customFormat="1" ht="11.25" x14ac:dyDescent="0.2">
      <c r="A1143" s="2" t="s">
        <v>5</v>
      </c>
      <c r="B1143" s="2" t="str">
        <f t="shared" si="1189"/>
        <v>CACY2016</v>
      </c>
      <c r="C1143" s="2" t="s">
        <v>53</v>
      </c>
      <c r="D1143" s="4">
        <v>42691</v>
      </c>
      <c r="E1143" s="66"/>
      <c r="F1143" s="63"/>
      <c r="G1143" s="69"/>
      <c r="H1143" s="71"/>
      <c r="I1143" s="76"/>
      <c r="J1143" s="115">
        <f t="shared" si="1234"/>
        <v>155.99396316749494</v>
      </c>
      <c r="K1143" s="54">
        <f t="shared" si="1194"/>
        <v>62.053418291617277</v>
      </c>
      <c r="L1143" s="116">
        <f t="shared" si="1234"/>
        <v>218.04738145911222</v>
      </c>
      <c r="M1143" s="53"/>
      <c r="N1143" s="76"/>
      <c r="O1143" s="122">
        <f t="shared" si="1235"/>
        <v>1.3495485951291351</v>
      </c>
      <c r="P1143" s="71">
        <f t="shared" si="1196"/>
        <v>0.41298342993938353</v>
      </c>
      <c r="Q1143" s="131">
        <f t="shared" si="1235"/>
        <v>1.7625320250685186</v>
      </c>
      <c r="R1143" s="54"/>
      <c r="S1143" s="76"/>
      <c r="T1143" s="47">
        <v>1</v>
      </c>
      <c r="U1143" s="48">
        <v>1</v>
      </c>
      <c r="V1143" s="49">
        <v>82</v>
      </c>
      <c r="W1143" s="48">
        <f t="shared" si="1197"/>
        <v>1043</v>
      </c>
      <c r="X1143" s="97">
        <v>46519</v>
      </c>
      <c r="Y1143" s="31">
        <f>V1143/X1143</f>
        <v>1.7627206087835077E-3</v>
      </c>
      <c r="Z1143" s="30">
        <f>U1143/X1143</f>
        <v>2.149659279004278E-5</v>
      </c>
      <c r="AA1143" s="10">
        <f>IF(Z1143=0,0,Y1143/Z1143)</f>
        <v>81.999999999999986</v>
      </c>
      <c r="AB1143" s="9" t="str">
        <f t="shared" si="1181"/>
        <v>U E</v>
      </c>
      <c r="AC1143" s="28">
        <f>IF($AB1143="U E",$Y1143,(V1143-E1143)/X1143)</f>
        <v>1.7627206087835077E-3</v>
      </c>
      <c r="AD1143" s="29">
        <f>IF($AB1143="U E",$Z1143,(U1143-F1143)/X1143)</f>
        <v>2.149659279004278E-5</v>
      </c>
      <c r="AE1143" s="15">
        <f>IF(AD1143=0,0,AC1143/AD1143)</f>
        <v>81.999999999999986</v>
      </c>
      <c r="AF1143" s="27" t="e">
        <f t="shared" ref="AF1143:AG1145" si="1248">AF1144+Y1143</f>
        <v>#REF!</v>
      </c>
      <c r="AG1143" s="7" t="e">
        <f t="shared" si="1248"/>
        <v>#REF!</v>
      </c>
      <c r="AH1143" s="17" t="e">
        <f>AF1143/AG1143</f>
        <v>#REF!</v>
      </c>
      <c r="AI1143" s="26" t="e">
        <f t="shared" ref="AI1143:AJ1145" si="1249">AI1144+AC1143</f>
        <v>#REF!</v>
      </c>
      <c r="AJ1143" s="22" t="e">
        <f t="shared" si="1249"/>
        <v>#REF!</v>
      </c>
      <c r="AK1143" s="25" t="e">
        <f>AI1143/AJ1143</f>
        <v>#REF!</v>
      </c>
      <c r="AL1143" s="60">
        <f t="shared" si="0"/>
        <v>42691</v>
      </c>
      <c r="AM1143" s="56"/>
    </row>
    <row r="1144" spans="1:39" s="3" customFormat="1" ht="11.25" x14ac:dyDescent="0.2">
      <c r="A1144" s="2" t="s">
        <v>5</v>
      </c>
      <c r="B1144" s="2" t="str">
        <f t="shared" si="1189"/>
        <v>CACY2016</v>
      </c>
      <c r="C1144" s="2" t="s">
        <v>53</v>
      </c>
      <c r="D1144" s="4">
        <v>42690</v>
      </c>
      <c r="E1144" s="66"/>
      <c r="F1144" s="63"/>
      <c r="G1144" s="69"/>
      <c r="H1144" s="71"/>
      <c r="I1144" s="76"/>
      <c r="J1144" s="115">
        <f t="shared" si="1234"/>
        <v>155.36695562965818</v>
      </c>
      <c r="K1144" s="54">
        <f t="shared" si="1194"/>
        <v>61.043269903336324</v>
      </c>
      <c r="L1144" s="116">
        <f t="shared" si="1234"/>
        <v>216.4102255329945</v>
      </c>
      <c r="M1144" s="53"/>
      <c r="N1144" s="76"/>
      <c r="O1144" s="122">
        <f t="shared" si="1235"/>
        <v>1.3425685953107123</v>
      </c>
      <c r="P1144" s="71">
        <f t="shared" si="1196"/>
        <v>0.41559537424682969</v>
      </c>
      <c r="Q1144" s="131">
        <f t="shared" si="1235"/>
        <v>1.758163969557542</v>
      </c>
      <c r="R1144" s="54"/>
      <c r="S1144" s="76"/>
      <c r="T1144" s="47"/>
      <c r="U1144" s="48"/>
      <c r="V1144" s="49"/>
      <c r="W1144" s="48">
        <f t="shared" si="1197"/>
        <v>1043</v>
      </c>
      <c r="X1144" s="97">
        <v>46519</v>
      </c>
      <c r="Y1144" s="31">
        <f>V1144/X1144</f>
        <v>0</v>
      </c>
      <c r="Z1144" s="30">
        <f>U1144/X1144</f>
        <v>0</v>
      </c>
      <c r="AA1144" s="10">
        <f>IF(Z1144=0,0,Y1144/Z1144)</f>
        <v>0</v>
      </c>
      <c r="AB1144" s="9" t="str">
        <f t="shared" si="1181"/>
        <v>U E</v>
      </c>
      <c r="AC1144" s="28">
        <f>IF($AB1144="U E",$Y1144,(V1144-E1144)/X1144)</f>
        <v>0</v>
      </c>
      <c r="AD1144" s="29">
        <f>IF($AB1144="U E",$Z1144,(U1144-F1144)/X1144)</f>
        <v>0</v>
      </c>
      <c r="AE1144" s="15">
        <f>IF(AD1144=0,0,AC1144/AD1144)</f>
        <v>0</v>
      </c>
      <c r="AF1144" s="27" t="e">
        <f t="shared" si="1248"/>
        <v>#REF!</v>
      </c>
      <c r="AG1144" s="7" t="e">
        <f t="shared" si="1248"/>
        <v>#REF!</v>
      </c>
      <c r="AH1144" s="17" t="e">
        <f>AF1144/AG1144</f>
        <v>#REF!</v>
      </c>
      <c r="AI1144" s="26" t="e">
        <f t="shared" si="1249"/>
        <v>#REF!</v>
      </c>
      <c r="AJ1144" s="22" t="e">
        <f t="shared" si="1249"/>
        <v>#REF!</v>
      </c>
      <c r="AK1144" s="25" t="e">
        <f>AI1144/AJ1144</f>
        <v>#REF!</v>
      </c>
      <c r="AL1144" s="60">
        <f t="shared" si="0"/>
        <v>42690</v>
      </c>
      <c r="AM1144" s="56"/>
    </row>
    <row r="1145" spans="1:39" s="3" customFormat="1" ht="11.25" x14ac:dyDescent="0.2">
      <c r="A1145" s="2" t="s">
        <v>5</v>
      </c>
      <c r="B1145" s="2" t="str">
        <f t="shared" si="1189"/>
        <v>CACY2016</v>
      </c>
      <c r="C1145" s="2" t="s">
        <v>53</v>
      </c>
      <c r="D1145" s="4">
        <v>42689</v>
      </c>
      <c r="E1145" s="66"/>
      <c r="F1145" s="63"/>
      <c r="G1145" s="69"/>
      <c r="H1145" s="71"/>
      <c r="I1145" s="76"/>
      <c r="J1145" s="115">
        <f t="shared" si="1234"/>
        <v>154.73994809182145</v>
      </c>
      <c r="K1145" s="54">
        <f t="shared" si="1194"/>
        <v>60.033121515055313</v>
      </c>
      <c r="L1145" s="116">
        <f t="shared" si="1234"/>
        <v>214.77306960687676</v>
      </c>
      <c r="M1145" s="53"/>
      <c r="N1145" s="76"/>
      <c r="O1145" s="122">
        <f t="shared" si="1235"/>
        <v>1.3355885954922897</v>
      </c>
      <c r="P1145" s="71">
        <f t="shared" si="1196"/>
        <v>0.41820731855427562</v>
      </c>
      <c r="Q1145" s="131">
        <f t="shared" si="1235"/>
        <v>1.7537959140465653</v>
      </c>
      <c r="R1145" s="54"/>
      <c r="S1145" s="76"/>
      <c r="T1145" s="47">
        <v>4</v>
      </c>
      <c r="U1145" s="48">
        <v>4</v>
      </c>
      <c r="V1145" s="49">
        <v>643.31700000000001</v>
      </c>
      <c r="W1145" s="48">
        <f t="shared" si="1197"/>
        <v>1046</v>
      </c>
      <c r="X1145" s="97">
        <v>46519</v>
      </c>
      <c r="Y1145" s="31">
        <f>V1145/X1145</f>
        <v>1.382912358391195E-2</v>
      </c>
      <c r="Z1145" s="30">
        <f>U1145/X1145</f>
        <v>8.5986371160171119E-5</v>
      </c>
      <c r="AA1145" s="10">
        <f>IF(Z1145=0,0,Y1145/Z1145)</f>
        <v>160.82925</v>
      </c>
      <c r="AB1145" s="9" t="str">
        <f t="shared" si="1181"/>
        <v>U E</v>
      </c>
      <c r="AC1145" s="28">
        <f>IF($AB1145="U E",$Y1145,(V1145-E1145)/X1145)</f>
        <v>1.382912358391195E-2</v>
      </c>
      <c r="AD1145" s="29">
        <f>IF($AB1145="U E",$Z1145,(U1145-F1145)/X1145)</f>
        <v>8.5986371160171119E-5</v>
      </c>
      <c r="AE1145" s="15">
        <f>IF(AD1145=0,0,AC1145/AD1145)</f>
        <v>160.82925</v>
      </c>
      <c r="AF1145" s="27" t="e">
        <f t="shared" si="1248"/>
        <v>#REF!</v>
      </c>
      <c r="AG1145" s="7" t="e">
        <f t="shared" si="1248"/>
        <v>#REF!</v>
      </c>
      <c r="AH1145" s="17" t="e">
        <f>AF1145/AG1145</f>
        <v>#REF!</v>
      </c>
      <c r="AI1145" s="26" t="e">
        <f t="shared" si="1249"/>
        <v>#REF!</v>
      </c>
      <c r="AJ1145" s="22" t="e">
        <f t="shared" si="1249"/>
        <v>#REF!</v>
      </c>
      <c r="AK1145" s="25" t="e">
        <f>AI1145/AJ1145</f>
        <v>#REF!</v>
      </c>
      <c r="AL1145" s="60">
        <f t="shared" si="0"/>
        <v>42689</v>
      </c>
      <c r="AM1145" s="56"/>
    </row>
    <row r="1146" spans="1:39" s="3" customFormat="1" ht="11.25" x14ac:dyDescent="0.2">
      <c r="A1146" s="2" t="s">
        <v>5</v>
      </c>
      <c r="B1146" s="2" t="str">
        <f t="shared" si="1189"/>
        <v>CACY2016</v>
      </c>
      <c r="C1146" s="2" t="s">
        <v>53</v>
      </c>
      <c r="D1146" s="4">
        <v>42688</v>
      </c>
      <c r="E1146" s="66"/>
      <c r="F1146" s="63"/>
      <c r="G1146" s="69"/>
      <c r="H1146" s="71"/>
      <c r="I1146" s="76"/>
      <c r="J1146" s="115">
        <f t="shared" si="1234"/>
        <v>154.11294055398471</v>
      </c>
      <c r="K1146" s="54">
        <f t="shared" si="1194"/>
        <v>59.022973126774303</v>
      </c>
      <c r="L1146" s="116">
        <f t="shared" si="1234"/>
        <v>213.13591368075902</v>
      </c>
      <c r="M1146" s="53"/>
      <c r="N1146" s="76"/>
      <c r="O1146" s="122">
        <f t="shared" si="1235"/>
        <v>1.3286085956738669</v>
      </c>
      <c r="P1146" s="71">
        <f t="shared" si="1196"/>
        <v>0.420819262861722</v>
      </c>
      <c r="Q1146" s="131">
        <f t="shared" si="1235"/>
        <v>1.7494278585355889</v>
      </c>
      <c r="R1146" s="54"/>
      <c r="S1146" s="76"/>
      <c r="T1146" s="47"/>
      <c r="U1146" s="48"/>
      <c r="V1146" s="49"/>
      <c r="W1146" s="48">
        <f t="shared" si="1197"/>
        <v>1048</v>
      </c>
      <c r="X1146" s="97">
        <v>46519</v>
      </c>
      <c r="Y1146" s="31">
        <f t="shared" ref="Y1146:Y1159" si="1250">V1146/X1146</f>
        <v>0</v>
      </c>
      <c r="Z1146" s="30">
        <f t="shared" ref="Z1146:Z1159" si="1251">U1146/X1146</f>
        <v>0</v>
      </c>
      <c r="AA1146" s="10">
        <f t="shared" ref="AA1146:AA1159" si="1252">IF(Z1146=0,0,Y1146/Z1146)</f>
        <v>0</v>
      </c>
      <c r="AB1146" s="9" t="str">
        <f t="shared" si="1181"/>
        <v>U E</v>
      </c>
      <c r="AC1146" s="28">
        <f t="shared" ref="AC1146:AC1159" si="1253">IF($AB1146="U E",$Y1146,(V1146-E1146)/X1146)</f>
        <v>0</v>
      </c>
      <c r="AD1146" s="29">
        <f t="shared" ref="AD1146:AD1159" si="1254">IF($AB1146="U E",$Z1146,(U1146-F1146)/X1146)</f>
        <v>0</v>
      </c>
      <c r="AE1146" s="15">
        <f t="shared" ref="AE1146:AE1159" si="1255">IF(AD1146=0,0,AC1146/AD1146)</f>
        <v>0</v>
      </c>
      <c r="AF1146" s="27" t="e">
        <f t="shared" ref="AF1146:AF1159" si="1256">AF1147+Y1146</f>
        <v>#REF!</v>
      </c>
      <c r="AG1146" s="7" t="e">
        <f t="shared" ref="AG1146:AG1159" si="1257">AG1147+Z1146</f>
        <v>#REF!</v>
      </c>
      <c r="AH1146" s="17" t="e">
        <f t="shared" ref="AH1146:AH1159" si="1258">AF1146/AG1146</f>
        <v>#REF!</v>
      </c>
      <c r="AI1146" s="26" t="e">
        <f t="shared" ref="AI1146:AI1159" si="1259">AI1147+AC1146</f>
        <v>#REF!</v>
      </c>
      <c r="AJ1146" s="22" t="e">
        <f t="shared" ref="AJ1146:AJ1159" si="1260">AJ1147+AD1146</f>
        <v>#REF!</v>
      </c>
      <c r="AK1146" s="25" t="e">
        <f t="shared" ref="AK1146:AK1159" si="1261">AI1146/AJ1146</f>
        <v>#REF!</v>
      </c>
      <c r="AL1146" s="60">
        <f t="shared" si="0"/>
        <v>42688</v>
      </c>
      <c r="AM1146" s="56"/>
    </row>
    <row r="1147" spans="1:39" s="3" customFormat="1" ht="11.25" x14ac:dyDescent="0.2">
      <c r="A1147" s="2" t="s">
        <v>5</v>
      </c>
      <c r="B1147" s="2" t="str">
        <f t="shared" si="1189"/>
        <v>CACY2016</v>
      </c>
      <c r="C1147" s="2" t="s">
        <v>53</v>
      </c>
      <c r="D1147" s="4">
        <v>42687</v>
      </c>
      <c r="E1147" s="66"/>
      <c r="F1147" s="63"/>
      <c r="G1147" s="69"/>
      <c r="H1147" s="71"/>
      <c r="I1147" s="76"/>
      <c r="J1147" s="115">
        <f t="shared" si="1234"/>
        <v>153.48593301614795</v>
      </c>
      <c r="K1147" s="54">
        <f t="shared" si="1194"/>
        <v>58.01282473849335</v>
      </c>
      <c r="L1147" s="116">
        <f t="shared" si="1234"/>
        <v>211.4987577546413</v>
      </c>
      <c r="M1147" s="53"/>
      <c r="N1147" s="76"/>
      <c r="O1147" s="122">
        <f t="shared" si="1235"/>
        <v>1.3216285958554441</v>
      </c>
      <c r="P1147" s="71">
        <f t="shared" si="1196"/>
        <v>0.42343120716916838</v>
      </c>
      <c r="Q1147" s="131">
        <f t="shared" si="1235"/>
        <v>1.7450598030246125</v>
      </c>
      <c r="R1147" s="54"/>
      <c r="S1147" s="76"/>
      <c r="T1147" s="47"/>
      <c r="U1147" s="48"/>
      <c r="V1147" s="49"/>
      <c r="W1147" s="48">
        <f t="shared" si="1197"/>
        <v>1051</v>
      </c>
      <c r="X1147" s="97">
        <v>46519</v>
      </c>
      <c r="Y1147" s="31">
        <f t="shared" si="1250"/>
        <v>0</v>
      </c>
      <c r="Z1147" s="30">
        <f t="shared" si="1251"/>
        <v>0</v>
      </c>
      <c r="AA1147" s="10">
        <f t="shared" si="1252"/>
        <v>0</v>
      </c>
      <c r="AB1147" s="9" t="str">
        <f t="shared" si="1181"/>
        <v>U E</v>
      </c>
      <c r="AC1147" s="28">
        <f t="shared" si="1253"/>
        <v>0</v>
      </c>
      <c r="AD1147" s="29">
        <f t="shared" si="1254"/>
        <v>0</v>
      </c>
      <c r="AE1147" s="15">
        <f t="shared" si="1255"/>
        <v>0</v>
      </c>
      <c r="AF1147" s="27" t="e">
        <f t="shared" si="1256"/>
        <v>#REF!</v>
      </c>
      <c r="AG1147" s="7" t="e">
        <f t="shared" si="1257"/>
        <v>#REF!</v>
      </c>
      <c r="AH1147" s="17" t="e">
        <f t="shared" si="1258"/>
        <v>#REF!</v>
      </c>
      <c r="AI1147" s="26" t="e">
        <f t="shared" si="1259"/>
        <v>#REF!</v>
      </c>
      <c r="AJ1147" s="22" t="e">
        <f t="shared" si="1260"/>
        <v>#REF!</v>
      </c>
      <c r="AK1147" s="25" t="e">
        <f t="shared" si="1261"/>
        <v>#REF!</v>
      </c>
      <c r="AL1147" s="60">
        <f t="shared" si="0"/>
        <v>42687</v>
      </c>
      <c r="AM1147" s="56"/>
    </row>
    <row r="1148" spans="1:39" s="3" customFormat="1" ht="11.25" x14ac:dyDescent="0.2">
      <c r="A1148" s="2" t="s">
        <v>5</v>
      </c>
      <c r="B1148" s="2" t="str">
        <f t="shared" si="1189"/>
        <v>CACY2016</v>
      </c>
      <c r="C1148" s="2" t="s">
        <v>53</v>
      </c>
      <c r="D1148" s="4">
        <v>42686</v>
      </c>
      <c r="E1148" s="66"/>
      <c r="F1148" s="63"/>
      <c r="G1148" s="69"/>
      <c r="H1148" s="71"/>
      <c r="I1148" s="76"/>
      <c r="J1148" s="115">
        <f t="shared" si="1234"/>
        <v>152.85892547831122</v>
      </c>
      <c r="K1148" s="54">
        <f t="shared" si="1194"/>
        <v>57.00267635021234</v>
      </c>
      <c r="L1148" s="116">
        <f t="shared" si="1234"/>
        <v>209.86160182852356</v>
      </c>
      <c r="M1148" s="53"/>
      <c r="N1148" s="76"/>
      <c r="O1148" s="122">
        <f t="shared" si="1235"/>
        <v>1.3146485960370216</v>
      </c>
      <c r="P1148" s="71">
        <f t="shared" si="1196"/>
        <v>0.42604315147661431</v>
      </c>
      <c r="Q1148" s="131">
        <f t="shared" si="1235"/>
        <v>1.7406917475136359</v>
      </c>
      <c r="R1148" s="54"/>
      <c r="S1148" s="76"/>
      <c r="T1148" s="47">
        <v>1</v>
      </c>
      <c r="U1148" s="48">
        <v>513</v>
      </c>
      <c r="V1148" s="49">
        <v>73237.183000000005</v>
      </c>
      <c r="W1148" s="48">
        <f t="shared" si="1197"/>
        <v>1054</v>
      </c>
      <c r="X1148" s="97">
        <v>46519</v>
      </c>
      <c r="Y1148" s="31">
        <f t="shared" si="1250"/>
        <v>1.5743499000408436</v>
      </c>
      <c r="Z1148" s="30">
        <f t="shared" si="1251"/>
        <v>1.1027752101291945E-2</v>
      </c>
      <c r="AA1148" s="10">
        <f t="shared" si="1252"/>
        <v>142.76253996101366</v>
      </c>
      <c r="AB1148" s="9" t="str">
        <f t="shared" si="1181"/>
        <v>U E</v>
      </c>
      <c r="AC1148" s="28">
        <f t="shared" si="1253"/>
        <v>1.5743499000408436</v>
      </c>
      <c r="AD1148" s="29">
        <f t="shared" si="1254"/>
        <v>1.1027752101291945E-2</v>
      </c>
      <c r="AE1148" s="15">
        <f t="shared" si="1255"/>
        <v>142.76253996101366</v>
      </c>
      <c r="AF1148" s="27" t="e">
        <f t="shared" si="1256"/>
        <v>#REF!</v>
      </c>
      <c r="AG1148" s="7" t="e">
        <f t="shared" si="1257"/>
        <v>#REF!</v>
      </c>
      <c r="AH1148" s="17" t="e">
        <f t="shared" si="1258"/>
        <v>#REF!</v>
      </c>
      <c r="AI1148" s="26" t="e">
        <f t="shared" si="1259"/>
        <v>#REF!</v>
      </c>
      <c r="AJ1148" s="22" t="e">
        <f t="shared" si="1260"/>
        <v>#REF!</v>
      </c>
      <c r="AK1148" s="25" t="e">
        <f t="shared" si="1261"/>
        <v>#REF!</v>
      </c>
      <c r="AL1148" s="60">
        <f t="shared" si="0"/>
        <v>42686</v>
      </c>
      <c r="AM1148" s="56"/>
    </row>
    <row r="1149" spans="1:39" s="3" customFormat="1" ht="11.25" x14ac:dyDescent="0.2">
      <c r="A1149" s="2" t="s">
        <v>5</v>
      </c>
      <c r="B1149" s="2" t="str">
        <f t="shared" si="1189"/>
        <v>CACY2016</v>
      </c>
      <c r="C1149" s="2" t="s">
        <v>53</v>
      </c>
      <c r="D1149" s="4">
        <v>42685</v>
      </c>
      <c r="E1149" s="66"/>
      <c r="F1149" s="63"/>
      <c r="G1149" s="69"/>
      <c r="H1149" s="71"/>
      <c r="I1149" s="76"/>
      <c r="J1149" s="115">
        <f t="shared" si="1234"/>
        <v>152.23191794047449</v>
      </c>
      <c r="K1149" s="54">
        <f t="shared" si="1194"/>
        <v>55.992527961931359</v>
      </c>
      <c r="L1149" s="116">
        <f t="shared" si="1234"/>
        <v>208.22444590240585</v>
      </c>
      <c r="M1149" s="53"/>
      <c r="N1149" s="76"/>
      <c r="O1149" s="122">
        <f t="shared" si="1235"/>
        <v>1.3076685962185988</v>
      </c>
      <c r="P1149" s="71">
        <f t="shared" si="1196"/>
        <v>0.42865509578406047</v>
      </c>
      <c r="Q1149" s="131">
        <f t="shared" si="1235"/>
        <v>1.7363236920026592</v>
      </c>
      <c r="R1149" s="54"/>
      <c r="S1149" s="76"/>
      <c r="T1149" s="47">
        <v>1</v>
      </c>
      <c r="U1149" s="48">
        <v>4</v>
      </c>
      <c r="V1149" s="49">
        <v>760.8</v>
      </c>
      <c r="W1149" s="48">
        <f t="shared" si="1197"/>
        <v>1060</v>
      </c>
      <c r="X1149" s="97">
        <v>46519</v>
      </c>
      <c r="Y1149" s="31">
        <f t="shared" si="1250"/>
        <v>1.6354607794664546E-2</v>
      </c>
      <c r="Z1149" s="30">
        <f t="shared" si="1251"/>
        <v>8.5986371160171119E-5</v>
      </c>
      <c r="AA1149" s="10">
        <f t="shared" si="1252"/>
        <v>190.2</v>
      </c>
      <c r="AB1149" s="9" t="str">
        <f t="shared" si="1181"/>
        <v>U E</v>
      </c>
      <c r="AC1149" s="28">
        <f t="shared" si="1253"/>
        <v>1.6354607794664546E-2</v>
      </c>
      <c r="AD1149" s="29">
        <f t="shared" si="1254"/>
        <v>8.5986371160171119E-5</v>
      </c>
      <c r="AE1149" s="15">
        <f t="shared" si="1255"/>
        <v>190.2</v>
      </c>
      <c r="AF1149" s="27" t="e">
        <f t="shared" si="1256"/>
        <v>#REF!</v>
      </c>
      <c r="AG1149" s="7" t="e">
        <f t="shared" si="1257"/>
        <v>#REF!</v>
      </c>
      <c r="AH1149" s="17" t="e">
        <f t="shared" si="1258"/>
        <v>#REF!</v>
      </c>
      <c r="AI1149" s="26" t="e">
        <f t="shared" si="1259"/>
        <v>#REF!</v>
      </c>
      <c r="AJ1149" s="22" t="e">
        <f t="shared" si="1260"/>
        <v>#REF!</v>
      </c>
      <c r="AK1149" s="25" t="e">
        <f t="shared" si="1261"/>
        <v>#REF!</v>
      </c>
      <c r="AL1149" s="60">
        <f t="shared" si="0"/>
        <v>42685</v>
      </c>
      <c r="AM1149" s="56"/>
    </row>
    <row r="1150" spans="1:39" s="3" customFormat="1" ht="11.25" x14ac:dyDescent="0.2">
      <c r="A1150" s="2" t="s">
        <v>5</v>
      </c>
      <c r="B1150" s="2" t="str">
        <f t="shared" si="1189"/>
        <v>CACY2016</v>
      </c>
      <c r="C1150" s="2" t="s">
        <v>53</v>
      </c>
      <c r="D1150" s="4">
        <v>42684</v>
      </c>
      <c r="E1150" s="66"/>
      <c r="F1150" s="63"/>
      <c r="G1150" s="69"/>
      <c r="H1150" s="71"/>
      <c r="I1150" s="76"/>
      <c r="J1150" s="115">
        <f t="shared" si="1234"/>
        <v>151.60491040263773</v>
      </c>
      <c r="K1150" s="54">
        <f t="shared" si="1194"/>
        <v>54.982379573650377</v>
      </c>
      <c r="L1150" s="116">
        <f t="shared" si="1234"/>
        <v>206.5872899762881</v>
      </c>
      <c r="M1150" s="53"/>
      <c r="N1150" s="76"/>
      <c r="O1150" s="122">
        <f t="shared" si="1235"/>
        <v>1.300688596400176</v>
      </c>
      <c r="P1150" s="71">
        <f t="shared" si="1196"/>
        <v>0.43126704009150685</v>
      </c>
      <c r="Q1150" s="131">
        <f t="shared" si="1235"/>
        <v>1.7319556364916828</v>
      </c>
      <c r="R1150" s="54"/>
      <c r="S1150" s="76"/>
      <c r="T1150" s="47">
        <v>1</v>
      </c>
      <c r="U1150" s="48">
        <v>53</v>
      </c>
      <c r="V1150" s="49">
        <v>9085.0830000000005</v>
      </c>
      <c r="W1150" s="48">
        <f t="shared" si="1197"/>
        <v>1060</v>
      </c>
      <c r="X1150" s="97">
        <v>46519</v>
      </c>
      <c r="Y1150" s="31">
        <f t="shared" si="1250"/>
        <v>0.19529832971474023</v>
      </c>
      <c r="Z1150" s="30">
        <f t="shared" si="1251"/>
        <v>1.1393194178722674E-3</v>
      </c>
      <c r="AA1150" s="10">
        <f t="shared" si="1252"/>
        <v>171.41666037735848</v>
      </c>
      <c r="AB1150" s="9" t="str">
        <f t="shared" si="1181"/>
        <v>U E</v>
      </c>
      <c r="AC1150" s="28">
        <f t="shared" si="1253"/>
        <v>0.19529832971474023</v>
      </c>
      <c r="AD1150" s="29">
        <f t="shared" si="1254"/>
        <v>1.1393194178722674E-3</v>
      </c>
      <c r="AE1150" s="15">
        <f t="shared" si="1255"/>
        <v>171.41666037735848</v>
      </c>
      <c r="AF1150" s="27" t="e">
        <f t="shared" si="1256"/>
        <v>#REF!</v>
      </c>
      <c r="AG1150" s="7" t="e">
        <f t="shared" si="1257"/>
        <v>#REF!</v>
      </c>
      <c r="AH1150" s="17" t="e">
        <f t="shared" si="1258"/>
        <v>#REF!</v>
      </c>
      <c r="AI1150" s="26" t="e">
        <f t="shared" si="1259"/>
        <v>#REF!</v>
      </c>
      <c r="AJ1150" s="22" t="e">
        <f t="shared" si="1260"/>
        <v>#REF!</v>
      </c>
      <c r="AK1150" s="25" t="e">
        <f t="shared" si="1261"/>
        <v>#REF!</v>
      </c>
      <c r="AL1150" s="60">
        <f t="shared" si="0"/>
        <v>42684</v>
      </c>
      <c r="AM1150" s="56"/>
    </row>
    <row r="1151" spans="1:39" s="3" customFormat="1" ht="11.25" x14ac:dyDescent="0.2">
      <c r="A1151" s="2" t="s">
        <v>5</v>
      </c>
      <c r="B1151" s="2" t="str">
        <f t="shared" si="1189"/>
        <v>CACY2016</v>
      </c>
      <c r="C1151" s="2" t="s">
        <v>53</v>
      </c>
      <c r="D1151" s="4">
        <v>42683</v>
      </c>
      <c r="E1151" s="66"/>
      <c r="F1151" s="63"/>
      <c r="G1151" s="69"/>
      <c r="H1151" s="71"/>
      <c r="I1151" s="76"/>
      <c r="J1151" s="115">
        <f t="shared" si="1234"/>
        <v>150.977902864801</v>
      </c>
      <c r="K1151" s="54">
        <f t="shared" si="1194"/>
        <v>53.972231185369367</v>
      </c>
      <c r="L1151" s="116">
        <f t="shared" si="1234"/>
        <v>204.95013405017036</v>
      </c>
      <c r="M1151" s="53"/>
      <c r="N1151" s="76"/>
      <c r="O1151" s="122">
        <f t="shared" si="1235"/>
        <v>1.2937085965817534</v>
      </c>
      <c r="P1151" s="71">
        <f t="shared" si="1196"/>
        <v>0.433878984398953</v>
      </c>
      <c r="Q1151" s="131">
        <f t="shared" si="1235"/>
        <v>1.7275875809807064</v>
      </c>
      <c r="R1151" s="54"/>
      <c r="S1151" s="76"/>
      <c r="T1151" s="47">
        <v>2</v>
      </c>
      <c r="U1151" s="48">
        <v>11</v>
      </c>
      <c r="V1151" s="49">
        <v>431.983</v>
      </c>
      <c r="W1151" s="48">
        <f t="shared" si="1197"/>
        <v>1072</v>
      </c>
      <c r="X1151" s="97">
        <v>46519</v>
      </c>
      <c r="Y1151" s="31">
        <f t="shared" si="1250"/>
        <v>9.2861626432210499E-3</v>
      </c>
      <c r="Z1151" s="30">
        <f t="shared" si="1251"/>
        <v>2.3646252069047056E-4</v>
      </c>
      <c r="AA1151" s="10">
        <f t="shared" si="1252"/>
        <v>39.271181818181823</v>
      </c>
      <c r="AB1151" s="9" t="str">
        <f t="shared" si="1181"/>
        <v>U E</v>
      </c>
      <c r="AC1151" s="28">
        <f t="shared" si="1253"/>
        <v>9.2861626432210499E-3</v>
      </c>
      <c r="AD1151" s="29">
        <f t="shared" si="1254"/>
        <v>2.3646252069047056E-4</v>
      </c>
      <c r="AE1151" s="15">
        <f t="shared" si="1255"/>
        <v>39.271181818181823</v>
      </c>
      <c r="AF1151" s="27" t="e">
        <f t="shared" si="1256"/>
        <v>#REF!</v>
      </c>
      <c r="AG1151" s="7" t="e">
        <f t="shared" si="1257"/>
        <v>#REF!</v>
      </c>
      <c r="AH1151" s="17" t="e">
        <f t="shared" si="1258"/>
        <v>#REF!</v>
      </c>
      <c r="AI1151" s="26" t="e">
        <f t="shared" si="1259"/>
        <v>#REF!</v>
      </c>
      <c r="AJ1151" s="22" t="e">
        <f t="shared" si="1260"/>
        <v>#REF!</v>
      </c>
      <c r="AK1151" s="25" t="e">
        <f t="shared" si="1261"/>
        <v>#REF!</v>
      </c>
      <c r="AL1151" s="60">
        <f t="shared" si="0"/>
        <v>42683</v>
      </c>
      <c r="AM1151" s="56"/>
    </row>
    <row r="1152" spans="1:39" s="3" customFormat="1" ht="11.25" x14ac:dyDescent="0.2">
      <c r="A1152" s="2" t="s">
        <v>5</v>
      </c>
      <c r="B1152" s="2" t="str">
        <f t="shared" si="1189"/>
        <v>CACY2016</v>
      </c>
      <c r="C1152" s="2" t="s">
        <v>53</v>
      </c>
      <c r="D1152" s="4">
        <v>42682</v>
      </c>
      <c r="E1152" s="66"/>
      <c r="F1152" s="63"/>
      <c r="G1152" s="69"/>
      <c r="H1152" s="71"/>
      <c r="I1152" s="76"/>
      <c r="J1152" s="115">
        <f t="shared" si="1234"/>
        <v>150.35089532696426</v>
      </c>
      <c r="K1152" s="54">
        <f t="shared" si="1194"/>
        <v>52.962082797088385</v>
      </c>
      <c r="L1152" s="116">
        <f t="shared" si="1234"/>
        <v>203.31297812405265</v>
      </c>
      <c r="M1152" s="53"/>
      <c r="N1152" s="76"/>
      <c r="O1152" s="122">
        <f t="shared" si="1235"/>
        <v>1.2867285967633306</v>
      </c>
      <c r="P1152" s="71">
        <f t="shared" si="1196"/>
        <v>0.43649092870639916</v>
      </c>
      <c r="Q1152" s="131">
        <f t="shared" si="1235"/>
        <v>1.7232195254697298</v>
      </c>
      <c r="R1152" s="54"/>
      <c r="S1152" s="76"/>
      <c r="T1152" s="47">
        <v>1</v>
      </c>
      <c r="U1152" s="48">
        <v>6</v>
      </c>
      <c r="V1152" s="49">
        <v>1341.5</v>
      </c>
      <c r="W1152" s="48">
        <f t="shared" si="1197"/>
        <v>1073</v>
      </c>
      <c r="X1152" s="97">
        <v>46519</v>
      </c>
      <c r="Y1152" s="31">
        <f t="shared" si="1250"/>
        <v>2.8837679227842385E-2</v>
      </c>
      <c r="Z1152" s="30">
        <f t="shared" si="1251"/>
        <v>1.2897955674025667E-4</v>
      </c>
      <c r="AA1152" s="10">
        <f t="shared" si="1252"/>
        <v>223.58333333333331</v>
      </c>
      <c r="AB1152" s="9" t="str">
        <f t="shared" si="1181"/>
        <v>U E</v>
      </c>
      <c r="AC1152" s="28">
        <f t="shared" si="1253"/>
        <v>2.8837679227842385E-2</v>
      </c>
      <c r="AD1152" s="29">
        <f t="shared" si="1254"/>
        <v>1.2897955674025667E-4</v>
      </c>
      <c r="AE1152" s="15">
        <f t="shared" si="1255"/>
        <v>223.58333333333331</v>
      </c>
      <c r="AF1152" s="27" t="e">
        <f t="shared" si="1256"/>
        <v>#REF!</v>
      </c>
      <c r="AG1152" s="7" t="e">
        <f t="shared" si="1257"/>
        <v>#REF!</v>
      </c>
      <c r="AH1152" s="17" t="e">
        <f t="shared" si="1258"/>
        <v>#REF!</v>
      </c>
      <c r="AI1152" s="26" t="e">
        <f t="shared" si="1259"/>
        <v>#REF!</v>
      </c>
      <c r="AJ1152" s="22" t="e">
        <f t="shared" si="1260"/>
        <v>#REF!</v>
      </c>
      <c r="AK1152" s="25" t="e">
        <f t="shared" si="1261"/>
        <v>#REF!</v>
      </c>
      <c r="AL1152" s="60">
        <f t="shared" si="0"/>
        <v>42682</v>
      </c>
      <c r="AM1152" s="56"/>
    </row>
    <row r="1153" spans="1:39" s="3" customFormat="1" ht="11.25" x14ac:dyDescent="0.2">
      <c r="A1153" s="2" t="s">
        <v>5</v>
      </c>
      <c r="B1153" s="2" t="str">
        <f t="shared" si="1189"/>
        <v>CACY2016</v>
      </c>
      <c r="C1153" s="2" t="s">
        <v>53</v>
      </c>
      <c r="D1153" s="4">
        <v>42681</v>
      </c>
      <c r="E1153" s="66"/>
      <c r="F1153" s="63"/>
      <c r="G1153" s="69"/>
      <c r="H1153" s="71"/>
      <c r="I1153" s="76"/>
      <c r="J1153" s="115">
        <f t="shared" si="1234"/>
        <v>149.7238877891275</v>
      </c>
      <c r="K1153" s="54">
        <f t="shared" si="1194"/>
        <v>51.951934408807404</v>
      </c>
      <c r="L1153" s="116">
        <f t="shared" si="1234"/>
        <v>201.67582219793491</v>
      </c>
      <c r="M1153" s="53"/>
      <c r="N1153" s="76"/>
      <c r="O1153" s="122">
        <f t="shared" si="1235"/>
        <v>1.2797485969449078</v>
      </c>
      <c r="P1153" s="71">
        <f t="shared" si="1196"/>
        <v>0.43910287301384532</v>
      </c>
      <c r="Q1153" s="131">
        <f t="shared" si="1235"/>
        <v>1.7188514699587532</v>
      </c>
      <c r="R1153" s="54"/>
      <c r="S1153" s="76"/>
      <c r="T1153" s="47"/>
      <c r="U1153" s="48"/>
      <c r="V1153" s="49"/>
      <c r="W1153" s="48">
        <f t="shared" si="1197"/>
        <v>1075</v>
      </c>
      <c r="X1153" s="97">
        <v>46519</v>
      </c>
      <c r="Y1153" s="31">
        <f t="shared" si="1250"/>
        <v>0</v>
      </c>
      <c r="Z1153" s="30">
        <f t="shared" si="1251"/>
        <v>0</v>
      </c>
      <c r="AA1153" s="10">
        <f t="shared" si="1252"/>
        <v>0</v>
      </c>
      <c r="AB1153" s="9" t="str">
        <f t="shared" si="1181"/>
        <v>U E</v>
      </c>
      <c r="AC1153" s="28">
        <f t="shared" si="1253"/>
        <v>0</v>
      </c>
      <c r="AD1153" s="29">
        <f t="shared" si="1254"/>
        <v>0</v>
      </c>
      <c r="AE1153" s="15">
        <f t="shared" si="1255"/>
        <v>0</v>
      </c>
      <c r="AF1153" s="27" t="e">
        <f t="shared" si="1256"/>
        <v>#REF!</v>
      </c>
      <c r="AG1153" s="7" t="e">
        <f t="shared" si="1257"/>
        <v>#REF!</v>
      </c>
      <c r="AH1153" s="17" t="e">
        <f t="shared" si="1258"/>
        <v>#REF!</v>
      </c>
      <c r="AI1153" s="26" t="e">
        <f t="shared" si="1259"/>
        <v>#REF!</v>
      </c>
      <c r="AJ1153" s="22" t="e">
        <f t="shared" si="1260"/>
        <v>#REF!</v>
      </c>
      <c r="AK1153" s="25" t="e">
        <f t="shared" si="1261"/>
        <v>#REF!</v>
      </c>
      <c r="AL1153" s="60">
        <f t="shared" si="0"/>
        <v>42681</v>
      </c>
      <c r="AM1153" s="56"/>
    </row>
    <row r="1154" spans="1:39" s="3" customFormat="1" ht="11.25" x14ac:dyDescent="0.2">
      <c r="A1154" s="2" t="s">
        <v>5</v>
      </c>
      <c r="B1154" s="2" t="str">
        <f t="shared" si="1189"/>
        <v>CACY2016</v>
      </c>
      <c r="C1154" s="2" t="s">
        <v>53</v>
      </c>
      <c r="D1154" s="4">
        <v>42680</v>
      </c>
      <c r="E1154" s="66"/>
      <c r="F1154" s="63"/>
      <c r="G1154" s="69"/>
      <c r="H1154" s="71"/>
      <c r="I1154" s="76"/>
      <c r="J1154" s="115">
        <f t="shared" si="1234"/>
        <v>149.09688025129077</v>
      </c>
      <c r="K1154" s="54">
        <f t="shared" si="1194"/>
        <v>50.941786020526422</v>
      </c>
      <c r="L1154" s="116">
        <f t="shared" si="1234"/>
        <v>200.03866627181719</v>
      </c>
      <c r="M1154" s="53"/>
      <c r="N1154" s="76"/>
      <c r="O1154" s="122">
        <f t="shared" si="1235"/>
        <v>1.2727685971264853</v>
      </c>
      <c r="P1154" s="71">
        <f t="shared" si="1196"/>
        <v>0.44171481732129148</v>
      </c>
      <c r="Q1154" s="131">
        <f t="shared" si="1235"/>
        <v>1.7144834144477767</v>
      </c>
      <c r="R1154" s="54"/>
      <c r="S1154" s="76"/>
      <c r="T1154" s="47"/>
      <c r="U1154" s="48"/>
      <c r="V1154" s="49"/>
      <c r="W1154" s="48">
        <f t="shared" si="1197"/>
        <v>1078</v>
      </c>
      <c r="X1154" s="97">
        <v>46519</v>
      </c>
      <c r="Y1154" s="31">
        <f t="shared" si="1250"/>
        <v>0</v>
      </c>
      <c r="Z1154" s="30">
        <f t="shared" si="1251"/>
        <v>0</v>
      </c>
      <c r="AA1154" s="10">
        <f t="shared" si="1252"/>
        <v>0</v>
      </c>
      <c r="AB1154" s="9" t="str">
        <f t="shared" ref="AB1154:AB1217" si="1262">IF(E1154&gt;0,"M E","U E")</f>
        <v>U E</v>
      </c>
      <c r="AC1154" s="28">
        <f t="shared" si="1253"/>
        <v>0</v>
      </c>
      <c r="AD1154" s="29">
        <f t="shared" si="1254"/>
        <v>0</v>
      </c>
      <c r="AE1154" s="15">
        <f t="shared" si="1255"/>
        <v>0</v>
      </c>
      <c r="AF1154" s="27" t="e">
        <f t="shared" si="1256"/>
        <v>#REF!</v>
      </c>
      <c r="AG1154" s="7" t="e">
        <f t="shared" si="1257"/>
        <v>#REF!</v>
      </c>
      <c r="AH1154" s="17" t="e">
        <f t="shared" si="1258"/>
        <v>#REF!</v>
      </c>
      <c r="AI1154" s="26" t="e">
        <f t="shared" si="1259"/>
        <v>#REF!</v>
      </c>
      <c r="AJ1154" s="22" t="e">
        <f t="shared" si="1260"/>
        <v>#REF!</v>
      </c>
      <c r="AK1154" s="25" t="e">
        <f t="shared" si="1261"/>
        <v>#REF!</v>
      </c>
      <c r="AL1154" s="60">
        <f t="shared" si="0"/>
        <v>42680</v>
      </c>
      <c r="AM1154" s="56"/>
    </row>
    <row r="1155" spans="1:39" s="3" customFormat="1" ht="11.25" x14ac:dyDescent="0.2">
      <c r="A1155" s="2" t="s">
        <v>5</v>
      </c>
      <c r="B1155" s="2" t="str">
        <f t="shared" si="1189"/>
        <v>CACY2016</v>
      </c>
      <c r="C1155" s="2" t="s">
        <v>53</v>
      </c>
      <c r="D1155" s="4">
        <v>42679</v>
      </c>
      <c r="E1155" s="66"/>
      <c r="F1155" s="63"/>
      <c r="G1155" s="69"/>
      <c r="H1155" s="71"/>
      <c r="I1155" s="76"/>
      <c r="J1155" s="115">
        <f t="shared" si="1234"/>
        <v>148.46987271345404</v>
      </c>
      <c r="K1155" s="54">
        <f t="shared" si="1194"/>
        <v>49.931637632245412</v>
      </c>
      <c r="L1155" s="116">
        <f t="shared" si="1234"/>
        <v>198.40151034569945</v>
      </c>
      <c r="M1155" s="53"/>
      <c r="N1155" s="76"/>
      <c r="O1155" s="122">
        <f t="shared" si="1235"/>
        <v>1.2657885973080625</v>
      </c>
      <c r="P1155" s="71">
        <f t="shared" si="1196"/>
        <v>0.44432676162873785</v>
      </c>
      <c r="Q1155" s="131">
        <f t="shared" si="1235"/>
        <v>1.7101153589368003</v>
      </c>
      <c r="R1155" s="54"/>
      <c r="S1155" s="76"/>
      <c r="T1155" s="47">
        <v>5</v>
      </c>
      <c r="U1155" s="48">
        <v>499</v>
      </c>
      <c r="V1155" s="49">
        <v>34897.067000000003</v>
      </c>
      <c r="W1155" s="48">
        <f t="shared" si="1197"/>
        <v>1086</v>
      </c>
      <c r="X1155" s="97">
        <v>46519</v>
      </c>
      <c r="Y1155" s="31">
        <f t="shared" si="1250"/>
        <v>0.75016803886583983</v>
      </c>
      <c r="Z1155" s="30">
        <f t="shared" si="1251"/>
        <v>1.0726799802231346E-2</v>
      </c>
      <c r="AA1155" s="10">
        <f t="shared" si="1252"/>
        <v>69.934002004008022</v>
      </c>
      <c r="AB1155" s="9" t="str">
        <f t="shared" si="1262"/>
        <v>U E</v>
      </c>
      <c r="AC1155" s="28">
        <f t="shared" si="1253"/>
        <v>0.75016803886583983</v>
      </c>
      <c r="AD1155" s="29">
        <f t="shared" si="1254"/>
        <v>1.0726799802231346E-2</v>
      </c>
      <c r="AE1155" s="15">
        <f t="shared" si="1255"/>
        <v>69.934002004008022</v>
      </c>
      <c r="AF1155" s="27" t="e">
        <f t="shared" si="1256"/>
        <v>#REF!</v>
      </c>
      <c r="AG1155" s="7" t="e">
        <f t="shared" si="1257"/>
        <v>#REF!</v>
      </c>
      <c r="AH1155" s="17" t="e">
        <f t="shared" si="1258"/>
        <v>#REF!</v>
      </c>
      <c r="AI1155" s="26" t="e">
        <f t="shared" si="1259"/>
        <v>#REF!</v>
      </c>
      <c r="AJ1155" s="22" t="e">
        <f t="shared" si="1260"/>
        <v>#REF!</v>
      </c>
      <c r="AK1155" s="25" t="e">
        <f t="shared" si="1261"/>
        <v>#REF!</v>
      </c>
      <c r="AL1155" s="60">
        <f t="shared" si="0"/>
        <v>42679</v>
      </c>
      <c r="AM1155" s="56"/>
    </row>
    <row r="1156" spans="1:39" s="3" customFormat="1" ht="11.25" x14ac:dyDescent="0.2">
      <c r="A1156" s="2" t="s">
        <v>5</v>
      </c>
      <c r="B1156" s="2" t="str">
        <f t="shared" si="1189"/>
        <v>CACY2016</v>
      </c>
      <c r="C1156" s="2" t="s">
        <v>53</v>
      </c>
      <c r="D1156" s="4">
        <v>42678</v>
      </c>
      <c r="E1156" s="66"/>
      <c r="F1156" s="63"/>
      <c r="G1156" s="69"/>
      <c r="H1156" s="71"/>
      <c r="I1156" s="76"/>
      <c r="J1156" s="115">
        <f t="shared" si="1234"/>
        <v>147.84286517561728</v>
      </c>
      <c r="K1156" s="54">
        <f t="shared" si="1194"/>
        <v>48.92148924396443</v>
      </c>
      <c r="L1156" s="116">
        <f t="shared" si="1234"/>
        <v>196.76435441958171</v>
      </c>
      <c r="M1156" s="53"/>
      <c r="N1156" s="76"/>
      <c r="O1156" s="122">
        <f t="shared" si="1235"/>
        <v>1.2588085974896399</v>
      </c>
      <c r="P1156" s="71">
        <f t="shared" si="1196"/>
        <v>0.44693870593618379</v>
      </c>
      <c r="Q1156" s="131">
        <f t="shared" si="1235"/>
        <v>1.7057473034258237</v>
      </c>
      <c r="R1156" s="54"/>
      <c r="S1156" s="76"/>
      <c r="T1156" s="47">
        <v>3</v>
      </c>
      <c r="U1156" s="48">
        <v>31</v>
      </c>
      <c r="V1156" s="49">
        <v>4703.8670000000002</v>
      </c>
      <c r="W1156" s="48">
        <f t="shared" si="1197"/>
        <v>1082</v>
      </c>
      <c r="X1156" s="97">
        <v>46519</v>
      </c>
      <c r="Y1156" s="31">
        <f t="shared" si="1250"/>
        <v>0.10111711343752015</v>
      </c>
      <c r="Z1156" s="30">
        <f t="shared" si="1251"/>
        <v>6.6639437649132613E-4</v>
      </c>
      <c r="AA1156" s="10">
        <f t="shared" si="1252"/>
        <v>151.73764516129032</v>
      </c>
      <c r="AB1156" s="9" t="str">
        <f t="shared" si="1262"/>
        <v>U E</v>
      </c>
      <c r="AC1156" s="28">
        <f t="shared" si="1253"/>
        <v>0.10111711343752015</v>
      </c>
      <c r="AD1156" s="29">
        <f t="shared" si="1254"/>
        <v>6.6639437649132613E-4</v>
      </c>
      <c r="AE1156" s="15">
        <f t="shared" si="1255"/>
        <v>151.73764516129032</v>
      </c>
      <c r="AF1156" s="27" t="e">
        <f t="shared" si="1256"/>
        <v>#REF!</v>
      </c>
      <c r="AG1156" s="7" t="e">
        <f t="shared" si="1257"/>
        <v>#REF!</v>
      </c>
      <c r="AH1156" s="17" t="e">
        <f t="shared" si="1258"/>
        <v>#REF!</v>
      </c>
      <c r="AI1156" s="26" t="e">
        <f t="shared" si="1259"/>
        <v>#REF!</v>
      </c>
      <c r="AJ1156" s="22" t="e">
        <f t="shared" si="1260"/>
        <v>#REF!</v>
      </c>
      <c r="AK1156" s="25" t="e">
        <f t="shared" si="1261"/>
        <v>#REF!</v>
      </c>
      <c r="AL1156" s="60">
        <f t="shared" si="0"/>
        <v>42678</v>
      </c>
      <c r="AM1156" s="56"/>
    </row>
    <row r="1157" spans="1:39" s="3" customFormat="1" ht="11.25" x14ac:dyDescent="0.2">
      <c r="A1157" s="2" t="s">
        <v>5</v>
      </c>
      <c r="B1157" s="2" t="str">
        <f t="shared" si="1189"/>
        <v>CACY2016</v>
      </c>
      <c r="C1157" s="2" t="s">
        <v>53</v>
      </c>
      <c r="D1157" s="4">
        <v>42677</v>
      </c>
      <c r="E1157" s="66"/>
      <c r="F1157" s="63"/>
      <c r="G1157" s="69"/>
      <c r="H1157" s="71"/>
      <c r="I1157" s="76"/>
      <c r="J1157" s="115">
        <f t="shared" si="1234"/>
        <v>147.21585763778054</v>
      </c>
      <c r="K1157" s="54">
        <f t="shared" si="1194"/>
        <v>47.911340855683449</v>
      </c>
      <c r="L1157" s="116">
        <f t="shared" si="1234"/>
        <v>195.12719849346399</v>
      </c>
      <c r="M1157" s="53"/>
      <c r="N1157" s="76"/>
      <c r="O1157" s="122">
        <f t="shared" si="1235"/>
        <v>1.2518285976712171</v>
      </c>
      <c r="P1157" s="71">
        <f t="shared" si="1196"/>
        <v>0.44955065024362995</v>
      </c>
      <c r="Q1157" s="131">
        <f t="shared" si="1235"/>
        <v>1.7013792479148471</v>
      </c>
      <c r="R1157" s="54"/>
      <c r="S1157" s="76"/>
      <c r="T1157" s="47">
        <v>1</v>
      </c>
      <c r="U1157" s="48">
        <v>1</v>
      </c>
      <c r="V1157" s="49">
        <v>174.03299999999999</v>
      </c>
      <c r="W1157" s="48">
        <f t="shared" si="1197"/>
        <v>1079</v>
      </c>
      <c r="X1157" s="97">
        <v>46519</v>
      </c>
      <c r="Y1157" s="31">
        <f t="shared" si="1250"/>
        <v>3.7411165330295147E-3</v>
      </c>
      <c r="Z1157" s="30">
        <f t="shared" si="1251"/>
        <v>2.149659279004278E-5</v>
      </c>
      <c r="AA1157" s="10">
        <f t="shared" si="1252"/>
        <v>174.03299999999999</v>
      </c>
      <c r="AB1157" s="9" t="str">
        <f t="shared" si="1262"/>
        <v>U E</v>
      </c>
      <c r="AC1157" s="28">
        <f t="shared" si="1253"/>
        <v>3.7411165330295147E-3</v>
      </c>
      <c r="AD1157" s="29">
        <f t="shared" si="1254"/>
        <v>2.149659279004278E-5</v>
      </c>
      <c r="AE1157" s="15">
        <f t="shared" si="1255"/>
        <v>174.03299999999999</v>
      </c>
      <c r="AF1157" s="27" t="e">
        <f t="shared" si="1256"/>
        <v>#REF!</v>
      </c>
      <c r="AG1157" s="7" t="e">
        <f t="shared" si="1257"/>
        <v>#REF!</v>
      </c>
      <c r="AH1157" s="17" t="e">
        <f t="shared" si="1258"/>
        <v>#REF!</v>
      </c>
      <c r="AI1157" s="26" t="e">
        <f t="shared" si="1259"/>
        <v>#REF!</v>
      </c>
      <c r="AJ1157" s="22" t="e">
        <f t="shared" si="1260"/>
        <v>#REF!</v>
      </c>
      <c r="AK1157" s="25" t="e">
        <f t="shared" si="1261"/>
        <v>#REF!</v>
      </c>
      <c r="AL1157" s="60">
        <f t="shared" si="0"/>
        <v>42677</v>
      </c>
      <c r="AM1157" s="56"/>
    </row>
    <row r="1158" spans="1:39" s="3" customFormat="1" ht="11.25" x14ac:dyDescent="0.2">
      <c r="A1158" s="2" t="s">
        <v>5</v>
      </c>
      <c r="B1158" s="2" t="str">
        <f t="shared" si="1189"/>
        <v>CACY2016</v>
      </c>
      <c r="C1158" s="2" t="s">
        <v>53</v>
      </c>
      <c r="D1158" s="4">
        <v>42676</v>
      </c>
      <c r="E1158" s="66"/>
      <c r="F1158" s="63"/>
      <c r="G1158" s="69"/>
      <c r="H1158" s="71"/>
      <c r="I1158" s="76"/>
      <c r="J1158" s="115">
        <f t="shared" si="1234"/>
        <v>146.58885009994381</v>
      </c>
      <c r="K1158" s="54">
        <f t="shared" si="1194"/>
        <v>46.901192467402439</v>
      </c>
      <c r="L1158" s="116">
        <f t="shared" si="1234"/>
        <v>193.49004256734625</v>
      </c>
      <c r="M1158" s="53"/>
      <c r="N1158" s="76"/>
      <c r="O1158" s="122">
        <f t="shared" si="1235"/>
        <v>1.2448485978527943</v>
      </c>
      <c r="P1158" s="71">
        <f t="shared" si="1196"/>
        <v>0.45216259455107632</v>
      </c>
      <c r="Q1158" s="131">
        <f t="shared" si="1235"/>
        <v>1.6970111924038707</v>
      </c>
      <c r="R1158" s="54"/>
      <c r="S1158" s="76"/>
      <c r="T1158" s="47">
        <v>5</v>
      </c>
      <c r="U1158" s="48">
        <v>245</v>
      </c>
      <c r="V1158" s="49">
        <v>11848.618</v>
      </c>
      <c r="W1158" s="48">
        <f t="shared" si="1197"/>
        <v>1080</v>
      </c>
      <c r="X1158" s="97">
        <v>46519</v>
      </c>
      <c r="Y1158" s="31">
        <f t="shared" si="1250"/>
        <v>0.25470491627077108</v>
      </c>
      <c r="Z1158" s="30">
        <f t="shared" si="1251"/>
        <v>5.2666652335604811E-3</v>
      </c>
      <c r="AA1158" s="10">
        <f t="shared" si="1252"/>
        <v>48.361706122448972</v>
      </c>
      <c r="AB1158" s="9" t="str">
        <f t="shared" si="1262"/>
        <v>U E</v>
      </c>
      <c r="AC1158" s="28">
        <f t="shared" si="1253"/>
        <v>0.25470491627077108</v>
      </c>
      <c r="AD1158" s="29">
        <f t="shared" si="1254"/>
        <v>5.2666652335604811E-3</v>
      </c>
      <c r="AE1158" s="15">
        <f t="shared" si="1255"/>
        <v>48.361706122448972</v>
      </c>
      <c r="AF1158" s="27" t="e">
        <f t="shared" si="1256"/>
        <v>#REF!</v>
      </c>
      <c r="AG1158" s="7" t="e">
        <f t="shared" si="1257"/>
        <v>#REF!</v>
      </c>
      <c r="AH1158" s="17" t="e">
        <f t="shared" si="1258"/>
        <v>#REF!</v>
      </c>
      <c r="AI1158" s="26" t="e">
        <f t="shared" si="1259"/>
        <v>#REF!</v>
      </c>
      <c r="AJ1158" s="22" t="e">
        <f t="shared" si="1260"/>
        <v>#REF!</v>
      </c>
      <c r="AK1158" s="25" t="e">
        <f t="shared" si="1261"/>
        <v>#REF!</v>
      </c>
      <c r="AL1158" s="60">
        <f t="shared" si="0"/>
        <v>42676</v>
      </c>
      <c r="AM1158" s="56"/>
    </row>
    <row r="1159" spans="1:39" s="3" customFormat="1" ht="11.25" x14ac:dyDescent="0.2">
      <c r="A1159" s="2" t="s">
        <v>5</v>
      </c>
      <c r="B1159" s="2" t="str">
        <f t="shared" si="1189"/>
        <v>CACY2016</v>
      </c>
      <c r="C1159" s="2" t="s">
        <v>53</v>
      </c>
      <c r="D1159" s="4">
        <v>42675</v>
      </c>
      <c r="E1159" s="66"/>
      <c r="F1159" s="63"/>
      <c r="G1159" s="69"/>
      <c r="H1159" s="71"/>
      <c r="I1159" s="76"/>
      <c r="J1159" s="115">
        <f>(J$1130-J$1160)/30*($D1159-$D$1160)+J$1160</f>
        <v>145.96184256210705</v>
      </c>
      <c r="K1159" s="54">
        <f t="shared" si="1194"/>
        <v>45.891044079121485</v>
      </c>
      <c r="L1159" s="116">
        <f>(L$1130-L$1160)/30*($D1159-$D$1160)+L$1160</f>
        <v>191.85288664122854</v>
      </c>
      <c r="M1159" s="53"/>
      <c r="N1159" s="76"/>
      <c r="O1159" s="122">
        <f>(O$1130-O$1160)/30*($D1159-$D$1160)+O$1160</f>
        <v>1.2378685980343718</v>
      </c>
      <c r="P1159" s="71">
        <f t="shared" si="1196"/>
        <v>0.45477453885852248</v>
      </c>
      <c r="Q1159" s="131">
        <f>(Q$1130-Q$1160)/30*($D1159-$D$1160)+Q$1160</f>
        <v>1.6926431368928943</v>
      </c>
      <c r="R1159" s="54"/>
      <c r="S1159" s="76"/>
      <c r="T1159" s="47">
        <v>2</v>
      </c>
      <c r="U1159" s="48">
        <v>14</v>
      </c>
      <c r="V1159" s="49">
        <v>1775.0360000000001</v>
      </c>
      <c r="W1159" s="48">
        <f t="shared" si="1197"/>
        <v>1076</v>
      </c>
      <c r="X1159" s="97">
        <v>46519</v>
      </c>
      <c r="Y1159" s="31">
        <f t="shared" si="1250"/>
        <v>3.8157226079666373E-2</v>
      </c>
      <c r="Z1159" s="30">
        <f t="shared" si="1251"/>
        <v>3.0095229906059888E-4</v>
      </c>
      <c r="AA1159" s="10">
        <f t="shared" si="1252"/>
        <v>126.78828571428572</v>
      </c>
      <c r="AB1159" s="9" t="str">
        <f t="shared" si="1262"/>
        <v>U E</v>
      </c>
      <c r="AC1159" s="28">
        <f t="shared" si="1253"/>
        <v>3.8157226079666373E-2</v>
      </c>
      <c r="AD1159" s="29">
        <f t="shared" si="1254"/>
        <v>3.0095229906059888E-4</v>
      </c>
      <c r="AE1159" s="15">
        <f t="shared" si="1255"/>
        <v>126.78828571428572</v>
      </c>
      <c r="AF1159" s="27" t="e">
        <f t="shared" si="1256"/>
        <v>#REF!</v>
      </c>
      <c r="AG1159" s="7" t="e">
        <f t="shared" si="1257"/>
        <v>#REF!</v>
      </c>
      <c r="AH1159" s="17" t="e">
        <f t="shared" si="1258"/>
        <v>#REF!</v>
      </c>
      <c r="AI1159" s="26" t="e">
        <f t="shared" si="1259"/>
        <v>#REF!</v>
      </c>
      <c r="AJ1159" s="22" t="e">
        <f t="shared" si="1260"/>
        <v>#REF!</v>
      </c>
      <c r="AK1159" s="25" t="e">
        <f t="shared" si="1261"/>
        <v>#REF!</v>
      </c>
      <c r="AL1159" s="60">
        <f t="shared" si="0"/>
        <v>42675</v>
      </c>
      <c r="AM1159" s="56"/>
    </row>
    <row r="1160" spans="1:39" s="3" customFormat="1" x14ac:dyDescent="0.25">
      <c r="A1160" s="2" t="s">
        <v>5</v>
      </c>
      <c r="B1160" s="2" t="str">
        <f t="shared" si="1189"/>
        <v>CACY2016</v>
      </c>
      <c r="C1160" s="2" t="s">
        <v>53</v>
      </c>
      <c r="D1160" s="4">
        <v>42674</v>
      </c>
      <c r="E1160" s="66"/>
      <c r="F1160" s="63"/>
      <c r="G1160" s="69">
        <v>157.30000000000001</v>
      </c>
      <c r="H1160" s="71">
        <v>1.3611</v>
      </c>
      <c r="I1160" s="76">
        <v>116</v>
      </c>
      <c r="J1160" s="53">
        <f>G1191+M1160</f>
        <v>145.33483502427032</v>
      </c>
      <c r="K1160" s="54">
        <f t="shared" si="1194"/>
        <v>44.880895690840475</v>
      </c>
      <c r="L1160" s="76">
        <f>G1191+N1160</f>
        <v>190.21573071511079</v>
      </c>
      <c r="M1160" s="53">
        <v>5.3348350242703271</v>
      </c>
      <c r="N1160" s="76">
        <v>50.21573071511078</v>
      </c>
      <c r="O1160" s="122">
        <f>H1191+R1160</f>
        <v>1.230888598215949</v>
      </c>
      <c r="P1160" s="71">
        <f t="shared" si="1196"/>
        <v>0.45738648316596864</v>
      </c>
      <c r="Q1160" s="131">
        <f>H1191+S1160</f>
        <v>1.6882750813819176</v>
      </c>
      <c r="R1160">
        <v>3.7688598215948839E-2</v>
      </c>
      <c r="S1160">
        <v>0.49507508138191747</v>
      </c>
      <c r="T1160" s="47">
        <v>2</v>
      </c>
      <c r="U1160" s="48">
        <v>2</v>
      </c>
      <c r="V1160" s="49">
        <v>339.35</v>
      </c>
      <c r="W1160" s="48">
        <f t="shared" si="1197"/>
        <v>1074</v>
      </c>
      <c r="X1160" s="97">
        <v>46519</v>
      </c>
      <c r="Y1160" s="31">
        <f t="shared" ref="Y1160:Y1166" si="1263">V1160/X1160</f>
        <v>7.2948687633010174E-3</v>
      </c>
      <c r="Z1160" s="30">
        <f t="shared" ref="Z1160:Z1166" si="1264">U1160/X1160</f>
        <v>4.299318558008556E-5</v>
      </c>
      <c r="AA1160" s="10">
        <f t="shared" ref="AA1160:AA1166" si="1265">IF(Z1160=0,0,Y1160/Z1160)</f>
        <v>169.67500000000001</v>
      </c>
      <c r="AB1160" s="9" t="str">
        <f t="shared" si="1262"/>
        <v>U E</v>
      </c>
      <c r="AC1160" s="28">
        <f t="shared" ref="AC1160:AC1166" si="1266">IF($AB1160="U E",$Y1160,(V1160-E1160)/X1160)</f>
        <v>7.2948687633010174E-3</v>
      </c>
      <c r="AD1160" s="29">
        <f t="shared" ref="AD1160:AD1166" si="1267">IF($AB1160="U E",$Z1160,(U1160-F1160)/X1160)</f>
        <v>4.299318558008556E-5</v>
      </c>
      <c r="AE1160" s="15">
        <f t="shared" ref="AE1160:AE1166" si="1268">IF(AD1160=0,0,AC1160/AD1160)</f>
        <v>169.67500000000001</v>
      </c>
      <c r="AF1160" s="27" t="e">
        <f t="shared" ref="AF1160:AF1166" si="1269">AF1161+Y1160</f>
        <v>#REF!</v>
      </c>
      <c r="AG1160" s="7" t="e">
        <f t="shared" ref="AG1160:AG1166" si="1270">AG1161+Z1160</f>
        <v>#REF!</v>
      </c>
      <c r="AH1160" s="17" t="e">
        <f t="shared" ref="AH1160:AH1166" si="1271">AF1160/AG1160</f>
        <v>#REF!</v>
      </c>
      <c r="AI1160" s="26" t="e">
        <f t="shared" ref="AI1160:AI1166" si="1272">AI1161+AC1160</f>
        <v>#REF!</v>
      </c>
      <c r="AJ1160" s="22" t="e">
        <f t="shared" ref="AJ1160:AJ1166" si="1273">AJ1161+AD1160</f>
        <v>#REF!</v>
      </c>
      <c r="AK1160" s="25" t="e">
        <f t="shared" ref="AK1160:AK1166" si="1274">AI1160/AJ1160</f>
        <v>#REF!</v>
      </c>
      <c r="AL1160" s="60">
        <f t="shared" si="0"/>
        <v>42674</v>
      </c>
      <c r="AM1160" s="56"/>
    </row>
    <row r="1161" spans="1:39" s="3" customFormat="1" ht="11.25" x14ac:dyDescent="0.2">
      <c r="A1161" s="2" t="s">
        <v>5</v>
      </c>
      <c r="B1161" s="2" t="str">
        <f t="shared" si="1189"/>
        <v>CACY2016</v>
      </c>
      <c r="C1161" s="2" t="s">
        <v>53</v>
      </c>
      <c r="D1161" s="4">
        <v>42673</v>
      </c>
      <c r="E1161" s="66"/>
      <c r="F1161" s="63"/>
      <c r="G1161" s="69"/>
      <c r="H1161" s="71"/>
      <c r="I1161" s="76"/>
      <c r="J1161" s="115">
        <f t="shared" ref="J1161:L1189" si="1275">(J$1160-J$1191)/31*($D1161-$D$1191)+J$1191</f>
        <v>144.70966718416443</v>
      </c>
      <c r="K1161" s="54">
        <f t="shared" si="1194"/>
        <v>45.220934184832856</v>
      </c>
      <c r="L1161" s="116">
        <f t="shared" si="1275"/>
        <v>189.93060136899729</v>
      </c>
      <c r="M1161" s="53"/>
      <c r="N1161" s="76"/>
      <c r="O1161" s="122">
        <f t="shared" ref="O1161:Q1189" si="1276">(O$1160-O$1191)/31*($D1161-$D$1191)+O$1191</f>
        <v>1.2268447241155434</v>
      </c>
      <c r="P1161" s="71">
        <f t="shared" si="1196"/>
        <v>0.44981209387555254</v>
      </c>
      <c r="Q1161" s="131">
        <f t="shared" si="1276"/>
        <v>1.6766568179910959</v>
      </c>
      <c r="R1161" s="54"/>
      <c r="S1161" s="76"/>
      <c r="T1161" s="47">
        <v>2</v>
      </c>
      <c r="U1161" s="48">
        <v>11</v>
      </c>
      <c r="V1161" s="49">
        <v>2127.8000000000002</v>
      </c>
      <c r="W1161" s="48">
        <f t="shared" si="1197"/>
        <v>1087</v>
      </c>
      <c r="X1161" s="97">
        <v>46519</v>
      </c>
      <c r="Y1161" s="31">
        <f t="shared" si="1263"/>
        <v>4.5740450138653029E-2</v>
      </c>
      <c r="Z1161" s="30">
        <f t="shared" si="1264"/>
        <v>2.3646252069047056E-4</v>
      </c>
      <c r="AA1161" s="10">
        <f t="shared" si="1265"/>
        <v>193.43636363636367</v>
      </c>
      <c r="AB1161" s="9" t="str">
        <f t="shared" si="1262"/>
        <v>U E</v>
      </c>
      <c r="AC1161" s="28">
        <f t="shared" si="1266"/>
        <v>4.5740450138653029E-2</v>
      </c>
      <c r="AD1161" s="29">
        <f t="shared" si="1267"/>
        <v>2.3646252069047056E-4</v>
      </c>
      <c r="AE1161" s="15">
        <f t="shared" si="1268"/>
        <v>193.43636363636367</v>
      </c>
      <c r="AF1161" s="27" t="e">
        <f t="shared" si="1269"/>
        <v>#REF!</v>
      </c>
      <c r="AG1161" s="7" t="e">
        <f t="shared" si="1270"/>
        <v>#REF!</v>
      </c>
      <c r="AH1161" s="17" t="e">
        <f t="shared" si="1271"/>
        <v>#REF!</v>
      </c>
      <c r="AI1161" s="26" t="e">
        <f t="shared" si="1272"/>
        <v>#REF!</v>
      </c>
      <c r="AJ1161" s="22" t="e">
        <f t="shared" si="1273"/>
        <v>#REF!</v>
      </c>
      <c r="AK1161" s="25" t="e">
        <f t="shared" si="1274"/>
        <v>#REF!</v>
      </c>
      <c r="AL1161" s="60">
        <f t="shared" si="0"/>
        <v>42673</v>
      </c>
      <c r="AM1161" s="56"/>
    </row>
    <row r="1162" spans="1:39" s="3" customFormat="1" ht="11.25" x14ac:dyDescent="0.2">
      <c r="A1162" s="2" t="s">
        <v>5</v>
      </c>
      <c r="B1162" s="2" t="str">
        <f t="shared" ref="B1162:B1225" si="1277">CONCATENATE(A1162,C1162)</f>
        <v>CACY2016</v>
      </c>
      <c r="C1162" s="2" t="s">
        <v>53</v>
      </c>
      <c r="D1162" s="4">
        <v>42672</v>
      </c>
      <c r="E1162" s="66"/>
      <c r="F1162" s="63"/>
      <c r="G1162" s="69"/>
      <c r="H1162" s="71"/>
      <c r="I1162" s="76"/>
      <c r="J1162" s="115">
        <f t="shared" si="1275"/>
        <v>144.08449934405854</v>
      </c>
      <c r="K1162" s="54">
        <f t="shared" si="1194"/>
        <v>45.560972678825237</v>
      </c>
      <c r="L1162" s="116">
        <f t="shared" si="1275"/>
        <v>189.64547202288378</v>
      </c>
      <c r="M1162" s="53"/>
      <c r="N1162" s="76"/>
      <c r="O1162" s="122">
        <f t="shared" si="1276"/>
        <v>1.2228008500151379</v>
      </c>
      <c r="P1162" s="71">
        <f t="shared" si="1196"/>
        <v>0.44223770458513623</v>
      </c>
      <c r="Q1162" s="131">
        <f t="shared" si="1276"/>
        <v>1.6650385546002742</v>
      </c>
      <c r="R1162" s="54"/>
      <c r="S1162" s="76"/>
      <c r="T1162" s="47"/>
      <c r="U1162" s="48"/>
      <c r="V1162" s="49"/>
      <c r="W1162" s="48">
        <f t="shared" si="1197"/>
        <v>1087</v>
      </c>
      <c r="X1162" s="97">
        <v>46519</v>
      </c>
      <c r="Y1162" s="31">
        <f t="shared" si="1263"/>
        <v>0</v>
      </c>
      <c r="Z1162" s="30">
        <f t="shared" si="1264"/>
        <v>0</v>
      </c>
      <c r="AA1162" s="10">
        <f t="shared" si="1265"/>
        <v>0</v>
      </c>
      <c r="AB1162" s="9" t="str">
        <f t="shared" si="1262"/>
        <v>U E</v>
      </c>
      <c r="AC1162" s="28">
        <f t="shared" si="1266"/>
        <v>0</v>
      </c>
      <c r="AD1162" s="29">
        <f t="shared" si="1267"/>
        <v>0</v>
      </c>
      <c r="AE1162" s="15">
        <f t="shared" si="1268"/>
        <v>0</v>
      </c>
      <c r="AF1162" s="27" t="e">
        <f t="shared" si="1269"/>
        <v>#REF!</v>
      </c>
      <c r="AG1162" s="7" t="e">
        <f t="shared" si="1270"/>
        <v>#REF!</v>
      </c>
      <c r="AH1162" s="17" t="e">
        <f t="shared" si="1271"/>
        <v>#REF!</v>
      </c>
      <c r="AI1162" s="26" t="e">
        <f t="shared" si="1272"/>
        <v>#REF!</v>
      </c>
      <c r="AJ1162" s="22" t="e">
        <f t="shared" si="1273"/>
        <v>#REF!</v>
      </c>
      <c r="AK1162" s="25" t="e">
        <f t="shared" si="1274"/>
        <v>#REF!</v>
      </c>
      <c r="AL1162" s="60">
        <f t="shared" si="0"/>
        <v>42672</v>
      </c>
      <c r="AM1162" s="56"/>
    </row>
    <row r="1163" spans="1:39" s="3" customFormat="1" ht="11.25" x14ac:dyDescent="0.2">
      <c r="A1163" s="2" t="s">
        <v>5</v>
      </c>
      <c r="B1163" s="2" t="str">
        <f t="shared" si="1277"/>
        <v>CACY2016</v>
      </c>
      <c r="C1163" s="2" t="s">
        <v>53</v>
      </c>
      <c r="D1163" s="4">
        <v>42671</v>
      </c>
      <c r="E1163" s="66"/>
      <c r="F1163" s="63"/>
      <c r="G1163" s="69"/>
      <c r="H1163" s="71"/>
      <c r="I1163" s="76"/>
      <c r="J1163" s="115">
        <f t="shared" si="1275"/>
        <v>143.45933150395268</v>
      </c>
      <c r="K1163" s="54">
        <f t="shared" si="1194"/>
        <v>45.90101117281759</v>
      </c>
      <c r="L1163" s="116">
        <f t="shared" si="1275"/>
        <v>189.36034267677027</v>
      </c>
      <c r="M1163" s="53"/>
      <c r="N1163" s="76"/>
      <c r="O1163" s="122">
        <f t="shared" si="1276"/>
        <v>1.2187569759147325</v>
      </c>
      <c r="P1163" s="71">
        <f t="shared" si="1196"/>
        <v>0.43466331529471991</v>
      </c>
      <c r="Q1163" s="131">
        <f t="shared" si="1276"/>
        <v>1.6534202912094524</v>
      </c>
      <c r="R1163" s="54"/>
      <c r="S1163" s="76"/>
      <c r="T1163" s="47">
        <v>1</v>
      </c>
      <c r="U1163" s="48">
        <v>1</v>
      </c>
      <c r="V1163" s="49">
        <v>122.4</v>
      </c>
      <c r="W1163" s="48">
        <f t="shared" si="1197"/>
        <v>1095</v>
      </c>
      <c r="X1163" s="97">
        <v>46519</v>
      </c>
      <c r="Y1163" s="31">
        <f t="shared" si="1263"/>
        <v>2.631182957501236E-3</v>
      </c>
      <c r="Z1163" s="30">
        <f t="shared" si="1264"/>
        <v>2.149659279004278E-5</v>
      </c>
      <c r="AA1163" s="10">
        <f t="shared" si="1265"/>
        <v>122.39999999999999</v>
      </c>
      <c r="AB1163" s="9" t="str">
        <f t="shared" si="1262"/>
        <v>U E</v>
      </c>
      <c r="AC1163" s="28">
        <f t="shared" si="1266"/>
        <v>2.631182957501236E-3</v>
      </c>
      <c r="AD1163" s="29">
        <f t="shared" si="1267"/>
        <v>2.149659279004278E-5</v>
      </c>
      <c r="AE1163" s="15">
        <f t="shared" si="1268"/>
        <v>122.39999999999999</v>
      </c>
      <c r="AF1163" s="27" t="e">
        <f t="shared" si="1269"/>
        <v>#REF!</v>
      </c>
      <c r="AG1163" s="7" t="e">
        <f t="shared" si="1270"/>
        <v>#REF!</v>
      </c>
      <c r="AH1163" s="17" t="e">
        <f t="shared" si="1271"/>
        <v>#REF!</v>
      </c>
      <c r="AI1163" s="26" t="e">
        <f t="shared" si="1272"/>
        <v>#REF!</v>
      </c>
      <c r="AJ1163" s="22" t="e">
        <f t="shared" si="1273"/>
        <v>#REF!</v>
      </c>
      <c r="AK1163" s="25" t="e">
        <f t="shared" si="1274"/>
        <v>#REF!</v>
      </c>
      <c r="AL1163" s="60">
        <f t="shared" si="0"/>
        <v>42671</v>
      </c>
      <c r="AM1163" s="56"/>
    </row>
    <row r="1164" spans="1:39" s="3" customFormat="1" ht="11.25" x14ac:dyDescent="0.2">
      <c r="A1164" s="2" t="s">
        <v>5</v>
      </c>
      <c r="B1164" s="2" t="str">
        <f t="shared" si="1277"/>
        <v>CACY2016</v>
      </c>
      <c r="C1164" s="2" t="s">
        <v>53</v>
      </c>
      <c r="D1164" s="4">
        <v>42670</v>
      </c>
      <c r="E1164" s="66"/>
      <c r="F1164" s="63"/>
      <c r="G1164" s="69"/>
      <c r="H1164" s="71"/>
      <c r="I1164" s="76"/>
      <c r="J1164" s="115">
        <f t="shared" si="1275"/>
        <v>142.83416366384679</v>
      </c>
      <c r="K1164" s="54">
        <f t="shared" ref="K1164:K1227" si="1278">L1164-J1164</f>
        <v>46.241049666809971</v>
      </c>
      <c r="L1164" s="116">
        <f t="shared" si="1275"/>
        <v>189.07521333065677</v>
      </c>
      <c r="M1164" s="53"/>
      <c r="N1164" s="76"/>
      <c r="O1164" s="122">
        <f t="shared" si="1276"/>
        <v>1.2147131018143269</v>
      </c>
      <c r="P1164" s="71">
        <f t="shared" ref="P1164:P1227" si="1279">Q1164-O1164</f>
        <v>0.42708892600430381</v>
      </c>
      <c r="Q1164" s="131">
        <f t="shared" si="1276"/>
        <v>1.6418020278186307</v>
      </c>
      <c r="R1164" s="54"/>
      <c r="S1164" s="76"/>
      <c r="T1164" s="47">
        <v>2</v>
      </c>
      <c r="U1164" s="48">
        <v>37</v>
      </c>
      <c r="V1164" s="49">
        <v>938.21699999999998</v>
      </c>
      <c r="W1164" s="48">
        <f t="shared" si="1197"/>
        <v>1094</v>
      </c>
      <c r="X1164" s="97">
        <v>46519</v>
      </c>
      <c r="Y1164" s="31">
        <f t="shared" si="1263"/>
        <v>2.0168468797695564E-2</v>
      </c>
      <c r="Z1164" s="30">
        <f t="shared" si="1264"/>
        <v>7.9537393323158277E-4</v>
      </c>
      <c r="AA1164" s="10">
        <f t="shared" si="1265"/>
        <v>25.357216216216216</v>
      </c>
      <c r="AB1164" s="9" t="str">
        <f t="shared" si="1262"/>
        <v>U E</v>
      </c>
      <c r="AC1164" s="28">
        <f t="shared" si="1266"/>
        <v>2.0168468797695564E-2</v>
      </c>
      <c r="AD1164" s="29">
        <f t="shared" si="1267"/>
        <v>7.9537393323158277E-4</v>
      </c>
      <c r="AE1164" s="15">
        <f t="shared" si="1268"/>
        <v>25.357216216216216</v>
      </c>
      <c r="AF1164" s="27" t="e">
        <f t="shared" si="1269"/>
        <v>#REF!</v>
      </c>
      <c r="AG1164" s="7" t="e">
        <f t="shared" si="1270"/>
        <v>#REF!</v>
      </c>
      <c r="AH1164" s="17" t="e">
        <f t="shared" si="1271"/>
        <v>#REF!</v>
      </c>
      <c r="AI1164" s="26" t="e">
        <f t="shared" si="1272"/>
        <v>#REF!</v>
      </c>
      <c r="AJ1164" s="22" t="e">
        <f t="shared" si="1273"/>
        <v>#REF!</v>
      </c>
      <c r="AK1164" s="25" t="e">
        <f t="shared" si="1274"/>
        <v>#REF!</v>
      </c>
      <c r="AL1164" s="60">
        <f t="shared" si="0"/>
        <v>42670</v>
      </c>
      <c r="AM1164" s="56"/>
    </row>
    <row r="1165" spans="1:39" s="3" customFormat="1" ht="11.25" x14ac:dyDescent="0.2">
      <c r="A1165" s="2" t="s">
        <v>5</v>
      </c>
      <c r="B1165" s="2" t="str">
        <f t="shared" si="1277"/>
        <v>CACY2016</v>
      </c>
      <c r="C1165" s="2" t="s">
        <v>53</v>
      </c>
      <c r="D1165" s="4">
        <v>42669</v>
      </c>
      <c r="E1165" s="66"/>
      <c r="F1165" s="63"/>
      <c r="G1165" s="69"/>
      <c r="H1165" s="71"/>
      <c r="I1165" s="76"/>
      <c r="J1165" s="115">
        <f t="shared" si="1275"/>
        <v>142.20899582374091</v>
      </c>
      <c r="K1165" s="54">
        <f t="shared" si="1278"/>
        <v>46.581088160802352</v>
      </c>
      <c r="L1165" s="116">
        <f t="shared" si="1275"/>
        <v>188.79008398454326</v>
      </c>
      <c r="M1165" s="53"/>
      <c r="N1165" s="76"/>
      <c r="O1165" s="122">
        <f t="shared" si="1276"/>
        <v>1.2106692277139215</v>
      </c>
      <c r="P1165" s="71">
        <f t="shared" si="1279"/>
        <v>0.4195145367138875</v>
      </c>
      <c r="Q1165" s="131">
        <f t="shared" si="1276"/>
        <v>1.630183764427809</v>
      </c>
      <c r="R1165" s="54"/>
      <c r="S1165" s="76"/>
      <c r="T1165" s="47">
        <v>1</v>
      </c>
      <c r="U1165" s="48">
        <v>1</v>
      </c>
      <c r="V1165" s="49">
        <v>175.18299999999999</v>
      </c>
      <c r="W1165" s="48">
        <f t="shared" ref="W1165:W1228" si="1280">SUM(T1165:T1527)</f>
        <v>1094</v>
      </c>
      <c r="X1165" s="97">
        <v>46519</v>
      </c>
      <c r="Y1165" s="31">
        <f t="shared" si="1263"/>
        <v>3.765837614738064E-3</v>
      </c>
      <c r="Z1165" s="30">
        <f t="shared" si="1264"/>
        <v>2.149659279004278E-5</v>
      </c>
      <c r="AA1165" s="10">
        <f t="shared" si="1265"/>
        <v>175.18299999999999</v>
      </c>
      <c r="AB1165" s="9" t="str">
        <f t="shared" si="1262"/>
        <v>U E</v>
      </c>
      <c r="AC1165" s="28">
        <f t="shared" si="1266"/>
        <v>3.765837614738064E-3</v>
      </c>
      <c r="AD1165" s="29">
        <f t="shared" si="1267"/>
        <v>2.149659279004278E-5</v>
      </c>
      <c r="AE1165" s="15">
        <f t="shared" si="1268"/>
        <v>175.18299999999999</v>
      </c>
      <c r="AF1165" s="27" t="e">
        <f t="shared" si="1269"/>
        <v>#REF!</v>
      </c>
      <c r="AG1165" s="7" t="e">
        <f t="shared" si="1270"/>
        <v>#REF!</v>
      </c>
      <c r="AH1165" s="17" t="e">
        <f t="shared" si="1271"/>
        <v>#REF!</v>
      </c>
      <c r="AI1165" s="26" t="e">
        <f t="shared" si="1272"/>
        <v>#REF!</v>
      </c>
      <c r="AJ1165" s="22" t="e">
        <f t="shared" si="1273"/>
        <v>#REF!</v>
      </c>
      <c r="AK1165" s="25" t="e">
        <f t="shared" si="1274"/>
        <v>#REF!</v>
      </c>
      <c r="AL1165" s="60">
        <f t="shared" si="0"/>
        <v>42669</v>
      </c>
      <c r="AM1165" s="56"/>
    </row>
    <row r="1166" spans="1:39" s="3" customFormat="1" ht="11.25" x14ac:dyDescent="0.2">
      <c r="A1166" s="2" t="s">
        <v>5</v>
      </c>
      <c r="B1166" s="2" t="str">
        <f t="shared" si="1277"/>
        <v>CACY2016</v>
      </c>
      <c r="C1166" s="2" t="s">
        <v>53</v>
      </c>
      <c r="D1166" s="4">
        <v>42668</v>
      </c>
      <c r="E1166" s="66"/>
      <c r="F1166" s="63"/>
      <c r="G1166" s="69"/>
      <c r="H1166" s="71"/>
      <c r="I1166" s="76"/>
      <c r="J1166" s="115">
        <f t="shared" si="1275"/>
        <v>141.58382798363502</v>
      </c>
      <c r="K1166" s="54">
        <f t="shared" si="1278"/>
        <v>46.921126654794705</v>
      </c>
      <c r="L1166" s="116">
        <f t="shared" si="1275"/>
        <v>188.50495463842972</v>
      </c>
      <c r="M1166" s="53"/>
      <c r="N1166" s="76"/>
      <c r="O1166" s="122">
        <f t="shared" si="1276"/>
        <v>1.2066253536135159</v>
      </c>
      <c r="P1166" s="71">
        <f t="shared" si="1279"/>
        <v>0.4119401474234714</v>
      </c>
      <c r="Q1166" s="131">
        <f t="shared" si="1276"/>
        <v>1.6185655010369873</v>
      </c>
      <c r="R1166" s="54"/>
      <c r="S1166" s="76"/>
      <c r="T1166" s="47">
        <v>1</v>
      </c>
      <c r="U1166" s="48">
        <v>85</v>
      </c>
      <c r="V1166" s="49">
        <v>3310.75</v>
      </c>
      <c r="W1166" s="48">
        <f t="shared" si="1280"/>
        <v>1098</v>
      </c>
      <c r="X1166" s="97">
        <v>46519</v>
      </c>
      <c r="Y1166" s="31">
        <f t="shared" si="1263"/>
        <v>7.1169844579634128E-2</v>
      </c>
      <c r="Z1166" s="30">
        <f t="shared" si="1264"/>
        <v>1.8272103871536361E-3</v>
      </c>
      <c r="AA1166" s="10">
        <f t="shared" si="1265"/>
        <v>38.950000000000003</v>
      </c>
      <c r="AB1166" s="9" t="str">
        <f t="shared" si="1262"/>
        <v>U E</v>
      </c>
      <c r="AC1166" s="28">
        <f t="shared" si="1266"/>
        <v>7.1169844579634128E-2</v>
      </c>
      <c r="AD1166" s="29">
        <f t="shared" si="1267"/>
        <v>1.8272103871536361E-3</v>
      </c>
      <c r="AE1166" s="15">
        <f t="shared" si="1268"/>
        <v>38.950000000000003</v>
      </c>
      <c r="AF1166" s="27" t="e">
        <f t="shared" si="1269"/>
        <v>#REF!</v>
      </c>
      <c r="AG1166" s="7" t="e">
        <f t="shared" si="1270"/>
        <v>#REF!</v>
      </c>
      <c r="AH1166" s="17" t="e">
        <f t="shared" si="1271"/>
        <v>#REF!</v>
      </c>
      <c r="AI1166" s="26" t="e">
        <f t="shared" si="1272"/>
        <v>#REF!</v>
      </c>
      <c r="AJ1166" s="22" t="e">
        <f t="shared" si="1273"/>
        <v>#REF!</v>
      </c>
      <c r="AK1166" s="25" t="e">
        <f t="shared" si="1274"/>
        <v>#REF!</v>
      </c>
      <c r="AL1166" s="60">
        <f t="shared" si="0"/>
        <v>42668</v>
      </c>
      <c r="AM1166" s="56"/>
    </row>
    <row r="1167" spans="1:39" s="3" customFormat="1" ht="11.25" x14ac:dyDescent="0.2">
      <c r="A1167" s="2" t="s">
        <v>5</v>
      </c>
      <c r="B1167" s="2" t="str">
        <f t="shared" si="1277"/>
        <v>CACY2016</v>
      </c>
      <c r="C1167" s="2" t="s">
        <v>53</v>
      </c>
      <c r="D1167" s="4">
        <v>42667</v>
      </c>
      <c r="E1167" s="66"/>
      <c r="F1167" s="63"/>
      <c r="G1167" s="69"/>
      <c r="H1167" s="71"/>
      <c r="I1167" s="76"/>
      <c r="J1167" s="115">
        <f t="shared" si="1275"/>
        <v>140.95866014352913</v>
      </c>
      <c r="K1167" s="54">
        <f t="shared" si="1278"/>
        <v>47.261165148787086</v>
      </c>
      <c r="L1167" s="116">
        <f t="shared" si="1275"/>
        <v>188.21982529231622</v>
      </c>
      <c r="M1167" s="53"/>
      <c r="N1167" s="76"/>
      <c r="O1167" s="122">
        <f t="shared" si="1276"/>
        <v>1.2025814795131105</v>
      </c>
      <c r="P1167" s="71">
        <f t="shared" si="1279"/>
        <v>0.40436575813305509</v>
      </c>
      <c r="Q1167" s="131">
        <f t="shared" si="1276"/>
        <v>1.6069472376461655</v>
      </c>
      <c r="R1167" s="54"/>
      <c r="S1167" s="76"/>
      <c r="T1167" s="47">
        <v>8</v>
      </c>
      <c r="U1167" s="48">
        <v>374</v>
      </c>
      <c r="V1167" s="49">
        <v>59538.466</v>
      </c>
      <c r="W1167" s="48">
        <f t="shared" si="1280"/>
        <v>1099</v>
      </c>
      <c r="X1167" s="97">
        <v>46519</v>
      </c>
      <c r="Y1167" s="31">
        <f t="shared" ref="Y1167:Y1173" si="1281">V1167/X1167</f>
        <v>1.2798741589458071</v>
      </c>
      <c r="Z1167" s="30">
        <f t="shared" ref="Z1167:Z1173" si="1282">U1167/X1167</f>
        <v>8.039725703475999E-3</v>
      </c>
      <c r="AA1167" s="10">
        <f t="shared" ref="AA1167:AA1173" si="1283">IF(Z1167=0,0,Y1167/Z1167)</f>
        <v>159.19375935828879</v>
      </c>
      <c r="AB1167" s="9" t="str">
        <f t="shared" si="1262"/>
        <v>U E</v>
      </c>
      <c r="AC1167" s="28">
        <f t="shared" ref="AC1167:AC1173" si="1284">IF($AB1167="U E",$Y1167,(V1167-E1167)/X1167)</f>
        <v>1.2798741589458071</v>
      </c>
      <c r="AD1167" s="29">
        <f t="shared" ref="AD1167:AD1173" si="1285">IF($AB1167="U E",$Z1167,(U1167-F1167)/X1167)</f>
        <v>8.039725703475999E-3</v>
      </c>
      <c r="AE1167" s="15">
        <f t="shared" ref="AE1167:AE1173" si="1286">IF(AD1167=0,0,AC1167/AD1167)</f>
        <v>159.19375935828879</v>
      </c>
      <c r="AF1167" s="27" t="e">
        <f t="shared" ref="AF1167:AF1173" si="1287">AF1168+Y1167</f>
        <v>#REF!</v>
      </c>
      <c r="AG1167" s="7" t="e">
        <f t="shared" ref="AG1167:AG1173" si="1288">AG1168+Z1167</f>
        <v>#REF!</v>
      </c>
      <c r="AH1167" s="17" t="e">
        <f t="shared" ref="AH1167:AH1173" si="1289">AF1167/AG1167</f>
        <v>#REF!</v>
      </c>
      <c r="AI1167" s="26" t="e">
        <f t="shared" ref="AI1167:AI1173" si="1290">AI1168+AC1167</f>
        <v>#REF!</v>
      </c>
      <c r="AJ1167" s="22" t="e">
        <f t="shared" ref="AJ1167:AJ1173" si="1291">AJ1168+AD1167</f>
        <v>#REF!</v>
      </c>
      <c r="AK1167" s="25" t="e">
        <f t="shared" ref="AK1167:AK1173" si="1292">AI1167/AJ1167</f>
        <v>#REF!</v>
      </c>
      <c r="AL1167" s="60">
        <f t="shared" si="0"/>
        <v>42667</v>
      </c>
      <c r="AM1167" s="56"/>
    </row>
    <row r="1168" spans="1:39" s="3" customFormat="1" ht="11.25" x14ac:dyDescent="0.2">
      <c r="A1168" s="2" t="s">
        <v>5</v>
      </c>
      <c r="B1168" s="2" t="str">
        <f t="shared" si="1277"/>
        <v>CACY2016</v>
      </c>
      <c r="C1168" s="2" t="s">
        <v>53</v>
      </c>
      <c r="D1168" s="4">
        <v>42666</v>
      </c>
      <c r="E1168" s="66"/>
      <c r="F1168" s="63"/>
      <c r="G1168" s="69"/>
      <c r="H1168" s="71"/>
      <c r="I1168" s="76"/>
      <c r="J1168" s="115">
        <f t="shared" si="1275"/>
        <v>140.33349230342324</v>
      </c>
      <c r="K1168" s="54">
        <f t="shared" si="1278"/>
        <v>47.601203642779467</v>
      </c>
      <c r="L1168" s="116">
        <f t="shared" si="1275"/>
        <v>187.93469594620271</v>
      </c>
      <c r="M1168" s="53"/>
      <c r="N1168" s="76"/>
      <c r="O1168" s="122">
        <f t="shared" si="1276"/>
        <v>1.1985376054127048</v>
      </c>
      <c r="P1168" s="71">
        <f t="shared" si="1279"/>
        <v>0.39679136884263899</v>
      </c>
      <c r="Q1168" s="131">
        <f t="shared" si="1276"/>
        <v>1.5953289742553438</v>
      </c>
      <c r="R1168" s="54"/>
      <c r="S1168" s="76"/>
      <c r="T1168" s="47">
        <v>2</v>
      </c>
      <c r="U1168" s="48">
        <v>7</v>
      </c>
      <c r="V1168" s="49">
        <v>1465.383</v>
      </c>
      <c r="W1168" s="48">
        <f t="shared" si="1280"/>
        <v>1092</v>
      </c>
      <c r="X1168" s="97">
        <v>46519</v>
      </c>
      <c r="Y1168" s="31">
        <f t="shared" si="1281"/>
        <v>3.1500741632451257E-2</v>
      </c>
      <c r="Z1168" s="30">
        <f t="shared" si="1282"/>
        <v>1.5047614953029944E-4</v>
      </c>
      <c r="AA1168" s="10">
        <f t="shared" si="1283"/>
        <v>209.34042857142859</v>
      </c>
      <c r="AB1168" s="9" t="str">
        <f t="shared" si="1262"/>
        <v>U E</v>
      </c>
      <c r="AC1168" s="28">
        <f t="shared" si="1284"/>
        <v>3.1500741632451257E-2</v>
      </c>
      <c r="AD1168" s="29">
        <f t="shared" si="1285"/>
        <v>1.5047614953029944E-4</v>
      </c>
      <c r="AE1168" s="15">
        <f t="shared" si="1286"/>
        <v>209.34042857142859</v>
      </c>
      <c r="AF1168" s="27" t="e">
        <f t="shared" si="1287"/>
        <v>#REF!</v>
      </c>
      <c r="AG1168" s="7" t="e">
        <f t="shared" si="1288"/>
        <v>#REF!</v>
      </c>
      <c r="AH1168" s="17" t="e">
        <f t="shared" si="1289"/>
        <v>#REF!</v>
      </c>
      <c r="AI1168" s="26" t="e">
        <f t="shared" si="1290"/>
        <v>#REF!</v>
      </c>
      <c r="AJ1168" s="22" t="e">
        <f t="shared" si="1291"/>
        <v>#REF!</v>
      </c>
      <c r="AK1168" s="25" t="e">
        <f t="shared" si="1292"/>
        <v>#REF!</v>
      </c>
      <c r="AL1168" s="60">
        <f t="shared" si="0"/>
        <v>42666</v>
      </c>
      <c r="AM1168" s="56"/>
    </row>
    <row r="1169" spans="1:39" s="3" customFormat="1" ht="11.25" x14ac:dyDescent="0.2">
      <c r="A1169" s="2" t="s">
        <v>5</v>
      </c>
      <c r="B1169" s="2" t="str">
        <f t="shared" si="1277"/>
        <v>CACY2016</v>
      </c>
      <c r="C1169" s="2" t="s">
        <v>53</v>
      </c>
      <c r="D1169" s="4">
        <v>42665</v>
      </c>
      <c r="E1169" s="66"/>
      <c r="F1169" s="63"/>
      <c r="G1169" s="69"/>
      <c r="H1169" s="71"/>
      <c r="I1169" s="76"/>
      <c r="J1169" s="115">
        <f t="shared" si="1275"/>
        <v>139.70832446331738</v>
      </c>
      <c r="K1169" s="54">
        <f t="shared" si="1278"/>
        <v>47.94124213677182</v>
      </c>
      <c r="L1169" s="116">
        <f t="shared" si="1275"/>
        <v>187.6495666000892</v>
      </c>
      <c r="M1169" s="53"/>
      <c r="N1169" s="76"/>
      <c r="O1169" s="122">
        <f t="shared" si="1276"/>
        <v>1.1944937313122994</v>
      </c>
      <c r="P1169" s="71">
        <f t="shared" si="1279"/>
        <v>0.38921697955222267</v>
      </c>
      <c r="Q1169" s="131">
        <f t="shared" si="1276"/>
        <v>1.5837107108645221</v>
      </c>
      <c r="R1169" s="54"/>
      <c r="S1169" s="76"/>
      <c r="T1169" s="47">
        <v>1</v>
      </c>
      <c r="U1169" s="48">
        <v>1</v>
      </c>
      <c r="V1169" s="49">
        <v>240.53299999999999</v>
      </c>
      <c r="W1169" s="48">
        <f t="shared" si="1280"/>
        <v>1091</v>
      </c>
      <c r="X1169" s="97">
        <v>46519</v>
      </c>
      <c r="Y1169" s="31">
        <f t="shared" si="1281"/>
        <v>5.1706399535673591E-3</v>
      </c>
      <c r="Z1169" s="30">
        <f t="shared" si="1282"/>
        <v>2.149659279004278E-5</v>
      </c>
      <c r="AA1169" s="10">
        <f t="shared" si="1283"/>
        <v>240.53299999999996</v>
      </c>
      <c r="AB1169" s="9" t="str">
        <f t="shared" si="1262"/>
        <v>U E</v>
      </c>
      <c r="AC1169" s="28">
        <f t="shared" si="1284"/>
        <v>5.1706399535673591E-3</v>
      </c>
      <c r="AD1169" s="29">
        <f t="shared" si="1285"/>
        <v>2.149659279004278E-5</v>
      </c>
      <c r="AE1169" s="15">
        <f t="shared" si="1286"/>
        <v>240.53299999999996</v>
      </c>
      <c r="AF1169" s="27" t="e">
        <f t="shared" si="1287"/>
        <v>#REF!</v>
      </c>
      <c r="AG1169" s="7" t="e">
        <f t="shared" si="1288"/>
        <v>#REF!</v>
      </c>
      <c r="AH1169" s="17" t="e">
        <f t="shared" si="1289"/>
        <v>#REF!</v>
      </c>
      <c r="AI1169" s="26" t="e">
        <f t="shared" si="1290"/>
        <v>#REF!</v>
      </c>
      <c r="AJ1169" s="22" t="e">
        <f t="shared" si="1291"/>
        <v>#REF!</v>
      </c>
      <c r="AK1169" s="25" t="e">
        <f t="shared" si="1292"/>
        <v>#REF!</v>
      </c>
      <c r="AL1169" s="60">
        <f t="shared" si="0"/>
        <v>42665</v>
      </c>
      <c r="AM1169" s="56"/>
    </row>
    <row r="1170" spans="1:39" s="3" customFormat="1" ht="11.25" x14ac:dyDescent="0.2">
      <c r="A1170" s="2" t="s">
        <v>5</v>
      </c>
      <c r="B1170" s="2" t="str">
        <f t="shared" si="1277"/>
        <v>CACY2016</v>
      </c>
      <c r="C1170" s="2" t="s">
        <v>53</v>
      </c>
      <c r="D1170" s="4">
        <v>42664</v>
      </c>
      <c r="E1170" s="66"/>
      <c r="F1170" s="63"/>
      <c r="G1170" s="69"/>
      <c r="H1170" s="71"/>
      <c r="I1170" s="76"/>
      <c r="J1170" s="115">
        <f t="shared" si="1275"/>
        <v>139.08315662321149</v>
      </c>
      <c r="K1170" s="54">
        <f t="shared" si="1278"/>
        <v>48.281280630764201</v>
      </c>
      <c r="L1170" s="116">
        <f t="shared" si="1275"/>
        <v>187.36443725397569</v>
      </c>
      <c r="M1170" s="53"/>
      <c r="N1170" s="76"/>
      <c r="O1170" s="122">
        <f t="shared" si="1276"/>
        <v>1.1904498572118938</v>
      </c>
      <c r="P1170" s="71">
        <f t="shared" si="1279"/>
        <v>0.38164259026180658</v>
      </c>
      <c r="Q1170" s="131">
        <f t="shared" si="1276"/>
        <v>1.5720924474737004</v>
      </c>
      <c r="R1170" s="54"/>
      <c r="S1170" s="76"/>
      <c r="T1170" s="47"/>
      <c r="U1170" s="48"/>
      <c r="V1170" s="49"/>
      <c r="W1170" s="48">
        <f t="shared" si="1280"/>
        <v>1092</v>
      </c>
      <c r="X1170" s="97">
        <v>46519</v>
      </c>
      <c r="Y1170" s="31">
        <f t="shared" si="1281"/>
        <v>0</v>
      </c>
      <c r="Z1170" s="30">
        <f t="shared" si="1282"/>
        <v>0</v>
      </c>
      <c r="AA1170" s="10">
        <f t="shared" si="1283"/>
        <v>0</v>
      </c>
      <c r="AB1170" s="9" t="str">
        <f t="shared" si="1262"/>
        <v>U E</v>
      </c>
      <c r="AC1170" s="28">
        <f t="shared" si="1284"/>
        <v>0</v>
      </c>
      <c r="AD1170" s="29">
        <f t="shared" si="1285"/>
        <v>0</v>
      </c>
      <c r="AE1170" s="15">
        <f t="shared" si="1286"/>
        <v>0</v>
      </c>
      <c r="AF1170" s="27" t="e">
        <f t="shared" si="1287"/>
        <v>#REF!</v>
      </c>
      <c r="AG1170" s="7" t="e">
        <f t="shared" si="1288"/>
        <v>#REF!</v>
      </c>
      <c r="AH1170" s="17" t="e">
        <f t="shared" si="1289"/>
        <v>#REF!</v>
      </c>
      <c r="AI1170" s="26" t="e">
        <f t="shared" si="1290"/>
        <v>#REF!</v>
      </c>
      <c r="AJ1170" s="22" t="e">
        <f t="shared" si="1291"/>
        <v>#REF!</v>
      </c>
      <c r="AK1170" s="25" t="e">
        <f t="shared" si="1292"/>
        <v>#REF!</v>
      </c>
      <c r="AL1170" s="60">
        <f t="shared" si="0"/>
        <v>42664</v>
      </c>
      <c r="AM1170" s="56"/>
    </row>
    <row r="1171" spans="1:39" s="3" customFormat="1" ht="11.25" x14ac:dyDescent="0.2">
      <c r="A1171" s="2" t="s">
        <v>5</v>
      </c>
      <c r="B1171" s="2" t="str">
        <f t="shared" si="1277"/>
        <v>CACY2016</v>
      </c>
      <c r="C1171" s="2" t="s">
        <v>53</v>
      </c>
      <c r="D1171" s="4">
        <v>42663</v>
      </c>
      <c r="E1171" s="66"/>
      <c r="F1171" s="63"/>
      <c r="G1171" s="69"/>
      <c r="H1171" s="71"/>
      <c r="I1171" s="76"/>
      <c r="J1171" s="115">
        <f t="shared" si="1275"/>
        <v>138.45798878310561</v>
      </c>
      <c r="K1171" s="54">
        <f t="shared" si="1278"/>
        <v>48.621319124756582</v>
      </c>
      <c r="L1171" s="116">
        <f t="shared" si="1275"/>
        <v>187.07930790786219</v>
      </c>
      <c r="M1171" s="53"/>
      <c r="N1171" s="76"/>
      <c r="O1171" s="122">
        <f t="shared" si="1276"/>
        <v>1.1864059831114884</v>
      </c>
      <c r="P1171" s="71">
        <f t="shared" si="1279"/>
        <v>0.37406820097139026</v>
      </c>
      <c r="Q1171" s="131">
        <f t="shared" si="1276"/>
        <v>1.5604741840828786</v>
      </c>
      <c r="R1171" s="54"/>
      <c r="S1171" s="76"/>
      <c r="T1171" s="47">
        <v>1</v>
      </c>
      <c r="U1171" s="48">
        <v>1</v>
      </c>
      <c r="V1171" s="49">
        <v>130.53299999999999</v>
      </c>
      <c r="W1171" s="48">
        <f t="shared" si="1280"/>
        <v>1095</v>
      </c>
      <c r="X1171" s="97">
        <v>46519</v>
      </c>
      <c r="Y1171" s="31">
        <f t="shared" si="1281"/>
        <v>2.8060147466626535E-3</v>
      </c>
      <c r="Z1171" s="30">
        <f t="shared" si="1282"/>
        <v>2.149659279004278E-5</v>
      </c>
      <c r="AA1171" s="10">
        <f t="shared" si="1283"/>
        <v>130.53299999999996</v>
      </c>
      <c r="AB1171" s="9" t="str">
        <f t="shared" si="1262"/>
        <v>U E</v>
      </c>
      <c r="AC1171" s="28">
        <f t="shared" si="1284"/>
        <v>2.8060147466626535E-3</v>
      </c>
      <c r="AD1171" s="29">
        <f t="shared" si="1285"/>
        <v>2.149659279004278E-5</v>
      </c>
      <c r="AE1171" s="15">
        <f t="shared" si="1286"/>
        <v>130.53299999999996</v>
      </c>
      <c r="AF1171" s="27" t="e">
        <f t="shared" si="1287"/>
        <v>#REF!</v>
      </c>
      <c r="AG1171" s="7" t="e">
        <f t="shared" si="1288"/>
        <v>#REF!</v>
      </c>
      <c r="AH1171" s="17" t="e">
        <f t="shared" si="1289"/>
        <v>#REF!</v>
      </c>
      <c r="AI1171" s="26" t="e">
        <f t="shared" si="1290"/>
        <v>#REF!</v>
      </c>
      <c r="AJ1171" s="22" t="e">
        <f t="shared" si="1291"/>
        <v>#REF!</v>
      </c>
      <c r="AK1171" s="25" t="e">
        <f t="shared" si="1292"/>
        <v>#REF!</v>
      </c>
      <c r="AL1171" s="60">
        <f t="shared" si="0"/>
        <v>42663</v>
      </c>
      <c r="AM1171" s="56"/>
    </row>
    <row r="1172" spans="1:39" s="3" customFormat="1" ht="11.25" x14ac:dyDescent="0.2">
      <c r="A1172" s="2" t="s">
        <v>5</v>
      </c>
      <c r="B1172" s="2" t="str">
        <f t="shared" si="1277"/>
        <v>CACY2016</v>
      </c>
      <c r="C1172" s="2" t="s">
        <v>53</v>
      </c>
      <c r="D1172" s="4">
        <v>42662</v>
      </c>
      <c r="E1172" s="66"/>
      <c r="F1172" s="63"/>
      <c r="G1172" s="69"/>
      <c r="H1172" s="71"/>
      <c r="I1172" s="76"/>
      <c r="J1172" s="115">
        <f t="shared" si="1275"/>
        <v>137.83282094299972</v>
      </c>
      <c r="K1172" s="54">
        <f t="shared" si="1278"/>
        <v>48.961357618748963</v>
      </c>
      <c r="L1172" s="116">
        <f t="shared" si="1275"/>
        <v>186.79417856174868</v>
      </c>
      <c r="M1172" s="53"/>
      <c r="N1172" s="76"/>
      <c r="O1172" s="122">
        <f t="shared" si="1276"/>
        <v>1.1823621090110827</v>
      </c>
      <c r="P1172" s="71">
        <f t="shared" si="1279"/>
        <v>0.36649381168097417</v>
      </c>
      <c r="Q1172" s="131">
        <f t="shared" si="1276"/>
        <v>1.5488559206920569</v>
      </c>
      <c r="R1172" s="54"/>
      <c r="S1172" s="76"/>
      <c r="T1172" s="47">
        <v>3</v>
      </c>
      <c r="U1172" s="48">
        <v>17</v>
      </c>
      <c r="V1172" s="49">
        <v>1371.9</v>
      </c>
      <c r="W1172" s="48">
        <f t="shared" si="1280"/>
        <v>1096</v>
      </c>
      <c r="X1172" s="97">
        <v>46519</v>
      </c>
      <c r="Y1172" s="31">
        <f t="shared" si="1281"/>
        <v>2.949117564865969E-2</v>
      </c>
      <c r="Z1172" s="30">
        <f t="shared" si="1282"/>
        <v>3.6544207743072725E-4</v>
      </c>
      <c r="AA1172" s="10">
        <f t="shared" si="1283"/>
        <v>80.7</v>
      </c>
      <c r="AB1172" s="9" t="str">
        <f t="shared" si="1262"/>
        <v>U E</v>
      </c>
      <c r="AC1172" s="28">
        <f t="shared" si="1284"/>
        <v>2.949117564865969E-2</v>
      </c>
      <c r="AD1172" s="29">
        <f t="shared" si="1285"/>
        <v>3.6544207743072725E-4</v>
      </c>
      <c r="AE1172" s="15">
        <f t="shared" si="1286"/>
        <v>80.7</v>
      </c>
      <c r="AF1172" s="27" t="e">
        <f t="shared" si="1287"/>
        <v>#REF!</v>
      </c>
      <c r="AG1172" s="7" t="e">
        <f t="shared" si="1288"/>
        <v>#REF!</v>
      </c>
      <c r="AH1172" s="17" t="e">
        <f t="shared" si="1289"/>
        <v>#REF!</v>
      </c>
      <c r="AI1172" s="26" t="e">
        <f t="shared" si="1290"/>
        <v>#REF!</v>
      </c>
      <c r="AJ1172" s="22" t="e">
        <f t="shared" si="1291"/>
        <v>#REF!</v>
      </c>
      <c r="AK1172" s="25" t="e">
        <f t="shared" si="1292"/>
        <v>#REF!</v>
      </c>
      <c r="AL1172" s="60">
        <f t="shared" si="0"/>
        <v>42662</v>
      </c>
      <c r="AM1172" s="56"/>
    </row>
    <row r="1173" spans="1:39" s="3" customFormat="1" ht="11.25" x14ac:dyDescent="0.2">
      <c r="A1173" s="2" t="s">
        <v>5</v>
      </c>
      <c r="B1173" s="2" t="str">
        <f t="shared" si="1277"/>
        <v>CACY2016</v>
      </c>
      <c r="C1173" s="2" t="s">
        <v>53</v>
      </c>
      <c r="D1173" s="4">
        <v>42661</v>
      </c>
      <c r="E1173" s="66"/>
      <c r="F1173" s="63"/>
      <c r="G1173" s="69"/>
      <c r="H1173" s="71"/>
      <c r="I1173" s="76"/>
      <c r="J1173" s="115">
        <f t="shared" si="1275"/>
        <v>137.20765310289383</v>
      </c>
      <c r="K1173" s="54">
        <f t="shared" si="1278"/>
        <v>49.301396112741344</v>
      </c>
      <c r="L1173" s="116">
        <f t="shared" si="1275"/>
        <v>186.50904921563517</v>
      </c>
      <c r="M1173" s="53"/>
      <c r="N1173" s="76"/>
      <c r="O1173" s="122">
        <f t="shared" si="1276"/>
        <v>1.1783182349106773</v>
      </c>
      <c r="P1173" s="71">
        <f t="shared" si="1279"/>
        <v>0.35891942239055763</v>
      </c>
      <c r="Q1173" s="131">
        <f t="shared" si="1276"/>
        <v>1.537237657301235</v>
      </c>
      <c r="R1173" s="54"/>
      <c r="S1173" s="76"/>
      <c r="T1173" s="47">
        <v>3</v>
      </c>
      <c r="U1173" s="48">
        <v>9</v>
      </c>
      <c r="V1173" s="49">
        <v>1246.8330000000001</v>
      </c>
      <c r="W1173" s="48">
        <f t="shared" si="1280"/>
        <v>1093</v>
      </c>
      <c r="X1173" s="97">
        <v>46519</v>
      </c>
      <c r="Y1173" s="31">
        <f t="shared" si="1281"/>
        <v>2.6802661278187409E-2</v>
      </c>
      <c r="Z1173" s="30">
        <f t="shared" si="1282"/>
        <v>1.9346933511038501E-4</v>
      </c>
      <c r="AA1173" s="10">
        <f t="shared" si="1283"/>
        <v>138.53700000000001</v>
      </c>
      <c r="AB1173" s="9" t="str">
        <f t="shared" si="1262"/>
        <v>U E</v>
      </c>
      <c r="AC1173" s="28">
        <f t="shared" si="1284"/>
        <v>2.6802661278187409E-2</v>
      </c>
      <c r="AD1173" s="29">
        <f t="shared" si="1285"/>
        <v>1.9346933511038501E-4</v>
      </c>
      <c r="AE1173" s="15">
        <f t="shared" si="1286"/>
        <v>138.53700000000001</v>
      </c>
      <c r="AF1173" s="27" t="e">
        <f t="shared" si="1287"/>
        <v>#REF!</v>
      </c>
      <c r="AG1173" s="7" t="e">
        <f t="shared" si="1288"/>
        <v>#REF!</v>
      </c>
      <c r="AH1173" s="17" t="e">
        <f t="shared" si="1289"/>
        <v>#REF!</v>
      </c>
      <c r="AI1173" s="26" t="e">
        <f t="shared" si="1290"/>
        <v>#REF!</v>
      </c>
      <c r="AJ1173" s="22" t="e">
        <f t="shared" si="1291"/>
        <v>#REF!</v>
      </c>
      <c r="AK1173" s="25" t="e">
        <f t="shared" si="1292"/>
        <v>#REF!</v>
      </c>
      <c r="AL1173" s="60">
        <f t="shared" si="0"/>
        <v>42661</v>
      </c>
      <c r="AM1173" s="56"/>
    </row>
    <row r="1174" spans="1:39" s="3" customFormat="1" ht="11.25" x14ac:dyDescent="0.2">
      <c r="A1174" s="2" t="s">
        <v>5</v>
      </c>
      <c r="B1174" s="2" t="str">
        <f t="shared" si="1277"/>
        <v>CACY2016</v>
      </c>
      <c r="C1174" s="2" t="s">
        <v>53</v>
      </c>
      <c r="D1174" s="4">
        <v>42660</v>
      </c>
      <c r="E1174" s="66">
        <v>1019777.25</v>
      </c>
      <c r="F1174" s="63">
        <v>9928</v>
      </c>
      <c r="G1174" s="69"/>
      <c r="H1174" s="71"/>
      <c r="I1174" s="76"/>
      <c r="J1174" s="115">
        <f t="shared" si="1275"/>
        <v>136.58248526278794</v>
      </c>
      <c r="K1174" s="54">
        <f t="shared" si="1278"/>
        <v>49.641434606733725</v>
      </c>
      <c r="L1174" s="116">
        <f t="shared" si="1275"/>
        <v>186.22391986952167</v>
      </c>
      <c r="M1174" s="53"/>
      <c r="N1174" s="76"/>
      <c r="O1174" s="122">
        <f t="shared" si="1276"/>
        <v>1.1742743608102717</v>
      </c>
      <c r="P1174" s="71">
        <f t="shared" si="1279"/>
        <v>0.35134503310014176</v>
      </c>
      <c r="Q1174" s="131">
        <f t="shared" si="1276"/>
        <v>1.5256193939104135</v>
      </c>
      <c r="R1174" s="54"/>
      <c r="S1174" s="76"/>
      <c r="T1174" s="47">
        <v>16</v>
      </c>
      <c r="U1174" s="48">
        <v>9929</v>
      </c>
      <c r="V1174" s="49">
        <v>1019851.267</v>
      </c>
      <c r="W1174" s="48">
        <f t="shared" si="1280"/>
        <v>1091</v>
      </c>
      <c r="X1174" s="97">
        <v>46519</v>
      </c>
      <c r="Y1174" s="31">
        <f t="shared" ref="Y1174:Y1190" si="1293">V1174/X1174</f>
        <v>21.923327393108192</v>
      </c>
      <c r="Z1174" s="30">
        <f t="shared" ref="Z1174:Z1190" si="1294">U1174/X1174</f>
        <v>0.21343966981233475</v>
      </c>
      <c r="AA1174" s="10">
        <f t="shared" ref="AA1174:AA1190" si="1295">IF(Z1174=0,0,Y1174/Z1174)</f>
        <v>102.71439893242018</v>
      </c>
      <c r="AB1174" s="9" t="str">
        <f t="shared" si="1262"/>
        <v>M E</v>
      </c>
      <c r="AC1174" s="28">
        <f t="shared" ref="AC1174:AC1190" si="1296">IF($AB1174="U E",$Y1174,(V1174-E1174)/X1174)</f>
        <v>1.5911133085404362E-3</v>
      </c>
      <c r="AD1174" s="29">
        <f t="shared" ref="AD1174:AD1190" si="1297">IF($AB1174="U E",$Z1174,(U1174-F1174)/X1174)</f>
        <v>2.149659279004278E-5</v>
      </c>
      <c r="AE1174" s="15">
        <f t="shared" ref="AE1174:AE1190" si="1298">IF(AD1174=0,0,AC1174/AD1174)</f>
        <v>74.016999999992549</v>
      </c>
      <c r="AF1174" s="27" t="e">
        <f t="shared" ref="AF1174:AF1190" si="1299">AF1175+Y1174</f>
        <v>#REF!</v>
      </c>
      <c r="AG1174" s="7" t="e">
        <f t="shared" ref="AG1174:AG1190" si="1300">AG1175+Z1174</f>
        <v>#REF!</v>
      </c>
      <c r="AH1174" s="17" t="e">
        <f t="shared" ref="AH1174:AH1190" si="1301">AF1174/AG1174</f>
        <v>#REF!</v>
      </c>
      <c r="AI1174" s="26" t="e">
        <f t="shared" ref="AI1174:AI1190" si="1302">AI1175+AC1174</f>
        <v>#REF!</v>
      </c>
      <c r="AJ1174" s="22" t="e">
        <f t="shared" ref="AJ1174:AJ1190" si="1303">AJ1175+AD1174</f>
        <v>#REF!</v>
      </c>
      <c r="AK1174" s="25" t="e">
        <f t="shared" ref="AK1174:AK1190" si="1304">AI1174/AJ1174</f>
        <v>#REF!</v>
      </c>
      <c r="AL1174" s="60">
        <f t="shared" si="0"/>
        <v>42660</v>
      </c>
      <c r="AM1174" s="56"/>
    </row>
    <row r="1175" spans="1:39" s="3" customFormat="1" ht="11.25" x14ac:dyDescent="0.2">
      <c r="A1175" s="2" t="s">
        <v>5</v>
      </c>
      <c r="B1175" s="2" t="str">
        <f t="shared" si="1277"/>
        <v>CACY2016</v>
      </c>
      <c r="C1175" s="2" t="s">
        <v>53</v>
      </c>
      <c r="D1175" s="4">
        <v>42659</v>
      </c>
      <c r="E1175" s="66">
        <v>113366.45</v>
      </c>
      <c r="F1175" s="63">
        <v>1042</v>
      </c>
      <c r="G1175" s="69"/>
      <c r="H1175" s="71"/>
      <c r="I1175" s="76"/>
      <c r="J1175" s="115">
        <f t="shared" si="1275"/>
        <v>135.95731742268208</v>
      </c>
      <c r="K1175" s="54">
        <f t="shared" si="1278"/>
        <v>49.981473100726078</v>
      </c>
      <c r="L1175" s="116">
        <f t="shared" si="1275"/>
        <v>185.93879052340816</v>
      </c>
      <c r="M1175" s="53"/>
      <c r="N1175" s="76"/>
      <c r="O1175" s="122">
        <f t="shared" si="1276"/>
        <v>1.1702304867098663</v>
      </c>
      <c r="P1175" s="71">
        <f t="shared" si="1279"/>
        <v>0.34377064380972522</v>
      </c>
      <c r="Q1175" s="131">
        <f t="shared" si="1276"/>
        <v>1.5140011305195915</v>
      </c>
      <c r="R1175" s="54"/>
      <c r="S1175" s="76"/>
      <c r="T1175" s="47">
        <v>7</v>
      </c>
      <c r="U1175" s="48">
        <v>1045</v>
      </c>
      <c r="V1175" s="49">
        <v>113871.817</v>
      </c>
      <c r="W1175" s="48">
        <f t="shared" si="1280"/>
        <v>1076</v>
      </c>
      <c r="X1175" s="97">
        <v>46519</v>
      </c>
      <c r="Y1175" s="31">
        <f t="shared" si="1293"/>
        <v>2.4478560803112708</v>
      </c>
      <c r="Z1175" s="30">
        <f t="shared" si="1294"/>
        <v>2.2463939465594704E-2</v>
      </c>
      <c r="AA1175" s="10">
        <f t="shared" si="1295"/>
        <v>108.96824593301436</v>
      </c>
      <c r="AB1175" s="9" t="str">
        <f t="shared" si="1262"/>
        <v>M E</v>
      </c>
      <c r="AC1175" s="28">
        <f t="shared" si="1296"/>
        <v>1.0863668608525513E-2</v>
      </c>
      <c r="AD1175" s="29">
        <f t="shared" si="1297"/>
        <v>6.4489778370128333E-5</v>
      </c>
      <c r="AE1175" s="15">
        <f t="shared" si="1298"/>
        <v>168.4556666666661</v>
      </c>
      <c r="AF1175" s="27" t="e">
        <f t="shared" si="1299"/>
        <v>#REF!</v>
      </c>
      <c r="AG1175" s="7" t="e">
        <f t="shared" si="1300"/>
        <v>#REF!</v>
      </c>
      <c r="AH1175" s="17" t="e">
        <f t="shared" si="1301"/>
        <v>#REF!</v>
      </c>
      <c r="AI1175" s="26" t="e">
        <f t="shared" si="1302"/>
        <v>#REF!</v>
      </c>
      <c r="AJ1175" s="22" t="e">
        <f t="shared" si="1303"/>
        <v>#REF!</v>
      </c>
      <c r="AK1175" s="25" t="e">
        <f t="shared" si="1304"/>
        <v>#REF!</v>
      </c>
      <c r="AL1175" s="60">
        <f t="shared" si="0"/>
        <v>42659</v>
      </c>
      <c r="AM1175" s="56"/>
    </row>
    <row r="1176" spans="1:39" s="3" customFormat="1" ht="11.25" x14ac:dyDescent="0.2">
      <c r="A1176" s="2" t="s">
        <v>5</v>
      </c>
      <c r="B1176" s="2" t="str">
        <f t="shared" si="1277"/>
        <v>CACY2016</v>
      </c>
      <c r="C1176" s="2" t="s">
        <v>53</v>
      </c>
      <c r="D1176" s="4">
        <v>42658</v>
      </c>
      <c r="E1176" s="66">
        <v>454619.47499999998</v>
      </c>
      <c r="F1176" s="63">
        <v>3506</v>
      </c>
      <c r="G1176" s="69"/>
      <c r="H1176" s="71"/>
      <c r="I1176" s="76"/>
      <c r="J1176" s="115">
        <f t="shared" si="1275"/>
        <v>135.33214958257619</v>
      </c>
      <c r="K1176" s="54">
        <f t="shared" si="1278"/>
        <v>50.32151159471843</v>
      </c>
      <c r="L1176" s="116">
        <f t="shared" si="1275"/>
        <v>185.65366117729462</v>
      </c>
      <c r="M1176" s="53"/>
      <c r="N1176" s="76"/>
      <c r="O1176" s="122">
        <f t="shared" si="1276"/>
        <v>1.1661866126094607</v>
      </c>
      <c r="P1176" s="71">
        <f t="shared" si="1279"/>
        <v>0.33619625451930935</v>
      </c>
      <c r="Q1176" s="131">
        <f t="shared" si="1276"/>
        <v>1.50238286712877</v>
      </c>
      <c r="R1176" s="54"/>
      <c r="S1176" s="76"/>
      <c r="T1176" s="47">
        <v>29</v>
      </c>
      <c r="U1176" s="48">
        <v>3944</v>
      </c>
      <c r="V1176" s="49">
        <v>513148.99200000003</v>
      </c>
      <c r="W1176" s="48">
        <f t="shared" si="1280"/>
        <v>1069</v>
      </c>
      <c r="X1176" s="97">
        <v>46519</v>
      </c>
      <c r="Y1176" s="31">
        <f t="shared" si="1293"/>
        <v>11.03095492164492</v>
      </c>
      <c r="Z1176" s="30">
        <f t="shared" si="1294"/>
        <v>8.4782561963928721E-2</v>
      </c>
      <c r="AA1176" s="10">
        <f t="shared" si="1295"/>
        <v>130.10877079107505</v>
      </c>
      <c r="AB1176" s="9" t="str">
        <f t="shared" si="1262"/>
        <v>M E</v>
      </c>
      <c r="AC1176" s="28">
        <f t="shared" si="1296"/>
        <v>1.2581851931468873</v>
      </c>
      <c r="AD1176" s="29">
        <f t="shared" si="1297"/>
        <v>9.4155076420387365E-3</v>
      </c>
      <c r="AE1176" s="15">
        <f t="shared" si="1298"/>
        <v>133.62903424657546</v>
      </c>
      <c r="AF1176" s="27" t="e">
        <f t="shared" si="1299"/>
        <v>#REF!</v>
      </c>
      <c r="AG1176" s="7" t="e">
        <f t="shared" si="1300"/>
        <v>#REF!</v>
      </c>
      <c r="AH1176" s="17" t="e">
        <f t="shared" si="1301"/>
        <v>#REF!</v>
      </c>
      <c r="AI1176" s="26" t="e">
        <f t="shared" si="1302"/>
        <v>#REF!</v>
      </c>
      <c r="AJ1176" s="22" t="e">
        <f t="shared" si="1303"/>
        <v>#REF!</v>
      </c>
      <c r="AK1176" s="25" t="e">
        <f t="shared" si="1304"/>
        <v>#REF!</v>
      </c>
      <c r="AL1176" s="60">
        <f t="shared" si="0"/>
        <v>42658</v>
      </c>
      <c r="AM1176" s="56"/>
    </row>
    <row r="1177" spans="1:39" s="3" customFormat="1" ht="11.25" x14ac:dyDescent="0.2">
      <c r="A1177" s="2" t="s">
        <v>5</v>
      </c>
      <c r="B1177" s="2" t="str">
        <f t="shared" si="1277"/>
        <v>CACY2016</v>
      </c>
      <c r="C1177" s="2" t="s">
        <v>53</v>
      </c>
      <c r="D1177" s="4">
        <v>42657</v>
      </c>
      <c r="E1177" s="66"/>
      <c r="F1177" s="63"/>
      <c r="G1177" s="69"/>
      <c r="H1177" s="71"/>
      <c r="I1177" s="76"/>
      <c r="J1177" s="115">
        <f t="shared" si="1275"/>
        <v>134.7069817424703</v>
      </c>
      <c r="K1177" s="54">
        <f t="shared" si="1278"/>
        <v>50.661550088710811</v>
      </c>
      <c r="L1177" s="116">
        <f t="shared" si="1275"/>
        <v>185.36853183118112</v>
      </c>
      <c r="M1177" s="53"/>
      <c r="N1177" s="76"/>
      <c r="O1177" s="122">
        <f t="shared" si="1276"/>
        <v>1.1621427385090553</v>
      </c>
      <c r="P1177" s="71">
        <f t="shared" si="1279"/>
        <v>0.32862186522889281</v>
      </c>
      <c r="Q1177" s="131">
        <f t="shared" si="1276"/>
        <v>1.4907646037379481</v>
      </c>
      <c r="R1177" s="54"/>
      <c r="S1177" s="76"/>
      <c r="T1177" s="47">
        <v>7</v>
      </c>
      <c r="U1177" s="48">
        <v>176</v>
      </c>
      <c r="V1177" s="49">
        <v>46147.701000000001</v>
      </c>
      <c r="W1177" s="48">
        <f t="shared" si="1280"/>
        <v>1042</v>
      </c>
      <c r="X1177" s="97">
        <v>46519</v>
      </c>
      <c r="Y1177" s="31">
        <f t="shared" si="1293"/>
        <v>0.99201833659364991</v>
      </c>
      <c r="Z1177" s="30">
        <f t="shared" si="1294"/>
        <v>3.7834003310475289E-3</v>
      </c>
      <c r="AA1177" s="10">
        <f t="shared" si="1295"/>
        <v>262.20284659090908</v>
      </c>
      <c r="AB1177" s="9" t="str">
        <f t="shared" si="1262"/>
        <v>U E</v>
      </c>
      <c r="AC1177" s="28">
        <f t="shared" si="1296"/>
        <v>0.99201833659364991</v>
      </c>
      <c r="AD1177" s="29">
        <f t="shared" si="1297"/>
        <v>3.7834003310475289E-3</v>
      </c>
      <c r="AE1177" s="15">
        <f t="shared" si="1298"/>
        <v>262.20284659090908</v>
      </c>
      <c r="AF1177" s="27" t="e">
        <f t="shared" si="1299"/>
        <v>#REF!</v>
      </c>
      <c r="AG1177" s="7" t="e">
        <f t="shared" si="1300"/>
        <v>#REF!</v>
      </c>
      <c r="AH1177" s="17" t="e">
        <f t="shared" si="1301"/>
        <v>#REF!</v>
      </c>
      <c r="AI1177" s="26" t="e">
        <f t="shared" si="1302"/>
        <v>#REF!</v>
      </c>
      <c r="AJ1177" s="22" t="e">
        <f t="shared" si="1303"/>
        <v>#REF!</v>
      </c>
      <c r="AK1177" s="25" t="e">
        <f t="shared" si="1304"/>
        <v>#REF!</v>
      </c>
      <c r="AL1177" s="60">
        <f t="shared" si="0"/>
        <v>42657</v>
      </c>
      <c r="AM1177" s="56"/>
    </row>
    <row r="1178" spans="1:39" s="3" customFormat="1" ht="11.25" x14ac:dyDescent="0.2">
      <c r="A1178" s="2" t="s">
        <v>5</v>
      </c>
      <c r="B1178" s="2" t="str">
        <f t="shared" si="1277"/>
        <v>CACY2016</v>
      </c>
      <c r="C1178" s="2" t="s">
        <v>53</v>
      </c>
      <c r="D1178" s="4">
        <v>42656</v>
      </c>
      <c r="E1178" s="66"/>
      <c r="F1178" s="63"/>
      <c r="G1178" s="69"/>
      <c r="H1178" s="71"/>
      <c r="I1178" s="76"/>
      <c r="J1178" s="115">
        <f t="shared" si="1275"/>
        <v>134.08181390236442</v>
      </c>
      <c r="K1178" s="54">
        <f t="shared" si="1278"/>
        <v>51.001588582703192</v>
      </c>
      <c r="L1178" s="116">
        <f t="shared" si="1275"/>
        <v>185.08340248506761</v>
      </c>
      <c r="M1178" s="53"/>
      <c r="N1178" s="76"/>
      <c r="O1178" s="122">
        <f t="shared" si="1276"/>
        <v>1.1580988644086496</v>
      </c>
      <c r="P1178" s="71">
        <f t="shared" si="1279"/>
        <v>0.32104747593847671</v>
      </c>
      <c r="Q1178" s="131">
        <f t="shared" si="1276"/>
        <v>1.4791463403471263</v>
      </c>
      <c r="R1178" s="54"/>
      <c r="S1178" s="76"/>
      <c r="T1178" s="47">
        <v>10</v>
      </c>
      <c r="U1178" s="48">
        <v>222</v>
      </c>
      <c r="V1178" s="49">
        <v>20203.046999999999</v>
      </c>
      <c r="W1178" s="48">
        <f t="shared" si="1280"/>
        <v>1045</v>
      </c>
      <c r="X1178" s="97">
        <v>46519</v>
      </c>
      <c r="Y1178" s="31">
        <f t="shared" si="1293"/>
        <v>0.43429667447709536</v>
      </c>
      <c r="Z1178" s="30">
        <f t="shared" si="1294"/>
        <v>4.772243599389497E-3</v>
      </c>
      <c r="AA1178" s="10">
        <f t="shared" si="1295"/>
        <v>91.00471621621621</v>
      </c>
      <c r="AB1178" s="9" t="str">
        <f t="shared" si="1262"/>
        <v>U E</v>
      </c>
      <c r="AC1178" s="28">
        <f t="shared" si="1296"/>
        <v>0.43429667447709536</v>
      </c>
      <c r="AD1178" s="29">
        <f t="shared" si="1297"/>
        <v>4.772243599389497E-3</v>
      </c>
      <c r="AE1178" s="15">
        <f t="shared" si="1298"/>
        <v>91.00471621621621</v>
      </c>
      <c r="AF1178" s="27" t="e">
        <f t="shared" si="1299"/>
        <v>#REF!</v>
      </c>
      <c r="AG1178" s="7" t="e">
        <f t="shared" si="1300"/>
        <v>#REF!</v>
      </c>
      <c r="AH1178" s="17" t="e">
        <f t="shared" si="1301"/>
        <v>#REF!</v>
      </c>
      <c r="AI1178" s="26" t="e">
        <f t="shared" si="1302"/>
        <v>#REF!</v>
      </c>
      <c r="AJ1178" s="22" t="e">
        <f t="shared" si="1303"/>
        <v>#REF!</v>
      </c>
      <c r="AK1178" s="25" t="e">
        <f t="shared" si="1304"/>
        <v>#REF!</v>
      </c>
      <c r="AL1178" s="60">
        <f t="shared" si="0"/>
        <v>42656</v>
      </c>
      <c r="AM1178" s="56"/>
    </row>
    <row r="1179" spans="1:39" s="3" customFormat="1" ht="11.25" x14ac:dyDescent="0.2">
      <c r="A1179" s="2" t="s">
        <v>5</v>
      </c>
      <c r="B1179" s="2" t="str">
        <f t="shared" si="1277"/>
        <v>CACY2016</v>
      </c>
      <c r="C1179" s="2" t="s">
        <v>53</v>
      </c>
      <c r="D1179" s="4">
        <v>42655</v>
      </c>
      <c r="E1179" s="66"/>
      <c r="F1179" s="63"/>
      <c r="G1179" s="69"/>
      <c r="H1179" s="71"/>
      <c r="I1179" s="76"/>
      <c r="J1179" s="115">
        <f t="shared" si="1275"/>
        <v>133.45664606225853</v>
      </c>
      <c r="K1179" s="54">
        <f t="shared" si="1278"/>
        <v>51.341627076695573</v>
      </c>
      <c r="L1179" s="116">
        <f t="shared" si="1275"/>
        <v>184.7982731389541</v>
      </c>
      <c r="M1179" s="53"/>
      <c r="N1179" s="76"/>
      <c r="O1179" s="122">
        <f t="shared" si="1276"/>
        <v>1.1540549903082442</v>
      </c>
      <c r="P1179" s="71">
        <f t="shared" si="1279"/>
        <v>0.3134730866480604</v>
      </c>
      <c r="Q1179" s="131">
        <f t="shared" si="1276"/>
        <v>1.4675280769563046</v>
      </c>
      <c r="R1179" s="54"/>
      <c r="S1179" s="76"/>
      <c r="T1179" s="47">
        <v>1</v>
      </c>
      <c r="U1179" s="48">
        <v>7</v>
      </c>
      <c r="V1179" s="49">
        <v>2374.9830000000002</v>
      </c>
      <c r="W1179" s="48">
        <f t="shared" si="1280"/>
        <v>1038</v>
      </c>
      <c r="X1179" s="97">
        <v>46519</v>
      </c>
      <c r="Y1179" s="31">
        <f t="shared" si="1293"/>
        <v>5.1054042434274173E-2</v>
      </c>
      <c r="Z1179" s="30">
        <f t="shared" si="1294"/>
        <v>1.5047614953029944E-4</v>
      </c>
      <c r="AA1179" s="10">
        <f t="shared" si="1295"/>
        <v>339.2832857142858</v>
      </c>
      <c r="AB1179" s="9" t="str">
        <f t="shared" si="1262"/>
        <v>U E</v>
      </c>
      <c r="AC1179" s="28">
        <f t="shared" si="1296"/>
        <v>5.1054042434274173E-2</v>
      </c>
      <c r="AD1179" s="29">
        <f t="shared" si="1297"/>
        <v>1.5047614953029944E-4</v>
      </c>
      <c r="AE1179" s="15">
        <f t="shared" si="1298"/>
        <v>339.2832857142858</v>
      </c>
      <c r="AF1179" s="27" t="e">
        <f t="shared" si="1299"/>
        <v>#REF!</v>
      </c>
      <c r="AG1179" s="7" t="e">
        <f t="shared" si="1300"/>
        <v>#REF!</v>
      </c>
      <c r="AH1179" s="17" t="e">
        <f t="shared" si="1301"/>
        <v>#REF!</v>
      </c>
      <c r="AI1179" s="26" t="e">
        <f t="shared" si="1302"/>
        <v>#REF!</v>
      </c>
      <c r="AJ1179" s="22" t="e">
        <f t="shared" si="1303"/>
        <v>#REF!</v>
      </c>
      <c r="AK1179" s="25" t="e">
        <f t="shared" si="1304"/>
        <v>#REF!</v>
      </c>
      <c r="AL1179" s="60">
        <f t="shared" si="0"/>
        <v>42655</v>
      </c>
      <c r="AM1179" s="56"/>
    </row>
    <row r="1180" spans="1:39" s="3" customFormat="1" ht="11.25" x14ac:dyDescent="0.2">
      <c r="A1180" s="2" t="s">
        <v>5</v>
      </c>
      <c r="B1180" s="2" t="str">
        <f t="shared" si="1277"/>
        <v>CACY2016</v>
      </c>
      <c r="C1180" s="2" t="s">
        <v>53</v>
      </c>
      <c r="D1180" s="4">
        <v>42654</v>
      </c>
      <c r="E1180" s="66"/>
      <c r="F1180" s="63"/>
      <c r="G1180" s="69"/>
      <c r="H1180" s="71"/>
      <c r="I1180" s="76"/>
      <c r="J1180" s="115">
        <f t="shared" si="1275"/>
        <v>132.83147822215267</v>
      </c>
      <c r="K1180" s="54">
        <f t="shared" si="1278"/>
        <v>51.681665570687926</v>
      </c>
      <c r="L1180" s="116">
        <f t="shared" si="1275"/>
        <v>184.51314379284059</v>
      </c>
      <c r="M1180" s="53"/>
      <c r="N1180" s="76"/>
      <c r="O1180" s="122">
        <f t="shared" si="1276"/>
        <v>1.1500111162078386</v>
      </c>
      <c r="P1180" s="71">
        <f t="shared" si="1279"/>
        <v>0.3058986973576443</v>
      </c>
      <c r="Q1180" s="131">
        <f t="shared" si="1276"/>
        <v>1.4559098135654829</v>
      </c>
      <c r="R1180" s="54"/>
      <c r="S1180" s="76"/>
      <c r="T1180" s="47">
        <v>1</v>
      </c>
      <c r="U1180" s="48">
        <v>1</v>
      </c>
      <c r="V1180" s="49">
        <v>144.71700000000001</v>
      </c>
      <c r="W1180" s="48">
        <f t="shared" si="1280"/>
        <v>1041</v>
      </c>
      <c r="X1180" s="97">
        <v>46519</v>
      </c>
      <c r="Y1180" s="31">
        <f t="shared" si="1293"/>
        <v>3.110922418796621E-3</v>
      </c>
      <c r="Z1180" s="30">
        <f t="shared" si="1294"/>
        <v>2.149659279004278E-5</v>
      </c>
      <c r="AA1180" s="10">
        <f t="shared" si="1295"/>
        <v>144.71700000000001</v>
      </c>
      <c r="AB1180" s="9" t="str">
        <f t="shared" si="1262"/>
        <v>U E</v>
      </c>
      <c r="AC1180" s="28">
        <f t="shared" si="1296"/>
        <v>3.110922418796621E-3</v>
      </c>
      <c r="AD1180" s="29">
        <f t="shared" si="1297"/>
        <v>2.149659279004278E-5</v>
      </c>
      <c r="AE1180" s="15">
        <f t="shared" si="1298"/>
        <v>144.71700000000001</v>
      </c>
      <c r="AF1180" s="27" t="e">
        <f t="shared" si="1299"/>
        <v>#REF!</v>
      </c>
      <c r="AG1180" s="7" t="e">
        <f t="shared" si="1300"/>
        <v>#REF!</v>
      </c>
      <c r="AH1180" s="17" t="e">
        <f t="shared" si="1301"/>
        <v>#REF!</v>
      </c>
      <c r="AI1180" s="26" t="e">
        <f t="shared" si="1302"/>
        <v>#REF!</v>
      </c>
      <c r="AJ1180" s="22" t="e">
        <f t="shared" si="1303"/>
        <v>#REF!</v>
      </c>
      <c r="AK1180" s="25" t="e">
        <f t="shared" si="1304"/>
        <v>#REF!</v>
      </c>
      <c r="AL1180" s="60">
        <f t="shared" si="0"/>
        <v>42654</v>
      </c>
      <c r="AM1180" s="56"/>
    </row>
    <row r="1181" spans="1:39" s="3" customFormat="1" ht="11.25" x14ac:dyDescent="0.2">
      <c r="A1181" s="2" t="s">
        <v>5</v>
      </c>
      <c r="B1181" s="2" t="str">
        <f t="shared" si="1277"/>
        <v>CACY2016</v>
      </c>
      <c r="C1181" s="2" t="s">
        <v>53</v>
      </c>
      <c r="D1181" s="4">
        <v>42653</v>
      </c>
      <c r="E1181" s="66"/>
      <c r="F1181" s="63"/>
      <c r="G1181" s="69"/>
      <c r="H1181" s="71"/>
      <c r="I1181" s="76"/>
      <c r="J1181" s="115">
        <f t="shared" si="1275"/>
        <v>132.20631038204678</v>
      </c>
      <c r="K1181" s="54">
        <f t="shared" si="1278"/>
        <v>52.021704064680307</v>
      </c>
      <c r="L1181" s="116">
        <f t="shared" si="1275"/>
        <v>184.22801444672709</v>
      </c>
      <c r="M1181" s="53"/>
      <c r="N1181" s="76"/>
      <c r="O1181" s="122">
        <f t="shared" si="1276"/>
        <v>1.1459672421074332</v>
      </c>
      <c r="P1181" s="71">
        <f t="shared" si="1279"/>
        <v>0.29832430806722798</v>
      </c>
      <c r="Q1181" s="131">
        <f t="shared" si="1276"/>
        <v>1.4442915501746612</v>
      </c>
      <c r="R1181" s="54"/>
      <c r="S1181" s="76"/>
      <c r="T1181" s="47">
        <v>3</v>
      </c>
      <c r="U1181" s="48">
        <v>31</v>
      </c>
      <c r="V1181" s="49">
        <v>7580.1670000000004</v>
      </c>
      <c r="W1181" s="48">
        <f t="shared" si="1280"/>
        <v>1042</v>
      </c>
      <c r="X1181" s="97">
        <v>46519</v>
      </c>
      <c r="Y1181" s="31">
        <f t="shared" si="1293"/>
        <v>0.16294776327952021</v>
      </c>
      <c r="Z1181" s="30">
        <f t="shared" si="1294"/>
        <v>6.6639437649132613E-4</v>
      </c>
      <c r="AA1181" s="10">
        <f t="shared" si="1295"/>
        <v>244.52151612903228</v>
      </c>
      <c r="AB1181" s="9" t="str">
        <f t="shared" si="1262"/>
        <v>U E</v>
      </c>
      <c r="AC1181" s="28">
        <f t="shared" si="1296"/>
        <v>0.16294776327952021</v>
      </c>
      <c r="AD1181" s="29">
        <f t="shared" si="1297"/>
        <v>6.6639437649132613E-4</v>
      </c>
      <c r="AE1181" s="15">
        <f t="shared" si="1298"/>
        <v>244.52151612903228</v>
      </c>
      <c r="AF1181" s="27" t="e">
        <f t="shared" si="1299"/>
        <v>#REF!</v>
      </c>
      <c r="AG1181" s="7" t="e">
        <f t="shared" si="1300"/>
        <v>#REF!</v>
      </c>
      <c r="AH1181" s="17" t="e">
        <f t="shared" si="1301"/>
        <v>#REF!</v>
      </c>
      <c r="AI1181" s="26" t="e">
        <f t="shared" si="1302"/>
        <v>#REF!</v>
      </c>
      <c r="AJ1181" s="22" t="e">
        <f t="shared" si="1303"/>
        <v>#REF!</v>
      </c>
      <c r="AK1181" s="25" t="e">
        <f t="shared" si="1304"/>
        <v>#REF!</v>
      </c>
      <c r="AL1181" s="60">
        <f t="shared" si="0"/>
        <v>42653</v>
      </c>
      <c r="AM1181" s="56"/>
    </row>
    <row r="1182" spans="1:39" s="3" customFormat="1" ht="11.25" x14ac:dyDescent="0.2">
      <c r="A1182" s="2" t="s">
        <v>5</v>
      </c>
      <c r="B1182" s="2" t="str">
        <f t="shared" si="1277"/>
        <v>CACY2016</v>
      </c>
      <c r="C1182" s="2" t="s">
        <v>53</v>
      </c>
      <c r="D1182" s="4">
        <v>42652</v>
      </c>
      <c r="E1182" s="66"/>
      <c r="F1182" s="63"/>
      <c r="G1182" s="69"/>
      <c r="H1182" s="71"/>
      <c r="I1182" s="76"/>
      <c r="J1182" s="115">
        <f t="shared" si="1275"/>
        <v>131.58114254194089</v>
      </c>
      <c r="K1182" s="54">
        <f t="shared" si="1278"/>
        <v>52.361742558672688</v>
      </c>
      <c r="L1182" s="116">
        <f t="shared" si="1275"/>
        <v>183.94288510061358</v>
      </c>
      <c r="M1182" s="53"/>
      <c r="N1182" s="76"/>
      <c r="O1182" s="122">
        <f t="shared" si="1276"/>
        <v>1.1419233680070275</v>
      </c>
      <c r="P1182" s="71">
        <f t="shared" si="1279"/>
        <v>0.29074991877681189</v>
      </c>
      <c r="Q1182" s="131">
        <f t="shared" si="1276"/>
        <v>1.4326732867838394</v>
      </c>
      <c r="R1182" s="54"/>
      <c r="S1182" s="76"/>
      <c r="T1182" s="47">
        <v>2</v>
      </c>
      <c r="U1182" s="48">
        <v>2</v>
      </c>
      <c r="V1182" s="49">
        <v>103.96599999999999</v>
      </c>
      <c r="W1182" s="48">
        <f t="shared" si="1280"/>
        <v>1042</v>
      </c>
      <c r="X1182" s="97">
        <v>46519</v>
      </c>
      <c r="Y1182" s="31">
        <f t="shared" si="1293"/>
        <v>2.2349147660095875E-3</v>
      </c>
      <c r="Z1182" s="30">
        <f t="shared" si="1294"/>
        <v>4.299318558008556E-5</v>
      </c>
      <c r="AA1182" s="10">
        <f t="shared" si="1295"/>
        <v>51.982999999999997</v>
      </c>
      <c r="AB1182" s="9" t="str">
        <f t="shared" si="1262"/>
        <v>U E</v>
      </c>
      <c r="AC1182" s="28">
        <f t="shared" si="1296"/>
        <v>2.2349147660095875E-3</v>
      </c>
      <c r="AD1182" s="29">
        <f t="shared" si="1297"/>
        <v>4.299318558008556E-5</v>
      </c>
      <c r="AE1182" s="15">
        <f t="shared" si="1298"/>
        <v>51.982999999999997</v>
      </c>
      <c r="AF1182" s="27" t="e">
        <f t="shared" si="1299"/>
        <v>#REF!</v>
      </c>
      <c r="AG1182" s="7" t="e">
        <f t="shared" si="1300"/>
        <v>#REF!</v>
      </c>
      <c r="AH1182" s="17" t="e">
        <f t="shared" si="1301"/>
        <v>#REF!</v>
      </c>
      <c r="AI1182" s="26" t="e">
        <f t="shared" si="1302"/>
        <v>#REF!</v>
      </c>
      <c r="AJ1182" s="22" t="e">
        <f t="shared" si="1303"/>
        <v>#REF!</v>
      </c>
      <c r="AK1182" s="25" t="e">
        <f t="shared" si="1304"/>
        <v>#REF!</v>
      </c>
      <c r="AL1182" s="60">
        <f t="shared" si="0"/>
        <v>42652</v>
      </c>
      <c r="AM1182" s="56"/>
    </row>
    <row r="1183" spans="1:39" s="3" customFormat="1" ht="11.25" x14ac:dyDescent="0.2">
      <c r="A1183" s="2" t="s">
        <v>5</v>
      </c>
      <c r="B1183" s="2" t="str">
        <f t="shared" si="1277"/>
        <v>CACY2016</v>
      </c>
      <c r="C1183" s="2" t="s">
        <v>53</v>
      </c>
      <c r="D1183" s="4">
        <v>42651</v>
      </c>
      <c r="E1183" s="66"/>
      <c r="F1183" s="63"/>
      <c r="G1183" s="69"/>
      <c r="H1183" s="71"/>
      <c r="I1183" s="76"/>
      <c r="J1183" s="115">
        <f t="shared" si="1275"/>
        <v>130.955974701835</v>
      </c>
      <c r="K1183" s="54">
        <f t="shared" si="1278"/>
        <v>52.701781052665069</v>
      </c>
      <c r="L1183" s="116">
        <f t="shared" si="1275"/>
        <v>183.65775575450007</v>
      </c>
      <c r="M1183" s="53"/>
      <c r="N1183" s="76"/>
      <c r="O1183" s="122">
        <f t="shared" si="1276"/>
        <v>1.1378794939066221</v>
      </c>
      <c r="P1183" s="71">
        <f t="shared" si="1279"/>
        <v>0.28317552948639557</v>
      </c>
      <c r="Q1183" s="131">
        <f t="shared" si="1276"/>
        <v>1.4210550233930177</v>
      </c>
      <c r="R1183" s="54"/>
      <c r="S1183" s="76"/>
      <c r="T1183" s="47">
        <v>1</v>
      </c>
      <c r="U1183" s="48">
        <v>1</v>
      </c>
      <c r="V1183" s="49">
        <v>59.582999999999998</v>
      </c>
      <c r="W1183" s="48">
        <f t="shared" si="1280"/>
        <v>1040</v>
      </c>
      <c r="X1183" s="97">
        <v>46519</v>
      </c>
      <c r="Y1183" s="31">
        <f t="shared" si="1293"/>
        <v>1.2808314882091188E-3</v>
      </c>
      <c r="Z1183" s="30">
        <f t="shared" si="1294"/>
        <v>2.149659279004278E-5</v>
      </c>
      <c r="AA1183" s="10">
        <f t="shared" si="1295"/>
        <v>59.582999999999991</v>
      </c>
      <c r="AB1183" s="9" t="str">
        <f t="shared" si="1262"/>
        <v>U E</v>
      </c>
      <c r="AC1183" s="28">
        <f t="shared" si="1296"/>
        <v>1.2808314882091188E-3</v>
      </c>
      <c r="AD1183" s="29">
        <f t="shared" si="1297"/>
        <v>2.149659279004278E-5</v>
      </c>
      <c r="AE1183" s="15">
        <f t="shared" si="1298"/>
        <v>59.582999999999991</v>
      </c>
      <c r="AF1183" s="27" t="e">
        <f t="shared" si="1299"/>
        <v>#REF!</v>
      </c>
      <c r="AG1183" s="7" t="e">
        <f t="shared" si="1300"/>
        <v>#REF!</v>
      </c>
      <c r="AH1183" s="17" t="e">
        <f t="shared" si="1301"/>
        <v>#REF!</v>
      </c>
      <c r="AI1183" s="26" t="e">
        <f t="shared" si="1302"/>
        <v>#REF!</v>
      </c>
      <c r="AJ1183" s="22" t="e">
        <f t="shared" si="1303"/>
        <v>#REF!</v>
      </c>
      <c r="AK1183" s="25" t="e">
        <f t="shared" si="1304"/>
        <v>#REF!</v>
      </c>
      <c r="AL1183" s="60">
        <f t="shared" si="0"/>
        <v>42651</v>
      </c>
      <c r="AM1183" s="56"/>
    </row>
    <row r="1184" spans="1:39" s="3" customFormat="1" ht="11.25" x14ac:dyDescent="0.2">
      <c r="A1184" s="2" t="s">
        <v>5</v>
      </c>
      <c r="B1184" s="2" t="str">
        <f t="shared" si="1277"/>
        <v>CACY2016</v>
      </c>
      <c r="C1184" s="2" t="s">
        <v>53</v>
      </c>
      <c r="D1184" s="4">
        <v>42650</v>
      </c>
      <c r="E1184" s="66"/>
      <c r="F1184" s="63"/>
      <c r="G1184" s="69"/>
      <c r="H1184" s="71"/>
      <c r="I1184" s="76"/>
      <c r="J1184" s="115">
        <f t="shared" si="1275"/>
        <v>130.33080686172912</v>
      </c>
      <c r="K1184" s="54">
        <f t="shared" si="1278"/>
        <v>53.04181954665745</v>
      </c>
      <c r="L1184" s="116">
        <f t="shared" si="1275"/>
        <v>183.37262640838657</v>
      </c>
      <c r="M1184" s="53"/>
      <c r="N1184" s="76"/>
      <c r="O1184" s="122">
        <f t="shared" si="1276"/>
        <v>1.1338356198062165</v>
      </c>
      <c r="P1184" s="71">
        <f t="shared" si="1279"/>
        <v>0.27560114019597948</v>
      </c>
      <c r="Q1184" s="131">
        <f t="shared" si="1276"/>
        <v>1.409436760002196</v>
      </c>
      <c r="R1184" s="54"/>
      <c r="S1184" s="76"/>
      <c r="T1184" s="47">
        <v>2</v>
      </c>
      <c r="U1184" s="48">
        <v>58</v>
      </c>
      <c r="V1184" s="49">
        <v>7019.2669999999998</v>
      </c>
      <c r="W1184" s="48">
        <f t="shared" si="1280"/>
        <v>1041</v>
      </c>
      <c r="X1184" s="97">
        <v>46519</v>
      </c>
      <c r="Y1184" s="31">
        <f t="shared" si="1293"/>
        <v>0.15089032438358521</v>
      </c>
      <c r="Z1184" s="30">
        <f t="shared" si="1294"/>
        <v>1.2468023818224812E-3</v>
      </c>
      <c r="AA1184" s="10">
        <f t="shared" si="1295"/>
        <v>121.02184482758621</v>
      </c>
      <c r="AB1184" s="9" t="str">
        <f t="shared" si="1262"/>
        <v>U E</v>
      </c>
      <c r="AC1184" s="28">
        <f t="shared" si="1296"/>
        <v>0.15089032438358521</v>
      </c>
      <c r="AD1184" s="29">
        <f t="shared" si="1297"/>
        <v>1.2468023818224812E-3</v>
      </c>
      <c r="AE1184" s="15">
        <f t="shared" si="1298"/>
        <v>121.02184482758621</v>
      </c>
      <c r="AF1184" s="27" t="e">
        <f t="shared" si="1299"/>
        <v>#REF!</v>
      </c>
      <c r="AG1184" s="7" t="e">
        <f t="shared" si="1300"/>
        <v>#REF!</v>
      </c>
      <c r="AH1184" s="17" t="e">
        <f t="shared" si="1301"/>
        <v>#REF!</v>
      </c>
      <c r="AI1184" s="26" t="e">
        <f t="shared" si="1302"/>
        <v>#REF!</v>
      </c>
      <c r="AJ1184" s="22" t="e">
        <f t="shared" si="1303"/>
        <v>#REF!</v>
      </c>
      <c r="AK1184" s="25" t="e">
        <f t="shared" si="1304"/>
        <v>#REF!</v>
      </c>
      <c r="AL1184" s="60">
        <f t="shared" si="0"/>
        <v>42650</v>
      </c>
      <c r="AM1184" s="56"/>
    </row>
    <row r="1185" spans="1:39" s="3" customFormat="1" ht="11.25" x14ac:dyDescent="0.2">
      <c r="A1185" s="2" t="s">
        <v>5</v>
      </c>
      <c r="B1185" s="2" t="str">
        <f t="shared" si="1277"/>
        <v>CACY2016</v>
      </c>
      <c r="C1185" s="2" t="s">
        <v>53</v>
      </c>
      <c r="D1185" s="4">
        <v>42649</v>
      </c>
      <c r="E1185" s="66"/>
      <c r="F1185" s="63"/>
      <c r="G1185" s="69"/>
      <c r="H1185" s="71"/>
      <c r="I1185" s="76"/>
      <c r="J1185" s="115">
        <f t="shared" si="1275"/>
        <v>129.70563902162323</v>
      </c>
      <c r="K1185" s="54">
        <f t="shared" si="1278"/>
        <v>53.381858040649831</v>
      </c>
      <c r="L1185" s="116">
        <f t="shared" si="1275"/>
        <v>183.08749706227306</v>
      </c>
      <c r="M1185" s="53"/>
      <c r="N1185" s="76"/>
      <c r="O1185" s="122">
        <f t="shared" si="1276"/>
        <v>1.1297917457058111</v>
      </c>
      <c r="P1185" s="71">
        <f t="shared" si="1279"/>
        <v>0.26802675090556316</v>
      </c>
      <c r="Q1185" s="131">
        <f t="shared" si="1276"/>
        <v>1.3978184966113743</v>
      </c>
      <c r="R1185" s="54"/>
      <c r="S1185" s="76"/>
      <c r="T1185" s="47"/>
      <c r="U1185" s="48"/>
      <c r="V1185" s="49"/>
      <c r="W1185" s="48">
        <f t="shared" si="1280"/>
        <v>1040</v>
      </c>
      <c r="X1185" s="97">
        <v>46519</v>
      </c>
      <c r="Y1185" s="31">
        <f t="shared" si="1293"/>
        <v>0</v>
      </c>
      <c r="Z1185" s="30">
        <f t="shared" si="1294"/>
        <v>0</v>
      </c>
      <c r="AA1185" s="10">
        <f t="shared" si="1295"/>
        <v>0</v>
      </c>
      <c r="AB1185" s="9" t="str">
        <f t="shared" si="1262"/>
        <v>U E</v>
      </c>
      <c r="AC1185" s="28">
        <f t="shared" si="1296"/>
        <v>0</v>
      </c>
      <c r="AD1185" s="29">
        <f t="shared" si="1297"/>
        <v>0</v>
      </c>
      <c r="AE1185" s="15">
        <f t="shared" si="1298"/>
        <v>0</v>
      </c>
      <c r="AF1185" s="27" t="e">
        <f t="shared" si="1299"/>
        <v>#REF!</v>
      </c>
      <c r="AG1185" s="7" t="e">
        <f t="shared" si="1300"/>
        <v>#REF!</v>
      </c>
      <c r="AH1185" s="17" t="e">
        <f t="shared" si="1301"/>
        <v>#REF!</v>
      </c>
      <c r="AI1185" s="26" t="e">
        <f t="shared" si="1302"/>
        <v>#REF!</v>
      </c>
      <c r="AJ1185" s="22" t="e">
        <f t="shared" si="1303"/>
        <v>#REF!</v>
      </c>
      <c r="AK1185" s="25" t="e">
        <f t="shared" si="1304"/>
        <v>#REF!</v>
      </c>
      <c r="AL1185" s="60">
        <f t="shared" si="0"/>
        <v>42649</v>
      </c>
      <c r="AM1185" s="56"/>
    </row>
    <row r="1186" spans="1:39" s="3" customFormat="1" ht="11.25" x14ac:dyDescent="0.2">
      <c r="A1186" s="2" t="s">
        <v>5</v>
      </c>
      <c r="B1186" s="2" t="str">
        <f t="shared" si="1277"/>
        <v>CACY2016</v>
      </c>
      <c r="C1186" s="2" t="s">
        <v>53</v>
      </c>
      <c r="D1186" s="4">
        <v>42648</v>
      </c>
      <c r="E1186" s="66"/>
      <c r="F1186" s="63"/>
      <c r="G1186" s="69"/>
      <c r="H1186" s="71"/>
      <c r="I1186" s="76"/>
      <c r="J1186" s="115">
        <f t="shared" si="1275"/>
        <v>129.08047118151737</v>
      </c>
      <c r="K1186" s="54">
        <f t="shared" si="1278"/>
        <v>53.721896534642156</v>
      </c>
      <c r="L1186" s="116">
        <f t="shared" si="1275"/>
        <v>182.80236771615952</v>
      </c>
      <c r="M1186" s="53"/>
      <c r="N1186" s="76"/>
      <c r="O1186" s="122">
        <f t="shared" si="1276"/>
        <v>1.1257478716054055</v>
      </c>
      <c r="P1186" s="71">
        <f t="shared" si="1279"/>
        <v>0.26045236161514707</v>
      </c>
      <c r="Q1186" s="131">
        <f t="shared" si="1276"/>
        <v>1.3862002332205525</v>
      </c>
      <c r="R1186" s="54"/>
      <c r="S1186" s="76"/>
      <c r="T1186" s="47">
        <v>5</v>
      </c>
      <c r="U1186" s="48">
        <v>237</v>
      </c>
      <c r="V1186" s="49">
        <v>71213.667000000001</v>
      </c>
      <c r="W1186" s="48">
        <f t="shared" si="1280"/>
        <v>1041</v>
      </c>
      <c r="X1186" s="97">
        <v>46519</v>
      </c>
      <c r="Y1186" s="31">
        <f t="shared" si="1293"/>
        <v>1.5308512005847073</v>
      </c>
      <c r="Z1186" s="30">
        <f t="shared" si="1294"/>
        <v>5.0946924912401385E-3</v>
      </c>
      <c r="AA1186" s="10">
        <f t="shared" si="1295"/>
        <v>300.47960759493668</v>
      </c>
      <c r="AB1186" s="9" t="str">
        <f t="shared" si="1262"/>
        <v>U E</v>
      </c>
      <c r="AC1186" s="28">
        <f t="shared" si="1296"/>
        <v>1.5308512005847073</v>
      </c>
      <c r="AD1186" s="29">
        <f t="shared" si="1297"/>
        <v>5.0946924912401385E-3</v>
      </c>
      <c r="AE1186" s="15">
        <f t="shared" si="1298"/>
        <v>300.47960759493668</v>
      </c>
      <c r="AF1186" s="27" t="e">
        <f t="shared" si="1299"/>
        <v>#REF!</v>
      </c>
      <c r="AG1186" s="7" t="e">
        <f t="shared" si="1300"/>
        <v>#REF!</v>
      </c>
      <c r="AH1186" s="17" t="e">
        <f t="shared" si="1301"/>
        <v>#REF!</v>
      </c>
      <c r="AI1186" s="26" t="e">
        <f t="shared" si="1302"/>
        <v>#REF!</v>
      </c>
      <c r="AJ1186" s="22" t="e">
        <f t="shared" si="1303"/>
        <v>#REF!</v>
      </c>
      <c r="AK1186" s="25" t="e">
        <f t="shared" si="1304"/>
        <v>#REF!</v>
      </c>
      <c r="AL1186" s="60">
        <f t="shared" si="0"/>
        <v>42648</v>
      </c>
      <c r="AM1186" s="56"/>
    </row>
    <row r="1187" spans="1:39" s="3" customFormat="1" ht="11.25" x14ac:dyDescent="0.2">
      <c r="A1187" s="2" t="s">
        <v>5</v>
      </c>
      <c r="B1187" s="2" t="str">
        <f t="shared" si="1277"/>
        <v>CACY2016</v>
      </c>
      <c r="C1187" s="2" t="s">
        <v>53</v>
      </c>
      <c r="D1187" s="4">
        <v>42647</v>
      </c>
      <c r="E1187" s="66"/>
      <c r="F1187" s="63"/>
      <c r="G1187" s="69"/>
      <c r="H1187" s="71"/>
      <c r="I1187" s="76"/>
      <c r="J1187" s="115">
        <f t="shared" si="1275"/>
        <v>128.45530334141148</v>
      </c>
      <c r="K1187" s="54">
        <f t="shared" si="1278"/>
        <v>54.061935028634537</v>
      </c>
      <c r="L1187" s="116">
        <f t="shared" si="1275"/>
        <v>182.51723837004602</v>
      </c>
      <c r="M1187" s="53"/>
      <c r="N1187" s="76"/>
      <c r="O1187" s="122">
        <f t="shared" si="1276"/>
        <v>1.121703997505</v>
      </c>
      <c r="P1187" s="71">
        <f t="shared" si="1279"/>
        <v>0.25287797232473075</v>
      </c>
      <c r="Q1187" s="131">
        <f t="shared" si="1276"/>
        <v>1.3745819698297308</v>
      </c>
      <c r="R1187" s="54"/>
      <c r="S1187" s="76"/>
      <c r="T1187" s="47">
        <v>1</v>
      </c>
      <c r="U1187" s="48">
        <v>5</v>
      </c>
      <c r="V1187" s="49">
        <v>200.75</v>
      </c>
      <c r="W1187" s="48">
        <f t="shared" si="1280"/>
        <v>1036</v>
      </c>
      <c r="X1187" s="97">
        <v>46519</v>
      </c>
      <c r="Y1187" s="31">
        <f t="shared" si="1293"/>
        <v>4.3154410026010875E-3</v>
      </c>
      <c r="Z1187" s="30">
        <f t="shared" si="1294"/>
        <v>1.0748296395021389E-4</v>
      </c>
      <c r="AA1187" s="10">
        <f t="shared" si="1295"/>
        <v>40.15</v>
      </c>
      <c r="AB1187" s="9" t="str">
        <f t="shared" si="1262"/>
        <v>U E</v>
      </c>
      <c r="AC1187" s="28">
        <f t="shared" si="1296"/>
        <v>4.3154410026010875E-3</v>
      </c>
      <c r="AD1187" s="29">
        <f t="shared" si="1297"/>
        <v>1.0748296395021389E-4</v>
      </c>
      <c r="AE1187" s="15">
        <f t="shared" si="1298"/>
        <v>40.15</v>
      </c>
      <c r="AF1187" s="27" t="e">
        <f t="shared" si="1299"/>
        <v>#REF!</v>
      </c>
      <c r="AG1187" s="7" t="e">
        <f t="shared" si="1300"/>
        <v>#REF!</v>
      </c>
      <c r="AH1187" s="17" t="e">
        <f t="shared" si="1301"/>
        <v>#REF!</v>
      </c>
      <c r="AI1187" s="26" t="e">
        <f t="shared" si="1302"/>
        <v>#REF!</v>
      </c>
      <c r="AJ1187" s="22" t="e">
        <f t="shared" si="1303"/>
        <v>#REF!</v>
      </c>
      <c r="AK1187" s="25" t="e">
        <f t="shared" si="1304"/>
        <v>#REF!</v>
      </c>
      <c r="AL1187" s="60">
        <f t="shared" si="0"/>
        <v>42647</v>
      </c>
      <c r="AM1187" s="56"/>
    </row>
    <row r="1188" spans="1:39" s="3" customFormat="1" ht="11.25" x14ac:dyDescent="0.2">
      <c r="A1188" s="2" t="s">
        <v>5</v>
      </c>
      <c r="B1188" s="2" t="str">
        <f t="shared" si="1277"/>
        <v>CACY2016</v>
      </c>
      <c r="C1188" s="2" t="s">
        <v>53</v>
      </c>
      <c r="D1188" s="4">
        <v>42646</v>
      </c>
      <c r="E1188" s="66"/>
      <c r="F1188" s="63"/>
      <c r="G1188" s="69"/>
      <c r="H1188" s="71"/>
      <c r="I1188" s="76"/>
      <c r="J1188" s="115">
        <f t="shared" si="1275"/>
        <v>127.83013550130559</v>
      </c>
      <c r="K1188" s="54">
        <f t="shared" si="1278"/>
        <v>54.401973522626918</v>
      </c>
      <c r="L1188" s="116">
        <f t="shared" si="1275"/>
        <v>182.23210902393251</v>
      </c>
      <c r="M1188" s="53"/>
      <c r="N1188" s="76"/>
      <c r="O1188" s="122">
        <f t="shared" si="1276"/>
        <v>1.1176601234045944</v>
      </c>
      <c r="P1188" s="71">
        <f t="shared" si="1279"/>
        <v>0.24530358303431465</v>
      </c>
      <c r="Q1188" s="131">
        <f t="shared" si="1276"/>
        <v>1.3629637064389091</v>
      </c>
      <c r="R1188" s="54"/>
      <c r="S1188" s="76"/>
      <c r="T1188" s="47">
        <v>1</v>
      </c>
      <c r="U1188" s="48">
        <v>16</v>
      </c>
      <c r="V1188" s="49">
        <v>2418.4</v>
      </c>
      <c r="W1188" s="48">
        <f t="shared" si="1280"/>
        <v>1038</v>
      </c>
      <c r="X1188" s="97">
        <v>46519</v>
      </c>
      <c r="Y1188" s="31">
        <f t="shared" si="1293"/>
        <v>5.1987360003439453E-2</v>
      </c>
      <c r="Z1188" s="30">
        <f t="shared" si="1294"/>
        <v>3.4394548464068448E-4</v>
      </c>
      <c r="AA1188" s="10">
        <f t="shared" si="1295"/>
        <v>151.14999999999998</v>
      </c>
      <c r="AB1188" s="9" t="str">
        <f t="shared" si="1262"/>
        <v>U E</v>
      </c>
      <c r="AC1188" s="28">
        <f t="shared" si="1296"/>
        <v>5.1987360003439453E-2</v>
      </c>
      <c r="AD1188" s="29">
        <f t="shared" si="1297"/>
        <v>3.4394548464068448E-4</v>
      </c>
      <c r="AE1188" s="15">
        <f t="shared" si="1298"/>
        <v>151.14999999999998</v>
      </c>
      <c r="AF1188" s="27" t="e">
        <f t="shared" si="1299"/>
        <v>#REF!</v>
      </c>
      <c r="AG1188" s="7" t="e">
        <f t="shared" si="1300"/>
        <v>#REF!</v>
      </c>
      <c r="AH1188" s="17" t="e">
        <f t="shared" si="1301"/>
        <v>#REF!</v>
      </c>
      <c r="AI1188" s="26" t="e">
        <f t="shared" si="1302"/>
        <v>#REF!</v>
      </c>
      <c r="AJ1188" s="22" t="e">
        <f t="shared" si="1303"/>
        <v>#REF!</v>
      </c>
      <c r="AK1188" s="25" t="e">
        <f t="shared" si="1304"/>
        <v>#REF!</v>
      </c>
      <c r="AL1188" s="60">
        <f t="shared" si="0"/>
        <v>42646</v>
      </c>
      <c r="AM1188" s="56"/>
    </row>
    <row r="1189" spans="1:39" s="3" customFormat="1" ht="11.25" x14ac:dyDescent="0.2">
      <c r="A1189" s="2" t="s">
        <v>5</v>
      </c>
      <c r="B1189" s="2" t="str">
        <f t="shared" si="1277"/>
        <v>CACY2016</v>
      </c>
      <c r="C1189" s="2" t="s">
        <v>53</v>
      </c>
      <c r="D1189" s="4">
        <v>42645</v>
      </c>
      <c r="E1189" s="66"/>
      <c r="F1189" s="63"/>
      <c r="G1189" s="69"/>
      <c r="H1189" s="71"/>
      <c r="I1189" s="76"/>
      <c r="J1189" s="115">
        <f t="shared" si="1275"/>
        <v>127.2049676611997</v>
      </c>
      <c r="K1189" s="54">
        <f t="shared" si="1278"/>
        <v>54.742012016619299</v>
      </c>
      <c r="L1189" s="116">
        <f t="shared" si="1275"/>
        <v>181.946979677819</v>
      </c>
      <c r="M1189" s="53"/>
      <c r="N1189" s="76"/>
      <c r="O1189" s="122">
        <f t="shared" si="1276"/>
        <v>1.113616249304189</v>
      </c>
      <c r="P1189" s="71">
        <f t="shared" si="1279"/>
        <v>0.23772919374389834</v>
      </c>
      <c r="Q1189" s="131">
        <f t="shared" si="1276"/>
        <v>1.3513454430480873</v>
      </c>
      <c r="R1189" s="54"/>
      <c r="S1189" s="76"/>
      <c r="T1189" s="47"/>
      <c r="U1189" s="48"/>
      <c r="V1189" s="49"/>
      <c r="W1189" s="48">
        <f t="shared" si="1280"/>
        <v>1038</v>
      </c>
      <c r="X1189" s="97">
        <v>46519</v>
      </c>
      <c r="Y1189" s="31">
        <f t="shared" si="1293"/>
        <v>0</v>
      </c>
      <c r="Z1189" s="30">
        <f t="shared" si="1294"/>
        <v>0</v>
      </c>
      <c r="AA1189" s="10">
        <f t="shared" si="1295"/>
        <v>0</v>
      </c>
      <c r="AB1189" s="9" t="str">
        <f t="shared" si="1262"/>
        <v>U E</v>
      </c>
      <c r="AC1189" s="28">
        <f t="shared" si="1296"/>
        <v>0</v>
      </c>
      <c r="AD1189" s="29">
        <f t="shared" si="1297"/>
        <v>0</v>
      </c>
      <c r="AE1189" s="15">
        <f t="shared" si="1298"/>
        <v>0</v>
      </c>
      <c r="AF1189" s="27" t="e">
        <f t="shared" si="1299"/>
        <v>#REF!</v>
      </c>
      <c r="AG1189" s="7" t="e">
        <f t="shared" si="1300"/>
        <v>#REF!</v>
      </c>
      <c r="AH1189" s="17" t="e">
        <f t="shared" si="1301"/>
        <v>#REF!</v>
      </c>
      <c r="AI1189" s="26" t="e">
        <f t="shared" si="1302"/>
        <v>#REF!</v>
      </c>
      <c r="AJ1189" s="22" t="e">
        <f t="shared" si="1303"/>
        <v>#REF!</v>
      </c>
      <c r="AK1189" s="25" t="e">
        <f t="shared" si="1304"/>
        <v>#REF!</v>
      </c>
      <c r="AL1189" s="60">
        <f t="shared" si="0"/>
        <v>42645</v>
      </c>
      <c r="AM1189" s="56"/>
    </row>
    <row r="1190" spans="1:39" s="3" customFormat="1" ht="11.25" x14ac:dyDescent="0.2">
      <c r="A1190" s="2" t="s">
        <v>5</v>
      </c>
      <c r="B1190" s="2" t="str">
        <f t="shared" si="1277"/>
        <v>CACY2016</v>
      </c>
      <c r="C1190" s="2" t="s">
        <v>53</v>
      </c>
      <c r="D1190" s="4">
        <v>42644</v>
      </c>
      <c r="E1190" s="66"/>
      <c r="F1190" s="63"/>
      <c r="G1190" s="69"/>
      <c r="H1190" s="71"/>
      <c r="I1190" s="76"/>
      <c r="J1190" s="115">
        <f>(J$1160-J$1191)/31*($D1190-$D$1191)+J$1191</f>
        <v>126.57979982109383</v>
      </c>
      <c r="K1190" s="54">
        <f t="shared" si="1278"/>
        <v>55.082050510611666</v>
      </c>
      <c r="L1190" s="116">
        <f>(L$1160-L$1191)/31*($D1190-$D$1191)+L$1191</f>
        <v>181.66185033170549</v>
      </c>
      <c r="M1190" s="53"/>
      <c r="N1190" s="76"/>
      <c r="O1190" s="122">
        <f>(O$1160-O$1191)/31*($D1190-$D$1191)+O$1191</f>
        <v>1.1095723752037834</v>
      </c>
      <c r="P1190" s="71">
        <f t="shared" si="1279"/>
        <v>0.23015480445348224</v>
      </c>
      <c r="Q1190" s="131">
        <f>(Q$1160-Q$1191)/31*($D1190-$D$1191)+Q$1191</f>
        <v>1.3397271796572656</v>
      </c>
      <c r="R1190" s="54"/>
      <c r="S1190" s="76"/>
      <c r="T1190" s="47"/>
      <c r="U1190" s="48"/>
      <c r="V1190" s="49"/>
      <c r="W1190" s="48">
        <f t="shared" si="1280"/>
        <v>1039</v>
      </c>
      <c r="X1190" s="97">
        <v>46519</v>
      </c>
      <c r="Y1190" s="31">
        <f t="shared" si="1293"/>
        <v>0</v>
      </c>
      <c r="Z1190" s="30">
        <f t="shared" si="1294"/>
        <v>0</v>
      </c>
      <c r="AA1190" s="10">
        <f t="shared" si="1295"/>
        <v>0</v>
      </c>
      <c r="AB1190" s="9" t="str">
        <f t="shared" si="1262"/>
        <v>U E</v>
      </c>
      <c r="AC1190" s="28">
        <f t="shared" si="1296"/>
        <v>0</v>
      </c>
      <c r="AD1190" s="29">
        <f t="shared" si="1297"/>
        <v>0</v>
      </c>
      <c r="AE1190" s="15">
        <f t="shared" si="1298"/>
        <v>0</v>
      </c>
      <c r="AF1190" s="27" t="e">
        <f t="shared" si="1299"/>
        <v>#REF!</v>
      </c>
      <c r="AG1190" s="7" t="e">
        <f t="shared" si="1300"/>
        <v>#REF!</v>
      </c>
      <c r="AH1190" s="17" t="e">
        <f t="shared" si="1301"/>
        <v>#REF!</v>
      </c>
      <c r="AI1190" s="26" t="e">
        <f t="shared" si="1302"/>
        <v>#REF!</v>
      </c>
      <c r="AJ1190" s="22" t="e">
        <f t="shared" si="1303"/>
        <v>#REF!</v>
      </c>
      <c r="AK1190" s="25" t="e">
        <f t="shared" si="1304"/>
        <v>#REF!</v>
      </c>
      <c r="AL1190" s="60">
        <f t="shared" si="0"/>
        <v>42644</v>
      </c>
      <c r="AM1190" s="56"/>
    </row>
    <row r="1191" spans="1:39" s="3" customFormat="1" x14ac:dyDescent="0.25">
      <c r="A1191" s="2" t="s">
        <v>5</v>
      </c>
      <c r="B1191" s="2" t="str">
        <f t="shared" si="1277"/>
        <v>CACY2016</v>
      </c>
      <c r="C1191" s="2" t="s">
        <v>53</v>
      </c>
      <c r="D1191" s="4">
        <v>42643</v>
      </c>
      <c r="E1191" s="66"/>
      <c r="F1191" s="63"/>
      <c r="G1191" s="69">
        <v>140</v>
      </c>
      <c r="H1191" s="71">
        <v>1.1932</v>
      </c>
      <c r="I1191" s="76">
        <v>117</v>
      </c>
      <c r="J1191" s="53">
        <f>G1221+M1191</f>
        <v>125.95463198098794</v>
      </c>
      <c r="K1191" s="54">
        <f t="shared" si="1278"/>
        <v>55.422089004604047</v>
      </c>
      <c r="L1191" s="76">
        <f>G1221+N1191</f>
        <v>181.37672098559199</v>
      </c>
      <c r="M1191" s="53">
        <v>4.8546319809879472</v>
      </c>
      <c r="N1191" s="76">
        <v>60.276720985591979</v>
      </c>
      <c r="O1191" s="122">
        <f>H1221+R1191</f>
        <v>1.105528501103378</v>
      </c>
      <c r="P1191" s="71">
        <f t="shared" si="1279"/>
        <v>0.22258041516306593</v>
      </c>
      <c r="Q1191" s="131">
        <f>H1221+S1191</f>
        <v>1.3281089162664439</v>
      </c>
      <c r="R1191">
        <v>2.3128501103378035E-2</v>
      </c>
      <c r="S1191">
        <v>0.24570891626644392</v>
      </c>
      <c r="T1191" s="47">
        <v>3</v>
      </c>
      <c r="U1191" s="48">
        <v>28</v>
      </c>
      <c r="V1191" s="49">
        <v>3513.8</v>
      </c>
      <c r="W1191" s="48">
        <f t="shared" si="1280"/>
        <v>1042</v>
      </c>
      <c r="X1191" s="97">
        <v>46519</v>
      </c>
      <c r="Y1191" s="31">
        <f>V1191/X1191</f>
        <v>7.5534727745652314E-2</v>
      </c>
      <c r="Z1191" s="30">
        <f>U1191/X1191</f>
        <v>6.0190459812119775E-4</v>
      </c>
      <c r="AA1191" s="10">
        <f>IF(Z1191=0,0,Y1191/Z1191)</f>
        <v>125.49285714285715</v>
      </c>
      <c r="AB1191" s="9" t="str">
        <f t="shared" si="1262"/>
        <v>U E</v>
      </c>
      <c r="AC1191" s="28">
        <f>IF($AB1191="U E",$Y1191,(V1191-E1191)/X1191)</f>
        <v>7.5534727745652314E-2</v>
      </c>
      <c r="AD1191" s="29">
        <f>IF($AB1191="U E",$Z1191,(U1191-F1191)/X1191)</f>
        <v>6.0190459812119775E-4</v>
      </c>
      <c r="AE1191" s="15">
        <f>IF(AD1191=0,0,AC1191/AD1191)</f>
        <v>125.49285714285715</v>
      </c>
      <c r="AF1191" s="27" t="e">
        <f t="shared" ref="AF1191:AG1194" si="1305">AF1192+Y1191</f>
        <v>#REF!</v>
      </c>
      <c r="AG1191" s="7" t="e">
        <f t="shared" si="1305"/>
        <v>#REF!</v>
      </c>
      <c r="AH1191" s="17" t="e">
        <f>AF1191/AG1191</f>
        <v>#REF!</v>
      </c>
      <c r="AI1191" s="26" t="e">
        <f t="shared" ref="AI1191:AJ1194" si="1306">AI1192+AC1191</f>
        <v>#REF!</v>
      </c>
      <c r="AJ1191" s="22" t="e">
        <f t="shared" si="1306"/>
        <v>#REF!</v>
      </c>
      <c r="AK1191" s="25" t="e">
        <f>AI1191/AJ1191</f>
        <v>#REF!</v>
      </c>
      <c r="AL1191" s="60">
        <f t="shared" si="0"/>
        <v>42643</v>
      </c>
      <c r="AM1191" s="56"/>
    </row>
    <row r="1192" spans="1:39" s="3" customFormat="1" ht="11.25" x14ac:dyDescent="0.2">
      <c r="A1192" s="2" t="s">
        <v>5</v>
      </c>
      <c r="B1192" s="2" t="str">
        <f t="shared" si="1277"/>
        <v>CACY2016</v>
      </c>
      <c r="C1192" s="2" t="s">
        <v>53</v>
      </c>
      <c r="D1192" s="4">
        <v>42642</v>
      </c>
      <c r="E1192" s="66"/>
      <c r="F1192" s="63"/>
      <c r="G1192" s="69"/>
      <c r="H1192" s="71"/>
      <c r="I1192" s="76"/>
      <c r="J1192" s="115">
        <f t="shared" ref="J1192:L1219" si="1307">(J$1191-J$1221)/30*($D1192-$D$1221)+J$1221</f>
        <v>125.81243966260077</v>
      </c>
      <c r="K1192" s="54">
        <f t="shared" si="1278"/>
        <v>54.519223920060497</v>
      </c>
      <c r="L1192" s="116">
        <f t="shared" si="1307"/>
        <v>180.33166358266126</v>
      </c>
      <c r="M1192" s="53"/>
      <c r="N1192" s="76"/>
      <c r="O1192" s="122">
        <f t="shared" ref="O1192:Q1219" si="1308">(O$1191-O$1221)/30*($D1192-$D$1221)+O$1221</f>
        <v>1.1032928374868674</v>
      </c>
      <c r="P1192" s="71">
        <f t="shared" si="1279"/>
        <v>0.23578090611266878</v>
      </c>
      <c r="Q1192" s="131">
        <f t="shared" si="1308"/>
        <v>1.3390737435995361</v>
      </c>
      <c r="R1192" s="54"/>
      <c r="S1192" s="76"/>
      <c r="T1192" s="47">
        <v>1</v>
      </c>
      <c r="U1192" s="48">
        <v>8</v>
      </c>
      <c r="V1192" s="49">
        <v>978</v>
      </c>
      <c r="W1192" s="48">
        <f t="shared" si="1280"/>
        <v>1043</v>
      </c>
      <c r="X1192" s="97">
        <v>46519</v>
      </c>
      <c r="Y1192" s="31">
        <f>V1192/X1192</f>
        <v>2.1023667748661837E-2</v>
      </c>
      <c r="Z1192" s="30">
        <f>U1192/X1192</f>
        <v>1.7197274232034224E-4</v>
      </c>
      <c r="AA1192" s="10">
        <f>IF(Z1192=0,0,Y1192/Z1192)</f>
        <v>122.24999999999999</v>
      </c>
      <c r="AB1192" s="9" t="str">
        <f t="shared" si="1262"/>
        <v>U E</v>
      </c>
      <c r="AC1192" s="28">
        <f>IF($AB1192="U E",$Y1192,(V1192-E1192)/X1192)</f>
        <v>2.1023667748661837E-2</v>
      </c>
      <c r="AD1192" s="29">
        <f>IF($AB1192="U E",$Z1192,(U1192-F1192)/X1192)</f>
        <v>1.7197274232034224E-4</v>
      </c>
      <c r="AE1192" s="15">
        <f>IF(AD1192=0,0,AC1192/AD1192)</f>
        <v>122.24999999999999</v>
      </c>
      <c r="AF1192" s="27" t="e">
        <f t="shared" si="1305"/>
        <v>#REF!</v>
      </c>
      <c r="AG1192" s="7" t="e">
        <f t="shared" si="1305"/>
        <v>#REF!</v>
      </c>
      <c r="AH1192" s="17" t="e">
        <f>AF1192/AG1192</f>
        <v>#REF!</v>
      </c>
      <c r="AI1192" s="26" t="e">
        <f t="shared" si="1306"/>
        <v>#REF!</v>
      </c>
      <c r="AJ1192" s="22" t="e">
        <f t="shared" si="1306"/>
        <v>#REF!</v>
      </c>
      <c r="AK1192" s="25" t="e">
        <f>AI1192/AJ1192</f>
        <v>#REF!</v>
      </c>
      <c r="AL1192" s="60">
        <f t="shared" si="0"/>
        <v>42642</v>
      </c>
      <c r="AM1192" s="56"/>
    </row>
    <row r="1193" spans="1:39" s="3" customFormat="1" ht="11.25" x14ac:dyDescent="0.2">
      <c r="A1193" s="2" t="s">
        <v>5</v>
      </c>
      <c r="B1193" s="2" t="str">
        <f t="shared" si="1277"/>
        <v>CACY2016</v>
      </c>
      <c r="C1193" s="2" t="s">
        <v>53</v>
      </c>
      <c r="D1193" s="4">
        <v>42641</v>
      </c>
      <c r="E1193" s="66"/>
      <c r="F1193" s="63"/>
      <c r="G1193" s="69"/>
      <c r="H1193" s="71"/>
      <c r="I1193" s="76"/>
      <c r="J1193" s="115">
        <f t="shared" si="1307"/>
        <v>125.67024734421359</v>
      </c>
      <c r="K1193" s="54">
        <f t="shared" si="1278"/>
        <v>53.616358835516976</v>
      </c>
      <c r="L1193" s="116">
        <f t="shared" si="1307"/>
        <v>179.28660617973057</v>
      </c>
      <c r="M1193" s="53"/>
      <c r="N1193" s="76"/>
      <c r="O1193" s="122">
        <f t="shared" si="1308"/>
        <v>1.1010571738703567</v>
      </c>
      <c r="P1193" s="71">
        <f t="shared" si="1279"/>
        <v>0.24898139706227163</v>
      </c>
      <c r="Q1193" s="131">
        <f t="shared" si="1308"/>
        <v>1.3500385709326284</v>
      </c>
      <c r="R1193" s="54"/>
      <c r="S1193" s="76"/>
      <c r="T1193" s="47">
        <v>1</v>
      </c>
      <c r="U1193" s="48">
        <v>4</v>
      </c>
      <c r="V1193" s="49">
        <v>447.8</v>
      </c>
      <c r="W1193" s="48">
        <f t="shared" si="1280"/>
        <v>1043</v>
      </c>
      <c r="X1193" s="97">
        <v>46519</v>
      </c>
      <c r="Y1193" s="31">
        <f>V1193/X1193</f>
        <v>9.6261742513811567E-3</v>
      </c>
      <c r="Z1193" s="30">
        <f>U1193/X1193</f>
        <v>8.5986371160171119E-5</v>
      </c>
      <c r="AA1193" s="10">
        <f>IF(Z1193=0,0,Y1193/Z1193)</f>
        <v>111.95</v>
      </c>
      <c r="AB1193" s="9" t="str">
        <f t="shared" si="1262"/>
        <v>U E</v>
      </c>
      <c r="AC1193" s="28">
        <f>IF($AB1193="U E",$Y1193,(V1193-E1193)/X1193)</f>
        <v>9.6261742513811567E-3</v>
      </c>
      <c r="AD1193" s="29">
        <f>IF($AB1193="U E",$Z1193,(U1193-F1193)/X1193)</f>
        <v>8.5986371160171119E-5</v>
      </c>
      <c r="AE1193" s="15">
        <f>IF(AD1193=0,0,AC1193/AD1193)</f>
        <v>111.95</v>
      </c>
      <c r="AF1193" s="27" t="e">
        <f t="shared" si="1305"/>
        <v>#REF!</v>
      </c>
      <c r="AG1193" s="7" t="e">
        <f t="shared" si="1305"/>
        <v>#REF!</v>
      </c>
      <c r="AH1193" s="17" t="e">
        <f>AF1193/AG1193</f>
        <v>#REF!</v>
      </c>
      <c r="AI1193" s="26" t="e">
        <f t="shared" si="1306"/>
        <v>#REF!</v>
      </c>
      <c r="AJ1193" s="22" t="e">
        <f t="shared" si="1306"/>
        <v>#REF!</v>
      </c>
      <c r="AK1193" s="25" t="e">
        <f>AI1193/AJ1193</f>
        <v>#REF!</v>
      </c>
      <c r="AL1193" s="60">
        <f t="shared" si="0"/>
        <v>42641</v>
      </c>
      <c r="AM1193" s="56"/>
    </row>
    <row r="1194" spans="1:39" s="3" customFormat="1" ht="11.25" x14ac:dyDescent="0.2">
      <c r="A1194" s="2" t="s">
        <v>5</v>
      </c>
      <c r="B1194" s="2" t="str">
        <f t="shared" si="1277"/>
        <v>CACY2016</v>
      </c>
      <c r="C1194" s="2" t="s">
        <v>53</v>
      </c>
      <c r="D1194" s="4">
        <v>42640</v>
      </c>
      <c r="E1194" s="66"/>
      <c r="F1194" s="63"/>
      <c r="G1194" s="69"/>
      <c r="H1194" s="71"/>
      <c r="I1194" s="76"/>
      <c r="J1194" s="115">
        <f t="shared" si="1307"/>
        <v>125.52805502582642</v>
      </c>
      <c r="K1194" s="54">
        <f t="shared" si="1278"/>
        <v>52.713493750973427</v>
      </c>
      <c r="L1194" s="116">
        <f t="shared" si="1307"/>
        <v>178.24154877679985</v>
      </c>
      <c r="M1194" s="53"/>
      <c r="N1194" s="76"/>
      <c r="O1194" s="122">
        <f t="shared" si="1308"/>
        <v>1.0988215102538461</v>
      </c>
      <c r="P1194" s="71">
        <f t="shared" si="1279"/>
        <v>0.26218188801187448</v>
      </c>
      <c r="Q1194" s="131">
        <f t="shared" si="1308"/>
        <v>1.3610033982657206</v>
      </c>
      <c r="R1194" s="54"/>
      <c r="S1194" s="76"/>
      <c r="T1194" s="47"/>
      <c r="U1194" s="48"/>
      <c r="V1194" s="49"/>
      <c r="W1194" s="48">
        <f t="shared" si="1280"/>
        <v>1043</v>
      </c>
      <c r="X1194" s="97">
        <v>46519</v>
      </c>
      <c r="Y1194" s="31">
        <f>V1194/X1194</f>
        <v>0</v>
      </c>
      <c r="Z1194" s="30">
        <f>U1194/X1194</f>
        <v>0</v>
      </c>
      <c r="AA1194" s="10">
        <f>IF(Z1194=0,0,Y1194/Z1194)</f>
        <v>0</v>
      </c>
      <c r="AB1194" s="9" t="str">
        <f t="shared" si="1262"/>
        <v>U E</v>
      </c>
      <c r="AC1194" s="28">
        <f>IF($AB1194="U E",$Y1194,(V1194-E1194)/X1194)</f>
        <v>0</v>
      </c>
      <c r="AD1194" s="29">
        <f>IF($AB1194="U E",$Z1194,(U1194-F1194)/X1194)</f>
        <v>0</v>
      </c>
      <c r="AE1194" s="15">
        <f>IF(AD1194=0,0,AC1194/AD1194)</f>
        <v>0</v>
      </c>
      <c r="AF1194" s="27" t="e">
        <f t="shared" si="1305"/>
        <v>#REF!</v>
      </c>
      <c r="AG1194" s="7" t="e">
        <f t="shared" si="1305"/>
        <v>#REF!</v>
      </c>
      <c r="AH1194" s="17" t="e">
        <f>AF1194/AG1194</f>
        <v>#REF!</v>
      </c>
      <c r="AI1194" s="26" t="e">
        <f t="shared" si="1306"/>
        <v>#REF!</v>
      </c>
      <c r="AJ1194" s="22" t="e">
        <f t="shared" si="1306"/>
        <v>#REF!</v>
      </c>
      <c r="AK1194" s="25" t="e">
        <f>AI1194/AJ1194</f>
        <v>#REF!</v>
      </c>
      <c r="AL1194" s="60">
        <f t="shared" si="0"/>
        <v>42640</v>
      </c>
      <c r="AM1194" s="56"/>
    </row>
    <row r="1195" spans="1:39" s="3" customFormat="1" ht="11.25" x14ac:dyDescent="0.2">
      <c r="A1195" s="2" t="s">
        <v>5</v>
      </c>
      <c r="B1195" s="2" t="str">
        <f t="shared" si="1277"/>
        <v>CACY2016</v>
      </c>
      <c r="C1195" s="2" t="s">
        <v>53</v>
      </c>
      <c r="D1195" s="4">
        <v>42639</v>
      </c>
      <c r="E1195" s="66"/>
      <c r="F1195" s="63"/>
      <c r="G1195" s="69"/>
      <c r="H1195" s="71"/>
      <c r="I1195" s="76"/>
      <c r="J1195" s="115">
        <f t="shared" si="1307"/>
        <v>125.38586270743924</v>
      </c>
      <c r="K1195" s="54">
        <f t="shared" si="1278"/>
        <v>51.810628666429878</v>
      </c>
      <c r="L1195" s="116">
        <f t="shared" si="1307"/>
        <v>177.19649137386912</v>
      </c>
      <c r="M1195" s="53"/>
      <c r="N1195" s="76"/>
      <c r="O1195" s="122">
        <f t="shared" si="1308"/>
        <v>1.0965858466373355</v>
      </c>
      <c r="P1195" s="71">
        <f t="shared" si="1279"/>
        <v>0.27538237896147755</v>
      </c>
      <c r="Q1195" s="131">
        <f t="shared" si="1308"/>
        <v>1.371968225598813</v>
      </c>
      <c r="R1195" s="54"/>
      <c r="S1195" s="76"/>
      <c r="T1195" s="47"/>
      <c r="U1195" s="48"/>
      <c r="V1195" s="49"/>
      <c r="W1195" s="48">
        <f t="shared" si="1280"/>
        <v>1049</v>
      </c>
      <c r="X1195" s="97">
        <v>46519</v>
      </c>
      <c r="Y1195" s="31">
        <f t="shared" ref="Y1195:Y1201" si="1309">V1195/X1195</f>
        <v>0</v>
      </c>
      <c r="Z1195" s="30">
        <f t="shared" ref="Z1195:Z1201" si="1310">U1195/X1195</f>
        <v>0</v>
      </c>
      <c r="AA1195" s="10">
        <f t="shared" ref="AA1195:AA1201" si="1311">IF(Z1195=0,0,Y1195/Z1195)</f>
        <v>0</v>
      </c>
      <c r="AB1195" s="9" t="str">
        <f t="shared" si="1262"/>
        <v>U E</v>
      </c>
      <c r="AC1195" s="28">
        <f t="shared" ref="AC1195:AC1201" si="1312">IF($AB1195="U E",$Y1195,(V1195-E1195)/X1195)</f>
        <v>0</v>
      </c>
      <c r="AD1195" s="29">
        <f t="shared" ref="AD1195:AD1201" si="1313">IF($AB1195="U E",$Z1195,(U1195-F1195)/X1195)</f>
        <v>0</v>
      </c>
      <c r="AE1195" s="15">
        <f t="shared" ref="AE1195:AE1201" si="1314">IF(AD1195=0,0,AC1195/AD1195)</f>
        <v>0</v>
      </c>
      <c r="AF1195" s="27" t="e">
        <f t="shared" ref="AF1195:AF1201" si="1315">AF1196+Y1195</f>
        <v>#REF!</v>
      </c>
      <c r="AG1195" s="7" t="e">
        <f t="shared" ref="AG1195:AG1201" si="1316">AG1196+Z1195</f>
        <v>#REF!</v>
      </c>
      <c r="AH1195" s="17" t="e">
        <f t="shared" ref="AH1195:AH1201" si="1317">AF1195/AG1195</f>
        <v>#REF!</v>
      </c>
      <c r="AI1195" s="26" t="e">
        <f t="shared" ref="AI1195:AI1201" si="1318">AI1196+AC1195</f>
        <v>#REF!</v>
      </c>
      <c r="AJ1195" s="22" t="e">
        <f t="shared" ref="AJ1195:AJ1201" si="1319">AJ1196+AD1195</f>
        <v>#REF!</v>
      </c>
      <c r="AK1195" s="25" t="e">
        <f t="shared" ref="AK1195:AK1201" si="1320">AI1195/AJ1195</f>
        <v>#REF!</v>
      </c>
      <c r="AL1195" s="60">
        <f t="shared" si="0"/>
        <v>42639</v>
      </c>
      <c r="AM1195" s="56"/>
    </row>
    <row r="1196" spans="1:39" s="3" customFormat="1" ht="11.25" x14ac:dyDescent="0.2">
      <c r="A1196" s="2" t="s">
        <v>5</v>
      </c>
      <c r="B1196" s="2" t="str">
        <f t="shared" si="1277"/>
        <v>CACY2016</v>
      </c>
      <c r="C1196" s="2" t="s">
        <v>53</v>
      </c>
      <c r="D1196" s="4">
        <v>42638</v>
      </c>
      <c r="E1196" s="66"/>
      <c r="F1196" s="63"/>
      <c r="G1196" s="69"/>
      <c r="H1196" s="71"/>
      <c r="I1196" s="76"/>
      <c r="J1196" s="115">
        <f t="shared" si="1307"/>
        <v>125.24367038905207</v>
      </c>
      <c r="K1196" s="54">
        <f t="shared" si="1278"/>
        <v>50.907763581886357</v>
      </c>
      <c r="L1196" s="116">
        <f t="shared" si="1307"/>
        <v>176.15143397093843</v>
      </c>
      <c r="M1196" s="53"/>
      <c r="N1196" s="76"/>
      <c r="O1196" s="122">
        <f t="shared" si="1308"/>
        <v>1.0943501830208251</v>
      </c>
      <c r="P1196" s="71">
        <f t="shared" si="1279"/>
        <v>0.28858286991108018</v>
      </c>
      <c r="Q1196" s="131">
        <f t="shared" si="1308"/>
        <v>1.3829330529319053</v>
      </c>
      <c r="R1196" s="54"/>
      <c r="S1196" s="76"/>
      <c r="T1196" s="47">
        <v>1</v>
      </c>
      <c r="U1196" s="48">
        <v>7</v>
      </c>
      <c r="V1196" s="49">
        <v>431.9</v>
      </c>
      <c r="W1196" s="48">
        <f t="shared" si="1280"/>
        <v>1051</v>
      </c>
      <c r="X1196" s="97">
        <v>46519</v>
      </c>
      <c r="Y1196" s="31">
        <f t="shared" si="1309"/>
        <v>9.284378426019476E-3</v>
      </c>
      <c r="Z1196" s="30">
        <f t="shared" si="1310"/>
        <v>1.5047614953029944E-4</v>
      </c>
      <c r="AA1196" s="10">
        <f t="shared" si="1311"/>
        <v>61.7</v>
      </c>
      <c r="AB1196" s="9" t="str">
        <f t="shared" si="1262"/>
        <v>U E</v>
      </c>
      <c r="AC1196" s="28">
        <f t="shared" si="1312"/>
        <v>9.284378426019476E-3</v>
      </c>
      <c r="AD1196" s="29">
        <f t="shared" si="1313"/>
        <v>1.5047614953029944E-4</v>
      </c>
      <c r="AE1196" s="15">
        <f t="shared" si="1314"/>
        <v>61.7</v>
      </c>
      <c r="AF1196" s="27" t="e">
        <f t="shared" si="1315"/>
        <v>#REF!</v>
      </c>
      <c r="AG1196" s="7" t="e">
        <f t="shared" si="1316"/>
        <v>#REF!</v>
      </c>
      <c r="AH1196" s="17" t="e">
        <f t="shared" si="1317"/>
        <v>#REF!</v>
      </c>
      <c r="AI1196" s="26" t="e">
        <f t="shared" si="1318"/>
        <v>#REF!</v>
      </c>
      <c r="AJ1196" s="22" t="e">
        <f t="shared" si="1319"/>
        <v>#REF!</v>
      </c>
      <c r="AK1196" s="25" t="e">
        <f t="shared" si="1320"/>
        <v>#REF!</v>
      </c>
      <c r="AL1196" s="60">
        <f t="shared" si="0"/>
        <v>42638</v>
      </c>
      <c r="AM1196" s="56"/>
    </row>
    <row r="1197" spans="1:39" s="3" customFormat="1" ht="11.25" x14ac:dyDescent="0.2">
      <c r="A1197" s="2" t="s">
        <v>5</v>
      </c>
      <c r="B1197" s="2" t="str">
        <f t="shared" si="1277"/>
        <v>CACY2016</v>
      </c>
      <c r="C1197" s="2" t="s">
        <v>53</v>
      </c>
      <c r="D1197" s="4">
        <v>42637</v>
      </c>
      <c r="E1197" s="66"/>
      <c r="F1197" s="63"/>
      <c r="G1197" s="69"/>
      <c r="H1197" s="71"/>
      <c r="I1197" s="76"/>
      <c r="J1197" s="115">
        <f t="shared" si="1307"/>
        <v>125.1014780706649</v>
      </c>
      <c r="K1197" s="54">
        <f t="shared" si="1278"/>
        <v>50.004898497342808</v>
      </c>
      <c r="L1197" s="116">
        <f t="shared" si="1307"/>
        <v>175.1063765680077</v>
      </c>
      <c r="M1197" s="53"/>
      <c r="N1197" s="76"/>
      <c r="O1197" s="122">
        <f t="shared" si="1308"/>
        <v>1.0921145194043145</v>
      </c>
      <c r="P1197" s="71">
        <f t="shared" si="1279"/>
        <v>0.30178336086068303</v>
      </c>
      <c r="Q1197" s="131">
        <f t="shared" si="1308"/>
        <v>1.3938978802649975</v>
      </c>
      <c r="R1197" s="54"/>
      <c r="S1197" s="76"/>
      <c r="T1197" s="47">
        <v>2</v>
      </c>
      <c r="U1197" s="48">
        <v>17</v>
      </c>
      <c r="V1197" s="49">
        <v>3439.6329999999998</v>
      </c>
      <c r="W1197" s="48">
        <f t="shared" si="1280"/>
        <v>1056</v>
      </c>
      <c r="X1197" s="97">
        <v>46519</v>
      </c>
      <c r="Y1197" s="31">
        <f t="shared" si="1309"/>
        <v>7.3940389948193214E-2</v>
      </c>
      <c r="Z1197" s="30">
        <f t="shared" si="1310"/>
        <v>3.6544207743072725E-4</v>
      </c>
      <c r="AA1197" s="10">
        <f t="shared" si="1311"/>
        <v>202.33135294117648</v>
      </c>
      <c r="AB1197" s="9" t="str">
        <f t="shared" si="1262"/>
        <v>U E</v>
      </c>
      <c r="AC1197" s="28">
        <f t="shared" si="1312"/>
        <v>7.3940389948193214E-2</v>
      </c>
      <c r="AD1197" s="29">
        <f t="shared" si="1313"/>
        <v>3.6544207743072725E-4</v>
      </c>
      <c r="AE1197" s="15">
        <f t="shared" si="1314"/>
        <v>202.33135294117648</v>
      </c>
      <c r="AF1197" s="27" t="e">
        <f t="shared" si="1315"/>
        <v>#REF!</v>
      </c>
      <c r="AG1197" s="7" t="e">
        <f t="shared" si="1316"/>
        <v>#REF!</v>
      </c>
      <c r="AH1197" s="17" t="e">
        <f t="shared" si="1317"/>
        <v>#REF!</v>
      </c>
      <c r="AI1197" s="26" t="e">
        <f t="shared" si="1318"/>
        <v>#REF!</v>
      </c>
      <c r="AJ1197" s="22" t="e">
        <f t="shared" si="1319"/>
        <v>#REF!</v>
      </c>
      <c r="AK1197" s="25" t="e">
        <f t="shared" si="1320"/>
        <v>#REF!</v>
      </c>
      <c r="AL1197" s="60">
        <f t="shared" si="0"/>
        <v>42637</v>
      </c>
      <c r="AM1197" s="56"/>
    </row>
    <row r="1198" spans="1:39" s="3" customFormat="1" ht="11.25" x14ac:dyDescent="0.2">
      <c r="A1198" s="2" t="s">
        <v>5</v>
      </c>
      <c r="B1198" s="2" t="str">
        <f t="shared" si="1277"/>
        <v>CACY2016</v>
      </c>
      <c r="C1198" s="2" t="s">
        <v>53</v>
      </c>
      <c r="D1198" s="4">
        <v>42636</v>
      </c>
      <c r="E1198" s="66"/>
      <c r="F1198" s="63"/>
      <c r="G1198" s="69"/>
      <c r="H1198" s="71"/>
      <c r="I1198" s="76"/>
      <c r="J1198" s="115">
        <f t="shared" si="1307"/>
        <v>124.95928575227772</v>
      </c>
      <c r="K1198" s="54">
        <f t="shared" si="1278"/>
        <v>49.102033412799258</v>
      </c>
      <c r="L1198" s="116">
        <f t="shared" si="1307"/>
        <v>174.06131916507698</v>
      </c>
      <c r="M1198" s="53"/>
      <c r="N1198" s="76"/>
      <c r="O1198" s="122">
        <f t="shared" si="1308"/>
        <v>1.0898788557878039</v>
      </c>
      <c r="P1198" s="71">
        <f t="shared" si="1279"/>
        <v>0.31498385181028588</v>
      </c>
      <c r="Q1198" s="131">
        <f t="shared" si="1308"/>
        <v>1.4048627075980897</v>
      </c>
      <c r="R1198" s="54"/>
      <c r="S1198" s="76"/>
      <c r="T1198" s="47">
        <v>1</v>
      </c>
      <c r="U1198" s="48">
        <v>7</v>
      </c>
      <c r="V1198" s="49">
        <v>1600.0809999999999</v>
      </c>
      <c r="W1198" s="48">
        <f t="shared" si="1280"/>
        <v>1054</v>
      </c>
      <c r="X1198" s="97">
        <v>46519</v>
      </c>
      <c r="Y1198" s="31">
        <f t="shared" si="1309"/>
        <v>3.4396289688084433E-2</v>
      </c>
      <c r="Z1198" s="30">
        <f t="shared" si="1310"/>
        <v>1.5047614953029944E-4</v>
      </c>
      <c r="AA1198" s="10">
        <f t="shared" si="1311"/>
        <v>228.58299999999997</v>
      </c>
      <c r="AB1198" s="9" t="str">
        <f t="shared" si="1262"/>
        <v>U E</v>
      </c>
      <c r="AC1198" s="28">
        <f t="shared" si="1312"/>
        <v>3.4396289688084433E-2</v>
      </c>
      <c r="AD1198" s="29">
        <f t="shared" si="1313"/>
        <v>1.5047614953029944E-4</v>
      </c>
      <c r="AE1198" s="15">
        <f t="shared" si="1314"/>
        <v>228.58299999999997</v>
      </c>
      <c r="AF1198" s="27" t="e">
        <f t="shared" si="1315"/>
        <v>#REF!</v>
      </c>
      <c r="AG1198" s="7" t="e">
        <f t="shared" si="1316"/>
        <v>#REF!</v>
      </c>
      <c r="AH1198" s="17" t="e">
        <f t="shared" si="1317"/>
        <v>#REF!</v>
      </c>
      <c r="AI1198" s="26" t="e">
        <f t="shared" si="1318"/>
        <v>#REF!</v>
      </c>
      <c r="AJ1198" s="22" t="e">
        <f t="shared" si="1319"/>
        <v>#REF!</v>
      </c>
      <c r="AK1198" s="25" t="e">
        <f t="shared" si="1320"/>
        <v>#REF!</v>
      </c>
      <c r="AL1198" s="60">
        <f t="shared" si="0"/>
        <v>42636</v>
      </c>
      <c r="AM1198" s="56"/>
    </row>
    <row r="1199" spans="1:39" s="3" customFormat="1" ht="11.25" x14ac:dyDescent="0.2">
      <c r="A1199" s="2" t="s">
        <v>5</v>
      </c>
      <c r="B1199" s="2" t="str">
        <f t="shared" si="1277"/>
        <v>CACY2016</v>
      </c>
      <c r="C1199" s="2" t="s">
        <v>53</v>
      </c>
      <c r="D1199" s="4">
        <v>42635</v>
      </c>
      <c r="E1199" s="66"/>
      <c r="F1199" s="63"/>
      <c r="G1199" s="69"/>
      <c r="H1199" s="71"/>
      <c r="I1199" s="76"/>
      <c r="J1199" s="115">
        <f t="shared" si="1307"/>
        <v>124.81709343389053</v>
      </c>
      <c r="K1199" s="54">
        <f t="shared" si="1278"/>
        <v>48.199168328255723</v>
      </c>
      <c r="L1199" s="116">
        <f t="shared" si="1307"/>
        <v>173.01626176214626</v>
      </c>
      <c r="M1199" s="53"/>
      <c r="N1199" s="76"/>
      <c r="O1199" s="122">
        <f t="shared" si="1308"/>
        <v>1.0876431921712932</v>
      </c>
      <c r="P1199" s="71">
        <f t="shared" si="1279"/>
        <v>0.32818434275988873</v>
      </c>
      <c r="Q1199" s="131">
        <f t="shared" si="1308"/>
        <v>1.415827534931182</v>
      </c>
      <c r="R1199" s="54"/>
      <c r="S1199" s="76"/>
      <c r="T1199" s="47"/>
      <c r="U1199" s="48"/>
      <c r="V1199" s="49"/>
      <c r="W1199" s="48">
        <f t="shared" si="1280"/>
        <v>1055</v>
      </c>
      <c r="X1199" s="97">
        <v>46519</v>
      </c>
      <c r="Y1199" s="31">
        <f t="shared" si="1309"/>
        <v>0</v>
      </c>
      <c r="Z1199" s="30">
        <f t="shared" si="1310"/>
        <v>0</v>
      </c>
      <c r="AA1199" s="10">
        <f t="shared" si="1311"/>
        <v>0</v>
      </c>
      <c r="AB1199" s="9" t="str">
        <f t="shared" si="1262"/>
        <v>U E</v>
      </c>
      <c r="AC1199" s="28">
        <f t="shared" si="1312"/>
        <v>0</v>
      </c>
      <c r="AD1199" s="29">
        <f t="shared" si="1313"/>
        <v>0</v>
      </c>
      <c r="AE1199" s="15">
        <f t="shared" si="1314"/>
        <v>0</v>
      </c>
      <c r="AF1199" s="27" t="e">
        <f t="shared" si="1315"/>
        <v>#REF!</v>
      </c>
      <c r="AG1199" s="7" t="e">
        <f t="shared" si="1316"/>
        <v>#REF!</v>
      </c>
      <c r="AH1199" s="17" t="e">
        <f t="shared" si="1317"/>
        <v>#REF!</v>
      </c>
      <c r="AI1199" s="26" t="e">
        <f t="shared" si="1318"/>
        <v>#REF!</v>
      </c>
      <c r="AJ1199" s="22" t="e">
        <f t="shared" si="1319"/>
        <v>#REF!</v>
      </c>
      <c r="AK1199" s="25" t="e">
        <f t="shared" si="1320"/>
        <v>#REF!</v>
      </c>
      <c r="AL1199" s="60">
        <f t="shared" si="0"/>
        <v>42635</v>
      </c>
      <c r="AM1199" s="56"/>
    </row>
    <row r="1200" spans="1:39" s="3" customFormat="1" ht="11.25" x14ac:dyDescent="0.2">
      <c r="A1200" s="2" t="s">
        <v>5</v>
      </c>
      <c r="B1200" s="2" t="str">
        <f t="shared" si="1277"/>
        <v>CACY2016</v>
      </c>
      <c r="C1200" s="2" t="s">
        <v>53</v>
      </c>
      <c r="D1200" s="4">
        <v>42634</v>
      </c>
      <c r="E1200" s="66"/>
      <c r="F1200" s="63"/>
      <c r="G1200" s="69"/>
      <c r="H1200" s="71"/>
      <c r="I1200" s="76"/>
      <c r="J1200" s="115">
        <f t="shared" si="1307"/>
        <v>124.67490111550336</v>
      </c>
      <c r="K1200" s="54">
        <f t="shared" si="1278"/>
        <v>47.296303243712202</v>
      </c>
      <c r="L1200" s="116">
        <f t="shared" si="1307"/>
        <v>171.97120435921556</v>
      </c>
      <c r="M1200" s="53"/>
      <c r="N1200" s="76"/>
      <c r="O1200" s="122">
        <f t="shared" si="1308"/>
        <v>1.0854075285547826</v>
      </c>
      <c r="P1200" s="71">
        <f t="shared" si="1279"/>
        <v>0.3413848337094918</v>
      </c>
      <c r="Q1200" s="131">
        <f t="shared" si="1308"/>
        <v>1.4267923622642744</v>
      </c>
      <c r="R1200" s="54"/>
      <c r="S1200" s="76"/>
      <c r="T1200" s="47">
        <v>1</v>
      </c>
      <c r="U1200" s="48">
        <v>13</v>
      </c>
      <c r="V1200" s="49">
        <v>1483.521</v>
      </c>
      <c r="W1200" s="48">
        <f t="shared" si="1280"/>
        <v>1057</v>
      </c>
      <c r="X1200" s="97">
        <v>46519</v>
      </c>
      <c r="Y1200" s="31">
        <f t="shared" si="1309"/>
        <v>3.1890646832477054E-2</v>
      </c>
      <c r="Z1200" s="30">
        <f t="shared" si="1310"/>
        <v>2.794557062705561E-4</v>
      </c>
      <c r="AA1200" s="10">
        <f t="shared" si="1311"/>
        <v>114.11700000000002</v>
      </c>
      <c r="AB1200" s="9" t="str">
        <f t="shared" si="1262"/>
        <v>U E</v>
      </c>
      <c r="AC1200" s="28">
        <f t="shared" si="1312"/>
        <v>3.1890646832477054E-2</v>
      </c>
      <c r="AD1200" s="29">
        <f t="shared" si="1313"/>
        <v>2.794557062705561E-4</v>
      </c>
      <c r="AE1200" s="15">
        <f t="shared" si="1314"/>
        <v>114.11700000000002</v>
      </c>
      <c r="AF1200" s="27" t="e">
        <f t="shared" si="1315"/>
        <v>#REF!</v>
      </c>
      <c r="AG1200" s="7" t="e">
        <f t="shared" si="1316"/>
        <v>#REF!</v>
      </c>
      <c r="AH1200" s="17" t="e">
        <f t="shared" si="1317"/>
        <v>#REF!</v>
      </c>
      <c r="AI1200" s="26" t="e">
        <f t="shared" si="1318"/>
        <v>#REF!</v>
      </c>
      <c r="AJ1200" s="22" t="e">
        <f t="shared" si="1319"/>
        <v>#REF!</v>
      </c>
      <c r="AK1200" s="25" t="e">
        <f t="shared" si="1320"/>
        <v>#REF!</v>
      </c>
      <c r="AL1200" s="60">
        <f t="shared" si="0"/>
        <v>42634</v>
      </c>
      <c r="AM1200" s="56"/>
    </row>
    <row r="1201" spans="1:39" s="3" customFormat="1" ht="11.25" x14ac:dyDescent="0.2">
      <c r="A1201" s="2" t="s">
        <v>5</v>
      </c>
      <c r="B1201" s="2" t="str">
        <f t="shared" si="1277"/>
        <v>CACY2016</v>
      </c>
      <c r="C1201" s="2" t="s">
        <v>53</v>
      </c>
      <c r="D1201" s="4">
        <v>42633</v>
      </c>
      <c r="E1201" s="66"/>
      <c r="F1201" s="63"/>
      <c r="G1201" s="69"/>
      <c r="H1201" s="71"/>
      <c r="I1201" s="76"/>
      <c r="J1201" s="115">
        <f t="shared" si="1307"/>
        <v>124.53270879711619</v>
      </c>
      <c r="K1201" s="54">
        <f t="shared" si="1278"/>
        <v>46.393438159168653</v>
      </c>
      <c r="L1201" s="116">
        <f t="shared" si="1307"/>
        <v>170.92614695628484</v>
      </c>
      <c r="M1201" s="53"/>
      <c r="N1201" s="76"/>
      <c r="O1201" s="122">
        <f t="shared" si="1308"/>
        <v>1.083171864938272</v>
      </c>
      <c r="P1201" s="71">
        <f t="shared" si="1279"/>
        <v>0.35458532465909465</v>
      </c>
      <c r="Q1201" s="131">
        <f t="shared" si="1308"/>
        <v>1.4377571895973666</v>
      </c>
      <c r="R1201" s="54"/>
      <c r="S1201" s="76"/>
      <c r="T1201" s="47">
        <v>2</v>
      </c>
      <c r="U1201" s="48">
        <v>4</v>
      </c>
      <c r="V1201" s="49">
        <v>916.7</v>
      </c>
      <c r="W1201" s="48">
        <f t="shared" si="1280"/>
        <v>1057</v>
      </c>
      <c r="X1201" s="97">
        <v>46519</v>
      </c>
      <c r="Y1201" s="31">
        <f t="shared" si="1309"/>
        <v>1.9705926610632217E-2</v>
      </c>
      <c r="Z1201" s="30">
        <f t="shared" si="1310"/>
        <v>8.5986371160171119E-5</v>
      </c>
      <c r="AA1201" s="10">
        <f t="shared" si="1311"/>
        <v>229.17500000000001</v>
      </c>
      <c r="AB1201" s="9" t="str">
        <f t="shared" si="1262"/>
        <v>U E</v>
      </c>
      <c r="AC1201" s="28">
        <f t="shared" si="1312"/>
        <v>1.9705926610632217E-2</v>
      </c>
      <c r="AD1201" s="29">
        <f t="shared" si="1313"/>
        <v>8.5986371160171119E-5</v>
      </c>
      <c r="AE1201" s="15">
        <f t="shared" si="1314"/>
        <v>229.17500000000001</v>
      </c>
      <c r="AF1201" s="27" t="e">
        <f t="shared" si="1315"/>
        <v>#REF!</v>
      </c>
      <c r="AG1201" s="7" t="e">
        <f t="shared" si="1316"/>
        <v>#REF!</v>
      </c>
      <c r="AH1201" s="17" t="e">
        <f t="shared" si="1317"/>
        <v>#REF!</v>
      </c>
      <c r="AI1201" s="26" t="e">
        <f t="shared" si="1318"/>
        <v>#REF!</v>
      </c>
      <c r="AJ1201" s="22" t="e">
        <f t="shared" si="1319"/>
        <v>#REF!</v>
      </c>
      <c r="AK1201" s="25" t="e">
        <f t="shared" si="1320"/>
        <v>#REF!</v>
      </c>
      <c r="AL1201" s="60">
        <f t="shared" si="0"/>
        <v>42633</v>
      </c>
      <c r="AM1201" s="56"/>
    </row>
    <row r="1202" spans="1:39" s="3" customFormat="1" ht="11.25" x14ac:dyDescent="0.2">
      <c r="A1202" s="2" t="s">
        <v>5</v>
      </c>
      <c r="B1202" s="2" t="str">
        <f t="shared" si="1277"/>
        <v>CACY2016</v>
      </c>
      <c r="C1202" s="2" t="s">
        <v>53</v>
      </c>
      <c r="D1202" s="4">
        <v>42632</v>
      </c>
      <c r="E1202" s="66"/>
      <c r="F1202" s="63"/>
      <c r="G1202" s="69"/>
      <c r="H1202" s="71"/>
      <c r="I1202" s="76"/>
      <c r="J1202" s="115">
        <f t="shared" si="1307"/>
        <v>124.39051647872901</v>
      </c>
      <c r="K1202" s="54">
        <f t="shared" si="1278"/>
        <v>45.490573074625104</v>
      </c>
      <c r="L1202" s="116">
        <f t="shared" si="1307"/>
        <v>169.88108955335412</v>
      </c>
      <c r="M1202" s="53"/>
      <c r="N1202" s="76"/>
      <c r="O1202" s="122">
        <f t="shared" si="1308"/>
        <v>1.0809362013217614</v>
      </c>
      <c r="P1202" s="71">
        <f t="shared" si="1279"/>
        <v>0.3677858156086975</v>
      </c>
      <c r="Q1202" s="131">
        <f t="shared" si="1308"/>
        <v>1.4487220169304589</v>
      </c>
      <c r="R1202" s="54"/>
      <c r="S1202" s="76"/>
      <c r="T1202" s="47">
        <v>4</v>
      </c>
      <c r="U1202" s="48">
        <v>4</v>
      </c>
      <c r="V1202" s="49">
        <v>826.28399999999999</v>
      </c>
      <c r="W1202" s="48">
        <f t="shared" si="1280"/>
        <v>1055</v>
      </c>
      <c r="X1202" s="97">
        <v>46519</v>
      </c>
      <c r="Y1202" s="31">
        <f t="shared" ref="Y1202:Y1220" si="1321">V1202/X1202</f>
        <v>1.7762290676927708E-2</v>
      </c>
      <c r="Z1202" s="30">
        <f t="shared" ref="Z1202:Z1220" si="1322">U1202/X1202</f>
        <v>8.5986371160171119E-5</v>
      </c>
      <c r="AA1202" s="10">
        <f t="shared" ref="AA1202:AA1220" si="1323">IF(Z1202=0,0,Y1202/Z1202)</f>
        <v>206.571</v>
      </c>
      <c r="AB1202" s="9" t="str">
        <f t="shared" si="1262"/>
        <v>U E</v>
      </c>
      <c r="AC1202" s="28">
        <f t="shared" ref="AC1202:AC1220" si="1324">IF($AB1202="U E",$Y1202,(V1202-E1202)/X1202)</f>
        <v>1.7762290676927708E-2</v>
      </c>
      <c r="AD1202" s="29">
        <f t="shared" ref="AD1202:AD1220" si="1325">IF($AB1202="U E",$Z1202,(U1202-F1202)/X1202)</f>
        <v>8.5986371160171119E-5</v>
      </c>
      <c r="AE1202" s="15">
        <f t="shared" ref="AE1202:AE1220" si="1326">IF(AD1202=0,0,AC1202/AD1202)</f>
        <v>206.571</v>
      </c>
      <c r="AF1202" s="27" t="e">
        <f t="shared" ref="AF1202:AF1220" si="1327">AF1203+Y1202</f>
        <v>#REF!</v>
      </c>
      <c r="AG1202" s="7" t="e">
        <f t="shared" ref="AG1202:AG1220" si="1328">AG1203+Z1202</f>
        <v>#REF!</v>
      </c>
      <c r="AH1202" s="17" t="e">
        <f t="shared" ref="AH1202:AH1220" si="1329">AF1202/AG1202</f>
        <v>#REF!</v>
      </c>
      <c r="AI1202" s="26" t="e">
        <f t="shared" ref="AI1202:AI1220" si="1330">AI1203+AC1202</f>
        <v>#REF!</v>
      </c>
      <c r="AJ1202" s="22" t="e">
        <f t="shared" ref="AJ1202:AJ1220" si="1331">AJ1203+AD1202</f>
        <v>#REF!</v>
      </c>
      <c r="AK1202" s="25" t="e">
        <f t="shared" ref="AK1202:AK1220" si="1332">AI1202/AJ1202</f>
        <v>#REF!</v>
      </c>
      <c r="AL1202" s="60">
        <f t="shared" si="0"/>
        <v>42632</v>
      </c>
      <c r="AM1202" s="56"/>
    </row>
    <row r="1203" spans="1:39" s="3" customFormat="1" ht="11.25" x14ac:dyDescent="0.2">
      <c r="A1203" s="2" t="s">
        <v>5</v>
      </c>
      <c r="B1203" s="2" t="str">
        <f t="shared" si="1277"/>
        <v>CACY2016</v>
      </c>
      <c r="C1203" s="2" t="s">
        <v>53</v>
      </c>
      <c r="D1203" s="4">
        <v>42631</v>
      </c>
      <c r="E1203" s="66"/>
      <c r="F1203" s="63"/>
      <c r="G1203" s="69"/>
      <c r="H1203" s="71"/>
      <c r="I1203" s="76"/>
      <c r="J1203" s="115">
        <f t="shared" si="1307"/>
        <v>124.24832416034184</v>
      </c>
      <c r="K1203" s="54">
        <f t="shared" si="1278"/>
        <v>44.587707990081583</v>
      </c>
      <c r="L1203" s="116">
        <f t="shared" si="1307"/>
        <v>168.83603215042342</v>
      </c>
      <c r="M1203" s="53"/>
      <c r="N1203" s="76"/>
      <c r="O1203" s="122">
        <f t="shared" si="1308"/>
        <v>1.0787005377052508</v>
      </c>
      <c r="P1203" s="71">
        <f t="shared" si="1279"/>
        <v>0.38098630655830035</v>
      </c>
      <c r="Q1203" s="131">
        <f t="shared" si="1308"/>
        <v>1.4596868442635511</v>
      </c>
      <c r="R1203" s="54"/>
      <c r="S1203" s="76"/>
      <c r="T1203" s="47">
        <v>3</v>
      </c>
      <c r="U1203" s="48">
        <v>2668</v>
      </c>
      <c r="V1203" s="49">
        <v>51132.667000000001</v>
      </c>
      <c r="W1203" s="48">
        <f t="shared" si="1280"/>
        <v>1051</v>
      </c>
      <c r="X1203" s="97">
        <v>46519</v>
      </c>
      <c r="Y1203" s="31">
        <f t="shared" si="1321"/>
        <v>1.0991781207678584</v>
      </c>
      <c r="Z1203" s="30">
        <f t="shared" si="1322"/>
        <v>5.7352909563834133E-2</v>
      </c>
      <c r="AA1203" s="10">
        <f t="shared" si="1323"/>
        <v>19.165167541229387</v>
      </c>
      <c r="AB1203" s="9" t="str">
        <f t="shared" si="1262"/>
        <v>U E</v>
      </c>
      <c r="AC1203" s="28">
        <f t="shared" si="1324"/>
        <v>1.0991781207678584</v>
      </c>
      <c r="AD1203" s="29">
        <f t="shared" si="1325"/>
        <v>5.7352909563834133E-2</v>
      </c>
      <c r="AE1203" s="15">
        <f t="shared" si="1326"/>
        <v>19.165167541229387</v>
      </c>
      <c r="AF1203" s="27" t="e">
        <f t="shared" si="1327"/>
        <v>#REF!</v>
      </c>
      <c r="AG1203" s="7" t="e">
        <f t="shared" si="1328"/>
        <v>#REF!</v>
      </c>
      <c r="AH1203" s="17" t="e">
        <f t="shared" si="1329"/>
        <v>#REF!</v>
      </c>
      <c r="AI1203" s="26" t="e">
        <f t="shared" si="1330"/>
        <v>#REF!</v>
      </c>
      <c r="AJ1203" s="22" t="e">
        <f t="shared" si="1331"/>
        <v>#REF!</v>
      </c>
      <c r="AK1203" s="25" t="e">
        <f t="shared" si="1332"/>
        <v>#REF!</v>
      </c>
      <c r="AL1203" s="60">
        <f t="shared" si="0"/>
        <v>42631</v>
      </c>
      <c r="AM1203" s="56"/>
    </row>
    <row r="1204" spans="1:39" s="3" customFormat="1" ht="11.25" x14ac:dyDescent="0.2">
      <c r="A1204" s="2" t="s">
        <v>5</v>
      </c>
      <c r="B1204" s="2" t="str">
        <f t="shared" si="1277"/>
        <v>CACY2016</v>
      </c>
      <c r="C1204" s="2" t="s">
        <v>53</v>
      </c>
      <c r="D1204" s="4">
        <v>42630</v>
      </c>
      <c r="E1204" s="66"/>
      <c r="F1204" s="63"/>
      <c r="G1204" s="69"/>
      <c r="H1204" s="71"/>
      <c r="I1204" s="76"/>
      <c r="J1204" s="115">
        <f t="shared" si="1307"/>
        <v>124.10613184195466</v>
      </c>
      <c r="K1204" s="54">
        <f t="shared" si="1278"/>
        <v>43.684842905538034</v>
      </c>
      <c r="L1204" s="116">
        <f t="shared" si="1307"/>
        <v>167.7909747474927</v>
      </c>
      <c r="M1204" s="53"/>
      <c r="N1204" s="76"/>
      <c r="O1204" s="122">
        <f t="shared" si="1308"/>
        <v>1.0764648740887401</v>
      </c>
      <c r="P1204" s="71">
        <f t="shared" si="1279"/>
        <v>0.3941867975079032</v>
      </c>
      <c r="Q1204" s="131">
        <f t="shared" si="1308"/>
        <v>1.4706516715966433</v>
      </c>
      <c r="R1204" s="54"/>
      <c r="S1204" s="76"/>
      <c r="T1204" s="47"/>
      <c r="U1204" s="48"/>
      <c r="V1204" s="49"/>
      <c r="W1204" s="48">
        <f t="shared" si="1280"/>
        <v>1050</v>
      </c>
      <c r="X1204" s="97">
        <v>46519</v>
      </c>
      <c r="Y1204" s="31">
        <f t="shared" si="1321"/>
        <v>0</v>
      </c>
      <c r="Z1204" s="30">
        <f t="shared" si="1322"/>
        <v>0</v>
      </c>
      <c r="AA1204" s="10">
        <f t="shared" si="1323"/>
        <v>0</v>
      </c>
      <c r="AB1204" s="9" t="str">
        <f t="shared" si="1262"/>
        <v>U E</v>
      </c>
      <c r="AC1204" s="28">
        <f t="shared" si="1324"/>
        <v>0</v>
      </c>
      <c r="AD1204" s="29">
        <f t="shared" si="1325"/>
        <v>0</v>
      </c>
      <c r="AE1204" s="15">
        <f t="shared" si="1326"/>
        <v>0</v>
      </c>
      <c r="AF1204" s="27" t="e">
        <f t="shared" si="1327"/>
        <v>#REF!</v>
      </c>
      <c r="AG1204" s="7" t="e">
        <f t="shared" si="1328"/>
        <v>#REF!</v>
      </c>
      <c r="AH1204" s="17" t="e">
        <f t="shared" si="1329"/>
        <v>#REF!</v>
      </c>
      <c r="AI1204" s="26" t="e">
        <f t="shared" si="1330"/>
        <v>#REF!</v>
      </c>
      <c r="AJ1204" s="22" t="e">
        <f t="shared" si="1331"/>
        <v>#REF!</v>
      </c>
      <c r="AK1204" s="25" t="e">
        <f t="shared" si="1332"/>
        <v>#REF!</v>
      </c>
      <c r="AL1204" s="60">
        <f t="shared" si="0"/>
        <v>42630</v>
      </c>
      <c r="AM1204" s="56"/>
    </row>
    <row r="1205" spans="1:39" s="3" customFormat="1" ht="11.25" x14ac:dyDescent="0.2">
      <c r="A1205" s="2" t="s">
        <v>5</v>
      </c>
      <c r="B1205" s="2" t="str">
        <f t="shared" si="1277"/>
        <v>CACY2016</v>
      </c>
      <c r="C1205" s="2" t="s">
        <v>53</v>
      </c>
      <c r="D1205" s="4">
        <v>42629</v>
      </c>
      <c r="E1205" s="66"/>
      <c r="F1205" s="63"/>
      <c r="G1205" s="69"/>
      <c r="H1205" s="71"/>
      <c r="I1205" s="76"/>
      <c r="J1205" s="115">
        <f t="shared" si="1307"/>
        <v>123.96393952356749</v>
      </c>
      <c r="K1205" s="54">
        <f t="shared" si="1278"/>
        <v>42.781977820994484</v>
      </c>
      <c r="L1205" s="116">
        <f t="shared" si="1307"/>
        <v>166.74591734456197</v>
      </c>
      <c r="M1205" s="53"/>
      <c r="N1205" s="76"/>
      <c r="O1205" s="122">
        <f t="shared" si="1308"/>
        <v>1.0742292104722295</v>
      </c>
      <c r="P1205" s="71">
        <f t="shared" si="1279"/>
        <v>0.40738728845750605</v>
      </c>
      <c r="Q1205" s="131">
        <f t="shared" si="1308"/>
        <v>1.4816164989297356</v>
      </c>
      <c r="R1205" s="54"/>
      <c r="S1205" s="76"/>
      <c r="T1205" s="47">
        <v>1</v>
      </c>
      <c r="U1205" s="48">
        <v>1</v>
      </c>
      <c r="V1205" s="49">
        <v>105.3</v>
      </c>
      <c r="W1205" s="48">
        <f t="shared" si="1280"/>
        <v>1052</v>
      </c>
      <c r="X1205" s="97">
        <v>46519</v>
      </c>
      <c r="Y1205" s="31">
        <f t="shared" si="1321"/>
        <v>2.2635912207915046E-3</v>
      </c>
      <c r="Z1205" s="30">
        <f t="shared" si="1322"/>
        <v>2.149659279004278E-5</v>
      </c>
      <c r="AA1205" s="10">
        <f t="shared" si="1323"/>
        <v>105.3</v>
      </c>
      <c r="AB1205" s="9" t="str">
        <f t="shared" si="1262"/>
        <v>U E</v>
      </c>
      <c r="AC1205" s="28">
        <f t="shared" si="1324"/>
        <v>2.2635912207915046E-3</v>
      </c>
      <c r="AD1205" s="29">
        <f t="shared" si="1325"/>
        <v>2.149659279004278E-5</v>
      </c>
      <c r="AE1205" s="15">
        <f t="shared" si="1326"/>
        <v>105.3</v>
      </c>
      <c r="AF1205" s="27" t="e">
        <f t="shared" si="1327"/>
        <v>#REF!</v>
      </c>
      <c r="AG1205" s="7" t="e">
        <f t="shared" si="1328"/>
        <v>#REF!</v>
      </c>
      <c r="AH1205" s="17" t="e">
        <f t="shared" si="1329"/>
        <v>#REF!</v>
      </c>
      <c r="AI1205" s="26" t="e">
        <f t="shared" si="1330"/>
        <v>#REF!</v>
      </c>
      <c r="AJ1205" s="22" t="e">
        <f t="shared" si="1331"/>
        <v>#REF!</v>
      </c>
      <c r="AK1205" s="25" t="e">
        <f t="shared" si="1332"/>
        <v>#REF!</v>
      </c>
      <c r="AL1205" s="60">
        <f t="shared" si="0"/>
        <v>42629</v>
      </c>
      <c r="AM1205" s="56"/>
    </row>
    <row r="1206" spans="1:39" s="3" customFormat="1" ht="11.25" x14ac:dyDescent="0.2">
      <c r="A1206" s="2" t="s">
        <v>5</v>
      </c>
      <c r="B1206" s="2" t="str">
        <f t="shared" si="1277"/>
        <v>CACY2016</v>
      </c>
      <c r="C1206" s="2" t="s">
        <v>53</v>
      </c>
      <c r="D1206" s="4">
        <v>42628</v>
      </c>
      <c r="E1206" s="66"/>
      <c r="F1206" s="63"/>
      <c r="G1206" s="69"/>
      <c r="H1206" s="71"/>
      <c r="I1206" s="76"/>
      <c r="J1206" s="115">
        <f t="shared" si="1307"/>
        <v>123.82174720518032</v>
      </c>
      <c r="K1206" s="54">
        <f t="shared" si="1278"/>
        <v>41.879112736450963</v>
      </c>
      <c r="L1206" s="116">
        <f t="shared" si="1307"/>
        <v>165.70085994163128</v>
      </c>
      <c r="M1206" s="53"/>
      <c r="N1206" s="76"/>
      <c r="O1206" s="122">
        <f t="shared" si="1308"/>
        <v>1.0719935468557189</v>
      </c>
      <c r="P1206" s="71">
        <f t="shared" si="1279"/>
        <v>0.4205877794071089</v>
      </c>
      <c r="Q1206" s="131">
        <f t="shared" si="1308"/>
        <v>1.4925813262628278</v>
      </c>
      <c r="R1206" s="54"/>
      <c r="S1206" s="76"/>
      <c r="T1206" s="47">
        <v>1</v>
      </c>
      <c r="U1206" s="48">
        <v>17</v>
      </c>
      <c r="V1206" s="49">
        <v>2150.5</v>
      </c>
      <c r="W1206" s="48">
        <f t="shared" si="1280"/>
        <v>1051</v>
      </c>
      <c r="X1206" s="97">
        <v>46519</v>
      </c>
      <c r="Y1206" s="31">
        <f t="shared" si="1321"/>
        <v>4.6228422794986998E-2</v>
      </c>
      <c r="Z1206" s="30">
        <f t="shared" si="1322"/>
        <v>3.6544207743072725E-4</v>
      </c>
      <c r="AA1206" s="10">
        <f t="shared" si="1323"/>
        <v>126.5</v>
      </c>
      <c r="AB1206" s="9" t="str">
        <f t="shared" si="1262"/>
        <v>U E</v>
      </c>
      <c r="AC1206" s="28">
        <f t="shared" si="1324"/>
        <v>4.6228422794986998E-2</v>
      </c>
      <c r="AD1206" s="29">
        <f t="shared" si="1325"/>
        <v>3.6544207743072725E-4</v>
      </c>
      <c r="AE1206" s="15">
        <f t="shared" si="1326"/>
        <v>126.5</v>
      </c>
      <c r="AF1206" s="27" t="e">
        <f t="shared" si="1327"/>
        <v>#REF!</v>
      </c>
      <c r="AG1206" s="7" t="e">
        <f t="shared" si="1328"/>
        <v>#REF!</v>
      </c>
      <c r="AH1206" s="17" t="e">
        <f t="shared" si="1329"/>
        <v>#REF!</v>
      </c>
      <c r="AI1206" s="26" t="e">
        <f t="shared" si="1330"/>
        <v>#REF!</v>
      </c>
      <c r="AJ1206" s="22" t="e">
        <f t="shared" si="1331"/>
        <v>#REF!</v>
      </c>
      <c r="AK1206" s="25" t="e">
        <f t="shared" si="1332"/>
        <v>#REF!</v>
      </c>
      <c r="AL1206" s="60">
        <f t="shared" si="0"/>
        <v>42628</v>
      </c>
      <c r="AM1206" s="56"/>
    </row>
    <row r="1207" spans="1:39" s="3" customFormat="1" ht="11.25" x14ac:dyDescent="0.2">
      <c r="A1207" s="2" t="s">
        <v>5</v>
      </c>
      <c r="B1207" s="2" t="str">
        <f t="shared" si="1277"/>
        <v>CACY2016</v>
      </c>
      <c r="C1207" s="2" t="s">
        <v>53</v>
      </c>
      <c r="D1207" s="4">
        <v>42627</v>
      </c>
      <c r="E1207" s="66"/>
      <c r="F1207" s="63"/>
      <c r="G1207" s="69"/>
      <c r="H1207" s="71"/>
      <c r="I1207" s="76"/>
      <c r="J1207" s="115">
        <f t="shared" si="1307"/>
        <v>123.67955488679314</v>
      </c>
      <c r="K1207" s="54">
        <f t="shared" si="1278"/>
        <v>40.976247651907414</v>
      </c>
      <c r="L1207" s="116">
        <f t="shared" si="1307"/>
        <v>164.65580253870056</v>
      </c>
      <c r="M1207" s="53"/>
      <c r="N1207" s="76"/>
      <c r="O1207" s="122">
        <f t="shared" si="1308"/>
        <v>1.0697578832392085</v>
      </c>
      <c r="P1207" s="71">
        <f t="shared" si="1279"/>
        <v>0.43378827035671175</v>
      </c>
      <c r="Q1207" s="131">
        <f t="shared" si="1308"/>
        <v>1.5035461535959203</v>
      </c>
      <c r="R1207" s="54"/>
      <c r="S1207" s="76"/>
      <c r="T1207" s="47">
        <v>1</v>
      </c>
      <c r="U1207" s="48">
        <v>1</v>
      </c>
      <c r="V1207" s="49">
        <v>39.6</v>
      </c>
      <c r="W1207" s="48">
        <f t="shared" si="1280"/>
        <v>1055</v>
      </c>
      <c r="X1207" s="97">
        <v>46519</v>
      </c>
      <c r="Y1207" s="31">
        <f t="shared" si="1321"/>
        <v>8.5126507448569401E-4</v>
      </c>
      <c r="Z1207" s="30">
        <f t="shared" si="1322"/>
        <v>2.149659279004278E-5</v>
      </c>
      <c r="AA1207" s="10">
        <f t="shared" si="1323"/>
        <v>39.599999999999994</v>
      </c>
      <c r="AB1207" s="9" t="str">
        <f t="shared" si="1262"/>
        <v>U E</v>
      </c>
      <c r="AC1207" s="28">
        <f t="shared" si="1324"/>
        <v>8.5126507448569401E-4</v>
      </c>
      <c r="AD1207" s="29">
        <f t="shared" si="1325"/>
        <v>2.149659279004278E-5</v>
      </c>
      <c r="AE1207" s="15">
        <f t="shared" si="1326"/>
        <v>39.599999999999994</v>
      </c>
      <c r="AF1207" s="27" t="e">
        <f t="shared" si="1327"/>
        <v>#REF!</v>
      </c>
      <c r="AG1207" s="7" t="e">
        <f t="shared" si="1328"/>
        <v>#REF!</v>
      </c>
      <c r="AH1207" s="17" t="e">
        <f t="shared" si="1329"/>
        <v>#REF!</v>
      </c>
      <c r="AI1207" s="26" t="e">
        <f t="shared" si="1330"/>
        <v>#REF!</v>
      </c>
      <c r="AJ1207" s="22" t="e">
        <f t="shared" si="1331"/>
        <v>#REF!</v>
      </c>
      <c r="AK1207" s="25" t="e">
        <f t="shared" si="1332"/>
        <v>#REF!</v>
      </c>
      <c r="AL1207" s="60">
        <f t="shared" si="0"/>
        <v>42627</v>
      </c>
      <c r="AM1207" s="56"/>
    </row>
    <row r="1208" spans="1:39" s="3" customFormat="1" ht="11.25" x14ac:dyDescent="0.2">
      <c r="A1208" s="2" t="s">
        <v>5</v>
      </c>
      <c r="B1208" s="2" t="str">
        <f t="shared" si="1277"/>
        <v>CACY2016</v>
      </c>
      <c r="C1208" s="2" t="s">
        <v>53</v>
      </c>
      <c r="D1208" s="4">
        <v>42626</v>
      </c>
      <c r="E1208" s="66"/>
      <c r="F1208" s="63"/>
      <c r="G1208" s="69"/>
      <c r="H1208" s="71"/>
      <c r="I1208" s="76"/>
      <c r="J1208" s="115">
        <f t="shared" si="1307"/>
        <v>123.53736256840597</v>
      </c>
      <c r="K1208" s="54">
        <f t="shared" si="1278"/>
        <v>40.073382567363865</v>
      </c>
      <c r="L1208" s="116">
        <f t="shared" si="1307"/>
        <v>163.61074513576983</v>
      </c>
      <c r="M1208" s="53"/>
      <c r="N1208" s="76"/>
      <c r="O1208" s="122">
        <f t="shared" si="1308"/>
        <v>1.0675222196226979</v>
      </c>
      <c r="P1208" s="71">
        <f t="shared" si="1279"/>
        <v>0.4469887613063146</v>
      </c>
      <c r="Q1208" s="131">
        <f t="shared" si="1308"/>
        <v>1.5145109809290125</v>
      </c>
      <c r="R1208" s="54"/>
      <c r="S1208" s="76"/>
      <c r="T1208" s="47">
        <v>4</v>
      </c>
      <c r="U1208" s="48">
        <v>4</v>
      </c>
      <c r="V1208" s="49">
        <v>483.88299999999998</v>
      </c>
      <c r="W1208" s="48">
        <f t="shared" si="1280"/>
        <v>1063</v>
      </c>
      <c r="X1208" s="97">
        <v>46519</v>
      </c>
      <c r="Y1208" s="31">
        <f t="shared" si="1321"/>
        <v>1.0401835809024269E-2</v>
      </c>
      <c r="Z1208" s="30">
        <f t="shared" si="1322"/>
        <v>8.5986371160171119E-5</v>
      </c>
      <c r="AA1208" s="10">
        <f t="shared" si="1323"/>
        <v>120.97074999999998</v>
      </c>
      <c r="AB1208" s="9" t="str">
        <f t="shared" si="1262"/>
        <v>U E</v>
      </c>
      <c r="AC1208" s="28">
        <f t="shared" si="1324"/>
        <v>1.0401835809024269E-2</v>
      </c>
      <c r="AD1208" s="29">
        <f t="shared" si="1325"/>
        <v>8.5986371160171119E-5</v>
      </c>
      <c r="AE1208" s="15">
        <f t="shared" si="1326"/>
        <v>120.97074999999998</v>
      </c>
      <c r="AF1208" s="27" t="e">
        <f t="shared" si="1327"/>
        <v>#REF!</v>
      </c>
      <c r="AG1208" s="7" t="e">
        <f t="shared" si="1328"/>
        <v>#REF!</v>
      </c>
      <c r="AH1208" s="17" t="e">
        <f t="shared" si="1329"/>
        <v>#REF!</v>
      </c>
      <c r="AI1208" s="26" t="e">
        <f t="shared" si="1330"/>
        <v>#REF!</v>
      </c>
      <c r="AJ1208" s="22" t="e">
        <f t="shared" si="1331"/>
        <v>#REF!</v>
      </c>
      <c r="AK1208" s="25" t="e">
        <f t="shared" si="1332"/>
        <v>#REF!</v>
      </c>
      <c r="AL1208" s="60">
        <f t="shared" si="0"/>
        <v>42626</v>
      </c>
      <c r="AM1208" s="56"/>
    </row>
    <row r="1209" spans="1:39" s="3" customFormat="1" ht="11.25" x14ac:dyDescent="0.2">
      <c r="A1209" s="2" t="s">
        <v>5</v>
      </c>
      <c r="B1209" s="2" t="str">
        <f t="shared" si="1277"/>
        <v>CACY2016</v>
      </c>
      <c r="C1209" s="2" t="s">
        <v>53</v>
      </c>
      <c r="D1209" s="4">
        <v>42625</v>
      </c>
      <c r="E1209" s="66"/>
      <c r="F1209" s="63"/>
      <c r="G1209" s="69"/>
      <c r="H1209" s="71"/>
      <c r="I1209" s="76"/>
      <c r="J1209" s="115">
        <f t="shared" si="1307"/>
        <v>123.39517025001879</v>
      </c>
      <c r="K1209" s="54">
        <f t="shared" si="1278"/>
        <v>39.170517482820316</v>
      </c>
      <c r="L1209" s="116">
        <f t="shared" si="1307"/>
        <v>162.56568773283911</v>
      </c>
      <c r="M1209" s="53"/>
      <c r="N1209" s="76"/>
      <c r="O1209" s="122">
        <f t="shared" si="1308"/>
        <v>1.0652865560061873</v>
      </c>
      <c r="P1209" s="71">
        <f t="shared" si="1279"/>
        <v>0.46018925225591745</v>
      </c>
      <c r="Q1209" s="131">
        <f t="shared" si="1308"/>
        <v>1.5254758082621047</v>
      </c>
      <c r="R1209" s="54"/>
      <c r="S1209" s="76"/>
      <c r="T1209" s="47">
        <v>1</v>
      </c>
      <c r="U1209" s="48">
        <v>21</v>
      </c>
      <c r="V1209" s="49">
        <v>5437.2</v>
      </c>
      <c r="W1209" s="48">
        <f t="shared" si="1280"/>
        <v>1062</v>
      </c>
      <c r="X1209" s="97">
        <v>46519</v>
      </c>
      <c r="Y1209" s="31">
        <f t="shared" si="1321"/>
        <v>0.11688127431802059</v>
      </c>
      <c r="Z1209" s="30">
        <f t="shared" si="1322"/>
        <v>4.5142844859089834E-4</v>
      </c>
      <c r="AA1209" s="10">
        <f t="shared" si="1323"/>
        <v>258.91428571428571</v>
      </c>
      <c r="AB1209" s="9" t="str">
        <f t="shared" si="1262"/>
        <v>U E</v>
      </c>
      <c r="AC1209" s="28">
        <f t="shared" si="1324"/>
        <v>0.11688127431802059</v>
      </c>
      <c r="AD1209" s="29">
        <f t="shared" si="1325"/>
        <v>4.5142844859089834E-4</v>
      </c>
      <c r="AE1209" s="15">
        <f t="shared" si="1326"/>
        <v>258.91428571428571</v>
      </c>
      <c r="AF1209" s="27" t="e">
        <f t="shared" si="1327"/>
        <v>#REF!</v>
      </c>
      <c r="AG1209" s="7" t="e">
        <f t="shared" si="1328"/>
        <v>#REF!</v>
      </c>
      <c r="AH1209" s="17" t="e">
        <f t="shared" si="1329"/>
        <v>#REF!</v>
      </c>
      <c r="AI1209" s="26" t="e">
        <f t="shared" si="1330"/>
        <v>#REF!</v>
      </c>
      <c r="AJ1209" s="22" t="e">
        <f t="shared" si="1331"/>
        <v>#REF!</v>
      </c>
      <c r="AK1209" s="25" t="e">
        <f t="shared" si="1332"/>
        <v>#REF!</v>
      </c>
      <c r="AL1209" s="60">
        <f t="shared" si="0"/>
        <v>42625</v>
      </c>
      <c r="AM1209" s="56"/>
    </row>
    <row r="1210" spans="1:39" s="3" customFormat="1" ht="11.25" x14ac:dyDescent="0.2">
      <c r="A1210" s="2" t="s">
        <v>5</v>
      </c>
      <c r="B1210" s="2" t="str">
        <f t="shared" si="1277"/>
        <v>CACY2016</v>
      </c>
      <c r="C1210" s="2" t="s">
        <v>53</v>
      </c>
      <c r="D1210" s="4">
        <v>42624</v>
      </c>
      <c r="E1210" s="66"/>
      <c r="F1210" s="63"/>
      <c r="G1210" s="69"/>
      <c r="H1210" s="71"/>
      <c r="I1210" s="76"/>
      <c r="J1210" s="115">
        <f t="shared" si="1307"/>
        <v>123.25297793163162</v>
      </c>
      <c r="K1210" s="54">
        <f t="shared" si="1278"/>
        <v>38.267652398276795</v>
      </c>
      <c r="L1210" s="116">
        <f t="shared" si="1307"/>
        <v>161.52063032990841</v>
      </c>
      <c r="M1210" s="53"/>
      <c r="N1210" s="76"/>
      <c r="O1210" s="122">
        <f t="shared" si="1308"/>
        <v>1.0630508923896766</v>
      </c>
      <c r="P1210" s="71">
        <f t="shared" si="1279"/>
        <v>0.4733897432055203</v>
      </c>
      <c r="Q1210" s="131">
        <f t="shared" si="1308"/>
        <v>1.5364406355951969</v>
      </c>
      <c r="R1210" s="54"/>
      <c r="S1210" s="76"/>
      <c r="T1210" s="47"/>
      <c r="U1210" s="48"/>
      <c r="V1210" s="49"/>
      <c r="W1210" s="48">
        <f t="shared" si="1280"/>
        <v>1063</v>
      </c>
      <c r="X1210" s="97">
        <v>46519</v>
      </c>
      <c r="Y1210" s="31">
        <f t="shared" si="1321"/>
        <v>0</v>
      </c>
      <c r="Z1210" s="30">
        <f t="shared" si="1322"/>
        <v>0</v>
      </c>
      <c r="AA1210" s="10">
        <f t="shared" si="1323"/>
        <v>0</v>
      </c>
      <c r="AB1210" s="9" t="str">
        <f t="shared" si="1262"/>
        <v>U E</v>
      </c>
      <c r="AC1210" s="28">
        <f t="shared" si="1324"/>
        <v>0</v>
      </c>
      <c r="AD1210" s="29">
        <f t="shared" si="1325"/>
        <v>0</v>
      </c>
      <c r="AE1210" s="15">
        <f t="shared" si="1326"/>
        <v>0</v>
      </c>
      <c r="AF1210" s="27" t="e">
        <f t="shared" si="1327"/>
        <v>#REF!</v>
      </c>
      <c r="AG1210" s="7" t="e">
        <f t="shared" si="1328"/>
        <v>#REF!</v>
      </c>
      <c r="AH1210" s="17" t="e">
        <f t="shared" si="1329"/>
        <v>#REF!</v>
      </c>
      <c r="AI1210" s="26" t="e">
        <f t="shared" si="1330"/>
        <v>#REF!</v>
      </c>
      <c r="AJ1210" s="22" t="e">
        <f t="shared" si="1331"/>
        <v>#REF!</v>
      </c>
      <c r="AK1210" s="25" t="e">
        <f t="shared" si="1332"/>
        <v>#REF!</v>
      </c>
      <c r="AL1210" s="60">
        <f t="shared" si="0"/>
        <v>42624</v>
      </c>
      <c r="AM1210" s="56"/>
    </row>
    <row r="1211" spans="1:39" s="3" customFormat="1" ht="11.25" x14ac:dyDescent="0.2">
      <c r="A1211" s="2" t="s">
        <v>5</v>
      </c>
      <c r="B1211" s="2" t="str">
        <f t="shared" si="1277"/>
        <v>CACY2016</v>
      </c>
      <c r="C1211" s="2" t="s">
        <v>53</v>
      </c>
      <c r="D1211" s="4">
        <v>42623</v>
      </c>
      <c r="E1211" s="66"/>
      <c r="F1211" s="63"/>
      <c r="G1211" s="69"/>
      <c r="H1211" s="71"/>
      <c r="I1211" s="76"/>
      <c r="J1211" s="115">
        <f t="shared" si="1307"/>
        <v>123.11078561324445</v>
      </c>
      <c r="K1211" s="54">
        <f t="shared" si="1278"/>
        <v>37.364787313733245</v>
      </c>
      <c r="L1211" s="116">
        <f t="shared" si="1307"/>
        <v>160.47557292697769</v>
      </c>
      <c r="M1211" s="53"/>
      <c r="N1211" s="76"/>
      <c r="O1211" s="122">
        <f t="shared" si="1308"/>
        <v>1.060815228773166</v>
      </c>
      <c r="P1211" s="71">
        <f t="shared" si="1279"/>
        <v>0.48659023415512315</v>
      </c>
      <c r="Q1211" s="131">
        <f t="shared" si="1308"/>
        <v>1.5474054629282892</v>
      </c>
      <c r="R1211" s="54"/>
      <c r="S1211" s="76"/>
      <c r="T1211" s="47">
        <v>5</v>
      </c>
      <c r="U1211" s="48">
        <v>38</v>
      </c>
      <c r="V1211" s="49">
        <v>5880.5720000000001</v>
      </c>
      <c r="W1211" s="48">
        <f t="shared" si="1280"/>
        <v>1065</v>
      </c>
      <c r="X1211" s="97">
        <v>46519</v>
      </c>
      <c r="Y1211" s="31">
        <f t="shared" si="1321"/>
        <v>0.12641226165652744</v>
      </c>
      <c r="Z1211" s="30">
        <f t="shared" si="1322"/>
        <v>8.1687052602162559E-4</v>
      </c>
      <c r="AA1211" s="10">
        <f t="shared" si="1323"/>
        <v>154.7518947368421</v>
      </c>
      <c r="AB1211" s="9" t="str">
        <f t="shared" si="1262"/>
        <v>U E</v>
      </c>
      <c r="AC1211" s="28">
        <f t="shared" si="1324"/>
        <v>0.12641226165652744</v>
      </c>
      <c r="AD1211" s="29">
        <f t="shared" si="1325"/>
        <v>8.1687052602162559E-4</v>
      </c>
      <c r="AE1211" s="15">
        <f t="shared" si="1326"/>
        <v>154.7518947368421</v>
      </c>
      <c r="AF1211" s="27" t="e">
        <f t="shared" si="1327"/>
        <v>#REF!</v>
      </c>
      <c r="AG1211" s="7" t="e">
        <f t="shared" si="1328"/>
        <v>#REF!</v>
      </c>
      <c r="AH1211" s="17" t="e">
        <f t="shared" si="1329"/>
        <v>#REF!</v>
      </c>
      <c r="AI1211" s="26" t="e">
        <f t="shared" si="1330"/>
        <v>#REF!</v>
      </c>
      <c r="AJ1211" s="22" t="e">
        <f t="shared" si="1331"/>
        <v>#REF!</v>
      </c>
      <c r="AK1211" s="25" t="e">
        <f t="shared" si="1332"/>
        <v>#REF!</v>
      </c>
      <c r="AL1211" s="60">
        <f t="shared" si="0"/>
        <v>42623</v>
      </c>
      <c r="AM1211" s="56"/>
    </row>
    <row r="1212" spans="1:39" s="3" customFormat="1" ht="11.25" x14ac:dyDescent="0.2">
      <c r="A1212" s="2" t="s">
        <v>5</v>
      </c>
      <c r="B1212" s="2" t="str">
        <f t="shared" si="1277"/>
        <v>CACY2016</v>
      </c>
      <c r="C1212" s="2" t="s">
        <v>53</v>
      </c>
      <c r="D1212" s="4">
        <v>42622</v>
      </c>
      <c r="E1212" s="66"/>
      <c r="F1212" s="63"/>
      <c r="G1212" s="69"/>
      <c r="H1212" s="71"/>
      <c r="I1212" s="76"/>
      <c r="J1212" s="115">
        <f t="shared" si="1307"/>
        <v>122.96859329485727</v>
      </c>
      <c r="K1212" s="54">
        <f t="shared" si="1278"/>
        <v>36.461922229189696</v>
      </c>
      <c r="L1212" s="116">
        <f t="shared" si="1307"/>
        <v>159.43051552404697</v>
      </c>
      <c r="M1212" s="53"/>
      <c r="N1212" s="76"/>
      <c r="O1212" s="122">
        <f t="shared" si="1308"/>
        <v>1.0585795651566554</v>
      </c>
      <c r="P1212" s="71">
        <f t="shared" si="1279"/>
        <v>0.49979072510472622</v>
      </c>
      <c r="Q1212" s="131">
        <f t="shared" si="1308"/>
        <v>1.5583702902613816</v>
      </c>
      <c r="R1212" s="54"/>
      <c r="S1212" s="76"/>
      <c r="T1212" s="47"/>
      <c r="U1212" s="48"/>
      <c r="V1212" s="49"/>
      <c r="W1212" s="48">
        <f t="shared" si="1280"/>
        <v>1060</v>
      </c>
      <c r="X1212" s="97">
        <v>46519</v>
      </c>
      <c r="Y1212" s="31">
        <f t="shared" si="1321"/>
        <v>0</v>
      </c>
      <c r="Z1212" s="30">
        <f t="shared" si="1322"/>
        <v>0</v>
      </c>
      <c r="AA1212" s="10">
        <f t="shared" si="1323"/>
        <v>0</v>
      </c>
      <c r="AB1212" s="9" t="str">
        <f t="shared" si="1262"/>
        <v>U E</v>
      </c>
      <c r="AC1212" s="28">
        <f t="shared" si="1324"/>
        <v>0</v>
      </c>
      <c r="AD1212" s="29">
        <f t="shared" si="1325"/>
        <v>0</v>
      </c>
      <c r="AE1212" s="15">
        <f t="shared" si="1326"/>
        <v>0</v>
      </c>
      <c r="AF1212" s="27" t="e">
        <f t="shared" si="1327"/>
        <v>#REF!</v>
      </c>
      <c r="AG1212" s="7" t="e">
        <f t="shared" si="1328"/>
        <v>#REF!</v>
      </c>
      <c r="AH1212" s="17" t="e">
        <f t="shared" si="1329"/>
        <v>#REF!</v>
      </c>
      <c r="AI1212" s="26" t="e">
        <f t="shared" si="1330"/>
        <v>#REF!</v>
      </c>
      <c r="AJ1212" s="22" t="e">
        <f t="shared" si="1331"/>
        <v>#REF!</v>
      </c>
      <c r="AK1212" s="25" t="e">
        <f t="shared" si="1332"/>
        <v>#REF!</v>
      </c>
      <c r="AL1212" s="60">
        <f t="shared" si="0"/>
        <v>42622</v>
      </c>
      <c r="AM1212" s="56"/>
    </row>
    <row r="1213" spans="1:39" s="3" customFormat="1" ht="11.25" x14ac:dyDescent="0.2">
      <c r="A1213" s="2" t="s">
        <v>5</v>
      </c>
      <c r="B1213" s="2" t="str">
        <f t="shared" si="1277"/>
        <v>CACY2016</v>
      </c>
      <c r="C1213" s="2" t="s">
        <v>53</v>
      </c>
      <c r="D1213" s="4">
        <v>42621</v>
      </c>
      <c r="E1213" s="66"/>
      <c r="F1213" s="63"/>
      <c r="G1213" s="69"/>
      <c r="H1213" s="71"/>
      <c r="I1213" s="76"/>
      <c r="J1213" s="115">
        <f t="shared" si="1307"/>
        <v>122.8264009764701</v>
      </c>
      <c r="K1213" s="54">
        <f t="shared" si="1278"/>
        <v>35.559057144646175</v>
      </c>
      <c r="L1213" s="116">
        <f t="shared" si="1307"/>
        <v>158.38545812111627</v>
      </c>
      <c r="M1213" s="53"/>
      <c r="N1213" s="76"/>
      <c r="O1213" s="122">
        <f t="shared" si="1308"/>
        <v>1.0563439015401448</v>
      </c>
      <c r="P1213" s="71">
        <f t="shared" si="1279"/>
        <v>0.51299121605432907</v>
      </c>
      <c r="Q1213" s="131">
        <f t="shared" si="1308"/>
        <v>1.5693351175944739</v>
      </c>
      <c r="R1213" s="54"/>
      <c r="S1213" s="76"/>
      <c r="T1213" s="47"/>
      <c r="U1213" s="48"/>
      <c r="V1213" s="49"/>
      <c r="W1213" s="48">
        <f t="shared" si="1280"/>
        <v>1063</v>
      </c>
      <c r="X1213" s="97">
        <v>46519</v>
      </c>
      <c r="Y1213" s="31">
        <f t="shared" si="1321"/>
        <v>0</v>
      </c>
      <c r="Z1213" s="30">
        <f t="shared" si="1322"/>
        <v>0</v>
      </c>
      <c r="AA1213" s="10">
        <f t="shared" si="1323"/>
        <v>0</v>
      </c>
      <c r="AB1213" s="9" t="str">
        <f t="shared" si="1262"/>
        <v>U E</v>
      </c>
      <c r="AC1213" s="28">
        <f t="shared" si="1324"/>
        <v>0</v>
      </c>
      <c r="AD1213" s="29">
        <f t="shared" si="1325"/>
        <v>0</v>
      </c>
      <c r="AE1213" s="15">
        <f t="shared" si="1326"/>
        <v>0</v>
      </c>
      <c r="AF1213" s="27" t="e">
        <f t="shared" si="1327"/>
        <v>#REF!</v>
      </c>
      <c r="AG1213" s="7" t="e">
        <f t="shared" si="1328"/>
        <v>#REF!</v>
      </c>
      <c r="AH1213" s="17" t="e">
        <f t="shared" si="1329"/>
        <v>#REF!</v>
      </c>
      <c r="AI1213" s="26" t="e">
        <f t="shared" si="1330"/>
        <v>#REF!</v>
      </c>
      <c r="AJ1213" s="22" t="e">
        <f t="shared" si="1331"/>
        <v>#REF!</v>
      </c>
      <c r="AK1213" s="25" t="e">
        <f t="shared" si="1332"/>
        <v>#REF!</v>
      </c>
      <c r="AL1213" s="60">
        <f t="shared" si="0"/>
        <v>42621</v>
      </c>
      <c r="AM1213" s="56"/>
    </row>
    <row r="1214" spans="1:39" s="3" customFormat="1" ht="11.25" x14ac:dyDescent="0.2">
      <c r="A1214" s="2" t="s">
        <v>5</v>
      </c>
      <c r="B1214" s="2" t="str">
        <f t="shared" si="1277"/>
        <v>CACY2016</v>
      </c>
      <c r="C1214" s="2" t="s">
        <v>53</v>
      </c>
      <c r="D1214" s="4">
        <v>42620</v>
      </c>
      <c r="E1214" s="66"/>
      <c r="F1214" s="63"/>
      <c r="G1214" s="69"/>
      <c r="H1214" s="71"/>
      <c r="I1214" s="76"/>
      <c r="J1214" s="115">
        <f t="shared" si="1307"/>
        <v>122.68420865808291</v>
      </c>
      <c r="K1214" s="54">
        <f t="shared" si="1278"/>
        <v>34.65619206010264</v>
      </c>
      <c r="L1214" s="116">
        <f t="shared" si="1307"/>
        <v>157.34040071818555</v>
      </c>
      <c r="M1214" s="53"/>
      <c r="N1214" s="76"/>
      <c r="O1214" s="122">
        <f t="shared" si="1308"/>
        <v>1.0541082379236342</v>
      </c>
      <c r="P1214" s="71">
        <f t="shared" si="1279"/>
        <v>0.52619170700393192</v>
      </c>
      <c r="Q1214" s="131">
        <f t="shared" si="1308"/>
        <v>1.5802999449275661</v>
      </c>
      <c r="R1214" s="54"/>
      <c r="S1214" s="76"/>
      <c r="T1214" s="47"/>
      <c r="U1214" s="48"/>
      <c r="V1214" s="49"/>
      <c r="W1214" s="48">
        <f t="shared" si="1280"/>
        <v>1066</v>
      </c>
      <c r="X1214" s="97">
        <v>46519</v>
      </c>
      <c r="Y1214" s="31">
        <f t="shared" si="1321"/>
        <v>0</v>
      </c>
      <c r="Z1214" s="30">
        <f t="shared" si="1322"/>
        <v>0</v>
      </c>
      <c r="AA1214" s="10">
        <f t="shared" si="1323"/>
        <v>0</v>
      </c>
      <c r="AB1214" s="9" t="str">
        <f t="shared" si="1262"/>
        <v>U E</v>
      </c>
      <c r="AC1214" s="28">
        <f t="shared" si="1324"/>
        <v>0</v>
      </c>
      <c r="AD1214" s="29">
        <f t="shared" si="1325"/>
        <v>0</v>
      </c>
      <c r="AE1214" s="15">
        <f t="shared" si="1326"/>
        <v>0</v>
      </c>
      <c r="AF1214" s="27" t="e">
        <f t="shared" si="1327"/>
        <v>#REF!</v>
      </c>
      <c r="AG1214" s="7" t="e">
        <f t="shared" si="1328"/>
        <v>#REF!</v>
      </c>
      <c r="AH1214" s="17" t="e">
        <f t="shared" si="1329"/>
        <v>#REF!</v>
      </c>
      <c r="AI1214" s="26" t="e">
        <f t="shared" si="1330"/>
        <v>#REF!</v>
      </c>
      <c r="AJ1214" s="22" t="e">
        <f t="shared" si="1331"/>
        <v>#REF!</v>
      </c>
      <c r="AK1214" s="25" t="e">
        <f t="shared" si="1332"/>
        <v>#REF!</v>
      </c>
      <c r="AL1214" s="60">
        <f t="shared" si="0"/>
        <v>42620</v>
      </c>
      <c r="AM1214" s="56"/>
    </row>
    <row r="1215" spans="1:39" s="3" customFormat="1" ht="11.25" x14ac:dyDescent="0.2">
      <c r="A1215" s="2" t="s">
        <v>5</v>
      </c>
      <c r="B1215" s="2" t="str">
        <f t="shared" si="1277"/>
        <v>CACY2016</v>
      </c>
      <c r="C1215" s="2" t="s">
        <v>53</v>
      </c>
      <c r="D1215" s="4">
        <v>42619</v>
      </c>
      <c r="E1215" s="66"/>
      <c r="F1215" s="63"/>
      <c r="G1215" s="69"/>
      <c r="H1215" s="71"/>
      <c r="I1215" s="76"/>
      <c r="J1215" s="115">
        <f t="shared" si="1307"/>
        <v>122.54201633969573</v>
      </c>
      <c r="K1215" s="54">
        <f t="shared" si="1278"/>
        <v>33.753326975559091</v>
      </c>
      <c r="L1215" s="116">
        <f t="shared" si="1307"/>
        <v>156.29534331525483</v>
      </c>
      <c r="M1215" s="53"/>
      <c r="N1215" s="76"/>
      <c r="O1215" s="122">
        <f t="shared" si="1308"/>
        <v>1.0518725743071236</v>
      </c>
      <c r="P1215" s="71">
        <f t="shared" si="1279"/>
        <v>0.53939219795353477</v>
      </c>
      <c r="Q1215" s="131">
        <f t="shared" si="1308"/>
        <v>1.5912647722606583</v>
      </c>
      <c r="R1215" s="54"/>
      <c r="S1215" s="76"/>
      <c r="T1215" s="47"/>
      <c r="U1215" s="48"/>
      <c r="V1215" s="49"/>
      <c r="W1215" s="48">
        <f t="shared" si="1280"/>
        <v>1068</v>
      </c>
      <c r="X1215" s="97">
        <v>46519</v>
      </c>
      <c r="Y1215" s="31">
        <f t="shared" si="1321"/>
        <v>0</v>
      </c>
      <c r="Z1215" s="30">
        <f t="shared" si="1322"/>
        <v>0</v>
      </c>
      <c r="AA1215" s="10">
        <f t="shared" si="1323"/>
        <v>0</v>
      </c>
      <c r="AB1215" s="9" t="str">
        <f t="shared" si="1262"/>
        <v>U E</v>
      </c>
      <c r="AC1215" s="28">
        <f t="shared" si="1324"/>
        <v>0</v>
      </c>
      <c r="AD1215" s="29">
        <f t="shared" si="1325"/>
        <v>0</v>
      </c>
      <c r="AE1215" s="15">
        <f t="shared" si="1326"/>
        <v>0</v>
      </c>
      <c r="AF1215" s="27" t="e">
        <f t="shared" si="1327"/>
        <v>#REF!</v>
      </c>
      <c r="AG1215" s="7" t="e">
        <f t="shared" si="1328"/>
        <v>#REF!</v>
      </c>
      <c r="AH1215" s="17" t="e">
        <f t="shared" si="1329"/>
        <v>#REF!</v>
      </c>
      <c r="AI1215" s="26" t="e">
        <f t="shared" si="1330"/>
        <v>#REF!</v>
      </c>
      <c r="AJ1215" s="22" t="e">
        <f t="shared" si="1331"/>
        <v>#REF!</v>
      </c>
      <c r="AK1215" s="25" t="e">
        <f t="shared" si="1332"/>
        <v>#REF!</v>
      </c>
      <c r="AL1215" s="60">
        <f t="shared" si="0"/>
        <v>42619</v>
      </c>
      <c r="AM1215" s="56"/>
    </row>
    <row r="1216" spans="1:39" s="3" customFormat="1" ht="11.25" x14ac:dyDescent="0.2">
      <c r="A1216" s="2" t="s">
        <v>5</v>
      </c>
      <c r="B1216" s="2" t="str">
        <f t="shared" si="1277"/>
        <v>CACY2016</v>
      </c>
      <c r="C1216" s="2" t="s">
        <v>53</v>
      </c>
      <c r="D1216" s="4">
        <v>42618</v>
      </c>
      <c r="E1216" s="66"/>
      <c r="F1216" s="63"/>
      <c r="G1216" s="69"/>
      <c r="H1216" s="71"/>
      <c r="I1216" s="76"/>
      <c r="J1216" s="115">
        <f t="shared" si="1307"/>
        <v>122.39982402130856</v>
      </c>
      <c r="K1216" s="54">
        <f t="shared" si="1278"/>
        <v>32.850461891015541</v>
      </c>
      <c r="L1216" s="116">
        <f t="shared" si="1307"/>
        <v>155.2502859123241</v>
      </c>
      <c r="M1216" s="53"/>
      <c r="N1216" s="76"/>
      <c r="O1216" s="122">
        <f t="shared" si="1308"/>
        <v>1.0496369106906132</v>
      </c>
      <c r="P1216" s="71">
        <f t="shared" si="1279"/>
        <v>0.5525926889031374</v>
      </c>
      <c r="Q1216" s="131">
        <f t="shared" si="1308"/>
        <v>1.6022295995937506</v>
      </c>
      <c r="R1216" s="54"/>
      <c r="S1216" s="76"/>
      <c r="T1216" s="47"/>
      <c r="U1216" s="48"/>
      <c r="V1216" s="49"/>
      <c r="W1216" s="48">
        <f t="shared" si="1280"/>
        <v>1071</v>
      </c>
      <c r="X1216" s="97">
        <v>46519</v>
      </c>
      <c r="Y1216" s="31">
        <f t="shared" si="1321"/>
        <v>0</v>
      </c>
      <c r="Z1216" s="30">
        <f t="shared" si="1322"/>
        <v>0</v>
      </c>
      <c r="AA1216" s="10">
        <f t="shared" si="1323"/>
        <v>0</v>
      </c>
      <c r="AB1216" s="9" t="str">
        <f t="shared" si="1262"/>
        <v>U E</v>
      </c>
      <c r="AC1216" s="28">
        <f t="shared" si="1324"/>
        <v>0</v>
      </c>
      <c r="AD1216" s="29">
        <f t="shared" si="1325"/>
        <v>0</v>
      </c>
      <c r="AE1216" s="15">
        <f t="shared" si="1326"/>
        <v>0</v>
      </c>
      <c r="AF1216" s="27" t="e">
        <f t="shared" si="1327"/>
        <v>#REF!</v>
      </c>
      <c r="AG1216" s="7" t="e">
        <f t="shared" si="1328"/>
        <v>#REF!</v>
      </c>
      <c r="AH1216" s="17" t="e">
        <f t="shared" si="1329"/>
        <v>#REF!</v>
      </c>
      <c r="AI1216" s="26" t="e">
        <f t="shared" si="1330"/>
        <v>#REF!</v>
      </c>
      <c r="AJ1216" s="22" t="e">
        <f t="shared" si="1331"/>
        <v>#REF!</v>
      </c>
      <c r="AK1216" s="25" t="e">
        <f t="shared" si="1332"/>
        <v>#REF!</v>
      </c>
      <c r="AL1216" s="60">
        <f t="shared" si="0"/>
        <v>42618</v>
      </c>
      <c r="AM1216" s="56"/>
    </row>
    <row r="1217" spans="1:39" s="3" customFormat="1" ht="11.25" x14ac:dyDescent="0.2">
      <c r="A1217" s="2" t="s">
        <v>5</v>
      </c>
      <c r="B1217" s="2" t="str">
        <f t="shared" si="1277"/>
        <v>CACY2016</v>
      </c>
      <c r="C1217" s="2" t="s">
        <v>53</v>
      </c>
      <c r="D1217" s="4">
        <v>42617</v>
      </c>
      <c r="E1217" s="66"/>
      <c r="F1217" s="63"/>
      <c r="G1217" s="69"/>
      <c r="H1217" s="71"/>
      <c r="I1217" s="76"/>
      <c r="J1217" s="115">
        <f t="shared" si="1307"/>
        <v>122.25763170292139</v>
      </c>
      <c r="K1217" s="54">
        <f t="shared" si="1278"/>
        <v>31.947596806472021</v>
      </c>
      <c r="L1217" s="116">
        <f t="shared" si="1307"/>
        <v>154.20522850939341</v>
      </c>
      <c r="M1217" s="53"/>
      <c r="N1217" s="76"/>
      <c r="O1217" s="122">
        <f t="shared" si="1308"/>
        <v>1.0474012470741025</v>
      </c>
      <c r="P1217" s="71">
        <f t="shared" si="1279"/>
        <v>0.56579317985274025</v>
      </c>
      <c r="Q1217" s="131">
        <f t="shared" si="1308"/>
        <v>1.6131944269268428</v>
      </c>
      <c r="R1217" s="54"/>
      <c r="S1217" s="76"/>
      <c r="T1217" s="47"/>
      <c r="U1217" s="48"/>
      <c r="V1217" s="49"/>
      <c r="W1217" s="48">
        <f t="shared" si="1280"/>
        <v>1074</v>
      </c>
      <c r="X1217" s="97">
        <v>46519</v>
      </c>
      <c r="Y1217" s="31">
        <f t="shared" si="1321"/>
        <v>0</v>
      </c>
      <c r="Z1217" s="30">
        <f t="shared" si="1322"/>
        <v>0</v>
      </c>
      <c r="AA1217" s="10">
        <f t="shared" si="1323"/>
        <v>0</v>
      </c>
      <c r="AB1217" s="9" t="str">
        <f t="shared" si="1262"/>
        <v>U E</v>
      </c>
      <c r="AC1217" s="28">
        <f t="shared" si="1324"/>
        <v>0</v>
      </c>
      <c r="AD1217" s="29">
        <f t="shared" si="1325"/>
        <v>0</v>
      </c>
      <c r="AE1217" s="15">
        <f t="shared" si="1326"/>
        <v>0</v>
      </c>
      <c r="AF1217" s="27" t="e">
        <f t="shared" si="1327"/>
        <v>#REF!</v>
      </c>
      <c r="AG1217" s="7" t="e">
        <f t="shared" si="1328"/>
        <v>#REF!</v>
      </c>
      <c r="AH1217" s="17" t="e">
        <f t="shared" si="1329"/>
        <v>#REF!</v>
      </c>
      <c r="AI1217" s="26" t="e">
        <f t="shared" si="1330"/>
        <v>#REF!</v>
      </c>
      <c r="AJ1217" s="22" t="e">
        <f t="shared" si="1331"/>
        <v>#REF!</v>
      </c>
      <c r="AK1217" s="25" t="e">
        <f t="shared" si="1332"/>
        <v>#REF!</v>
      </c>
      <c r="AL1217" s="60">
        <f t="shared" si="0"/>
        <v>42617</v>
      </c>
      <c r="AM1217" s="56"/>
    </row>
    <row r="1218" spans="1:39" s="3" customFormat="1" ht="11.25" x14ac:dyDescent="0.2">
      <c r="A1218" s="2" t="s">
        <v>5</v>
      </c>
      <c r="B1218" s="2" t="str">
        <f t="shared" si="1277"/>
        <v>CACY2016</v>
      </c>
      <c r="C1218" s="2" t="s">
        <v>53</v>
      </c>
      <c r="D1218" s="4">
        <v>42616</v>
      </c>
      <c r="E1218" s="66"/>
      <c r="F1218" s="63"/>
      <c r="G1218" s="69"/>
      <c r="H1218" s="71"/>
      <c r="I1218" s="76"/>
      <c r="J1218" s="115">
        <f t="shared" si="1307"/>
        <v>122.11543938453421</v>
      </c>
      <c r="K1218" s="54">
        <f t="shared" si="1278"/>
        <v>31.044731721928471</v>
      </c>
      <c r="L1218" s="116">
        <f t="shared" si="1307"/>
        <v>153.16017110646268</v>
      </c>
      <c r="M1218" s="53"/>
      <c r="N1218" s="76"/>
      <c r="O1218" s="122">
        <f t="shared" si="1308"/>
        <v>1.0451655834575919</v>
      </c>
      <c r="P1218" s="71">
        <f t="shared" si="1279"/>
        <v>0.5789936708023431</v>
      </c>
      <c r="Q1218" s="131">
        <f t="shared" si="1308"/>
        <v>1.624159254259935</v>
      </c>
      <c r="R1218" s="54"/>
      <c r="S1218" s="76"/>
      <c r="T1218" s="47">
        <v>4</v>
      </c>
      <c r="U1218" s="48">
        <v>12</v>
      </c>
      <c r="V1218" s="49">
        <v>1504.95</v>
      </c>
      <c r="W1218" s="48">
        <f t="shared" si="1280"/>
        <v>1075</v>
      </c>
      <c r="X1218" s="97">
        <v>46519</v>
      </c>
      <c r="Y1218" s="31">
        <f t="shared" si="1321"/>
        <v>3.2351297319374882E-2</v>
      </c>
      <c r="Z1218" s="30">
        <f t="shared" si="1322"/>
        <v>2.5795911348051333E-4</v>
      </c>
      <c r="AA1218" s="10">
        <f t="shared" si="1323"/>
        <v>125.41250000000001</v>
      </c>
      <c r="AB1218" s="9" t="str">
        <f t="shared" ref="AB1218:AB1281" si="1333">IF(E1218&gt;0,"M E","U E")</f>
        <v>U E</v>
      </c>
      <c r="AC1218" s="28">
        <f t="shared" si="1324"/>
        <v>3.2351297319374882E-2</v>
      </c>
      <c r="AD1218" s="29">
        <f t="shared" si="1325"/>
        <v>2.5795911348051333E-4</v>
      </c>
      <c r="AE1218" s="15">
        <f t="shared" si="1326"/>
        <v>125.41250000000001</v>
      </c>
      <c r="AF1218" s="27" t="e">
        <f t="shared" si="1327"/>
        <v>#REF!</v>
      </c>
      <c r="AG1218" s="7" t="e">
        <f t="shared" si="1328"/>
        <v>#REF!</v>
      </c>
      <c r="AH1218" s="17" t="e">
        <f t="shared" si="1329"/>
        <v>#REF!</v>
      </c>
      <c r="AI1218" s="26" t="e">
        <f t="shared" si="1330"/>
        <v>#REF!</v>
      </c>
      <c r="AJ1218" s="22" t="e">
        <f t="shared" si="1331"/>
        <v>#REF!</v>
      </c>
      <c r="AK1218" s="25" t="e">
        <f t="shared" si="1332"/>
        <v>#REF!</v>
      </c>
      <c r="AL1218" s="60">
        <f t="shared" si="0"/>
        <v>42616</v>
      </c>
      <c r="AM1218" s="56"/>
    </row>
    <row r="1219" spans="1:39" s="3" customFormat="1" ht="11.25" x14ac:dyDescent="0.2">
      <c r="A1219" s="2" t="s">
        <v>5</v>
      </c>
      <c r="B1219" s="2" t="str">
        <f t="shared" si="1277"/>
        <v>CACY2016</v>
      </c>
      <c r="C1219" s="2" t="s">
        <v>53</v>
      </c>
      <c r="D1219" s="4">
        <v>42615</v>
      </c>
      <c r="E1219" s="66"/>
      <c r="F1219" s="63"/>
      <c r="G1219" s="69"/>
      <c r="H1219" s="71"/>
      <c r="I1219" s="76"/>
      <c r="J1219" s="115">
        <f t="shared" si="1307"/>
        <v>121.97324706614704</v>
      </c>
      <c r="K1219" s="54">
        <f t="shared" si="1278"/>
        <v>30.141866637384922</v>
      </c>
      <c r="L1219" s="116">
        <f t="shared" si="1307"/>
        <v>152.11511370353196</v>
      </c>
      <c r="M1219" s="53"/>
      <c r="N1219" s="76"/>
      <c r="O1219" s="122">
        <f t="shared" si="1308"/>
        <v>1.0429299198410813</v>
      </c>
      <c r="P1219" s="71">
        <f t="shared" si="1279"/>
        <v>0.59219416175194617</v>
      </c>
      <c r="Q1219" s="131">
        <f t="shared" si="1308"/>
        <v>1.6351240815930275</v>
      </c>
      <c r="R1219" s="54"/>
      <c r="S1219" s="76"/>
      <c r="T1219" s="47">
        <v>1</v>
      </c>
      <c r="U1219" s="48">
        <v>2</v>
      </c>
      <c r="V1219" s="49">
        <v>215.1</v>
      </c>
      <c r="W1219" s="48">
        <f t="shared" si="1280"/>
        <v>1074</v>
      </c>
      <c r="X1219" s="97">
        <v>46519</v>
      </c>
      <c r="Y1219" s="31">
        <f t="shared" si="1321"/>
        <v>4.6239171091382019E-3</v>
      </c>
      <c r="Z1219" s="30">
        <f t="shared" si="1322"/>
        <v>4.299318558008556E-5</v>
      </c>
      <c r="AA1219" s="10">
        <f t="shared" si="1323"/>
        <v>107.55</v>
      </c>
      <c r="AB1219" s="9" t="str">
        <f t="shared" si="1333"/>
        <v>U E</v>
      </c>
      <c r="AC1219" s="28">
        <f t="shared" si="1324"/>
        <v>4.6239171091382019E-3</v>
      </c>
      <c r="AD1219" s="29">
        <f t="shared" si="1325"/>
        <v>4.299318558008556E-5</v>
      </c>
      <c r="AE1219" s="15">
        <f t="shared" si="1326"/>
        <v>107.55</v>
      </c>
      <c r="AF1219" s="27" t="e">
        <f t="shared" si="1327"/>
        <v>#REF!</v>
      </c>
      <c r="AG1219" s="7" t="e">
        <f t="shared" si="1328"/>
        <v>#REF!</v>
      </c>
      <c r="AH1219" s="17" t="e">
        <f t="shared" si="1329"/>
        <v>#REF!</v>
      </c>
      <c r="AI1219" s="26" t="e">
        <f t="shared" si="1330"/>
        <v>#REF!</v>
      </c>
      <c r="AJ1219" s="22" t="e">
        <f t="shared" si="1331"/>
        <v>#REF!</v>
      </c>
      <c r="AK1219" s="25" t="e">
        <f t="shared" si="1332"/>
        <v>#REF!</v>
      </c>
      <c r="AL1219" s="60">
        <f t="shared" si="0"/>
        <v>42615</v>
      </c>
      <c r="AM1219" s="56"/>
    </row>
    <row r="1220" spans="1:39" s="3" customFormat="1" ht="11.25" x14ac:dyDescent="0.2">
      <c r="A1220" s="2" t="s">
        <v>5</v>
      </c>
      <c r="B1220" s="2" t="str">
        <f t="shared" si="1277"/>
        <v>CACY2016</v>
      </c>
      <c r="C1220" s="2" t="s">
        <v>53</v>
      </c>
      <c r="D1220" s="4">
        <v>42614</v>
      </c>
      <c r="E1220" s="66"/>
      <c r="F1220" s="63"/>
      <c r="G1220" s="69"/>
      <c r="H1220" s="71"/>
      <c r="I1220" s="76"/>
      <c r="J1220" s="115">
        <f>(J$1191-J$1221)/30*($D1220-$D$1221)+J$1221</f>
        <v>121.83105474775986</v>
      </c>
      <c r="K1220" s="54">
        <f t="shared" si="1278"/>
        <v>29.239001552841401</v>
      </c>
      <c r="L1220" s="116">
        <f>(L$1191-L$1221)/30*($D1220-$D$1221)+L$1221</f>
        <v>151.07005630060127</v>
      </c>
      <c r="M1220" s="53"/>
      <c r="N1220" s="76"/>
      <c r="O1220" s="122">
        <f>(O$1191-O$1221)/30*($D1220-$D$1221)+O$1221</f>
        <v>1.0406942562245707</v>
      </c>
      <c r="P1220" s="71">
        <f t="shared" si="1279"/>
        <v>0.60539465270154902</v>
      </c>
      <c r="Q1220" s="131">
        <f>(Q$1191-Q$1221)/30*($D1220-$D$1221)+Q$1221</f>
        <v>1.6460889089261197</v>
      </c>
      <c r="R1220" s="54"/>
      <c r="S1220" s="76"/>
      <c r="T1220" s="47"/>
      <c r="U1220" s="48"/>
      <c r="V1220" s="49"/>
      <c r="W1220" s="48">
        <f t="shared" si="1280"/>
        <v>1075</v>
      </c>
      <c r="X1220" s="97">
        <v>46519</v>
      </c>
      <c r="Y1220" s="31">
        <f t="shared" si="1321"/>
        <v>0</v>
      </c>
      <c r="Z1220" s="30">
        <f t="shared" si="1322"/>
        <v>0</v>
      </c>
      <c r="AA1220" s="10">
        <f t="shared" si="1323"/>
        <v>0</v>
      </c>
      <c r="AB1220" s="9" t="str">
        <f t="shared" si="1333"/>
        <v>U E</v>
      </c>
      <c r="AC1220" s="28">
        <f t="shared" si="1324"/>
        <v>0</v>
      </c>
      <c r="AD1220" s="29">
        <f t="shared" si="1325"/>
        <v>0</v>
      </c>
      <c r="AE1220" s="15">
        <f t="shared" si="1326"/>
        <v>0</v>
      </c>
      <c r="AF1220" s="27" t="e">
        <f t="shared" si="1327"/>
        <v>#REF!</v>
      </c>
      <c r="AG1220" s="7" t="e">
        <f t="shared" si="1328"/>
        <v>#REF!</v>
      </c>
      <c r="AH1220" s="17" t="e">
        <f t="shared" si="1329"/>
        <v>#REF!</v>
      </c>
      <c r="AI1220" s="26" t="e">
        <f t="shared" si="1330"/>
        <v>#REF!</v>
      </c>
      <c r="AJ1220" s="22" t="e">
        <f t="shared" si="1331"/>
        <v>#REF!</v>
      </c>
      <c r="AK1220" s="25" t="e">
        <f t="shared" si="1332"/>
        <v>#REF!</v>
      </c>
      <c r="AL1220" s="60">
        <f t="shared" si="0"/>
        <v>42614</v>
      </c>
      <c r="AM1220" s="56"/>
    </row>
    <row r="1221" spans="1:39" s="3" customFormat="1" x14ac:dyDescent="0.25">
      <c r="A1221" s="2" t="s">
        <v>5</v>
      </c>
      <c r="B1221" s="2" t="str">
        <f t="shared" si="1277"/>
        <v>CACY2016</v>
      </c>
      <c r="C1221" s="2" t="s">
        <v>53</v>
      </c>
      <c r="D1221" s="4">
        <v>42613</v>
      </c>
      <c r="E1221" s="66"/>
      <c r="F1221" s="63"/>
      <c r="G1221" s="69">
        <v>121.1</v>
      </c>
      <c r="H1221" s="71">
        <v>1.0824</v>
      </c>
      <c r="I1221" s="76">
        <v>112</v>
      </c>
      <c r="J1221" s="53">
        <f>G1252+M1221</f>
        <v>121.68886242937269</v>
      </c>
      <c r="K1221" s="54">
        <f t="shared" si="1278"/>
        <v>28.336136468297852</v>
      </c>
      <c r="L1221" s="76">
        <f>G1252+N1221</f>
        <v>150.02499889767054</v>
      </c>
      <c r="M1221" s="138">
        <v>16.488862429372684</v>
      </c>
      <c r="N1221" s="138">
        <v>44.824998897670547</v>
      </c>
      <c r="O1221" s="122">
        <f>H1252+R1221</f>
        <v>1.0384585926080601</v>
      </c>
      <c r="P1221" s="71">
        <f t="shared" si="1279"/>
        <v>0.61859514365115187</v>
      </c>
      <c r="Q1221" s="131">
        <f>H1252+S1221</f>
        <v>1.6570537362592119</v>
      </c>
      <c r="R1221">
        <v>0.11465859260806013</v>
      </c>
      <c r="S1221">
        <v>0.73325373625921197</v>
      </c>
      <c r="T1221" s="47">
        <v>2</v>
      </c>
      <c r="U1221" s="48">
        <v>25</v>
      </c>
      <c r="V1221" s="49">
        <v>2757.7</v>
      </c>
      <c r="W1221" s="48">
        <f t="shared" si="1280"/>
        <v>1077</v>
      </c>
      <c r="X1221" s="97">
        <v>46519</v>
      </c>
      <c r="Y1221" s="31">
        <f>V1221/X1221</f>
        <v>5.9281153937100962E-2</v>
      </c>
      <c r="Z1221" s="30">
        <f>U1221/X1221</f>
        <v>5.3741481975106949E-4</v>
      </c>
      <c r="AA1221" s="10">
        <f>IF(Z1221=0,0,Y1221/Z1221)</f>
        <v>110.30799999999998</v>
      </c>
      <c r="AB1221" s="9" t="str">
        <f t="shared" si="1333"/>
        <v>U E</v>
      </c>
      <c r="AC1221" s="28">
        <f>IF($AB1221="U E",$Y1221,(V1221-E1221)/X1221)</f>
        <v>5.9281153937100962E-2</v>
      </c>
      <c r="AD1221" s="29">
        <f>IF($AB1221="U E",$Z1221,(U1221-F1221)/X1221)</f>
        <v>5.3741481975106949E-4</v>
      </c>
      <c r="AE1221" s="15">
        <f>IF(AD1221=0,0,AC1221/AD1221)</f>
        <v>110.30799999999998</v>
      </c>
      <c r="AF1221" s="27" t="e">
        <f>AF1222+Y1221</f>
        <v>#REF!</v>
      </c>
      <c r="AG1221" s="7" t="e">
        <f>AG1222+Z1221</f>
        <v>#REF!</v>
      </c>
      <c r="AH1221" s="17" t="e">
        <f>AF1221/AG1221</f>
        <v>#REF!</v>
      </c>
      <c r="AI1221" s="26" t="e">
        <f>AI1222+AC1221</f>
        <v>#REF!</v>
      </c>
      <c r="AJ1221" s="22" t="e">
        <f>AJ1222+AD1221</f>
        <v>#REF!</v>
      </c>
      <c r="AK1221" s="25" t="e">
        <f>AI1221/AJ1221</f>
        <v>#REF!</v>
      </c>
      <c r="AL1221" s="60">
        <f t="shared" si="0"/>
        <v>42613</v>
      </c>
      <c r="AM1221" s="56"/>
    </row>
    <row r="1222" spans="1:39" s="3" customFormat="1" ht="11.25" x14ac:dyDescent="0.2">
      <c r="A1222" s="2" t="s">
        <v>5</v>
      </c>
      <c r="B1222" s="2" t="str">
        <f t="shared" si="1277"/>
        <v>CACY2016</v>
      </c>
      <c r="C1222" s="2" t="s">
        <v>53</v>
      </c>
      <c r="D1222" s="4">
        <v>42612</v>
      </c>
      <c r="E1222" s="66"/>
      <c r="F1222" s="63"/>
      <c r="G1222" s="69"/>
      <c r="H1222" s="71"/>
      <c r="I1222" s="76"/>
      <c r="J1222" s="115">
        <f t="shared" ref="J1222:L1250" si="1334">(J$1221-J$1252)/31*($D1222-$D$1252)+J$1252</f>
        <v>120.81819827782135</v>
      </c>
      <c r="K1222" s="54">
        <f t="shared" si="1278"/>
        <v>29.115190043724169</v>
      </c>
      <c r="L1222" s="116">
        <f t="shared" si="1334"/>
        <v>149.93338832154552</v>
      </c>
      <c r="M1222" s="53"/>
      <c r="N1222" s="76"/>
      <c r="O1222" s="122">
        <f t="shared" ref="O1222:Q1250" si="1335">(O$1221-O$1252)/31*($D1222-$D$1252)+O$1252</f>
        <v>1.0317847793850745</v>
      </c>
      <c r="P1222" s="71">
        <f t="shared" si="1279"/>
        <v>0.61543056955544762</v>
      </c>
      <c r="Q1222" s="131">
        <f t="shared" si="1335"/>
        <v>1.6472153489405221</v>
      </c>
      <c r="R1222" s="54"/>
      <c r="S1222" s="76"/>
      <c r="T1222" s="47">
        <v>3</v>
      </c>
      <c r="U1222" s="48">
        <v>3</v>
      </c>
      <c r="V1222" s="49">
        <v>353.80099999999999</v>
      </c>
      <c r="W1222" s="48">
        <f t="shared" si="1280"/>
        <v>1077</v>
      </c>
      <c r="X1222" s="97">
        <v>46519</v>
      </c>
      <c r="Y1222" s="31">
        <f>V1222/X1222</f>
        <v>7.6055160257099243E-3</v>
      </c>
      <c r="Z1222" s="30">
        <f>U1222/X1222</f>
        <v>6.4489778370128333E-5</v>
      </c>
      <c r="AA1222" s="10">
        <f>IF(Z1222=0,0,Y1222/Z1222)</f>
        <v>117.93366666666665</v>
      </c>
      <c r="AB1222" s="9" t="str">
        <f t="shared" si="1333"/>
        <v>U E</v>
      </c>
      <c r="AC1222" s="28">
        <f>IF($AB1222="U E",$Y1222,(V1222-E1222)/X1222)</f>
        <v>7.6055160257099243E-3</v>
      </c>
      <c r="AD1222" s="29">
        <f>IF($AB1222="U E",$Z1222,(U1222-F1222)/X1222)</f>
        <v>6.4489778370128333E-5</v>
      </c>
      <c r="AE1222" s="15">
        <f>IF(AD1222=0,0,AC1222/AD1222)</f>
        <v>117.93366666666665</v>
      </c>
      <c r="AF1222" s="27" t="e">
        <f>AF1223+Y1222</f>
        <v>#REF!</v>
      </c>
      <c r="AG1222" s="7" t="e">
        <f>AG1223+Z1222</f>
        <v>#REF!</v>
      </c>
      <c r="AH1222" s="17" t="e">
        <f>AF1222/AG1222</f>
        <v>#REF!</v>
      </c>
      <c r="AI1222" s="26" t="e">
        <f>AI1223+AC1222</f>
        <v>#REF!</v>
      </c>
      <c r="AJ1222" s="22" t="e">
        <f>AJ1223+AD1222</f>
        <v>#REF!</v>
      </c>
      <c r="AK1222" s="25" t="e">
        <f>AI1222/AJ1222</f>
        <v>#REF!</v>
      </c>
      <c r="AL1222" s="60">
        <f t="shared" si="0"/>
        <v>42612</v>
      </c>
      <c r="AM1222" s="56"/>
    </row>
    <row r="1223" spans="1:39" s="3" customFormat="1" ht="11.25" x14ac:dyDescent="0.2">
      <c r="A1223" s="2" t="s">
        <v>5</v>
      </c>
      <c r="B1223" s="2" t="str">
        <f t="shared" si="1277"/>
        <v>CACY2016</v>
      </c>
      <c r="C1223" s="2" t="s">
        <v>53</v>
      </c>
      <c r="D1223" s="4">
        <v>42611</v>
      </c>
      <c r="E1223" s="66"/>
      <c r="F1223" s="63"/>
      <c r="G1223" s="69"/>
      <c r="H1223" s="71"/>
      <c r="I1223" s="76"/>
      <c r="J1223" s="115">
        <f t="shared" si="1334"/>
        <v>119.94753412627001</v>
      </c>
      <c r="K1223" s="54">
        <f t="shared" si="1278"/>
        <v>29.894243619150487</v>
      </c>
      <c r="L1223" s="116">
        <f t="shared" si="1334"/>
        <v>149.8417777454205</v>
      </c>
      <c r="M1223" s="53"/>
      <c r="N1223" s="76"/>
      <c r="O1223" s="122">
        <f t="shared" si="1335"/>
        <v>1.025110966162089</v>
      </c>
      <c r="P1223" s="71">
        <f t="shared" si="1279"/>
        <v>0.61226599545974336</v>
      </c>
      <c r="Q1223" s="131">
        <f t="shared" si="1335"/>
        <v>1.6373769616218323</v>
      </c>
      <c r="R1223" s="54"/>
      <c r="S1223" s="76"/>
      <c r="T1223" s="47">
        <v>1</v>
      </c>
      <c r="U1223" s="48">
        <v>37</v>
      </c>
      <c r="V1223" s="49">
        <v>783.78300000000002</v>
      </c>
      <c r="W1223" s="48">
        <f t="shared" si="1280"/>
        <v>1085</v>
      </c>
      <c r="X1223" s="97">
        <v>46519</v>
      </c>
      <c r="Y1223" s="31">
        <f t="shared" ref="Y1223:Y1229" si="1336">V1223/X1223</f>
        <v>1.6848663986758099E-2</v>
      </c>
      <c r="Z1223" s="30">
        <f t="shared" ref="Z1223:Z1229" si="1337">U1223/X1223</f>
        <v>7.9537393323158277E-4</v>
      </c>
      <c r="AA1223" s="10">
        <f t="shared" ref="AA1223:AA1229" si="1338">IF(Z1223=0,0,Y1223/Z1223)</f>
        <v>21.183324324324325</v>
      </c>
      <c r="AB1223" s="9" t="str">
        <f t="shared" si="1333"/>
        <v>U E</v>
      </c>
      <c r="AC1223" s="28">
        <f t="shared" ref="AC1223:AC1229" si="1339">IF($AB1223="U E",$Y1223,(V1223-E1223)/X1223)</f>
        <v>1.6848663986758099E-2</v>
      </c>
      <c r="AD1223" s="29">
        <f t="shared" ref="AD1223:AD1229" si="1340">IF($AB1223="U E",$Z1223,(U1223-F1223)/X1223)</f>
        <v>7.9537393323158277E-4</v>
      </c>
      <c r="AE1223" s="15">
        <f t="shared" ref="AE1223:AE1229" si="1341">IF(AD1223=0,0,AC1223/AD1223)</f>
        <v>21.183324324324325</v>
      </c>
      <c r="AF1223" s="27" t="e">
        <f t="shared" ref="AF1223:AF1229" si="1342">AF1224+Y1223</f>
        <v>#REF!</v>
      </c>
      <c r="AG1223" s="7" t="e">
        <f t="shared" ref="AG1223:AG1229" si="1343">AG1224+Z1223</f>
        <v>#REF!</v>
      </c>
      <c r="AH1223" s="17" t="e">
        <f t="shared" ref="AH1223:AH1229" si="1344">AF1223/AG1223</f>
        <v>#REF!</v>
      </c>
      <c r="AI1223" s="26" t="e">
        <f t="shared" ref="AI1223:AI1229" si="1345">AI1224+AC1223</f>
        <v>#REF!</v>
      </c>
      <c r="AJ1223" s="22" t="e">
        <f t="shared" ref="AJ1223:AJ1229" si="1346">AJ1224+AD1223</f>
        <v>#REF!</v>
      </c>
      <c r="AK1223" s="25" t="e">
        <f t="shared" ref="AK1223:AK1229" si="1347">AI1223/AJ1223</f>
        <v>#REF!</v>
      </c>
      <c r="AL1223" s="60">
        <f t="shared" si="0"/>
        <v>42611</v>
      </c>
      <c r="AM1223" s="56"/>
    </row>
    <row r="1224" spans="1:39" s="3" customFormat="1" ht="11.25" x14ac:dyDescent="0.2">
      <c r="A1224" s="2" t="s">
        <v>5</v>
      </c>
      <c r="B1224" s="2" t="str">
        <f t="shared" si="1277"/>
        <v>CACY2016</v>
      </c>
      <c r="C1224" s="2" t="s">
        <v>53</v>
      </c>
      <c r="D1224" s="4">
        <v>42610</v>
      </c>
      <c r="E1224" s="66"/>
      <c r="F1224" s="63"/>
      <c r="G1224" s="69"/>
      <c r="H1224" s="71"/>
      <c r="I1224" s="76"/>
      <c r="J1224" s="115">
        <f t="shared" si="1334"/>
        <v>119.07686997471868</v>
      </c>
      <c r="K1224" s="54">
        <f t="shared" si="1278"/>
        <v>30.673297194576804</v>
      </c>
      <c r="L1224" s="116">
        <f t="shared" si="1334"/>
        <v>149.75016716929548</v>
      </c>
      <c r="M1224" s="53"/>
      <c r="N1224" s="76"/>
      <c r="O1224" s="122">
        <f t="shared" si="1335"/>
        <v>1.0184371529391034</v>
      </c>
      <c r="P1224" s="71">
        <f t="shared" si="1279"/>
        <v>0.60910142136403933</v>
      </c>
      <c r="Q1224" s="131">
        <f t="shared" si="1335"/>
        <v>1.6275385743031427</v>
      </c>
      <c r="R1224" s="54"/>
      <c r="S1224" s="76"/>
      <c r="T1224" s="47"/>
      <c r="U1224" s="48"/>
      <c r="V1224" s="49"/>
      <c r="W1224" s="48">
        <f t="shared" si="1280"/>
        <v>1085</v>
      </c>
      <c r="X1224" s="97">
        <v>46519</v>
      </c>
      <c r="Y1224" s="31">
        <f t="shared" si="1336"/>
        <v>0</v>
      </c>
      <c r="Z1224" s="30">
        <f t="shared" si="1337"/>
        <v>0</v>
      </c>
      <c r="AA1224" s="10">
        <f t="shared" si="1338"/>
        <v>0</v>
      </c>
      <c r="AB1224" s="9" t="str">
        <f t="shared" si="1333"/>
        <v>U E</v>
      </c>
      <c r="AC1224" s="28">
        <f t="shared" si="1339"/>
        <v>0</v>
      </c>
      <c r="AD1224" s="29">
        <f t="shared" si="1340"/>
        <v>0</v>
      </c>
      <c r="AE1224" s="15">
        <f t="shared" si="1341"/>
        <v>0</v>
      </c>
      <c r="AF1224" s="27" t="e">
        <f t="shared" si="1342"/>
        <v>#REF!</v>
      </c>
      <c r="AG1224" s="7" t="e">
        <f t="shared" si="1343"/>
        <v>#REF!</v>
      </c>
      <c r="AH1224" s="17" t="e">
        <f t="shared" si="1344"/>
        <v>#REF!</v>
      </c>
      <c r="AI1224" s="26" t="e">
        <f t="shared" si="1345"/>
        <v>#REF!</v>
      </c>
      <c r="AJ1224" s="22" t="e">
        <f t="shared" si="1346"/>
        <v>#REF!</v>
      </c>
      <c r="AK1224" s="25" t="e">
        <f t="shared" si="1347"/>
        <v>#REF!</v>
      </c>
      <c r="AL1224" s="60">
        <f t="shared" si="0"/>
        <v>42610</v>
      </c>
      <c r="AM1224" s="56"/>
    </row>
    <row r="1225" spans="1:39" s="3" customFormat="1" ht="11.25" x14ac:dyDescent="0.2">
      <c r="A1225" s="2" t="s">
        <v>5</v>
      </c>
      <c r="B1225" s="2" t="str">
        <f t="shared" si="1277"/>
        <v>CACY2016</v>
      </c>
      <c r="C1225" s="2" t="s">
        <v>53</v>
      </c>
      <c r="D1225" s="4">
        <v>42609</v>
      </c>
      <c r="E1225" s="66"/>
      <c r="F1225" s="63"/>
      <c r="G1225" s="69"/>
      <c r="H1225" s="71"/>
      <c r="I1225" s="76"/>
      <c r="J1225" s="115">
        <f t="shared" si="1334"/>
        <v>118.20620582316734</v>
      </c>
      <c r="K1225" s="54">
        <f t="shared" si="1278"/>
        <v>31.452350770003122</v>
      </c>
      <c r="L1225" s="116">
        <f t="shared" si="1334"/>
        <v>149.65855659317046</v>
      </c>
      <c r="M1225" s="53"/>
      <c r="N1225" s="76"/>
      <c r="O1225" s="122">
        <f t="shared" si="1335"/>
        <v>1.0117633397161179</v>
      </c>
      <c r="P1225" s="71">
        <f t="shared" si="1279"/>
        <v>0.60593684726833508</v>
      </c>
      <c r="Q1225" s="131">
        <f t="shared" si="1335"/>
        <v>1.6177001869844529</v>
      </c>
      <c r="R1225" s="54"/>
      <c r="S1225" s="76"/>
      <c r="T1225" s="47"/>
      <c r="U1225" s="48"/>
      <c r="V1225" s="49"/>
      <c r="W1225" s="48">
        <f t="shared" si="1280"/>
        <v>1087</v>
      </c>
      <c r="X1225" s="97">
        <v>46519</v>
      </c>
      <c r="Y1225" s="31">
        <f t="shared" si="1336"/>
        <v>0</v>
      </c>
      <c r="Z1225" s="30">
        <f t="shared" si="1337"/>
        <v>0</v>
      </c>
      <c r="AA1225" s="10">
        <f t="shared" si="1338"/>
        <v>0</v>
      </c>
      <c r="AB1225" s="9" t="str">
        <f t="shared" si="1333"/>
        <v>U E</v>
      </c>
      <c r="AC1225" s="28">
        <f t="shared" si="1339"/>
        <v>0</v>
      </c>
      <c r="AD1225" s="29">
        <f t="shared" si="1340"/>
        <v>0</v>
      </c>
      <c r="AE1225" s="15">
        <f t="shared" si="1341"/>
        <v>0</v>
      </c>
      <c r="AF1225" s="27" t="e">
        <f t="shared" si="1342"/>
        <v>#REF!</v>
      </c>
      <c r="AG1225" s="7" t="e">
        <f t="shared" si="1343"/>
        <v>#REF!</v>
      </c>
      <c r="AH1225" s="17" t="e">
        <f t="shared" si="1344"/>
        <v>#REF!</v>
      </c>
      <c r="AI1225" s="26" t="e">
        <f t="shared" si="1345"/>
        <v>#REF!</v>
      </c>
      <c r="AJ1225" s="22" t="e">
        <f t="shared" si="1346"/>
        <v>#REF!</v>
      </c>
      <c r="AK1225" s="25" t="e">
        <f t="shared" si="1347"/>
        <v>#REF!</v>
      </c>
      <c r="AL1225" s="60">
        <f t="shared" si="0"/>
        <v>42609</v>
      </c>
      <c r="AM1225" s="56"/>
    </row>
    <row r="1226" spans="1:39" s="3" customFormat="1" ht="11.25" x14ac:dyDescent="0.2">
      <c r="A1226" s="2" t="s">
        <v>5</v>
      </c>
      <c r="B1226" s="2" t="str">
        <f t="shared" ref="B1226:B1289" si="1348">CONCATENATE(A1226,C1226)</f>
        <v>CACY2016</v>
      </c>
      <c r="C1226" s="2" t="s">
        <v>53</v>
      </c>
      <c r="D1226" s="4">
        <v>42608</v>
      </c>
      <c r="E1226" s="66"/>
      <c r="F1226" s="63"/>
      <c r="G1226" s="69"/>
      <c r="H1226" s="71"/>
      <c r="I1226" s="76"/>
      <c r="J1226" s="115">
        <f t="shared" si="1334"/>
        <v>117.335541671616</v>
      </c>
      <c r="K1226" s="54">
        <f t="shared" si="1278"/>
        <v>32.231404345429439</v>
      </c>
      <c r="L1226" s="116">
        <f t="shared" si="1334"/>
        <v>149.56694601704544</v>
      </c>
      <c r="M1226" s="53"/>
      <c r="N1226" s="76"/>
      <c r="O1226" s="122">
        <f t="shared" si="1335"/>
        <v>1.0050895264931321</v>
      </c>
      <c r="P1226" s="71">
        <f t="shared" si="1279"/>
        <v>0.60277227317263105</v>
      </c>
      <c r="Q1226" s="131">
        <f t="shared" si="1335"/>
        <v>1.6078617996657631</v>
      </c>
      <c r="R1226" s="54"/>
      <c r="S1226" s="76"/>
      <c r="T1226" s="47">
        <v>3</v>
      </c>
      <c r="U1226" s="48">
        <v>3</v>
      </c>
      <c r="V1226" s="49">
        <v>508.2</v>
      </c>
      <c r="W1226" s="48">
        <f t="shared" si="1280"/>
        <v>1092</v>
      </c>
      <c r="X1226" s="97">
        <v>46519</v>
      </c>
      <c r="Y1226" s="31">
        <f t="shared" si="1336"/>
        <v>1.0924568455899739E-2</v>
      </c>
      <c r="Z1226" s="30">
        <f t="shared" si="1337"/>
        <v>6.4489778370128333E-5</v>
      </c>
      <c r="AA1226" s="10">
        <f t="shared" si="1338"/>
        <v>169.39999999999998</v>
      </c>
      <c r="AB1226" s="9" t="str">
        <f t="shared" si="1333"/>
        <v>U E</v>
      </c>
      <c r="AC1226" s="28">
        <f t="shared" si="1339"/>
        <v>1.0924568455899739E-2</v>
      </c>
      <c r="AD1226" s="29">
        <f t="shared" si="1340"/>
        <v>6.4489778370128333E-5</v>
      </c>
      <c r="AE1226" s="15">
        <f t="shared" si="1341"/>
        <v>169.39999999999998</v>
      </c>
      <c r="AF1226" s="27" t="e">
        <f t="shared" si="1342"/>
        <v>#REF!</v>
      </c>
      <c r="AG1226" s="7" t="e">
        <f t="shared" si="1343"/>
        <v>#REF!</v>
      </c>
      <c r="AH1226" s="17" t="e">
        <f t="shared" si="1344"/>
        <v>#REF!</v>
      </c>
      <c r="AI1226" s="26" t="e">
        <f t="shared" si="1345"/>
        <v>#REF!</v>
      </c>
      <c r="AJ1226" s="22" t="e">
        <f t="shared" si="1346"/>
        <v>#REF!</v>
      </c>
      <c r="AK1226" s="25" t="e">
        <f t="shared" si="1347"/>
        <v>#REF!</v>
      </c>
      <c r="AL1226" s="60">
        <f t="shared" si="0"/>
        <v>42608</v>
      </c>
      <c r="AM1226" s="56"/>
    </row>
    <row r="1227" spans="1:39" s="3" customFormat="1" ht="11.25" x14ac:dyDescent="0.2">
      <c r="A1227" s="2" t="s">
        <v>5</v>
      </c>
      <c r="B1227" s="2" t="str">
        <f t="shared" si="1348"/>
        <v>CACY2016</v>
      </c>
      <c r="C1227" s="2" t="s">
        <v>53</v>
      </c>
      <c r="D1227" s="4">
        <v>42607</v>
      </c>
      <c r="E1227" s="66"/>
      <c r="F1227" s="63"/>
      <c r="G1227" s="69"/>
      <c r="H1227" s="71"/>
      <c r="I1227" s="76"/>
      <c r="J1227" s="115">
        <f t="shared" si="1334"/>
        <v>116.46487752006466</v>
      </c>
      <c r="K1227" s="54">
        <f t="shared" si="1278"/>
        <v>33.010457920855757</v>
      </c>
      <c r="L1227" s="116">
        <f t="shared" si="1334"/>
        <v>149.47533544092042</v>
      </c>
      <c r="M1227" s="53"/>
      <c r="N1227" s="76"/>
      <c r="O1227" s="122">
        <f t="shared" si="1335"/>
        <v>0.99841571327014667</v>
      </c>
      <c r="P1227" s="71">
        <f t="shared" si="1279"/>
        <v>0.59960769907692668</v>
      </c>
      <c r="Q1227" s="131">
        <f t="shared" si="1335"/>
        <v>1.5980234123470733</v>
      </c>
      <c r="R1227" s="54"/>
      <c r="S1227" s="76"/>
      <c r="T1227" s="47">
        <v>2</v>
      </c>
      <c r="U1227" s="48">
        <v>2</v>
      </c>
      <c r="V1227" s="49">
        <v>160.13399999999999</v>
      </c>
      <c r="W1227" s="48">
        <f t="shared" si="1280"/>
        <v>1106</v>
      </c>
      <c r="X1227" s="97">
        <v>46519</v>
      </c>
      <c r="Y1227" s="31">
        <f t="shared" si="1336"/>
        <v>3.44233538984071E-3</v>
      </c>
      <c r="Z1227" s="30">
        <f t="shared" si="1337"/>
        <v>4.299318558008556E-5</v>
      </c>
      <c r="AA1227" s="10">
        <f t="shared" si="1338"/>
        <v>80.066999999999993</v>
      </c>
      <c r="AB1227" s="9" t="str">
        <f t="shared" si="1333"/>
        <v>U E</v>
      </c>
      <c r="AC1227" s="28">
        <f t="shared" si="1339"/>
        <v>3.44233538984071E-3</v>
      </c>
      <c r="AD1227" s="29">
        <f t="shared" si="1340"/>
        <v>4.299318558008556E-5</v>
      </c>
      <c r="AE1227" s="15">
        <f t="shared" si="1341"/>
        <v>80.066999999999993</v>
      </c>
      <c r="AF1227" s="27" t="e">
        <f t="shared" si="1342"/>
        <v>#REF!</v>
      </c>
      <c r="AG1227" s="7" t="e">
        <f t="shared" si="1343"/>
        <v>#REF!</v>
      </c>
      <c r="AH1227" s="17" t="e">
        <f t="shared" si="1344"/>
        <v>#REF!</v>
      </c>
      <c r="AI1227" s="26" t="e">
        <f t="shared" si="1345"/>
        <v>#REF!</v>
      </c>
      <c r="AJ1227" s="22" t="e">
        <f t="shared" si="1346"/>
        <v>#REF!</v>
      </c>
      <c r="AK1227" s="25" t="e">
        <f t="shared" si="1347"/>
        <v>#REF!</v>
      </c>
      <c r="AL1227" s="60">
        <f t="shared" si="0"/>
        <v>42607</v>
      </c>
      <c r="AM1227" s="56"/>
    </row>
    <row r="1228" spans="1:39" s="3" customFormat="1" ht="11.25" x14ac:dyDescent="0.2">
      <c r="A1228" s="2" t="s">
        <v>5</v>
      </c>
      <c r="B1228" s="2" t="str">
        <f t="shared" si="1348"/>
        <v>CACY2016</v>
      </c>
      <c r="C1228" s="2" t="s">
        <v>53</v>
      </c>
      <c r="D1228" s="4">
        <v>42606</v>
      </c>
      <c r="E1228" s="66"/>
      <c r="F1228" s="63"/>
      <c r="G1228" s="69"/>
      <c r="H1228" s="71"/>
      <c r="I1228" s="76"/>
      <c r="J1228" s="115">
        <f t="shared" si="1334"/>
        <v>115.59421336851332</v>
      </c>
      <c r="K1228" s="54">
        <f t="shared" ref="K1228:K1291" si="1349">L1228-J1228</f>
        <v>33.789511496282074</v>
      </c>
      <c r="L1228" s="116">
        <f t="shared" si="1334"/>
        <v>149.3837248647954</v>
      </c>
      <c r="M1228" s="53"/>
      <c r="N1228" s="76"/>
      <c r="O1228" s="122">
        <f t="shared" si="1335"/>
        <v>0.99174190004716112</v>
      </c>
      <c r="P1228" s="71">
        <f t="shared" ref="P1228:P1291" si="1350">Q1228-O1228</f>
        <v>0.59644312498122243</v>
      </c>
      <c r="Q1228" s="131">
        <f t="shared" si="1335"/>
        <v>1.5881850250283835</v>
      </c>
      <c r="R1228" s="54"/>
      <c r="S1228" s="76"/>
      <c r="T1228" s="47"/>
      <c r="U1228" s="48"/>
      <c r="V1228" s="49"/>
      <c r="W1228" s="48">
        <f t="shared" si="1280"/>
        <v>1105</v>
      </c>
      <c r="X1228" s="97">
        <v>46519</v>
      </c>
      <c r="Y1228" s="31">
        <f t="shared" si="1336"/>
        <v>0</v>
      </c>
      <c r="Z1228" s="30">
        <f t="shared" si="1337"/>
        <v>0</v>
      </c>
      <c r="AA1228" s="10">
        <f t="shared" si="1338"/>
        <v>0</v>
      </c>
      <c r="AB1228" s="9" t="str">
        <f t="shared" si="1333"/>
        <v>U E</v>
      </c>
      <c r="AC1228" s="28">
        <f t="shared" si="1339"/>
        <v>0</v>
      </c>
      <c r="AD1228" s="29">
        <f t="shared" si="1340"/>
        <v>0</v>
      </c>
      <c r="AE1228" s="15">
        <f t="shared" si="1341"/>
        <v>0</v>
      </c>
      <c r="AF1228" s="27" t="e">
        <f t="shared" si="1342"/>
        <v>#REF!</v>
      </c>
      <c r="AG1228" s="7" t="e">
        <f t="shared" si="1343"/>
        <v>#REF!</v>
      </c>
      <c r="AH1228" s="17" t="e">
        <f t="shared" si="1344"/>
        <v>#REF!</v>
      </c>
      <c r="AI1228" s="26" t="e">
        <f t="shared" si="1345"/>
        <v>#REF!</v>
      </c>
      <c r="AJ1228" s="22" t="e">
        <f t="shared" si="1346"/>
        <v>#REF!</v>
      </c>
      <c r="AK1228" s="25" t="e">
        <f t="shared" si="1347"/>
        <v>#REF!</v>
      </c>
      <c r="AL1228" s="60">
        <f t="shared" si="0"/>
        <v>42606</v>
      </c>
      <c r="AM1228" s="56"/>
    </row>
    <row r="1229" spans="1:39" s="3" customFormat="1" ht="11.25" x14ac:dyDescent="0.2">
      <c r="A1229" s="2" t="s">
        <v>5</v>
      </c>
      <c r="B1229" s="2" t="str">
        <f t="shared" si="1348"/>
        <v>CACY2016</v>
      </c>
      <c r="C1229" s="2" t="s">
        <v>53</v>
      </c>
      <c r="D1229" s="4">
        <v>42605</v>
      </c>
      <c r="E1229" s="66"/>
      <c r="F1229" s="63"/>
      <c r="G1229" s="69"/>
      <c r="H1229" s="71"/>
      <c r="I1229" s="76"/>
      <c r="J1229" s="115">
        <f t="shared" si="1334"/>
        <v>114.72354921696198</v>
      </c>
      <c r="K1229" s="54">
        <f t="shared" si="1349"/>
        <v>34.56856507170842</v>
      </c>
      <c r="L1229" s="116">
        <f t="shared" si="1334"/>
        <v>149.2921142886704</v>
      </c>
      <c r="M1229" s="53"/>
      <c r="N1229" s="76"/>
      <c r="O1229" s="122">
        <f t="shared" si="1335"/>
        <v>0.98506808682417546</v>
      </c>
      <c r="P1229" s="71">
        <f t="shared" si="1350"/>
        <v>0.59327855088551829</v>
      </c>
      <c r="Q1229" s="131">
        <f t="shared" si="1335"/>
        <v>1.5783466377096937</v>
      </c>
      <c r="R1229" s="54"/>
      <c r="S1229" s="76"/>
      <c r="T1229" s="47">
        <v>2</v>
      </c>
      <c r="U1229" s="48">
        <v>2</v>
      </c>
      <c r="V1229" s="49">
        <v>142.61699999999999</v>
      </c>
      <c r="W1229" s="48">
        <f t="shared" ref="W1229:W1292" si="1351">SUM(T1229:T1591)</f>
        <v>1110</v>
      </c>
      <c r="X1229" s="97">
        <v>46519</v>
      </c>
      <c r="Y1229" s="31">
        <f t="shared" si="1336"/>
        <v>3.0657795739375306E-3</v>
      </c>
      <c r="Z1229" s="30">
        <f t="shared" si="1337"/>
        <v>4.299318558008556E-5</v>
      </c>
      <c r="AA1229" s="10">
        <f t="shared" si="1338"/>
        <v>71.308499999999981</v>
      </c>
      <c r="AB1229" s="9" t="str">
        <f t="shared" si="1333"/>
        <v>U E</v>
      </c>
      <c r="AC1229" s="28">
        <f t="shared" si="1339"/>
        <v>3.0657795739375306E-3</v>
      </c>
      <c r="AD1229" s="29">
        <f t="shared" si="1340"/>
        <v>4.299318558008556E-5</v>
      </c>
      <c r="AE1229" s="15">
        <f t="shared" si="1341"/>
        <v>71.308499999999981</v>
      </c>
      <c r="AF1229" s="27" t="e">
        <f t="shared" si="1342"/>
        <v>#REF!</v>
      </c>
      <c r="AG1229" s="7" t="e">
        <f t="shared" si="1343"/>
        <v>#REF!</v>
      </c>
      <c r="AH1229" s="17" t="e">
        <f t="shared" si="1344"/>
        <v>#REF!</v>
      </c>
      <c r="AI1229" s="26" t="e">
        <f t="shared" si="1345"/>
        <v>#REF!</v>
      </c>
      <c r="AJ1229" s="22" t="e">
        <f t="shared" si="1346"/>
        <v>#REF!</v>
      </c>
      <c r="AK1229" s="25" t="e">
        <f t="shared" si="1347"/>
        <v>#REF!</v>
      </c>
      <c r="AL1229" s="60">
        <f t="shared" si="0"/>
        <v>42605</v>
      </c>
      <c r="AM1229" s="56"/>
    </row>
    <row r="1230" spans="1:39" s="3" customFormat="1" ht="11.25" x14ac:dyDescent="0.2">
      <c r="A1230" s="2" t="s">
        <v>5</v>
      </c>
      <c r="B1230" s="2" t="str">
        <f t="shared" si="1348"/>
        <v>CACY2016</v>
      </c>
      <c r="C1230" s="2" t="s">
        <v>53</v>
      </c>
      <c r="D1230" s="4">
        <v>42604</v>
      </c>
      <c r="E1230" s="66"/>
      <c r="F1230" s="63"/>
      <c r="G1230" s="69"/>
      <c r="H1230" s="71"/>
      <c r="I1230" s="76"/>
      <c r="J1230" s="115">
        <f t="shared" si="1334"/>
        <v>113.85288506541065</v>
      </c>
      <c r="K1230" s="54">
        <f t="shared" si="1349"/>
        <v>35.347618647134738</v>
      </c>
      <c r="L1230" s="116">
        <f t="shared" si="1334"/>
        <v>149.20050371254538</v>
      </c>
      <c r="M1230" s="53"/>
      <c r="N1230" s="76"/>
      <c r="O1230" s="122">
        <f t="shared" si="1335"/>
        <v>0.97839427360118991</v>
      </c>
      <c r="P1230" s="71">
        <f t="shared" si="1350"/>
        <v>0.59011397678981403</v>
      </c>
      <c r="Q1230" s="131">
        <f t="shared" si="1335"/>
        <v>1.5685082503910039</v>
      </c>
      <c r="R1230" s="54"/>
      <c r="S1230" s="76"/>
      <c r="T1230" s="47">
        <v>3</v>
      </c>
      <c r="U1230" s="48">
        <v>6</v>
      </c>
      <c r="V1230" s="49">
        <v>1183.8330000000001</v>
      </c>
      <c r="W1230" s="48">
        <f t="shared" si="1351"/>
        <v>1110</v>
      </c>
      <c r="X1230" s="97">
        <v>46519</v>
      </c>
      <c r="Y1230" s="31">
        <f t="shared" ref="Y1230:Y1236" si="1352">V1230/X1230</f>
        <v>2.5448375932414714E-2</v>
      </c>
      <c r="Z1230" s="30">
        <f t="shared" ref="Z1230:Z1236" si="1353">U1230/X1230</f>
        <v>1.2897955674025667E-4</v>
      </c>
      <c r="AA1230" s="10">
        <f t="shared" ref="AA1230:AA1236" si="1354">IF(Z1230=0,0,Y1230/Z1230)</f>
        <v>197.30550000000002</v>
      </c>
      <c r="AB1230" s="9" t="str">
        <f t="shared" si="1333"/>
        <v>U E</v>
      </c>
      <c r="AC1230" s="28">
        <f t="shared" ref="AC1230:AC1236" si="1355">IF($AB1230="U E",$Y1230,(V1230-E1230)/X1230)</f>
        <v>2.5448375932414714E-2</v>
      </c>
      <c r="AD1230" s="29">
        <f t="shared" ref="AD1230:AD1236" si="1356">IF($AB1230="U E",$Z1230,(U1230-F1230)/X1230)</f>
        <v>1.2897955674025667E-4</v>
      </c>
      <c r="AE1230" s="15">
        <f t="shared" ref="AE1230:AE1236" si="1357">IF(AD1230=0,0,AC1230/AD1230)</f>
        <v>197.30550000000002</v>
      </c>
      <c r="AF1230" s="27" t="e">
        <f t="shared" ref="AF1230:AF1236" si="1358">AF1231+Y1230</f>
        <v>#REF!</v>
      </c>
      <c r="AG1230" s="7" t="e">
        <f t="shared" ref="AG1230:AG1236" si="1359">AG1231+Z1230</f>
        <v>#REF!</v>
      </c>
      <c r="AH1230" s="17" t="e">
        <f t="shared" ref="AH1230:AH1236" si="1360">AF1230/AG1230</f>
        <v>#REF!</v>
      </c>
      <c r="AI1230" s="26" t="e">
        <f t="shared" ref="AI1230:AI1236" si="1361">AI1231+AC1230</f>
        <v>#REF!</v>
      </c>
      <c r="AJ1230" s="22" t="e">
        <f t="shared" ref="AJ1230:AJ1236" si="1362">AJ1231+AD1230</f>
        <v>#REF!</v>
      </c>
      <c r="AK1230" s="25" t="e">
        <f t="shared" ref="AK1230:AK1236" si="1363">AI1230/AJ1230</f>
        <v>#REF!</v>
      </c>
      <c r="AL1230" s="60">
        <f t="shared" si="0"/>
        <v>42604</v>
      </c>
      <c r="AM1230" s="56"/>
    </row>
    <row r="1231" spans="1:39" s="3" customFormat="1" ht="11.25" x14ac:dyDescent="0.2">
      <c r="A1231" s="2" t="s">
        <v>5</v>
      </c>
      <c r="B1231" s="2" t="str">
        <f t="shared" si="1348"/>
        <v>CACY2016</v>
      </c>
      <c r="C1231" s="2" t="s">
        <v>53</v>
      </c>
      <c r="D1231" s="4">
        <v>42603</v>
      </c>
      <c r="E1231" s="66"/>
      <c r="F1231" s="63"/>
      <c r="G1231" s="69"/>
      <c r="H1231" s="71"/>
      <c r="I1231" s="76"/>
      <c r="J1231" s="115">
        <f t="shared" si="1334"/>
        <v>112.98222091385931</v>
      </c>
      <c r="K1231" s="54">
        <f t="shared" si="1349"/>
        <v>36.126672222561055</v>
      </c>
      <c r="L1231" s="116">
        <f t="shared" si="1334"/>
        <v>149.10889313642036</v>
      </c>
      <c r="M1231" s="53"/>
      <c r="N1231" s="76"/>
      <c r="O1231" s="122">
        <f t="shared" si="1335"/>
        <v>0.97172046037820436</v>
      </c>
      <c r="P1231" s="71">
        <f t="shared" si="1350"/>
        <v>0.58694940269410978</v>
      </c>
      <c r="Q1231" s="131">
        <f t="shared" si="1335"/>
        <v>1.5586698630723141</v>
      </c>
      <c r="R1231" s="54"/>
      <c r="S1231" s="76"/>
      <c r="T1231" s="47"/>
      <c r="U1231" s="48"/>
      <c r="V1231" s="49"/>
      <c r="W1231" s="48">
        <f t="shared" si="1351"/>
        <v>1111</v>
      </c>
      <c r="X1231" s="97">
        <v>46519</v>
      </c>
      <c r="Y1231" s="31">
        <f t="shared" si="1352"/>
        <v>0</v>
      </c>
      <c r="Z1231" s="30">
        <f t="shared" si="1353"/>
        <v>0</v>
      </c>
      <c r="AA1231" s="10">
        <f t="shared" si="1354"/>
        <v>0</v>
      </c>
      <c r="AB1231" s="9" t="str">
        <f t="shared" si="1333"/>
        <v>U E</v>
      </c>
      <c r="AC1231" s="28">
        <f t="shared" si="1355"/>
        <v>0</v>
      </c>
      <c r="AD1231" s="29">
        <f t="shared" si="1356"/>
        <v>0</v>
      </c>
      <c r="AE1231" s="15">
        <f t="shared" si="1357"/>
        <v>0</v>
      </c>
      <c r="AF1231" s="27" t="e">
        <f t="shared" si="1358"/>
        <v>#REF!</v>
      </c>
      <c r="AG1231" s="7" t="e">
        <f t="shared" si="1359"/>
        <v>#REF!</v>
      </c>
      <c r="AH1231" s="17" t="e">
        <f t="shared" si="1360"/>
        <v>#REF!</v>
      </c>
      <c r="AI1231" s="26" t="e">
        <f t="shared" si="1361"/>
        <v>#REF!</v>
      </c>
      <c r="AJ1231" s="22" t="e">
        <f t="shared" si="1362"/>
        <v>#REF!</v>
      </c>
      <c r="AK1231" s="25" t="e">
        <f t="shared" si="1363"/>
        <v>#REF!</v>
      </c>
      <c r="AL1231" s="60">
        <f t="shared" si="0"/>
        <v>42603</v>
      </c>
      <c r="AM1231" s="56"/>
    </row>
    <row r="1232" spans="1:39" s="3" customFormat="1" ht="11.25" x14ac:dyDescent="0.2">
      <c r="A1232" s="2" t="s">
        <v>5</v>
      </c>
      <c r="B1232" s="2" t="str">
        <f t="shared" si="1348"/>
        <v>CACY2016</v>
      </c>
      <c r="C1232" s="2" t="s">
        <v>53</v>
      </c>
      <c r="D1232" s="4">
        <v>42602</v>
      </c>
      <c r="E1232" s="66"/>
      <c r="F1232" s="63"/>
      <c r="G1232" s="69"/>
      <c r="H1232" s="71"/>
      <c r="I1232" s="76"/>
      <c r="J1232" s="115">
        <f t="shared" si="1334"/>
        <v>112.11155676230797</v>
      </c>
      <c r="K1232" s="54">
        <f t="shared" si="1349"/>
        <v>36.905725797987373</v>
      </c>
      <c r="L1232" s="116">
        <f t="shared" si="1334"/>
        <v>149.01728256029534</v>
      </c>
      <c r="M1232" s="53"/>
      <c r="N1232" s="76"/>
      <c r="O1232" s="122">
        <f t="shared" si="1335"/>
        <v>0.96504664715521882</v>
      </c>
      <c r="P1232" s="71">
        <f t="shared" si="1350"/>
        <v>0.58378482859840553</v>
      </c>
      <c r="Q1232" s="131">
        <f t="shared" si="1335"/>
        <v>1.5488314757536243</v>
      </c>
      <c r="R1232" s="54"/>
      <c r="S1232" s="76"/>
      <c r="T1232" s="47">
        <v>3</v>
      </c>
      <c r="U1232" s="48">
        <v>68</v>
      </c>
      <c r="V1232" s="49">
        <v>8406.634</v>
      </c>
      <c r="W1232" s="48">
        <f t="shared" si="1351"/>
        <v>1114</v>
      </c>
      <c r="X1232" s="97">
        <v>46519</v>
      </c>
      <c r="Y1232" s="31">
        <f t="shared" si="1352"/>
        <v>0.18071398783292847</v>
      </c>
      <c r="Z1232" s="30">
        <f t="shared" si="1353"/>
        <v>1.461768309722909E-3</v>
      </c>
      <c r="AA1232" s="10">
        <f t="shared" si="1354"/>
        <v>123.62697058823528</v>
      </c>
      <c r="AB1232" s="9" t="str">
        <f t="shared" si="1333"/>
        <v>U E</v>
      </c>
      <c r="AC1232" s="28">
        <f t="shared" si="1355"/>
        <v>0.18071398783292847</v>
      </c>
      <c r="AD1232" s="29">
        <f t="shared" si="1356"/>
        <v>1.461768309722909E-3</v>
      </c>
      <c r="AE1232" s="15">
        <f t="shared" si="1357"/>
        <v>123.62697058823528</v>
      </c>
      <c r="AF1232" s="27" t="e">
        <f t="shared" si="1358"/>
        <v>#REF!</v>
      </c>
      <c r="AG1232" s="7" t="e">
        <f t="shared" si="1359"/>
        <v>#REF!</v>
      </c>
      <c r="AH1232" s="17" t="e">
        <f t="shared" si="1360"/>
        <v>#REF!</v>
      </c>
      <c r="AI1232" s="26" t="e">
        <f t="shared" si="1361"/>
        <v>#REF!</v>
      </c>
      <c r="AJ1232" s="22" t="e">
        <f t="shared" si="1362"/>
        <v>#REF!</v>
      </c>
      <c r="AK1232" s="25" t="e">
        <f t="shared" si="1363"/>
        <v>#REF!</v>
      </c>
      <c r="AL1232" s="60">
        <f t="shared" si="0"/>
        <v>42602</v>
      </c>
      <c r="AM1232" s="56"/>
    </row>
    <row r="1233" spans="1:39" s="3" customFormat="1" ht="11.25" x14ac:dyDescent="0.2">
      <c r="A1233" s="2" t="s">
        <v>5</v>
      </c>
      <c r="B1233" s="2" t="str">
        <f t="shared" si="1348"/>
        <v>CACY2016</v>
      </c>
      <c r="C1233" s="2" t="s">
        <v>53</v>
      </c>
      <c r="D1233" s="4">
        <v>42601</v>
      </c>
      <c r="E1233" s="66"/>
      <c r="F1233" s="63"/>
      <c r="G1233" s="69"/>
      <c r="H1233" s="71"/>
      <c r="I1233" s="76"/>
      <c r="J1233" s="115">
        <f t="shared" si="1334"/>
        <v>111.24089261075663</v>
      </c>
      <c r="K1233" s="54">
        <f t="shared" si="1349"/>
        <v>37.68477937341369</v>
      </c>
      <c r="L1233" s="116">
        <f t="shared" si="1334"/>
        <v>148.92567198417032</v>
      </c>
      <c r="M1233" s="53"/>
      <c r="N1233" s="76"/>
      <c r="O1233" s="122">
        <f t="shared" si="1335"/>
        <v>0.95837283393223327</v>
      </c>
      <c r="P1233" s="71">
        <f t="shared" si="1350"/>
        <v>0.58062025450270127</v>
      </c>
      <c r="Q1233" s="131">
        <f t="shared" si="1335"/>
        <v>1.5389930884349345</v>
      </c>
      <c r="R1233" s="54"/>
      <c r="S1233" s="76"/>
      <c r="T1233" s="47"/>
      <c r="U1233" s="48"/>
      <c r="V1233" s="49"/>
      <c r="W1233" s="48">
        <f t="shared" si="1351"/>
        <v>1113</v>
      </c>
      <c r="X1233" s="97">
        <v>46519</v>
      </c>
      <c r="Y1233" s="31">
        <f t="shared" si="1352"/>
        <v>0</v>
      </c>
      <c r="Z1233" s="30">
        <f t="shared" si="1353"/>
        <v>0</v>
      </c>
      <c r="AA1233" s="10">
        <f t="shared" si="1354"/>
        <v>0</v>
      </c>
      <c r="AB1233" s="9" t="str">
        <f t="shared" si="1333"/>
        <v>U E</v>
      </c>
      <c r="AC1233" s="28">
        <f t="shared" si="1355"/>
        <v>0</v>
      </c>
      <c r="AD1233" s="29">
        <f t="shared" si="1356"/>
        <v>0</v>
      </c>
      <c r="AE1233" s="15">
        <f t="shared" si="1357"/>
        <v>0</v>
      </c>
      <c r="AF1233" s="27" t="e">
        <f t="shared" si="1358"/>
        <v>#REF!</v>
      </c>
      <c r="AG1233" s="7" t="e">
        <f t="shared" si="1359"/>
        <v>#REF!</v>
      </c>
      <c r="AH1233" s="17" t="e">
        <f t="shared" si="1360"/>
        <v>#REF!</v>
      </c>
      <c r="AI1233" s="26" t="e">
        <f t="shared" si="1361"/>
        <v>#REF!</v>
      </c>
      <c r="AJ1233" s="22" t="e">
        <f t="shared" si="1362"/>
        <v>#REF!</v>
      </c>
      <c r="AK1233" s="25" t="e">
        <f t="shared" si="1363"/>
        <v>#REF!</v>
      </c>
      <c r="AL1233" s="60">
        <f t="shared" si="0"/>
        <v>42601</v>
      </c>
      <c r="AM1233" s="56"/>
    </row>
    <row r="1234" spans="1:39" s="3" customFormat="1" ht="11.25" x14ac:dyDescent="0.2">
      <c r="A1234" s="2" t="s">
        <v>5</v>
      </c>
      <c r="B1234" s="2" t="str">
        <f t="shared" si="1348"/>
        <v>CACY2016</v>
      </c>
      <c r="C1234" s="2" t="s">
        <v>53</v>
      </c>
      <c r="D1234" s="4">
        <v>42600</v>
      </c>
      <c r="E1234" s="66"/>
      <c r="F1234" s="63"/>
      <c r="G1234" s="69"/>
      <c r="H1234" s="71"/>
      <c r="I1234" s="76"/>
      <c r="J1234" s="115">
        <f t="shared" si="1334"/>
        <v>110.37022845920529</v>
      </c>
      <c r="K1234" s="54">
        <f t="shared" si="1349"/>
        <v>38.463832948840007</v>
      </c>
      <c r="L1234" s="116">
        <f t="shared" si="1334"/>
        <v>148.8340614080453</v>
      </c>
      <c r="M1234" s="53"/>
      <c r="N1234" s="76"/>
      <c r="O1234" s="122">
        <f t="shared" si="1335"/>
        <v>0.95169902070924772</v>
      </c>
      <c r="P1234" s="71">
        <f t="shared" si="1350"/>
        <v>0.57745568040699702</v>
      </c>
      <c r="Q1234" s="131">
        <f t="shared" si="1335"/>
        <v>1.5291547011162447</v>
      </c>
      <c r="R1234" s="54"/>
      <c r="S1234" s="76"/>
      <c r="T1234" s="47">
        <v>2</v>
      </c>
      <c r="U1234" s="48">
        <v>33</v>
      </c>
      <c r="V1234" s="49">
        <v>5230.8339999999998</v>
      </c>
      <c r="W1234" s="48">
        <f t="shared" si="1351"/>
        <v>1114</v>
      </c>
      <c r="X1234" s="97">
        <v>46519</v>
      </c>
      <c r="Y1234" s="31">
        <f t="shared" si="1352"/>
        <v>0.11244510845031062</v>
      </c>
      <c r="Z1234" s="30">
        <f t="shared" si="1353"/>
        <v>7.0938756207141167E-4</v>
      </c>
      <c r="AA1234" s="10">
        <f t="shared" si="1354"/>
        <v>158.51012121212122</v>
      </c>
      <c r="AB1234" s="9" t="str">
        <f t="shared" si="1333"/>
        <v>U E</v>
      </c>
      <c r="AC1234" s="28">
        <f t="shared" si="1355"/>
        <v>0.11244510845031062</v>
      </c>
      <c r="AD1234" s="29">
        <f t="shared" si="1356"/>
        <v>7.0938756207141167E-4</v>
      </c>
      <c r="AE1234" s="15">
        <f t="shared" si="1357"/>
        <v>158.51012121212122</v>
      </c>
      <c r="AF1234" s="27" t="e">
        <f t="shared" si="1358"/>
        <v>#REF!</v>
      </c>
      <c r="AG1234" s="7" t="e">
        <f t="shared" si="1359"/>
        <v>#REF!</v>
      </c>
      <c r="AH1234" s="17" t="e">
        <f t="shared" si="1360"/>
        <v>#REF!</v>
      </c>
      <c r="AI1234" s="26" t="e">
        <f t="shared" si="1361"/>
        <v>#REF!</v>
      </c>
      <c r="AJ1234" s="22" t="e">
        <f t="shared" si="1362"/>
        <v>#REF!</v>
      </c>
      <c r="AK1234" s="25" t="e">
        <f t="shared" si="1363"/>
        <v>#REF!</v>
      </c>
      <c r="AL1234" s="60">
        <f t="shared" si="0"/>
        <v>42600</v>
      </c>
      <c r="AM1234" s="56"/>
    </row>
    <row r="1235" spans="1:39" s="3" customFormat="1" ht="11.25" x14ac:dyDescent="0.2">
      <c r="A1235" s="2" t="s">
        <v>5</v>
      </c>
      <c r="B1235" s="2" t="str">
        <f t="shared" si="1348"/>
        <v>CACY2016</v>
      </c>
      <c r="C1235" s="2" t="s">
        <v>53</v>
      </c>
      <c r="D1235" s="4">
        <v>42599</v>
      </c>
      <c r="E1235" s="66"/>
      <c r="F1235" s="63"/>
      <c r="G1235" s="69"/>
      <c r="H1235" s="71"/>
      <c r="I1235" s="76"/>
      <c r="J1235" s="115">
        <f t="shared" si="1334"/>
        <v>109.49956430765396</v>
      </c>
      <c r="K1235" s="54">
        <f t="shared" si="1349"/>
        <v>39.242886524266325</v>
      </c>
      <c r="L1235" s="116">
        <f t="shared" si="1334"/>
        <v>148.74245083192028</v>
      </c>
      <c r="M1235" s="53"/>
      <c r="N1235" s="76"/>
      <c r="O1235" s="122">
        <f t="shared" si="1335"/>
        <v>0.94502520748626206</v>
      </c>
      <c r="P1235" s="71">
        <f t="shared" si="1350"/>
        <v>0.57429110631129288</v>
      </c>
      <c r="Q1235" s="131">
        <f t="shared" si="1335"/>
        <v>1.5193163137975549</v>
      </c>
      <c r="R1235" s="54"/>
      <c r="S1235" s="76"/>
      <c r="T1235" s="47">
        <v>2</v>
      </c>
      <c r="U1235" s="48">
        <v>4</v>
      </c>
      <c r="V1235" s="49">
        <v>256.05</v>
      </c>
      <c r="W1235" s="48">
        <f t="shared" si="1351"/>
        <v>1114</v>
      </c>
      <c r="X1235" s="97">
        <v>46519</v>
      </c>
      <c r="Y1235" s="31">
        <f t="shared" si="1352"/>
        <v>5.5042025838904539E-3</v>
      </c>
      <c r="Z1235" s="30">
        <f t="shared" si="1353"/>
        <v>8.5986371160171119E-5</v>
      </c>
      <c r="AA1235" s="10">
        <f t="shared" si="1354"/>
        <v>64.012500000000003</v>
      </c>
      <c r="AB1235" s="9" t="str">
        <f t="shared" si="1333"/>
        <v>U E</v>
      </c>
      <c r="AC1235" s="28">
        <f t="shared" si="1355"/>
        <v>5.5042025838904539E-3</v>
      </c>
      <c r="AD1235" s="29">
        <f t="shared" si="1356"/>
        <v>8.5986371160171119E-5</v>
      </c>
      <c r="AE1235" s="15">
        <f t="shared" si="1357"/>
        <v>64.012500000000003</v>
      </c>
      <c r="AF1235" s="27" t="e">
        <f t="shared" si="1358"/>
        <v>#REF!</v>
      </c>
      <c r="AG1235" s="7" t="e">
        <f t="shared" si="1359"/>
        <v>#REF!</v>
      </c>
      <c r="AH1235" s="17" t="e">
        <f t="shared" si="1360"/>
        <v>#REF!</v>
      </c>
      <c r="AI1235" s="26" t="e">
        <f t="shared" si="1361"/>
        <v>#REF!</v>
      </c>
      <c r="AJ1235" s="22" t="e">
        <f t="shared" si="1362"/>
        <v>#REF!</v>
      </c>
      <c r="AK1235" s="25" t="e">
        <f t="shared" si="1363"/>
        <v>#REF!</v>
      </c>
      <c r="AL1235" s="60">
        <f t="shared" si="0"/>
        <v>42599</v>
      </c>
      <c r="AM1235" s="56"/>
    </row>
    <row r="1236" spans="1:39" s="3" customFormat="1" ht="11.25" x14ac:dyDescent="0.2">
      <c r="A1236" s="2" t="s">
        <v>5</v>
      </c>
      <c r="B1236" s="2" t="str">
        <f t="shared" si="1348"/>
        <v>CACY2016</v>
      </c>
      <c r="C1236" s="2" t="s">
        <v>53</v>
      </c>
      <c r="D1236" s="4">
        <v>42598</v>
      </c>
      <c r="E1236" s="66"/>
      <c r="F1236" s="63"/>
      <c r="G1236" s="69"/>
      <c r="H1236" s="71"/>
      <c r="I1236" s="76"/>
      <c r="J1236" s="115">
        <f t="shared" si="1334"/>
        <v>108.62890015610262</v>
      </c>
      <c r="K1236" s="54">
        <f t="shared" si="1349"/>
        <v>40.021940099692642</v>
      </c>
      <c r="L1236" s="116">
        <f t="shared" si="1334"/>
        <v>148.65084025579526</v>
      </c>
      <c r="M1236" s="53"/>
      <c r="N1236" s="76"/>
      <c r="O1236" s="122">
        <f t="shared" si="1335"/>
        <v>0.93835139426327652</v>
      </c>
      <c r="P1236" s="71">
        <f t="shared" si="1350"/>
        <v>0.57112653221558862</v>
      </c>
      <c r="Q1236" s="131">
        <f t="shared" si="1335"/>
        <v>1.5094779264788651</v>
      </c>
      <c r="R1236" s="54"/>
      <c r="S1236" s="76"/>
      <c r="T1236" s="47">
        <v>3</v>
      </c>
      <c r="U1236" s="48">
        <v>51</v>
      </c>
      <c r="V1236" s="49">
        <v>15800.316999999999</v>
      </c>
      <c r="W1236" s="48">
        <f t="shared" si="1351"/>
        <v>1112</v>
      </c>
      <c r="X1236" s="97">
        <v>46519</v>
      </c>
      <c r="Y1236" s="31">
        <f t="shared" si="1352"/>
        <v>0.3396529805025903</v>
      </c>
      <c r="Z1236" s="30">
        <f t="shared" si="1353"/>
        <v>1.0963262322921817E-3</v>
      </c>
      <c r="AA1236" s="10">
        <f t="shared" si="1354"/>
        <v>309.81013725490192</v>
      </c>
      <c r="AB1236" s="9" t="str">
        <f t="shared" si="1333"/>
        <v>U E</v>
      </c>
      <c r="AC1236" s="28">
        <f t="shared" si="1355"/>
        <v>0.3396529805025903</v>
      </c>
      <c r="AD1236" s="29">
        <f t="shared" si="1356"/>
        <v>1.0963262322921817E-3</v>
      </c>
      <c r="AE1236" s="15">
        <f t="shared" si="1357"/>
        <v>309.81013725490192</v>
      </c>
      <c r="AF1236" s="27" t="e">
        <f t="shared" si="1358"/>
        <v>#REF!</v>
      </c>
      <c r="AG1236" s="7" t="e">
        <f t="shared" si="1359"/>
        <v>#REF!</v>
      </c>
      <c r="AH1236" s="17" t="e">
        <f t="shared" si="1360"/>
        <v>#REF!</v>
      </c>
      <c r="AI1236" s="26" t="e">
        <f t="shared" si="1361"/>
        <v>#REF!</v>
      </c>
      <c r="AJ1236" s="22" t="e">
        <f t="shared" si="1362"/>
        <v>#REF!</v>
      </c>
      <c r="AK1236" s="25" t="e">
        <f t="shared" si="1363"/>
        <v>#REF!</v>
      </c>
      <c r="AL1236" s="60">
        <f t="shared" si="0"/>
        <v>42598</v>
      </c>
      <c r="AM1236" s="56"/>
    </row>
    <row r="1237" spans="1:39" s="3" customFormat="1" ht="11.25" x14ac:dyDescent="0.2">
      <c r="A1237" s="2" t="s">
        <v>5</v>
      </c>
      <c r="B1237" s="2" t="str">
        <f t="shared" si="1348"/>
        <v>CACY2016</v>
      </c>
      <c r="C1237" s="2" t="s">
        <v>53</v>
      </c>
      <c r="D1237" s="4">
        <v>42597</v>
      </c>
      <c r="E1237" s="66"/>
      <c r="F1237" s="63"/>
      <c r="G1237" s="69"/>
      <c r="H1237" s="71"/>
      <c r="I1237" s="76"/>
      <c r="J1237" s="115">
        <f t="shared" si="1334"/>
        <v>107.75823600455128</v>
      </c>
      <c r="K1237" s="54">
        <f t="shared" si="1349"/>
        <v>40.80099367511896</v>
      </c>
      <c r="L1237" s="116">
        <f t="shared" si="1334"/>
        <v>148.55922967967024</v>
      </c>
      <c r="M1237" s="53"/>
      <c r="N1237" s="76"/>
      <c r="O1237" s="122">
        <f t="shared" si="1335"/>
        <v>0.93167758104029097</v>
      </c>
      <c r="P1237" s="71">
        <f t="shared" si="1350"/>
        <v>0.56796195811988459</v>
      </c>
      <c r="Q1237" s="131">
        <f t="shared" si="1335"/>
        <v>1.4996395391601756</v>
      </c>
      <c r="R1237" s="54"/>
      <c r="S1237" s="76"/>
      <c r="T1237" s="47">
        <v>5</v>
      </c>
      <c r="U1237" s="48">
        <v>432</v>
      </c>
      <c r="V1237" s="49">
        <v>69728.116999999998</v>
      </c>
      <c r="W1237" s="48">
        <f t="shared" si="1351"/>
        <v>1110</v>
      </c>
      <c r="X1237" s="97">
        <v>46519</v>
      </c>
      <c r="Y1237" s="31">
        <f t="shared" ref="Y1237:Y1251" si="1364">V1237/X1237</f>
        <v>1.4989169371654592</v>
      </c>
      <c r="Z1237" s="30">
        <f t="shared" ref="Z1237:Z1251" si="1365">U1237/X1237</f>
        <v>9.2865280852984806E-3</v>
      </c>
      <c r="AA1237" s="10">
        <f t="shared" ref="AA1237:AA1251" si="1366">IF(Z1237=0,0,Y1237/Z1237)</f>
        <v>161.40767824074072</v>
      </c>
      <c r="AB1237" s="9" t="str">
        <f t="shared" si="1333"/>
        <v>U E</v>
      </c>
      <c r="AC1237" s="28">
        <f t="shared" ref="AC1237:AC1251" si="1367">IF($AB1237="U E",$Y1237,(V1237-E1237)/X1237)</f>
        <v>1.4989169371654592</v>
      </c>
      <c r="AD1237" s="29">
        <f t="shared" ref="AD1237:AD1251" si="1368">IF($AB1237="U E",$Z1237,(U1237-F1237)/X1237)</f>
        <v>9.2865280852984806E-3</v>
      </c>
      <c r="AE1237" s="15">
        <f t="shared" ref="AE1237:AE1251" si="1369">IF(AD1237=0,0,AC1237/AD1237)</f>
        <v>161.40767824074072</v>
      </c>
      <c r="AF1237" s="27" t="e">
        <f t="shared" ref="AF1237:AF1251" si="1370">AF1238+Y1237</f>
        <v>#REF!</v>
      </c>
      <c r="AG1237" s="7" t="e">
        <f t="shared" ref="AG1237:AG1251" si="1371">AG1238+Z1237</f>
        <v>#REF!</v>
      </c>
      <c r="AH1237" s="17" t="e">
        <f t="shared" ref="AH1237:AH1251" si="1372">AF1237/AG1237</f>
        <v>#REF!</v>
      </c>
      <c r="AI1237" s="26" t="e">
        <f t="shared" ref="AI1237:AI1251" si="1373">AI1238+AC1237</f>
        <v>#REF!</v>
      </c>
      <c r="AJ1237" s="22" t="e">
        <f t="shared" ref="AJ1237:AJ1251" si="1374">AJ1238+AD1237</f>
        <v>#REF!</v>
      </c>
      <c r="AK1237" s="25" t="e">
        <f t="shared" ref="AK1237:AK1251" si="1375">AI1237/AJ1237</f>
        <v>#REF!</v>
      </c>
      <c r="AL1237" s="60">
        <f t="shared" si="0"/>
        <v>42597</v>
      </c>
      <c r="AM1237" s="56"/>
    </row>
    <row r="1238" spans="1:39" s="3" customFormat="1" ht="11.25" x14ac:dyDescent="0.2">
      <c r="A1238" s="2" t="s">
        <v>5</v>
      </c>
      <c r="B1238" s="2" t="str">
        <f t="shared" si="1348"/>
        <v>CACY2016</v>
      </c>
      <c r="C1238" s="2" t="s">
        <v>53</v>
      </c>
      <c r="D1238" s="4">
        <v>42596</v>
      </c>
      <c r="E1238" s="66"/>
      <c r="F1238" s="63"/>
      <c r="G1238" s="69"/>
      <c r="H1238" s="71"/>
      <c r="I1238" s="76"/>
      <c r="J1238" s="115">
        <f t="shared" si="1334"/>
        <v>106.88757185299994</v>
      </c>
      <c r="K1238" s="54">
        <f t="shared" si="1349"/>
        <v>41.580047250545277</v>
      </c>
      <c r="L1238" s="116">
        <f t="shared" si="1334"/>
        <v>148.46761910354522</v>
      </c>
      <c r="M1238" s="53"/>
      <c r="N1238" s="76"/>
      <c r="O1238" s="122">
        <f t="shared" si="1335"/>
        <v>0.92500376781730542</v>
      </c>
      <c r="P1238" s="71">
        <f t="shared" si="1350"/>
        <v>0.56479738402418034</v>
      </c>
      <c r="Q1238" s="131">
        <f t="shared" si="1335"/>
        <v>1.4898011518414858</v>
      </c>
      <c r="R1238" s="54"/>
      <c r="S1238" s="76"/>
      <c r="T1238" s="47"/>
      <c r="U1238" s="48"/>
      <c r="V1238" s="49"/>
      <c r="W1238" s="48">
        <f t="shared" si="1351"/>
        <v>1108</v>
      </c>
      <c r="X1238" s="97">
        <v>46519</v>
      </c>
      <c r="Y1238" s="31">
        <f t="shared" si="1364"/>
        <v>0</v>
      </c>
      <c r="Z1238" s="30">
        <f t="shared" si="1365"/>
        <v>0</v>
      </c>
      <c r="AA1238" s="10">
        <f t="shared" si="1366"/>
        <v>0</v>
      </c>
      <c r="AB1238" s="9" t="str">
        <f t="shared" si="1333"/>
        <v>U E</v>
      </c>
      <c r="AC1238" s="28">
        <f t="shared" si="1367"/>
        <v>0</v>
      </c>
      <c r="AD1238" s="29">
        <f t="shared" si="1368"/>
        <v>0</v>
      </c>
      <c r="AE1238" s="15">
        <f t="shared" si="1369"/>
        <v>0</v>
      </c>
      <c r="AF1238" s="27" t="e">
        <f t="shared" si="1370"/>
        <v>#REF!</v>
      </c>
      <c r="AG1238" s="7" t="e">
        <f t="shared" si="1371"/>
        <v>#REF!</v>
      </c>
      <c r="AH1238" s="17" t="e">
        <f t="shared" si="1372"/>
        <v>#REF!</v>
      </c>
      <c r="AI1238" s="26" t="e">
        <f t="shared" si="1373"/>
        <v>#REF!</v>
      </c>
      <c r="AJ1238" s="22" t="e">
        <f t="shared" si="1374"/>
        <v>#REF!</v>
      </c>
      <c r="AK1238" s="25" t="e">
        <f t="shared" si="1375"/>
        <v>#REF!</v>
      </c>
      <c r="AL1238" s="60">
        <f t="shared" si="0"/>
        <v>42596</v>
      </c>
      <c r="AM1238" s="56"/>
    </row>
    <row r="1239" spans="1:39" s="3" customFormat="1" ht="11.25" x14ac:dyDescent="0.2">
      <c r="A1239" s="2" t="s">
        <v>5</v>
      </c>
      <c r="B1239" s="2" t="str">
        <f t="shared" si="1348"/>
        <v>CACY2016</v>
      </c>
      <c r="C1239" s="2" t="s">
        <v>53</v>
      </c>
      <c r="D1239" s="4">
        <v>42595</v>
      </c>
      <c r="E1239" s="66"/>
      <c r="F1239" s="63"/>
      <c r="G1239" s="69"/>
      <c r="H1239" s="71"/>
      <c r="I1239" s="76"/>
      <c r="J1239" s="115">
        <f t="shared" si="1334"/>
        <v>106.0169077014486</v>
      </c>
      <c r="K1239" s="54">
        <f t="shared" si="1349"/>
        <v>42.359100825971595</v>
      </c>
      <c r="L1239" s="116">
        <f t="shared" si="1334"/>
        <v>148.3760085274202</v>
      </c>
      <c r="M1239" s="53"/>
      <c r="N1239" s="76"/>
      <c r="O1239" s="122">
        <f t="shared" si="1335"/>
        <v>0.91832995459431976</v>
      </c>
      <c r="P1239" s="71">
        <f t="shared" si="1350"/>
        <v>0.5616328099284762</v>
      </c>
      <c r="Q1239" s="131">
        <f t="shared" si="1335"/>
        <v>1.479962764522796</v>
      </c>
      <c r="R1239" s="54"/>
      <c r="S1239" s="76"/>
      <c r="T1239" s="47">
        <v>6</v>
      </c>
      <c r="U1239" s="48">
        <v>34</v>
      </c>
      <c r="V1239" s="49">
        <v>10365.632</v>
      </c>
      <c r="W1239" s="48">
        <f t="shared" si="1351"/>
        <v>1114</v>
      </c>
      <c r="X1239" s="97">
        <v>46519</v>
      </c>
      <c r="Y1239" s="31">
        <f t="shared" si="1364"/>
        <v>0.22282577011543669</v>
      </c>
      <c r="Z1239" s="30">
        <f t="shared" si="1365"/>
        <v>7.308841548614545E-4</v>
      </c>
      <c r="AA1239" s="10">
        <f t="shared" si="1366"/>
        <v>304.8715294117647</v>
      </c>
      <c r="AB1239" s="9" t="str">
        <f t="shared" si="1333"/>
        <v>U E</v>
      </c>
      <c r="AC1239" s="28">
        <f t="shared" si="1367"/>
        <v>0.22282577011543669</v>
      </c>
      <c r="AD1239" s="29">
        <f t="shared" si="1368"/>
        <v>7.308841548614545E-4</v>
      </c>
      <c r="AE1239" s="15">
        <f t="shared" si="1369"/>
        <v>304.8715294117647</v>
      </c>
      <c r="AF1239" s="27" t="e">
        <f t="shared" si="1370"/>
        <v>#REF!</v>
      </c>
      <c r="AG1239" s="7" t="e">
        <f t="shared" si="1371"/>
        <v>#REF!</v>
      </c>
      <c r="AH1239" s="17" t="e">
        <f t="shared" si="1372"/>
        <v>#REF!</v>
      </c>
      <c r="AI1239" s="26" t="e">
        <f t="shared" si="1373"/>
        <v>#REF!</v>
      </c>
      <c r="AJ1239" s="22" t="e">
        <f t="shared" si="1374"/>
        <v>#REF!</v>
      </c>
      <c r="AK1239" s="25" t="e">
        <f t="shared" si="1375"/>
        <v>#REF!</v>
      </c>
      <c r="AL1239" s="60">
        <f t="shared" si="0"/>
        <v>42595</v>
      </c>
      <c r="AM1239" s="56"/>
    </row>
    <row r="1240" spans="1:39" s="3" customFormat="1" ht="11.25" x14ac:dyDescent="0.2">
      <c r="A1240" s="2" t="s">
        <v>5</v>
      </c>
      <c r="B1240" s="2" t="str">
        <f t="shared" si="1348"/>
        <v>CACY2016</v>
      </c>
      <c r="C1240" s="2" t="s">
        <v>53</v>
      </c>
      <c r="D1240" s="4">
        <v>42594</v>
      </c>
      <c r="E1240" s="66"/>
      <c r="F1240" s="63"/>
      <c r="G1240" s="69"/>
      <c r="H1240" s="71"/>
      <c r="I1240" s="76"/>
      <c r="J1240" s="115">
        <f t="shared" si="1334"/>
        <v>105.14624354989726</v>
      </c>
      <c r="K1240" s="54">
        <f t="shared" si="1349"/>
        <v>43.138154401397912</v>
      </c>
      <c r="L1240" s="116">
        <f t="shared" si="1334"/>
        <v>148.28439795129518</v>
      </c>
      <c r="M1240" s="53"/>
      <c r="N1240" s="76"/>
      <c r="O1240" s="122">
        <f t="shared" si="1335"/>
        <v>0.91165614137133422</v>
      </c>
      <c r="P1240" s="71">
        <f t="shared" si="1350"/>
        <v>0.55846823583277194</v>
      </c>
      <c r="Q1240" s="131">
        <f t="shared" si="1335"/>
        <v>1.4701243772041062</v>
      </c>
      <c r="R1240" s="54"/>
      <c r="S1240" s="76"/>
      <c r="T1240" s="47"/>
      <c r="U1240" s="48"/>
      <c r="V1240" s="49"/>
      <c r="W1240" s="48">
        <f t="shared" si="1351"/>
        <v>1109</v>
      </c>
      <c r="X1240" s="97">
        <v>46519</v>
      </c>
      <c r="Y1240" s="31">
        <f t="shared" si="1364"/>
        <v>0</v>
      </c>
      <c r="Z1240" s="30">
        <f t="shared" si="1365"/>
        <v>0</v>
      </c>
      <c r="AA1240" s="10">
        <f t="shared" si="1366"/>
        <v>0</v>
      </c>
      <c r="AB1240" s="9" t="str">
        <f t="shared" si="1333"/>
        <v>U E</v>
      </c>
      <c r="AC1240" s="28">
        <f t="shared" si="1367"/>
        <v>0</v>
      </c>
      <c r="AD1240" s="29">
        <f t="shared" si="1368"/>
        <v>0</v>
      </c>
      <c r="AE1240" s="15">
        <f t="shared" si="1369"/>
        <v>0</v>
      </c>
      <c r="AF1240" s="27" t="e">
        <f t="shared" si="1370"/>
        <v>#REF!</v>
      </c>
      <c r="AG1240" s="7" t="e">
        <f t="shared" si="1371"/>
        <v>#REF!</v>
      </c>
      <c r="AH1240" s="17" t="e">
        <f t="shared" si="1372"/>
        <v>#REF!</v>
      </c>
      <c r="AI1240" s="26" t="e">
        <f t="shared" si="1373"/>
        <v>#REF!</v>
      </c>
      <c r="AJ1240" s="22" t="e">
        <f t="shared" si="1374"/>
        <v>#REF!</v>
      </c>
      <c r="AK1240" s="25" t="e">
        <f t="shared" si="1375"/>
        <v>#REF!</v>
      </c>
      <c r="AL1240" s="60">
        <f t="shared" si="0"/>
        <v>42594</v>
      </c>
      <c r="AM1240" s="56"/>
    </row>
    <row r="1241" spans="1:39" s="3" customFormat="1" ht="11.25" x14ac:dyDescent="0.2">
      <c r="A1241" s="2" t="s">
        <v>5</v>
      </c>
      <c r="B1241" s="2" t="str">
        <f t="shared" si="1348"/>
        <v>CACY2016</v>
      </c>
      <c r="C1241" s="2" t="s">
        <v>53</v>
      </c>
      <c r="D1241" s="4">
        <v>42593</v>
      </c>
      <c r="E1241" s="66"/>
      <c r="F1241" s="63"/>
      <c r="G1241" s="69"/>
      <c r="H1241" s="71"/>
      <c r="I1241" s="76"/>
      <c r="J1241" s="115">
        <f t="shared" si="1334"/>
        <v>104.27557939834593</v>
      </c>
      <c r="K1241" s="54">
        <f t="shared" si="1349"/>
        <v>43.91720797682423</v>
      </c>
      <c r="L1241" s="116">
        <f t="shared" si="1334"/>
        <v>148.19278737517016</v>
      </c>
      <c r="M1241" s="53"/>
      <c r="N1241" s="76"/>
      <c r="O1241" s="122">
        <f t="shared" si="1335"/>
        <v>0.90498232814834867</v>
      </c>
      <c r="P1241" s="71">
        <f t="shared" si="1350"/>
        <v>0.55530366173706769</v>
      </c>
      <c r="Q1241" s="131">
        <f t="shared" si="1335"/>
        <v>1.4602859898854164</v>
      </c>
      <c r="R1241" s="54"/>
      <c r="S1241" s="76"/>
      <c r="T1241" s="47"/>
      <c r="U1241" s="48"/>
      <c r="V1241" s="49"/>
      <c r="W1241" s="48">
        <f t="shared" si="1351"/>
        <v>1111</v>
      </c>
      <c r="X1241" s="97">
        <v>46519</v>
      </c>
      <c r="Y1241" s="31">
        <f t="shared" si="1364"/>
        <v>0</v>
      </c>
      <c r="Z1241" s="30">
        <f t="shared" si="1365"/>
        <v>0</v>
      </c>
      <c r="AA1241" s="10">
        <f t="shared" si="1366"/>
        <v>0</v>
      </c>
      <c r="AB1241" s="9" t="str">
        <f t="shared" si="1333"/>
        <v>U E</v>
      </c>
      <c r="AC1241" s="28">
        <f t="shared" si="1367"/>
        <v>0</v>
      </c>
      <c r="AD1241" s="29">
        <f t="shared" si="1368"/>
        <v>0</v>
      </c>
      <c r="AE1241" s="15">
        <f t="shared" si="1369"/>
        <v>0</v>
      </c>
      <c r="AF1241" s="27" t="e">
        <f t="shared" si="1370"/>
        <v>#REF!</v>
      </c>
      <c r="AG1241" s="7" t="e">
        <f t="shared" si="1371"/>
        <v>#REF!</v>
      </c>
      <c r="AH1241" s="17" t="e">
        <f t="shared" si="1372"/>
        <v>#REF!</v>
      </c>
      <c r="AI1241" s="26" t="e">
        <f t="shared" si="1373"/>
        <v>#REF!</v>
      </c>
      <c r="AJ1241" s="22" t="e">
        <f t="shared" si="1374"/>
        <v>#REF!</v>
      </c>
      <c r="AK1241" s="25" t="e">
        <f t="shared" si="1375"/>
        <v>#REF!</v>
      </c>
      <c r="AL1241" s="60">
        <f t="shared" si="0"/>
        <v>42593</v>
      </c>
      <c r="AM1241" s="56"/>
    </row>
    <row r="1242" spans="1:39" s="3" customFormat="1" ht="11.25" x14ac:dyDescent="0.2">
      <c r="A1242" s="2" t="s">
        <v>5</v>
      </c>
      <c r="B1242" s="2" t="str">
        <f t="shared" si="1348"/>
        <v>CACY2016</v>
      </c>
      <c r="C1242" s="2" t="s">
        <v>53</v>
      </c>
      <c r="D1242" s="4">
        <v>42592</v>
      </c>
      <c r="E1242" s="66"/>
      <c r="F1242" s="63"/>
      <c r="G1242" s="69"/>
      <c r="H1242" s="71"/>
      <c r="I1242" s="76"/>
      <c r="J1242" s="115">
        <f t="shared" si="1334"/>
        <v>103.40491524679459</v>
      </c>
      <c r="K1242" s="54">
        <f t="shared" si="1349"/>
        <v>44.696261552250547</v>
      </c>
      <c r="L1242" s="116">
        <f t="shared" si="1334"/>
        <v>148.10117679904513</v>
      </c>
      <c r="M1242" s="53"/>
      <c r="N1242" s="76"/>
      <c r="O1242" s="122">
        <f t="shared" si="1335"/>
        <v>0.89830851492536312</v>
      </c>
      <c r="P1242" s="71">
        <f t="shared" si="1350"/>
        <v>0.55213908764136344</v>
      </c>
      <c r="Q1242" s="131">
        <f t="shared" si="1335"/>
        <v>1.4504476025667266</v>
      </c>
      <c r="R1242" s="54"/>
      <c r="S1242" s="76"/>
      <c r="T1242" s="47"/>
      <c r="U1242" s="48"/>
      <c r="V1242" s="49"/>
      <c r="W1242" s="48">
        <f t="shared" si="1351"/>
        <v>1111</v>
      </c>
      <c r="X1242" s="97">
        <v>46519</v>
      </c>
      <c r="Y1242" s="31">
        <f t="shared" si="1364"/>
        <v>0</v>
      </c>
      <c r="Z1242" s="30">
        <f t="shared" si="1365"/>
        <v>0</v>
      </c>
      <c r="AA1242" s="10">
        <f t="shared" si="1366"/>
        <v>0</v>
      </c>
      <c r="AB1242" s="9" t="str">
        <f t="shared" si="1333"/>
        <v>U E</v>
      </c>
      <c r="AC1242" s="28">
        <f t="shared" si="1367"/>
        <v>0</v>
      </c>
      <c r="AD1242" s="29">
        <f t="shared" si="1368"/>
        <v>0</v>
      </c>
      <c r="AE1242" s="15">
        <f t="shared" si="1369"/>
        <v>0</v>
      </c>
      <c r="AF1242" s="27" t="e">
        <f t="shared" si="1370"/>
        <v>#REF!</v>
      </c>
      <c r="AG1242" s="7" t="e">
        <f t="shared" si="1371"/>
        <v>#REF!</v>
      </c>
      <c r="AH1242" s="17" t="e">
        <f t="shared" si="1372"/>
        <v>#REF!</v>
      </c>
      <c r="AI1242" s="26" t="e">
        <f t="shared" si="1373"/>
        <v>#REF!</v>
      </c>
      <c r="AJ1242" s="22" t="e">
        <f t="shared" si="1374"/>
        <v>#REF!</v>
      </c>
      <c r="AK1242" s="25" t="e">
        <f t="shared" si="1375"/>
        <v>#REF!</v>
      </c>
      <c r="AL1242" s="60">
        <f t="shared" si="0"/>
        <v>42592</v>
      </c>
      <c r="AM1242" s="56"/>
    </row>
    <row r="1243" spans="1:39" s="3" customFormat="1" ht="11.25" x14ac:dyDescent="0.2">
      <c r="A1243" s="2" t="s">
        <v>5</v>
      </c>
      <c r="B1243" s="2" t="str">
        <f t="shared" si="1348"/>
        <v>CACY2016</v>
      </c>
      <c r="C1243" s="2" t="s">
        <v>53</v>
      </c>
      <c r="D1243" s="4">
        <v>42591</v>
      </c>
      <c r="E1243" s="66"/>
      <c r="F1243" s="63"/>
      <c r="G1243" s="69"/>
      <c r="H1243" s="71"/>
      <c r="I1243" s="76"/>
      <c r="J1243" s="115">
        <f t="shared" si="1334"/>
        <v>102.53425109524325</v>
      </c>
      <c r="K1243" s="54">
        <f t="shared" si="1349"/>
        <v>45.475315127676865</v>
      </c>
      <c r="L1243" s="116">
        <f t="shared" si="1334"/>
        <v>148.00956622292011</v>
      </c>
      <c r="M1243" s="53"/>
      <c r="N1243" s="76"/>
      <c r="O1243" s="122">
        <f t="shared" si="1335"/>
        <v>0.89163470170237757</v>
      </c>
      <c r="P1243" s="71">
        <f t="shared" si="1350"/>
        <v>0.54897451354565918</v>
      </c>
      <c r="Q1243" s="131">
        <f t="shared" si="1335"/>
        <v>1.4406092152480368</v>
      </c>
      <c r="R1243" s="54"/>
      <c r="S1243" s="76"/>
      <c r="T1243" s="47">
        <v>2</v>
      </c>
      <c r="U1243" s="48">
        <v>6</v>
      </c>
      <c r="V1243" s="49">
        <v>638.20000000000005</v>
      </c>
      <c r="W1243" s="48">
        <f t="shared" si="1351"/>
        <v>1113</v>
      </c>
      <c r="X1243" s="97">
        <v>46519</v>
      </c>
      <c r="Y1243" s="31">
        <f t="shared" si="1364"/>
        <v>1.3719125518605301E-2</v>
      </c>
      <c r="Z1243" s="30">
        <f t="shared" si="1365"/>
        <v>1.2897955674025667E-4</v>
      </c>
      <c r="AA1243" s="10">
        <f t="shared" si="1366"/>
        <v>106.36666666666667</v>
      </c>
      <c r="AB1243" s="9" t="str">
        <f t="shared" si="1333"/>
        <v>U E</v>
      </c>
      <c r="AC1243" s="28">
        <f t="shared" si="1367"/>
        <v>1.3719125518605301E-2</v>
      </c>
      <c r="AD1243" s="29">
        <f t="shared" si="1368"/>
        <v>1.2897955674025667E-4</v>
      </c>
      <c r="AE1243" s="15">
        <f t="shared" si="1369"/>
        <v>106.36666666666667</v>
      </c>
      <c r="AF1243" s="27" t="e">
        <f t="shared" si="1370"/>
        <v>#REF!</v>
      </c>
      <c r="AG1243" s="7" t="e">
        <f t="shared" si="1371"/>
        <v>#REF!</v>
      </c>
      <c r="AH1243" s="17" t="e">
        <f t="shared" si="1372"/>
        <v>#REF!</v>
      </c>
      <c r="AI1243" s="26" t="e">
        <f t="shared" si="1373"/>
        <v>#REF!</v>
      </c>
      <c r="AJ1243" s="22" t="e">
        <f t="shared" si="1374"/>
        <v>#REF!</v>
      </c>
      <c r="AK1243" s="25" t="e">
        <f t="shared" si="1375"/>
        <v>#REF!</v>
      </c>
      <c r="AL1243" s="60">
        <f t="shared" si="0"/>
        <v>42591</v>
      </c>
      <c r="AM1243" s="56"/>
    </row>
    <row r="1244" spans="1:39" s="3" customFormat="1" ht="11.25" x14ac:dyDescent="0.2">
      <c r="A1244" s="2" t="s">
        <v>5</v>
      </c>
      <c r="B1244" s="2" t="str">
        <f t="shared" si="1348"/>
        <v>CACY2016</v>
      </c>
      <c r="C1244" s="2" t="s">
        <v>53</v>
      </c>
      <c r="D1244" s="4">
        <v>42590</v>
      </c>
      <c r="E1244" s="66"/>
      <c r="F1244" s="63"/>
      <c r="G1244" s="69"/>
      <c r="H1244" s="71"/>
      <c r="I1244" s="76"/>
      <c r="J1244" s="115">
        <f t="shared" si="1334"/>
        <v>101.66358694369191</v>
      </c>
      <c r="K1244" s="54">
        <f t="shared" si="1349"/>
        <v>46.254368703103182</v>
      </c>
      <c r="L1244" s="116">
        <f t="shared" si="1334"/>
        <v>147.91795564679509</v>
      </c>
      <c r="M1244" s="53"/>
      <c r="N1244" s="76"/>
      <c r="O1244" s="122">
        <f t="shared" si="1335"/>
        <v>0.88496088847939203</v>
      </c>
      <c r="P1244" s="71">
        <f t="shared" si="1350"/>
        <v>0.54580993944995493</v>
      </c>
      <c r="Q1244" s="131">
        <f t="shared" si="1335"/>
        <v>1.430770827929347</v>
      </c>
      <c r="R1244" s="54"/>
      <c r="S1244" s="76"/>
      <c r="T1244" s="47"/>
      <c r="U1244" s="48"/>
      <c r="V1244" s="49"/>
      <c r="W1244" s="48">
        <f t="shared" si="1351"/>
        <v>1120</v>
      </c>
      <c r="X1244" s="97">
        <v>46519</v>
      </c>
      <c r="Y1244" s="31">
        <f t="shared" si="1364"/>
        <v>0</v>
      </c>
      <c r="Z1244" s="30">
        <f t="shared" si="1365"/>
        <v>0</v>
      </c>
      <c r="AA1244" s="10">
        <f t="shared" si="1366"/>
        <v>0</v>
      </c>
      <c r="AB1244" s="9" t="str">
        <f t="shared" si="1333"/>
        <v>U E</v>
      </c>
      <c r="AC1244" s="28">
        <f t="shared" si="1367"/>
        <v>0</v>
      </c>
      <c r="AD1244" s="29">
        <f t="shared" si="1368"/>
        <v>0</v>
      </c>
      <c r="AE1244" s="15">
        <f t="shared" si="1369"/>
        <v>0</v>
      </c>
      <c r="AF1244" s="27" t="e">
        <f t="shared" si="1370"/>
        <v>#REF!</v>
      </c>
      <c r="AG1244" s="7" t="e">
        <f t="shared" si="1371"/>
        <v>#REF!</v>
      </c>
      <c r="AH1244" s="17" t="e">
        <f t="shared" si="1372"/>
        <v>#REF!</v>
      </c>
      <c r="AI1244" s="26" t="e">
        <f t="shared" si="1373"/>
        <v>#REF!</v>
      </c>
      <c r="AJ1244" s="22" t="e">
        <f t="shared" si="1374"/>
        <v>#REF!</v>
      </c>
      <c r="AK1244" s="25" t="e">
        <f t="shared" si="1375"/>
        <v>#REF!</v>
      </c>
      <c r="AL1244" s="60">
        <f t="shared" si="0"/>
        <v>42590</v>
      </c>
      <c r="AM1244" s="56"/>
    </row>
    <row r="1245" spans="1:39" s="3" customFormat="1" ht="11.25" x14ac:dyDescent="0.2">
      <c r="A1245" s="2" t="s">
        <v>5</v>
      </c>
      <c r="B1245" s="2" t="str">
        <f t="shared" si="1348"/>
        <v>CACY2016</v>
      </c>
      <c r="C1245" s="2" t="s">
        <v>53</v>
      </c>
      <c r="D1245" s="4">
        <v>42589</v>
      </c>
      <c r="E1245" s="66"/>
      <c r="F1245" s="63"/>
      <c r="G1245" s="69"/>
      <c r="H1245" s="71"/>
      <c r="I1245" s="76"/>
      <c r="J1245" s="115">
        <f t="shared" si="1334"/>
        <v>100.79292279214057</v>
      </c>
      <c r="K1245" s="54">
        <f t="shared" si="1349"/>
        <v>47.033422278529528</v>
      </c>
      <c r="L1245" s="116">
        <f t="shared" si="1334"/>
        <v>147.8263450706701</v>
      </c>
      <c r="M1245" s="53"/>
      <c r="N1245" s="76"/>
      <c r="O1245" s="122">
        <f t="shared" si="1335"/>
        <v>0.87828707525640637</v>
      </c>
      <c r="P1245" s="71">
        <f t="shared" si="1350"/>
        <v>0.54264536535425079</v>
      </c>
      <c r="Q1245" s="131">
        <f t="shared" si="1335"/>
        <v>1.4209324406106572</v>
      </c>
      <c r="R1245" s="54"/>
      <c r="S1245" s="76"/>
      <c r="T1245" s="47">
        <v>1</v>
      </c>
      <c r="U1245" s="48">
        <v>1</v>
      </c>
      <c r="V1245" s="49">
        <v>103.267</v>
      </c>
      <c r="W1245" s="48">
        <f t="shared" si="1351"/>
        <v>1121</v>
      </c>
      <c r="X1245" s="97">
        <v>46519</v>
      </c>
      <c r="Y1245" s="31">
        <f t="shared" si="1364"/>
        <v>2.2198886476493475E-3</v>
      </c>
      <c r="Z1245" s="30">
        <f t="shared" si="1365"/>
        <v>2.149659279004278E-5</v>
      </c>
      <c r="AA1245" s="10">
        <f t="shared" si="1366"/>
        <v>103.26699999999998</v>
      </c>
      <c r="AB1245" s="9" t="str">
        <f t="shared" si="1333"/>
        <v>U E</v>
      </c>
      <c r="AC1245" s="28">
        <f t="shared" si="1367"/>
        <v>2.2198886476493475E-3</v>
      </c>
      <c r="AD1245" s="29">
        <f t="shared" si="1368"/>
        <v>2.149659279004278E-5</v>
      </c>
      <c r="AE1245" s="15">
        <f t="shared" si="1369"/>
        <v>103.26699999999998</v>
      </c>
      <c r="AF1245" s="27" t="e">
        <f t="shared" si="1370"/>
        <v>#REF!</v>
      </c>
      <c r="AG1245" s="7" t="e">
        <f t="shared" si="1371"/>
        <v>#REF!</v>
      </c>
      <c r="AH1245" s="17" t="e">
        <f t="shared" si="1372"/>
        <v>#REF!</v>
      </c>
      <c r="AI1245" s="26" t="e">
        <f t="shared" si="1373"/>
        <v>#REF!</v>
      </c>
      <c r="AJ1245" s="22" t="e">
        <f t="shared" si="1374"/>
        <v>#REF!</v>
      </c>
      <c r="AK1245" s="25" t="e">
        <f t="shared" si="1375"/>
        <v>#REF!</v>
      </c>
      <c r="AL1245" s="60">
        <f t="shared" si="0"/>
        <v>42589</v>
      </c>
      <c r="AM1245" s="56"/>
    </row>
    <row r="1246" spans="1:39" s="3" customFormat="1" ht="11.25" x14ac:dyDescent="0.2">
      <c r="A1246" s="2" t="s">
        <v>5</v>
      </c>
      <c r="B1246" s="2" t="str">
        <f t="shared" si="1348"/>
        <v>CACY2016</v>
      </c>
      <c r="C1246" s="2" t="s">
        <v>53</v>
      </c>
      <c r="D1246" s="4">
        <v>42588</v>
      </c>
      <c r="E1246" s="66"/>
      <c r="F1246" s="63"/>
      <c r="G1246" s="69"/>
      <c r="H1246" s="71"/>
      <c r="I1246" s="76"/>
      <c r="J1246" s="115">
        <f t="shared" si="1334"/>
        <v>99.922258640589234</v>
      </c>
      <c r="K1246" s="54">
        <f t="shared" si="1349"/>
        <v>47.812475853955846</v>
      </c>
      <c r="L1246" s="116">
        <f t="shared" si="1334"/>
        <v>147.73473449454508</v>
      </c>
      <c r="M1246" s="53"/>
      <c r="N1246" s="76"/>
      <c r="O1246" s="122">
        <f t="shared" si="1335"/>
        <v>0.87161326203342082</v>
      </c>
      <c r="P1246" s="71">
        <f t="shared" si="1350"/>
        <v>0.53948079125854653</v>
      </c>
      <c r="Q1246" s="131">
        <f t="shared" si="1335"/>
        <v>1.4110940532919674</v>
      </c>
      <c r="R1246" s="54"/>
      <c r="S1246" s="76"/>
      <c r="T1246" s="47">
        <v>1</v>
      </c>
      <c r="U1246" s="48">
        <v>10</v>
      </c>
      <c r="V1246" s="49">
        <v>1850.3330000000001</v>
      </c>
      <c r="W1246" s="48">
        <f t="shared" si="1351"/>
        <v>1124</v>
      </c>
      <c r="X1246" s="97">
        <v>46519</v>
      </c>
      <c r="Y1246" s="31">
        <f t="shared" si="1364"/>
        <v>3.9775855026978224E-2</v>
      </c>
      <c r="Z1246" s="30">
        <f t="shared" si="1365"/>
        <v>2.1496592790042779E-4</v>
      </c>
      <c r="AA1246" s="10">
        <f t="shared" si="1366"/>
        <v>185.0333</v>
      </c>
      <c r="AB1246" s="9" t="str">
        <f t="shared" si="1333"/>
        <v>U E</v>
      </c>
      <c r="AC1246" s="28">
        <f t="shared" si="1367"/>
        <v>3.9775855026978224E-2</v>
      </c>
      <c r="AD1246" s="29">
        <f t="shared" si="1368"/>
        <v>2.1496592790042779E-4</v>
      </c>
      <c r="AE1246" s="15">
        <f t="shared" si="1369"/>
        <v>185.0333</v>
      </c>
      <c r="AF1246" s="27" t="e">
        <f t="shared" si="1370"/>
        <v>#REF!</v>
      </c>
      <c r="AG1246" s="7" t="e">
        <f t="shared" si="1371"/>
        <v>#REF!</v>
      </c>
      <c r="AH1246" s="17" t="e">
        <f t="shared" si="1372"/>
        <v>#REF!</v>
      </c>
      <c r="AI1246" s="26" t="e">
        <f t="shared" si="1373"/>
        <v>#REF!</v>
      </c>
      <c r="AJ1246" s="22" t="e">
        <f t="shared" si="1374"/>
        <v>#REF!</v>
      </c>
      <c r="AK1246" s="25" t="e">
        <f t="shared" si="1375"/>
        <v>#REF!</v>
      </c>
      <c r="AL1246" s="60">
        <f t="shared" si="0"/>
        <v>42588</v>
      </c>
      <c r="AM1246" s="56"/>
    </row>
    <row r="1247" spans="1:39" s="3" customFormat="1" ht="11.25" x14ac:dyDescent="0.2">
      <c r="A1247" s="2" t="s">
        <v>5</v>
      </c>
      <c r="B1247" s="2" t="str">
        <f t="shared" si="1348"/>
        <v>CACY2016</v>
      </c>
      <c r="C1247" s="2" t="s">
        <v>53</v>
      </c>
      <c r="D1247" s="4">
        <v>42587</v>
      </c>
      <c r="E1247" s="66"/>
      <c r="F1247" s="63"/>
      <c r="G1247" s="69"/>
      <c r="H1247" s="71"/>
      <c r="I1247" s="76"/>
      <c r="J1247" s="115">
        <f t="shared" si="1334"/>
        <v>99.051594489037896</v>
      </c>
      <c r="K1247" s="54">
        <f t="shared" si="1349"/>
        <v>48.591529429382163</v>
      </c>
      <c r="L1247" s="116">
        <f t="shared" si="1334"/>
        <v>147.64312391842006</v>
      </c>
      <c r="M1247" s="53"/>
      <c r="N1247" s="76"/>
      <c r="O1247" s="122">
        <f t="shared" si="1335"/>
        <v>0.86493944881043527</v>
      </c>
      <c r="P1247" s="71">
        <f t="shared" si="1350"/>
        <v>0.5363162171628425</v>
      </c>
      <c r="Q1247" s="131">
        <f t="shared" si="1335"/>
        <v>1.4012556659732778</v>
      </c>
      <c r="R1247" s="54"/>
      <c r="S1247" s="76"/>
      <c r="T1247" s="47">
        <v>2</v>
      </c>
      <c r="U1247" s="48">
        <v>23</v>
      </c>
      <c r="V1247" s="49">
        <v>2287.4690000000001</v>
      </c>
      <c r="W1247" s="48">
        <f t="shared" si="1351"/>
        <v>1124</v>
      </c>
      <c r="X1247" s="97">
        <v>46519</v>
      </c>
      <c r="Y1247" s="31">
        <f t="shared" si="1364"/>
        <v>4.9172789612846365E-2</v>
      </c>
      <c r="Z1247" s="30">
        <f t="shared" si="1365"/>
        <v>4.9442163417098394E-4</v>
      </c>
      <c r="AA1247" s="10">
        <f t="shared" si="1366"/>
        <v>99.455173913043467</v>
      </c>
      <c r="AB1247" s="9" t="str">
        <f t="shared" si="1333"/>
        <v>U E</v>
      </c>
      <c r="AC1247" s="28">
        <f t="shared" si="1367"/>
        <v>4.9172789612846365E-2</v>
      </c>
      <c r="AD1247" s="29">
        <f t="shared" si="1368"/>
        <v>4.9442163417098394E-4</v>
      </c>
      <c r="AE1247" s="15">
        <f t="shared" si="1369"/>
        <v>99.455173913043467</v>
      </c>
      <c r="AF1247" s="27" t="e">
        <f t="shared" si="1370"/>
        <v>#REF!</v>
      </c>
      <c r="AG1247" s="7" t="e">
        <f t="shared" si="1371"/>
        <v>#REF!</v>
      </c>
      <c r="AH1247" s="17" t="e">
        <f t="shared" si="1372"/>
        <v>#REF!</v>
      </c>
      <c r="AI1247" s="26" t="e">
        <f t="shared" si="1373"/>
        <v>#REF!</v>
      </c>
      <c r="AJ1247" s="22" t="e">
        <f t="shared" si="1374"/>
        <v>#REF!</v>
      </c>
      <c r="AK1247" s="25" t="e">
        <f t="shared" si="1375"/>
        <v>#REF!</v>
      </c>
      <c r="AL1247" s="60">
        <f t="shared" si="0"/>
        <v>42587</v>
      </c>
      <c r="AM1247" s="56"/>
    </row>
    <row r="1248" spans="1:39" s="3" customFormat="1" ht="11.25" x14ac:dyDescent="0.2">
      <c r="A1248" s="2" t="s">
        <v>5</v>
      </c>
      <c r="B1248" s="2" t="str">
        <f t="shared" si="1348"/>
        <v>CACY2016</v>
      </c>
      <c r="C1248" s="2" t="s">
        <v>53</v>
      </c>
      <c r="D1248" s="4">
        <v>42586</v>
      </c>
      <c r="E1248" s="66"/>
      <c r="F1248" s="63"/>
      <c r="G1248" s="69"/>
      <c r="H1248" s="71"/>
      <c r="I1248" s="76"/>
      <c r="J1248" s="115">
        <f t="shared" si="1334"/>
        <v>98.180930337486558</v>
      </c>
      <c r="K1248" s="54">
        <f t="shared" si="1349"/>
        <v>49.370583004808481</v>
      </c>
      <c r="L1248" s="116">
        <f t="shared" si="1334"/>
        <v>147.55151334229504</v>
      </c>
      <c r="M1248" s="53"/>
      <c r="N1248" s="76"/>
      <c r="O1248" s="122">
        <f t="shared" si="1335"/>
        <v>0.85826563558744973</v>
      </c>
      <c r="P1248" s="71">
        <f t="shared" si="1350"/>
        <v>0.53315164306713825</v>
      </c>
      <c r="Q1248" s="131">
        <f t="shared" si="1335"/>
        <v>1.391417278654588</v>
      </c>
      <c r="R1248" s="54"/>
      <c r="S1248" s="76"/>
      <c r="T1248" s="47">
        <v>1</v>
      </c>
      <c r="U1248" s="48">
        <v>2</v>
      </c>
      <c r="V1248" s="49">
        <v>204.56700000000001</v>
      </c>
      <c r="W1248" s="48">
        <f t="shared" si="1351"/>
        <v>1124</v>
      </c>
      <c r="X1248" s="97">
        <v>46519</v>
      </c>
      <c r="Y1248" s="31">
        <f t="shared" si="1364"/>
        <v>4.3974934972806808E-3</v>
      </c>
      <c r="Z1248" s="30">
        <f t="shared" si="1365"/>
        <v>4.299318558008556E-5</v>
      </c>
      <c r="AA1248" s="10">
        <f t="shared" si="1366"/>
        <v>102.28349999999999</v>
      </c>
      <c r="AB1248" s="9" t="str">
        <f t="shared" si="1333"/>
        <v>U E</v>
      </c>
      <c r="AC1248" s="28">
        <f t="shared" si="1367"/>
        <v>4.3974934972806808E-3</v>
      </c>
      <c r="AD1248" s="29">
        <f t="shared" si="1368"/>
        <v>4.299318558008556E-5</v>
      </c>
      <c r="AE1248" s="15">
        <f t="shared" si="1369"/>
        <v>102.28349999999999</v>
      </c>
      <c r="AF1248" s="27" t="e">
        <f t="shared" si="1370"/>
        <v>#REF!</v>
      </c>
      <c r="AG1248" s="7" t="e">
        <f t="shared" si="1371"/>
        <v>#REF!</v>
      </c>
      <c r="AH1248" s="17" t="e">
        <f t="shared" si="1372"/>
        <v>#REF!</v>
      </c>
      <c r="AI1248" s="26" t="e">
        <f t="shared" si="1373"/>
        <v>#REF!</v>
      </c>
      <c r="AJ1248" s="22" t="e">
        <f t="shared" si="1374"/>
        <v>#REF!</v>
      </c>
      <c r="AK1248" s="25" t="e">
        <f t="shared" si="1375"/>
        <v>#REF!</v>
      </c>
      <c r="AL1248" s="60">
        <f t="shared" si="0"/>
        <v>42586</v>
      </c>
      <c r="AM1248" s="56"/>
    </row>
    <row r="1249" spans="1:39" s="3" customFormat="1" ht="11.25" x14ac:dyDescent="0.2">
      <c r="A1249" s="2" t="s">
        <v>5</v>
      </c>
      <c r="B1249" s="2" t="str">
        <f t="shared" si="1348"/>
        <v>CACY2016</v>
      </c>
      <c r="C1249" s="2" t="s">
        <v>53</v>
      </c>
      <c r="D1249" s="4">
        <v>42585</v>
      </c>
      <c r="E1249" s="66"/>
      <c r="F1249" s="63"/>
      <c r="G1249" s="69"/>
      <c r="H1249" s="71"/>
      <c r="I1249" s="76"/>
      <c r="J1249" s="115">
        <f t="shared" si="1334"/>
        <v>97.31026618593522</v>
      </c>
      <c r="K1249" s="54">
        <f t="shared" si="1349"/>
        <v>50.149636580234798</v>
      </c>
      <c r="L1249" s="116">
        <f t="shared" si="1334"/>
        <v>147.45990276617002</v>
      </c>
      <c r="M1249" s="53"/>
      <c r="N1249" s="76"/>
      <c r="O1249" s="122">
        <f t="shared" si="1335"/>
        <v>0.85159182236446418</v>
      </c>
      <c r="P1249" s="71">
        <f t="shared" si="1350"/>
        <v>0.52998706897143399</v>
      </c>
      <c r="Q1249" s="131">
        <f t="shared" si="1335"/>
        <v>1.3815788913358982</v>
      </c>
      <c r="R1249" s="54"/>
      <c r="S1249" s="76"/>
      <c r="T1249" s="47">
        <v>1</v>
      </c>
      <c r="U1249" s="48">
        <v>1</v>
      </c>
      <c r="V1249" s="49">
        <v>123.15</v>
      </c>
      <c r="W1249" s="48">
        <f t="shared" si="1351"/>
        <v>1125</v>
      </c>
      <c r="X1249" s="97">
        <v>46519</v>
      </c>
      <c r="Y1249" s="31">
        <f t="shared" si="1364"/>
        <v>2.6473054020937684E-3</v>
      </c>
      <c r="Z1249" s="30">
        <f t="shared" si="1365"/>
        <v>2.149659279004278E-5</v>
      </c>
      <c r="AA1249" s="10">
        <f t="shared" si="1366"/>
        <v>123.15</v>
      </c>
      <c r="AB1249" s="9" t="str">
        <f t="shared" si="1333"/>
        <v>U E</v>
      </c>
      <c r="AC1249" s="28">
        <f t="shared" si="1367"/>
        <v>2.6473054020937684E-3</v>
      </c>
      <c r="AD1249" s="29">
        <f t="shared" si="1368"/>
        <v>2.149659279004278E-5</v>
      </c>
      <c r="AE1249" s="15">
        <f t="shared" si="1369"/>
        <v>123.15</v>
      </c>
      <c r="AF1249" s="27" t="e">
        <f t="shared" si="1370"/>
        <v>#REF!</v>
      </c>
      <c r="AG1249" s="7" t="e">
        <f t="shared" si="1371"/>
        <v>#REF!</v>
      </c>
      <c r="AH1249" s="17" t="e">
        <f t="shared" si="1372"/>
        <v>#REF!</v>
      </c>
      <c r="AI1249" s="26" t="e">
        <f t="shared" si="1373"/>
        <v>#REF!</v>
      </c>
      <c r="AJ1249" s="22" t="e">
        <f t="shared" si="1374"/>
        <v>#REF!</v>
      </c>
      <c r="AK1249" s="25" t="e">
        <f t="shared" si="1375"/>
        <v>#REF!</v>
      </c>
      <c r="AL1249" s="60">
        <f t="shared" si="0"/>
        <v>42585</v>
      </c>
      <c r="AM1249" s="56"/>
    </row>
    <row r="1250" spans="1:39" s="3" customFormat="1" ht="11.25" x14ac:dyDescent="0.2">
      <c r="A1250" s="2" t="s">
        <v>5</v>
      </c>
      <c r="B1250" s="2" t="str">
        <f t="shared" si="1348"/>
        <v>CACY2016</v>
      </c>
      <c r="C1250" s="2" t="s">
        <v>53</v>
      </c>
      <c r="D1250" s="4">
        <v>42584</v>
      </c>
      <c r="E1250" s="66"/>
      <c r="F1250" s="63"/>
      <c r="G1250" s="69"/>
      <c r="H1250" s="71"/>
      <c r="I1250" s="76"/>
      <c r="J1250" s="115">
        <f t="shared" si="1334"/>
        <v>96.439602034383881</v>
      </c>
      <c r="K1250" s="54">
        <f t="shared" si="1349"/>
        <v>50.928690155661116</v>
      </c>
      <c r="L1250" s="116">
        <f t="shared" si="1334"/>
        <v>147.368292190045</v>
      </c>
      <c r="M1250" s="53"/>
      <c r="N1250" s="76"/>
      <c r="O1250" s="122">
        <f t="shared" si="1335"/>
        <v>0.84491800914147852</v>
      </c>
      <c r="P1250" s="71">
        <f t="shared" si="1350"/>
        <v>0.52682249487572985</v>
      </c>
      <c r="Q1250" s="131">
        <f t="shared" si="1335"/>
        <v>1.3717405040172084</v>
      </c>
      <c r="R1250" s="54"/>
      <c r="S1250" s="76"/>
      <c r="T1250" s="47">
        <v>1</v>
      </c>
      <c r="U1250" s="48">
        <v>132</v>
      </c>
      <c r="V1250" s="49">
        <v>4723.3999999999996</v>
      </c>
      <c r="W1250" s="48">
        <f t="shared" si="1351"/>
        <v>1127</v>
      </c>
      <c r="X1250" s="97">
        <v>46519</v>
      </c>
      <c r="Y1250" s="31">
        <f t="shared" si="1364"/>
        <v>0.10153700638448805</v>
      </c>
      <c r="Z1250" s="30">
        <f t="shared" si="1365"/>
        <v>2.8375502482856467E-3</v>
      </c>
      <c r="AA1250" s="10">
        <f t="shared" si="1366"/>
        <v>35.783333333333331</v>
      </c>
      <c r="AB1250" s="9" t="str">
        <f t="shared" si="1333"/>
        <v>U E</v>
      </c>
      <c r="AC1250" s="28">
        <f t="shared" si="1367"/>
        <v>0.10153700638448805</v>
      </c>
      <c r="AD1250" s="29">
        <f t="shared" si="1368"/>
        <v>2.8375502482856467E-3</v>
      </c>
      <c r="AE1250" s="15">
        <f t="shared" si="1369"/>
        <v>35.783333333333331</v>
      </c>
      <c r="AF1250" s="27" t="e">
        <f t="shared" si="1370"/>
        <v>#REF!</v>
      </c>
      <c r="AG1250" s="7" t="e">
        <f t="shared" si="1371"/>
        <v>#REF!</v>
      </c>
      <c r="AH1250" s="17" t="e">
        <f t="shared" si="1372"/>
        <v>#REF!</v>
      </c>
      <c r="AI1250" s="26" t="e">
        <f t="shared" si="1373"/>
        <v>#REF!</v>
      </c>
      <c r="AJ1250" s="22" t="e">
        <f t="shared" si="1374"/>
        <v>#REF!</v>
      </c>
      <c r="AK1250" s="25" t="e">
        <f t="shared" si="1375"/>
        <v>#REF!</v>
      </c>
      <c r="AL1250" s="60">
        <f t="shared" si="0"/>
        <v>42584</v>
      </c>
      <c r="AM1250" s="56"/>
    </row>
    <row r="1251" spans="1:39" s="3" customFormat="1" ht="11.25" x14ac:dyDescent="0.2">
      <c r="A1251" s="2" t="s">
        <v>5</v>
      </c>
      <c r="B1251" s="2" t="str">
        <f t="shared" si="1348"/>
        <v>CACY2016</v>
      </c>
      <c r="C1251" s="2" t="s">
        <v>53</v>
      </c>
      <c r="D1251" s="4">
        <v>42583</v>
      </c>
      <c r="E1251" s="66"/>
      <c r="F1251" s="63"/>
      <c r="G1251" s="69"/>
      <c r="H1251" s="71"/>
      <c r="I1251" s="76"/>
      <c r="J1251" s="115">
        <f>(J$1221-J$1252)/31*($D1251-$D$1252)+J$1252</f>
        <v>95.568937882832543</v>
      </c>
      <c r="K1251" s="54">
        <f t="shared" si="1349"/>
        <v>51.707743731087433</v>
      </c>
      <c r="L1251" s="116">
        <f>(L$1221-L$1252)/31*($D1251-$D$1252)+L$1252</f>
        <v>147.27668161391998</v>
      </c>
      <c r="M1251" s="53"/>
      <c r="N1251" s="76"/>
      <c r="O1251" s="122">
        <f>(O$1221-O$1252)/31*($D1251-$D$1252)+O$1252</f>
        <v>0.83824419591849297</v>
      </c>
      <c r="P1251" s="71">
        <f t="shared" si="1350"/>
        <v>0.5236579207800256</v>
      </c>
      <c r="Q1251" s="131">
        <f>(Q$1221-Q$1252)/31*($D1251-$D$1252)+Q$1252</f>
        <v>1.3619021166985186</v>
      </c>
      <c r="R1251" s="54"/>
      <c r="S1251" s="76"/>
      <c r="T1251" s="47">
        <v>2</v>
      </c>
      <c r="U1251" s="48">
        <v>4</v>
      </c>
      <c r="V1251" s="49">
        <v>478.05</v>
      </c>
      <c r="W1251" s="48">
        <f t="shared" si="1351"/>
        <v>1131</v>
      </c>
      <c r="X1251" s="97">
        <v>46519</v>
      </c>
      <c r="Y1251" s="31">
        <f t="shared" si="1364"/>
        <v>1.027644618327995E-2</v>
      </c>
      <c r="Z1251" s="30">
        <f t="shared" si="1365"/>
        <v>8.5986371160171119E-5</v>
      </c>
      <c r="AA1251" s="10">
        <f t="shared" si="1366"/>
        <v>119.51249999999999</v>
      </c>
      <c r="AB1251" s="9" t="str">
        <f t="shared" si="1333"/>
        <v>U E</v>
      </c>
      <c r="AC1251" s="28">
        <f t="shared" si="1367"/>
        <v>1.027644618327995E-2</v>
      </c>
      <c r="AD1251" s="29">
        <f t="shared" si="1368"/>
        <v>8.5986371160171119E-5</v>
      </c>
      <c r="AE1251" s="15">
        <f t="shared" si="1369"/>
        <v>119.51249999999999</v>
      </c>
      <c r="AF1251" s="27" t="e">
        <f t="shared" si="1370"/>
        <v>#REF!</v>
      </c>
      <c r="AG1251" s="7" t="e">
        <f t="shared" si="1371"/>
        <v>#REF!</v>
      </c>
      <c r="AH1251" s="17" t="e">
        <f t="shared" si="1372"/>
        <v>#REF!</v>
      </c>
      <c r="AI1251" s="26" t="e">
        <f t="shared" si="1373"/>
        <v>#REF!</v>
      </c>
      <c r="AJ1251" s="22" t="e">
        <f t="shared" si="1374"/>
        <v>#REF!</v>
      </c>
      <c r="AK1251" s="25" t="e">
        <f t="shared" si="1375"/>
        <v>#REF!</v>
      </c>
      <c r="AL1251" s="60">
        <f t="shared" si="0"/>
        <v>42583</v>
      </c>
      <c r="AM1251" s="56"/>
    </row>
    <row r="1252" spans="1:39" s="3" customFormat="1" x14ac:dyDescent="0.25">
      <c r="A1252" s="2" t="s">
        <v>5</v>
      </c>
      <c r="B1252" s="2" t="str">
        <f t="shared" si="1348"/>
        <v>CACY2016</v>
      </c>
      <c r="C1252" s="2" t="s">
        <v>53</v>
      </c>
      <c r="D1252" s="4">
        <v>42582</v>
      </c>
      <c r="E1252" s="66"/>
      <c r="F1252" s="63"/>
      <c r="G1252" s="69">
        <v>105.2</v>
      </c>
      <c r="H1252" s="71">
        <v>0.92379999999999995</v>
      </c>
      <c r="I1252" s="76">
        <v>114</v>
      </c>
      <c r="J1252" s="53">
        <f>G1283+M1252</f>
        <v>94.698273731281205</v>
      </c>
      <c r="K1252" s="54">
        <f t="shared" si="1349"/>
        <v>52.486797306513751</v>
      </c>
      <c r="L1252" s="76">
        <f>G1283+N1252</f>
        <v>147.18507103779496</v>
      </c>
      <c r="M1252" s="53">
        <v>1.498273731281198</v>
      </c>
      <c r="N1252" s="76">
        <v>53.985071037794945</v>
      </c>
      <c r="O1252" s="122">
        <f>H1283+R1252</f>
        <v>0.83157038269550743</v>
      </c>
      <c r="P1252" s="71">
        <f t="shared" si="1350"/>
        <v>0.52049334668432135</v>
      </c>
      <c r="Q1252" s="131">
        <f>H1283+S1252</f>
        <v>1.3520637293798288</v>
      </c>
      <c r="R1252">
        <v>1.2770382695507487E-2</v>
      </c>
      <c r="S1252">
        <v>0.5332637293798288</v>
      </c>
      <c r="T1252" s="47"/>
      <c r="U1252" s="48"/>
      <c r="V1252" s="49"/>
      <c r="W1252" s="48">
        <f t="shared" si="1351"/>
        <v>1134</v>
      </c>
      <c r="X1252" s="97">
        <v>46519</v>
      </c>
      <c r="Y1252" s="31">
        <f t="shared" ref="Y1252:Y1257" si="1376">V1252/X1252</f>
        <v>0</v>
      </c>
      <c r="Z1252" s="30">
        <f t="shared" ref="Z1252:Z1257" si="1377">U1252/X1252</f>
        <v>0</v>
      </c>
      <c r="AA1252" s="10">
        <f t="shared" ref="AA1252:AA1257" si="1378">IF(Z1252=0,0,Y1252/Z1252)</f>
        <v>0</v>
      </c>
      <c r="AB1252" s="9" t="str">
        <f t="shared" si="1333"/>
        <v>U E</v>
      </c>
      <c r="AC1252" s="28">
        <f t="shared" ref="AC1252:AC1257" si="1379">IF($AB1252="U E",$Y1252,(V1252-E1252)/X1252)</f>
        <v>0</v>
      </c>
      <c r="AD1252" s="29">
        <f t="shared" ref="AD1252:AD1257" si="1380">IF($AB1252="U E",$Z1252,(U1252-F1252)/X1252)</f>
        <v>0</v>
      </c>
      <c r="AE1252" s="15">
        <f t="shared" ref="AE1252:AE1257" si="1381">IF(AD1252=0,0,AC1252/AD1252)</f>
        <v>0</v>
      </c>
      <c r="AF1252" s="27" t="e">
        <f t="shared" ref="AF1252:AF1257" si="1382">AF1253+Y1252</f>
        <v>#REF!</v>
      </c>
      <c r="AG1252" s="7" t="e">
        <f t="shared" ref="AG1252:AG1257" si="1383">AG1253+Z1252</f>
        <v>#REF!</v>
      </c>
      <c r="AH1252" s="17" t="e">
        <f t="shared" ref="AH1252:AH1257" si="1384">AF1252/AG1252</f>
        <v>#REF!</v>
      </c>
      <c r="AI1252" s="26" t="e">
        <f t="shared" ref="AI1252:AI1257" si="1385">AI1253+AC1252</f>
        <v>#REF!</v>
      </c>
      <c r="AJ1252" s="22" t="e">
        <f t="shared" ref="AJ1252:AJ1257" si="1386">AJ1253+AD1252</f>
        <v>#REF!</v>
      </c>
      <c r="AK1252" s="25" t="e">
        <f t="shared" ref="AK1252:AK1257" si="1387">AI1252/AJ1252</f>
        <v>#REF!</v>
      </c>
      <c r="AL1252" s="60">
        <f t="shared" si="0"/>
        <v>42582</v>
      </c>
      <c r="AM1252" s="56"/>
    </row>
    <row r="1253" spans="1:39" s="3" customFormat="1" ht="11.25" x14ac:dyDescent="0.2">
      <c r="A1253" s="2" t="s">
        <v>5</v>
      </c>
      <c r="B1253" s="2" t="str">
        <f t="shared" si="1348"/>
        <v>CACY2016</v>
      </c>
      <c r="C1253" s="2" t="s">
        <v>53</v>
      </c>
      <c r="D1253" s="4">
        <v>42581</v>
      </c>
      <c r="E1253" s="66"/>
      <c r="F1253" s="63"/>
      <c r="G1253" s="69"/>
      <c r="H1253" s="71"/>
      <c r="I1253" s="76"/>
      <c r="J1253" s="115">
        <f t="shared" ref="J1253:L1281" si="1388">(J$1252-J$1283)/31*($D1253-$D$1283)+J$1283</f>
        <v>94.502909685351625</v>
      </c>
      <c r="K1253" s="54">
        <f t="shared" si="1349"/>
        <v>51.22179288929479</v>
      </c>
      <c r="L1253" s="116">
        <f t="shared" si="1388"/>
        <v>145.72470257464641</v>
      </c>
      <c r="M1253" s="53"/>
      <c r="N1253" s="76"/>
      <c r="O1253" s="122">
        <f t="shared" ref="O1253:Q1281" si="1389">(O$1252-O$1283)/31*($D1253-$D$1283)+O$1283</f>
        <v>0.82942813534167914</v>
      </c>
      <c r="P1253" s="71">
        <f t="shared" si="1350"/>
        <v>0.5076790153328351</v>
      </c>
      <c r="Q1253" s="131">
        <f t="shared" si="1389"/>
        <v>1.3371071506745142</v>
      </c>
      <c r="R1253" s="54"/>
      <c r="S1253" s="76"/>
      <c r="T1253" s="47">
        <v>1</v>
      </c>
      <c r="U1253" s="48">
        <v>3</v>
      </c>
      <c r="V1253" s="49">
        <v>987.3</v>
      </c>
      <c r="W1253" s="48">
        <f t="shared" si="1351"/>
        <v>1137</v>
      </c>
      <c r="X1253" s="97">
        <v>46519</v>
      </c>
      <c r="Y1253" s="31">
        <f t="shared" si="1376"/>
        <v>2.1223586061609234E-2</v>
      </c>
      <c r="Z1253" s="30">
        <f t="shared" si="1377"/>
        <v>6.4489778370128333E-5</v>
      </c>
      <c r="AA1253" s="10">
        <f t="shared" si="1378"/>
        <v>329.1</v>
      </c>
      <c r="AB1253" s="9" t="str">
        <f t="shared" si="1333"/>
        <v>U E</v>
      </c>
      <c r="AC1253" s="28">
        <f t="shared" si="1379"/>
        <v>2.1223586061609234E-2</v>
      </c>
      <c r="AD1253" s="29">
        <f t="shared" si="1380"/>
        <v>6.4489778370128333E-5</v>
      </c>
      <c r="AE1253" s="15">
        <f t="shared" si="1381"/>
        <v>329.1</v>
      </c>
      <c r="AF1253" s="27" t="e">
        <f t="shared" si="1382"/>
        <v>#REF!</v>
      </c>
      <c r="AG1253" s="7" t="e">
        <f t="shared" si="1383"/>
        <v>#REF!</v>
      </c>
      <c r="AH1253" s="17" t="e">
        <f t="shared" si="1384"/>
        <v>#REF!</v>
      </c>
      <c r="AI1253" s="26" t="e">
        <f t="shared" si="1385"/>
        <v>#REF!</v>
      </c>
      <c r="AJ1253" s="22" t="e">
        <f t="shared" si="1386"/>
        <v>#REF!</v>
      </c>
      <c r="AK1253" s="25" t="e">
        <f t="shared" si="1387"/>
        <v>#REF!</v>
      </c>
      <c r="AL1253" s="60">
        <f t="shared" si="0"/>
        <v>42581</v>
      </c>
      <c r="AM1253" s="56"/>
    </row>
    <row r="1254" spans="1:39" s="3" customFormat="1" ht="11.25" x14ac:dyDescent="0.2">
      <c r="A1254" s="2" t="s">
        <v>5</v>
      </c>
      <c r="B1254" s="2" t="str">
        <f t="shared" si="1348"/>
        <v>CACY2016</v>
      </c>
      <c r="C1254" s="2" t="s">
        <v>53</v>
      </c>
      <c r="D1254" s="4">
        <v>42580</v>
      </c>
      <c r="E1254" s="66"/>
      <c r="F1254" s="63"/>
      <c r="G1254" s="69"/>
      <c r="H1254" s="71"/>
      <c r="I1254" s="76"/>
      <c r="J1254" s="115">
        <f t="shared" si="1388"/>
        <v>94.307545639422045</v>
      </c>
      <c r="K1254" s="54">
        <f t="shared" si="1349"/>
        <v>49.956788472075829</v>
      </c>
      <c r="L1254" s="116">
        <f t="shared" si="1388"/>
        <v>144.26433411149787</v>
      </c>
      <c r="M1254" s="53"/>
      <c r="N1254" s="76"/>
      <c r="O1254" s="122">
        <f t="shared" si="1389"/>
        <v>0.82728588798785085</v>
      </c>
      <c r="P1254" s="71">
        <f t="shared" si="1350"/>
        <v>0.49486468398134886</v>
      </c>
      <c r="Q1254" s="131">
        <f t="shared" si="1389"/>
        <v>1.3221505719691997</v>
      </c>
      <c r="R1254" s="54"/>
      <c r="S1254" s="76"/>
      <c r="T1254" s="47">
        <v>2</v>
      </c>
      <c r="U1254" s="48">
        <v>12</v>
      </c>
      <c r="V1254" s="49">
        <v>1289.5999999999999</v>
      </c>
      <c r="W1254" s="48">
        <f t="shared" si="1351"/>
        <v>1139</v>
      </c>
      <c r="X1254" s="97">
        <v>46519</v>
      </c>
      <c r="Y1254" s="31">
        <f t="shared" si="1376"/>
        <v>2.7722006062039166E-2</v>
      </c>
      <c r="Z1254" s="30">
        <f t="shared" si="1377"/>
        <v>2.5795911348051333E-4</v>
      </c>
      <c r="AA1254" s="10">
        <f t="shared" si="1378"/>
        <v>107.46666666666667</v>
      </c>
      <c r="AB1254" s="9" t="str">
        <f t="shared" si="1333"/>
        <v>U E</v>
      </c>
      <c r="AC1254" s="28">
        <f t="shared" si="1379"/>
        <v>2.7722006062039166E-2</v>
      </c>
      <c r="AD1254" s="29">
        <f t="shared" si="1380"/>
        <v>2.5795911348051333E-4</v>
      </c>
      <c r="AE1254" s="15">
        <f t="shared" si="1381"/>
        <v>107.46666666666667</v>
      </c>
      <c r="AF1254" s="27" t="e">
        <f t="shared" si="1382"/>
        <v>#REF!</v>
      </c>
      <c r="AG1254" s="7" t="e">
        <f t="shared" si="1383"/>
        <v>#REF!</v>
      </c>
      <c r="AH1254" s="17" t="e">
        <f t="shared" si="1384"/>
        <v>#REF!</v>
      </c>
      <c r="AI1254" s="26" t="e">
        <f t="shared" si="1385"/>
        <v>#REF!</v>
      </c>
      <c r="AJ1254" s="22" t="e">
        <f t="shared" si="1386"/>
        <v>#REF!</v>
      </c>
      <c r="AK1254" s="25" t="e">
        <f t="shared" si="1387"/>
        <v>#REF!</v>
      </c>
      <c r="AL1254" s="60">
        <f t="shared" si="0"/>
        <v>42580</v>
      </c>
      <c r="AM1254" s="56"/>
    </row>
    <row r="1255" spans="1:39" s="3" customFormat="1" ht="11.25" x14ac:dyDescent="0.2">
      <c r="A1255" s="2" t="s">
        <v>5</v>
      </c>
      <c r="B1255" s="2" t="str">
        <f t="shared" si="1348"/>
        <v>CACY2016</v>
      </c>
      <c r="C1255" s="2" t="s">
        <v>53</v>
      </c>
      <c r="D1255" s="4">
        <v>42579</v>
      </c>
      <c r="E1255" s="66"/>
      <c r="F1255" s="63"/>
      <c r="G1255" s="69"/>
      <c r="H1255" s="71"/>
      <c r="I1255" s="76"/>
      <c r="J1255" s="115">
        <f t="shared" si="1388"/>
        <v>94.112181593492465</v>
      </c>
      <c r="K1255" s="54">
        <f t="shared" si="1349"/>
        <v>48.691784054856868</v>
      </c>
      <c r="L1255" s="116">
        <f t="shared" si="1388"/>
        <v>142.80396564834933</v>
      </c>
      <c r="M1255" s="53"/>
      <c r="N1255" s="76"/>
      <c r="O1255" s="122">
        <f t="shared" si="1389"/>
        <v>0.82514364063402257</v>
      </c>
      <c r="P1255" s="71">
        <f t="shared" si="1350"/>
        <v>0.48205035262986262</v>
      </c>
      <c r="Q1255" s="131">
        <f t="shared" si="1389"/>
        <v>1.3071939932638852</v>
      </c>
      <c r="R1255" s="54"/>
      <c r="S1255" s="76"/>
      <c r="T1255" s="47">
        <v>1</v>
      </c>
      <c r="U1255" s="48">
        <v>1</v>
      </c>
      <c r="V1255" s="49">
        <v>41.5</v>
      </c>
      <c r="W1255" s="48">
        <f t="shared" si="1351"/>
        <v>1139</v>
      </c>
      <c r="X1255" s="97">
        <v>46519</v>
      </c>
      <c r="Y1255" s="31">
        <f t="shared" si="1376"/>
        <v>8.9210860078677533E-4</v>
      </c>
      <c r="Z1255" s="30">
        <f t="shared" si="1377"/>
        <v>2.149659279004278E-5</v>
      </c>
      <c r="AA1255" s="10">
        <f t="shared" si="1378"/>
        <v>41.5</v>
      </c>
      <c r="AB1255" s="9" t="str">
        <f t="shared" si="1333"/>
        <v>U E</v>
      </c>
      <c r="AC1255" s="28">
        <f t="shared" si="1379"/>
        <v>8.9210860078677533E-4</v>
      </c>
      <c r="AD1255" s="29">
        <f t="shared" si="1380"/>
        <v>2.149659279004278E-5</v>
      </c>
      <c r="AE1255" s="15">
        <f t="shared" si="1381"/>
        <v>41.5</v>
      </c>
      <c r="AF1255" s="27" t="e">
        <f t="shared" si="1382"/>
        <v>#REF!</v>
      </c>
      <c r="AG1255" s="7" t="e">
        <f t="shared" si="1383"/>
        <v>#REF!</v>
      </c>
      <c r="AH1255" s="17" t="e">
        <f t="shared" si="1384"/>
        <v>#REF!</v>
      </c>
      <c r="AI1255" s="26" t="e">
        <f t="shared" si="1385"/>
        <v>#REF!</v>
      </c>
      <c r="AJ1255" s="22" t="e">
        <f t="shared" si="1386"/>
        <v>#REF!</v>
      </c>
      <c r="AK1255" s="25" t="e">
        <f t="shared" si="1387"/>
        <v>#REF!</v>
      </c>
      <c r="AL1255" s="60">
        <f t="shared" si="0"/>
        <v>42579</v>
      </c>
      <c r="AM1255" s="56"/>
    </row>
    <row r="1256" spans="1:39" s="3" customFormat="1" ht="11.25" x14ac:dyDescent="0.2">
      <c r="A1256" s="2" t="s">
        <v>5</v>
      </c>
      <c r="B1256" s="2" t="str">
        <f t="shared" si="1348"/>
        <v>CACY2016</v>
      </c>
      <c r="C1256" s="2" t="s">
        <v>53</v>
      </c>
      <c r="D1256" s="4">
        <v>42578</v>
      </c>
      <c r="E1256" s="66"/>
      <c r="F1256" s="63"/>
      <c r="G1256" s="69"/>
      <c r="H1256" s="71"/>
      <c r="I1256" s="76"/>
      <c r="J1256" s="115">
        <f t="shared" si="1388"/>
        <v>93.916817547562886</v>
      </c>
      <c r="K1256" s="54">
        <f t="shared" si="1349"/>
        <v>47.426779637637907</v>
      </c>
      <c r="L1256" s="116">
        <f t="shared" si="1388"/>
        <v>141.34359718520079</v>
      </c>
      <c r="M1256" s="53"/>
      <c r="N1256" s="76"/>
      <c r="O1256" s="122">
        <f t="shared" si="1389"/>
        <v>0.82300139328019428</v>
      </c>
      <c r="P1256" s="71">
        <f t="shared" si="1350"/>
        <v>0.46923602127837638</v>
      </c>
      <c r="Q1256" s="131">
        <f t="shared" si="1389"/>
        <v>1.2922374145585707</v>
      </c>
      <c r="R1256" s="54"/>
      <c r="S1256" s="76"/>
      <c r="T1256" s="47">
        <v>1</v>
      </c>
      <c r="U1256" s="48">
        <v>11</v>
      </c>
      <c r="V1256" s="49">
        <v>292.233</v>
      </c>
      <c r="W1256" s="48">
        <f t="shared" si="1351"/>
        <v>1153</v>
      </c>
      <c r="X1256" s="97">
        <v>46519</v>
      </c>
      <c r="Y1256" s="31">
        <f t="shared" si="1376"/>
        <v>6.2820138008125711E-3</v>
      </c>
      <c r="Z1256" s="30">
        <f t="shared" si="1377"/>
        <v>2.3646252069047056E-4</v>
      </c>
      <c r="AA1256" s="10">
        <f t="shared" si="1378"/>
        <v>26.566636363636363</v>
      </c>
      <c r="AB1256" s="9" t="str">
        <f t="shared" si="1333"/>
        <v>U E</v>
      </c>
      <c r="AC1256" s="28">
        <f t="shared" si="1379"/>
        <v>6.2820138008125711E-3</v>
      </c>
      <c r="AD1256" s="29">
        <f t="shared" si="1380"/>
        <v>2.3646252069047056E-4</v>
      </c>
      <c r="AE1256" s="15">
        <f t="shared" si="1381"/>
        <v>26.566636363636363</v>
      </c>
      <c r="AF1256" s="27" t="e">
        <f t="shared" si="1382"/>
        <v>#REF!</v>
      </c>
      <c r="AG1256" s="7" t="e">
        <f t="shared" si="1383"/>
        <v>#REF!</v>
      </c>
      <c r="AH1256" s="17" t="e">
        <f t="shared" si="1384"/>
        <v>#REF!</v>
      </c>
      <c r="AI1256" s="26" t="e">
        <f t="shared" si="1385"/>
        <v>#REF!</v>
      </c>
      <c r="AJ1256" s="22" t="e">
        <f t="shared" si="1386"/>
        <v>#REF!</v>
      </c>
      <c r="AK1256" s="25" t="e">
        <f t="shared" si="1387"/>
        <v>#REF!</v>
      </c>
      <c r="AL1256" s="60">
        <f t="shared" si="0"/>
        <v>42578</v>
      </c>
      <c r="AM1256" s="56"/>
    </row>
    <row r="1257" spans="1:39" s="3" customFormat="1" ht="11.25" x14ac:dyDescent="0.2">
      <c r="A1257" s="2" t="s">
        <v>5</v>
      </c>
      <c r="B1257" s="2" t="str">
        <f t="shared" si="1348"/>
        <v>CACY2016</v>
      </c>
      <c r="C1257" s="2" t="s">
        <v>53</v>
      </c>
      <c r="D1257" s="4">
        <v>42577</v>
      </c>
      <c r="E1257" s="66"/>
      <c r="F1257" s="63"/>
      <c r="G1257" s="69"/>
      <c r="H1257" s="71"/>
      <c r="I1257" s="76"/>
      <c r="J1257" s="115">
        <f t="shared" si="1388"/>
        <v>93.721453501633306</v>
      </c>
      <c r="K1257" s="54">
        <f t="shared" si="1349"/>
        <v>46.161775220418946</v>
      </c>
      <c r="L1257" s="116">
        <f t="shared" si="1388"/>
        <v>139.88322872205225</v>
      </c>
      <c r="M1257" s="53"/>
      <c r="N1257" s="76"/>
      <c r="O1257" s="122">
        <f t="shared" si="1389"/>
        <v>0.82085914592636611</v>
      </c>
      <c r="P1257" s="71">
        <f t="shared" si="1350"/>
        <v>0.45642168992688981</v>
      </c>
      <c r="Q1257" s="131">
        <f t="shared" si="1389"/>
        <v>1.2772808358532559</v>
      </c>
      <c r="R1257" s="54"/>
      <c r="S1257" s="76"/>
      <c r="T1257" s="47"/>
      <c r="U1257" s="48"/>
      <c r="V1257" s="49"/>
      <c r="W1257" s="48">
        <f t="shared" si="1351"/>
        <v>1159</v>
      </c>
      <c r="X1257" s="97">
        <v>46519</v>
      </c>
      <c r="Y1257" s="31">
        <f t="shared" si="1376"/>
        <v>0</v>
      </c>
      <c r="Z1257" s="30">
        <f t="shared" si="1377"/>
        <v>0</v>
      </c>
      <c r="AA1257" s="10">
        <f t="shared" si="1378"/>
        <v>0</v>
      </c>
      <c r="AB1257" s="9" t="str">
        <f t="shared" si="1333"/>
        <v>U E</v>
      </c>
      <c r="AC1257" s="28">
        <f t="shared" si="1379"/>
        <v>0</v>
      </c>
      <c r="AD1257" s="29">
        <f t="shared" si="1380"/>
        <v>0</v>
      </c>
      <c r="AE1257" s="15">
        <f t="shared" si="1381"/>
        <v>0</v>
      </c>
      <c r="AF1257" s="27" t="e">
        <f t="shared" si="1382"/>
        <v>#REF!</v>
      </c>
      <c r="AG1257" s="7" t="e">
        <f t="shared" si="1383"/>
        <v>#REF!</v>
      </c>
      <c r="AH1257" s="17" t="e">
        <f t="shared" si="1384"/>
        <v>#REF!</v>
      </c>
      <c r="AI1257" s="26" t="e">
        <f t="shared" si="1385"/>
        <v>#REF!</v>
      </c>
      <c r="AJ1257" s="22" t="e">
        <f t="shared" si="1386"/>
        <v>#REF!</v>
      </c>
      <c r="AK1257" s="25" t="e">
        <f t="shared" si="1387"/>
        <v>#REF!</v>
      </c>
      <c r="AL1257" s="60">
        <f t="shared" si="0"/>
        <v>42577</v>
      </c>
      <c r="AM1257" s="56"/>
    </row>
    <row r="1258" spans="1:39" s="3" customFormat="1" ht="11.25" x14ac:dyDescent="0.2">
      <c r="A1258" s="2" t="s">
        <v>5</v>
      </c>
      <c r="B1258" s="2" t="str">
        <f t="shared" si="1348"/>
        <v>CACY2016</v>
      </c>
      <c r="C1258" s="2" t="s">
        <v>53</v>
      </c>
      <c r="D1258" s="4">
        <v>42576</v>
      </c>
      <c r="E1258" s="66"/>
      <c r="F1258" s="63"/>
      <c r="G1258" s="69"/>
      <c r="H1258" s="71"/>
      <c r="I1258" s="76"/>
      <c r="J1258" s="115">
        <f t="shared" si="1388"/>
        <v>93.52608945570374</v>
      </c>
      <c r="K1258" s="54">
        <f t="shared" si="1349"/>
        <v>44.896770803199942</v>
      </c>
      <c r="L1258" s="116">
        <f t="shared" si="1388"/>
        <v>138.42286025890368</v>
      </c>
      <c r="M1258" s="53"/>
      <c r="N1258" s="76"/>
      <c r="O1258" s="122">
        <f t="shared" si="1389"/>
        <v>0.81871689857253782</v>
      </c>
      <c r="P1258" s="71">
        <f t="shared" si="1350"/>
        <v>0.44360735857540357</v>
      </c>
      <c r="Q1258" s="131">
        <f t="shared" si="1389"/>
        <v>1.2623242571479414</v>
      </c>
      <c r="R1258" s="54"/>
      <c r="S1258" s="76"/>
      <c r="T1258" s="47"/>
      <c r="U1258" s="48"/>
      <c r="V1258" s="49"/>
      <c r="W1258" s="48">
        <f t="shared" si="1351"/>
        <v>1163</v>
      </c>
      <c r="X1258" s="97">
        <v>46519</v>
      </c>
      <c r="Y1258" s="31">
        <f t="shared" ref="Y1258:Y1282" si="1390">V1258/X1258</f>
        <v>0</v>
      </c>
      <c r="Z1258" s="30">
        <f t="shared" ref="Z1258:Z1282" si="1391">U1258/X1258</f>
        <v>0</v>
      </c>
      <c r="AA1258" s="10">
        <f t="shared" ref="AA1258:AA1282" si="1392">IF(Z1258=0,0,Y1258/Z1258)</f>
        <v>0</v>
      </c>
      <c r="AB1258" s="9" t="str">
        <f t="shared" si="1333"/>
        <v>U E</v>
      </c>
      <c r="AC1258" s="28">
        <f t="shared" ref="AC1258:AC1282" si="1393">IF($AB1258="U E",$Y1258,(V1258-E1258)/X1258)</f>
        <v>0</v>
      </c>
      <c r="AD1258" s="29">
        <f t="shared" ref="AD1258:AD1282" si="1394">IF($AB1258="U E",$Z1258,(U1258-F1258)/X1258)</f>
        <v>0</v>
      </c>
      <c r="AE1258" s="15">
        <f t="shared" ref="AE1258:AE1282" si="1395">IF(AD1258=0,0,AC1258/AD1258)</f>
        <v>0</v>
      </c>
      <c r="AF1258" s="27" t="e">
        <f t="shared" ref="AF1258:AF1282" si="1396">AF1259+Y1258</f>
        <v>#REF!</v>
      </c>
      <c r="AG1258" s="7" t="e">
        <f t="shared" ref="AG1258:AG1282" si="1397">AG1259+Z1258</f>
        <v>#REF!</v>
      </c>
      <c r="AH1258" s="17" t="e">
        <f t="shared" ref="AH1258:AH1282" si="1398">AF1258/AG1258</f>
        <v>#REF!</v>
      </c>
      <c r="AI1258" s="26" t="e">
        <f t="shared" ref="AI1258:AI1282" si="1399">AI1259+AC1258</f>
        <v>#REF!</v>
      </c>
      <c r="AJ1258" s="22" t="e">
        <f t="shared" ref="AJ1258:AJ1282" si="1400">AJ1259+AD1258</f>
        <v>#REF!</v>
      </c>
      <c r="AK1258" s="25" t="e">
        <f t="shared" ref="AK1258:AK1282" si="1401">AI1258/AJ1258</f>
        <v>#REF!</v>
      </c>
      <c r="AL1258" s="60">
        <f t="shared" si="0"/>
        <v>42576</v>
      </c>
      <c r="AM1258" s="56"/>
    </row>
    <row r="1259" spans="1:39" s="3" customFormat="1" ht="11.25" x14ac:dyDescent="0.2">
      <c r="A1259" s="2" t="s">
        <v>5</v>
      </c>
      <c r="B1259" s="2" t="str">
        <f t="shared" si="1348"/>
        <v>CACY2016</v>
      </c>
      <c r="C1259" s="2" t="s">
        <v>53</v>
      </c>
      <c r="D1259" s="4">
        <v>42575</v>
      </c>
      <c r="E1259" s="66"/>
      <c r="F1259" s="63"/>
      <c r="G1259" s="69"/>
      <c r="H1259" s="71"/>
      <c r="I1259" s="76"/>
      <c r="J1259" s="115">
        <f t="shared" si="1388"/>
        <v>93.330725409774161</v>
      </c>
      <c r="K1259" s="54">
        <f t="shared" si="1349"/>
        <v>43.631766385980981</v>
      </c>
      <c r="L1259" s="116">
        <f t="shared" si="1388"/>
        <v>136.96249179575514</v>
      </c>
      <c r="M1259" s="53"/>
      <c r="N1259" s="76"/>
      <c r="O1259" s="122">
        <f t="shared" si="1389"/>
        <v>0.81657465121870954</v>
      </c>
      <c r="P1259" s="71">
        <f t="shared" si="1350"/>
        <v>0.43079302722391732</v>
      </c>
      <c r="Q1259" s="131">
        <f t="shared" si="1389"/>
        <v>1.2473676784426269</v>
      </c>
      <c r="R1259" s="54"/>
      <c r="S1259" s="76"/>
      <c r="T1259" s="47"/>
      <c r="U1259" s="48"/>
      <c r="V1259" s="49"/>
      <c r="W1259" s="48">
        <f t="shared" si="1351"/>
        <v>1166</v>
      </c>
      <c r="X1259" s="97">
        <v>46519</v>
      </c>
      <c r="Y1259" s="31">
        <f t="shared" si="1390"/>
        <v>0</v>
      </c>
      <c r="Z1259" s="30">
        <f t="shared" si="1391"/>
        <v>0</v>
      </c>
      <c r="AA1259" s="10">
        <f t="shared" si="1392"/>
        <v>0</v>
      </c>
      <c r="AB1259" s="9" t="str">
        <f t="shared" si="1333"/>
        <v>U E</v>
      </c>
      <c r="AC1259" s="28">
        <f t="shared" si="1393"/>
        <v>0</v>
      </c>
      <c r="AD1259" s="29">
        <f t="shared" si="1394"/>
        <v>0</v>
      </c>
      <c r="AE1259" s="15">
        <f t="shared" si="1395"/>
        <v>0</v>
      </c>
      <c r="AF1259" s="27" t="e">
        <f t="shared" si="1396"/>
        <v>#REF!</v>
      </c>
      <c r="AG1259" s="7" t="e">
        <f t="shared" si="1397"/>
        <v>#REF!</v>
      </c>
      <c r="AH1259" s="17" t="e">
        <f t="shared" si="1398"/>
        <v>#REF!</v>
      </c>
      <c r="AI1259" s="26" t="e">
        <f t="shared" si="1399"/>
        <v>#REF!</v>
      </c>
      <c r="AJ1259" s="22" t="e">
        <f t="shared" si="1400"/>
        <v>#REF!</v>
      </c>
      <c r="AK1259" s="25" t="e">
        <f t="shared" si="1401"/>
        <v>#REF!</v>
      </c>
      <c r="AL1259" s="60">
        <f t="shared" si="0"/>
        <v>42575</v>
      </c>
      <c r="AM1259" s="56"/>
    </row>
    <row r="1260" spans="1:39" s="3" customFormat="1" ht="11.25" x14ac:dyDescent="0.2">
      <c r="A1260" s="2" t="s">
        <v>5</v>
      </c>
      <c r="B1260" s="2" t="str">
        <f t="shared" si="1348"/>
        <v>CACY2016</v>
      </c>
      <c r="C1260" s="2" t="s">
        <v>53</v>
      </c>
      <c r="D1260" s="4">
        <v>42574</v>
      </c>
      <c r="E1260" s="66"/>
      <c r="F1260" s="63"/>
      <c r="G1260" s="69"/>
      <c r="H1260" s="71"/>
      <c r="I1260" s="76"/>
      <c r="J1260" s="115">
        <f t="shared" si="1388"/>
        <v>93.135361363844581</v>
      </c>
      <c r="K1260" s="54">
        <f t="shared" si="1349"/>
        <v>42.36676196876202</v>
      </c>
      <c r="L1260" s="116">
        <f t="shared" si="1388"/>
        <v>135.5021233326066</v>
      </c>
      <c r="M1260" s="53"/>
      <c r="N1260" s="76"/>
      <c r="O1260" s="122">
        <f t="shared" si="1389"/>
        <v>0.81443240386488125</v>
      </c>
      <c r="P1260" s="71">
        <f t="shared" si="1350"/>
        <v>0.41797869587243108</v>
      </c>
      <c r="Q1260" s="131">
        <f t="shared" si="1389"/>
        <v>1.2324110997373123</v>
      </c>
      <c r="R1260" s="54"/>
      <c r="S1260" s="76"/>
      <c r="T1260" s="47">
        <v>2</v>
      </c>
      <c r="U1260" s="48">
        <v>1</v>
      </c>
      <c r="V1260" s="49">
        <v>104.233</v>
      </c>
      <c r="W1260" s="48">
        <f t="shared" si="1351"/>
        <v>1171</v>
      </c>
      <c r="X1260" s="97">
        <v>46519</v>
      </c>
      <c r="Y1260" s="31">
        <f t="shared" si="1390"/>
        <v>2.2406543562845291E-3</v>
      </c>
      <c r="Z1260" s="30">
        <f t="shared" si="1391"/>
        <v>2.149659279004278E-5</v>
      </c>
      <c r="AA1260" s="10">
        <f t="shared" si="1392"/>
        <v>104.233</v>
      </c>
      <c r="AB1260" s="9" t="str">
        <f t="shared" si="1333"/>
        <v>U E</v>
      </c>
      <c r="AC1260" s="28">
        <f t="shared" si="1393"/>
        <v>2.2406543562845291E-3</v>
      </c>
      <c r="AD1260" s="29">
        <f t="shared" si="1394"/>
        <v>2.149659279004278E-5</v>
      </c>
      <c r="AE1260" s="15">
        <f t="shared" si="1395"/>
        <v>104.233</v>
      </c>
      <c r="AF1260" s="27" t="e">
        <f t="shared" si="1396"/>
        <v>#REF!</v>
      </c>
      <c r="AG1260" s="7" t="e">
        <f t="shared" si="1397"/>
        <v>#REF!</v>
      </c>
      <c r="AH1260" s="17" t="e">
        <f t="shared" si="1398"/>
        <v>#REF!</v>
      </c>
      <c r="AI1260" s="26" t="e">
        <f t="shared" si="1399"/>
        <v>#REF!</v>
      </c>
      <c r="AJ1260" s="22" t="e">
        <f t="shared" si="1400"/>
        <v>#REF!</v>
      </c>
      <c r="AK1260" s="25" t="e">
        <f t="shared" si="1401"/>
        <v>#REF!</v>
      </c>
      <c r="AL1260" s="60">
        <f t="shared" ref="AL1260:AL1323" si="1402">D1260</f>
        <v>42574</v>
      </c>
      <c r="AM1260" s="56"/>
    </row>
    <row r="1261" spans="1:39" s="3" customFormat="1" ht="11.25" x14ac:dyDescent="0.2">
      <c r="A1261" s="2" t="s">
        <v>5</v>
      </c>
      <c r="B1261" s="2" t="str">
        <f t="shared" si="1348"/>
        <v>CACY2016</v>
      </c>
      <c r="C1261" s="2" t="s">
        <v>53</v>
      </c>
      <c r="D1261" s="4">
        <v>42573</v>
      </c>
      <c r="E1261" s="66"/>
      <c r="F1261" s="63"/>
      <c r="G1261" s="69"/>
      <c r="H1261" s="71"/>
      <c r="I1261" s="76"/>
      <c r="J1261" s="115">
        <f t="shared" si="1388"/>
        <v>92.939997317915001</v>
      </c>
      <c r="K1261" s="54">
        <f t="shared" si="1349"/>
        <v>41.101757551543059</v>
      </c>
      <c r="L1261" s="116">
        <f t="shared" si="1388"/>
        <v>134.04175486945806</v>
      </c>
      <c r="M1261" s="53"/>
      <c r="N1261" s="76"/>
      <c r="O1261" s="122">
        <f t="shared" si="1389"/>
        <v>0.81229015651105296</v>
      </c>
      <c r="P1261" s="71">
        <f t="shared" si="1350"/>
        <v>0.40516436452094484</v>
      </c>
      <c r="Q1261" s="131">
        <f t="shared" si="1389"/>
        <v>1.2174545210319978</v>
      </c>
      <c r="R1261" s="54"/>
      <c r="S1261" s="76"/>
      <c r="T1261" s="47">
        <v>2</v>
      </c>
      <c r="U1261" s="48">
        <v>75</v>
      </c>
      <c r="V1261" s="49">
        <v>20765.433000000001</v>
      </c>
      <c r="W1261" s="48">
        <f t="shared" si="1351"/>
        <v>1172</v>
      </c>
      <c r="X1261" s="97">
        <v>46519</v>
      </c>
      <c r="Y1261" s="31">
        <f t="shared" si="1390"/>
        <v>0.44638605730991637</v>
      </c>
      <c r="Z1261" s="30">
        <f t="shared" si="1391"/>
        <v>1.6122444592532085E-3</v>
      </c>
      <c r="AA1261" s="10">
        <f t="shared" si="1392"/>
        <v>276.87243999999998</v>
      </c>
      <c r="AB1261" s="9" t="str">
        <f t="shared" si="1333"/>
        <v>U E</v>
      </c>
      <c r="AC1261" s="28">
        <f t="shared" si="1393"/>
        <v>0.44638605730991637</v>
      </c>
      <c r="AD1261" s="29">
        <f t="shared" si="1394"/>
        <v>1.6122444592532085E-3</v>
      </c>
      <c r="AE1261" s="15">
        <f t="shared" si="1395"/>
        <v>276.87243999999998</v>
      </c>
      <c r="AF1261" s="27" t="e">
        <f t="shared" si="1396"/>
        <v>#REF!</v>
      </c>
      <c r="AG1261" s="7" t="e">
        <f t="shared" si="1397"/>
        <v>#REF!</v>
      </c>
      <c r="AH1261" s="17" t="e">
        <f t="shared" si="1398"/>
        <v>#REF!</v>
      </c>
      <c r="AI1261" s="26" t="e">
        <f t="shared" si="1399"/>
        <v>#REF!</v>
      </c>
      <c r="AJ1261" s="22" t="e">
        <f t="shared" si="1400"/>
        <v>#REF!</v>
      </c>
      <c r="AK1261" s="25" t="e">
        <f t="shared" si="1401"/>
        <v>#REF!</v>
      </c>
      <c r="AL1261" s="60">
        <f t="shared" si="1402"/>
        <v>42573</v>
      </c>
      <c r="AM1261" s="56"/>
    </row>
    <row r="1262" spans="1:39" s="3" customFormat="1" ht="11.25" x14ac:dyDescent="0.2">
      <c r="A1262" s="2" t="s">
        <v>5</v>
      </c>
      <c r="B1262" s="2" t="str">
        <f t="shared" si="1348"/>
        <v>CACY2016</v>
      </c>
      <c r="C1262" s="2" t="s">
        <v>53</v>
      </c>
      <c r="D1262" s="4">
        <v>42572</v>
      </c>
      <c r="E1262" s="66"/>
      <c r="F1262" s="63"/>
      <c r="G1262" s="69"/>
      <c r="H1262" s="71"/>
      <c r="I1262" s="76"/>
      <c r="J1262" s="115">
        <f t="shared" si="1388"/>
        <v>92.744633271985421</v>
      </c>
      <c r="K1262" s="54">
        <f t="shared" si="1349"/>
        <v>39.836753134324098</v>
      </c>
      <c r="L1262" s="116">
        <f t="shared" si="1388"/>
        <v>132.58138640630952</v>
      </c>
      <c r="M1262" s="53"/>
      <c r="N1262" s="76"/>
      <c r="O1262" s="122">
        <f t="shared" si="1389"/>
        <v>0.81014790915722468</v>
      </c>
      <c r="P1262" s="71">
        <f t="shared" si="1350"/>
        <v>0.39235003316945838</v>
      </c>
      <c r="Q1262" s="131">
        <f t="shared" si="1389"/>
        <v>1.2024979423266831</v>
      </c>
      <c r="R1262" s="54"/>
      <c r="S1262" s="76"/>
      <c r="T1262" s="47"/>
      <c r="U1262" s="48"/>
      <c r="V1262" s="49"/>
      <c r="W1262" s="48">
        <f t="shared" si="1351"/>
        <v>1173</v>
      </c>
      <c r="X1262" s="97">
        <v>46519</v>
      </c>
      <c r="Y1262" s="31">
        <f t="shared" si="1390"/>
        <v>0</v>
      </c>
      <c r="Z1262" s="30">
        <f t="shared" si="1391"/>
        <v>0</v>
      </c>
      <c r="AA1262" s="10">
        <f t="shared" si="1392"/>
        <v>0</v>
      </c>
      <c r="AB1262" s="9" t="str">
        <f t="shared" si="1333"/>
        <v>U E</v>
      </c>
      <c r="AC1262" s="28">
        <f t="shared" si="1393"/>
        <v>0</v>
      </c>
      <c r="AD1262" s="29">
        <f t="shared" si="1394"/>
        <v>0</v>
      </c>
      <c r="AE1262" s="15">
        <f t="shared" si="1395"/>
        <v>0</v>
      </c>
      <c r="AF1262" s="27" t="e">
        <f t="shared" si="1396"/>
        <v>#REF!</v>
      </c>
      <c r="AG1262" s="7" t="e">
        <f t="shared" si="1397"/>
        <v>#REF!</v>
      </c>
      <c r="AH1262" s="17" t="e">
        <f t="shared" si="1398"/>
        <v>#REF!</v>
      </c>
      <c r="AI1262" s="26" t="e">
        <f t="shared" si="1399"/>
        <v>#REF!</v>
      </c>
      <c r="AJ1262" s="22" t="e">
        <f t="shared" si="1400"/>
        <v>#REF!</v>
      </c>
      <c r="AK1262" s="25" t="e">
        <f t="shared" si="1401"/>
        <v>#REF!</v>
      </c>
      <c r="AL1262" s="60">
        <f t="shared" si="1402"/>
        <v>42572</v>
      </c>
      <c r="AM1262" s="56"/>
    </row>
    <row r="1263" spans="1:39" s="3" customFormat="1" ht="11.25" x14ac:dyDescent="0.2">
      <c r="A1263" s="2" t="s">
        <v>5</v>
      </c>
      <c r="B1263" s="2" t="str">
        <f t="shared" si="1348"/>
        <v>CACY2016</v>
      </c>
      <c r="C1263" s="2" t="s">
        <v>53</v>
      </c>
      <c r="D1263" s="4">
        <v>42571</v>
      </c>
      <c r="E1263" s="66"/>
      <c r="F1263" s="63"/>
      <c r="G1263" s="69"/>
      <c r="H1263" s="71"/>
      <c r="I1263" s="76"/>
      <c r="J1263" s="115">
        <f t="shared" si="1388"/>
        <v>92.549269226055841</v>
      </c>
      <c r="K1263" s="54">
        <f t="shared" si="1349"/>
        <v>38.571748717105137</v>
      </c>
      <c r="L1263" s="116">
        <f t="shared" si="1388"/>
        <v>131.12101794316098</v>
      </c>
      <c r="M1263" s="53"/>
      <c r="N1263" s="76"/>
      <c r="O1263" s="122">
        <f t="shared" si="1389"/>
        <v>0.80800566180339639</v>
      </c>
      <c r="P1263" s="71">
        <f t="shared" si="1350"/>
        <v>0.37953570181797214</v>
      </c>
      <c r="Q1263" s="131">
        <f t="shared" si="1389"/>
        <v>1.1875413636213685</v>
      </c>
      <c r="R1263" s="54"/>
      <c r="S1263" s="76"/>
      <c r="T1263" s="47">
        <v>1</v>
      </c>
      <c r="U1263" s="48">
        <v>29</v>
      </c>
      <c r="V1263" s="49">
        <v>5371.8829999999998</v>
      </c>
      <c r="W1263" s="48">
        <f t="shared" si="1351"/>
        <v>1178</v>
      </c>
      <c r="X1263" s="97">
        <v>46519</v>
      </c>
      <c r="Y1263" s="31">
        <f t="shared" si="1390"/>
        <v>0.11547718136675336</v>
      </c>
      <c r="Z1263" s="30">
        <f t="shared" si="1391"/>
        <v>6.2340119091124058E-4</v>
      </c>
      <c r="AA1263" s="10">
        <f t="shared" si="1392"/>
        <v>185.23734482758618</v>
      </c>
      <c r="AB1263" s="9" t="str">
        <f t="shared" si="1333"/>
        <v>U E</v>
      </c>
      <c r="AC1263" s="28">
        <f t="shared" si="1393"/>
        <v>0.11547718136675336</v>
      </c>
      <c r="AD1263" s="29">
        <f t="shared" si="1394"/>
        <v>6.2340119091124058E-4</v>
      </c>
      <c r="AE1263" s="15">
        <f t="shared" si="1395"/>
        <v>185.23734482758618</v>
      </c>
      <c r="AF1263" s="27" t="e">
        <f t="shared" si="1396"/>
        <v>#REF!</v>
      </c>
      <c r="AG1263" s="7" t="e">
        <f t="shared" si="1397"/>
        <v>#REF!</v>
      </c>
      <c r="AH1263" s="17" t="e">
        <f t="shared" si="1398"/>
        <v>#REF!</v>
      </c>
      <c r="AI1263" s="26" t="e">
        <f t="shared" si="1399"/>
        <v>#REF!</v>
      </c>
      <c r="AJ1263" s="22" t="e">
        <f t="shared" si="1400"/>
        <v>#REF!</v>
      </c>
      <c r="AK1263" s="25" t="e">
        <f t="shared" si="1401"/>
        <v>#REF!</v>
      </c>
      <c r="AL1263" s="60">
        <f t="shared" si="1402"/>
        <v>42571</v>
      </c>
      <c r="AM1263" s="56"/>
    </row>
    <row r="1264" spans="1:39" s="3" customFormat="1" ht="11.25" x14ac:dyDescent="0.2">
      <c r="A1264" s="2" t="s">
        <v>5</v>
      </c>
      <c r="B1264" s="2" t="str">
        <f t="shared" si="1348"/>
        <v>CACY2016</v>
      </c>
      <c r="C1264" s="2" t="s">
        <v>53</v>
      </c>
      <c r="D1264" s="4">
        <v>42570</v>
      </c>
      <c r="E1264" s="66"/>
      <c r="F1264" s="63"/>
      <c r="G1264" s="69"/>
      <c r="H1264" s="71"/>
      <c r="I1264" s="76"/>
      <c r="J1264" s="115">
        <f t="shared" si="1388"/>
        <v>92.353905180126262</v>
      </c>
      <c r="K1264" s="54">
        <f t="shared" si="1349"/>
        <v>37.306744299886176</v>
      </c>
      <c r="L1264" s="116">
        <f t="shared" si="1388"/>
        <v>129.66064948001244</v>
      </c>
      <c r="M1264" s="53"/>
      <c r="N1264" s="76"/>
      <c r="O1264" s="122">
        <f t="shared" si="1389"/>
        <v>0.80586341444956822</v>
      </c>
      <c r="P1264" s="71">
        <f t="shared" si="1350"/>
        <v>0.36672137046648579</v>
      </c>
      <c r="Q1264" s="131">
        <f t="shared" si="1389"/>
        <v>1.172584784916054</v>
      </c>
      <c r="R1264" s="54"/>
      <c r="S1264" s="76"/>
      <c r="T1264" s="47">
        <v>1</v>
      </c>
      <c r="U1264" s="48">
        <v>2</v>
      </c>
      <c r="V1264" s="49">
        <v>67.266999999999996</v>
      </c>
      <c r="W1264" s="48">
        <f t="shared" si="1351"/>
        <v>1179</v>
      </c>
      <c r="X1264" s="97">
        <v>46519</v>
      </c>
      <c r="Y1264" s="31">
        <f t="shared" si="1390"/>
        <v>1.4460113072078075E-3</v>
      </c>
      <c r="Z1264" s="30">
        <f t="shared" si="1391"/>
        <v>4.299318558008556E-5</v>
      </c>
      <c r="AA1264" s="10">
        <f t="shared" si="1392"/>
        <v>33.633499999999998</v>
      </c>
      <c r="AB1264" s="9" t="str">
        <f t="shared" si="1333"/>
        <v>U E</v>
      </c>
      <c r="AC1264" s="28">
        <f t="shared" si="1393"/>
        <v>1.4460113072078075E-3</v>
      </c>
      <c r="AD1264" s="29">
        <f t="shared" si="1394"/>
        <v>4.299318558008556E-5</v>
      </c>
      <c r="AE1264" s="15">
        <f t="shared" si="1395"/>
        <v>33.633499999999998</v>
      </c>
      <c r="AF1264" s="27" t="e">
        <f t="shared" si="1396"/>
        <v>#REF!</v>
      </c>
      <c r="AG1264" s="7" t="e">
        <f t="shared" si="1397"/>
        <v>#REF!</v>
      </c>
      <c r="AH1264" s="17" t="e">
        <f t="shared" si="1398"/>
        <v>#REF!</v>
      </c>
      <c r="AI1264" s="26" t="e">
        <f t="shared" si="1399"/>
        <v>#REF!</v>
      </c>
      <c r="AJ1264" s="22" t="e">
        <f t="shared" si="1400"/>
        <v>#REF!</v>
      </c>
      <c r="AK1264" s="25" t="e">
        <f t="shared" si="1401"/>
        <v>#REF!</v>
      </c>
      <c r="AL1264" s="60">
        <f t="shared" si="1402"/>
        <v>42570</v>
      </c>
      <c r="AM1264" s="56"/>
    </row>
    <row r="1265" spans="1:39" s="3" customFormat="1" ht="11.25" x14ac:dyDescent="0.2">
      <c r="A1265" s="2" t="s">
        <v>5</v>
      </c>
      <c r="B1265" s="2" t="str">
        <f t="shared" si="1348"/>
        <v>CACY2016</v>
      </c>
      <c r="C1265" s="2" t="s">
        <v>53</v>
      </c>
      <c r="D1265" s="4">
        <v>42569</v>
      </c>
      <c r="E1265" s="66"/>
      <c r="F1265" s="63"/>
      <c r="G1265" s="69"/>
      <c r="H1265" s="71"/>
      <c r="I1265" s="76"/>
      <c r="J1265" s="115">
        <f t="shared" si="1388"/>
        <v>92.158541134196682</v>
      </c>
      <c r="K1265" s="54">
        <f t="shared" si="1349"/>
        <v>36.041739882667216</v>
      </c>
      <c r="L1265" s="116">
        <f t="shared" si="1388"/>
        <v>128.2002810168639</v>
      </c>
      <c r="M1265" s="53"/>
      <c r="N1265" s="76"/>
      <c r="O1265" s="122">
        <f t="shared" si="1389"/>
        <v>0.80372116709573993</v>
      </c>
      <c r="P1265" s="71">
        <f t="shared" si="1350"/>
        <v>0.35390703911499954</v>
      </c>
      <c r="Q1265" s="131">
        <f t="shared" si="1389"/>
        <v>1.1576282062107395</v>
      </c>
      <c r="R1265" s="54"/>
      <c r="S1265" s="76"/>
      <c r="T1265" s="47">
        <v>3</v>
      </c>
      <c r="U1265" s="48">
        <v>470</v>
      </c>
      <c r="V1265" s="49">
        <v>89848.6</v>
      </c>
      <c r="W1265" s="48">
        <f t="shared" si="1351"/>
        <v>1185</v>
      </c>
      <c r="X1265" s="97">
        <v>46519</v>
      </c>
      <c r="Y1265" s="31">
        <f t="shared" si="1390"/>
        <v>1.9314387669554376</v>
      </c>
      <c r="Z1265" s="30">
        <f t="shared" si="1391"/>
        <v>1.0103398611320105E-2</v>
      </c>
      <c r="AA1265" s="10">
        <f t="shared" si="1392"/>
        <v>191.16723404255322</v>
      </c>
      <c r="AB1265" s="9" t="str">
        <f t="shared" si="1333"/>
        <v>U E</v>
      </c>
      <c r="AC1265" s="28">
        <f t="shared" si="1393"/>
        <v>1.9314387669554376</v>
      </c>
      <c r="AD1265" s="29">
        <f t="shared" si="1394"/>
        <v>1.0103398611320105E-2</v>
      </c>
      <c r="AE1265" s="15">
        <f t="shared" si="1395"/>
        <v>191.16723404255322</v>
      </c>
      <c r="AF1265" s="27" t="e">
        <f t="shared" si="1396"/>
        <v>#REF!</v>
      </c>
      <c r="AG1265" s="7" t="e">
        <f t="shared" si="1397"/>
        <v>#REF!</v>
      </c>
      <c r="AH1265" s="17" t="e">
        <f t="shared" si="1398"/>
        <v>#REF!</v>
      </c>
      <c r="AI1265" s="26" t="e">
        <f t="shared" si="1399"/>
        <v>#REF!</v>
      </c>
      <c r="AJ1265" s="22" t="e">
        <f t="shared" si="1400"/>
        <v>#REF!</v>
      </c>
      <c r="AK1265" s="25" t="e">
        <f t="shared" si="1401"/>
        <v>#REF!</v>
      </c>
      <c r="AL1265" s="60">
        <f t="shared" si="1402"/>
        <v>42569</v>
      </c>
      <c r="AM1265" s="56"/>
    </row>
    <row r="1266" spans="1:39" s="3" customFormat="1" ht="11.25" x14ac:dyDescent="0.2">
      <c r="A1266" s="2" t="s">
        <v>5</v>
      </c>
      <c r="B1266" s="2" t="str">
        <f t="shared" si="1348"/>
        <v>CACY2016</v>
      </c>
      <c r="C1266" s="2" t="s">
        <v>53</v>
      </c>
      <c r="D1266" s="4">
        <v>42568</v>
      </c>
      <c r="E1266" s="66"/>
      <c r="F1266" s="63"/>
      <c r="G1266" s="69"/>
      <c r="H1266" s="71"/>
      <c r="I1266" s="76"/>
      <c r="J1266" s="115">
        <f t="shared" si="1388"/>
        <v>91.963177088267102</v>
      </c>
      <c r="K1266" s="54">
        <f t="shared" si="1349"/>
        <v>34.77673546544824</v>
      </c>
      <c r="L1266" s="116">
        <f t="shared" si="1388"/>
        <v>126.73991255371534</v>
      </c>
      <c r="M1266" s="53"/>
      <c r="N1266" s="76"/>
      <c r="O1266" s="122">
        <f t="shared" si="1389"/>
        <v>0.80157891974191164</v>
      </c>
      <c r="P1266" s="71">
        <f t="shared" si="1350"/>
        <v>0.3410927077635133</v>
      </c>
      <c r="Q1266" s="131">
        <f t="shared" si="1389"/>
        <v>1.1426716275054249</v>
      </c>
      <c r="R1266" s="54"/>
      <c r="S1266" s="76"/>
      <c r="T1266" s="47">
        <v>2</v>
      </c>
      <c r="U1266" s="48">
        <v>4</v>
      </c>
      <c r="V1266" s="49">
        <v>772.1</v>
      </c>
      <c r="W1266" s="48">
        <f t="shared" si="1351"/>
        <v>1204</v>
      </c>
      <c r="X1266" s="97">
        <v>46519</v>
      </c>
      <c r="Y1266" s="31">
        <f t="shared" si="1390"/>
        <v>1.6597519293192031E-2</v>
      </c>
      <c r="Z1266" s="30">
        <f t="shared" si="1391"/>
        <v>8.5986371160171119E-5</v>
      </c>
      <c r="AA1266" s="10">
        <f t="shared" si="1392"/>
        <v>193.02500000000001</v>
      </c>
      <c r="AB1266" s="9" t="str">
        <f t="shared" si="1333"/>
        <v>U E</v>
      </c>
      <c r="AC1266" s="28">
        <f t="shared" si="1393"/>
        <v>1.6597519293192031E-2</v>
      </c>
      <c r="AD1266" s="29">
        <f t="shared" si="1394"/>
        <v>8.5986371160171119E-5</v>
      </c>
      <c r="AE1266" s="15">
        <f t="shared" si="1395"/>
        <v>193.02500000000001</v>
      </c>
      <c r="AF1266" s="27" t="e">
        <f t="shared" si="1396"/>
        <v>#REF!</v>
      </c>
      <c r="AG1266" s="7" t="e">
        <f t="shared" si="1397"/>
        <v>#REF!</v>
      </c>
      <c r="AH1266" s="17" t="e">
        <f t="shared" si="1398"/>
        <v>#REF!</v>
      </c>
      <c r="AI1266" s="26" t="e">
        <f t="shared" si="1399"/>
        <v>#REF!</v>
      </c>
      <c r="AJ1266" s="22" t="e">
        <f t="shared" si="1400"/>
        <v>#REF!</v>
      </c>
      <c r="AK1266" s="25" t="e">
        <f t="shared" si="1401"/>
        <v>#REF!</v>
      </c>
      <c r="AL1266" s="60">
        <f t="shared" si="1402"/>
        <v>42568</v>
      </c>
      <c r="AM1266" s="56"/>
    </row>
    <row r="1267" spans="1:39" s="3" customFormat="1" ht="11.25" x14ac:dyDescent="0.2">
      <c r="A1267" s="2" t="s">
        <v>5</v>
      </c>
      <c r="B1267" s="2" t="str">
        <f t="shared" si="1348"/>
        <v>CACY2016</v>
      </c>
      <c r="C1267" s="2" t="s">
        <v>53</v>
      </c>
      <c r="D1267" s="4">
        <v>42567</v>
      </c>
      <c r="E1267" s="66"/>
      <c r="F1267" s="63"/>
      <c r="G1267" s="69"/>
      <c r="H1267" s="71"/>
      <c r="I1267" s="76"/>
      <c r="J1267" s="115">
        <f t="shared" si="1388"/>
        <v>91.767813042337522</v>
      </c>
      <c r="K1267" s="54">
        <f t="shared" si="1349"/>
        <v>33.511731048229279</v>
      </c>
      <c r="L1267" s="116">
        <f t="shared" si="1388"/>
        <v>125.2795440905668</v>
      </c>
      <c r="M1267" s="53"/>
      <c r="N1267" s="76"/>
      <c r="O1267" s="122">
        <f t="shared" si="1389"/>
        <v>0.79943667238808336</v>
      </c>
      <c r="P1267" s="71">
        <f t="shared" si="1350"/>
        <v>0.32827837641202706</v>
      </c>
      <c r="Q1267" s="131">
        <f t="shared" si="1389"/>
        <v>1.1277150488001104</v>
      </c>
      <c r="R1267" s="54"/>
      <c r="S1267" s="76"/>
      <c r="T1267" s="47">
        <v>3</v>
      </c>
      <c r="U1267" s="48">
        <v>170</v>
      </c>
      <c r="V1267" s="49">
        <v>17106.417000000001</v>
      </c>
      <c r="W1267" s="48">
        <f t="shared" si="1351"/>
        <v>1215</v>
      </c>
      <c r="X1267" s="97">
        <v>46519</v>
      </c>
      <c r="Y1267" s="31">
        <f t="shared" si="1390"/>
        <v>0.36772968034566522</v>
      </c>
      <c r="Z1267" s="30">
        <f t="shared" si="1391"/>
        <v>3.6544207743072722E-3</v>
      </c>
      <c r="AA1267" s="10">
        <f t="shared" si="1392"/>
        <v>100.62598235294118</v>
      </c>
      <c r="AB1267" s="9" t="str">
        <f t="shared" si="1333"/>
        <v>U E</v>
      </c>
      <c r="AC1267" s="28">
        <f t="shared" si="1393"/>
        <v>0.36772968034566522</v>
      </c>
      <c r="AD1267" s="29">
        <f t="shared" si="1394"/>
        <v>3.6544207743072722E-3</v>
      </c>
      <c r="AE1267" s="15">
        <f t="shared" si="1395"/>
        <v>100.62598235294118</v>
      </c>
      <c r="AF1267" s="27" t="e">
        <f t="shared" si="1396"/>
        <v>#REF!</v>
      </c>
      <c r="AG1267" s="7" t="e">
        <f t="shared" si="1397"/>
        <v>#REF!</v>
      </c>
      <c r="AH1267" s="17" t="e">
        <f t="shared" si="1398"/>
        <v>#REF!</v>
      </c>
      <c r="AI1267" s="26" t="e">
        <f t="shared" si="1399"/>
        <v>#REF!</v>
      </c>
      <c r="AJ1267" s="22" t="e">
        <f t="shared" si="1400"/>
        <v>#REF!</v>
      </c>
      <c r="AK1267" s="25" t="e">
        <f t="shared" si="1401"/>
        <v>#REF!</v>
      </c>
      <c r="AL1267" s="60">
        <f t="shared" si="1402"/>
        <v>42567</v>
      </c>
      <c r="AM1267" s="56"/>
    </row>
    <row r="1268" spans="1:39" s="3" customFormat="1" ht="11.25" x14ac:dyDescent="0.2">
      <c r="A1268" s="2" t="s">
        <v>5</v>
      </c>
      <c r="B1268" s="2" t="str">
        <f t="shared" si="1348"/>
        <v>CACY2016</v>
      </c>
      <c r="C1268" s="2" t="s">
        <v>53</v>
      </c>
      <c r="D1268" s="4">
        <v>42566</v>
      </c>
      <c r="E1268" s="66"/>
      <c r="F1268" s="63"/>
      <c r="G1268" s="69"/>
      <c r="H1268" s="71"/>
      <c r="I1268" s="76"/>
      <c r="J1268" s="115">
        <f t="shared" si="1388"/>
        <v>91.572448996407957</v>
      </c>
      <c r="K1268" s="54">
        <f t="shared" si="1349"/>
        <v>32.246726631010304</v>
      </c>
      <c r="L1268" s="116">
        <f t="shared" si="1388"/>
        <v>123.81917562741826</v>
      </c>
      <c r="M1268" s="53"/>
      <c r="N1268" s="76"/>
      <c r="O1268" s="122">
        <f t="shared" si="1389"/>
        <v>0.79729442503425507</v>
      </c>
      <c r="P1268" s="71">
        <f t="shared" si="1350"/>
        <v>0.31546404506054082</v>
      </c>
      <c r="Q1268" s="131">
        <f t="shared" si="1389"/>
        <v>1.1127584700947959</v>
      </c>
      <c r="R1268" s="54"/>
      <c r="S1268" s="76"/>
      <c r="T1268" s="47">
        <v>1</v>
      </c>
      <c r="U1268" s="48">
        <v>40</v>
      </c>
      <c r="V1268" s="49">
        <v>9975.6</v>
      </c>
      <c r="W1268" s="48">
        <f t="shared" si="1351"/>
        <v>1214</v>
      </c>
      <c r="X1268" s="97">
        <v>46519</v>
      </c>
      <c r="Y1268" s="31">
        <f t="shared" si="1390"/>
        <v>0.21444141103635075</v>
      </c>
      <c r="Z1268" s="30">
        <f t="shared" si="1391"/>
        <v>8.5986371160171114E-4</v>
      </c>
      <c r="AA1268" s="10">
        <f t="shared" si="1392"/>
        <v>249.39000000000001</v>
      </c>
      <c r="AB1268" s="9" t="str">
        <f t="shared" si="1333"/>
        <v>U E</v>
      </c>
      <c r="AC1268" s="28">
        <f t="shared" si="1393"/>
        <v>0.21444141103635075</v>
      </c>
      <c r="AD1268" s="29">
        <f t="shared" si="1394"/>
        <v>8.5986371160171114E-4</v>
      </c>
      <c r="AE1268" s="15">
        <f t="shared" si="1395"/>
        <v>249.39000000000001</v>
      </c>
      <c r="AF1268" s="27" t="e">
        <f t="shared" si="1396"/>
        <v>#REF!</v>
      </c>
      <c r="AG1268" s="7" t="e">
        <f t="shared" si="1397"/>
        <v>#REF!</v>
      </c>
      <c r="AH1268" s="17" t="e">
        <f t="shared" si="1398"/>
        <v>#REF!</v>
      </c>
      <c r="AI1268" s="26" t="e">
        <f t="shared" si="1399"/>
        <v>#REF!</v>
      </c>
      <c r="AJ1268" s="22" t="e">
        <f t="shared" si="1400"/>
        <v>#REF!</v>
      </c>
      <c r="AK1268" s="25" t="e">
        <f t="shared" si="1401"/>
        <v>#REF!</v>
      </c>
      <c r="AL1268" s="60">
        <f t="shared" si="1402"/>
        <v>42566</v>
      </c>
      <c r="AM1268" s="56"/>
    </row>
    <row r="1269" spans="1:39" s="3" customFormat="1" ht="11.25" x14ac:dyDescent="0.2">
      <c r="A1269" s="2" t="s">
        <v>5</v>
      </c>
      <c r="B1269" s="2" t="str">
        <f t="shared" si="1348"/>
        <v>CACY2016</v>
      </c>
      <c r="C1269" s="2" t="s">
        <v>53</v>
      </c>
      <c r="D1269" s="4">
        <v>42565</v>
      </c>
      <c r="E1269" s="66"/>
      <c r="F1269" s="63"/>
      <c r="G1269" s="69"/>
      <c r="H1269" s="71"/>
      <c r="I1269" s="76"/>
      <c r="J1269" s="115">
        <f t="shared" si="1388"/>
        <v>91.377084950478377</v>
      </c>
      <c r="K1269" s="54">
        <f t="shared" si="1349"/>
        <v>30.981722213791329</v>
      </c>
      <c r="L1269" s="116">
        <f t="shared" si="1388"/>
        <v>122.35880716426971</v>
      </c>
      <c r="M1269" s="53"/>
      <c r="N1269" s="76"/>
      <c r="O1269" s="122">
        <f t="shared" si="1389"/>
        <v>0.79515217768042679</v>
      </c>
      <c r="P1269" s="71">
        <f t="shared" si="1350"/>
        <v>0.30264971370905458</v>
      </c>
      <c r="Q1269" s="131">
        <f t="shared" si="1389"/>
        <v>1.0978018913894814</v>
      </c>
      <c r="R1269" s="54"/>
      <c r="S1269" s="76"/>
      <c r="T1269" s="47"/>
      <c r="U1269" s="48"/>
      <c r="V1269" s="49"/>
      <c r="W1269" s="48">
        <f t="shared" si="1351"/>
        <v>1214</v>
      </c>
      <c r="X1269" s="97">
        <v>46519</v>
      </c>
      <c r="Y1269" s="31">
        <f t="shared" si="1390"/>
        <v>0</v>
      </c>
      <c r="Z1269" s="30">
        <f t="shared" si="1391"/>
        <v>0</v>
      </c>
      <c r="AA1269" s="10">
        <f t="shared" si="1392"/>
        <v>0</v>
      </c>
      <c r="AB1269" s="9" t="str">
        <f t="shared" si="1333"/>
        <v>U E</v>
      </c>
      <c r="AC1269" s="28">
        <f t="shared" si="1393"/>
        <v>0</v>
      </c>
      <c r="AD1269" s="29">
        <f t="shared" si="1394"/>
        <v>0</v>
      </c>
      <c r="AE1269" s="15">
        <f t="shared" si="1395"/>
        <v>0</v>
      </c>
      <c r="AF1269" s="27" t="e">
        <f t="shared" si="1396"/>
        <v>#REF!</v>
      </c>
      <c r="AG1269" s="7" t="e">
        <f t="shared" si="1397"/>
        <v>#REF!</v>
      </c>
      <c r="AH1269" s="17" t="e">
        <f t="shared" si="1398"/>
        <v>#REF!</v>
      </c>
      <c r="AI1269" s="26" t="e">
        <f t="shared" si="1399"/>
        <v>#REF!</v>
      </c>
      <c r="AJ1269" s="22" t="e">
        <f t="shared" si="1400"/>
        <v>#REF!</v>
      </c>
      <c r="AK1269" s="25" t="e">
        <f t="shared" si="1401"/>
        <v>#REF!</v>
      </c>
      <c r="AL1269" s="60">
        <f t="shared" si="1402"/>
        <v>42565</v>
      </c>
      <c r="AM1269" s="56"/>
    </row>
    <row r="1270" spans="1:39" s="3" customFormat="1" ht="11.25" x14ac:dyDescent="0.2">
      <c r="A1270" s="2" t="s">
        <v>5</v>
      </c>
      <c r="B1270" s="2" t="str">
        <f t="shared" si="1348"/>
        <v>CACY2016</v>
      </c>
      <c r="C1270" s="2" t="s">
        <v>53</v>
      </c>
      <c r="D1270" s="4">
        <v>42564</v>
      </c>
      <c r="E1270" s="66"/>
      <c r="F1270" s="63"/>
      <c r="G1270" s="69"/>
      <c r="H1270" s="71"/>
      <c r="I1270" s="76"/>
      <c r="J1270" s="115">
        <f t="shared" si="1388"/>
        <v>91.181720904548797</v>
      </c>
      <c r="K1270" s="54">
        <f t="shared" si="1349"/>
        <v>29.716717796572368</v>
      </c>
      <c r="L1270" s="116">
        <f t="shared" si="1388"/>
        <v>120.89843870112117</v>
      </c>
      <c r="M1270" s="53"/>
      <c r="N1270" s="76"/>
      <c r="O1270" s="122">
        <f t="shared" si="1389"/>
        <v>0.7930099303265985</v>
      </c>
      <c r="P1270" s="71">
        <f t="shared" si="1350"/>
        <v>0.28983538235756812</v>
      </c>
      <c r="Q1270" s="131">
        <f t="shared" si="1389"/>
        <v>1.0828453126841666</v>
      </c>
      <c r="R1270" s="54"/>
      <c r="S1270" s="76"/>
      <c r="T1270" s="47"/>
      <c r="U1270" s="48"/>
      <c r="V1270" s="49"/>
      <c r="W1270" s="48">
        <f t="shared" si="1351"/>
        <v>1216</v>
      </c>
      <c r="X1270" s="97">
        <v>46519</v>
      </c>
      <c r="Y1270" s="31">
        <f t="shared" si="1390"/>
        <v>0</v>
      </c>
      <c r="Z1270" s="30">
        <f t="shared" si="1391"/>
        <v>0</v>
      </c>
      <c r="AA1270" s="10">
        <f t="shared" si="1392"/>
        <v>0</v>
      </c>
      <c r="AB1270" s="9" t="str">
        <f t="shared" si="1333"/>
        <v>U E</v>
      </c>
      <c r="AC1270" s="28">
        <f t="shared" si="1393"/>
        <v>0</v>
      </c>
      <c r="AD1270" s="29">
        <f t="shared" si="1394"/>
        <v>0</v>
      </c>
      <c r="AE1270" s="15">
        <f t="shared" si="1395"/>
        <v>0</v>
      </c>
      <c r="AF1270" s="27" t="e">
        <f t="shared" si="1396"/>
        <v>#REF!</v>
      </c>
      <c r="AG1270" s="7" t="e">
        <f t="shared" si="1397"/>
        <v>#REF!</v>
      </c>
      <c r="AH1270" s="17" t="e">
        <f t="shared" si="1398"/>
        <v>#REF!</v>
      </c>
      <c r="AI1270" s="26" t="e">
        <f t="shared" si="1399"/>
        <v>#REF!</v>
      </c>
      <c r="AJ1270" s="22" t="e">
        <f t="shared" si="1400"/>
        <v>#REF!</v>
      </c>
      <c r="AK1270" s="25" t="e">
        <f t="shared" si="1401"/>
        <v>#REF!</v>
      </c>
      <c r="AL1270" s="60">
        <f t="shared" si="1402"/>
        <v>42564</v>
      </c>
      <c r="AM1270" s="56"/>
    </row>
    <row r="1271" spans="1:39" s="3" customFormat="1" ht="11.25" x14ac:dyDescent="0.2">
      <c r="A1271" s="2" t="s">
        <v>5</v>
      </c>
      <c r="B1271" s="2" t="str">
        <f t="shared" si="1348"/>
        <v>CACY2016</v>
      </c>
      <c r="C1271" s="2" t="s">
        <v>53</v>
      </c>
      <c r="D1271" s="4">
        <v>42563</v>
      </c>
      <c r="E1271" s="66"/>
      <c r="F1271" s="63"/>
      <c r="G1271" s="69"/>
      <c r="H1271" s="71"/>
      <c r="I1271" s="76"/>
      <c r="J1271" s="115">
        <f t="shared" si="1388"/>
        <v>90.986356858619217</v>
      </c>
      <c r="K1271" s="54">
        <f t="shared" si="1349"/>
        <v>28.451713379353407</v>
      </c>
      <c r="L1271" s="116">
        <f t="shared" si="1388"/>
        <v>119.43807023797262</v>
      </c>
      <c r="M1271" s="53"/>
      <c r="N1271" s="76"/>
      <c r="O1271" s="122">
        <f t="shared" si="1389"/>
        <v>0.79086768297277021</v>
      </c>
      <c r="P1271" s="71">
        <f t="shared" si="1350"/>
        <v>0.27702105100608188</v>
      </c>
      <c r="Q1271" s="131">
        <f t="shared" si="1389"/>
        <v>1.0678887339788521</v>
      </c>
      <c r="R1271" s="54"/>
      <c r="S1271" s="76"/>
      <c r="T1271" s="47">
        <v>6</v>
      </c>
      <c r="U1271" s="48">
        <v>1682</v>
      </c>
      <c r="V1271" s="49">
        <v>176604.81599999999</v>
      </c>
      <c r="W1271" s="48">
        <f t="shared" si="1351"/>
        <v>1224</v>
      </c>
      <c r="X1271" s="97">
        <v>46519</v>
      </c>
      <c r="Y1271" s="31">
        <f t="shared" si="1390"/>
        <v>3.7964018143124312</v>
      </c>
      <c r="Z1271" s="30">
        <f t="shared" si="1391"/>
        <v>3.6157269072851952E-2</v>
      </c>
      <c r="AA1271" s="10">
        <f t="shared" si="1392"/>
        <v>104.99691795481569</v>
      </c>
      <c r="AB1271" s="9" t="str">
        <f t="shared" si="1333"/>
        <v>U E</v>
      </c>
      <c r="AC1271" s="28">
        <f t="shared" si="1393"/>
        <v>3.7964018143124312</v>
      </c>
      <c r="AD1271" s="29">
        <f t="shared" si="1394"/>
        <v>3.6157269072851952E-2</v>
      </c>
      <c r="AE1271" s="15">
        <f t="shared" si="1395"/>
        <v>104.99691795481569</v>
      </c>
      <c r="AF1271" s="27" t="e">
        <f t="shared" si="1396"/>
        <v>#REF!</v>
      </c>
      <c r="AG1271" s="7" t="e">
        <f t="shared" si="1397"/>
        <v>#REF!</v>
      </c>
      <c r="AH1271" s="17" t="e">
        <f t="shared" si="1398"/>
        <v>#REF!</v>
      </c>
      <c r="AI1271" s="26" t="e">
        <f t="shared" si="1399"/>
        <v>#REF!</v>
      </c>
      <c r="AJ1271" s="22" t="e">
        <f t="shared" si="1400"/>
        <v>#REF!</v>
      </c>
      <c r="AK1271" s="25" t="e">
        <f t="shared" si="1401"/>
        <v>#REF!</v>
      </c>
      <c r="AL1271" s="60">
        <f t="shared" si="1402"/>
        <v>42563</v>
      </c>
      <c r="AM1271" s="56"/>
    </row>
    <row r="1272" spans="1:39" s="3" customFormat="1" ht="11.25" x14ac:dyDescent="0.2">
      <c r="A1272" s="2" t="s">
        <v>5</v>
      </c>
      <c r="B1272" s="2" t="str">
        <f t="shared" si="1348"/>
        <v>CACY2016</v>
      </c>
      <c r="C1272" s="2" t="s">
        <v>53</v>
      </c>
      <c r="D1272" s="4">
        <v>42562</v>
      </c>
      <c r="E1272" s="66"/>
      <c r="F1272" s="63"/>
      <c r="G1272" s="69"/>
      <c r="H1272" s="71"/>
      <c r="I1272" s="76"/>
      <c r="J1272" s="115">
        <f t="shared" si="1388"/>
        <v>90.790992812689638</v>
      </c>
      <c r="K1272" s="54">
        <f t="shared" si="1349"/>
        <v>27.186708962134446</v>
      </c>
      <c r="L1272" s="116">
        <f t="shared" si="1388"/>
        <v>117.97770177482408</v>
      </c>
      <c r="M1272" s="53"/>
      <c r="N1272" s="76"/>
      <c r="O1272" s="122">
        <f t="shared" si="1389"/>
        <v>0.78872543561894204</v>
      </c>
      <c r="P1272" s="71">
        <f t="shared" si="1350"/>
        <v>0.26420671965459552</v>
      </c>
      <c r="Q1272" s="131">
        <f t="shared" si="1389"/>
        <v>1.0529321552735376</v>
      </c>
      <c r="R1272" s="54"/>
      <c r="S1272" s="76"/>
      <c r="T1272" s="47">
        <v>4</v>
      </c>
      <c r="U1272" s="48">
        <v>36</v>
      </c>
      <c r="V1272" s="49">
        <v>2359.1010000000001</v>
      </c>
      <c r="W1272" s="48">
        <f t="shared" si="1351"/>
        <v>1221</v>
      </c>
      <c r="X1272" s="97">
        <v>46519</v>
      </c>
      <c r="Y1272" s="31">
        <f t="shared" si="1390"/>
        <v>5.0712633547582708E-2</v>
      </c>
      <c r="Z1272" s="30">
        <f t="shared" si="1391"/>
        <v>7.7387734044154005E-4</v>
      </c>
      <c r="AA1272" s="10">
        <f t="shared" si="1392"/>
        <v>65.530583333333325</v>
      </c>
      <c r="AB1272" s="9" t="str">
        <f t="shared" si="1333"/>
        <v>U E</v>
      </c>
      <c r="AC1272" s="28">
        <f t="shared" si="1393"/>
        <v>5.0712633547582708E-2</v>
      </c>
      <c r="AD1272" s="29">
        <f t="shared" si="1394"/>
        <v>7.7387734044154005E-4</v>
      </c>
      <c r="AE1272" s="15">
        <f t="shared" si="1395"/>
        <v>65.530583333333325</v>
      </c>
      <c r="AF1272" s="27" t="e">
        <f t="shared" si="1396"/>
        <v>#REF!</v>
      </c>
      <c r="AG1272" s="7" t="e">
        <f t="shared" si="1397"/>
        <v>#REF!</v>
      </c>
      <c r="AH1272" s="17" t="e">
        <f t="shared" si="1398"/>
        <v>#REF!</v>
      </c>
      <c r="AI1272" s="26" t="e">
        <f t="shared" si="1399"/>
        <v>#REF!</v>
      </c>
      <c r="AJ1272" s="22" t="e">
        <f t="shared" si="1400"/>
        <v>#REF!</v>
      </c>
      <c r="AK1272" s="25" t="e">
        <f t="shared" si="1401"/>
        <v>#REF!</v>
      </c>
      <c r="AL1272" s="60">
        <f t="shared" si="1402"/>
        <v>42562</v>
      </c>
      <c r="AM1272" s="56"/>
    </row>
    <row r="1273" spans="1:39" s="3" customFormat="1" ht="11.25" x14ac:dyDescent="0.2">
      <c r="A1273" s="2" t="s">
        <v>5</v>
      </c>
      <c r="B1273" s="2" t="str">
        <f t="shared" si="1348"/>
        <v>CACY2016</v>
      </c>
      <c r="C1273" s="2" t="s">
        <v>53</v>
      </c>
      <c r="D1273" s="4">
        <v>42561</v>
      </c>
      <c r="E1273" s="66"/>
      <c r="F1273" s="63"/>
      <c r="G1273" s="69"/>
      <c r="H1273" s="71"/>
      <c r="I1273" s="76"/>
      <c r="J1273" s="115">
        <f t="shared" si="1388"/>
        <v>90.595628766760058</v>
      </c>
      <c r="K1273" s="54">
        <f t="shared" si="1349"/>
        <v>25.921704544915485</v>
      </c>
      <c r="L1273" s="116">
        <f t="shared" si="1388"/>
        <v>116.51733331167554</v>
      </c>
      <c r="M1273" s="53"/>
      <c r="N1273" s="76"/>
      <c r="O1273" s="122">
        <f t="shared" si="1389"/>
        <v>0.78658318826511375</v>
      </c>
      <c r="P1273" s="71">
        <f t="shared" si="1350"/>
        <v>0.25139238830310928</v>
      </c>
      <c r="Q1273" s="131">
        <f t="shared" si="1389"/>
        <v>1.037975576568223</v>
      </c>
      <c r="R1273" s="54"/>
      <c r="S1273" s="76"/>
      <c r="T1273" s="47">
        <v>2</v>
      </c>
      <c r="U1273" s="48">
        <v>7</v>
      </c>
      <c r="V1273" s="49">
        <v>370.41699999999997</v>
      </c>
      <c r="W1273" s="48">
        <f t="shared" si="1351"/>
        <v>1230</v>
      </c>
      <c r="X1273" s="97">
        <v>46519</v>
      </c>
      <c r="Y1273" s="31">
        <f t="shared" si="1390"/>
        <v>7.9627034115092744E-3</v>
      </c>
      <c r="Z1273" s="30">
        <f t="shared" si="1391"/>
        <v>1.5047614953029944E-4</v>
      </c>
      <c r="AA1273" s="10">
        <f t="shared" si="1392"/>
        <v>52.916714285714278</v>
      </c>
      <c r="AB1273" s="9" t="str">
        <f t="shared" si="1333"/>
        <v>U E</v>
      </c>
      <c r="AC1273" s="28">
        <f t="shared" si="1393"/>
        <v>7.9627034115092744E-3</v>
      </c>
      <c r="AD1273" s="29">
        <f t="shared" si="1394"/>
        <v>1.5047614953029944E-4</v>
      </c>
      <c r="AE1273" s="15">
        <f t="shared" si="1395"/>
        <v>52.916714285714278</v>
      </c>
      <c r="AF1273" s="27" t="e">
        <f t="shared" si="1396"/>
        <v>#REF!</v>
      </c>
      <c r="AG1273" s="7" t="e">
        <f t="shared" si="1397"/>
        <v>#REF!</v>
      </c>
      <c r="AH1273" s="17" t="e">
        <f t="shared" si="1398"/>
        <v>#REF!</v>
      </c>
      <c r="AI1273" s="26" t="e">
        <f t="shared" si="1399"/>
        <v>#REF!</v>
      </c>
      <c r="AJ1273" s="22" t="e">
        <f t="shared" si="1400"/>
        <v>#REF!</v>
      </c>
      <c r="AK1273" s="25" t="e">
        <f t="shared" si="1401"/>
        <v>#REF!</v>
      </c>
      <c r="AL1273" s="60">
        <f t="shared" si="1402"/>
        <v>42561</v>
      </c>
      <c r="AM1273" s="56"/>
    </row>
    <row r="1274" spans="1:39" s="3" customFormat="1" ht="11.25" x14ac:dyDescent="0.2">
      <c r="A1274" s="2" t="s">
        <v>5</v>
      </c>
      <c r="B1274" s="2" t="str">
        <f t="shared" si="1348"/>
        <v>CACY2016</v>
      </c>
      <c r="C1274" s="2" t="s">
        <v>53</v>
      </c>
      <c r="D1274" s="4">
        <v>42560</v>
      </c>
      <c r="E1274" s="66"/>
      <c r="F1274" s="63"/>
      <c r="G1274" s="69"/>
      <c r="H1274" s="71"/>
      <c r="I1274" s="76"/>
      <c r="J1274" s="115">
        <f t="shared" si="1388"/>
        <v>90.400264720830478</v>
      </c>
      <c r="K1274" s="54">
        <f t="shared" si="1349"/>
        <v>24.656700127696524</v>
      </c>
      <c r="L1274" s="116">
        <f t="shared" si="1388"/>
        <v>115.056964848527</v>
      </c>
      <c r="M1274" s="53"/>
      <c r="N1274" s="76"/>
      <c r="O1274" s="122">
        <f t="shared" si="1389"/>
        <v>0.78444094091128547</v>
      </c>
      <c r="P1274" s="71">
        <f t="shared" si="1350"/>
        <v>0.23857805695162304</v>
      </c>
      <c r="Q1274" s="131">
        <f t="shared" si="1389"/>
        <v>1.0230189978629085</v>
      </c>
      <c r="R1274" s="54"/>
      <c r="S1274" s="76"/>
      <c r="T1274" s="47">
        <v>2</v>
      </c>
      <c r="U1274" s="48">
        <v>8</v>
      </c>
      <c r="V1274" s="49">
        <v>1589.8</v>
      </c>
      <c r="W1274" s="48">
        <f t="shared" si="1351"/>
        <v>1253</v>
      </c>
      <c r="X1274" s="97">
        <v>46519</v>
      </c>
      <c r="Y1274" s="31">
        <f t="shared" si="1390"/>
        <v>3.4175283217610007E-2</v>
      </c>
      <c r="Z1274" s="30">
        <f t="shared" si="1391"/>
        <v>1.7197274232034224E-4</v>
      </c>
      <c r="AA1274" s="10">
        <f t="shared" si="1392"/>
        <v>198.72499999999997</v>
      </c>
      <c r="AB1274" s="9" t="str">
        <f t="shared" si="1333"/>
        <v>U E</v>
      </c>
      <c r="AC1274" s="28">
        <f t="shared" si="1393"/>
        <v>3.4175283217610007E-2</v>
      </c>
      <c r="AD1274" s="29">
        <f t="shared" si="1394"/>
        <v>1.7197274232034224E-4</v>
      </c>
      <c r="AE1274" s="15">
        <f t="shared" si="1395"/>
        <v>198.72499999999997</v>
      </c>
      <c r="AF1274" s="27" t="e">
        <f t="shared" si="1396"/>
        <v>#REF!</v>
      </c>
      <c r="AG1274" s="7" t="e">
        <f t="shared" si="1397"/>
        <v>#REF!</v>
      </c>
      <c r="AH1274" s="17" t="e">
        <f t="shared" si="1398"/>
        <v>#REF!</v>
      </c>
      <c r="AI1274" s="26" t="e">
        <f t="shared" si="1399"/>
        <v>#REF!</v>
      </c>
      <c r="AJ1274" s="22" t="e">
        <f t="shared" si="1400"/>
        <v>#REF!</v>
      </c>
      <c r="AK1274" s="25" t="e">
        <f t="shared" si="1401"/>
        <v>#REF!</v>
      </c>
      <c r="AL1274" s="60">
        <f t="shared" si="1402"/>
        <v>42560</v>
      </c>
      <c r="AM1274" s="56"/>
    </row>
    <row r="1275" spans="1:39" s="3" customFormat="1" ht="11.25" x14ac:dyDescent="0.2">
      <c r="A1275" s="2" t="s">
        <v>5</v>
      </c>
      <c r="B1275" s="2" t="str">
        <f t="shared" si="1348"/>
        <v>CACY2016</v>
      </c>
      <c r="C1275" s="2" t="s">
        <v>53</v>
      </c>
      <c r="D1275" s="4">
        <v>42559</v>
      </c>
      <c r="E1275" s="66"/>
      <c r="F1275" s="63"/>
      <c r="G1275" s="69"/>
      <c r="H1275" s="71"/>
      <c r="I1275" s="76"/>
      <c r="J1275" s="115">
        <f t="shared" si="1388"/>
        <v>90.204900674900898</v>
      </c>
      <c r="K1275" s="54">
        <f t="shared" si="1349"/>
        <v>23.391695710477563</v>
      </c>
      <c r="L1275" s="116">
        <f t="shared" si="1388"/>
        <v>113.59659638537846</v>
      </c>
      <c r="M1275" s="53"/>
      <c r="N1275" s="76"/>
      <c r="O1275" s="122">
        <f t="shared" si="1389"/>
        <v>0.78229869355745718</v>
      </c>
      <c r="P1275" s="71">
        <f t="shared" si="1350"/>
        <v>0.2257637256001368</v>
      </c>
      <c r="Q1275" s="131">
        <f t="shared" si="1389"/>
        <v>1.008062419157594</v>
      </c>
      <c r="R1275" s="54"/>
      <c r="S1275" s="76"/>
      <c r="T1275" s="47">
        <v>7</v>
      </c>
      <c r="U1275" s="48">
        <v>81</v>
      </c>
      <c r="V1275" s="49">
        <v>24230.782999999999</v>
      </c>
      <c r="W1275" s="48">
        <f t="shared" si="1351"/>
        <v>1259</v>
      </c>
      <c r="X1275" s="97">
        <v>46519</v>
      </c>
      <c r="Y1275" s="31">
        <f t="shared" si="1390"/>
        <v>0.52087927513489107</v>
      </c>
      <c r="Z1275" s="30">
        <f t="shared" si="1391"/>
        <v>1.741224015993465E-3</v>
      </c>
      <c r="AA1275" s="10">
        <f t="shared" si="1392"/>
        <v>299.14546913580244</v>
      </c>
      <c r="AB1275" s="9" t="str">
        <f t="shared" si="1333"/>
        <v>U E</v>
      </c>
      <c r="AC1275" s="28">
        <f t="shared" si="1393"/>
        <v>0.52087927513489107</v>
      </c>
      <c r="AD1275" s="29">
        <f t="shared" si="1394"/>
        <v>1.741224015993465E-3</v>
      </c>
      <c r="AE1275" s="15">
        <f t="shared" si="1395"/>
        <v>299.14546913580244</v>
      </c>
      <c r="AF1275" s="27" t="e">
        <f t="shared" si="1396"/>
        <v>#REF!</v>
      </c>
      <c r="AG1275" s="7" t="e">
        <f t="shared" si="1397"/>
        <v>#REF!</v>
      </c>
      <c r="AH1275" s="17" t="e">
        <f t="shared" si="1398"/>
        <v>#REF!</v>
      </c>
      <c r="AI1275" s="26" t="e">
        <f t="shared" si="1399"/>
        <v>#REF!</v>
      </c>
      <c r="AJ1275" s="22" t="e">
        <f t="shared" si="1400"/>
        <v>#REF!</v>
      </c>
      <c r="AK1275" s="25" t="e">
        <f t="shared" si="1401"/>
        <v>#REF!</v>
      </c>
      <c r="AL1275" s="60">
        <f t="shared" si="1402"/>
        <v>42559</v>
      </c>
      <c r="AM1275" s="56"/>
    </row>
    <row r="1276" spans="1:39" s="3" customFormat="1" ht="11.25" x14ac:dyDescent="0.2">
      <c r="A1276" s="2" t="s">
        <v>5</v>
      </c>
      <c r="B1276" s="2" t="str">
        <f t="shared" si="1348"/>
        <v>CACY2016</v>
      </c>
      <c r="C1276" s="2" t="s">
        <v>53</v>
      </c>
      <c r="D1276" s="4">
        <v>42558</v>
      </c>
      <c r="E1276" s="66"/>
      <c r="F1276" s="63"/>
      <c r="G1276" s="69"/>
      <c r="H1276" s="71"/>
      <c r="I1276" s="76"/>
      <c r="J1276" s="115">
        <f t="shared" si="1388"/>
        <v>90.009536628971318</v>
      </c>
      <c r="K1276" s="54">
        <f t="shared" si="1349"/>
        <v>22.126691293258588</v>
      </c>
      <c r="L1276" s="116">
        <f t="shared" si="1388"/>
        <v>112.13622792222991</v>
      </c>
      <c r="M1276" s="53"/>
      <c r="N1276" s="76"/>
      <c r="O1276" s="122">
        <f t="shared" si="1389"/>
        <v>0.78015644620362889</v>
      </c>
      <c r="P1276" s="71">
        <f t="shared" si="1350"/>
        <v>0.21294939424865045</v>
      </c>
      <c r="Q1276" s="131">
        <f t="shared" si="1389"/>
        <v>0.99310584045227934</v>
      </c>
      <c r="R1276" s="54"/>
      <c r="S1276" s="76"/>
      <c r="T1276" s="47">
        <v>2</v>
      </c>
      <c r="U1276" s="48">
        <v>160</v>
      </c>
      <c r="V1276" s="49">
        <v>18811.45</v>
      </c>
      <c r="W1276" s="48">
        <f t="shared" si="1351"/>
        <v>1254</v>
      </c>
      <c r="X1276" s="97">
        <v>46519</v>
      </c>
      <c r="Y1276" s="31">
        <f t="shared" si="1390"/>
        <v>0.40438208044025026</v>
      </c>
      <c r="Z1276" s="30">
        <f t="shared" si="1391"/>
        <v>3.4394548464068446E-3</v>
      </c>
      <c r="AA1276" s="10">
        <f t="shared" si="1392"/>
        <v>117.57156250000001</v>
      </c>
      <c r="AB1276" s="9" t="str">
        <f t="shared" si="1333"/>
        <v>U E</v>
      </c>
      <c r="AC1276" s="28">
        <f t="shared" si="1393"/>
        <v>0.40438208044025026</v>
      </c>
      <c r="AD1276" s="29">
        <f t="shared" si="1394"/>
        <v>3.4394548464068446E-3</v>
      </c>
      <c r="AE1276" s="15">
        <f t="shared" si="1395"/>
        <v>117.57156250000001</v>
      </c>
      <c r="AF1276" s="27" t="e">
        <f t="shared" si="1396"/>
        <v>#REF!</v>
      </c>
      <c r="AG1276" s="7" t="e">
        <f t="shared" si="1397"/>
        <v>#REF!</v>
      </c>
      <c r="AH1276" s="17" t="e">
        <f t="shared" si="1398"/>
        <v>#REF!</v>
      </c>
      <c r="AI1276" s="26" t="e">
        <f t="shared" si="1399"/>
        <v>#REF!</v>
      </c>
      <c r="AJ1276" s="22" t="e">
        <f t="shared" si="1400"/>
        <v>#REF!</v>
      </c>
      <c r="AK1276" s="25" t="e">
        <f t="shared" si="1401"/>
        <v>#REF!</v>
      </c>
      <c r="AL1276" s="60">
        <f t="shared" si="1402"/>
        <v>42558</v>
      </c>
      <c r="AM1276" s="56"/>
    </row>
    <row r="1277" spans="1:39" s="3" customFormat="1" ht="11.25" x14ac:dyDescent="0.2">
      <c r="A1277" s="2" t="s">
        <v>5</v>
      </c>
      <c r="B1277" s="2" t="str">
        <f t="shared" si="1348"/>
        <v>CACY2016</v>
      </c>
      <c r="C1277" s="2" t="s">
        <v>53</v>
      </c>
      <c r="D1277" s="4">
        <v>42557</v>
      </c>
      <c r="E1277" s="66"/>
      <c r="F1277" s="63"/>
      <c r="G1277" s="69"/>
      <c r="H1277" s="71"/>
      <c r="I1277" s="76"/>
      <c r="J1277" s="115">
        <f t="shared" si="1388"/>
        <v>89.814172583041739</v>
      </c>
      <c r="K1277" s="54">
        <f t="shared" si="1349"/>
        <v>20.861686876039627</v>
      </c>
      <c r="L1277" s="116">
        <f t="shared" si="1388"/>
        <v>110.67585945908137</v>
      </c>
      <c r="M1277" s="53"/>
      <c r="N1277" s="76"/>
      <c r="O1277" s="122">
        <f t="shared" si="1389"/>
        <v>0.77801419884980061</v>
      </c>
      <c r="P1277" s="71">
        <f t="shared" si="1350"/>
        <v>0.20013506289716421</v>
      </c>
      <c r="Q1277" s="131">
        <f t="shared" si="1389"/>
        <v>0.97814926174696482</v>
      </c>
      <c r="R1277" s="54"/>
      <c r="S1277" s="76"/>
      <c r="T1277" s="47">
        <v>2</v>
      </c>
      <c r="U1277" s="48">
        <v>2</v>
      </c>
      <c r="V1277" s="49">
        <v>171.96600000000001</v>
      </c>
      <c r="W1277" s="48">
        <f t="shared" si="1351"/>
        <v>1260</v>
      </c>
      <c r="X1277" s="97">
        <v>46519</v>
      </c>
      <c r="Y1277" s="31">
        <f t="shared" si="1390"/>
        <v>3.6966830757324967E-3</v>
      </c>
      <c r="Z1277" s="30">
        <f t="shared" si="1391"/>
        <v>4.299318558008556E-5</v>
      </c>
      <c r="AA1277" s="10">
        <f t="shared" si="1392"/>
        <v>85.983000000000004</v>
      </c>
      <c r="AB1277" s="9" t="str">
        <f t="shared" si="1333"/>
        <v>U E</v>
      </c>
      <c r="AC1277" s="28">
        <f t="shared" si="1393"/>
        <v>3.6966830757324967E-3</v>
      </c>
      <c r="AD1277" s="29">
        <f t="shared" si="1394"/>
        <v>4.299318558008556E-5</v>
      </c>
      <c r="AE1277" s="15">
        <f t="shared" si="1395"/>
        <v>85.983000000000004</v>
      </c>
      <c r="AF1277" s="27" t="e">
        <f t="shared" si="1396"/>
        <v>#REF!</v>
      </c>
      <c r="AG1277" s="7" t="e">
        <f t="shared" si="1397"/>
        <v>#REF!</v>
      </c>
      <c r="AH1277" s="17" t="e">
        <f t="shared" si="1398"/>
        <v>#REF!</v>
      </c>
      <c r="AI1277" s="26" t="e">
        <f t="shared" si="1399"/>
        <v>#REF!</v>
      </c>
      <c r="AJ1277" s="22" t="e">
        <f t="shared" si="1400"/>
        <v>#REF!</v>
      </c>
      <c r="AK1277" s="25" t="e">
        <f t="shared" si="1401"/>
        <v>#REF!</v>
      </c>
      <c r="AL1277" s="60">
        <f t="shared" si="1402"/>
        <v>42557</v>
      </c>
      <c r="AM1277" s="56"/>
    </row>
    <row r="1278" spans="1:39" s="3" customFormat="1" ht="11.25" x14ac:dyDescent="0.2">
      <c r="A1278" s="2" t="s">
        <v>5</v>
      </c>
      <c r="B1278" s="2" t="str">
        <f t="shared" si="1348"/>
        <v>CACY2016</v>
      </c>
      <c r="C1278" s="2" t="s">
        <v>53</v>
      </c>
      <c r="D1278" s="4">
        <v>42556</v>
      </c>
      <c r="E1278" s="66"/>
      <c r="F1278" s="63"/>
      <c r="G1278" s="69"/>
      <c r="H1278" s="71"/>
      <c r="I1278" s="76"/>
      <c r="J1278" s="115">
        <f t="shared" si="1388"/>
        <v>89.618808537112173</v>
      </c>
      <c r="K1278" s="54">
        <f t="shared" si="1349"/>
        <v>19.596682458820652</v>
      </c>
      <c r="L1278" s="116">
        <f t="shared" si="1388"/>
        <v>109.21549099593283</v>
      </c>
      <c r="M1278" s="53"/>
      <c r="N1278" s="76"/>
      <c r="O1278" s="122">
        <f t="shared" si="1389"/>
        <v>0.77587195149597232</v>
      </c>
      <c r="P1278" s="71">
        <f t="shared" si="1350"/>
        <v>0.18732073154567785</v>
      </c>
      <c r="Q1278" s="131">
        <f t="shared" si="1389"/>
        <v>0.96319268304165018</v>
      </c>
      <c r="R1278" s="54"/>
      <c r="S1278" s="76"/>
      <c r="T1278" s="47">
        <v>1</v>
      </c>
      <c r="U1278" s="48">
        <v>0</v>
      </c>
      <c r="V1278" s="49">
        <v>0</v>
      </c>
      <c r="W1278" s="48">
        <f t="shared" si="1351"/>
        <v>1265</v>
      </c>
      <c r="X1278" s="97">
        <v>46519</v>
      </c>
      <c r="Y1278" s="31">
        <f t="shared" si="1390"/>
        <v>0</v>
      </c>
      <c r="Z1278" s="30">
        <f t="shared" si="1391"/>
        <v>0</v>
      </c>
      <c r="AA1278" s="10">
        <f t="shared" si="1392"/>
        <v>0</v>
      </c>
      <c r="AB1278" s="9" t="str">
        <f t="shared" si="1333"/>
        <v>U E</v>
      </c>
      <c r="AC1278" s="28">
        <f t="shared" si="1393"/>
        <v>0</v>
      </c>
      <c r="AD1278" s="29">
        <f t="shared" si="1394"/>
        <v>0</v>
      </c>
      <c r="AE1278" s="15">
        <f t="shared" si="1395"/>
        <v>0</v>
      </c>
      <c r="AF1278" s="27" t="e">
        <f t="shared" si="1396"/>
        <v>#REF!</v>
      </c>
      <c r="AG1278" s="7" t="e">
        <f t="shared" si="1397"/>
        <v>#REF!</v>
      </c>
      <c r="AH1278" s="17" t="e">
        <f t="shared" si="1398"/>
        <v>#REF!</v>
      </c>
      <c r="AI1278" s="26" t="e">
        <f t="shared" si="1399"/>
        <v>#REF!</v>
      </c>
      <c r="AJ1278" s="22" t="e">
        <f t="shared" si="1400"/>
        <v>#REF!</v>
      </c>
      <c r="AK1278" s="25" t="e">
        <f t="shared" si="1401"/>
        <v>#REF!</v>
      </c>
      <c r="AL1278" s="60">
        <f t="shared" si="1402"/>
        <v>42556</v>
      </c>
      <c r="AM1278" s="56"/>
    </row>
    <row r="1279" spans="1:39" s="3" customFormat="1" ht="11.25" x14ac:dyDescent="0.2">
      <c r="A1279" s="2" t="s">
        <v>5</v>
      </c>
      <c r="B1279" s="2" t="str">
        <f t="shared" si="1348"/>
        <v>CACY2016</v>
      </c>
      <c r="C1279" s="2" t="s">
        <v>53</v>
      </c>
      <c r="D1279" s="4">
        <v>42555</v>
      </c>
      <c r="E1279" s="66"/>
      <c r="F1279" s="63"/>
      <c r="G1279" s="69"/>
      <c r="H1279" s="71"/>
      <c r="I1279" s="76"/>
      <c r="J1279" s="115">
        <f t="shared" si="1388"/>
        <v>89.423444491182593</v>
      </c>
      <c r="K1279" s="54">
        <f t="shared" si="1349"/>
        <v>18.331678041601691</v>
      </c>
      <c r="L1279" s="116">
        <f t="shared" si="1388"/>
        <v>107.75512253278428</v>
      </c>
      <c r="M1279" s="53"/>
      <c r="N1279" s="76"/>
      <c r="O1279" s="122">
        <f t="shared" si="1389"/>
        <v>0.77372970414214404</v>
      </c>
      <c r="P1279" s="71">
        <f t="shared" si="1350"/>
        <v>0.17450640019419161</v>
      </c>
      <c r="Q1279" s="131">
        <f t="shared" si="1389"/>
        <v>0.94823610433633565</v>
      </c>
      <c r="R1279" s="54"/>
      <c r="S1279" s="76"/>
      <c r="T1279" s="47">
        <v>2</v>
      </c>
      <c r="U1279" s="48">
        <v>1121</v>
      </c>
      <c r="V1279" s="49">
        <v>195789.212</v>
      </c>
      <c r="W1279" s="48">
        <f t="shared" si="1351"/>
        <v>1267</v>
      </c>
      <c r="X1279" s="97">
        <v>46519</v>
      </c>
      <c r="Y1279" s="31">
        <f t="shared" si="1390"/>
        <v>4.2088009630473566</v>
      </c>
      <c r="Z1279" s="30">
        <f t="shared" si="1391"/>
        <v>2.4097680517637953E-2</v>
      </c>
      <c r="AA1279" s="10">
        <f t="shared" si="1392"/>
        <v>174.65585370205173</v>
      </c>
      <c r="AB1279" s="9" t="str">
        <f t="shared" si="1333"/>
        <v>U E</v>
      </c>
      <c r="AC1279" s="28">
        <f t="shared" si="1393"/>
        <v>4.2088009630473566</v>
      </c>
      <c r="AD1279" s="29">
        <f t="shared" si="1394"/>
        <v>2.4097680517637953E-2</v>
      </c>
      <c r="AE1279" s="15">
        <f t="shared" si="1395"/>
        <v>174.65585370205173</v>
      </c>
      <c r="AF1279" s="27" t="e">
        <f t="shared" si="1396"/>
        <v>#REF!</v>
      </c>
      <c r="AG1279" s="7" t="e">
        <f t="shared" si="1397"/>
        <v>#REF!</v>
      </c>
      <c r="AH1279" s="17" t="e">
        <f t="shared" si="1398"/>
        <v>#REF!</v>
      </c>
      <c r="AI1279" s="26" t="e">
        <f t="shared" si="1399"/>
        <v>#REF!</v>
      </c>
      <c r="AJ1279" s="22" t="e">
        <f t="shared" si="1400"/>
        <v>#REF!</v>
      </c>
      <c r="AK1279" s="25" t="e">
        <f t="shared" si="1401"/>
        <v>#REF!</v>
      </c>
      <c r="AL1279" s="60">
        <f t="shared" si="1402"/>
        <v>42555</v>
      </c>
      <c r="AM1279" s="56"/>
    </row>
    <row r="1280" spans="1:39" s="3" customFormat="1" ht="11.25" x14ac:dyDescent="0.2">
      <c r="A1280" s="2" t="s">
        <v>5</v>
      </c>
      <c r="B1280" s="2" t="str">
        <f t="shared" si="1348"/>
        <v>CACY2016</v>
      </c>
      <c r="C1280" s="2" t="s">
        <v>53</v>
      </c>
      <c r="D1280" s="4">
        <v>42554</v>
      </c>
      <c r="E1280" s="66"/>
      <c r="F1280" s="63"/>
      <c r="G1280" s="69"/>
      <c r="H1280" s="71"/>
      <c r="I1280" s="76"/>
      <c r="J1280" s="115">
        <f t="shared" si="1388"/>
        <v>89.228080445253013</v>
      </c>
      <c r="K1280" s="54">
        <f t="shared" si="1349"/>
        <v>17.06667362438273</v>
      </c>
      <c r="L1280" s="116">
        <f t="shared" si="1388"/>
        <v>106.29475406963574</v>
      </c>
      <c r="M1280" s="53"/>
      <c r="N1280" s="76"/>
      <c r="O1280" s="122">
        <f t="shared" si="1389"/>
        <v>0.77158745678831586</v>
      </c>
      <c r="P1280" s="71">
        <f t="shared" si="1350"/>
        <v>0.16169206884270526</v>
      </c>
      <c r="Q1280" s="131">
        <f t="shared" si="1389"/>
        <v>0.93327952563102112</v>
      </c>
      <c r="R1280" s="54"/>
      <c r="S1280" s="76"/>
      <c r="T1280" s="47">
        <v>2</v>
      </c>
      <c r="U1280" s="48">
        <v>83</v>
      </c>
      <c r="V1280" s="49">
        <v>20669.815999999999</v>
      </c>
      <c r="W1280" s="48">
        <f t="shared" si="1351"/>
        <v>1287</v>
      </c>
      <c r="X1280" s="97">
        <v>46519</v>
      </c>
      <c r="Y1280" s="31">
        <f t="shared" si="1390"/>
        <v>0.44433061759711084</v>
      </c>
      <c r="Z1280" s="30">
        <f t="shared" si="1391"/>
        <v>1.7842172015735507E-3</v>
      </c>
      <c r="AA1280" s="10">
        <f t="shared" si="1392"/>
        <v>249.03392771084336</v>
      </c>
      <c r="AB1280" s="9" t="str">
        <f t="shared" si="1333"/>
        <v>U E</v>
      </c>
      <c r="AC1280" s="28">
        <f t="shared" si="1393"/>
        <v>0.44433061759711084</v>
      </c>
      <c r="AD1280" s="29">
        <f t="shared" si="1394"/>
        <v>1.7842172015735507E-3</v>
      </c>
      <c r="AE1280" s="15">
        <f t="shared" si="1395"/>
        <v>249.03392771084336</v>
      </c>
      <c r="AF1280" s="27" t="e">
        <f t="shared" si="1396"/>
        <v>#REF!</v>
      </c>
      <c r="AG1280" s="7" t="e">
        <f t="shared" si="1397"/>
        <v>#REF!</v>
      </c>
      <c r="AH1280" s="17" t="e">
        <f t="shared" si="1398"/>
        <v>#REF!</v>
      </c>
      <c r="AI1280" s="26" t="e">
        <f t="shared" si="1399"/>
        <v>#REF!</v>
      </c>
      <c r="AJ1280" s="22" t="e">
        <f t="shared" si="1400"/>
        <v>#REF!</v>
      </c>
      <c r="AK1280" s="25" t="e">
        <f t="shared" si="1401"/>
        <v>#REF!</v>
      </c>
      <c r="AL1280" s="60">
        <f t="shared" si="1402"/>
        <v>42554</v>
      </c>
      <c r="AM1280" s="56"/>
    </row>
    <row r="1281" spans="1:39" s="3" customFormat="1" ht="11.25" x14ac:dyDescent="0.2">
      <c r="A1281" s="2" t="s">
        <v>5</v>
      </c>
      <c r="B1281" s="2" t="str">
        <f t="shared" si="1348"/>
        <v>CACY2016</v>
      </c>
      <c r="C1281" s="2" t="s">
        <v>53</v>
      </c>
      <c r="D1281" s="4">
        <v>42553</v>
      </c>
      <c r="E1281" s="66"/>
      <c r="F1281" s="63"/>
      <c r="G1281" s="69"/>
      <c r="H1281" s="71"/>
      <c r="I1281" s="76"/>
      <c r="J1281" s="115">
        <f t="shared" si="1388"/>
        <v>89.032716399323434</v>
      </c>
      <c r="K1281" s="54">
        <f t="shared" si="1349"/>
        <v>15.801669207163755</v>
      </c>
      <c r="L1281" s="116">
        <f t="shared" si="1388"/>
        <v>104.83438560648719</v>
      </c>
      <c r="M1281" s="53"/>
      <c r="N1281" s="76"/>
      <c r="O1281" s="122">
        <f t="shared" si="1389"/>
        <v>0.76944520943448758</v>
      </c>
      <c r="P1281" s="71">
        <f t="shared" si="1350"/>
        <v>0.14887773749121902</v>
      </c>
      <c r="Q1281" s="131">
        <f t="shared" si="1389"/>
        <v>0.9183229469257066</v>
      </c>
      <c r="R1281" s="54"/>
      <c r="S1281" s="76"/>
      <c r="T1281" s="47">
        <v>4</v>
      </c>
      <c r="U1281" s="48">
        <v>21</v>
      </c>
      <c r="V1281" s="49">
        <v>4149.3680000000004</v>
      </c>
      <c r="W1281" s="48">
        <f t="shared" si="1351"/>
        <v>1287</v>
      </c>
      <c r="X1281" s="97">
        <v>46519</v>
      </c>
      <c r="Y1281" s="31">
        <f t="shared" si="1390"/>
        <v>8.9197274232034232E-2</v>
      </c>
      <c r="Z1281" s="30">
        <f t="shared" si="1391"/>
        <v>4.5142844859089834E-4</v>
      </c>
      <c r="AA1281" s="10">
        <f t="shared" si="1392"/>
        <v>197.58895238095241</v>
      </c>
      <c r="AB1281" s="9" t="str">
        <f t="shared" si="1333"/>
        <v>U E</v>
      </c>
      <c r="AC1281" s="28">
        <f t="shared" si="1393"/>
        <v>8.9197274232034232E-2</v>
      </c>
      <c r="AD1281" s="29">
        <f t="shared" si="1394"/>
        <v>4.5142844859089834E-4</v>
      </c>
      <c r="AE1281" s="15">
        <f t="shared" si="1395"/>
        <v>197.58895238095241</v>
      </c>
      <c r="AF1281" s="27" t="e">
        <f t="shared" si="1396"/>
        <v>#REF!</v>
      </c>
      <c r="AG1281" s="7" t="e">
        <f t="shared" si="1397"/>
        <v>#REF!</v>
      </c>
      <c r="AH1281" s="17" t="e">
        <f t="shared" si="1398"/>
        <v>#REF!</v>
      </c>
      <c r="AI1281" s="26" t="e">
        <f t="shared" si="1399"/>
        <v>#REF!</v>
      </c>
      <c r="AJ1281" s="22" t="e">
        <f t="shared" si="1400"/>
        <v>#REF!</v>
      </c>
      <c r="AK1281" s="25" t="e">
        <f t="shared" si="1401"/>
        <v>#REF!</v>
      </c>
      <c r="AL1281" s="60">
        <f t="shared" si="1402"/>
        <v>42553</v>
      </c>
      <c r="AM1281" s="56"/>
    </row>
    <row r="1282" spans="1:39" s="3" customFormat="1" ht="11.25" x14ac:dyDescent="0.2">
      <c r="A1282" s="2" t="s">
        <v>5</v>
      </c>
      <c r="B1282" s="2" t="str">
        <f t="shared" si="1348"/>
        <v>CACY2016</v>
      </c>
      <c r="C1282" s="2" t="s">
        <v>53</v>
      </c>
      <c r="D1282" s="4">
        <v>42552</v>
      </c>
      <c r="E1282" s="66"/>
      <c r="F1282" s="63"/>
      <c r="G1282" s="69"/>
      <c r="H1282" s="71"/>
      <c r="I1282" s="76"/>
      <c r="J1282" s="115">
        <f>(J$1252-J$1283)/31*($D1282-$D$1283)+J$1283</f>
        <v>88.837352353393854</v>
      </c>
      <c r="K1282" s="54">
        <f t="shared" si="1349"/>
        <v>14.536664789944794</v>
      </c>
      <c r="L1282" s="116">
        <f>(L$1252-L$1283)/31*($D1282-$D$1283)+L$1283</f>
        <v>103.37401714333865</v>
      </c>
      <c r="M1282" s="53"/>
      <c r="N1282" s="76"/>
      <c r="O1282" s="122">
        <f>(O$1252-O$1283)/31*($D1282-$D$1283)+O$1283</f>
        <v>0.76730296208065929</v>
      </c>
      <c r="P1282" s="71">
        <f t="shared" si="1350"/>
        <v>0.13606340613973267</v>
      </c>
      <c r="Q1282" s="131">
        <f>(Q$1252-Q$1283)/31*($D1282-$D$1283)+Q$1283</f>
        <v>0.90336636822039196</v>
      </c>
      <c r="R1282" s="54"/>
      <c r="S1282" s="76"/>
      <c r="T1282" s="47">
        <v>3</v>
      </c>
      <c r="U1282" s="48">
        <v>11</v>
      </c>
      <c r="V1282" s="49">
        <v>711.93299999999999</v>
      </c>
      <c r="W1282" s="48">
        <f t="shared" si="1351"/>
        <v>1296</v>
      </c>
      <c r="X1282" s="97">
        <v>46519</v>
      </c>
      <c r="Y1282" s="31">
        <f t="shared" si="1390"/>
        <v>1.5304133794793525E-2</v>
      </c>
      <c r="Z1282" s="30">
        <f t="shared" si="1391"/>
        <v>2.3646252069047056E-4</v>
      </c>
      <c r="AA1282" s="10">
        <f t="shared" si="1392"/>
        <v>64.721181818181819</v>
      </c>
      <c r="AB1282" s="9" t="str">
        <f t="shared" ref="AB1282:AB1345" si="1403">IF(E1282&gt;0,"M E","U E")</f>
        <v>U E</v>
      </c>
      <c r="AC1282" s="28">
        <f t="shared" si="1393"/>
        <v>1.5304133794793525E-2</v>
      </c>
      <c r="AD1282" s="29">
        <f t="shared" si="1394"/>
        <v>2.3646252069047056E-4</v>
      </c>
      <c r="AE1282" s="15">
        <f t="shared" si="1395"/>
        <v>64.721181818181819</v>
      </c>
      <c r="AF1282" s="27" t="e">
        <f t="shared" si="1396"/>
        <v>#REF!</v>
      </c>
      <c r="AG1282" s="7" t="e">
        <f t="shared" si="1397"/>
        <v>#REF!</v>
      </c>
      <c r="AH1282" s="17" t="e">
        <f t="shared" si="1398"/>
        <v>#REF!</v>
      </c>
      <c r="AI1282" s="26" t="e">
        <f t="shared" si="1399"/>
        <v>#REF!</v>
      </c>
      <c r="AJ1282" s="22" t="e">
        <f t="shared" si="1400"/>
        <v>#REF!</v>
      </c>
      <c r="AK1282" s="25" t="e">
        <f t="shared" si="1401"/>
        <v>#REF!</v>
      </c>
      <c r="AL1282" s="60">
        <f t="shared" si="1402"/>
        <v>42552</v>
      </c>
      <c r="AM1282" s="56"/>
    </row>
    <row r="1283" spans="1:39" s="3" customFormat="1" x14ac:dyDescent="0.25">
      <c r="A1283" s="2" t="s">
        <v>5</v>
      </c>
      <c r="B1283" s="2" t="str">
        <f t="shared" si="1348"/>
        <v>CACY2016</v>
      </c>
      <c r="C1283" s="2" t="s">
        <v>53</v>
      </c>
      <c r="D1283" s="4">
        <v>42551</v>
      </c>
      <c r="E1283" s="66"/>
      <c r="F1283" s="63"/>
      <c r="G1283" s="69">
        <v>93.2</v>
      </c>
      <c r="H1283" s="71">
        <v>0.81879999999999997</v>
      </c>
      <c r="I1283" s="76">
        <v>114</v>
      </c>
      <c r="J1283" s="115">
        <f>G1313+M1283</f>
        <v>88.641988307464274</v>
      </c>
      <c r="K1283" s="54">
        <f t="shared" si="1349"/>
        <v>13.271660372725833</v>
      </c>
      <c r="L1283" s="76">
        <f>G1313+N1283</f>
        <v>101.91364868019011</v>
      </c>
      <c r="M1283" s="53">
        <v>1.5419883074642842</v>
      </c>
      <c r="N1283" s="76">
        <v>14.81364868019012</v>
      </c>
      <c r="O1283" s="122">
        <f>H1313+R1283</f>
        <v>0.765160714726831</v>
      </c>
      <c r="P1283" s="71">
        <f t="shared" si="1350"/>
        <v>0.12324907478824643</v>
      </c>
      <c r="Q1283" s="131">
        <f>H1313+S1283</f>
        <v>0.88840978951507743</v>
      </c>
      <c r="R1283">
        <v>7.7607147268310755E-3</v>
      </c>
      <c r="S1283">
        <v>0.1310097895150775</v>
      </c>
      <c r="T1283" s="47">
        <v>3</v>
      </c>
      <c r="U1283" s="48">
        <v>36</v>
      </c>
      <c r="V1283" s="49">
        <v>3372.74</v>
      </c>
      <c r="W1283" s="48">
        <f t="shared" si="1351"/>
        <v>1295</v>
      </c>
      <c r="X1283" s="97">
        <v>46519</v>
      </c>
      <c r="Y1283" s="31">
        <f>V1283/X1283</f>
        <v>7.2502418366688873E-2</v>
      </c>
      <c r="Z1283" s="30">
        <f>U1283/X1283</f>
        <v>7.7387734044154005E-4</v>
      </c>
      <c r="AA1283" s="10">
        <f>IF(Z1283=0,0,Y1283/Z1283)</f>
        <v>93.687222222222204</v>
      </c>
      <c r="AB1283" s="9" t="str">
        <f t="shared" si="1403"/>
        <v>U E</v>
      </c>
      <c r="AC1283" s="28">
        <f>IF($AB1283="U E",$Y1283,(V1283-E1283)/X1283)</f>
        <v>7.2502418366688873E-2</v>
      </c>
      <c r="AD1283" s="29">
        <f>IF($AB1283="U E",$Z1283,(U1283-F1283)/X1283)</f>
        <v>7.7387734044154005E-4</v>
      </c>
      <c r="AE1283" s="15">
        <f>IF(AD1283=0,0,AC1283/AD1283)</f>
        <v>93.687222222222204</v>
      </c>
      <c r="AF1283" s="27" t="e">
        <f t="shared" ref="AF1283:AG1285" si="1404">AF1284+Y1283</f>
        <v>#REF!</v>
      </c>
      <c r="AG1283" s="7" t="e">
        <f t="shared" si="1404"/>
        <v>#REF!</v>
      </c>
      <c r="AH1283" s="17" t="e">
        <f>AF1283/AG1283</f>
        <v>#REF!</v>
      </c>
      <c r="AI1283" s="26" t="e">
        <f t="shared" ref="AI1283:AJ1285" si="1405">AI1284+AC1283</f>
        <v>#REF!</v>
      </c>
      <c r="AJ1283" s="22" t="e">
        <f t="shared" si="1405"/>
        <v>#REF!</v>
      </c>
      <c r="AK1283" s="25" t="e">
        <f>AI1283/AJ1283</f>
        <v>#REF!</v>
      </c>
      <c r="AL1283" s="60">
        <f t="shared" si="1402"/>
        <v>42551</v>
      </c>
      <c r="AM1283" s="56"/>
    </row>
    <row r="1284" spans="1:39" s="3" customFormat="1" ht="11.25" x14ac:dyDescent="0.2">
      <c r="A1284" s="2" t="s">
        <v>5</v>
      </c>
      <c r="B1284" s="2" t="str">
        <f t="shared" si="1348"/>
        <v>CACY2016</v>
      </c>
      <c r="C1284" s="2" t="s">
        <v>53</v>
      </c>
      <c r="D1284" s="4">
        <v>42550</v>
      </c>
      <c r="E1284" s="66"/>
      <c r="F1284" s="63"/>
      <c r="G1284" s="69"/>
      <c r="H1284" s="71"/>
      <c r="I1284" s="76"/>
      <c r="J1284" s="115">
        <f t="shared" ref="J1284:L1311" si="1406">(J$1283-J$1313)/30*($D1284-$D$1313)+J$1313</f>
        <v>88.387899133155884</v>
      </c>
      <c r="K1284" s="54">
        <f t="shared" si="1349"/>
        <v>13.698289810400169</v>
      </c>
      <c r="L1284" s="116">
        <f t="shared" si="1406"/>
        <v>102.08618894355605</v>
      </c>
      <c r="M1284" s="53"/>
      <c r="N1284" s="76"/>
      <c r="O1284" s="122">
        <f t="shared" ref="O1284:Q1311" si="1407">(O$1283-O$1313)/30*($D1284-$D$1313)+O$1313</f>
        <v>0.76256654334929219</v>
      </c>
      <c r="P1284" s="71">
        <f t="shared" si="1350"/>
        <v>0.12958914475152128</v>
      </c>
      <c r="Q1284" s="131">
        <f t="shared" si="1407"/>
        <v>0.89215568810081347</v>
      </c>
      <c r="R1284" s="54"/>
      <c r="S1284" s="76"/>
      <c r="T1284" s="47">
        <v>1</v>
      </c>
      <c r="U1284" s="48">
        <v>3</v>
      </c>
      <c r="V1284" s="49">
        <v>272.5</v>
      </c>
      <c r="W1284" s="48">
        <f t="shared" si="1351"/>
        <v>1294</v>
      </c>
      <c r="X1284" s="97">
        <v>46519</v>
      </c>
      <c r="Y1284" s="31">
        <f>V1284/X1284</f>
        <v>5.857821535286657E-3</v>
      </c>
      <c r="Z1284" s="30">
        <f>U1284/X1284</f>
        <v>6.4489778370128333E-5</v>
      </c>
      <c r="AA1284" s="10">
        <f>IF(Z1284=0,0,Y1284/Z1284)</f>
        <v>90.833333333333329</v>
      </c>
      <c r="AB1284" s="9" t="str">
        <f t="shared" si="1403"/>
        <v>U E</v>
      </c>
      <c r="AC1284" s="28">
        <f>IF($AB1284="U E",$Y1284,(V1284-E1284)/X1284)</f>
        <v>5.857821535286657E-3</v>
      </c>
      <c r="AD1284" s="29">
        <f>IF($AB1284="U E",$Z1284,(U1284-F1284)/X1284)</f>
        <v>6.4489778370128333E-5</v>
      </c>
      <c r="AE1284" s="15">
        <f>IF(AD1284=0,0,AC1284/AD1284)</f>
        <v>90.833333333333329</v>
      </c>
      <c r="AF1284" s="27" t="e">
        <f t="shared" si="1404"/>
        <v>#REF!</v>
      </c>
      <c r="AG1284" s="7" t="e">
        <f t="shared" si="1404"/>
        <v>#REF!</v>
      </c>
      <c r="AH1284" s="17" t="e">
        <f>AF1284/AG1284</f>
        <v>#REF!</v>
      </c>
      <c r="AI1284" s="26" t="e">
        <f t="shared" si="1405"/>
        <v>#REF!</v>
      </c>
      <c r="AJ1284" s="22" t="e">
        <f t="shared" si="1405"/>
        <v>#REF!</v>
      </c>
      <c r="AK1284" s="25" t="e">
        <f>AI1284/AJ1284</f>
        <v>#REF!</v>
      </c>
      <c r="AL1284" s="60">
        <f t="shared" si="1402"/>
        <v>42550</v>
      </c>
      <c r="AM1284" s="56"/>
    </row>
    <row r="1285" spans="1:39" s="3" customFormat="1" ht="11.25" x14ac:dyDescent="0.2">
      <c r="A1285" s="2" t="s">
        <v>5</v>
      </c>
      <c r="B1285" s="2" t="str">
        <f t="shared" si="1348"/>
        <v>CACY2016</v>
      </c>
      <c r="C1285" s="2" t="s">
        <v>53</v>
      </c>
      <c r="D1285" s="4">
        <v>42549</v>
      </c>
      <c r="E1285" s="66"/>
      <c r="F1285" s="63"/>
      <c r="G1285" s="69"/>
      <c r="H1285" s="71"/>
      <c r="I1285" s="76"/>
      <c r="J1285" s="115">
        <f t="shared" si="1406"/>
        <v>88.133809958847493</v>
      </c>
      <c r="K1285" s="54">
        <f t="shared" si="1349"/>
        <v>14.124919248074505</v>
      </c>
      <c r="L1285" s="116">
        <f t="shared" si="1406"/>
        <v>102.258729206922</v>
      </c>
      <c r="M1285" s="53"/>
      <c r="N1285" s="76"/>
      <c r="O1285" s="122">
        <f t="shared" si="1407"/>
        <v>0.75997237197175338</v>
      </c>
      <c r="P1285" s="71">
        <f t="shared" si="1350"/>
        <v>0.13592921471479613</v>
      </c>
      <c r="Q1285" s="131">
        <f t="shared" si="1407"/>
        <v>0.89590158668654951</v>
      </c>
      <c r="R1285" s="54"/>
      <c r="S1285" s="76"/>
      <c r="T1285" s="47"/>
      <c r="U1285" s="48"/>
      <c r="V1285" s="49"/>
      <c r="W1285" s="48">
        <f t="shared" si="1351"/>
        <v>1298</v>
      </c>
      <c r="X1285" s="97">
        <v>46519</v>
      </c>
      <c r="Y1285" s="31">
        <f>V1285/X1285</f>
        <v>0</v>
      </c>
      <c r="Z1285" s="30">
        <f>U1285/X1285</f>
        <v>0</v>
      </c>
      <c r="AA1285" s="10">
        <f>IF(Z1285=0,0,Y1285/Z1285)</f>
        <v>0</v>
      </c>
      <c r="AB1285" s="9" t="str">
        <f t="shared" si="1403"/>
        <v>U E</v>
      </c>
      <c r="AC1285" s="28">
        <f>IF($AB1285="U E",$Y1285,(V1285-E1285)/X1285)</f>
        <v>0</v>
      </c>
      <c r="AD1285" s="29">
        <f>IF($AB1285="U E",$Z1285,(U1285-F1285)/X1285)</f>
        <v>0</v>
      </c>
      <c r="AE1285" s="15">
        <f>IF(AD1285=0,0,AC1285/AD1285)</f>
        <v>0</v>
      </c>
      <c r="AF1285" s="27" t="e">
        <f t="shared" si="1404"/>
        <v>#REF!</v>
      </c>
      <c r="AG1285" s="7" t="e">
        <f t="shared" si="1404"/>
        <v>#REF!</v>
      </c>
      <c r="AH1285" s="17" t="e">
        <f>AF1285/AG1285</f>
        <v>#REF!</v>
      </c>
      <c r="AI1285" s="26" t="e">
        <f t="shared" si="1405"/>
        <v>#REF!</v>
      </c>
      <c r="AJ1285" s="22" t="e">
        <f t="shared" si="1405"/>
        <v>#REF!</v>
      </c>
      <c r="AK1285" s="25" t="e">
        <f>AI1285/AJ1285</f>
        <v>#REF!</v>
      </c>
      <c r="AL1285" s="60">
        <f t="shared" si="1402"/>
        <v>42549</v>
      </c>
      <c r="AM1285" s="56"/>
    </row>
    <row r="1286" spans="1:39" s="3" customFormat="1" ht="11.25" x14ac:dyDescent="0.2">
      <c r="A1286" s="2" t="s">
        <v>5</v>
      </c>
      <c r="B1286" s="2" t="str">
        <f t="shared" si="1348"/>
        <v>CACY2016</v>
      </c>
      <c r="C1286" s="2" t="s">
        <v>53</v>
      </c>
      <c r="D1286" s="4">
        <v>42548</v>
      </c>
      <c r="E1286" s="66"/>
      <c r="F1286" s="63"/>
      <c r="G1286" s="69"/>
      <c r="H1286" s="71"/>
      <c r="I1286" s="76"/>
      <c r="J1286" s="115">
        <f t="shared" si="1406"/>
        <v>87.879720784539103</v>
      </c>
      <c r="K1286" s="54">
        <f t="shared" si="1349"/>
        <v>14.551548685748841</v>
      </c>
      <c r="L1286" s="116">
        <f t="shared" si="1406"/>
        <v>102.43126947028794</v>
      </c>
      <c r="M1286" s="53"/>
      <c r="N1286" s="76"/>
      <c r="O1286" s="122">
        <f t="shared" si="1407"/>
        <v>0.75737820059421457</v>
      </c>
      <c r="P1286" s="71">
        <f t="shared" si="1350"/>
        <v>0.14226928467807098</v>
      </c>
      <c r="Q1286" s="131">
        <f t="shared" si="1407"/>
        <v>0.89964748527228555</v>
      </c>
      <c r="R1286" s="54"/>
      <c r="S1286" s="76"/>
      <c r="T1286" s="47">
        <v>3</v>
      </c>
      <c r="U1286" s="48">
        <v>16</v>
      </c>
      <c r="V1286" s="49">
        <v>1738.7670000000001</v>
      </c>
      <c r="W1286" s="48">
        <f t="shared" si="1351"/>
        <v>1299</v>
      </c>
      <c r="X1286" s="97">
        <v>46519</v>
      </c>
      <c r="Y1286" s="31">
        <f t="shared" ref="Y1286:Y1292" si="1408">V1286/X1286</f>
        <v>3.7377566155764312E-2</v>
      </c>
      <c r="Z1286" s="30">
        <f t="shared" ref="Z1286:Z1292" si="1409">U1286/X1286</f>
        <v>3.4394548464068448E-4</v>
      </c>
      <c r="AA1286" s="10">
        <f t="shared" ref="AA1286:AA1292" si="1410">IF(Z1286=0,0,Y1286/Z1286)</f>
        <v>108.67293749999999</v>
      </c>
      <c r="AB1286" s="9" t="str">
        <f t="shared" si="1403"/>
        <v>U E</v>
      </c>
      <c r="AC1286" s="28">
        <f t="shared" ref="AC1286:AC1292" si="1411">IF($AB1286="U E",$Y1286,(V1286-E1286)/X1286)</f>
        <v>3.7377566155764312E-2</v>
      </c>
      <c r="AD1286" s="29">
        <f t="shared" ref="AD1286:AD1292" si="1412">IF($AB1286="U E",$Z1286,(U1286-F1286)/X1286)</f>
        <v>3.4394548464068448E-4</v>
      </c>
      <c r="AE1286" s="15">
        <f t="shared" ref="AE1286:AE1292" si="1413">IF(AD1286=0,0,AC1286/AD1286)</f>
        <v>108.67293749999999</v>
      </c>
      <c r="AF1286" s="27" t="e">
        <f t="shared" ref="AF1286:AF1292" si="1414">AF1287+Y1286</f>
        <v>#REF!</v>
      </c>
      <c r="AG1286" s="7" t="e">
        <f t="shared" ref="AG1286:AG1292" si="1415">AG1287+Z1286</f>
        <v>#REF!</v>
      </c>
      <c r="AH1286" s="17" t="e">
        <f t="shared" ref="AH1286:AH1292" si="1416">AF1286/AG1286</f>
        <v>#REF!</v>
      </c>
      <c r="AI1286" s="26" t="e">
        <f t="shared" ref="AI1286:AI1292" si="1417">AI1287+AC1286</f>
        <v>#REF!</v>
      </c>
      <c r="AJ1286" s="22" t="e">
        <f t="shared" ref="AJ1286:AJ1292" si="1418">AJ1287+AD1286</f>
        <v>#REF!</v>
      </c>
      <c r="AK1286" s="25" t="e">
        <f t="shared" ref="AK1286:AK1292" si="1419">AI1286/AJ1286</f>
        <v>#REF!</v>
      </c>
      <c r="AL1286" s="60">
        <f t="shared" si="1402"/>
        <v>42548</v>
      </c>
      <c r="AM1286" s="56"/>
    </row>
    <row r="1287" spans="1:39" s="3" customFormat="1" ht="11.25" x14ac:dyDescent="0.2">
      <c r="A1287" s="2" t="s">
        <v>5</v>
      </c>
      <c r="B1287" s="2" t="str">
        <f t="shared" si="1348"/>
        <v>CACY2016</v>
      </c>
      <c r="C1287" s="2" t="s">
        <v>53</v>
      </c>
      <c r="D1287" s="4">
        <v>42547</v>
      </c>
      <c r="E1287" s="66"/>
      <c r="F1287" s="63"/>
      <c r="G1287" s="69"/>
      <c r="H1287" s="71"/>
      <c r="I1287" s="76"/>
      <c r="J1287" s="115">
        <f t="shared" si="1406"/>
        <v>87.625631610230727</v>
      </c>
      <c r="K1287" s="54">
        <f t="shared" si="1349"/>
        <v>14.978178123423149</v>
      </c>
      <c r="L1287" s="116">
        <f t="shared" si="1406"/>
        <v>102.60380973365388</v>
      </c>
      <c r="M1287" s="53"/>
      <c r="N1287" s="76"/>
      <c r="O1287" s="122">
        <f t="shared" si="1407"/>
        <v>0.75478402921667576</v>
      </c>
      <c r="P1287" s="71">
        <f t="shared" si="1350"/>
        <v>0.14860935464134584</v>
      </c>
      <c r="Q1287" s="131">
        <f t="shared" si="1407"/>
        <v>0.90339338385802159</v>
      </c>
      <c r="R1287" s="54"/>
      <c r="S1287" s="76"/>
      <c r="T1287" s="47"/>
      <c r="U1287" s="48"/>
      <c r="V1287" s="49"/>
      <c r="W1287" s="48">
        <f t="shared" si="1351"/>
        <v>1299</v>
      </c>
      <c r="X1287" s="97">
        <v>46519</v>
      </c>
      <c r="Y1287" s="31">
        <f t="shared" si="1408"/>
        <v>0</v>
      </c>
      <c r="Z1287" s="30">
        <f t="shared" si="1409"/>
        <v>0</v>
      </c>
      <c r="AA1287" s="10">
        <f t="shared" si="1410"/>
        <v>0</v>
      </c>
      <c r="AB1287" s="9" t="str">
        <f t="shared" si="1403"/>
        <v>U E</v>
      </c>
      <c r="AC1287" s="28">
        <f t="shared" si="1411"/>
        <v>0</v>
      </c>
      <c r="AD1287" s="29">
        <f t="shared" si="1412"/>
        <v>0</v>
      </c>
      <c r="AE1287" s="15">
        <f t="shared" si="1413"/>
        <v>0</v>
      </c>
      <c r="AF1287" s="27" t="e">
        <f t="shared" si="1414"/>
        <v>#REF!</v>
      </c>
      <c r="AG1287" s="7" t="e">
        <f t="shared" si="1415"/>
        <v>#REF!</v>
      </c>
      <c r="AH1287" s="17" t="e">
        <f t="shared" si="1416"/>
        <v>#REF!</v>
      </c>
      <c r="AI1287" s="26" t="e">
        <f t="shared" si="1417"/>
        <v>#REF!</v>
      </c>
      <c r="AJ1287" s="22" t="e">
        <f t="shared" si="1418"/>
        <v>#REF!</v>
      </c>
      <c r="AK1287" s="25" t="e">
        <f t="shared" si="1419"/>
        <v>#REF!</v>
      </c>
      <c r="AL1287" s="60">
        <f t="shared" si="1402"/>
        <v>42547</v>
      </c>
      <c r="AM1287" s="56"/>
    </row>
    <row r="1288" spans="1:39" s="3" customFormat="1" ht="11.25" x14ac:dyDescent="0.2">
      <c r="A1288" s="2" t="s">
        <v>5</v>
      </c>
      <c r="B1288" s="2" t="str">
        <f t="shared" si="1348"/>
        <v>CACY2016</v>
      </c>
      <c r="C1288" s="2" t="s">
        <v>53</v>
      </c>
      <c r="D1288" s="4">
        <v>42546</v>
      </c>
      <c r="E1288" s="66"/>
      <c r="F1288" s="63"/>
      <c r="G1288" s="69"/>
      <c r="H1288" s="71"/>
      <c r="I1288" s="76"/>
      <c r="J1288" s="115">
        <f t="shared" si="1406"/>
        <v>87.371542435922336</v>
      </c>
      <c r="K1288" s="54">
        <f t="shared" si="1349"/>
        <v>15.404807561097485</v>
      </c>
      <c r="L1288" s="116">
        <f t="shared" si="1406"/>
        <v>102.77634999701982</v>
      </c>
      <c r="M1288" s="53"/>
      <c r="N1288" s="76"/>
      <c r="O1288" s="122">
        <f t="shared" si="1407"/>
        <v>0.75218985783913694</v>
      </c>
      <c r="P1288" s="71">
        <f t="shared" si="1350"/>
        <v>0.15494942460462069</v>
      </c>
      <c r="Q1288" s="131">
        <f t="shared" si="1407"/>
        <v>0.90713928244375763</v>
      </c>
      <c r="R1288" s="54"/>
      <c r="S1288" s="76"/>
      <c r="T1288" s="47">
        <v>3</v>
      </c>
      <c r="U1288" s="48">
        <v>41</v>
      </c>
      <c r="V1288" s="49">
        <v>7757.2830000000004</v>
      </c>
      <c r="W1288" s="48">
        <f t="shared" si="1351"/>
        <v>1302</v>
      </c>
      <c r="X1288" s="97">
        <v>46519</v>
      </c>
      <c r="Y1288" s="31">
        <f t="shared" si="1408"/>
        <v>0.16675515380812142</v>
      </c>
      <c r="Z1288" s="30">
        <f t="shared" si="1409"/>
        <v>8.8136030439175386E-4</v>
      </c>
      <c r="AA1288" s="10">
        <f t="shared" si="1410"/>
        <v>189.20202439024393</v>
      </c>
      <c r="AB1288" s="9" t="str">
        <f t="shared" si="1403"/>
        <v>U E</v>
      </c>
      <c r="AC1288" s="28">
        <f t="shared" si="1411"/>
        <v>0.16675515380812142</v>
      </c>
      <c r="AD1288" s="29">
        <f t="shared" si="1412"/>
        <v>8.8136030439175386E-4</v>
      </c>
      <c r="AE1288" s="15">
        <f t="shared" si="1413"/>
        <v>189.20202439024393</v>
      </c>
      <c r="AF1288" s="27" t="e">
        <f t="shared" si="1414"/>
        <v>#REF!</v>
      </c>
      <c r="AG1288" s="7" t="e">
        <f t="shared" si="1415"/>
        <v>#REF!</v>
      </c>
      <c r="AH1288" s="17" t="e">
        <f t="shared" si="1416"/>
        <v>#REF!</v>
      </c>
      <c r="AI1288" s="26" t="e">
        <f t="shared" si="1417"/>
        <v>#REF!</v>
      </c>
      <c r="AJ1288" s="22" t="e">
        <f t="shared" si="1418"/>
        <v>#REF!</v>
      </c>
      <c r="AK1288" s="25" t="e">
        <f t="shared" si="1419"/>
        <v>#REF!</v>
      </c>
      <c r="AL1288" s="60">
        <f t="shared" si="1402"/>
        <v>42546</v>
      </c>
      <c r="AM1288" s="56"/>
    </row>
    <row r="1289" spans="1:39" s="3" customFormat="1" ht="11.25" x14ac:dyDescent="0.2">
      <c r="A1289" s="2" t="s">
        <v>5</v>
      </c>
      <c r="B1289" s="2" t="str">
        <f t="shared" si="1348"/>
        <v>CACY2016</v>
      </c>
      <c r="C1289" s="2" t="s">
        <v>53</v>
      </c>
      <c r="D1289" s="4">
        <v>42545</v>
      </c>
      <c r="E1289" s="66"/>
      <c r="F1289" s="63"/>
      <c r="G1289" s="69"/>
      <c r="H1289" s="71"/>
      <c r="I1289" s="76"/>
      <c r="J1289" s="115">
        <f t="shared" si="1406"/>
        <v>87.117453261613946</v>
      </c>
      <c r="K1289" s="54">
        <f t="shared" si="1349"/>
        <v>15.831436998771821</v>
      </c>
      <c r="L1289" s="116">
        <f t="shared" si="1406"/>
        <v>102.94889026038577</v>
      </c>
      <c r="M1289" s="53"/>
      <c r="N1289" s="76"/>
      <c r="O1289" s="122">
        <f t="shared" si="1407"/>
        <v>0.74959568646159813</v>
      </c>
      <c r="P1289" s="71">
        <f t="shared" si="1350"/>
        <v>0.16128949456789554</v>
      </c>
      <c r="Q1289" s="131">
        <f t="shared" si="1407"/>
        <v>0.91088518102949367</v>
      </c>
      <c r="R1289" s="54"/>
      <c r="S1289" s="76"/>
      <c r="T1289" s="47">
        <v>7</v>
      </c>
      <c r="U1289" s="48">
        <v>274</v>
      </c>
      <c r="V1289" s="49">
        <v>80261.433999999994</v>
      </c>
      <c r="W1289" s="48">
        <f t="shared" si="1351"/>
        <v>1301</v>
      </c>
      <c r="X1289" s="97">
        <v>46519</v>
      </c>
      <c r="Y1289" s="31">
        <f t="shared" si="1408"/>
        <v>1.7253473634428942</v>
      </c>
      <c r="Z1289" s="30">
        <f t="shared" si="1409"/>
        <v>5.890066424471721E-3</v>
      </c>
      <c r="AA1289" s="10">
        <f t="shared" si="1410"/>
        <v>292.92494160583942</v>
      </c>
      <c r="AB1289" s="9" t="str">
        <f t="shared" si="1403"/>
        <v>U E</v>
      </c>
      <c r="AC1289" s="28">
        <f t="shared" si="1411"/>
        <v>1.7253473634428942</v>
      </c>
      <c r="AD1289" s="29">
        <f t="shared" si="1412"/>
        <v>5.890066424471721E-3</v>
      </c>
      <c r="AE1289" s="15">
        <f t="shared" si="1413"/>
        <v>292.92494160583942</v>
      </c>
      <c r="AF1289" s="27" t="e">
        <f t="shared" si="1414"/>
        <v>#REF!</v>
      </c>
      <c r="AG1289" s="7" t="e">
        <f t="shared" si="1415"/>
        <v>#REF!</v>
      </c>
      <c r="AH1289" s="17" t="e">
        <f t="shared" si="1416"/>
        <v>#REF!</v>
      </c>
      <c r="AI1289" s="26" t="e">
        <f t="shared" si="1417"/>
        <v>#REF!</v>
      </c>
      <c r="AJ1289" s="22" t="e">
        <f t="shared" si="1418"/>
        <v>#REF!</v>
      </c>
      <c r="AK1289" s="25" t="e">
        <f t="shared" si="1419"/>
        <v>#REF!</v>
      </c>
      <c r="AL1289" s="60">
        <f t="shared" si="1402"/>
        <v>42545</v>
      </c>
      <c r="AM1289" s="56"/>
    </row>
    <row r="1290" spans="1:39" s="3" customFormat="1" ht="11.25" x14ac:dyDescent="0.2">
      <c r="A1290" s="2" t="s">
        <v>5</v>
      </c>
      <c r="B1290" s="2" t="str">
        <f t="shared" ref="B1290:B1353" si="1420">CONCATENATE(A1290,C1290)</f>
        <v>CACY2016</v>
      </c>
      <c r="C1290" s="2" t="s">
        <v>53</v>
      </c>
      <c r="D1290" s="4">
        <v>42544</v>
      </c>
      <c r="E1290" s="66"/>
      <c r="F1290" s="63"/>
      <c r="G1290" s="69"/>
      <c r="H1290" s="71"/>
      <c r="I1290" s="76"/>
      <c r="J1290" s="115">
        <f t="shared" si="1406"/>
        <v>86.863364087305555</v>
      </c>
      <c r="K1290" s="54">
        <f t="shared" si="1349"/>
        <v>16.258066436446157</v>
      </c>
      <c r="L1290" s="116">
        <f t="shared" si="1406"/>
        <v>103.12143052375171</v>
      </c>
      <c r="M1290" s="53"/>
      <c r="N1290" s="76"/>
      <c r="O1290" s="122">
        <f t="shared" si="1407"/>
        <v>0.74700151508405921</v>
      </c>
      <c r="P1290" s="71">
        <f t="shared" si="1350"/>
        <v>0.16762956453117051</v>
      </c>
      <c r="Q1290" s="131">
        <f t="shared" si="1407"/>
        <v>0.91463107961522971</v>
      </c>
      <c r="R1290" s="54"/>
      <c r="S1290" s="76"/>
      <c r="T1290" s="47">
        <v>1</v>
      </c>
      <c r="U1290" s="48">
        <v>25</v>
      </c>
      <c r="V1290" s="49">
        <v>6881.6670000000004</v>
      </c>
      <c r="W1290" s="48">
        <f t="shared" si="1351"/>
        <v>1297</v>
      </c>
      <c r="X1290" s="97">
        <v>46519</v>
      </c>
      <c r="Y1290" s="31">
        <f t="shared" si="1408"/>
        <v>0.14793239321567533</v>
      </c>
      <c r="Z1290" s="30">
        <f t="shared" si="1409"/>
        <v>5.3741481975106949E-4</v>
      </c>
      <c r="AA1290" s="10">
        <f t="shared" si="1410"/>
        <v>275.26668000000001</v>
      </c>
      <c r="AB1290" s="9" t="str">
        <f t="shared" si="1403"/>
        <v>U E</v>
      </c>
      <c r="AC1290" s="28">
        <f t="shared" si="1411"/>
        <v>0.14793239321567533</v>
      </c>
      <c r="AD1290" s="29">
        <f t="shared" si="1412"/>
        <v>5.3741481975106949E-4</v>
      </c>
      <c r="AE1290" s="15">
        <f t="shared" si="1413"/>
        <v>275.26668000000001</v>
      </c>
      <c r="AF1290" s="27" t="e">
        <f t="shared" si="1414"/>
        <v>#REF!</v>
      </c>
      <c r="AG1290" s="7" t="e">
        <f t="shared" si="1415"/>
        <v>#REF!</v>
      </c>
      <c r="AH1290" s="17" t="e">
        <f t="shared" si="1416"/>
        <v>#REF!</v>
      </c>
      <c r="AI1290" s="26" t="e">
        <f t="shared" si="1417"/>
        <v>#REF!</v>
      </c>
      <c r="AJ1290" s="22" t="e">
        <f t="shared" si="1418"/>
        <v>#REF!</v>
      </c>
      <c r="AK1290" s="25" t="e">
        <f t="shared" si="1419"/>
        <v>#REF!</v>
      </c>
      <c r="AL1290" s="60">
        <f t="shared" si="1402"/>
        <v>42544</v>
      </c>
      <c r="AM1290" s="56"/>
    </row>
    <row r="1291" spans="1:39" s="3" customFormat="1" ht="11.25" x14ac:dyDescent="0.2">
      <c r="A1291" s="2" t="s">
        <v>5</v>
      </c>
      <c r="B1291" s="2" t="str">
        <f t="shared" si="1420"/>
        <v>CACY2016</v>
      </c>
      <c r="C1291" s="2" t="s">
        <v>53</v>
      </c>
      <c r="D1291" s="4">
        <v>42543</v>
      </c>
      <c r="E1291" s="66"/>
      <c r="F1291" s="63"/>
      <c r="G1291" s="69"/>
      <c r="H1291" s="71"/>
      <c r="I1291" s="76"/>
      <c r="J1291" s="115">
        <f t="shared" si="1406"/>
        <v>86.609274912997165</v>
      </c>
      <c r="K1291" s="54">
        <f t="shared" si="1349"/>
        <v>16.684695874120493</v>
      </c>
      <c r="L1291" s="116">
        <f t="shared" si="1406"/>
        <v>103.29397078711766</v>
      </c>
      <c r="M1291" s="53"/>
      <c r="N1291" s="76"/>
      <c r="O1291" s="122">
        <f t="shared" si="1407"/>
        <v>0.7444073437065204</v>
      </c>
      <c r="P1291" s="71">
        <f t="shared" si="1350"/>
        <v>0.17396963449444536</v>
      </c>
      <c r="Q1291" s="131">
        <f t="shared" si="1407"/>
        <v>0.91837697820096575</v>
      </c>
      <c r="R1291" s="54"/>
      <c r="S1291" s="76"/>
      <c r="T1291" s="47"/>
      <c r="U1291" s="48"/>
      <c r="V1291" s="49"/>
      <c r="W1291" s="48">
        <f t="shared" si="1351"/>
        <v>1299</v>
      </c>
      <c r="X1291" s="97">
        <v>46519</v>
      </c>
      <c r="Y1291" s="31">
        <f t="shared" si="1408"/>
        <v>0</v>
      </c>
      <c r="Z1291" s="30">
        <f t="shared" si="1409"/>
        <v>0</v>
      </c>
      <c r="AA1291" s="10">
        <f t="shared" si="1410"/>
        <v>0</v>
      </c>
      <c r="AB1291" s="9" t="str">
        <f t="shared" si="1403"/>
        <v>U E</v>
      </c>
      <c r="AC1291" s="28">
        <f t="shared" si="1411"/>
        <v>0</v>
      </c>
      <c r="AD1291" s="29">
        <f t="shared" si="1412"/>
        <v>0</v>
      </c>
      <c r="AE1291" s="15">
        <f t="shared" si="1413"/>
        <v>0</v>
      </c>
      <c r="AF1291" s="27" t="e">
        <f t="shared" si="1414"/>
        <v>#REF!</v>
      </c>
      <c r="AG1291" s="7" t="e">
        <f t="shared" si="1415"/>
        <v>#REF!</v>
      </c>
      <c r="AH1291" s="17" t="e">
        <f t="shared" si="1416"/>
        <v>#REF!</v>
      </c>
      <c r="AI1291" s="26" t="e">
        <f t="shared" si="1417"/>
        <v>#REF!</v>
      </c>
      <c r="AJ1291" s="22" t="e">
        <f t="shared" si="1418"/>
        <v>#REF!</v>
      </c>
      <c r="AK1291" s="25" t="e">
        <f t="shared" si="1419"/>
        <v>#REF!</v>
      </c>
      <c r="AL1291" s="60">
        <f t="shared" si="1402"/>
        <v>42543</v>
      </c>
      <c r="AM1291" s="56"/>
    </row>
    <row r="1292" spans="1:39" s="3" customFormat="1" ht="11.25" x14ac:dyDescent="0.2">
      <c r="A1292" s="2" t="s">
        <v>5</v>
      </c>
      <c r="B1292" s="2" t="str">
        <f t="shared" si="1420"/>
        <v>CACY2016</v>
      </c>
      <c r="C1292" s="2" t="s">
        <v>53</v>
      </c>
      <c r="D1292" s="4">
        <v>42542</v>
      </c>
      <c r="E1292" s="66"/>
      <c r="F1292" s="63"/>
      <c r="G1292" s="69"/>
      <c r="H1292" s="71"/>
      <c r="I1292" s="76"/>
      <c r="J1292" s="115">
        <f t="shared" si="1406"/>
        <v>86.355185738688789</v>
      </c>
      <c r="K1292" s="54">
        <f t="shared" ref="K1292:K1355" si="1421">L1292-J1292</f>
        <v>17.111325311794815</v>
      </c>
      <c r="L1292" s="116">
        <f t="shared" si="1406"/>
        <v>103.4665110504836</v>
      </c>
      <c r="M1292" s="53"/>
      <c r="N1292" s="76"/>
      <c r="O1292" s="122">
        <f t="shared" si="1407"/>
        <v>0.74181317232898158</v>
      </c>
      <c r="P1292" s="71">
        <f t="shared" ref="P1292:P1355" si="1422">Q1292-O1292</f>
        <v>0.18030970445772021</v>
      </c>
      <c r="Q1292" s="131">
        <f t="shared" si="1407"/>
        <v>0.9221228767867018</v>
      </c>
      <c r="R1292" s="54"/>
      <c r="S1292" s="76"/>
      <c r="T1292" s="47">
        <v>1</v>
      </c>
      <c r="U1292" s="48">
        <v>1</v>
      </c>
      <c r="V1292" s="49">
        <v>88.433000000000007</v>
      </c>
      <c r="W1292" s="48">
        <f t="shared" si="1351"/>
        <v>1302</v>
      </c>
      <c r="X1292" s="97">
        <v>46519</v>
      </c>
      <c r="Y1292" s="31">
        <f t="shared" si="1408"/>
        <v>1.9010081902018532E-3</v>
      </c>
      <c r="Z1292" s="30">
        <f t="shared" si="1409"/>
        <v>2.149659279004278E-5</v>
      </c>
      <c r="AA1292" s="10">
        <f t="shared" si="1410"/>
        <v>88.433000000000007</v>
      </c>
      <c r="AB1292" s="9" t="str">
        <f t="shared" si="1403"/>
        <v>U E</v>
      </c>
      <c r="AC1292" s="28">
        <f t="shared" si="1411"/>
        <v>1.9010081902018532E-3</v>
      </c>
      <c r="AD1292" s="29">
        <f t="shared" si="1412"/>
        <v>2.149659279004278E-5</v>
      </c>
      <c r="AE1292" s="15">
        <f t="shared" si="1413"/>
        <v>88.433000000000007</v>
      </c>
      <c r="AF1292" s="27" t="e">
        <f t="shared" si="1414"/>
        <v>#REF!</v>
      </c>
      <c r="AG1292" s="7" t="e">
        <f t="shared" si="1415"/>
        <v>#REF!</v>
      </c>
      <c r="AH1292" s="17" t="e">
        <f t="shared" si="1416"/>
        <v>#REF!</v>
      </c>
      <c r="AI1292" s="26" t="e">
        <f t="shared" si="1417"/>
        <v>#REF!</v>
      </c>
      <c r="AJ1292" s="22" t="e">
        <f t="shared" si="1418"/>
        <v>#REF!</v>
      </c>
      <c r="AK1292" s="25" t="e">
        <f t="shared" si="1419"/>
        <v>#REF!</v>
      </c>
      <c r="AL1292" s="60">
        <f t="shared" si="1402"/>
        <v>42542</v>
      </c>
      <c r="AM1292" s="56"/>
    </row>
    <row r="1293" spans="1:39" s="3" customFormat="1" ht="11.25" x14ac:dyDescent="0.2">
      <c r="A1293" s="2" t="s">
        <v>5</v>
      </c>
      <c r="B1293" s="2" t="str">
        <f t="shared" si="1420"/>
        <v>CACY2016</v>
      </c>
      <c r="C1293" s="2" t="s">
        <v>53</v>
      </c>
      <c r="D1293" s="4">
        <v>42541</v>
      </c>
      <c r="E1293" s="66"/>
      <c r="F1293" s="63"/>
      <c r="G1293" s="69"/>
      <c r="H1293" s="71"/>
      <c r="I1293" s="76"/>
      <c r="J1293" s="115">
        <f t="shared" si="1406"/>
        <v>86.101096564380398</v>
      </c>
      <c r="K1293" s="54">
        <f t="shared" si="1421"/>
        <v>17.537954749469151</v>
      </c>
      <c r="L1293" s="116">
        <f t="shared" si="1406"/>
        <v>103.63905131384955</v>
      </c>
      <c r="M1293" s="53"/>
      <c r="N1293" s="76"/>
      <c r="O1293" s="122">
        <f t="shared" si="1407"/>
        <v>0.73921900095144277</v>
      </c>
      <c r="P1293" s="71">
        <f t="shared" si="1422"/>
        <v>0.18664977442099506</v>
      </c>
      <c r="Q1293" s="131">
        <f t="shared" si="1407"/>
        <v>0.92586877537243784</v>
      </c>
      <c r="R1293" s="54"/>
      <c r="S1293" s="76"/>
      <c r="T1293" s="47">
        <v>5</v>
      </c>
      <c r="U1293" s="48">
        <v>180</v>
      </c>
      <c r="V1293" s="49">
        <v>28862.683000000001</v>
      </c>
      <c r="W1293" s="48">
        <f t="shared" ref="W1293:W1356" si="1423">SUM(T1293:T1655)</f>
        <v>1303</v>
      </c>
      <c r="X1293" s="97">
        <v>46519</v>
      </c>
      <c r="Y1293" s="31">
        <f t="shared" ref="Y1293:Y1299" si="1424">V1293/X1293</f>
        <v>0.62044934327909029</v>
      </c>
      <c r="Z1293" s="30">
        <f t="shared" ref="Z1293:Z1299" si="1425">U1293/X1293</f>
        <v>3.8693867022077002E-3</v>
      </c>
      <c r="AA1293" s="10">
        <f t="shared" ref="AA1293:AA1299" si="1426">IF(Z1293=0,0,Y1293/Z1293)</f>
        <v>160.34823888888889</v>
      </c>
      <c r="AB1293" s="9" t="str">
        <f t="shared" si="1403"/>
        <v>U E</v>
      </c>
      <c r="AC1293" s="28">
        <f t="shared" ref="AC1293:AC1299" si="1427">IF($AB1293="U E",$Y1293,(V1293-E1293)/X1293)</f>
        <v>0.62044934327909029</v>
      </c>
      <c r="AD1293" s="29">
        <f t="shared" ref="AD1293:AD1299" si="1428">IF($AB1293="U E",$Z1293,(U1293-F1293)/X1293)</f>
        <v>3.8693867022077002E-3</v>
      </c>
      <c r="AE1293" s="15">
        <f t="shared" ref="AE1293:AE1299" si="1429">IF(AD1293=0,0,AC1293/AD1293)</f>
        <v>160.34823888888889</v>
      </c>
      <c r="AF1293" s="27" t="e">
        <f t="shared" ref="AF1293:AF1299" si="1430">AF1294+Y1293</f>
        <v>#REF!</v>
      </c>
      <c r="AG1293" s="7" t="e">
        <f t="shared" ref="AG1293:AG1299" si="1431">AG1294+Z1293</f>
        <v>#REF!</v>
      </c>
      <c r="AH1293" s="17" t="e">
        <f t="shared" ref="AH1293:AH1299" si="1432">AF1293/AG1293</f>
        <v>#REF!</v>
      </c>
      <c r="AI1293" s="26" t="e">
        <f t="shared" ref="AI1293:AI1299" si="1433">AI1294+AC1293</f>
        <v>#REF!</v>
      </c>
      <c r="AJ1293" s="22" t="e">
        <f t="shared" ref="AJ1293:AJ1299" si="1434">AJ1294+AD1293</f>
        <v>#REF!</v>
      </c>
      <c r="AK1293" s="25" t="e">
        <f t="shared" ref="AK1293:AK1299" si="1435">AI1293/AJ1293</f>
        <v>#REF!</v>
      </c>
      <c r="AL1293" s="60">
        <f t="shared" si="1402"/>
        <v>42541</v>
      </c>
      <c r="AM1293" s="56"/>
    </row>
    <row r="1294" spans="1:39" s="3" customFormat="1" ht="11.25" x14ac:dyDescent="0.2">
      <c r="A1294" s="2" t="s">
        <v>5</v>
      </c>
      <c r="B1294" s="2" t="str">
        <f t="shared" si="1420"/>
        <v>CACY2016</v>
      </c>
      <c r="C1294" s="2" t="s">
        <v>53</v>
      </c>
      <c r="D1294" s="4">
        <v>42540</v>
      </c>
      <c r="E1294" s="66"/>
      <c r="F1294" s="63"/>
      <c r="G1294" s="69"/>
      <c r="H1294" s="71"/>
      <c r="I1294" s="76"/>
      <c r="J1294" s="115">
        <f t="shared" si="1406"/>
        <v>85.847007390072008</v>
      </c>
      <c r="K1294" s="54">
        <f t="shared" si="1421"/>
        <v>17.964584187143487</v>
      </c>
      <c r="L1294" s="116">
        <f t="shared" si="1406"/>
        <v>103.81159157721549</v>
      </c>
      <c r="M1294" s="53"/>
      <c r="N1294" s="76"/>
      <c r="O1294" s="122">
        <f t="shared" si="1407"/>
        <v>0.73662482957390396</v>
      </c>
      <c r="P1294" s="71">
        <f t="shared" si="1422"/>
        <v>0.19298984438426992</v>
      </c>
      <c r="Q1294" s="131">
        <f t="shared" si="1407"/>
        <v>0.92961467395817388</v>
      </c>
      <c r="R1294" s="54"/>
      <c r="S1294" s="76"/>
      <c r="T1294" s="47"/>
      <c r="U1294" s="48"/>
      <c r="V1294" s="49"/>
      <c r="W1294" s="48">
        <f t="shared" si="1423"/>
        <v>1298</v>
      </c>
      <c r="X1294" s="97">
        <v>46519</v>
      </c>
      <c r="Y1294" s="31">
        <f t="shared" si="1424"/>
        <v>0</v>
      </c>
      <c r="Z1294" s="30">
        <f t="shared" si="1425"/>
        <v>0</v>
      </c>
      <c r="AA1294" s="10">
        <f t="shared" si="1426"/>
        <v>0</v>
      </c>
      <c r="AB1294" s="9" t="str">
        <f t="shared" si="1403"/>
        <v>U E</v>
      </c>
      <c r="AC1294" s="28">
        <f t="shared" si="1427"/>
        <v>0</v>
      </c>
      <c r="AD1294" s="29">
        <f t="shared" si="1428"/>
        <v>0</v>
      </c>
      <c r="AE1294" s="15">
        <f t="shared" si="1429"/>
        <v>0</v>
      </c>
      <c r="AF1294" s="27" t="e">
        <f t="shared" si="1430"/>
        <v>#REF!</v>
      </c>
      <c r="AG1294" s="7" t="e">
        <f t="shared" si="1431"/>
        <v>#REF!</v>
      </c>
      <c r="AH1294" s="17" t="e">
        <f t="shared" si="1432"/>
        <v>#REF!</v>
      </c>
      <c r="AI1294" s="26" t="e">
        <f t="shared" si="1433"/>
        <v>#REF!</v>
      </c>
      <c r="AJ1294" s="22" t="e">
        <f t="shared" si="1434"/>
        <v>#REF!</v>
      </c>
      <c r="AK1294" s="25" t="e">
        <f t="shared" si="1435"/>
        <v>#REF!</v>
      </c>
      <c r="AL1294" s="60">
        <f t="shared" si="1402"/>
        <v>42540</v>
      </c>
      <c r="AM1294" s="56"/>
    </row>
    <row r="1295" spans="1:39" s="3" customFormat="1" ht="11.25" x14ac:dyDescent="0.2">
      <c r="A1295" s="2" t="s">
        <v>5</v>
      </c>
      <c r="B1295" s="2" t="str">
        <f t="shared" si="1420"/>
        <v>CACY2016</v>
      </c>
      <c r="C1295" s="2" t="s">
        <v>53</v>
      </c>
      <c r="D1295" s="4">
        <v>42539</v>
      </c>
      <c r="E1295" s="66"/>
      <c r="F1295" s="63"/>
      <c r="G1295" s="69"/>
      <c r="H1295" s="71"/>
      <c r="I1295" s="76"/>
      <c r="J1295" s="115">
        <f t="shared" si="1406"/>
        <v>85.592918215763618</v>
      </c>
      <c r="K1295" s="54">
        <f t="shared" si="1421"/>
        <v>18.391213624817809</v>
      </c>
      <c r="L1295" s="116">
        <f t="shared" si="1406"/>
        <v>103.98413184058143</v>
      </c>
      <c r="M1295" s="53"/>
      <c r="N1295" s="76"/>
      <c r="O1295" s="122">
        <f t="shared" si="1407"/>
        <v>0.73403065819636515</v>
      </c>
      <c r="P1295" s="71">
        <f t="shared" si="1422"/>
        <v>0.19932991434754477</v>
      </c>
      <c r="Q1295" s="131">
        <f t="shared" si="1407"/>
        <v>0.93336057254390992</v>
      </c>
      <c r="R1295" s="54"/>
      <c r="S1295" s="76"/>
      <c r="T1295" s="47">
        <v>6</v>
      </c>
      <c r="U1295" s="48">
        <v>1333</v>
      </c>
      <c r="V1295" s="49">
        <v>28121.5</v>
      </c>
      <c r="W1295" s="48">
        <f t="shared" si="1423"/>
        <v>1302</v>
      </c>
      <c r="X1295" s="97">
        <v>46519</v>
      </c>
      <c r="Y1295" s="31">
        <f t="shared" si="1424"/>
        <v>0.60451643414518796</v>
      </c>
      <c r="Z1295" s="30">
        <f t="shared" si="1425"/>
        <v>2.8654958189127024E-2</v>
      </c>
      <c r="AA1295" s="10">
        <f t="shared" si="1426"/>
        <v>21.096399099774942</v>
      </c>
      <c r="AB1295" s="9" t="str">
        <f t="shared" si="1403"/>
        <v>U E</v>
      </c>
      <c r="AC1295" s="28">
        <f t="shared" si="1427"/>
        <v>0.60451643414518796</v>
      </c>
      <c r="AD1295" s="29">
        <f t="shared" si="1428"/>
        <v>2.8654958189127024E-2</v>
      </c>
      <c r="AE1295" s="15">
        <f t="shared" si="1429"/>
        <v>21.096399099774942</v>
      </c>
      <c r="AF1295" s="27" t="e">
        <f t="shared" si="1430"/>
        <v>#REF!</v>
      </c>
      <c r="AG1295" s="7" t="e">
        <f t="shared" si="1431"/>
        <v>#REF!</v>
      </c>
      <c r="AH1295" s="17" t="e">
        <f t="shared" si="1432"/>
        <v>#REF!</v>
      </c>
      <c r="AI1295" s="26" t="e">
        <f t="shared" si="1433"/>
        <v>#REF!</v>
      </c>
      <c r="AJ1295" s="22" t="e">
        <f t="shared" si="1434"/>
        <v>#REF!</v>
      </c>
      <c r="AK1295" s="25" t="e">
        <f t="shared" si="1435"/>
        <v>#REF!</v>
      </c>
      <c r="AL1295" s="60">
        <f t="shared" si="1402"/>
        <v>42539</v>
      </c>
      <c r="AM1295" s="56"/>
    </row>
    <row r="1296" spans="1:39" s="3" customFormat="1" ht="11.25" x14ac:dyDescent="0.2">
      <c r="A1296" s="2" t="s">
        <v>5</v>
      </c>
      <c r="B1296" s="2" t="str">
        <f t="shared" si="1420"/>
        <v>CACY2016</v>
      </c>
      <c r="C1296" s="2" t="s">
        <v>53</v>
      </c>
      <c r="D1296" s="4">
        <v>42538</v>
      </c>
      <c r="E1296" s="66"/>
      <c r="F1296" s="63"/>
      <c r="G1296" s="69"/>
      <c r="H1296" s="71"/>
      <c r="I1296" s="76"/>
      <c r="J1296" s="115">
        <f t="shared" si="1406"/>
        <v>85.338829041455227</v>
      </c>
      <c r="K1296" s="54">
        <f t="shared" si="1421"/>
        <v>18.817843062492145</v>
      </c>
      <c r="L1296" s="116">
        <f t="shared" si="1406"/>
        <v>104.15667210394737</v>
      </c>
      <c r="M1296" s="53"/>
      <c r="N1296" s="76"/>
      <c r="O1296" s="122">
        <f t="shared" si="1407"/>
        <v>0.73143648681882634</v>
      </c>
      <c r="P1296" s="71">
        <f t="shared" si="1422"/>
        <v>0.20566998431081962</v>
      </c>
      <c r="Q1296" s="131">
        <f t="shared" si="1407"/>
        <v>0.93710647112964596</v>
      </c>
      <c r="R1296" s="54"/>
      <c r="S1296" s="76"/>
      <c r="T1296" s="47">
        <v>10</v>
      </c>
      <c r="U1296" s="48">
        <v>6319</v>
      </c>
      <c r="V1296" s="49">
        <v>502638.11700000003</v>
      </c>
      <c r="W1296" s="48">
        <f t="shared" si="1423"/>
        <v>1297</v>
      </c>
      <c r="X1296" s="97">
        <v>46519</v>
      </c>
      <c r="Y1296" s="31">
        <f t="shared" si="1424"/>
        <v>10.805006921902878</v>
      </c>
      <c r="Z1296" s="30">
        <f t="shared" si="1425"/>
        <v>0.13583696984028032</v>
      </c>
      <c r="AA1296" s="10">
        <f t="shared" si="1426"/>
        <v>79.543933692039872</v>
      </c>
      <c r="AB1296" s="9" t="str">
        <f t="shared" si="1403"/>
        <v>U E</v>
      </c>
      <c r="AC1296" s="28">
        <f t="shared" si="1427"/>
        <v>10.805006921902878</v>
      </c>
      <c r="AD1296" s="29">
        <f t="shared" si="1428"/>
        <v>0.13583696984028032</v>
      </c>
      <c r="AE1296" s="15">
        <f t="shared" si="1429"/>
        <v>79.543933692039872</v>
      </c>
      <c r="AF1296" s="27" t="e">
        <f t="shared" si="1430"/>
        <v>#REF!</v>
      </c>
      <c r="AG1296" s="7" t="e">
        <f t="shared" si="1431"/>
        <v>#REF!</v>
      </c>
      <c r="AH1296" s="17" t="e">
        <f t="shared" si="1432"/>
        <v>#REF!</v>
      </c>
      <c r="AI1296" s="26" t="e">
        <f t="shared" si="1433"/>
        <v>#REF!</v>
      </c>
      <c r="AJ1296" s="22" t="e">
        <f t="shared" si="1434"/>
        <v>#REF!</v>
      </c>
      <c r="AK1296" s="25" t="e">
        <f t="shared" si="1435"/>
        <v>#REF!</v>
      </c>
      <c r="AL1296" s="60">
        <f t="shared" si="1402"/>
        <v>42538</v>
      </c>
      <c r="AM1296" s="56"/>
    </row>
    <row r="1297" spans="1:39" s="3" customFormat="1" ht="11.25" x14ac:dyDescent="0.2">
      <c r="A1297" s="2" t="s">
        <v>5</v>
      </c>
      <c r="B1297" s="2" t="str">
        <f t="shared" si="1420"/>
        <v>CACY2016</v>
      </c>
      <c r="C1297" s="2" t="s">
        <v>53</v>
      </c>
      <c r="D1297" s="4">
        <v>42537</v>
      </c>
      <c r="E1297" s="66"/>
      <c r="F1297" s="63"/>
      <c r="G1297" s="69"/>
      <c r="H1297" s="71"/>
      <c r="I1297" s="76"/>
      <c r="J1297" s="115">
        <f t="shared" si="1406"/>
        <v>85.084739867146837</v>
      </c>
      <c r="K1297" s="54">
        <f t="shared" si="1421"/>
        <v>19.244472500166481</v>
      </c>
      <c r="L1297" s="116">
        <f t="shared" si="1406"/>
        <v>104.32921236731332</v>
      </c>
      <c r="M1297" s="53"/>
      <c r="N1297" s="76"/>
      <c r="O1297" s="122">
        <f t="shared" si="1407"/>
        <v>0.72884231544128752</v>
      </c>
      <c r="P1297" s="71">
        <f t="shared" si="1422"/>
        <v>0.21201005427409447</v>
      </c>
      <c r="Q1297" s="131">
        <f t="shared" si="1407"/>
        <v>0.940852369715382</v>
      </c>
      <c r="R1297" s="54"/>
      <c r="S1297" s="76"/>
      <c r="T1297" s="47">
        <v>2</v>
      </c>
      <c r="U1297" s="48">
        <v>68</v>
      </c>
      <c r="V1297" s="49">
        <v>4502.1329999999998</v>
      </c>
      <c r="W1297" s="48">
        <f t="shared" si="1423"/>
        <v>1289</v>
      </c>
      <c r="X1297" s="97">
        <v>46519</v>
      </c>
      <c r="Y1297" s="31">
        <f t="shared" si="1424"/>
        <v>9.6780519787613664E-2</v>
      </c>
      <c r="Z1297" s="30">
        <f t="shared" si="1425"/>
        <v>1.461768309722909E-3</v>
      </c>
      <c r="AA1297" s="10">
        <f t="shared" si="1426"/>
        <v>66.207838235294119</v>
      </c>
      <c r="AB1297" s="9" t="str">
        <f t="shared" si="1403"/>
        <v>U E</v>
      </c>
      <c r="AC1297" s="28">
        <f t="shared" si="1427"/>
        <v>9.6780519787613664E-2</v>
      </c>
      <c r="AD1297" s="29">
        <f t="shared" si="1428"/>
        <v>1.461768309722909E-3</v>
      </c>
      <c r="AE1297" s="15">
        <f t="shared" si="1429"/>
        <v>66.207838235294119</v>
      </c>
      <c r="AF1297" s="27" t="e">
        <f t="shared" si="1430"/>
        <v>#REF!</v>
      </c>
      <c r="AG1297" s="7" t="e">
        <f t="shared" si="1431"/>
        <v>#REF!</v>
      </c>
      <c r="AH1297" s="17" t="e">
        <f t="shared" si="1432"/>
        <v>#REF!</v>
      </c>
      <c r="AI1297" s="26" t="e">
        <f t="shared" si="1433"/>
        <v>#REF!</v>
      </c>
      <c r="AJ1297" s="22" t="e">
        <f t="shared" si="1434"/>
        <v>#REF!</v>
      </c>
      <c r="AK1297" s="25" t="e">
        <f t="shared" si="1435"/>
        <v>#REF!</v>
      </c>
      <c r="AL1297" s="60">
        <f t="shared" si="1402"/>
        <v>42537</v>
      </c>
      <c r="AM1297" s="56"/>
    </row>
    <row r="1298" spans="1:39" s="3" customFormat="1" ht="11.25" x14ac:dyDescent="0.2">
      <c r="A1298" s="2" t="s">
        <v>5</v>
      </c>
      <c r="B1298" s="2" t="str">
        <f t="shared" si="1420"/>
        <v>CACY2016</v>
      </c>
      <c r="C1298" s="2" t="s">
        <v>53</v>
      </c>
      <c r="D1298" s="4">
        <v>42536</v>
      </c>
      <c r="E1298" s="66"/>
      <c r="F1298" s="63"/>
      <c r="G1298" s="69"/>
      <c r="H1298" s="71"/>
      <c r="I1298" s="76"/>
      <c r="J1298" s="115">
        <f t="shared" si="1406"/>
        <v>84.830650692838447</v>
      </c>
      <c r="K1298" s="54">
        <f t="shared" si="1421"/>
        <v>19.671101937840817</v>
      </c>
      <c r="L1298" s="116">
        <f t="shared" si="1406"/>
        <v>104.50175263067926</v>
      </c>
      <c r="M1298" s="53"/>
      <c r="N1298" s="76"/>
      <c r="O1298" s="122">
        <f t="shared" si="1407"/>
        <v>0.72624814406374871</v>
      </c>
      <c r="P1298" s="71">
        <f t="shared" si="1422"/>
        <v>0.21835012423736933</v>
      </c>
      <c r="Q1298" s="131">
        <f t="shared" si="1407"/>
        <v>0.94459826830111804</v>
      </c>
      <c r="R1298" s="54"/>
      <c r="S1298" s="76"/>
      <c r="T1298" s="47"/>
      <c r="U1298" s="48"/>
      <c r="V1298" s="49"/>
      <c r="W1298" s="48">
        <f t="shared" si="1423"/>
        <v>1288</v>
      </c>
      <c r="X1298" s="97">
        <v>46519</v>
      </c>
      <c r="Y1298" s="31">
        <f t="shared" si="1424"/>
        <v>0</v>
      </c>
      <c r="Z1298" s="30">
        <f t="shared" si="1425"/>
        <v>0</v>
      </c>
      <c r="AA1298" s="10">
        <f t="shared" si="1426"/>
        <v>0</v>
      </c>
      <c r="AB1298" s="9" t="str">
        <f t="shared" si="1403"/>
        <v>U E</v>
      </c>
      <c r="AC1298" s="28">
        <f t="shared" si="1427"/>
        <v>0</v>
      </c>
      <c r="AD1298" s="29">
        <f t="shared" si="1428"/>
        <v>0</v>
      </c>
      <c r="AE1298" s="15">
        <f t="shared" si="1429"/>
        <v>0</v>
      </c>
      <c r="AF1298" s="27" t="e">
        <f t="shared" si="1430"/>
        <v>#REF!</v>
      </c>
      <c r="AG1298" s="7" t="e">
        <f t="shared" si="1431"/>
        <v>#REF!</v>
      </c>
      <c r="AH1298" s="17" t="e">
        <f t="shared" si="1432"/>
        <v>#REF!</v>
      </c>
      <c r="AI1298" s="26" t="e">
        <f t="shared" si="1433"/>
        <v>#REF!</v>
      </c>
      <c r="AJ1298" s="22" t="e">
        <f t="shared" si="1434"/>
        <v>#REF!</v>
      </c>
      <c r="AK1298" s="25" t="e">
        <f t="shared" si="1435"/>
        <v>#REF!</v>
      </c>
      <c r="AL1298" s="60">
        <f t="shared" si="1402"/>
        <v>42536</v>
      </c>
      <c r="AM1298" s="56"/>
    </row>
    <row r="1299" spans="1:39" s="3" customFormat="1" ht="11.25" x14ac:dyDescent="0.2">
      <c r="A1299" s="2" t="s">
        <v>5</v>
      </c>
      <c r="B1299" s="2" t="str">
        <f t="shared" si="1420"/>
        <v>CACY2016</v>
      </c>
      <c r="C1299" s="2" t="s">
        <v>53</v>
      </c>
      <c r="D1299" s="4">
        <v>42535</v>
      </c>
      <c r="E1299" s="66"/>
      <c r="F1299" s="63"/>
      <c r="G1299" s="69"/>
      <c r="H1299" s="71"/>
      <c r="I1299" s="76"/>
      <c r="J1299" s="115">
        <f t="shared" si="1406"/>
        <v>84.57656151853007</v>
      </c>
      <c r="K1299" s="54">
        <f t="shared" si="1421"/>
        <v>20.097731375515139</v>
      </c>
      <c r="L1299" s="116">
        <f t="shared" si="1406"/>
        <v>104.67429289404521</v>
      </c>
      <c r="M1299" s="53"/>
      <c r="N1299" s="76"/>
      <c r="O1299" s="122">
        <f t="shared" si="1407"/>
        <v>0.7236539726862099</v>
      </c>
      <c r="P1299" s="71">
        <f t="shared" si="1422"/>
        <v>0.22469019420064429</v>
      </c>
      <c r="Q1299" s="131">
        <f t="shared" si="1407"/>
        <v>0.94834416688685419</v>
      </c>
      <c r="R1299" s="54"/>
      <c r="S1299" s="76"/>
      <c r="T1299" s="47"/>
      <c r="U1299" s="48"/>
      <c r="V1299" s="49"/>
      <c r="W1299" s="48">
        <f t="shared" si="1423"/>
        <v>1293</v>
      </c>
      <c r="X1299" s="97">
        <v>46519</v>
      </c>
      <c r="Y1299" s="31">
        <f t="shared" si="1424"/>
        <v>0</v>
      </c>
      <c r="Z1299" s="30">
        <f t="shared" si="1425"/>
        <v>0</v>
      </c>
      <c r="AA1299" s="10">
        <f t="shared" si="1426"/>
        <v>0</v>
      </c>
      <c r="AB1299" s="9" t="str">
        <f t="shared" si="1403"/>
        <v>U E</v>
      </c>
      <c r="AC1299" s="28">
        <f t="shared" si="1427"/>
        <v>0</v>
      </c>
      <c r="AD1299" s="29">
        <f t="shared" si="1428"/>
        <v>0</v>
      </c>
      <c r="AE1299" s="15">
        <f t="shared" si="1429"/>
        <v>0</v>
      </c>
      <c r="AF1299" s="27" t="e">
        <f t="shared" si="1430"/>
        <v>#REF!</v>
      </c>
      <c r="AG1299" s="7" t="e">
        <f t="shared" si="1431"/>
        <v>#REF!</v>
      </c>
      <c r="AH1299" s="17" t="e">
        <f t="shared" si="1432"/>
        <v>#REF!</v>
      </c>
      <c r="AI1299" s="26" t="e">
        <f t="shared" si="1433"/>
        <v>#REF!</v>
      </c>
      <c r="AJ1299" s="22" t="e">
        <f t="shared" si="1434"/>
        <v>#REF!</v>
      </c>
      <c r="AK1299" s="25" t="e">
        <f t="shared" si="1435"/>
        <v>#REF!</v>
      </c>
      <c r="AL1299" s="60">
        <f t="shared" si="1402"/>
        <v>42535</v>
      </c>
      <c r="AM1299" s="56"/>
    </row>
    <row r="1300" spans="1:39" s="3" customFormat="1" ht="11.25" x14ac:dyDescent="0.2">
      <c r="A1300" s="2" t="s">
        <v>5</v>
      </c>
      <c r="B1300" s="2" t="str">
        <f t="shared" si="1420"/>
        <v>CACY2016</v>
      </c>
      <c r="C1300" s="2" t="s">
        <v>53</v>
      </c>
      <c r="D1300" s="4">
        <v>42534</v>
      </c>
      <c r="E1300" s="66"/>
      <c r="F1300" s="63"/>
      <c r="G1300" s="69"/>
      <c r="H1300" s="71"/>
      <c r="I1300" s="76"/>
      <c r="J1300" s="115">
        <f t="shared" si="1406"/>
        <v>84.32247234422168</v>
      </c>
      <c r="K1300" s="54">
        <f t="shared" si="1421"/>
        <v>20.524360813189475</v>
      </c>
      <c r="L1300" s="116">
        <f t="shared" si="1406"/>
        <v>104.84683315741115</v>
      </c>
      <c r="M1300" s="53"/>
      <c r="N1300" s="76"/>
      <c r="O1300" s="122">
        <f t="shared" si="1407"/>
        <v>0.72105980130867109</v>
      </c>
      <c r="P1300" s="71">
        <f t="shared" si="1422"/>
        <v>0.23103026416391914</v>
      </c>
      <c r="Q1300" s="131">
        <f t="shared" si="1407"/>
        <v>0.95209006547259023</v>
      </c>
      <c r="R1300" s="54"/>
      <c r="S1300" s="76"/>
      <c r="T1300" s="47">
        <v>1</v>
      </c>
      <c r="U1300" s="48">
        <v>3</v>
      </c>
      <c r="V1300" s="49">
        <v>1009.45</v>
      </c>
      <c r="W1300" s="48">
        <f t="shared" si="1423"/>
        <v>1296</v>
      </c>
      <c r="X1300" s="97">
        <v>46519</v>
      </c>
      <c r="Y1300" s="31">
        <f t="shared" ref="Y1300:Y1312" si="1436">V1300/X1300</f>
        <v>2.1699735591908683E-2</v>
      </c>
      <c r="Z1300" s="30">
        <f t="shared" ref="Z1300:Z1312" si="1437">U1300/X1300</f>
        <v>6.4489778370128333E-5</v>
      </c>
      <c r="AA1300" s="10">
        <f t="shared" ref="AA1300:AA1312" si="1438">IF(Z1300=0,0,Y1300/Z1300)</f>
        <v>336.48333333333335</v>
      </c>
      <c r="AB1300" s="9" t="str">
        <f t="shared" si="1403"/>
        <v>U E</v>
      </c>
      <c r="AC1300" s="28">
        <f t="shared" ref="AC1300:AC1312" si="1439">IF($AB1300="U E",$Y1300,(V1300-E1300)/X1300)</f>
        <v>2.1699735591908683E-2</v>
      </c>
      <c r="AD1300" s="29">
        <f t="shared" ref="AD1300:AD1312" si="1440">IF($AB1300="U E",$Z1300,(U1300-F1300)/X1300)</f>
        <v>6.4489778370128333E-5</v>
      </c>
      <c r="AE1300" s="15">
        <f t="shared" ref="AE1300:AE1312" si="1441">IF(AD1300=0,0,AC1300/AD1300)</f>
        <v>336.48333333333335</v>
      </c>
      <c r="AF1300" s="27" t="e">
        <f t="shared" ref="AF1300:AF1312" si="1442">AF1301+Y1300</f>
        <v>#REF!</v>
      </c>
      <c r="AG1300" s="7" t="e">
        <f t="shared" ref="AG1300:AG1312" si="1443">AG1301+Z1300</f>
        <v>#REF!</v>
      </c>
      <c r="AH1300" s="17" t="e">
        <f t="shared" ref="AH1300:AH1312" si="1444">AF1300/AG1300</f>
        <v>#REF!</v>
      </c>
      <c r="AI1300" s="26" t="e">
        <f t="shared" ref="AI1300:AI1312" si="1445">AI1301+AC1300</f>
        <v>#REF!</v>
      </c>
      <c r="AJ1300" s="22" t="e">
        <f t="shared" ref="AJ1300:AJ1312" si="1446">AJ1301+AD1300</f>
        <v>#REF!</v>
      </c>
      <c r="AK1300" s="25" t="e">
        <f t="shared" ref="AK1300:AK1312" si="1447">AI1300/AJ1300</f>
        <v>#REF!</v>
      </c>
      <c r="AL1300" s="60">
        <f t="shared" si="1402"/>
        <v>42534</v>
      </c>
      <c r="AM1300" s="56"/>
    </row>
    <row r="1301" spans="1:39" s="3" customFormat="1" ht="11.25" x14ac:dyDescent="0.2">
      <c r="A1301" s="2" t="s">
        <v>5</v>
      </c>
      <c r="B1301" s="2" t="str">
        <f t="shared" si="1420"/>
        <v>CACY2016</v>
      </c>
      <c r="C1301" s="2" t="s">
        <v>53</v>
      </c>
      <c r="D1301" s="4">
        <v>42533</v>
      </c>
      <c r="E1301" s="66"/>
      <c r="F1301" s="63"/>
      <c r="G1301" s="69"/>
      <c r="H1301" s="71"/>
      <c r="I1301" s="76"/>
      <c r="J1301" s="115">
        <f t="shared" si="1406"/>
        <v>84.06838316991329</v>
      </c>
      <c r="K1301" s="54">
        <f t="shared" si="1421"/>
        <v>20.950990250863811</v>
      </c>
      <c r="L1301" s="116">
        <f t="shared" si="1406"/>
        <v>105.0193734207771</v>
      </c>
      <c r="M1301" s="53"/>
      <c r="N1301" s="76"/>
      <c r="O1301" s="122">
        <f t="shared" si="1407"/>
        <v>0.71846562993113228</v>
      </c>
      <c r="P1301" s="71">
        <f t="shared" si="1422"/>
        <v>0.23737033412719399</v>
      </c>
      <c r="Q1301" s="131">
        <f t="shared" si="1407"/>
        <v>0.95583596405832627</v>
      </c>
      <c r="R1301" s="54"/>
      <c r="S1301" s="76"/>
      <c r="T1301" s="47"/>
      <c r="U1301" s="48"/>
      <c r="V1301" s="49"/>
      <c r="W1301" s="48">
        <f t="shared" si="1423"/>
        <v>1299</v>
      </c>
      <c r="X1301" s="97">
        <v>46519</v>
      </c>
      <c r="Y1301" s="31">
        <f t="shared" si="1436"/>
        <v>0</v>
      </c>
      <c r="Z1301" s="30">
        <f t="shared" si="1437"/>
        <v>0</v>
      </c>
      <c r="AA1301" s="10">
        <f t="shared" si="1438"/>
        <v>0</v>
      </c>
      <c r="AB1301" s="9" t="str">
        <f t="shared" si="1403"/>
        <v>U E</v>
      </c>
      <c r="AC1301" s="28">
        <f t="shared" si="1439"/>
        <v>0</v>
      </c>
      <c r="AD1301" s="29">
        <f t="shared" si="1440"/>
        <v>0</v>
      </c>
      <c r="AE1301" s="15">
        <f t="shared" si="1441"/>
        <v>0</v>
      </c>
      <c r="AF1301" s="27" t="e">
        <f t="shared" si="1442"/>
        <v>#REF!</v>
      </c>
      <c r="AG1301" s="7" t="e">
        <f t="shared" si="1443"/>
        <v>#REF!</v>
      </c>
      <c r="AH1301" s="17" t="e">
        <f t="shared" si="1444"/>
        <v>#REF!</v>
      </c>
      <c r="AI1301" s="26" t="e">
        <f t="shared" si="1445"/>
        <v>#REF!</v>
      </c>
      <c r="AJ1301" s="22" t="e">
        <f t="shared" si="1446"/>
        <v>#REF!</v>
      </c>
      <c r="AK1301" s="25" t="e">
        <f t="shared" si="1447"/>
        <v>#REF!</v>
      </c>
      <c r="AL1301" s="60">
        <f t="shared" si="1402"/>
        <v>42533</v>
      </c>
      <c r="AM1301" s="56"/>
    </row>
    <row r="1302" spans="1:39" s="3" customFormat="1" ht="11.25" x14ac:dyDescent="0.2">
      <c r="A1302" s="2" t="s">
        <v>5</v>
      </c>
      <c r="B1302" s="2" t="str">
        <f t="shared" si="1420"/>
        <v>CACY2016</v>
      </c>
      <c r="C1302" s="2" t="s">
        <v>53</v>
      </c>
      <c r="D1302" s="4">
        <v>42532</v>
      </c>
      <c r="E1302" s="66"/>
      <c r="F1302" s="63"/>
      <c r="G1302" s="69"/>
      <c r="H1302" s="71"/>
      <c r="I1302" s="76"/>
      <c r="J1302" s="115">
        <f t="shared" si="1406"/>
        <v>83.814293995604899</v>
      </c>
      <c r="K1302" s="54">
        <f t="shared" si="1421"/>
        <v>21.377619688538132</v>
      </c>
      <c r="L1302" s="116">
        <f t="shared" si="1406"/>
        <v>105.19191368414303</v>
      </c>
      <c r="M1302" s="53"/>
      <c r="N1302" s="76"/>
      <c r="O1302" s="122">
        <f t="shared" si="1407"/>
        <v>0.71587145855359346</v>
      </c>
      <c r="P1302" s="71">
        <f t="shared" si="1422"/>
        <v>0.24371040409046885</v>
      </c>
      <c r="Q1302" s="131">
        <f t="shared" si="1407"/>
        <v>0.95958186264406231</v>
      </c>
      <c r="R1302" s="54"/>
      <c r="S1302" s="76"/>
      <c r="T1302" s="47">
        <v>1</v>
      </c>
      <c r="U1302" s="48">
        <v>89</v>
      </c>
      <c r="V1302" s="49">
        <v>12713.733</v>
      </c>
      <c r="W1302" s="48">
        <f t="shared" si="1423"/>
        <v>1303</v>
      </c>
      <c r="X1302" s="97">
        <v>46519</v>
      </c>
      <c r="Y1302" s="31">
        <f t="shared" si="1436"/>
        <v>0.27330194114232892</v>
      </c>
      <c r="Z1302" s="30">
        <f t="shared" si="1437"/>
        <v>1.9131967583138072E-3</v>
      </c>
      <c r="AA1302" s="10">
        <f t="shared" si="1438"/>
        <v>142.85093258426966</v>
      </c>
      <c r="AB1302" s="9" t="str">
        <f t="shared" si="1403"/>
        <v>U E</v>
      </c>
      <c r="AC1302" s="28">
        <f t="shared" si="1439"/>
        <v>0.27330194114232892</v>
      </c>
      <c r="AD1302" s="29">
        <f t="shared" si="1440"/>
        <v>1.9131967583138072E-3</v>
      </c>
      <c r="AE1302" s="15">
        <f t="shared" si="1441"/>
        <v>142.85093258426966</v>
      </c>
      <c r="AF1302" s="27" t="e">
        <f t="shared" si="1442"/>
        <v>#REF!</v>
      </c>
      <c r="AG1302" s="7" t="e">
        <f t="shared" si="1443"/>
        <v>#REF!</v>
      </c>
      <c r="AH1302" s="17" t="e">
        <f t="shared" si="1444"/>
        <v>#REF!</v>
      </c>
      <c r="AI1302" s="26" t="e">
        <f t="shared" si="1445"/>
        <v>#REF!</v>
      </c>
      <c r="AJ1302" s="22" t="e">
        <f t="shared" si="1446"/>
        <v>#REF!</v>
      </c>
      <c r="AK1302" s="25" t="e">
        <f t="shared" si="1447"/>
        <v>#REF!</v>
      </c>
      <c r="AL1302" s="60">
        <f t="shared" si="1402"/>
        <v>42532</v>
      </c>
      <c r="AM1302" s="56"/>
    </row>
    <row r="1303" spans="1:39" s="3" customFormat="1" ht="11.25" x14ac:dyDescent="0.2">
      <c r="A1303" s="2" t="s">
        <v>5</v>
      </c>
      <c r="B1303" s="2" t="str">
        <f t="shared" si="1420"/>
        <v>CACY2016</v>
      </c>
      <c r="C1303" s="2" t="s">
        <v>53</v>
      </c>
      <c r="D1303" s="4">
        <v>42531</v>
      </c>
      <c r="E1303" s="66"/>
      <c r="F1303" s="63"/>
      <c r="G1303" s="69"/>
      <c r="H1303" s="71"/>
      <c r="I1303" s="76"/>
      <c r="J1303" s="115">
        <f t="shared" si="1406"/>
        <v>83.560204821296509</v>
      </c>
      <c r="K1303" s="54">
        <f t="shared" si="1421"/>
        <v>21.804249126212468</v>
      </c>
      <c r="L1303" s="116">
        <f t="shared" si="1406"/>
        <v>105.36445394750898</v>
      </c>
      <c r="M1303" s="53"/>
      <c r="N1303" s="76"/>
      <c r="O1303" s="122">
        <f t="shared" si="1407"/>
        <v>0.71327728717605465</v>
      </c>
      <c r="P1303" s="71">
        <f t="shared" si="1422"/>
        <v>0.2500504740537437</v>
      </c>
      <c r="Q1303" s="131">
        <f t="shared" si="1407"/>
        <v>0.96332776122979835</v>
      </c>
      <c r="R1303" s="54"/>
      <c r="S1303" s="76"/>
      <c r="T1303" s="47">
        <v>3</v>
      </c>
      <c r="U1303" s="48">
        <v>92</v>
      </c>
      <c r="V1303" s="49">
        <v>13929.85</v>
      </c>
      <c r="W1303" s="48">
        <f t="shared" si="1423"/>
        <v>1304</v>
      </c>
      <c r="X1303" s="97">
        <v>46519</v>
      </c>
      <c r="Y1303" s="31">
        <f t="shared" si="1436"/>
        <v>0.29944431307637742</v>
      </c>
      <c r="Z1303" s="30">
        <f t="shared" si="1437"/>
        <v>1.9776865366839358E-3</v>
      </c>
      <c r="AA1303" s="10">
        <f t="shared" si="1438"/>
        <v>151.41141304347826</v>
      </c>
      <c r="AB1303" s="9" t="str">
        <f t="shared" si="1403"/>
        <v>U E</v>
      </c>
      <c r="AC1303" s="28">
        <f t="shared" si="1439"/>
        <v>0.29944431307637742</v>
      </c>
      <c r="AD1303" s="29">
        <f t="shared" si="1440"/>
        <v>1.9776865366839358E-3</v>
      </c>
      <c r="AE1303" s="15">
        <f t="shared" si="1441"/>
        <v>151.41141304347826</v>
      </c>
      <c r="AF1303" s="27" t="e">
        <f t="shared" si="1442"/>
        <v>#REF!</v>
      </c>
      <c r="AG1303" s="7" t="e">
        <f t="shared" si="1443"/>
        <v>#REF!</v>
      </c>
      <c r="AH1303" s="17" t="e">
        <f t="shared" si="1444"/>
        <v>#REF!</v>
      </c>
      <c r="AI1303" s="26" t="e">
        <f t="shared" si="1445"/>
        <v>#REF!</v>
      </c>
      <c r="AJ1303" s="22" t="e">
        <f t="shared" si="1446"/>
        <v>#REF!</v>
      </c>
      <c r="AK1303" s="25" t="e">
        <f t="shared" si="1447"/>
        <v>#REF!</v>
      </c>
      <c r="AL1303" s="60">
        <f t="shared" si="1402"/>
        <v>42531</v>
      </c>
      <c r="AM1303" s="56"/>
    </row>
    <row r="1304" spans="1:39" s="3" customFormat="1" ht="11.25" x14ac:dyDescent="0.2">
      <c r="A1304" s="2" t="s">
        <v>5</v>
      </c>
      <c r="B1304" s="2" t="str">
        <f t="shared" si="1420"/>
        <v>CACY2016</v>
      </c>
      <c r="C1304" s="2" t="s">
        <v>53</v>
      </c>
      <c r="D1304" s="4">
        <v>42530</v>
      </c>
      <c r="E1304" s="66"/>
      <c r="F1304" s="63"/>
      <c r="G1304" s="69"/>
      <c r="H1304" s="71"/>
      <c r="I1304" s="76"/>
      <c r="J1304" s="115">
        <f t="shared" si="1406"/>
        <v>83.306115646988133</v>
      </c>
      <c r="K1304" s="54">
        <f t="shared" si="1421"/>
        <v>22.23087856388679</v>
      </c>
      <c r="L1304" s="116">
        <f t="shared" si="1406"/>
        <v>105.53699421087492</v>
      </c>
      <c r="M1304" s="53"/>
      <c r="N1304" s="76"/>
      <c r="O1304" s="122">
        <f t="shared" si="1407"/>
        <v>0.71068311579851584</v>
      </c>
      <c r="P1304" s="71">
        <f t="shared" si="1422"/>
        <v>0.25639054401701855</v>
      </c>
      <c r="Q1304" s="131">
        <f t="shared" si="1407"/>
        <v>0.96707365981553439</v>
      </c>
      <c r="R1304" s="54"/>
      <c r="S1304" s="76"/>
      <c r="T1304" s="47">
        <v>5</v>
      </c>
      <c r="U1304" s="48">
        <v>49</v>
      </c>
      <c r="V1304" s="49">
        <v>8724.6329999999998</v>
      </c>
      <c r="W1304" s="48">
        <f t="shared" si="1423"/>
        <v>1304</v>
      </c>
      <c r="X1304" s="97">
        <v>46519</v>
      </c>
      <c r="Y1304" s="31">
        <f t="shared" si="1436"/>
        <v>0.1875498828435693</v>
      </c>
      <c r="Z1304" s="30">
        <f t="shared" si="1437"/>
        <v>1.053333046712096E-3</v>
      </c>
      <c r="AA1304" s="10">
        <f t="shared" si="1438"/>
        <v>178.05373469387757</v>
      </c>
      <c r="AB1304" s="9" t="str">
        <f t="shared" si="1403"/>
        <v>U E</v>
      </c>
      <c r="AC1304" s="28">
        <f t="shared" si="1439"/>
        <v>0.1875498828435693</v>
      </c>
      <c r="AD1304" s="29">
        <f t="shared" si="1440"/>
        <v>1.053333046712096E-3</v>
      </c>
      <c r="AE1304" s="15">
        <f t="shared" si="1441"/>
        <v>178.05373469387757</v>
      </c>
      <c r="AF1304" s="27" t="e">
        <f t="shared" si="1442"/>
        <v>#REF!</v>
      </c>
      <c r="AG1304" s="7" t="e">
        <f t="shared" si="1443"/>
        <v>#REF!</v>
      </c>
      <c r="AH1304" s="17" t="e">
        <f t="shared" si="1444"/>
        <v>#REF!</v>
      </c>
      <c r="AI1304" s="26" t="e">
        <f t="shared" si="1445"/>
        <v>#REF!</v>
      </c>
      <c r="AJ1304" s="22" t="e">
        <f t="shared" si="1446"/>
        <v>#REF!</v>
      </c>
      <c r="AK1304" s="25" t="e">
        <f t="shared" si="1447"/>
        <v>#REF!</v>
      </c>
      <c r="AL1304" s="60">
        <f t="shared" si="1402"/>
        <v>42530</v>
      </c>
      <c r="AM1304" s="56"/>
    </row>
    <row r="1305" spans="1:39" s="3" customFormat="1" ht="11.25" x14ac:dyDescent="0.2">
      <c r="A1305" s="2" t="s">
        <v>5</v>
      </c>
      <c r="B1305" s="2" t="str">
        <f t="shared" si="1420"/>
        <v>CACY2016</v>
      </c>
      <c r="C1305" s="2" t="s">
        <v>53</v>
      </c>
      <c r="D1305" s="4">
        <v>42529</v>
      </c>
      <c r="E1305" s="66"/>
      <c r="F1305" s="63"/>
      <c r="G1305" s="69"/>
      <c r="H1305" s="71"/>
      <c r="I1305" s="76"/>
      <c r="J1305" s="115">
        <f t="shared" si="1406"/>
        <v>83.052026472679742</v>
      </c>
      <c r="K1305" s="54">
        <f t="shared" si="1421"/>
        <v>22.657508001561126</v>
      </c>
      <c r="L1305" s="116">
        <f t="shared" si="1406"/>
        <v>105.70953447424087</v>
      </c>
      <c r="M1305" s="53"/>
      <c r="N1305" s="76"/>
      <c r="O1305" s="122">
        <f t="shared" si="1407"/>
        <v>0.70808894442097703</v>
      </c>
      <c r="P1305" s="71">
        <f t="shared" si="1422"/>
        <v>0.2627306139802934</v>
      </c>
      <c r="Q1305" s="131">
        <f t="shared" si="1407"/>
        <v>0.97081955840127043</v>
      </c>
      <c r="R1305" s="54"/>
      <c r="S1305" s="76"/>
      <c r="T1305" s="47">
        <v>3</v>
      </c>
      <c r="U1305" s="48">
        <v>12</v>
      </c>
      <c r="V1305" s="49">
        <v>378.71600000000001</v>
      </c>
      <c r="W1305" s="48">
        <f t="shared" si="1423"/>
        <v>1301</v>
      </c>
      <c r="X1305" s="97">
        <v>46519</v>
      </c>
      <c r="Y1305" s="31">
        <f t="shared" si="1436"/>
        <v>8.141103635073841E-3</v>
      </c>
      <c r="Z1305" s="30">
        <f t="shared" si="1437"/>
        <v>2.5795911348051333E-4</v>
      </c>
      <c r="AA1305" s="10">
        <f t="shared" si="1438"/>
        <v>31.559666666666669</v>
      </c>
      <c r="AB1305" s="9" t="str">
        <f t="shared" si="1403"/>
        <v>U E</v>
      </c>
      <c r="AC1305" s="28">
        <f t="shared" si="1439"/>
        <v>8.141103635073841E-3</v>
      </c>
      <c r="AD1305" s="29">
        <f t="shared" si="1440"/>
        <v>2.5795911348051333E-4</v>
      </c>
      <c r="AE1305" s="15">
        <f t="shared" si="1441"/>
        <v>31.559666666666669</v>
      </c>
      <c r="AF1305" s="27" t="e">
        <f t="shared" si="1442"/>
        <v>#REF!</v>
      </c>
      <c r="AG1305" s="7" t="e">
        <f t="shared" si="1443"/>
        <v>#REF!</v>
      </c>
      <c r="AH1305" s="17" t="e">
        <f t="shared" si="1444"/>
        <v>#REF!</v>
      </c>
      <c r="AI1305" s="26" t="e">
        <f t="shared" si="1445"/>
        <v>#REF!</v>
      </c>
      <c r="AJ1305" s="22" t="e">
        <f t="shared" si="1446"/>
        <v>#REF!</v>
      </c>
      <c r="AK1305" s="25" t="e">
        <f t="shared" si="1447"/>
        <v>#REF!</v>
      </c>
      <c r="AL1305" s="60">
        <f t="shared" si="1402"/>
        <v>42529</v>
      </c>
      <c r="AM1305" s="56"/>
    </row>
    <row r="1306" spans="1:39" s="3" customFormat="1" ht="11.25" x14ac:dyDescent="0.2">
      <c r="A1306" s="2" t="s">
        <v>5</v>
      </c>
      <c r="B1306" s="2" t="str">
        <f t="shared" si="1420"/>
        <v>CACY2016</v>
      </c>
      <c r="C1306" s="2" t="s">
        <v>53</v>
      </c>
      <c r="D1306" s="4">
        <v>42528</v>
      </c>
      <c r="E1306" s="66"/>
      <c r="F1306" s="63"/>
      <c r="G1306" s="69"/>
      <c r="H1306" s="71"/>
      <c r="I1306" s="76"/>
      <c r="J1306" s="115">
        <f t="shared" si="1406"/>
        <v>82.797937298371352</v>
      </c>
      <c r="K1306" s="54">
        <f t="shared" si="1421"/>
        <v>23.084137439235462</v>
      </c>
      <c r="L1306" s="116">
        <f t="shared" si="1406"/>
        <v>105.88207473760681</v>
      </c>
      <c r="M1306" s="53"/>
      <c r="N1306" s="76"/>
      <c r="O1306" s="122">
        <f t="shared" si="1407"/>
        <v>0.70549477304343811</v>
      </c>
      <c r="P1306" s="71">
        <f t="shared" si="1422"/>
        <v>0.26907068394356837</v>
      </c>
      <c r="Q1306" s="131">
        <f t="shared" si="1407"/>
        <v>0.97456545698700647</v>
      </c>
      <c r="R1306" s="54"/>
      <c r="S1306" s="76"/>
      <c r="T1306" s="47"/>
      <c r="U1306" s="48"/>
      <c r="V1306" s="49"/>
      <c r="W1306" s="48">
        <f t="shared" si="1423"/>
        <v>1301</v>
      </c>
      <c r="X1306" s="97">
        <v>46519</v>
      </c>
      <c r="Y1306" s="31">
        <f t="shared" si="1436"/>
        <v>0</v>
      </c>
      <c r="Z1306" s="30">
        <f t="shared" si="1437"/>
        <v>0</v>
      </c>
      <c r="AA1306" s="10">
        <f t="shared" si="1438"/>
        <v>0</v>
      </c>
      <c r="AB1306" s="9" t="str">
        <f t="shared" si="1403"/>
        <v>U E</v>
      </c>
      <c r="AC1306" s="28">
        <f t="shared" si="1439"/>
        <v>0</v>
      </c>
      <c r="AD1306" s="29">
        <f t="shared" si="1440"/>
        <v>0</v>
      </c>
      <c r="AE1306" s="15">
        <f t="shared" si="1441"/>
        <v>0</v>
      </c>
      <c r="AF1306" s="27" t="e">
        <f t="shared" si="1442"/>
        <v>#REF!</v>
      </c>
      <c r="AG1306" s="7" t="e">
        <f t="shared" si="1443"/>
        <v>#REF!</v>
      </c>
      <c r="AH1306" s="17" t="e">
        <f t="shared" si="1444"/>
        <v>#REF!</v>
      </c>
      <c r="AI1306" s="26" t="e">
        <f t="shared" si="1445"/>
        <v>#REF!</v>
      </c>
      <c r="AJ1306" s="22" t="e">
        <f t="shared" si="1446"/>
        <v>#REF!</v>
      </c>
      <c r="AK1306" s="25" t="e">
        <f t="shared" si="1447"/>
        <v>#REF!</v>
      </c>
      <c r="AL1306" s="60">
        <f t="shared" si="1402"/>
        <v>42528</v>
      </c>
      <c r="AM1306" s="56"/>
    </row>
    <row r="1307" spans="1:39" s="3" customFormat="1" ht="11.25" x14ac:dyDescent="0.2">
      <c r="A1307" s="2" t="s">
        <v>5</v>
      </c>
      <c r="B1307" s="2" t="str">
        <f t="shared" si="1420"/>
        <v>CACY2016</v>
      </c>
      <c r="C1307" s="2" t="s">
        <v>53</v>
      </c>
      <c r="D1307" s="4">
        <v>42527</v>
      </c>
      <c r="E1307" s="66">
        <v>11819.183000000001</v>
      </c>
      <c r="F1307" s="63">
        <v>38</v>
      </c>
      <c r="G1307" s="69"/>
      <c r="H1307" s="71"/>
      <c r="I1307" s="76"/>
      <c r="J1307" s="115">
        <f t="shared" si="1406"/>
        <v>82.543848124062961</v>
      </c>
      <c r="K1307" s="54">
        <f t="shared" si="1421"/>
        <v>23.510766876909798</v>
      </c>
      <c r="L1307" s="116">
        <f t="shared" si="1406"/>
        <v>106.05461500097276</v>
      </c>
      <c r="M1307" s="53"/>
      <c r="N1307" s="76"/>
      <c r="O1307" s="122">
        <f t="shared" si="1407"/>
        <v>0.70290060166589929</v>
      </c>
      <c r="P1307" s="71">
        <f t="shared" si="1422"/>
        <v>0.27541075390684322</v>
      </c>
      <c r="Q1307" s="131">
        <f t="shared" si="1407"/>
        <v>0.97831135557274251</v>
      </c>
      <c r="R1307" s="54"/>
      <c r="S1307" s="76"/>
      <c r="T1307" s="47">
        <v>3</v>
      </c>
      <c r="U1307" s="48">
        <v>38</v>
      </c>
      <c r="V1307" s="49">
        <v>11819.183000000001</v>
      </c>
      <c r="W1307" s="48">
        <f t="shared" si="1423"/>
        <v>1308</v>
      </c>
      <c r="X1307" s="97">
        <v>46519</v>
      </c>
      <c r="Y1307" s="31">
        <f t="shared" si="1436"/>
        <v>0.25407216406199618</v>
      </c>
      <c r="Z1307" s="30">
        <f t="shared" si="1437"/>
        <v>8.1687052602162559E-4</v>
      </c>
      <c r="AA1307" s="10">
        <f t="shared" si="1438"/>
        <v>311.03113157894734</v>
      </c>
      <c r="AB1307" s="9" t="str">
        <f t="shared" si="1403"/>
        <v>M E</v>
      </c>
      <c r="AC1307" s="28">
        <f t="shared" si="1439"/>
        <v>0</v>
      </c>
      <c r="AD1307" s="29">
        <f t="shared" si="1440"/>
        <v>0</v>
      </c>
      <c r="AE1307" s="15">
        <f t="shared" si="1441"/>
        <v>0</v>
      </c>
      <c r="AF1307" s="27" t="e">
        <f t="shared" si="1442"/>
        <v>#REF!</v>
      </c>
      <c r="AG1307" s="7" t="e">
        <f t="shared" si="1443"/>
        <v>#REF!</v>
      </c>
      <c r="AH1307" s="17" t="e">
        <f t="shared" si="1444"/>
        <v>#REF!</v>
      </c>
      <c r="AI1307" s="26" t="e">
        <f t="shared" si="1445"/>
        <v>#REF!</v>
      </c>
      <c r="AJ1307" s="22" t="e">
        <f t="shared" si="1446"/>
        <v>#REF!</v>
      </c>
      <c r="AK1307" s="25" t="e">
        <f t="shared" si="1447"/>
        <v>#REF!</v>
      </c>
      <c r="AL1307" s="60">
        <f t="shared" si="1402"/>
        <v>42527</v>
      </c>
      <c r="AM1307" s="56"/>
    </row>
    <row r="1308" spans="1:39" s="3" customFormat="1" ht="11.25" x14ac:dyDescent="0.2">
      <c r="A1308" s="2" t="s">
        <v>5</v>
      </c>
      <c r="B1308" s="2" t="str">
        <f t="shared" si="1420"/>
        <v>CACY2016</v>
      </c>
      <c r="C1308" s="2" t="s">
        <v>53</v>
      </c>
      <c r="D1308" s="4">
        <v>42526</v>
      </c>
      <c r="E1308" s="66">
        <v>1027140.267</v>
      </c>
      <c r="F1308" s="63">
        <v>6319</v>
      </c>
      <c r="G1308" s="69"/>
      <c r="H1308" s="71"/>
      <c r="I1308" s="76"/>
      <c r="J1308" s="115">
        <f t="shared" si="1406"/>
        <v>82.289758949754571</v>
      </c>
      <c r="K1308" s="54">
        <f t="shared" si="1421"/>
        <v>23.937396314584134</v>
      </c>
      <c r="L1308" s="116">
        <f t="shared" si="1406"/>
        <v>106.22715526433871</v>
      </c>
      <c r="M1308" s="53"/>
      <c r="N1308" s="76"/>
      <c r="O1308" s="122">
        <f t="shared" si="1407"/>
        <v>0.70030643028836048</v>
      </c>
      <c r="P1308" s="71">
        <f t="shared" si="1422"/>
        <v>0.28175082387011807</v>
      </c>
      <c r="Q1308" s="131">
        <f t="shared" si="1407"/>
        <v>0.98205725415847855</v>
      </c>
      <c r="R1308" s="54"/>
      <c r="S1308" s="76"/>
      <c r="T1308" s="47">
        <v>13</v>
      </c>
      <c r="U1308" s="48">
        <v>6956</v>
      </c>
      <c r="V1308" s="49">
        <v>1122195.767</v>
      </c>
      <c r="W1308" s="48">
        <f t="shared" si="1423"/>
        <v>1333</v>
      </c>
      <c r="X1308" s="97">
        <v>46519</v>
      </c>
      <c r="Y1308" s="31">
        <f t="shared" si="1436"/>
        <v>24.123385433908727</v>
      </c>
      <c r="Z1308" s="30">
        <f t="shared" si="1437"/>
        <v>0.14953029944753757</v>
      </c>
      <c r="AA1308" s="10">
        <f t="shared" si="1438"/>
        <v>161.32774108683151</v>
      </c>
      <c r="AB1308" s="9" t="str">
        <f t="shared" si="1403"/>
        <v>M E</v>
      </c>
      <c r="AC1308" s="28">
        <f t="shared" si="1439"/>
        <v>2.0433693759539113</v>
      </c>
      <c r="AD1308" s="29">
        <f t="shared" si="1440"/>
        <v>1.369332960725725E-2</v>
      </c>
      <c r="AE1308" s="15">
        <f t="shared" si="1441"/>
        <v>149.223704866562</v>
      </c>
      <c r="AF1308" s="27" t="e">
        <f t="shared" si="1442"/>
        <v>#REF!</v>
      </c>
      <c r="AG1308" s="7" t="e">
        <f t="shared" si="1443"/>
        <v>#REF!</v>
      </c>
      <c r="AH1308" s="17" t="e">
        <f t="shared" si="1444"/>
        <v>#REF!</v>
      </c>
      <c r="AI1308" s="26" t="e">
        <f t="shared" si="1445"/>
        <v>#REF!</v>
      </c>
      <c r="AJ1308" s="22" t="e">
        <f t="shared" si="1446"/>
        <v>#REF!</v>
      </c>
      <c r="AK1308" s="25" t="e">
        <f t="shared" si="1447"/>
        <v>#REF!</v>
      </c>
      <c r="AL1308" s="60">
        <f t="shared" si="1402"/>
        <v>42526</v>
      </c>
      <c r="AM1308" s="56"/>
    </row>
    <row r="1309" spans="1:39" s="3" customFormat="1" ht="11.25" x14ac:dyDescent="0.2">
      <c r="A1309" s="2" t="s">
        <v>5</v>
      </c>
      <c r="B1309" s="2" t="str">
        <f t="shared" si="1420"/>
        <v>CACY2016</v>
      </c>
      <c r="C1309" s="2" t="s">
        <v>53</v>
      </c>
      <c r="D1309" s="4">
        <v>42525</v>
      </c>
      <c r="E1309" s="66"/>
      <c r="F1309" s="63"/>
      <c r="G1309" s="69"/>
      <c r="H1309" s="71"/>
      <c r="I1309" s="76"/>
      <c r="J1309" s="115">
        <f t="shared" si="1406"/>
        <v>82.035669775446181</v>
      </c>
      <c r="K1309" s="54">
        <f t="shared" si="1421"/>
        <v>24.36402575225847</v>
      </c>
      <c r="L1309" s="116">
        <f t="shared" si="1406"/>
        <v>106.39969552770465</v>
      </c>
      <c r="M1309" s="53"/>
      <c r="N1309" s="76"/>
      <c r="O1309" s="122">
        <f t="shared" si="1407"/>
        <v>0.69771225891082167</v>
      </c>
      <c r="P1309" s="71">
        <f t="shared" si="1422"/>
        <v>0.28809089383339292</v>
      </c>
      <c r="Q1309" s="131">
        <f t="shared" si="1407"/>
        <v>0.98580315274421459</v>
      </c>
      <c r="R1309" s="54"/>
      <c r="S1309" s="76"/>
      <c r="T1309" s="47">
        <v>1</v>
      </c>
      <c r="U1309" s="48">
        <v>24</v>
      </c>
      <c r="V1309" s="49">
        <v>1175.2</v>
      </c>
      <c r="W1309" s="48">
        <f t="shared" si="1423"/>
        <v>1326</v>
      </c>
      <c r="X1309" s="97">
        <v>46519</v>
      </c>
      <c r="Y1309" s="31">
        <f t="shared" si="1436"/>
        <v>2.5262795846858276E-2</v>
      </c>
      <c r="Z1309" s="30">
        <f t="shared" si="1437"/>
        <v>5.1591822696102666E-4</v>
      </c>
      <c r="AA1309" s="10">
        <f t="shared" si="1438"/>
        <v>48.966666666666676</v>
      </c>
      <c r="AB1309" s="9" t="str">
        <f t="shared" si="1403"/>
        <v>U E</v>
      </c>
      <c r="AC1309" s="28">
        <f t="shared" si="1439"/>
        <v>2.5262795846858276E-2</v>
      </c>
      <c r="AD1309" s="29">
        <f t="shared" si="1440"/>
        <v>5.1591822696102666E-4</v>
      </c>
      <c r="AE1309" s="15">
        <f t="shared" si="1441"/>
        <v>48.966666666666676</v>
      </c>
      <c r="AF1309" s="27" t="e">
        <f t="shared" si="1442"/>
        <v>#REF!</v>
      </c>
      <c r="AG1309" s="7" t="e">
        <f t="shared" si="1443"/>
        <v>#REF!</v>
      </c>
      <c r="AH1309" s="17" t="e">
        <f t="shared" si="1444"/>
        <v>#REF!</v>
      </c>
      <c r="AI1309" s="26" t="e">
        <f t="shared" si="1445"/>
        <v>#REF!</v>
      </c>
      <c r="AJ1309" s="22" t="e">
        <f t="shared" si="1446"/>
        <v>#REF!</v>
      </c>
      <c r="AK1309" s="25" t="e">
        <f t="shared" si="1447"/>
        <v>#REF!</v>
      </c>
      <c r="AL1309" s="60">
        <f t="shared" si="1402"/>
        <v>42525</v>
      </c>
      <c r="AM1309" s="56"/>
    </row>
    <row r="1310" spans="1:39" s="3" customFormat="1" ht="11.25" x14ac:dyDescent="0.2">
      <c r="A1310" s="2" t="s">
        <v>5</v>
      </c>
      <c r="B1310" s="2" t="str">
        <f t="shared" si="1420"/>
        <v>CACY2016</v>
      </c>
      <c r="C1310" s="2" t="s">
        <v>53</v>
      </c>
      <c r="D1310" s="4">
        <v>42524</v>
      </c>
      <c r="E1310" s="66"/>
      <c r="F1310" s="63"/>
      <c r="G1310" s="69"/>
      <c r="H1310" s="71"/>
      <c r="I1310" s="76"/>
      <c r="J1310" s="115">
        <f t="shared" si="1406"/>
        <v>81.78158060113779</v>
      </c>
      <c r="K1310" s="54">
        <f t="shared" si="1421"/>
        <v>24.790655189932792</v>
      </c>
      <c r="L1310" s="116">
        <f t="shared" si="1406"/>
        <v>106.57223579107058</v>
      </c>
      <c r="M1310" s="53"/>
      <c r="N1310" s="76"/>
      <c r="O1310" s="122">
        <f t="shared" si="1407"/>
        <v>0.69511808753328286</v>
      </c>
      <c r="P1310" s="71">
        <f t="shared" si="1422"/>
        <v>0.29443096379666778</v>
      </c>
      <c r="Q1310" s="131">
        <f t="shared" si="1407"/>
        <v>0.98954905132995064</v>
      </c>
      <c r="R1310" s="54"/>
      <c r="S1310" s="76"/>
      <c r="T1310" s="47">
        <v>3</v>
      </c>
      <c r="U1310" s="48">
        <v>34</v>
      </c>
      <c r="V1310" s="49">
        <v>2595.317</v>
      </c>
      <c r="W1310" s="48">
        <f t="shared" si="1423"/>
        <v>1327</v>
      </c>
      <c r="X1310" s="97">
        <v>46519</v>
      </c>
      <c r="Y1310" s="31">
        <f t="shared" si="1436"/>
        <v>5.5790472710075451E-2</v>
      </c>
      <c r="Z1310" s="30">
        <f t="shared" si="1437"/>
        <v>7.308841548614545E-4</v>
      </c>
      <c r="AA1310" s="10">
        <f t="shared" si="1438"/>
        <v>76.332852941176469</v>
      </c>
      <c r="AB1310" s="9" t="str">
        <f t="shared" si="1403"/>
        <v>U E</v>
      </c>
      <c r="AC1310" s="28">
        <f t="shared" si="1439"/>
        <v>5.5790472710075451E-2</v>
      </c>
      <c r="AD1310" s="29">
        <f t="shared" si="1440"/>
        <v>7.308841548614545E-4</v>
      </c>
      <c r="AE1310" s="15">
        <f t="shared" si="1441"/>
        <v>76.332852941176469</v>
      </c>
      <c r="AF1310" s="27" t="e">
        <f t="shared" si="1442"/>
        <v>#REF!</v>
      </c>
      <c r="AG1310" s="7" t="e">
        <f t="shared" si="1443"/>
        <v>#REF!</v>
      </c>
      <c r="AH1310" s="17" t="e">
        <f t="shared" si="1444"/>
        <v>#REF!</v>
      </c>
      <c r="AI1310" s="26" t="e">
        <f t="shared" si="1445"/>
        <v>#REF!</v>
      </c>
      <c r="AJ1310" s="22" t="e">
        <f t="shared" si="1446"/>
        <v>#REF!</v>
      </c>
      <c r="AK1310" s="25" t="e">
        <f t="shared" si="1447"/>
        <v>#REF!</v>
      </c>
      <c r="AL1310" s="60">
        <f t="shared" si="1402"/>
        <v>42524</v>
      </c>
      <c r="AM1310" s="56"/>
    </row>
    <row r="1311" spans="1:39" s="3" customFormat="1" ht="11.25" x14ac:dyDescent="0.2">
      <c r="A1311" s="2" t="s">
        <v>5</v>
      </c>
      <c r="B1311" s="2" t="str">
        <f t="shared" si="1420"/>
        <v>CACY2016</v>
      </c>
      <c r="C1311" s="2" t="s">
        <v>53</v>
      </c>
      <c r="D1311" s="4">
        <v>42523</v>
      </c>
      <c r="E1311" s="66"/>
      <c r="F1311" s="63"/>
      <c r="G1311" s="69"/>
      <c r="H1311" s="71"/>
      <c r="I1311" s="76"/>
      <c r="J1311" s="115">
        <f t="shared" si="1406"/>
        <v>81.527491426829414</v>
      </c>
      <c r="K1311" s="54">
        <f t="shared" si="1421"/>
        <v>25.217284627607114</v>
      </c>
      <c r="L1311" s="116">
        <f t="shared" si="1406"/>
        <v>106.74477605443653</v>
      </c>
      <c r="M1311" s="53"/>
      <c r="N1311" s="76"/>
      <c r="O1311" s="122">
        <f t="shared" si="1407"/>
        <v>0.69252391615574405</v>
      </c>
      <c r="P1311" s="71">
        <f t="shared" si="1422"/>
        <v>0.30077103375994263</v>
      </c>
      <c r="Q1311" s="131">
        <f t="shared" si="1407"/>
        <v>0.99329494991568668</v>
      </c>
      <c r="R1311" s="54"/>
      <c r="S1311" s="76"/>
      <c r="T1311" s="47"/>
      <c r="U1311" s="48"/>
      <c r="V1311" s="49"/>
      <c r="W1311" s="48">
        <f t="shared" si="1423"/>
        <v>1327</v>
      </c>
      <c r="X1311" s="97">
        <v>46519</v>
      </c>
      <c r="Y1311" s="31">
        <f t="shared" si="1436"/>
        <v>0</v>
      </c>
      <c r="Z1311" s="30">
        <f t="shared" si="1437"/>
        <v>0</v>
      </c>
      <c r="AA1311" s="10">
        <f t="shared" si="1438"/>
        <v>0</v>
      </c>
      <c r="AB1311" s="9" t="str">
        <f t="shared" si="1403"/>
        <v>U E</v>
      </c>
      <c r="AC1311" s="28">
        <f t="shared" si="1439"/>
        <v>0</v>
      </c>
      <c r="AD1311" s="29">
        <f t="shared" si="1440"/>
        <v>0</v>
      </c>
      <c r="AE1311" s="15">
        <f t="shared" si="1441"/>
        <v>0</v>
      </c>
      <c r="AF1311" s="27" t="e">
        <f t="shared" si="1442"/>
        <v>#REF!</v>
      </c>
      <c r="AG1311" s="7" t="e">
        <f t="shared" si="1443"/>
        <v>#REF!</v>
      </c>
      <c r="AH1311" s="17" t="e">
        <f t="shared" si="1444"/>
        <v>#REF!</v>
      </c>
      <c r="AI1311" s="26" t="e">
        <f t="shared" si="1445"/>
        <v>#REF!</v>
      </c>
      <c r="AJ1311" s="22" t="e">
        <f t="shared" si="1446"/>
        <v>#REF!</v>
      </c>
      <c r="AK1311" s="25" t="e">
        <f t="shared" si="1447"/>
        <v>#REF!</v>
      </c>
      <c r="AL1311" s="60">
        <f t="shared" si="1402"/>
        <v>42523</v>
      </c>
      <c r="AM1311" s="56"/>
    </row>
    <row r="1312" spans="1:39" s="3" customFormat="1" ht="11.25" x14ac:dyDescent="0.2">
      <c r="A1312" s="2" t="s">
        <v>5</v>
      </c>
      <c r="B1312" s="2" t="str">
        <f t="shared" si="1420"/>
        <v>CACY2016</v>
      </c>
      <c r="C1312" s="2" t="s">
        <v>53</v>
      </c>
      <c r="D1312" s="4">
        <v>42522</v>
      </c>
      <c r="E1312" s="66"/>
      <c r="F1312" s="63"/>
      <c r="G1312" s="69"/>
      <c r="H1312" s="71"/>
      <c r="I1312" s="76"/>
      <c r="J1312" s="115">
        <f>(J$1283-J$1313)/30*($D1312-$D$1313)+J$1313</f>
        <v>81.273402252521024</v>
      </c>
      <c r="K1312" s="54">
        <f t="shared" si="1421"/>
        <v>25.64391406528145</v>
      </c>
      <c r="L1312" s="116">
        <f>(L$1283-L$1313)/30*($D1312-$D$1313)+L$1313</f>
        <v>106.91731631780247</v>
      </c>
      <c r="M1312" s="53"/>
      <c r="N1312" s="76"/>
      <c r="O1312" s="122">
        <f>(O$1283-O$1313)/30*($D1312-$D$1313)+O$1313</f>
        <v>0.68992974477820523</v>
      </c>
      <c r="P1312" s="71">
        <f t="shared" si="1422"/>
        <v>0.30711110372321748</v>
      </c>
      <c r="Q1312" s="131">
        <f>(Q$1283-Q$1313)/30*($D1312-$D$1313)+Q$1313</f>
        <v>0.99704084850142272</v>
      </c>
      <c r="R1312" s="54"/>
      <c r="S1312" s="76"/>
      <c r="T1312" s="47">
        <v>2</v>
      </c>
      <c r="U1312" s="48">
        <v>7</v>
      </c>
      <c r="V1312" s="49">
        <v>1362.8</v>
      </c>
      <c r="W1312" s="48">
        <f t="shared" si="1423"/>
        <v>1327</v>
      </c>
      <c r="X1312" s="97">
        <v>46519</v>
      </c>
      <c r="Y1312" s="31">
        <f t="shared" si="1436"/>
        <v>2.9295556654270298E-2</v>
      </c>
      <c r="Z1312" s="30">
        <f t="shared" si="1437"/>
        <v>1.5047614953029944E-4</v>
      </c>
      <c r="AA1312" s="10">
        <f t="shared" si="1438"/>
        <v>194.68571428571428</v>
      </c>
      <c r="AB1312" s="9" t="str">
        <f t="shared" si="1403"/>
        <v>U E</v>
      </c>
      <c r="AC1312" s="28">
        <f t="shared" si="1439"/>
        <v>2.9295556654270298E-2</v>
      </c>
      <c r="AD1312" s="29">
        <f t="shared" si="1440"/>
        <v>1.5047614953029944E-4</v>
      </c>
      <c r="AE1312" s="15">
        <f t="shared" si="1441"/>
        <v>194.68571428571428</v>
      </c>
      <c r="AF1312" s="27" t="e">
        <f t="shared" si="1442"/>
        <v>#REF!</v>
      </c>
      <c r="AG1312" s="7" t="e">
        <f t="shared" si="1443"/>
        <v>#REF!</v>
      </c>
      <c r="AH1312" s="17" t="e">
        <f t="shared" si="1444"/>
        <v>#REF!</v>
      </c>
      <c r="AI1312" s="26" t="e">
        <f t="shared" si="1445"/>
        <v>#REF!</v>
      </c>
      <c r="AJ1312" s="22" t="e">
        <f t="shared" si="1446"/>
        <v>#REF!</v>
      </c>
      <c r="AK1312" s="25" t="e">
        <f t="shared" si="1447"/>
        <v>#REF!</v>
      </c>
      <c r="AL1312" s="60">
        <f t="shared" si="1402"/>
        <v>42522</v>
      </c>
      <c r="AM1312" s="56"/>
    </row>
    <row r="1313" spans="1:39" s="3" customFormat="1" x14ac:dyDescent="0.25">
      <c r="A1313" s="2" t="s">
        <v>5</v>
      </c>
      <c r="B1313" s="2" t="str">
        <f t="shared" si="1420"/>
        <v>CACY2016</v>
      </c>
      <c r="C1313" s="2" t="s">
        <v>53</v>
      </c>
      <c r="D1313" s="4">
        <v>42521</v>
      </c>
      <c r="E1313" s="66"/>
      <c r="F1313" s="63"/>
      <c r="G1313" s="69">
        <v>87.1</v>
      </c>
      <c r="H1313" s="71">
        <v>0.75739999999999996</v>
      </c>
      <c r="I1313" s="76">
        <v>115</v>
      </c>
      <c r="J1313" s="115">
        <f>G1344+M1313</f>
        <v>81.019313078212633</v>
      </c>
      <c r="K1313" s="54">
        <f t="shared" si="1421"/>
        <v>26.070543502955786</v>
      </c>
      <c r="L1313" s="76">
        <f>G1344+N1313</f>
        <v>107.08985658116842</v>
      </c>
      <c r="M1313" s="53">
        <v>4.919313078212638</v>
      </c>
      <c r="N1313" s="76">
        <v>30.989856581168432</v>
      </c>
      <c r="O1313" s="122">
        <f>H1344+R1313</f>
        <v>0.68733557340066642</v>
      </c>
      <c r="P1313" s="71">
        <f t="shared" si="1422"/>
        <v>0.31345117368649233</v>
      </c>
      <c r="Q1313" s="131">
        <f>H1344+S1313</f>
        <v>1.0007867470871588</v>
      </c>
      <c r="R1313">
        <v>2.3635573400666431E-2</v>
      </c>
      <c r="S1313">
        <v>0.3370867470871588</v>
      </c>
      <c r="T1313" s="47">
        <v>2</v>
      </c>
      <c r="U1313" s="48">
        <v>7</v>
      </c>
      <c r="V1313" s="49">
        <v>1266.0329999999999</v>
      </c>
      <c r="W1313" s="48">
        <f t="shared" si="1423"/>
        <v>1327</v>
      </c>
      <c r="X1313" s="97">
        <v>46519</v>
      </c>
      <c r="Y1313" s="31">
        <f>V1313/X1313</f>
        <v>2.7215395859756228E-2</v>
      </c>
      <c r="Z1313" s="30">
        <f>U1313/X1313</f>
        <v>1.5047614953029944E-4</v>
      </c>
      <c r="AA1313" s="10">
        <f>IF(Z1313=0,0,Y1313/Z1313)</f>
        <v>180.86185714285716</v>
      </c>
      <c r="AB1313" s="9" t="str">
        <f t="shared" si="1403"/>
        <v>U E</v>
      </c>
      <c r="AC1313" s="28">
        <f>IF($AB1313="U E",$Y1313,(V1313-E1313)/X1313)</f>
        <v>2.7215395859756228E-2</v>
      </c>
      <c r="AD1313" s="29">
        <f>IF($AB1313="U E",$Z1313,(U1313-F1313)/X1313)</f>
        <v>1.5047614953029944E-4</v>
      </c>
      <c r="AE1313" s="15">
        <f>IF(AD1313=0,0,AC1313/AD1313)</f>
        <v>180.86185714285716</v>
      </c>
      <c r="AF1313" s="27" t="e">
        <f>AF1314+Y1313</f>
        <v>#REF!</v>
      </c>
      <c r="AG1313" s="7" t="e">
        <f>AG1314+Z1313</f>
        <v>#REF!</v>
      </c>
      <c r="AH1313" s="17" t="e">
        <f>AF1313/AG1313</f>
        <v>#REF!</v>
      </c>
      <c r="AI1313" s="26" t="e">
        <f>AI1314+AC1313</f>
        <v>#REF!</v>
      </c>
      <c r="AJ1313" s="22" t="e">
        <f>AJ1314+AD1313</f>
        <v>#REF!</v>
      </c>
      <c r="AK1313" s="25" t="e">
        <f>AI1313/AJ1313</f>
        <v>#REF!</v>
      </c>
      <c r="AL1313" s="60">
        <f t="shared" si="1402"/>
        <v>42521</v>
      </c>
      <c r="AM1313" s="56"/>
    </row>
    <row r="1314" spans="1:39" s="3" customFormat="1" ht="11.25" x14ac:dyDescent="0.2">
      <c r="A1314" s="2" t="s">
        <v>5</v>
      </c>
      <c r="B1314" s="2" t="str">
        <f t="shared" si="1420"/>
        <v>CACY2016</v>
      </c>
      <c r="C1314" s="2" t="s">
        <v>53</v>
      </c>
      <c r="D1314" s="4">
        <v>42520</v>
      </c>
      <c r="E1314" s="66"/>
      <c r="F1314" s="63"/>
      <c r="G1314" s="69"/>
      <c r="H1314" s="71"/>
      <c r="I1314" s="76"/>
      <c r="J1314" s="115">
        <f t="shared" ref="J1314:L1342" si="1448">(J$1313-J$1344)/31*($D1314-$D$1344)+J$1344</f>
        <v>80.568203569696152</v>
      </c>
      <c r="K1314" s="54">
        <f t="shared" si="1421"/>
        <v>26.85316386047964</v>
      </c>
      <c r="L1314" s="116">
        <f t="shared" si="1448"/>
        <v>107.42136743017579</v>
      </c>
      <c r="M1314" s="53"/>
      <c r="N1314" s="76"/>
      <c r="O1314" s="122">
        <f t="shared" ref="O1314:Q1342" si="1449">(O$1313-O$1344)/31*($D1314-$D$1344)+O$1344</f>
        <v>0.68310594108818723</v>
      </c>
      <c r="P1314" s="71">
        <f t="shared" si="1422"/>
        <v>0.32471316421369467</v>
      </c>
      <c r="Q1314" s="131">
        <f t="shared" si="1449"/>
        <v>1.0078191053018819</v>
      </c>
      <c r="R1314" s="54"/>
      <c r="S1314" s="76"/>
      <c r="T1314" s="47">
        <v>2</v>
      </c>
      <c r="U1314" s="48">
        <v>9</v>
      </c>
      <c r="V1314" s="49">
        <v>659.18299999999999</v>
      </c>
      <c r="W1314" s="48">
        <f t="shared" si="1423"/>
        <v>1327</v>
      </c>
      <c r="X1314" s="97">
        <v>46519</v>
      </c>
      <c r="Y1314" s="31">
        <f t="shared" ref="Y1314:Y1320" si="1450">V1314/X1314</f>
        <v>1.4170188525118768E-2</v>
      </c>
      <c r="Z1314" s="30">
        <f t="shared" ref="Z1314:Z1320" si="1451">U1314/X1314</f>
        <v>1.9346933511038501E-4</v>
      </c>
      <c r="AA1314" s="10">
        <f t="shared" ref="AA1314:AA1320" si="1452">IF(Z1314=0,0,Y1314/Z1314)</f>
        <v>73.242555555555555</v>
      </c>
      <c r="AB1314" s="9" t="str">
        <f t="shared" si="1403"/>
        <v>U E</v>
      </c>
      <c r="AC1314" s="28">
        <f t="shared" ref="AC1314:AC1320" si="1453">IF($AB1314="U E",$Y1314,(V1314-E1314)/X1314)</f>
        <v>1.4170188525118768E-2</v>
      </c>
      <c r="AD1314" s="29">
        <f t="shared" ref="AD1314:AD1320" si="1454">IF($AB1314="U E",$Z1314,(U1314-F1314)/X1314)</f>
        <v>1.9346933511038501E-4</v>
      </c>
      <c r="AE1314" s="15">
        <f t="shared" ref="AE1314:AE1320" si="1455">IF(AD1314=0,0,AC1314/AD1314)</f>
        <v>73.242555555555555</v>
      </c>
      <c r="AF1314" s="27" t="e">
        <f t="shared" ref="AF1314:AF1320" si="1456">AF1315+Y1314</f>
        <v>#REF!</v>
      </c>
      <c r="AG1314" s="7" t="e">
        <f t="shared" ref="AG1314:AG1320" si="1457">AG1315+Z1314</f>
        <v>#REF!</v>
      </c>
      <c r="AH1314" s="17" t="e">
        <f t="shared" ref="AH1314:AH1320" si="1458">AF1314/AG1314</f>
        <v>#REF!</v>
      </c>
      <c r="AI1314" s="26" t="e">
        <f t="shared" ref="AI1314:AI1320" si="1459">AI1315+AC1314</f>
        <v>#REF!</v>
      </c>
      <c r="AJ1314" s="22" t="e">
        <f t="shared" ref="AJ1314:AJ1320" si="1460">AJ1315+AD1314</f>
        <v>#REF!</v>
      </c>
      <c r="AK1314" s="25" t="e">
        <f t="shared" ref="AK1314:AK1320" si="1461">AI1314/AJ1314</f>
        <v>#REF!</v>
      </c>
      <c r="AL1314" s="60">
        <f t="shared" si="1402"/>
        <v>42520</v>
      </c>
      <c r="AM1314" s="56"/>
    </row>
    <row r="1315" spans="1:39" s="3" customFormat="1" ht="11.25" x14ac:dyDescent="0.2">
      <c r="A1315" s="2" t="s">
        <v>5</v>
      </c>
      <c r="B1315" s="2" t="str">
        <f t="shared" si="1420"/>
        <v>CACY2016</v>
      </c>
      <c r="C1315" s="2" t="s">
        <v>53</v>
      </c>
      <c r="D1315" s="4">
        <v>42519</v>
      </c>
      <c r="E1315" s="66"/>
      <c r="F1315" s="63"/>
      <c r="G1315" s="69"/>
      <c r="H1315" s="71"/>
      <c r="I1315" s="76"/>
      <c r="J1315" s="115">
        <f t="shared" si="1448"/>
        <v>80.117094061179671</v>
      </c>
      <c r="K1315" s="54">
        <f t="shared" si="1421"/>
        <v>27.635784218003479</v>
      </c>
      <c r="L1315" s="116">
        <f t="shared" si="1448"/>
        <v>107.75287827918315</v>
      </c>
      <c r="M1315" s="53"/>
      <c r="N1315" s="76"/>
      <c r="O1315" s="122">
        <f t="shared" si="1449"/>
        <v>0.67887630877570793</v>
      </c>
      <c r="P1315" s="71">
        <f t="shared" si="1422"/>
        <v>0.33597515474089734</v>
      </c>
      <c r="Q1315" s="131">
        <f t="shared" si="1449"/>
        <v>1.0148514635166053</v>
      </c>
      <c r="R1315" s="54"/>
      <c r="S1315" s="76"/>
      <c r="T1315" s="47">
        <v>1</v>
      </c>
      <c r="U1315" s="48">
        <v>2</v>
      </c>
      <c r="V1315" s="49">
        <v>221.06700000000001</v>
      </c>
      <c r="W1315" s="48">
        <f t="shared" si="1423"/>
        <v>1329</v>
      </c>
      <c r="X1315" s="97">
        <v>46519</v>
      </c>
      <c r="Y1315" s="31">
        <f t="shared" si="1450"/>
        <v>4.752187278316387E-3</v>
      </c>
      <c r="Z1315" s="30">
        <f t="shared" si="1451"/>
        <v>4.299318558008556E-5</v>
      </c>
      <c r="AA1315" s="10">
        <f t="shared" si="1452"/>
        <v>110.53349999999999</v>
      </c>
      <c r="AB1315" s="9" t="str">
        <f t="shared" si="1403"/>
        <v>U E</v>
      </c>
      <c r="AC1315" s="28">
        <f t="shared" si="1453"/>
        <v>4.752187278316387E-3</v>
      </c>
      <c r="AD1315" s="29">
        <f t="shared" si="1454"/>
        <v>4.299318558008556E-5</v>
      </c>
      <c r="AE1315" s="15">
        <f t="shared" si="1455"/>
        <v>110.53349999999999</v>
      </c>
      <c r="AF1315" s="27" t="e">
        <f t="shared" si="1456"/>
        <v>#REF!</v>
      </c>
      <c r="AG1315" s="7" t="e">
        <f t="shared" si="1457"/>
        <v>#REF!</v>
      </c>
      <c r="AH1315" s="17" t="e">
        <f t="shared" si="1458"/>
        <v>#REF!</v>
      </c>
      <c r="AI1315" s="26" t="e">
        <f t="shared" si="1459"/>
        <v>#REF!</v>
      </c>
      <c r="AJ1315" s="22" t="e">
        <f t="shared" si="1460"/>
        <v>#REF!</v>
      </c>
      <c r="AK1315" s="25" t="e">
        <f t="shared" si="1461"/>
        <v>#REF!</v>
      </c>
      <c r="AL1315" s="60">
        <f t="shared" si="1402"/>
        <v>42519</v>
      </c>
      <c r="AM1315" s="56"/>
    </row>
    <row r="1316" spans="1:39" s="3" customFormat="1" ht="11.25" x14ac:dyDescent="0.2">
      <c r="A1316" s="2" t="s">
        <v>5</v>
      </c>
      <c r="B1316" s="2" t="str">
        <f t="shared" si="1420"/>
        <v>CACY2016</v>
      </c>
      <c r="C1316" s="2" t="s">
        <v>53</v>
      </c>
      <c r="D1316" s="4">
        <v>42518</v>
      </c>
      <c r="E1316" s="66"/>
      <c r="F1316" s="63"/>
      <c r="G1316" s="69"/>
      <c r="H1316" s="71"/>
      <c r="I1316" s="76"/>
      <c r="J1316" s="115">
        <f t="shared" si="1448"/>
        <v>79.66598455266319</v>
      </c>
      <c r="K1316" s="54">
        <f t="shared" si="1421"/>
        <v>28.418404575527319</v>
      </c>
      <c r="L1316" s="116">
        <f t="shared" si="1448"/>
        <v>108.08438912819051</v>
      </c>
      <c r="M1316" s="53"/>
      <c r="N1316" s="76"/>
      <c r="O1316" s="122">
        <f t="shared" si="1449"/>
        <v>0.67464667646322873</v>
      </c>
      <c r="P1316" s="71">
        <f t="shared" si="1422"/>
        <v>0.34723714526809968</v>
      </c>
      <c r="Q1316" s="131">
        <f t="shared" si="1449"/>
        <v>1.0218838217313284</v>
      </c>
      <c r="R1316" s="54"/>
      <c r="S1316" s="76"/>
      <c r="T1316" s="47">
        <v>1</v>
      </c>
      <c r="U1316" s="48">
        <v>77</v>
      </c>
      <c r="V1316" s="49">
        <v>21353.717000000001</v>
      </c>
      <c r="W1316" s="48">
        <f t="shared" si="1423"/>
        <v>1329</v>
      </c>
      <c r="X1316" s="97">
        <v>46519</v>
      </c>
      <c r="Y1316" s="31">
        <f t="shared" si="1450"/>
        <v>0.4590321589028139</v>
      </c>
      <c r="Z1316" s="30">
        <f t="shared" si="1451"/>
        <v>1.6552376448332939E-3</v>
      </c>
      <c r="AA1316" s="10">
        <f t="shared" si="1452"/>
        <v>277.32100000000003</v>
      </c>
      <c r="AB1316" s="9" t="str">
        <f t="shared" si="1403"/>
        <v>U E</v>
      </c>
      <c r="AC1316" s="28">
        <f t="shared" si="1453"/>
        <v>0.4590321589028139</v>
      </c>
      <c r="AD1316" s="29">
        <f t="shared" si="1454"/>
        <v>1.6552376448332939E-3</v>
      </c>
      <c r="AE1316" s="15">
        <f t="shared" si="1455"/>
        <v>277.32100000000003</v>
      </c>
      <c r="AF1316" s="27" t="e">
        <f t="shared" si="1456"/>
        <v>#REF!</v>
      </c>
      <c r="AG1316" s="7" t="e">
        <f t="shared" si="1457"/>
        <v>#REF!</v>
      </c>
      <c r="AH1316" s="17" t="e">
        <f t="shared" si="1458"/>
        <v>#REF!</v>
      </c>
      <c r="AI1316" s="26" t="e">
        <f t="shared" si="1459"/>
        <v>#REF!</v>
      </c>
      <c r="AJ1316" s="22" t="e">
        <f t="shared" si="1460"/>
        <v>#REF!</v>
      </c>
      <c r="AK1316" s="25" t="e">
        <f t="shared" si="1461"/>
        <v>#REF!</v>
      </c>
      <c r="AL1316" s="60">
        <f t="shared" si="1402"/>
        <v>42518</v>
      </c>
      <c r="AM1316" s="56"/>
    </row>
    <row r="1317" spans="1:39" s="3" customFormat="1" ht="11.25" x14ac:dyDescent="0.2">
      <c r="A1317" s="2" t="s">
        <v>5</v>
      </c>
      <c r="B1317" s="2" t="str">
        <f t="shared" si="1420"/>
        <v>CACY2016</v>
      </c>
      <c r="C1317" s="2" t="s">
        <v>53</v>
      </c>
      <c r="D1317" s="4">
        <v>42517</v>
      </c>
      <c r="E1317" s="66"/>
      <c r="F1317" s="63"/>
      <c r="G1317" s="69"/>
      <c r="H1317" s="71"/>
      <c r="I1317" s="76"/>
      <c r="J1317" s="115">
        <f t="shared" si="1448"/>
        <v>79.214875044146723</v>
      </c>
      <c r="K1317" s="54">
        <f t="shared" si="1421"/>
        <v>29.201024933051158</v>
      </c>
      <c r="L1317" s="116">
        <f t="shared" si="1448"/>
        <v>108.41589997719788</v>
      </c>
      <c r="M1317" s="53"/>
      <c r="N1317" s="76"/>
      <c r="O1317" s="122">
        <f t="shared" si="1449"/>
        <v>0.67041704415074954</v>
      </c>
      <c r="P1317" s="71">
        <f t="shared" si="1422"/>
        <v>0.35849913579530202</v>
      </c>
      <c r="Q1317" s="131">
        <f t="shared" si="1449"/>
        <v>1.0289161799460516</v>
      </c>
      <c r="R1317" s="54"/>
      <c r="S1317" s="76"/>
      <c r="T1317" s="47"/>
      <c r="U1317" s="48"/>
      <c r="V1317" s="49"/>
      <c r="W1317" s="48">
        <f t="shared" si="1423"/>
        <v>1328</v>
      </c>
      <c r="X1317" s="97">
        <v>46519</v>
      </c>
      <c r="Y1317" s="31">
        <f t="shared" si="1450"/>
        <v>0</v>
      </c>
      <c r="Z1317" s="30">
        <f t="shared" si="1451"/>
        <v>0</v>
      </c>
      <c r="AA1317" s="10">
        <f t="shared" si="1452"/>
        <v>0</v>
      </c>
      <c r="AB1317" s="9" t="str">
        <f t="shared" si="1403"/>
        <v>U E</v>
      </c>
      <c r="AC1317" s="28">
        <f t="shared" si="1453"/>
        <v>0</v>
      </c>
      <c r="AD1317" s="29">
        <f t="shared" si="1454"/>
        <v>0</v>
      </c>
      <c r="AE1317" s="15">
        <f t="shared" si="1455"/>
        <v>0</v>
      </c>
      <c r="AF1317" s="27" t="e">
        <f t="shared" si="1456"/>
        <v>#REF!</v>
      </c>
      <c r="AG1317" s="7" t="e">
        <f t="shared" si="1457"/>
        <v>#REF!</v>
      </c>
      <c r="AH1317" s="17" t="e">
        <f t="shared" si="1458"/>
        <v>#REF!</v>
      </c>
      <c r="AI1317" s="26" t="e">
        <f t="shared" si="1459"/>
        <v>#REF!</v>
      </c>
      <c r="AJ1317" s="22" t="e">
        <f t="shared" si="1460"/>
        <v>#REF!</v>
      </c>
      <c r="AK1317" s="25" t="e">
        <f t="shared" si="1461"/>
        <v>#REF!</v>
      </c>
      <c r="AL1317" s="60">
        <f t="shared" si="1402"/>
        <v>42517</v>
      </c>
      <c r="AM1317" s="56"/>
    </row>
    <row r="1318" spans="1:39" s="3" customFormat="1" ht="11.25" x14ac:dyDescent="0.2">
      <c r="A1318" s="2" t="s">
        <v>5</v>
      </c>
      <c r="B1318" s="2" t="str">
        <f t="shared" si="1420"/>
        <v>CACY2016</v>
      </c>
      <c r="C1318" s="2" t="s">
        <v>53</v>
      </c>
      <c r="D1318" s="4">
        <v>42516</v>
      </c>
      <c r="E1318" s="66"/>
      <c r="F1318" s="63"/>
      <c r="G1318" s="69"/>
      <c r="H1318" s="71"/>
      <c r="I1318" s="76"/>
      <c r="J1318" s="115">
        <f t="shared" si="1448"/>
        <v>78.763765535630242</v>
      </c>
      <c r="K1318" s="54">
        <f t="shared" si="1421"/>
        <v>29.983645290574998</v>
      </c>
      <c r="L1318" s="116">
        <f t="shared" si="1448"/>
        <v>108.74741082620524</v>
      </c>
      <c r="M1318" s="53"/>
      <c r="N1318" s="76"/>
      <c r="O1318" s="122">
        <f t="shared" si="1449"/>
        <v>0.66618741183827024</v>
      </c>
      <c r="P1318" s="71">
        <f t="shared" si="1422"/>
        <v>0.36976112632250469</v>
      </c>
      <c r="Q1318" s="131">
        <f t="shared" si="1449"/>
        <v>1.0359485381607749</v>
      </c>
      <c r="R1318" s="54"/>
      <c r="S1318" s="76"/>
      <c r="T1318" s="47">
        <v>2</v>
      </c>
      <c r="U1318" s="48">
        <v>3</v>
      </c>
      <c r="V1318" s="49">
        <v>503.83300000000003</v>
      </c>
      <c r="W1318" s="48">
        <f t="shared" si="1423"/>
        <v>1329</v>
      </c>
      <c r="X1318" s="97">
        <v>46519</v>
      </c>
      <c r="Y1318" s="31">
        <f t="shared" si="1450"/>
        <v>1.0830692835185623E-2</v>
      </c>
      <c r="Z1318" s="30">
        <f t="shared" si="1451"/>
        <v>6.4489778370128333E-5</v>
      </c>
      <c r="AA1318" s="10">
        <f t="shared" si="1452"/>
        <v>167.94433333333333</v>
      </c>
      <c r="AB1318" s="9" t="str">
        <f t="shared" si="1403"/>
        <v>U E</v>
      </c>
      <c r="AC1318" s="28">
        <f t="shared" si="1453"/>
        <v>1.0830692835185623E-2</v>
      </c>
      <c r="AD1318" s="29">
        <f t="shared" si="1454"/>
        <v>6.4489778370128333E-5</v>
      </c>
      <c r="AE1318" s="15">
        <f t="shared" si="1455"/>
        <v>167.94433333333333</v>
      </c>
      <c r="AF1318" s="27" t="e">
        <f t="shared" si="1456"/>
        <v>#REF!</v>
      </c>
      <c r="AG1318" s="7" t="e">
        <f t="shared" si="1457"/>
        <v>#REF!</v>
      </c>
      <c r="AH1318" s="17" t="e">
        <f t="shared" si="1458"/>
        <v>#REF!</v>
      </c>
      <c r="AI1318" s="26" t="e">
        <f t="shared" si="1459"/>
        <v>#REF!</v>
      </c>
      <c r="AJ1318" s="22" t="e">
        <f t="shared" si="1460"/>
        <v>#REF!</v>
      </c>
      <c r="AK1318" s="25" t="e">
        <f t="shared" si="1461"/>
        <v>#REF!</v>
      </c>
      <c r="AL1318" s="60">
        <f t="shared" si="1402"/>
        <v>42516</v>
      </c>
      <c r="AM1318" s="56"/>
    </row>
    <row r="1319" spans="1:39" s="3" customFormat="1" ht="11.25" x14ac:dyDescent="0.2">
      <c r="A1319" s="2" t="s">
        <v>5</v>
      </c>
      <c r="B1319" s="2" t="str">
        <f t="shared" si="1420"/>
        <v>CACY2016</v>
      </c>
      <c r="C1319" s="2" t="s">
        <v>53</v>
      </c>
      <c r="D1319" s="4">
        <v>42515</v>
      </c>
      <c r="E1319" s="66"/>
      <c r="F1319" s="63"/>
      <c r="G1319" s="69"/>
      <c r="H1319" s="71"/>
      <c r="I1319" s="76"/>
      <c r="J1319" s="115">
        <f t="shared" si="1448"/>
        <v>78.312656027113761</v>
      </c>
      <c r="K1319" s="54">
        <f t="shared" si="1421"/>
        <v>30.766265648098852</v>
      </c>
      <c r="L1319" s="116">
        <f t="shared" si="1448"/>
        <v>109.07892167521261</v>
      </c>
      <c r="M1319" s="53"/>
      <c r="N1319" s="76"/>
      <c r="O1319" s="122">
        <f t="shared" si="1449"/>
        <v>0.66195777952579105</v>
      </c>
      <c r="P1319" s="71">
        <f t="shared" si="1422"/>
        <v>0.38102311684970702</v>
      </c>
      <c r="Q1319" s="131">
        <f t="shared" si="1449"/>
        <v>1.0429808963754981</v>
      </c>
      <c r="R1319" s="54"/>
      <c r="S1319" s="76"/>
      <c r="T1319" s="47">
        <v>1</v>
      </c>
      <c r="U1319" s="48">
        <v>6</v>
      </c>
      <c r="V1319" s="49">
        <v>411.4</v>
      </c>
      <c r="W1319" s="48">
        <f t="shared" si="1423"/>
        <v>1327</v>
      </c>
      <c r="X1319" s="97">
        <v>46519</v>
      </c>
      <c r="Y1319" s="31">
        <f t="shared" si="1450"/>
        <v>8.843698273823598E-3</v>
      </c>
      <c r="Z1319" s="30">
        <f t="shared" si="1451"/>
        <v>1.2897955674025667E-4</v>
      </c>
      <c r="AA1319" s="10">
        <f t="shared" si="1452"/>
        <v>68.566666666666663</v>
      </c>
      <c r="AB1319" s="9" t="str">
        <f t="shared" si="1403"/>
        <v>U E</v>
      </c>
      <c r="AC1319" s="28">
        <f t="shared" si="1453"/>
        <v>8.843698273823598E-3</v>
      </c>
      <c r="AD1319" s="29">
        <f t="shared" si="1454"/>
        <v>1.2897955674025667E-4</v>
      </c>
      <c r="AE1319" s="15">
        <f t="shared" si="1455"/>
        <v>68.566666666666663</v>
      </c>
      <c r="AF1319" s="27" t="e">
        <f t="shared" si="1456"/>
        <v>#REF!</v>
      </c>
      <c r="AG1319" s="7" t="e">
        <f t="shared" si="1457"/>
        <v>#REF!</v>
      </c>
      <c r="AH1319" s="17" t="e">
        <f t="shared" si="1458"/>
        <v>#REF!</v>
      </c>
      <c r="AI1319" s="26" t="e">
        <f t="shared" si="1459"/>
        <v>#REF!</v>
      </c>
      <c r="AJ1319" s="22" t="e">
        <f t="shared" si="1460"/>
        <v>#REF!</v>
      </c>
      <c r="AK1319" s="25" t="e">
        <f t="shared" si="1461"/>
        <v>#REF!</v>
      </c>
      <c r="AL1319" s="60">
        <f t="shared" si="1402"/>
        <v>42515</v>
      </c>
      <c r="AM1319" s="56"/>
    </row>
    <row r="1320" spans="1:39" s="3" customFormat="1" ht="11.25" x14ac:dyDescent="0.2">
      <c r="A1320" s="2" t="s">
        <v>5</v>
      </c>
      <c r="B1320" s="2" t="str">
        <f t="shared" si="1420"/>
        <v>CACY2016</v>
      </c>
      <c r="C1320" s="2" t="s">
        <v>53</v>
      </c>
      <c r="D1320" s="4">
        <v>42514</v>
      </c>
      <c r="E1320" s="66"/>
      <c r="F1320" s="63"/>
      <c r="G1320" s="69"/>
      <c r="H1320" s="71"/>
      <c r="I1320" s="76"/>
      <c r="J1320" s="115">
        <f t="shared" si="1448"/>
        <v>77.861546518597279</v>
      </c>
      <c r="K1320" s="54">
        <f t="shared" si="1421"/>
        <v>31.548886005622691</v>
      </c>
      <c r="L1320" s="116">
        <f t="shared" si="1448"/>
        <v>109.41043252421997</v>
      </c>
      <c r="M1320" s="53"/>
      <c r="N1320" s="76"/>
      <c r="O1320" s="122">
        <f t="shared" si="1449"/>
        <v>0.65772814721331185</v>
      </c>
      <c r="P1320" s="71">
        <f t="shared" si="1422"/>
        <v>0.39228510737690958</v>
      </c>
      <c r="Q1320" s="131">
        <f t="shared" si="1449"/>
        <v>1.0500132545902214</v>
      </c>
      <c r="R1320" s="54"/>
      <c r="S1320" s="76"/>
      <c r="T1320" s="47">
        <v>1</v>
      </c>
      <c r="U1320" s="48">
        <v>1</v>
      </c>
      <c r="V1320" s="49">
        <v>120.617</v>
      </c>
      <c r="W1320" s="48">
        <f t="shared" si="1423"/>
        <v>1328</v>
      </c>
      <c r="X1320" s="97">
        <v>46519</v>
      </c>
      <c r="Y1320" s="31">
        <f t="shared" si="1450"/>
        <v>2.5928545325565899E-3</v>
      </c>
      <c r="Z1320" s="30">
        <f t="shared" si="1451"/>
        <v>2.149659279004278E-5</v>
      </c>
      <c r="AA1320" s="10">
        <f t="shared" si="1452"/>
        <v>120.61699999999999</v>
      </c>
      <c r="AB1320" s="9" t="str">
        <f t="shared" si="1403"/>
        <v>U E</v>
      </c>
      <c r="AC1320" s="28">
        <f t="shared" si="1453"/>
        <v>2.5928545325565899E-3</v>
      </c>
      <c r="AD1320" s="29">
        <f t="shared" si="1454"/>
        <v>2.149659279004278E-5</v>
      </c>
      <c r="AE1320" s="15">
        <f t="shared" si="1455"/>
        <v>120.61699999999999</v>
      </c>
      <c r="AF1320" s="27" t="e">
        <f t="shared" si="1456"/>
        <v>#REF!</v>
      </c>
      <c r="AG1320" s="7" t="e">
        <f t="shared" si="1457"/>
        <v>#REF!</v>
      </c>
      <c r="AH1320" s="17" t="e">
        <f t="shared" si="1458"/>
        <v>#REF!</v>
      </c>
      <c r="AI1320" s="26" t="e">
        <f t="shared" si="1459"/>
        <v>#REF!</v>
      </c>
      <c r="AJ1320" s="22" t="e">
        <f t="shared" si="1460"/>
        <v>#REF!</v>
      </c>
      <c r="AK1320" s="25" t="e">
        <f t="shared" si="1461"/>
        <v>#REF!</v>
      </c>
      <c r="AL1320" s="60">
        <f t="shared" si="1402"/>
        <v>42514</v>
      </c>
      <c r="AM1320" s="56"/>
    </row>
    <row r="1321" spans="1:39" s="3" customFormat="1" ht="11.25" x14ac:dyDescent="0.2">
      <c r="A1321" s="2" t="s">
        <v>5</v>
      </c>
      <c r="B1321" s="2" t="str">
        <f t="shared" si="1420"/>
        <v>CACY2016</v>
      </c>
      <c r="C1321" s="2" t="s">
        <v>53</v>
      </c>
      <c r="D1321" s="4">
        <v>42513</v>
      </c>
      <c r="E1321" s="66"/>
      <c r="F1321" s="63"/>
      <c r="G1321" s="69"/>
      <c r="H1321" s="71"/>
      <c r="I1321" s="76"/>
      <c r="J1321" s="115">
        <f t="shared" si="1448"/>
        <v>77.410437010080798</v>
      </c>
      <c r="K1321" s="54">
        <f t="shared" si="1421"/>
        <v>32.331506363146545</v>
      </c>
      <c r="L1321" s="116">
        <f t="shared" si="1448"/>
        <v>109.74194337322734</v>
      </c>
      <c r="M1321" s="53"/>
      <c r="N1321" s="76"/>
      <c r="O1321" s="122">
        <f t="shared" si="1449"/>
        <v>0.65349851490083255</v>
      </c>
      <c r="P1321" s="71">
        <f t="shared" si="1422"/>
        <v>0.40354709790411203</v>
      </c>
      <c r="Q1321" s="131">
        <f t="shared" si="1449"/>
        <v>1.0570456128049446</v>
      </c>
      <c r="R1321" s="54"/>
      <c r="S1321" s="76"/>
      <c r="T1321" s="47">
        <v>1</v>
      </c>
      <c r="U1321" s="48">
        <v>1</v>
      </c>
      <c r="V1321" s="49">
        <v>452.91699999999997</v>
      </c>
      <c r="W1321" s="48">
        <f t="shared" si="1423"/>
        <v>1329</v>
      </c>
      <c r="X1321" s="97">
        <v>46519</v>
      </c>
      <c r="Y1321" s="31">
        <f t="shared" ref="Y1321:Y1326" si="1462">V1321/X1321</f>
        <v>9.736172316687804E-3</v>
      </c>
      <c r="Z1321" s="30">
        <f t="shared" ref="Z1321:Z1326" si="1463">U1321/X1321</f>
        <v>2.149659279004278E-5</v>
      </c>
      <c r="AA1321" s="10">
        <f t="shared" ref="AA1321:AA1326" si="1464">IF(Z1321=0,0,Y1321/Z1321)</f>
        <v>452.91699999999992</v>
      </c>
      <c r="AB1321" s="9" t="str">
        <f t="shared" si="1403"/>
        <v>U E</v>
      </c>
      <c r="AC1321" s="28">
        <f t="shared" ref="AC1321:AC1326" si="1465">IF($AB1321="U E",$Y1321,(V1321-E1321)/X1321)</f>
        <v>9.736172316687804E-3</v>
      </c>
      <c r="AD1321" s="29">
        <f t="shared" ref="AD1321:AD1326" si="1466">IF($AB1321="U E",$Z1321,(U1321-F1321)/X1321)</f>
        <v>2.149659279004278E-5</v>
      </c>
      <c r="AE1321" s="15">
        <f t="shared" ref="AE1321:AE1326" si="1467">IF(AD1321=0,0,AC1321/AD1321)</f>
        <v>452.91699999999992</v>
      </c>
      <c r="AF1321" s="27" t="e">
        <f t="shared" ref="AF1321:AF1326" si="1468">AF1322+Y1321</f>
        <v>#REF!</v>
      </c>
      <c r="AG1321" s="7" t="e">
        <f t="shared" ref="AG1321:AG1326" si="1469">AG1322+Z1321</f>
        <v>#REF!</v>
      </c>
      <c r="AH1321" s="17" t="e">
        <f t="shared" ref="AH1321:AH1326" si="1470">AF1321/AG1321</f>
        <v>#REF!</v>
      </c>
      <c r="AI1321" s="26" t="e">
        <f t="shared" ref="AI1321:AI1326" si="1471">AI1322+AC1321</f>
        <v>#REF!</v>
      </c>
      <c r="AJ1321" s="22" t="e">
        <f t="shared" ref="AJ1321:AJ1326" si="1472">AJ1322+AD1321</f>
        <v>#REF!</v>
      </c>
      <c r="AK1321" s="25" t="e">
        <f t="shared" ref="AK1321:AK1326" si="1473">AI1321/AJ1321</f>
        <v>#REF!</v>
      </c>
      <c r="AL1321" s="60">
        <f t="shared" si="1402"/>
        <v>42513</v>
      </c>
      <c r="AM1321" s="56"/>
    </row>
    <row r="1322" spans="1:39" s="3" customFormat="1" ht="11.25" x14ac:dyDescent="0.2">
      <c r="A1322" s="2" t="s">
        <v>5</v>
      </c>
      <c r="B1322" s="2" t="str">
        <f t="shared" si="1420"/>
        <v>CACY2016</v>
      </c>
      <c r="C1322" s="2" t="s">
        <v>53</v>
      </c>
      <c r="D1322" s="4">
        <v>42512</v>
      </c>
      <c r="E1322" s="66"/>
      <c r="F1322" s="63"/>
      <c r="G1322" s="69"/>
      <c r="H1322" s="71"/>
      <c r="I1322" s="76"/>
      <c r="J1322" s="115">
        <f t="shared" si="1448"/>
        <v>76.959327501564331</v>
      </c>
      <c r="K1322" s="54">
        <f t="shared" si="1421"/>
        <v>33.11412672067037</v>
      </c>
      <c r="L1322" s="116">
        <f t="shared" si="1448"/>
        <v>110.0734542222347</v>
      </c>
      <c r="M1322" s="53"/>
      <c r="N1322" s="76"/>
      <c r="O1322" s="122">
        <f t="shared" si="1449"/>
        <v>0.64926888258835336</v>
      </c>
      <c r="P1322" s="71">
        <f t="shared" si="1422"/>
        <v>0.41480908843131459</v>
      </c>
      <c r="Q1322" s="131">
        <f t="shared" si="1449"/>
        <v>1.0640779710196679</v>
      </c>
      <c r="R1322" s="54"/>
      <c r="S1322" s="76"/>
      <c r="T1322" s="47">
        <v>2</v>
      </c>
      <c r="U1322" s="48">
        <v>5</v>
      </c>
      <c r="V1322" s="49">
        <v>841.51700000000005</v>
      </c>
      <c r="W1322" s="48">
        <f t="shared" si="1423"/>
        <v>1330</v>
      </c>
      <c r="X1322" s="97">
        <v>46519</v>
      </c>
      <c r="Y1322" s="31">
        <f t="shared" si="1462"/>
        <v>1.808974827489843E-2</v>
      </c>
      <c r="Z1322" s="30">
        <f t="shared" si="1463"/>
        <v>1.0748296395021389E-4</v>
      </c>
      <c r="AA1322" s="10">
        <f t="shared" si="1464"/>
        <v>168.30340000000001</v>
      </c>
      <c r="AB1322" s="9" t="str">
        <f t="shared" si="1403"/>
        <v>U E</v>
      </c>
      <c r="AC1322" s="28">
        <f t="shared" si="1465"/>
        <v>1.808974827489843E-2</v>
      </c>
      <c r="AD1322" s="29">
        <f t="shared" si="1466"/>
        <v>1.0748296395021389E-4</v>
      </c>
      <c r="AE1322" s="15">
        <f t="shared" si="1467"/>
        <v>168.30340000000001</v>
      </c>
      <c r="AF1322" s="27" t="e">
        <f t="shared" si="1468"/>
        <v>#REF!</v>
      </c>
      <c r="AG1322" s="7" t="e">
        <f t="shared" si="1469"/>
        <v>#REF!</v>
      </c>
      <c r="AH1322" s="17" t="e">
        <f t="shared" si="1470"/>
        <v>#REF!</v>
      </c>
      <c r="AI1322" s="26" t="e">
        <f t="shared" si="1471"/>
        <v>#REF!</v>
      </c>
      <c r="AJ1322" s="22" t="e">
        <f t="shared" si="1472"/>
        <v>#REF!</v>
      </c>
      <c r="AK1322" s="25" t="e">
        <f t="shared" si="1473"/>
        <v>#REF!</v>
      </c>
      <c r="AL1322" s="60">
        <f t="shared" si="1402"/>
        <v>42512</v>
      </c>
      <c r="AM1322" s="56"/>
    </row>
    <row r="1323" spans="1:39" s="3" customFormat="1" ht="11.25" x14ac:dyDescent="0.2">
      <c r="A1323" s="2" t="s">
        <v>5</v>
      </c>
      <c r="B1323" s="2" t="str">
        <f t="shared" si="1420"/>
        <v>CACY2016</v>
      </c>
      <c r="C1323" s="2" t="s">
        <v>53</v>
      </c>
      <c r="D1323" s="4">
        <v>42511</v>
      </c>
      <c r="E1323" s="66"/>
      <c r="F1323" s="63"/>
      <c r="G1323" s="69"/>
      <c r="H1323" s="71"/>
      <c r="I1323" s="76"/>
      <c r="J1323" s="115">
        <f t="shared" si="1448"/>
        <v>76.50821799304785</v>
      </c>
      <c r="K1323" s="54">
        <f t="shared" si="1421"/>
        <v>33.896747078194224</v>
      </c>
      <c r="L1323" s="116">
        <f t="shared" si="1448"/>
        <v>110.40496507124207</v>
      </c>
      <c r="M1323" s="53"/>
      <c r="N1323" s="76"/>
      <c r="O1323" s="122">
        <f t="shared" si="1449"/>
        <v>0.64503925027587417</v>
      </c>
      <c r="P1323" s="71">
        <f t="shared" si="1422"/>
        <v>0.42607107895851692</v>
      </c>
      <c r="Q1323" s="131">
        <f t="shared" si="1449"/>
        <v>1.0711103292343911</v>
      </c>
      <c r="R1323" s="54"/>
      <c r="S1323" s="76"/>
      <c r="T1323" s="47">
        <v>4</v>
      </c>
      <c r="U1323" s="48">
        <v>24</v>
      </c>
      <c r="V1323" s="49">
        <v>6769.5839999999998</v>
      </c>
      <c r="W1323" s="48">
        <f t="shared" si="1423"/>
        <v>1329</v>
      </c>
      <c r="X1323" s="97">
        <v>46519</v>
      </c>
      <c r="Y1323" s="31">
        <f t="shared" si="1462"/>
        <v>0.14552299060598894</v>
      </c>
      <c r="Z1323" s="30">
        <f t="shared" si="1463"/>
        <v>5.1591822696102666E-4</v>
      </c>
      <c r="AA1323" s="10">
        <f t="shared" si="1464"/>
        <v>282.06599999999997</v>
      </c>
      <c r="AB1323" s="9" t="str">
        <f t="shared" si="1403"/>
        <v>U E</v>
      </c>
      <c r="AC1323" s="28">
        <f t="shared" si="1465"/>
        <v>0.14552299060598894</v>
      </c>
      <c r="AD1323" s="29">
        <f t="shared" si="1466"/>
        <v>5.1591822696102666E-4</v>
      </c>
      <c r="AE1323" s="15">
        <f t="shared" si="1467"/>
        <v>282.06599999999997</v>
      </c>
      <c r="AF1323" s="27" t="e">
        <f t="shared" si="1468"/>
        <v>#REF!</v>
      </c>
      <c r="AG1323" s="7" t="e">
        <f t="shared" si="1469"/>
        <v>#REF!</v>
      </c>
      <c r="AH1323" s="17" t="e">
        <f t="shared" si="1470"/>
        <v>#REF!</v>
      </c>
      <c r="AI1323" s="26" t="e">
        <f t="shared" si="1471"/>
        <v>#REF!</v>
      </c>
      <c r="AJ1323" s="22" t="e">
        <f t="shared" si="1472"/>
        <v>#REF!</v>
      </c>
      <c r="AK1323" s="25" t="e">
        <f t="shared" si="1473"/>
        <v>#REF!</v>
      </c>
      <c r="AL1323" s="60">
        <f t="shared" si="1402"/>
        <v>42511</v>
      </c>
      <c r="AM1323" s="56"/>
    </row>
    <row r="1324" spans="1:39" s="3" customFormat="1" ht="11.25" x14ac:dyDescent="0.2">
      <c r="A1324" s="2" t="s">
        <v>5</v>
      </c>
      <c r="B1324" s="2" t="str">
        <f t="shared" si="1420"/>
        <v>CACY2016</v>
      </c>
      <c r="C1324" s="2" t="s">
        <v>53</v>
      </c>
      <c r="D1324" s="4">
        <v>42510</v>
      </c>
      <c r="E1324" s="66"/>
      <c r="F1324" s="63"/>
      <c r="G1324" s="69"/>
      <c r="H1324" s="71"/>
      <c r="I1324" s="76"/>
      <c r="J1324" s="115">
        <f t="shared" si="1448"/>
        <v>76.057108484531369</v>
      </c>
      <c r="K1324" s="54">
        <f t="shared" si="1421"/>
        <v>34.679367435718063</v>
      </c>
      <c r="L1324" s="116">
        <f t="shared" si="1448"/>
        <v>110.73647592024943</v>
      </c>
      <c r="M1324" s="53"/>
      <c r="N1324" s="76"/>
      <c r="O1324" s="122">
        <f t="shared" si="1449"/>
        <v>0.64080961796339486</v>
      </c>
      <c r="P1324" s="71">
        <f t="shared" si="1422"/>
        <v>0.43733306948571937</v>
      </c>
      <c r="Q1324" s="131">
        <f t="shared" si="1449"/>
        <v>1.0781426874491142</v>
      </c>
      <c r="R1324" s="54"/>
      <c r="S1324" s="76"/>
      <c r="T1324" s="47">
        <v>1</v>
      </c>
      <c r="U1324" s="48">
        <v>1</v>
      </c>
      <c r="V1324" s="49">
        <v>47.75</v>
      </c>
      <c r="W1324" s="48">
        <f t="shared" si="1423"/>
        <v>1326</v>
      </c>
      <c r="X1324" s="97">
        <v>46519</v>
      </c>
      <c r="Y1324" s="31">
        <f t="shared" si="1462"/>
        <v>1.0264623057245426E-3</v>
      </c>
      <c r="Z1324" s="30">
        <f t="shared" si="1463"/>
        <v>2.149659279004278E-5</v>
      </c>
      <c r="AA1324" s="10">
        <f t="shared" si="1464"/>
        <v>47.749999999999993</v>
      </c>
      <c r="AB1324" s="9" t="str">
        <f t="shared" si="1403"/>
        <v>U E</v>
      </c>
      <c r="AC1324" s="28">
        <f t="shared" si="1465"/>
        <v>1.0264623057245426E-3</v>
      </c>
      <c r="AD1324" s="29">
        <f t="shared" si="1466"/>
        <v>2.149659279004278E-5</v>
      </c>
      <c r="AE1324" s="15">
        <f t="shared" si="1467"/>
        <v>47.749999999999993</v>
      </c>
      <c r="AF1324" s="27" t="e">
        <f t="shared" si="1468"/>
        <v>#REF!</v>
      </c>
      <c r="AG1324" s="7" t="e">
        <f t="shared" si="1469"/>
        <v>#REF!</v>
      </c>
      <c r="AH1324" s="17" t="e">
        <f t="shared" si="1470"/>
        <v>#REF!</v>
      </c>
      <c r="AI1324" s="26" t="e">
        <f t="shared" si="1471"/>
        <v>#REF!</v>
      </c>
      <c r="AJ1324" s="22" t="e">
        <f t="shared" si="1472"/>
        <v>#REF!</v>
      </c>
      <c r="AK1324" s="25" t="e">
        <f t="shared" si="1473"/>
        <v>#REF!</v>
      </c>
      <c r="AL1324" s="60">
        <f t="shared" ref="AL1324:AL1387" si="1474">D1324</f>
        <v>42510</v>
      </c>
      <c r="AM1324" s="56"/>
    </row>
    <row r="1325" spans="1:39" s="3" customFormat="1" ht="11.25" x14ac:dyDescent="0.2">
      <c r="A1325" s="2" t="s">
        <v>5</v>
      </c>
      <c r="B1325" s="2" t="str">
        <f t="shared" si="1420"/>
        <v>CACY2016</v>
      </c>
      <c r="C1325" s="2" t="s">
        <v>53</v>
      </c>
      <c r="D1325" s="4">
        <v>42509</v>
      </c>
      <c r="E1325" s="66"/>
      <c r="F1325" s="63"/>
      <c r="G1325" s="69"/>
      <c r="H1325" s="71"/>
      <c r="I1325" s="76"/>
      <c r="J1325" s="115">
        <f t="shared" si="1448"/>
        <v>75.605998976014888</v>
      </c>
      <c r="K1325" s="54">
        <f t="shared" si="1421"/>
        <v>35.461987793241917</v>
      </c>
      <c r="L1325" s="116">
        <f t="shared" si="1448"/>
        <v>111.06798676925681</v>
      </c>
      <c r="M1325" s="53"/>
      <c r="N1325" s="76"/>
      <c r="O1325" s="122">
        <f t="shared" si="1449"/>
        <v>0.63657998565091567</v>
      </c>
      <c r="P1325" s="71">
        <f t="shared" si="1422"/>
        <v>0.44859506001292193</v>
      </c>
      <c r="Q1325" s="131">
        <f t="shared" si="1449"/>
        <v>1.0851750456638376</v>
      </c>
      <c r="R1325" s="54"/>
      <c r="S1325" s="76"/>
      <c r="T1325" s="47">
        <v>4</v>
      </c>
      <c r="U1325" s="48">
        <v>1661</v>
      </c>
      <c r="V1325" s="49">
        <v>50953.417000000001</v>
      </c>
      <c r="W1325" s="48">
        <f t="shared" si="1423"/>
        <v>1326</v>
      </c>
      <c r="X1325" s="97">
        <v>46519</v>
      </c>
      <c r="Y1325" s="31">
        <f t="shared" si="1462"/>
        <v>1.0953248565102431</v>
      </c>
      <c r="Z1325" s="30">
        <f t="shared" si="1463"/>
        <v>3.5705840624261055E-2</v>
      </c>
      <c r="AA1325" s="10">
        <f t="shared" si="1464"/>
        <v>30.676349789283563</v>
      </c>
      <c r="AB1325" s="9" t="str">
        <f t="shared" si="1403"/>
        <v>U E</v>
      </c>
      <c r="AC1325" s="28">
        <f t="shared" si="1465"/>
        <v>1.0953248565102431</v>
      </c>
      <c r="AD1325" s="29">
        <f t="shared" si="1466"/>
        <v>3.5705840624261055E-2</v>
      </c>
      <c r="AE1325" s="15">
        <f t="shared" si="1467"/>
        <v>30.676349789283563</v>
      </c>
      <c r="AF1325" s="27" t="e">
        <f t="shared" si="1468"/>
        <v>#REF!</v>
      </c>
      <c r="AG1325" s="7" t="e">
        <f t="shared" si="1469"/>
        <v>#REF!</v>
      </c>
      <c r="AH1325" s="17" t="e">
        <f t="shared" si="1470"/>
        <v>#REF!</v>
      </c>
      <c r="AI1325" s="26" t="e">
        <f t="shared" si="1471"/>
        <v>#REF!</v>
      </c>
      <c r="AJ1325" s="22" t="e">
        <f t="shared" si="1472"/>
        <v>#REF!</v>
      </c>
      <c r="AK1325" s="25" t="e">
        <f t="shared" si="1473"/>
        <v>#REF!</v>
      </c>
      <c r="AL1325" s="60">
        <f t="shared" si="1474"/>
        <v>42509</v>
      </c>
      <c r="AM1325" s="56"/>
    </row>
    <row r="1326" spans="1:39" s="3" customFormat="1" ht="11.25" x14ac:dyDescent="0.2">
      <c r="A1326" s="2" t="s">
        <v>5</v>
      </c>
      <c r="B1326" s="2" t="str">
        <f t="shared" si="1420"/>
        <v>CACY2016</v>
      </c>
      <c r="C1326" s="2" t="s">
        <v>53</v>
      </c>
      <c r="D1326" s="4">
        <v>42508</v>
      </c>
      <c r="E1326" s="66"/>
      <c r="F1326" s="63"/>
      <c r="G1326" s="69"/>
      <c r="H1326" s="71"/>
      <c r="I1326" s="76"/>
      <c r="J1326" s="115">
        <f t="shared" si="1448"/>
        <v>75.154889467498407</v>
      </c>
      <c r="K1326" s="54">
        <f t="shared" si="1421"/>
        <v>36.244608150765757</v>
      </c>
      <c r="L1326" s="116">
        <f t="shared" si="1448"/>
        <v>111.39949761826416</v>
      </c>
      <c r="M1326" s="53"/>
      <c r="N1326" s="76"/>
      <c r="O1326" s="122">
        <f t="shared" si="1449"/>
        <v>0.63235035333843648</v>
      </c>
      <c r="P1326" s="71">
        <f t="shared" si="1422"/>
        <v>0.45985705054012427</v>
      </c>
      <c r="Q1326" s="131">
        <f t="shared" si="1449"/>
        <v>1.0922074038785607</v>
      </c>
      <c r="R1326" s="54"/>
      <c r="S1326" s="76"/>
      <c r="T1326" s="47">
        <v>5</v>
      </c>
      <c r="U1326" s="48">
        <v>18</v>
      </c>
      <c r="V1326" s="49">
        <v>2592.1329999999998</v>
      </c>
      <c r="W1326" s="48">
        <f t="shared" si="1423"/>
        <v>1325</v>
      </c>
      <c r="X1326" s="97">
        <v>46519</v>
      </c>
      <c r="Y1326" s="31">
        <f t="shared" si="1462"/>
        <v>5.5722027558631954E-2</v>
      </c>
      <c r="Z1326" s="30">
        <f t="shared" si="1463"/>
        <v>3.8693867022077002E-4</v>
      </c>
      <c r="AA1326" s="10">
        <f t="shared" si="1464"/>
        <v>144.00738888888887</v>
      </c>
      <c r="AB1326" s="9" t="str">
        <f t="shared" si="1403"/>
        <v>U E</v>
      </c>
      <c r="AC1326" s="28">
        <f t="shared" si="1465"/>
        <v>5.5722027558631954E-2</v>
      </c>
      <c r="AD1326" s="29">
        <f t="shared" si="1466"/>
        <v>3.8693867022077002E-4</v>
      </c>
      <c r="AE1326" s="15">
        <f t="shared" si="1467"/>
        <v>144.00738888888887</v>
      </c>
      <c r="AF1326" s="27" t="e">
        <f t="shared" si="1468"/>
        <v>#REF!</v>
      </c>
      <c r="AG1326" s="7" t="e">
        <f t="shared" si="1469"/>
        <v>#REF!</v>
      </c>
      <c r="AH1326" s="17" t="e">
        <f t="shared" si="1470"/>
        <v>#REF!</v>
      </c>
      <c r="AI1326" s="26" t="e">
        <f t="shared" si="1471"/>
        <v>#REF!</v>
      </c>
      <c r="AJ1326" s="22" t="e">
        <f t="shared" si="1472"/>
        <v>#REF!</v>
      </c>
      <c r="AK1326" s="25" t="e">
        <f t="shared" si="1473"/>
        <v>#REF!</v>
      </c>
      <c r="AL1326" s="60">
        <f t="shared" si="1474"/>
        <v>42508</v>
      </c>
      <c r="AM1326" s="56"/>
    </row>
    <row r="1327" spans="1:39" s="3" customFormat="1" ht="11.25" x14ac:dyDescent="0.2">
      <c r="A1327" s="2" t="s">
        <v>5</v>
      </c>
      <c r="B1327" s="2" t="str">
        <f t="shared" si="1420"/>
        <v>CACY2016</v>
      </c>
      <c r="C1327" s="2" t="s">
        <v>53</v>
      </c>
      <c r="D1327" s="4">
        <v>42507</v>
      </c>
      <c r="E1327" s="66"/>
      <c r="F1327" s="63"/>
      <c r="G1327" s="69"/>
      <c r="H1327" s="71"/>
      <c r="I1327" s="76"/>
      <c r="J1327" s="115">
        <f t="shared" si="1448"/>
        <v>74.703779958981926</v>
      </c>
      <c r="K1327" s="54">
        <f t="shared" si="1421"/>
        <v>37.02722850828961</v>
      </c>
      <c r="L1327" s="116">
        <f t="shared" si="1448"/>
        <v>111.73100846727154</v>
      </c>
      <c r="M1327" s="53"/>
      <c r="N1327" s="76"/>
      <c r="O1327" s="122">
        <f t="shared" si="1449"/>
        <v>0.62812072102595717</v>
      </c>
      <c r="P1327" s="71">
        <f t="shared" si="1422"/>
        <v>0.47111904106732672</v>
      </c>
      <c r="Q1327" s="131">
        <f t="shared" si="1449"/>
        <v>1.0992397620932839</v>
      </c>
      <c r="R1327" s="54"/>
      <c r="S1327" s="76"/>
      <c r="T1327" s="47">
        <v>3</v>
      </c>
      <c r="U1327" s="48">
        <v>3</v>
      </c>
      <c r="V1327" s="49">
        <v>379.666</v>
      </c>
      <c r="W1327" s="48">
        <f t="shared" si="1423"/>
        <v>1327</v>
      </c>
      <c r="X1327" s="97">
        <v>46519</v>
      </c>
      <c r="Y1327" s="31">
        <f t="shared" ref="Y1327:Y1343" si="1475">V1327/X1327</f>
        <v>8.1615253982243816E-3</v>
      </c>
      <c r="Z1327" s="30">
        <f t="shared" ref="Z1327:Z1343" si="1476">U1327/X1327</f>
        <v>6.4489778370128333E-5</v>
      </c>
      <c r="AA1327" s="10">
        <f t="shared" ref="AA1327:AA1343" si="1477">IF(Z1327=0,0,Y1327/Z1327)</f>
        <v>126.55533333333334</v>
      </c>
      <c r="AB1327" s="9" t="str">
        <f t="shared" si="1403"/>
        <v>U E</v>
      </c>
      <c r="AC1327" s="28">
        <f t="shared" ref="AC1327:AC1343" si="1478">IF($AB1327="U E",$Y1327,(V1327-E1327)/X1327)</f>
        <v>8.1615253982243816E-3</v>
      </c>
      <c r="AD1327" s="29">
        <f t="shared" ref="AD1327:AD1343" si="1479">IF($AB1327="U E",$Z1327,(U1327-F1327)/X1327)</f>
        <v>6.4489778370128333E-5</v>
      </c>
      <c r="AE1327" s="15">
        <f t="shared" ref="AE1327:AE1343" si="1480">IF(AD1327=0,0,AC1327/AD1327)</f>
        <v>126.55533333333334</v>
      </c>
      <c r="AF1327" s="27" t="e">
        <f t="shared" ref="AF1327:AF1343" si="1481">AF1328+Y1327</f>
        <v>#REF!</v>
      </c>
      <c r="AG1327" s="7" t="e">
        <f t="shared" ref="AG1327:AG1343" si="1482">AG1328+Z1327</f>
        <v>#REF!</v>
      </c>
      <c r="AH1327" s="17" t="e">
        <f t="shared" ref="AH1327:AH1343" si="1483">AF1327/AG1327</f>
        <v>#REF!</v>
      </c>
      <c r="AI1327" s="26" t="e">
        <f t="shared" ref="AI1327:AI1343" si="1484">AI1328+AC1327</f>
        <v>#REF!</v>
      </c>
      <c r="AJ1327" s="22" t="e">
        <f t="shared" ref="AJ1327:AJ1343" si="1485">AJ1328+AD1327</f>
        <v>#REF!</v>
      </c>
      <c r="AK1327" s="25" t="e">
        <f t="shared" ref="AK1327:AK1343" si="1486">AI1327/AJ1327</f>
        <v>#REF!</v>
      </c>
      <c r="AL1327" s="60">
        <f t="shared" si="1474"/>
        <v>42507</v>
      </c>
      <c r="AM1327" s="56"/>
    </row>
    <row r="1328" spans="1:39" s="3" customFormat="1" ht="11.25" x14ac:dyDescent="0.2">
      <c r="A1328" s="2" t="s">
        <v>5</v>
      </c>
      <c r="B1328" s="2" t="str">
        <f t="shared" si="1420"/>
        <v>CACY2016</v>
      </c>
      <c r="C1328" s="2" t="s">
        <v>53</v>
      </c>
      <c r="D1328" s="4">
        <v>42506</v>
      </c>
      <c r="E1328" s="66"/>
      <c r="F1328" s="63"/>
      <c r="G1328" s="69"/>
      <c r="H1328" s="71"/>
      <c r="I1328" s="76"/>
      <c r="J1328" s="115">
        <f t="shared" si="1448"/>
        <v>74.252670450465445</v>
      </c>
      <c r="K1328" s="54">
        <f t="shared" si="1421"/>
        <v>37.80984886581345</v>
      </c>
      <c r="L1328" s="116">
        <f t="shared" si="1448"/>
        <v>112.06251931627889</v>
      </c>
      <c r="M1328" s="53"/>
      <c r="N1328" s="76"/>
      <c r="O1328" s="122">
        <f t="shared" si="1449"/>
        <v>0.62389108871347798</v>
      </c>
      <c r="P1328" s="71">
        <f t="shared" si="1422"/>
        <v>0.48238103159452927</v>
      </c>
      <c r="Q1328" s="131">
        <f t="shared" si="1449"/>
        <v>1.1062721203080073</v>
      </c>
      <c r="R1328" s="54"/>
      <c r="S1328" s="76"/>
      <c r="T1328" s="47">
        <v>4</v>
      </c>
      <c r="U1328" s="48">
        <v>8</v>
      </c>
      <c r="V1328" s="49">
        <v>653.31600000000003</v>
      </c>
      <c r="W1328" s="48">
        <f t="shared" si="1423"/>
        <v>1326</v>
      </c>
      <c r="X1328" s="97">
        <v>46519</v>
      </c>
      <c r="Y1328" s="31">
        <f t="shared" si="1475"/>
        <v>1.4044068015219588E-2</v>
      </c>
      <c r="Z1328" s="30">
        <f t="shared" si="1476"/>
        <v>1.7197274232034224E-4</v>
      </c>
      <c r="AA1328" s="10">
        <f t="shared" si="1477"/>
        <v>81.66449999999999</v>
      </c>
      <c r="AB1328" s="9" t="str">
        <f t="shared" si="1403"/>
        <v>U E</v>
      </c>
      <c r="AC1328" s="28">
        <f t="shared" si="1478"/>
        <v>1.4044068015219588E-2</v>
      </c>
      <c r="AD1328" s="29">
        <f t="shared" si="1479"/>
        <v>1.7197274232034224E-4</v>
      </c>
      <c r="AE1328" s="15">
        <f t="shared" si="1480"/>
        <v>81.66449999999999</v>
      </c>
      <c r="AF1328" s="27" t="e">
        <f t="shared" si="1481"/>
        <v>#REF!</v>
      </c>
      <c r="AG1328" s="7" t="e">
        <f t="shared" si="1482"/>
        <v>#REF!</v>
      </c>
      <c r="AH1328" s="17" t="e">
        <f t="shared" si="1483"/>
        <v>#REF!</v>
      </c>
      <c r="AI1328" s="26" t="e">
        <f t="shared" si="1484"/>
        <v>#REF!</v>
      </c>
      <c r="AJ1328" s="22" t="e">
        <f t="shared" si="1485"/>
        <v>#REF!</v>
      </c>
      <c r="AK1328" s="25" t="e">
        <f t="shared" si="1486"/>
        <v>#REF!</v>
      </c>
      <c r="AL1328" s="60">
        <f t="shared" si="1474"/>
        <v>42506</v>
      </c>
      <c r="AM1328" s="56"/>
    </row>
    <row r="1329" spans="1:39" s="3" customFormat="1" ht="11.25" x14ac:dyDescent="0.2">
      <c r="A1329" s="2" t="s">
        <v>5</v>
      </c>
      <c r="B1329" s="2" t="str">
        <f t="shared" si="1420"/>
        <v>CACY2016</v>
      </c>
      <c r="C1329" s="2" t="s">
        <v>53</v>
      </c>
      <c r="D1329" s="4">
        <v>42505</v>
      </c>
      <c r="E1329" s="66"/>
      <c r="F1329" s="63"/>
      <c r="G1329" s="69"/>
      <c r="H1329" s="71"/>
      <c r="I1329" s="76"/>
      <c r="J1329" s="115">
        <f t="shared" si="1448"/>
        <v>73.801560941948978</v>
      </c>
      <c r="K1329" s="54">
        <f t="shared" si="1421"/>
        <v>38.592469223337289</v>
      </c>
      <c r="L1329" s="116">
        <f t="shared" si="1448"/>
        <v>112.39403016528627</v>
      </c>
      <c r="M1329" s="53"/>
      <c r="N1329" s="76"/>
      <c r="O1329" s="122">
        <f t="shared" si="1449"/>
        <v>0.61966145640099879</v>
      </c>
      <c r="P1329" s="71">
        <f t="shared" si="1422"/>
        <v>0.49364302212173161</v>
      </c>
      <c r="Q1329" s="131">
        <f t="shared" si="1449"/>
        <v>1.1133044785227304</v>
      </c>
      <c r="R1329" s="54"/>
      <c r="S1329" s="76"/>
      <c r="T1329" s="47"/>
      <c r="U1329" s="48"/>
      <c r="V1329" s="49"/>
      <c r="W1329" s="48">
        <f t="shared" si="1423"/>
        <v>1328</v>
      </c>
      <c r="X1329" s="97">
        <v>46519</v>
      </c>
      <c r="Y1329" s="31">
        <f t="shared" si="1475"/>
        <v>0</v>
      </c>
      <c r="Z1329" s="30">
        <f t="shared" si="1476"/>
        <v>0</v>
      </c>
      <c r="AA1329" s="10">
        <f t="shared" si="1477"/>
        <v>0</v>
      </c>
      <c r="AB1329" s="9" t="str">
        <f t="shared" si="1403"/>
        <v>U E</v>
      </c>
      <c r="AC1329" s="28">
        <f t="shared" si="1478"/>
        <v>0</v>
      </c>
      <c r="AD1329" s="29">
        <f t="shared" si="1479"/>
        <v>0</v>
      </c>
      <c r="AE1329" s="15">
        <f t="shared" si="1480"/>
        <v>0</v>
      </c>
      <c r="AF1329" s="27" t="e">
        <f t="shared" si="1481"/>
        <v>#REF!</v>
      </c>
      <c r="AG1329" s="7" t="e">
        <f t="shared" si="1482"/>
        <v>#REF!</v>
      </c>
      <c r="AH1329" s="17" t="e">
        <f t="shared" si="1483"/>
        <v>#REF!</v>
      </c>
      <c r="AI1329" s="26" t="e">
        <f t="shared" si="1484"/>
        <v>#REF!</v>
      </c>
      <c r="AJ1329" s="22" t="e">
        <f t="shared" si="1485"/>
        <v>#REF!</v>
      </c>
      <c r="AK1329" s="25" t="e">
        <f t="shared" si="1486"/>
        <v>#REF!</v>
      </c>
      <c r="AL1329" s="60">
        <f t="shared" si="1474"/>
        <v>42505</v>
      </c>
      <c r="AM1329" s="56"/>
    </row>
    <row r="1330" spans="1:39" s="3" customFormat="1" ht="11.25" x14ac:dyDescent="0.2">
      <c r="A1330" s="2" t="s">
        <v>5</v>
      </c>
      <c r="B1330" s="2" t="str">
        <f t="shared" si="1420"/>
        <v>CACY2016</v>
      </c>
      <c r="C1330" s="2" t="s">
        <v>53</v>
      </c>
      <c r="D1330" s="4">
        <v>42504</v>
      </c>
      <c r="E1330" s="66"/>
      <c r="F1330" s="63"/>
      <c r="G1330" s="69"/>
      <c r="H1330" s="71"/>
      <c r="I1330" s="76"/>
      <c r="J1330" s="115">
        <f t="shared" si="1448"/>
        <v>73.350451433432497</v>
      </c>
      <c r="K1330" s="54">
        <f t="shared" si="1421"/>
        <v>39.375089580861129</v>
      </c>
      <c r="L1330" s="116">
        <f t="shared" si="1448"/>
        <v>112.72554101429363</v>
      </c>
      <c r="M1330" s="53"/>
      <c r="N1330" s="76"/>
      <c r="O1330" s="122">
        <f t="shared" si="1449"/>
        <v>0.61543182408851949</v>
      </c>
      <c r="P1330" s="71">
        <f t="shared" si="1422"/>
        <v>0.50490501264893428</v>
      </c>
      <c r="Q1330" s="131">
        <f t="shared" si="1449"/>
        <v>1.1203368367374538</v>
      </c>
      <c r="R1330" s="54"/>
      <c r="S1330" s="76"/>
      <c r="T1330" s="47">
        <v>5</v>
      </c>
      <c r="U1330" s="48">
        <v>56</v>
      </c>
      <c r="V1330" s="49">
        <v>11082.583000000001</v>
      </c>
      <c r="W1330" s="48">
        <f t="shared" si="1423"/>
        <v>1336</v>
      </c>
      <c r="X1330" s="97">
        <v>46519</v>
      </c>
      <c r="Y1330" s="31">
        <f t="shared" si="1475"/>
        <v>0.23823777381285066</v>
      </c>
      <c r="Z1330" s="30">
        <f t="shared" si="1476"/>
        <v>1.2038091962423955E-3</v>
      </c>
      <c r="AA1330" s="10">
        <f t="shared" si="1477"/>
        <v>197.90326785714288</v>
      </c>
      <c r="AB1330" s="9" t="str">
        <f t="shared" si="1403"/>
        <v>U E</v>
      </c>
      <c r="AC1330" s="28">
        <f t="shared" si="1478"/>
        <v>0.23823777381285066</v>
      </c>
      <c r="AD1330" s="29">
        <f t="shared" si="1479"/>
        <v>1.2038091962423955E-3</v>
      </c>
      <c r="AE1330" s="15">
        <f t="shared" si="1480"/>
        <v>197.90326785714288</v>
      </c>
      <c r="AF1330" s="27" t="e">
        <f t="shared" si="1481"/>
        <v>#REF!</v>
      </c>
      <c r="AG1330" s="7" t="e">
        <f t="shared" si="1482"/>
        <v>#REF!</v>
      </c>
      <c r="AH1330" s="17" t="e">
        <f t="shared" si="1483"/>
        <v>#REF!</v>
      </c>
      <c r="AI1330" s="26" t="e">
        <f t="shared" si="1484"/>
        <v>#REF!</v>
      </c>
      <c r="AJ1330" s="22" t="e">
        <f t="shared" si="1485"/>
        <v>#REF!</v>
      </c>
      <c r="AK1330" s="25" t="e">
        <f t="shared" si="1486"/>
        <v>#REF!</v>
      </c>
      <c r="AL1330" s="60">
        <f t="shared" si="1474"/>
        <v>42504</v>
      </c>
      <c r="AM1330" s="56"/>
    </row>
    <row r="1331" spans="1:39" s="3" customFormat="1" ht="11.25" x14ac:dyDescent="0.2">
      <c r="A1331" s="2" t="s">
        <v>5</v>
      </c>
      <c r="B1331" s="2" t="str">
        <f t="shared" si="1420"/>
        <v>CACY2016</v>
      </c>
      <c r="C1331" s="2" t="s">
        <v>53</v>
      </c>
      <c r="D1331" s="4">
        <v>42503</v>
      </c>
      <c r="E1331" s="66"/>
      <c r="F1331" s="63"/>
      <c r="G1331" s="69"/>
      <c r="H1331" s="71"/>
      <c r="I1331" s="76"/>
      <c r="J1331" s="115">
        <f t="shared" si="1448"/>
        <v>72.899341924916016</v>
      </c>
      <c r="K1331" s="54">
        <f t="shared" si="1421"/>
        <v>40.157709938384983</v>
      </c>
      <c r="L1331" s="116">
        <f t="shared" si="1448"/>
        <v>113.057051863301</v>
      </c>
      <c r="M1331" s="53"/>
      <c r="N1331" s="76"/>
      <c r="O1331" s="122">
        <f t="shared" si="1449"/>
        <v>0.61120219177604029</v>
      </c>
      <c r="P1331" s="71">
        <f t="shared" si="1422"/>
        <v>0.51616700317613662</v>
      </c>
      <c r="Q1331" s="131">
        <f t="shared" si="1449"/>
        <v>1.1273691949521769</v>
      </c>
      <c r="R1331" s="54"/>
      <c r="S1331" s="76"/>
      <c r="T1331" s="47">
        <v>1</v>
      </c>
      <c r="U1331" s="48">
        <v>360</v>
      </c>
      <c r="V1331" s="49">
        <v>28074.25</v>
      </c>
      <c r="W1331" s="48">
        <f t="shared" si="1423"/>
        <v>1332</v>
      </c>
      <c r="X1331" s="97">
        <v>46519</v>
      </c>
      <c r="Y1331" s="31">
        <f t="shared" si="1475"/>
        <v>0.60350072013585843</v>
      </c>
      <c r="Z1331" s="30">
        <f t="shared" si="1476"/>
        <v>7.7387734044154005E-3</v>
      </c>
      <c r="AA1331" s="10">
        <f t="shared" si="1477"/>
        <v>77.984027777777769</v>
      </c>
      <c r="AB1331" s="9" t="str">
        <f t="shared" si="1403"/>
        <v>U E</v>
      </c>
      <c r="AC1331" s="28">
        <f t="shared" si="1478"/>
        <v>0.60350072013585843</v>
      </c>
      <c r="AD1331" s="29">
        <f t="shared" si="1479"/>
        <v>7.7387734044154005E-3</v>
      </c>
      <c r="AE1331" s="15">
        <f t="shared" si="1480"/>
        <v>77.984027777777769</v>
      </c>
      <c r="AF1331" s="27" t="e">
        <f t="shared" si="1481"/>
        <v>#REF!</v>
      </c>
      <c r="AG1331" s="7" t="e">
        <f t="shared" si="1482"/>
        <v>#REF!</v>
      </c>
      <c r="AH1331" s="17" t="e">
        <f t="shared" si="1483"/>
        <v>#REF!</v>
      </c>
      <c r="AI1331" s="26" t="e">
        <f t="shared" si="1484"/>
        <v>#REF!</v>
      </c>
      <c r="AJ1331" s="22" t="e">
        <f t="shared" si="1485"/>
        <v>#REF!</v>
      </c>
      <c r="AK1331" s="25" t="e">
        <f t="shared" si="1486"/>
        <v>#REF!</v>
      </c>
      <c r="AL1331" s="60">
        <f t="shared" si="1474"/>
        <v>42503</v>
      </c>
      <c r="AM1331" s="56"/>
    </row>
    <row r="1332" spans="1:39" s="3" customFormat="1" ht="11.25" x14ac:dyDescent="0.2">
      <c r="A1332" s="2" t="s">
        <v>5</v>
      </c>
      <c r="B1332" s="2" t="str">
        <f t="shared" si="1420"/>
        <v>CACY2016</v>
      </c>
      <c r="C1332" s="2" t="s">
        <v>53</v>
      </c>
      <c r="D1332" s="4">
        <v>42502</v>
      </c>
      <c r="E1332" s="66"/>
      <c r="F1332" s="63"/>
      <c r="G1332" s="69"/>
      <c r="H1332" s="71"/>
      <c r="I1332" s="76"/>
      <c r="J1332" s="115">
        <f t="shared" si="1448"/>
        <v>72.448232416399534</v>
      </c>
      <c r="K1332" s="54">
        <f t="shared" si="1421"/>
        <v>40.940330295908822</v>
      </c>
      <c r="L1332" s="116">
        <f t="shared" si="1448"/>
        <v>113.38856271230836</v>
      </c>
      <c r="M1332" s="53"/>
      <c r="N1332" s="76"/>
      <c r="O1332" s="122">
        <f t="shared" si="1449"/>
        <v>0.6069725594635611</v>
      </c>
      <c r="P1332" s="71">
        <f t="shared" si="1422"/>
        <v>0.52742899370333896</v>
      </c>
      <c r="Q1332" s="131">
        <f t="shared" si="1449"/>
        <v>1.1344015531669001</v>
      </c>
      <c r="R1332" s="54"/>
      <c r="S1332" s="76"/>
      <c r="T1332" s="47">
        <v>5</v>
      </c>
      <c r="U1332" s="48">
        <v>199</v>
      </c>
      <c r="V1332" s="49">
        <v>32291.433000000001</v>
      </c>
      <c r="W1332" s="48">
        <f t="shared" si="1423"/>
        <v>1332</v>
      </c>
      <c r="X1332" s="97">
        <v>46519</v>
      </c>
      <c r="Y1332" s="31">
        <f t="shared" si="1475"/>
        <v>0.69415578580794945</v>
      </c>
      <c r="Z1332" s="30">
        <f t="shared" si="1476"/>
        <v>4.277821965218513E-3</v>
      </c>
      <c r="AA1332" s="10">
        <f t="shared" si="1477"/>
        <v>162.26850753768844</v>
      </c>
      <c r="AB1332" s="9" t="str">
        <f t="shared" si="1403"/>
        <v>U E</v>
      </c>
      <c r="AC1332" s="28">
        <f t="shared" si="1478"/>
        <v>0.69415578580794945</v>
      </c>
      <c r="AD1332" s="29">
        <f t="shared" si="1479"/>
        <v>4.277821965218513E-3</v>
      </c>
      <c r="AE1332" s="15">
        <f t="shared" si="1480"/>
        <v>162.26850753768844</v>
      </c>
      <c r="AF1332" s="27" t="e">
        <f t="shared" si="1481"/>
        <v>#REF!</v>
      </c>
      <c r="AG1332" s="7" t="e">
        <f t="shared" si="1482"/>
        <v>#REF!</v>
      </c>
      <c r="AH1332" s="17" t="e">
        <f t="shared" si="1483"/>
        <v>#REF!</v>
      </c>
      <c r="AI1332" s="26" t="e">
        <f t="shared" si="1484"/>
        <v>#REF!</v>
      </c>
      <c r="AJ1332" s="22" t="e">
        <f t="shared" si="1485"/>
        <v>#REF!</v>
      </c>
      <c r="AK1332" s="25" t="e">
        <f t="shared" si="1486"/>
        <v>#REF!</v>
      </c>
      <c r="AL1332" s="60">
        <f t="shared" si="1474"/>
        <v>42502</v>
      </c>
      <c r="AM1332" s="56"/>
    </row>
    <row r="1333" spans="1:39" s="3" customFormat="1" ht="11.25" x14ac:dyDescent="0.2">
      <c r="A1333" s="2" t="s">
        <v>5</v>
      </c>
      <c r="B1333" s="2" t="str">
        <f t="shared" si="1420"/>
        <v>CACY2016</v>
      </c>
      <c r="C1333" s="2" t="s">
        <v>53</v>
      </c>
      <c r="D1333" s="4">
        <v>42501</v>
      </c>
      <c r="E1333" s="66"/>
      <c r="F1333" s="63"/>
      <c r="G1333" s="69"/>
      <c r="H1333" s="71"/>
      <c r="I1333" s="76"/>
      <c r="J1333" s="115">
        <f t="shared" si="1448"/>
        <v>71.997122907883053</v>
      </c>
      <c r="K1333" s="54">
        <f t="shared" si="1421"/>
        <v>41.722950653432676</v>
      </c>
      <c r="L1333" s="116">
        <f t="shared" si="1448"/>
        <v>113.72007356131573</v>
      </c>
      <c r="M1333" s="53"/>
      <c r="N1333" s="76"/>
      <c r="O1333" s="122">
        <f t="shared" si="1449"/>
        <v>0.6027429271510818</v>
      </c>
      <c r="P1333" s="71">
        <f t="shared" si="1422"/>
        <v>0.53869098423054163</v>
      </c>
      <c r="Q1333" s="131">
        <f t="shared" si="1449"/>
        <v>1.1414339113816234</v>
      </c>
      <c r="R1333" s="54"/>
      <c r="S1333" s="76"/>
      <c r="T1333" s="47">
        <v>2</v>
      </c>
      <c r="U1333" s="48">
        <v>5</v>
      </c>
      <c r="V1333" s="49">
        <v>596.16700000000003</v>
      </c>
      <c r="W1333" s="48">
        <f t="shared" si="1423"/>
        <v>1331</v>
      </c>
      <c r="X1333" s="97">
        <v>46519</v>
      </c>
      <c r="Y1333" s="31">
        <f t="shared" si="1475"/>
        <v>1.2815559233861434E-2</v>
      </c>
      <c r="Z1333" s="30">
        <f t="shared" si="1476"/>
        <v>1.0748296395021389E-4</v>
      </c>
      <c r="AA1333" s="10">
        <f t="shared" si="1477"/>
        <v>119.23340000000002</v>
      </c>
      <c r="AB1333" s="9" t="str">
        <f t="shared" si="1403"/>
        <v>U E</v>
      </c>
      <c r="AC1333" s="28">
        <f t="shared" si="1478"/>
        <v>1.2815559233861434E-2</v>
      </c>
      <c r="AD1333" s="29">
        <f t="shared" si="1479"/>
        <v>1.0748296395021389E-4</v>
      </c>
      <c r="AE1333" s="15">
        <f t="shared" si="1480"/>
        <v>119.23340000000002</v>
      </c>
      <c r="AF1333" s="27" t="e">
        <f t="shared" si="1481"/>
        <v>#REF!</v>
      </c>
      <c r="AG1333" s="7" t="e">
        <f t="shared" si="1482"/>
        <v>#REF!</v>
      </c>
      <c r="AH1333" s="17" t="e">
        <f t="shared" si="1483"/>
        <v>#REF!</v>
      </c>
      <c r="AI1333" s="26" t="e">
        <f t="shared" si="1484"/>
        <v>#REF!</v>
      </c>
      <c r="AJ1333" s="22" t="e">
        <f t="shared" si="1485"/>
        <v>#REF!</v>
      </c>
      <c r="AK1333" s="25" t="e">
        <f t="shared" si="1486"/>
        <v>#REF!</v>
      </c>
      <c r="AL1333" s="60">
        <f t="shared" si="1474"/>
        <v>42501</v>
      </c>
      <c r="AM1333" s="56"/>
    </row>
    <row r="1334" spans="1:39" s="3" customFormat="1" ht="11.25" x14ac:dyDescent="0.2">
      <c r="A1334" s="2" t="s">
        <v>5</v>
      </c>
      <c r="B1334" s="2" t="str">
        <f t="shared" si="1420"/>
        <v>CACY2016</v>
      </c>
      <c r="C1334" s="2" t="s">
        <v>53</v>
      </c>
      <c r="D1334" s="4">
        <v>42500</v>
      </c>
      <c r="E1334" s="66"/>
      <c r="F1334" s="63"/>
      <c r="G1334" s="69"/>
      <c r="H1334" s="71"/>
      <c r="I1334" s="76"/>
      <c r="J1334" s="115">
        <f t="shared" si="1448"/>
        <v>71.546013399366572</v>
      </c>
      <c r="K1334" s="54">
        <f t="shared" si="1421"/>
        <v>42.505571010956515</v>
      </c>
      <c r="L1334" s="116">
        <f t="shared" si="1448"/>
        <v>114.05158441032309</v>
      </c>
      <c r="M1334" s="53"/>
      <c r="N1334" s="76"/>
      <c r="O1334" s="122">
        <f t="shared" si="1449"/>
        <v>0.59851329483860261</v>
      </c>
      <c r="P1334" s="71">
        <f t="shared" si="1422"/>
        <v>0.54995297475774396</v>
      </c>
      <c r="Q1334" s="131">
        <f t="shared" si="1449"/>
        <v>1.1484662695963466</v>
      </c>
      <c r="R1334" s="54"/>
      <c r="S1334" s="76"/>
      <c r="T1334" s="47">
        <v>3</v>
      </c>
      <c r="U1334" s="48">
        <v>11</v>
      </c>
      <c r="V1334" s="49">
        <v>4009.55</v>
      </c>
      <c r="W1334" s="48">
        <f t="shared" si="1423"/>
        <v>1332</v>
      </c>
      <c r="X1334" s="97">
        <v>46519</v>
      </c>
      <c r="Y1334" s="31">
        <f t="shared" si="1475"/>
        <v>8.6191663621316028E-2</v>
      </c>
      <c r="Z1334" s="30">
        <f t="shared" si="1476"/>
        <v>2.3646252069047056E-4</v>
      </c>
      <c r="AA1334" s="10">
        <f t="shared" si="1477"/>
        <v>364.50454545454551</v>
      </c>
      <c r="AB1334" s="9" t="str">
        <f t="shared" si="1403"/>
        <v>U E</v>
      </c>
      <c r="AC1334" s="28">
        <f t="shared" si="1478"/>
        <v>8.6191663621316028E-2</v>
      </c>
      <c r="AD1334" s="29">
        <f t="shared" si="1479"/>
        <v>2.3646252069047056E-4</v>
      </c>
      <c r="AE1334" s="15">
        <f t="shared" si="1480"/>
        <v>364.50454545454551</v>
      </c>
      <c r="AF1334" s="27" t="e">
        <f t="shared" si="1481"/>
        <v>#REF!</v>
      </c>
      <c r="AG1334" s="7" t="e">
        <f t="shared" si="1482"/>
        <v>#REF!</v>
      </c>
      <c r="AH1334" s="17" t="e">
        <f t="shared" si="1483"/>
        <v>#REF!</v>
      </c>
      <c r="AI1334" s="26" t="e">
        <f t="shared" si="1484"/>
        <v>#REF!</v>
      </c>
      <c r="AJ1334" s="22" t="e">
        <f t="shared" si="1485"/>
        <v>#REF!</v>
      </c>
      <c r="AK1334" s="25" t="e">
        <f t="shared" si="1486"/>
        <v>#REF!</v>
      </c>
      <c r="AL1334" s="60">
        <f t="shared" si="1474"/>
        <v>42500</v>
      </c>
      <c r="AM1334" s="56"/>
    </row>
    <row r="1335" spans="1:39" s="3" customFormat="1" ht="11.25" x14ac:dyDescent="0.2">
      <c r="A1335" s="2" t="s">
        <v>5</v>
      </c>
      <c r="B1335" s="2" t="str">
        <f t="shared" si="1420"/>
        <v>CACY2016</v>
      </c>
      <c r="C1335" s="2" t="s">
        <v>53</v>
      </c>
      <c r="D1335" s="4">
        <v>42499</v>
      </c>
      <c r="E1335" s="66"/>
      <c r="F1335" s="63"/>
      <c r="G1335" s="69"/>
      <c r="H1335" s="71"/>
      <c r="I1335" s="76"/>
      <c r="J1335" s="115">
        <f t="shared" si="1448"/>
        <v>71.094903890850105</v>
      </c>
      <c r="K1335" s="54">
        <f t="shared" si="1421"/>
        <v>43.288191368480355</v>
      </c>
      <c r="L1335" s="116">
        <f t="shared" si="1448"/>
        <v>114.38309525933046</v>
      </c>
      <c r="M1335" s="53"/>
      <c r="N1335" s="76"/>
      <c r="O1335" s="122">
        <f t="shared" si="1449"/>
        <v>0.59428366252612341</v>
      </c>
      <c r="P1335" s="71">
        <f t="shared" si="1422"/>
        <v>0.56121496528494652</v>
      </c>
      <c r="Q1335" s="131">
        <f t="shared" si="1449"/>
        <v>1.1554986278110699</v>
      </c>
      <c r="R1335" s="54"/>
      <c r="S1335" s="76"/>
      <c r="T1335" s="47">
        <v>2</v>
      </c>
      <c r="U1335" s="48">
        <v>4</v>
      </c>
      <c r="V1335" s="49">
        <v>158.15</v>
      </c>
      <c r="W1335" s="48">
        <f t="shared" si="1423"/>
        <v>1330</v>
      </c>
      <c r="X1335" s="97">
        <v>46519</v>
      </c>
      <c r="Y1335" s="31">
        <f t="shared" si="1475"/>
        <v>3.3996861497452655E-3</v>
      </c>
      <c r="Z1335" s="30">
        <f t="shared" si="1476"/>
        <v>8.5986371160171119E-5</v>
      </c>
      <c r="AA1335" s="10">
        <f t="shared" si="1477"/>
        <v>39.537500000000001</v>
      </c>
      <c r="AB1335" s="9" t="str">
        <f t="shared" si="1403"/>
        <v>U E</v>
      </c>
      <c r="AC1335" s="28">
        <f t="shared" si="1478"/>
        <v>3.3996861497452655E-3</v>
      </c>
      <c r="AD1335" s="29">
        <f t="shared" si="1479"/>
        <v>8.5986371160171119E-5</v>
      </c>
      <c r="AE1335" s="15">
        <f t="shared" si="1480"/>
        <v>39.537500000000001</v>
      </c>
      <c r="AF1335" s="27" t="e">
        <f t="shared" si="1481"/>
        <v>#REF!</v>
      </c>
      <c r="AG1335" s="7" t="e">
        <f t="shared" si="1482"/>
        <v>#REF!</v>
      </c>
      <c r="AH1335" s="17" t="e">
        <f t="shared" si="1483"/>
        <v>#REF!</v>
      </c>
      <c r="AI1335" s="26" t="e">
        <f t="shared" si="1484"/>
        <v>#REF!</v>
      </c>
      <c r="AJ1335" s="22" t="e">
        <f t="shared" si="1485"/>
        <v>#REF!</v>
      </c>
      <c r="AK1335" s="25" t="e">
        <f t="shared" si="1486"/>
        <v>#REF!</v>
      </c>
      <c r="AL1335" s="60">
        <f t="shared" si="1474"/>
        <v>42499</v>
      </c>
      <c r="AM1335" s="56"/>
    </row>
    <row r="1336" spans="1:39" s="3" customFormat="1" ht="11.25" x14ac:dyDescent="0.2">
      <c r="A1336" s="2" t="s">
        <v>5</v>
      </c>
      <c r="B1336" s="2" t="str">
        <f t="shared" si="1420"/>
        <v>CACY2016</v>
      </c>
      <c r="C1336" s="2" t="s">
        <v>53</v>
      </c>
      <c r="D1336" s="4">
        <v>42498</v>
      </c>
      <c r="E1336" s="66"/>
      <c r="F1336" s="63"/>
      <c r="G1336" s="69"/>
      <c r="H1336" s="71"/>
      <c r="I1336" s="76"/>
      <c r="J1336" s="115">
        <f t="shared" si="1448"/>
        <v>70.643794382333624</v>
      </c>
      <c r="K1336" s="54">
        <f t="shared" si="1421"/>
        <v>44.070811726004194</v>
      </c>
      <c r="L1336" s="116">
        <f t="shared" si="1448"/>
        <v>114.71460610833782</v>
      </c>
      <c r="M1336" s="53"/>
      <c r="N1336" s="76"/>
      <c r="O1336" s="122">
        <f t="shared" si="1449"/>
        <v>0.59005403021364422</v>
      </c>
      <c r="P1336" s="71">
        <f t="shared" si="1422"/>
        <v>0.57247695581214886</v>
      </c>
      <c r="Q1336" s="131">
        <f t="shared" si="1449"/>
        <v>1.1625309860257931</v>
      </c>
      <c r="R1336" s="54"/>
      <c r="S1336" s="76"/>
      <c r="T1336" s="47">
        <v>1</v>
      </c>
      <c r="U1336" s="48">
        <v>35</v>
      </c>
      <c r="V1336" s="49">
        <v>7770.8829999999998</v>
      </c>
      <c r="W1336" s="48">
        <f t="shared" si="1423"/>
        <v>1330</v>
      </c>
      <c r="X1336" s="97">
        <v>46519</v>
      </c>
      <c r="Y1336" s="31">
        <f t="shared" si="1475"/>
        <v>0.167047507470066</v>
      </c>
      <c r="Z1336" s="30">
        <f t="shared" si="1476"/>
        <v>7.5238074765149722E-4</v>
      </c>
      <c r="AA1336" s="10">
        <f t="shared" si="1477"/>
        <v>222.02522857142858</v>
      </c>
      <c r="AB1336" s="9" t="str">
        <f t="shared" si="1403"/>
        <v>U E</v>
      </c>
      <c r="AC1336" s="28">
        <f t="shared" si="1478"/>
        <v>0.167047507470066</v>
      </c>
      <c r="AD1336" s="29">
        <f t="shared" si="1479"/>
        <v>7.5238074765149722E-4</v>
      </c>
      <c r="AE1336" s="15">
        <f t="shared" si="1480"/>
        <v>222.02522857142858</v>
      </c>
      <c r="AF1336" s="27" t="e">
        <f t="shared" si="1481"/>
        <v>#REF!</v>
      </c>
      <c r="AG1336" s="7" t="e">
        <f t="shared" si="1482"/>
        <v>#REF!</v>
      </c>
      <c r="AH1336" s="17" t="e">
        <f t="shared" si="1483"/>
        <v>#REF!</v>
      </c>
      <c r="AI1336" s="26" t="e">
        <f t="shared" si="1484"/>
        <v>#REF!</v>
      </c>
      <c r="AJ1336" s="22" t="e">
        <f t="shared" si="1485"/>
        <v>#REF!</v>
      </c>
      <c r="AK1336" s="25" t="e">
        <f t="shared" si="1486"/>
        <v>#REF!</v>
      </c>
      <c r="AL1336" s="60">
        <f t="shared" si="1474"/>
        <v>42498</v>
      </c>
      <c r="AM1336" s="56"/>
    </row>
    <row r="1337" spans="1:39" s="3" customFormat="1" ht="11.25" x14ac:dyDescent="0.2">
      <c r="A1337" s="2" t="s">
        <v>5</v>
      </c>
      <c r="B1337" s="2" t="str">
        <f t="shared" si="1420"/>
        <v>CACY2016</v>
      </c>
      <c r="C1337" s="2" t="s">
        <v>53</v>
      </c>
      <c r="D1337" s="4">
        <v>42497</v>
      </c>
      <c r="E1337" s="66"/>
      <c r="F1337" s="63"/>
      <c r="G1337" s="69"/>
      <c r="H1337" s="71"/>
      <c r="I1337" s="76"/>
      <c r="J1337" s="115">
        <f t="shared" si="1448"/>
        <v>70.192684873817143</v>
      </c>
      <c r="K1337" s="54">
        <f t="shared" si="1421"/>
        <v>44.853432083528048</v>
      </c>
      <c r="L1337" s="116">
        <f t="shared" si="1448"/>
        <v>115.04611695734519</v>
      </c>
      <c r="M1337" s="53"/>
      <c r="N1337" s="76"/>
      <c r="O1337" s="122">
        <f t="shared" si="1449"/>
        <v>0.58582439790116492</v>
      </c>
      <c r="P1337" s="71">
        <f t="shared" si="1422"/>
        <v>0.58373894633935131</v>
      </c>
      <c r="Q1337" s="131">
        <f t="shared" si="1449"/>
        <v>1.1695633442405162</v>
      </c>
      <c r="R1337" s="54"/>
      <c r="S1337" s="76"/>
      <c r="T1337" s="47">
        <v>2</v>
      </c>
      <c r="U1337" s="48">
        <v>1153</v>
      </c>
      <c r="V1337" s="49">
        <v>104769.433</v>
      </c>
      <c r="W1337" s="48">
        <f t="shared" si="1423"/>
        <v>1337</v>
      </c>
      <c r="X1337" s="97">
        <v>46519</v>
      </c>
      <c r="Y1337" s="31">
        <f t="shared" si="1475"/>
        <v>2.25218583804467</v>
      </c>
      <c r="Z1337" s="30">
        <f t="shared" si="1476"/>
        <v>2.4785571486919324E-2</v>
      </c>
      <c r="AA1337" s="10">
        <f t="shared" si="1477"/>
        <v>90.866810928013876</v>
      </c>
      <c r="AB1337" s="9" t="str">
        <f t="shared" si="1403"/>
        <v>U E</v>
      </c>
      <c r="AC1337" s="28">
        <f t="shared" si="1478"/>
        <v>2.25218583804467</v>
      </c>
      <c r="AD1337" s="29">
        <f t="shared" si="1479"/>
        <v>2.4785571486919324E-2</v>
      </c>
      <c r="AE1337" s="15">
        <f t="shared" si="1480"/>
        <v>90.866810928013876</v>
      </c>
      <c r="AF1337" s="27" t="e">
        <f t="shared" si="1481"/>
        <v>#REF!</v>
      </c>
      <c r="AG1337" s="7" t="e">
        <f t="shared" si="1482"/>
        <v>#REF!</v>
      </c>
      <c r="AH1337" s="17" t="e">
        <f t="shared" si="1483"/>
        <v>#REF!</v>
      </c>
      <c r="AI1337" s="26" t="e">
        <f t="shared" si="1484"/>
        <v>#REF!</v>
      </c>
      <c r="AJ1337" s="22" t="e">
        <f t="shared" si="1485"/>
        <v>#REF!</v>
      </c>
      <c r="AK1337" s="25" t="e">
        <f t="shared" si="1486"/>
        <v>#REF!</v>
      </c>
      <c r="AL1337" s="60">
        <f t="shared" si="1474"/>
        <v>42497</v>
      </c>
      <c r="AM1337" s="56"/>
    </row>
    <row r="1338" spans="1:39" s="3" customFormat="1" ht="11.25" x14ac:dyDescent="0.2">
      <c r="A1338" s="2" t="s">
        <v>5</v>
      </c>
      <c r="B1338" s="2" t="str">
        <f t="shared" si="1420"/>
        <v>CACY2016</v>
      </c>
      <c r="C1338" s="2" t="s">
        <v>53</v>
      </c>
      <c r="D1338" s="4">
        <v>42496</v>
      </c>
      <c r="E1338" s="66"/>
      <c r="F1338" s="63"/>
      <c r="G1338" s="69"/>
      <c r="H1338" s="71"/>
      <c r="I1338" s="76"/>
      <c r="J1338" s="115">
        <f t="shared" si="1448"/>
        <v>69.741575365300662</v>
      </c>
      <c r="K1338" s="54">
        <f t="shared" si="1421"/>
        <v>45.636052441051888</v>
      </c>
      <c r="L1338" s="116">
        <f t="shared" si="1448"/>
        <v>115.37762780635255</v>
      </c>
      <c r="M1338" s="53"/>
      <c r="N1338" s="76"/>
      <c r="O1338" s="122">
        <f t="shared" si="1449"/>
        <v>0.58159476558868572</v>
      </c>
      <c r="P1338" s="71">
        <f t="shared" si="1422"/>
        <v>0.59500093686655386</v>
      </c>
      <c r="Q1338" s="131">
        <f t="shared" si="1449"/>
        <v>1.1765957024552396</v>
      </c>
      <c r="R1338" s="54"/>
      <c r="S1338" s="76"/>
      <c r="T1338" s="47">
        <v>2</v>
      </c>
      <c r="U1338" s="48">
        <v>3</v>
      </c>
      <c r="V1338" s="49">
        <v>426.2</v>
      </c>
      <c r="W1338" s="48">
        <f t="shared" si="1423"/>
        <v>1337</v>
      </c>
      <c r="X1338" s="97">
        <v>46519</v>
      </c>
      <c r="Y1338" s="31">
        <f t="shared" si="1475"/>
        <v>9.1618478471162321E-3</v>
      </c>
      <c r="Z1338" s="30">
        <f t="shared" si="1476"/>
        <v>6.4489778370128333E-5</v>
      </c>
      <c r="AA1338" s="10">
        <f t="shared" si="1477"/>
        <v>142.06666666666666</v>
      </c>
      <c r="AB1338" s="9" t="str">
        <f t="shared" si="1403"/>
        <v>U E</v>
      </c>
      <c r="AC1338" s="28">
        <f t="shared" si="1478"/>
        <v>9.1618478471162321E-3</v>
      </c>
      <c r="AD1338" s="29">
        <f t="shared" si="1479"/>
        <v>6.4489778370128333E-5</v>
      </c>
      <c r="AE1338" s="15">
        <f t="shared" si="1480"/>
        <v>142.06666666666666</v>
      </c>
      <c r="AF1338" s="27" t="e">
        <f t="shared" si="1481"/>
        <v>#REF!</v>
      </c>
      <c r="AG1338" s="7" t="e">
        <f t="shared" si="1482"/>
        <v>#REF!</v>
      </c>
      <c r="AH1338" s="17" t="e">
        <f t="shared" si="1483"/>
        <v>#REF!</v>
      </c>
      <c r="AI1338" s="26" t="e">
        <f t="shared" si="1484"/>
        <v>#REF!</v>
      </c>
      <c r="AJ1338" s="22" t="e">
        <f t="shared" si="1485"/>
        <v>#REF!</v>
      </c>
      <c r="AK1338" s="25" t="e">
        <f t="shared" si="1486"/>
        <v>#REF!</v>
      </c>
      <c r="AL1338" s="60">
        <f t="shared" si="1474"/>
        <v>42496</v>
      </c>
      <c r="AM1338" s="56"/>
    </row>
    <row r="1339" spans="1:39" s="3" customFormat="1" ht="11.25" x14ac:dyDescent="0.2">
      <c r="A1339" s="2" t="s">
        <v>5</v>
      </c>
      <c r="B1339" s="2" t="str">
        <f t="shared" si="1420"/>
        <v>CACY2016</v>
      </c>
      <c r="C1339" s="2" t="s">
        <v>53</v>
      </c>
      <c r="D1339" s="4">
        <v>42495</v>
      </c>
      <c r="E1339" s="66"/>
      <c r="F1339" s="63"/>
      <c r="G1339" s="69"/>
      <c r="H1339" s="71"/>
      <c r="I1339" s="76"/>
      <c r="J1339" s="115">
        <f t="shared" si="1448"/>
        <v>69.290465856784181</v>
      </c>
      <c r="K1339" s="54">
        <f t="shared" si="1421"/>
        <v>46.418672798575741</v>
      </c>
      <c r="L1339" s="116">
        <f t="shared" si="1448"/>
        <v>115.70913865535992</v>
      </c>
      <c r="M1339" s="53"/>
      <c r="N1339" s="76"/>
      <c r="O1339" s="122">
        <f t="shared" si="1449"/>
        <v>0.57736513327620653</v>
      </c>
      <c r="P1339" s="71">
        <f t="shared" si="1422"/>
        <v>0.6062629273937562</v>
      </c>
      <c r="Q1339" s="131">
        <f t="shared" si="1449"/>
        <v>1.1836280606699627</v>
      </c>
      <c r="R1339" s="54"/>
      <c r="S1339" s="76"/>
      <c r="T1339" s="47">
        <v>7</v>
      </c>
      <c r="U1339" s="48">
        <v>173</v>
      </c>
      <c r="V1339" s="49">
        <v>11675</v>
      </c>
      <c r="W1339" s="48">
        <f t="shared" si="1423"/>
        <v>1338</v>
      </c>
      <c r="X1339" s="97">
        <v>46519</v>
      </c>
      <c r="Y1339" s="31">
        <f t="shared" si="1475"/>
        <v>0.25097272082374944</v>
      </c>
      <c r="Z1339" s="30">
        <f t="shared" si="1476"/>
        <v>3.7189105526774006E-3</v>
      </c>
      <c r="AA1339" s="10">
        <f t="shared" si="1477"/>
        <v>67.48554913294798</v>
      </c>
      <c r="AB1339" s="9" t="str">
        <f t="shared" si="1403"/>
        <v>U E</v>
      </c>
      <c r="AC1339" s="28">
        <f t="shared" si="1478"/>
        <v>0.25097272082374944</v>
      </c>
      <c r="AD1339" s="29">
        <f t="shared" si="1479"/>
        <v>3.7189105526774006E-3</v>
      </c>
      <c r="AE1339" s="15">
        <f t="shared" si="1480"/>
        <v>67.48554913294798</v>
      </c>
      <c r="AF1339" s="27" t="e">
        <f t="shared" si="1481"/>
        <v>#REF!</v>
      </c>
      <c r="AG1339" s="7" t="e">
        <f t="shared" si="1482"/>
        <v>#REF!</v>
      </c>
      <c r="AH1339" s="17" t="e">
        <f t="shared" si="1483"/>
        <v>#REF!</v>
      </c>
      <c r="AI1339" s="26" t="e">
        <f t="shared" si="1484"/>
        <v>#REF!</v>
      </c>
      <c r="AJ1339" s="22" t="e">
        <f t="shared" si="1485"/>
        <v>#REF!</v>
      </c>
      <c r="AK1339" s="25" t="e">
        <f t="shared" si="1486"/>
        <v>#REF!</v>
      </c>
      <c r="AL1339" s="60">
        <f t="shared" si="1474"/>
        <v>42495</v>
      </c>
      <c r="AM1339" s="56"/>
    </row>
    <row r="1340" spans="1:39" s="3" customFormat="1" ht="11.25" x14ac:dyDescent="0.2">
      <c r="A1340" s="2" t="s">
        <v>5</v>
      </c>
      <c r="B1340" s="2" t="str">
        <f t="shared" si="1420"/>
        <v>CACY2016</v>
      </c>
      <c r="C1340" s="2" t="s">
        <v>53</v>
      </c>
      <c r="D1340" s="4">
        <v>42494</v>
      </c>
      <c r="E1340" s="66"/>
      <c r="F1340" s="63"/>
      <c r="G1340" s="69"/>
      <c r="H1340" s="71"/>
      <c r="I1340" s="76"/>
      <c r="J1340" s="115">
        <f t="shared" si="1448"/>
        <v>68.8393563482677</v>
      </c>
      <c r="K1340" s="54">
        <f t="shared" si="1421"/>
        <v>47.201293156099581</v>
      </c>
      <c r="L1340" s="116">
        <f t="shared" si="1448"/>
        <v>116.04064950436728</v>
      </c>
      <c r="M1340" s="53"/>
      <c r="N1340" s="76"/>
      <c r="O1340" s="122">
        <f t="shared" si="1449"/>
        <v>0.57313550096372723</v>
      </c>
      <c r="P1340" s="71">
        <f t="shared" si="1422"/>
        <v>0.61752491792095865</v>
      </c>
      <c r="Q1340" s="131">
        <f t="shared" si="1449"/>
        <v>1.1906604188846859</v>
      </c>
      <c r="R1340" s="54"/>
      <c r="S1340" s="76"/>
      <c r="T1340" s="47">
        <v>7</v>
      </c>
      <c r="U1340" s="48">
        <v>19</v>
      </c>
      <c r="V1340" s="49">
        <v>1978.95</v>
      </c>
      <c r="W1340" s="48">
        <f t="shared" si="1423"/>
        <v>1335</v>
      </c>
      <c r="X1340" s="97">
        <v>46519</v>
      </c>
      <c r="Y1340" s="31">
        <f t="shared" si="1475"/>
        <v>4.2540682301855155E-2</v>
      </c>
      <c r="Z1340" s="30">
        <f t="shared" si="1476"/>
        <v>4.084352630108128E-4</v>
      </c>
      <c r="AA1340" s="10">
        <f t="shared" si="1477"/>
        <v>104.15526315789474</v>
      </c>
      <c r="AB1340" s="9" t="str">
        <f t="shared" si="1403"/>
        <v>U E</v>
      </c>
      <c r="AC1340" s="28">
        <f t="shared" si="1478"/>
        <v>4.2540682301855155E-2</v>
      </c>
      <c r="AD1340" s="29">
        <f t="shared" si="1479"/>
        <v>4.084352630108128E-4</v>
      </c>
      <c r="AE1340" s="15">
        <f t="shared" si="1480"/>
        <v>104.15526315789474</v>
      </c>
      <c r="AF1340" s="27" t="e">
        <f t="shared" si="1481"/>
        <v>#REF!</v>
      </c>
      <c r="AG1340" s="7" t="e">
        <f t="shared" si="1482"/>
        <v>#REF!</v>
      </c>
      <c r="AH1340" s="17" t="e">
        <f t="shared" si="1483"/>
        <v>#REF!</v>
      </c>
      <c r="AI1340" s="26" t="e">
        <f t="shared" si="1484"/>
        <v>#REF!</v>
      </c>
      <c r="AJ1340" s="22" t="e">
        <f t="shared" si="1485"/>
        <v>#REF!</v>
      </c>
      <c r="AK1340" s="25" t="e">
        <f t="shared" si="1486"/>
        <v>#REF!</v>
      </c>
      <c r="AL1340" s="60">
        <f t="shared" si="1474"/>
        <v>42494</v>
      </c>
      <c r="AM1340" s="56"/>
    </row>
    <row r="1341" spans="1:39" s="3" customFormat="1" ht="11.25" x14ac:dyDescent="0.2">
      <c r="A1341" s="2" t="s">
        <v>5</v>
      </c>
      <c r="B1341" s="2" t="str">
        <f t="shared" si="1420"/>
        <v>CACY2016</v>
      </c>
      <c r="C1341" s="2" t="s">
        <v>53</v>
      </c>
      <c r="D1341" s="4">
        <v>42493</v>
      </c>
      <c r="E1341" s="66"/>
      <c r="F1341" s="63"/>
      <c r="G1341" s="69"/>
      <c r="H1341" s="71"/>
      <c r="I1341" s="76"/>
      <c r="J1341" s="115">
        <f t="shared" si="1448"/>
        <v>68.388246839751233</v>
      </c>
      <c r="K1341" s="54">
        <f t="shared" si="1421"/>
        <v>47.98391351362342</v>
      </c>
      <c r="L1341" s="116">
        <f t="shared" si="1448"/>
        <v>116.37216035337465</v>
      </c>
      <c r="M1341" s="53"/>
      <c r="N1341" s="76"/>
      <c r="O1341" s="122">
        <f t="shared" si="1449"/>
        <v>0.56890586865124804</v>
      </c>
      <c r="P1341" s="71">
        <f t="shared" si="1422"/>
        <v>0.62878690844816121</v>
      </c>
      <c r="Q1341" s="131">
        <f t="shared" si="1449"/>
        <v>1.1976927770994092</v>
      </c>
      <c r="R1341" s="54"/>
      <c r="S1341" s="76"/>
      <c r="T1341" s="47">
        <v>3</v>
      </c>
      <c r="U1341" s="48">
        <v>1631</v>
      </c>
      <c r="V1341" s="49">
        <v>105479.166</v>
      </c>
      <c r="W1341" s="48">
        <f t="shared" si="1423"/>
        <v>1332</v>
      </c>
      <c r="X1341" s="97">
        <v>46519</v>
      </c>
      <c r="Y1341" s="31">
        <f t="shared" si="1475"/>
        <v>2.2674426793353253</v>
      </c>
      <c r="Z1341" s="30">
        <f t="shared" si="1476"/>
        <v>3.5060942840559772E-2</v>
      </c>
      <c r="AA1341" s="10">
        <f t="shared" si="1477"/>
        <v>64.671469037400371</v>
      </c>
      <c r="AB1341" s="9" t="str">
        <f t="shared" si="1403"/>
        <v>U E</v>
      </c>
      <c r="AC1341" s="28">
        <f t="shared" si="1478"/>
        <v>2.2674426793353253</v>
      </c>
      <c r="AD1341" s="29">
        <f t="shared" si="1479"/>
        <v>3.5060942840559772E-2</v>
      </c>
      <c r="AE1341" s="15">
        <f t="shared" si="1480"/>
        <v>64.671469037400371</v>
      </c>
      <c r="AF1341" s="27" t="e">
        <f t="shared" si="1481"/>
        <v>#REF!</v>
      </c>
      <c r="AG1341" s="7" t="e">
        <f t="shared" si="1482"/>
        <v>#REF!</v>
      </c>
      <c r="AH1341" s="17" t="e">
        <f t="shared" si="1483"/>
        <v>#REF!</v>
      </c>
      <c r="AI1341" s="26" t="e">
        <f t="shared" si="1484"/>
        <v>#REF!</v>
      </c>
      <c r="AJ1341" s="22" t="e">
        <f t="shared" si="1485"/>
        <v>#REF!</v>
      </c>
      <c r="AK1341" s="25" t="e">
        <f t="shared" si="1486"/>
        <v>#REF!</v>
      </c>
      <c r="AL1341" s="60">
        <f t="shared" si="1474"/>
        <v>42493</v>
      </c>
      <c r="AM1341" s="56"/>
    </row>
    <row r="1342" spans="1:39" s="3" customFormat="1" ht="11.25" x14ac:dyDescent="0.2">
      <c r="A1342" s="2" t="s">
        <v>5</v>
      </c>
      <c r="B1342" s="2" t="str">
        <f t="shared" si="1420"/>
        <v>CACY2016</v>
      </c>
      <c r="C1342" s="2" t="s">
        <v>53</v>
      </c>
      <c r="D1342" s="4">
        <v>42492</v>
      </c>
      <c r="E1342" s="66"/>
      <c r="F1342" s="63"/>
      <c r="G1342" s="69"/>
      <c r="H1342" s="71"/>
      <c r="I1342" s="76"/>
      <c r="J1342" s="115">
        <f t="shared" si="1448"/>
        <v>67.937137331234752</v>
      </c>
      <c r="K1342" s="54">
        <f t="shared" si="1421"/>
        <v>48.76653387114726</v>
      </c>
      <c r="L1342" s="116">
        <f t="shared" si="1448"/>
        <v>116.70367120238201</v>
      </c>
      <c r="M1342" s="53"/>
      <c r="N1342" s="76"/>
      <c r="O1342" s="122">
        <f t="shared" si="1449"/>
        <v>0.56467623633876884</v>
      </c>
      <c r="P1342" s="71">
        <f t="shared" si="1422"/>
        <v>0.64004889897536354</v>
      </c>
      <c r="Q1342" s="131">
        <f t="shared" si="1449"/>
        <v>1.2047251353141324</v>
      </c>
      <c r="R1342" s="54"/>
      <c r="S1342" s="76"/>
      <c r="T1342" s="47"/>
      <c r="U1342" s="48"/>
      <c r="V1342" s="49"/>
      <c r="W1342" s="48">
        <f t="shared" si="1423"/>
        <v>1336</v>
      </c>
      <c r="X1342" s="97">
        <v>46519</v>
      </c>
      <c r="Y1342" s="31">
        <f t="shared" si="1475"/>
        <v>0</v>
      </c>
      <c r="Z1342" s="30">
        <f t="shared" si="1476"/>
        <v>0</v>
      </c>
      <c r="AA1342" s="10">
        <f t="shared" si="1477"/>
        <v>0</v>
      </c>
      <c r="AB1342" s="9" t="str">
        <f t="shared" si="1403"/>
        <v>U E</v>
      </c>
      <c r="AC1342" s="28">
        <f t="shared" si="1478"/>
        <v>0</v>
      </c>
      <c r="AD1342" s="29">
        <f t="shared" si="1479"/>
        <v>0</v>
      </c>
      <c r="AE1342" s="15">
        <f t="shared" si="1480"/>
        <v>0</v>
      </c>
      <c r="AF1342" s="27" t="e">
        <f t="shared" si="1481"/>
        <v>#REF!</v>
      </c>
      <c r="AG1342" s="7" t="e">
        <f t="shared" si="1482"/>
        <v>#REF!</v>
      </c>
      <c r="AH1342" s="17" t="e">
        <f t="shared" si="1483"/>
        <v>#REF!</v>
      </c>
      <c r="AI1342" s="26" t="e">
        <f t="shared" si="1484"/>
        <v>#REF!</v>
      </c>
      <c r="AJ1342" s="22" t="e">
        <f t="shared" si="1485"/>
        <v>#REF!</v>
      </c>
      <c r="AK1342" s="25" t="e">
        <f t="shared" si="1486"/>
        <v>#REF!</v>
      </c>
      <c r="AL1342" s="60">
        <f t="shared" si="1474"/>
        <v>42492</v>
      </c>
      <c r="AM1342" s="56"/>
    </row>
    <row r="1343" spans="1:39" s="3" customFormat="1" ht="11.25" x14ac:dyDescent="0.2">
      <c r="A1343" s="2" t="s">
        <v>5</v>
      </c>
      <c r="B1343" s="2" t="str">
        <f t="shared" si="1420"/>
        <v>CACY2016</v>
      </c>
      <c r="C1343" s="2" t="s">
        <v>53</v>
      </c>
      <c r="D1343" s="4">
        <v>42491</v>
      </c>
      <c r="E1343" s="66"/>
      <c r="F1343" s="63"/>
      <c r="G1343" s="69"/>
      <c r="H1343" s="71"/>
      <c r="I1343" s="76"/>
      <c r="J1343" s="115">
        <f>(J$1313-J$1344)/31*($D1343-$D$1344)+J$1344</f>
        <v>67.48602782271827</v>
      </c>
      <c r="K1343" s="54">
        <f t="shared" si="1421"/>
        <v>49.549154228671114</v>
      </c>
      <c r="L1343" s="116">
        <f>(L$1313-L$1344)/31*($D1343-$D$1344)+L$1344</f>
        <v>117.03518205138938</v>
      </c>
      <c r="M1343" s="53"/>
      <c r="N1343" s="76"/>
      <c r="O1343" s="122">
        <f>(O$1313-O$1344)/31*($D1343-$D$1344)+O$1344</f>
        <v>0.56044660402628954</v>
      </c>
      <c r="P1343" s="71">
        <f t="shared" si="1422"/>
        <v>0.65131088950256621</v>
      </c>
      <c r="Q1343" s="131">
        <f>(Q$1313-Q$1344)/31*($D1343-$D$1344)+Q$1344</f>
        <v>1.2117574935288558</v>
      </c>
      <c r="R1343" s="54"/>
      <c r="S1343" s="76"/>
      <c r="T1343" s="47">
        <v>1</v>
      </c>
      <c r="U1343" s="48">
        <v>1</v>
      </c>
      <c r="V1343" s="49">
        <v>73.816999999999993</v>
      </c>
      <c r="W1343" s="48">
        <f t="shared" si="1423"/>
        <v>1337</v>
      </c>
      <c r="X1343" s="97">
        <v>46519</v>
      </c>
      <c r="Y1343" s="31">
        <f t="shared" si="1475"/>
        <v>1.5868139899825875E-3</v>
      </c>
      <c r="Z1343" s="30">
        <f t="shared" si="1476"/>
        <v>2.149659279004278E-5</v>
      </c>
      <c r="AA1343" s="10">
        <f t="shared" si="1477"/>
        <v>73.816999999999979</v>
      </c>
      <c r="AB1343" s="9" t="str">
        <f t="shared" si="1403"/>
        <v>U E</v>
      </c>
      <c r="AC1343" s="28">
        <f t="shared" si="1478"/>
        <v>1.5868139899825875E-3</v>
      </c>
      <c r="AD1343" s="29">
        <f t="shared" si="1479"/>
        <v>2.149659279004278E-5</v>
      </c>
      <c r="AE1343" s="15">
        <f t="shared" si="1480"/>
        <v>73.816999999999979</v>
      </c>
      <c r="AF1343" s="27" t="e">
        <f t="shared" si="1481"/>
        <v>#REF!</v>
      </c>
      <c r="AG1343" s="7" t="e">
        <f t="shared" si="1482"/>
        <v>#REF!</v>
      </c>
      <c r="AH1343" s="17" t="e">
        <f t="shared" si="1483"/>
        <v>#REF!</v>
      </c>
      <c r="AI1343" s="26" t="e">
        <f t="shared" si="1484"/>
        <v>#REF!</v>
      </c>
      <c r="AJ1343" s="22" t="e">
        <f t="shared" si="1485"/>
        <v>#REF!</v>
      </c>
      <c r="AK1343" s="25" t="e">
        <f t="shared" si="1486"/>
        <v>#REF!</v>
      </c>
      <c r="AL1343" s="60">
        <f t="shared" si="1474"/>
        <v>42491</v>
      </c>
      <c r="AM1343" s="56"/>
    </row>
    <row r="1344" spans="1:39" s="3" customFormat="1" x14ac:dyDescent="0.25">
      <c r="A1344" s="2" t="s">
        <v>5</v>
      </c>
      <c r="B1344" s="2" t="str">
        <f t="shared" si="1420"/>
        <v>CACY2016</v>
      </c>
      <c r="C1344" s="2" t="s">
        <v>53</v>
      </c>
      <c r="D1344" s="4">
        <v>42490</v>
      </c>
      <c r="E1344" s="66"/>
      <c r="F1344" s="63"/>
      <c r="G1344" s="69">
        <v>76.099999999999994</v>
      </c>
      <c r="H1344" s="71">
        <v>0.66369999999999996</v>
      </c>
      <c r="I1344" s="76">
        <v>115</v>
      </c>
      <c r="J1344" s="53">
        <f>G1374+M1344</f>
        <v>67.034918314201789</v>
      </c>
      <c r="K1344" s="54">
        <f t="shared" si="1421"/>
        <v>50.331774586194953</v>
      </c>
      <c r="L1344" s="76">
        <f>G1374+N1344</f>
        <v>117.36669290039674</v>
      </c>
      <c r="M1344" s="137">
        <v>5.3349183142017873</v>
      </c>
      <c r="N1344" s="137">
        <v>55.66669290039674</v>
      </c>
      <c r="O1344" s="122">
        <f>H1374+R1344</f>
        <v>0.55621697171381035</v>
      </c>
      <c r="P1344" s="71">
        <f t="shared" si="1422"/>
        <v>0.66257288002976855</v>
      </c>
      <c r="Q1344" s="131">
        <f>H1374+S1344</f>
        <v>1.2187898517435789</v>
      </c>
      <c r="R1344">
        <v>3.4816971713810319E-2</v>
      </c>
      <c r="S1344">
        <v>0.69738985174357904</v>
      </c>
      <c r="T1344" s="47">
        <v>1</v>
      </c>
      <c r="U1344" s="48">
        <v>1</v>
      </c>
      <c r="V1344" s="49">
        <v>133.083</v>
      </c>
      <c r="W1344" s="48">
        <f t="shared" si="1423"/>
        <v>1337</v>
      </c>
      <c r="X1344" s="97">
        <v>46519</v>
      </c>
      <c r="Y1344" s="31">
        <f>V1344/X1344</f>
        <v>2.8608310582772631E-3</v>
      </c>
      <c r="Z1344" s="30">
        <f>U1344/X1344</f>
        <v>2.149659279004278E-5</v>
      </c>
      <c r="AA1344" s="10">
        <f>IF(Z1344=0,0,Y1344/Z1344)</f>
        <v>133.083</v>
      </c>
      <c r="AB1344" s="9" t="str">
        <f t="shared" si="1403"/>
        <v>U E</v>
      </c>
      <c r="AC1344" s="28">
        <f>IF($AB1344="U E",$Y1344,(V1344-E1344)/X1344)</f>
        <v>2.8608310582772631E-3</v>
      </c>
      <c r="AD1344" s="29">
        <f>IF($AB1344="U E",$Z1344,(U1344-F1344)/X1344)</f>
        <v>2.149659279004278E-5</v>
      </c>
      <c r="AE1344" s="15">
        <f>IF(AD1344=0,0,AC1344/AD1344)</f>
        <v>133.083</v>
      </c>
      <c r="AF1344" s="27" t="e">
        <f t="shared" ref="AF1344:AG1347" si="1487">AF1345+Y1344</f>
        <v>#REF!</v>
      </c>
      <c r="AG1344" s="7" t="e">
        <f t="shared" si="1487"/>
        <v>#REF!</v>
      </c>
      <c r="AH1344" s="17" t="e">
        <f>AF1344/AG1344</f>
        <v>#REF!</v>
      </c>
      <c r="AI1344" s="26" t="e">
        <f t="shared" ref="AI1344:AJ1347" si="1488">AI1345+AC1344</f>
        <v>#REF!</v>
      </c>
      <c r="AJ1344" s="22" t="e">
        <f t="shared" si="1488"/>
        <v>#REF!</v>
      </c>
      <c r="AK1344" s="25" t="e">
        <f>AI1344/AJ1344</f>
        <v>#REF!</v>
      </c>
      <c r="AL1344" s="60">
        <f t="shared" si="1474"/>
        <v>42490</v>
      </c>
      <c r="AM1344" s="56"/>
    </row>
    <row r="1345" spans="1:39" s="3" customFormat="1" ht="11.25" x14ac:dyDescent="0.2">
      <c r="A1345" s="2" t="s">
        <v>5</v>
      </c>
      <c r="B1345" s="2" t="str">
        <f t="shared" si="1420"/>
        <v>CACY2016</v>
      </c>
      <c r="C1345" s="2" t="s">
        <v>53</v>
      </c>
      <c r="D1345" s="4">
        <v>42489</v>
      </c>
      <c r="E1345" s="66"/>
      <c r="F1345" s="63"/>
      <c r="G1345" s="69"/>
      <c r="H1345" s="71"/>
      <c r="I1345" s="76"/>
      <c r="J1345" s="115">
        <f t="shared" ref="J1345:L1372" si="1489">(J$1344-J$1374)/30*($D1345-$D$1374)+J$1374</f>
        <v>66.27388253609422</v>
      </c>
      <c r="K1345" s="54">
        <f t="shared" si="1421"/>
        <v>50.843860051871104</v>
      </c>
      <c r="L1345" s="116">
        <f t="shared" si="1489"/>
        <v>117.11774258796532</v>
      </c>
      <c r="M1345" s="53"/>
      <c r="N1345" s="76"/>
      <c r="O1345" s="122">
        <f t="shared" ref="O1345:Q1372" si="1490">(O$1344-O$1374)/30*($D1345-$D$1374)+O$1374</f>
        <v>0.55108480553988148</v>
      </c>
      <c r="P1345" s="71">
        <f t="shared" si="1422"/>
        <v>0.65372869008068635</v>
      </c>
      <c r="Q1345" s="131">
        <f t="shared" si="1490"/>
        <v>1.2048134956205678</v>
      </c>
      <c r="R1345" s="54"/>
      <c r="S1345" s="76"/>
      <c r="T1345" s="47">
        <v>3</v>
      </c>
      <c r="U1345" s="48">
        <v>95</v>
      </c>
      <c r="V1345" s="49">
        <v>5026.0330000000004</v>
      </c>
      <c r="W1345" s="48">
        <f t="shared" si="1423"/>
        <v>1336</v>
      </c>
      <c r="X1345" s="97">
        <v>46519</v>
      </c>
      <c r="Y1345" s="31">
        <f>V1345/X1345</f>
        <v>0.10804258475031708</v>
      </c>
      <c r="Z1345" s="30">
        <f>U1345/X1345</f>
        <v>2.0421763150540637E-3</v>
      </c>
      <c r="AA1345" s="10">
        <f>IF(Z1345=0,0,Y1345/Z1345)</f>
        <v>52.905610526315797</v>
      </c>
      <c r="AB1345" s="9" t="str">
        <f t="shared" si="1403"/>
        <v>U E</v>
      </c>
      <c r="AC1345" s="28">
        <f>IF($AB1345="U E",$Y1345,(V1345-E1345)/X1345)</f>
        <v>0.10804258475031708</v>
      </c>
      <c r="AD1345" s="29">
        <f>IF($AB1345="U E",$Z1345,(U1345-F1345)/X1345)</f>
        <v>2.0421763150540637E-3</v>
      </c>
      <c r="AE1345" s="15">
        <f>IF(AD1345=0,0,AC1345/AD1345)</f>
        <v>52.905610526315797</v>
      </c>
      <c r="AF1345" s="27" t="e">
        <f t="shared" si="1487"/>
        <v>#REF!</v>
      </c>
      <c r="AG1345" s="7" t="e">
        <f t="shared" si="1487"/>
        <v>#REF!</v>
      </c>
      <c r="AH1345" s="17" t="e">
        <f>AF1345/AG1345</f>
        <v>#REF!</v>
      </c>
      <c r="AI1345" s="26" t="e">
        <f t="shared" si="1488"/>
        <v>#REF!</v>
      </c>
      <c r="AJ1345" s="22" t="e">
        <f t="shared" si="1488"/>
        <v>#REF!</v>
      </c>
      <c r="AK1345" s="25" t="e">
        <f>AI1345/AJ1345</f>
        <v>#REF!</v>
      </c>
      <c r="AL1345" s="60">
        <f t="shared" si="1474"/>
        <v>42489</v>
      </c>
      <c r="AM1345" s="56"/>
    </row>
    <row r="1346" spans="1:39" s="3" customFormat="1" ht="11.25" x14ac:dyDescent="0.2">
      <c r="A1346" s="2" t="s">
        <v>5</v>
      </c>
      <c r="B1346" s="2" t="str">
        <f t="shared" si="1420"/>
        <v>CACY2016</v>
      </c>
      <c r="C1346" s="2" t="s">
        <v>53</v>
      </c>
      <c r="D1346" s="4">
        <v>42488</v>
      </c>
      <c r="E1346" s="66"/>
      <c r="F1346" s="63"/>
      <c r="G1346" s="69"/>
      <c r="H1346" s="71"/>
      <c r="I1346" s="76"/>
      <c r="J1346" s="115">
        <f t="shared" si="1489"/>
        <v>65.512846757986637</v>
      </c>
      <c r="K1346" s="54">
        <f t="shared" si="1421"/>
        <v>51.355945517547269</v>
      </c>
      <c r="L1346" s="116">
        <f t="shared" si="1489"/>
        <v>116.86879227553391</v>
      </c>
      <c r="M1346" s="53"/>
      <c r="N1346" s="76"/>
      <c r="O1346" s="122">
        <f t="shared" si="1490"/>
        <v>0.54595263936595262</v>
      </c>
      <c r="P1346" s="71">
        <f t="shared" si="1422"/>
        <v>0.64488450013160414</v>
      </c>
      <c r="Q1346" s="131">
        <f t="shared" si="1490"/>
        <v>1.1908371394975568</v>
      </c>
      <c r="R1346" s="54"/>
      <c r="S1346" s="76"/>
      <c r="T1346" s="47">
        <v>8</v>
      </c>
      <c r="U1346" s="48">
        <v>891</v>
      </c>
      <c r="V1346" s="49">
        <v>13778.75</v>
      </c>
      <c r="W1346" s="48">
        <f t="shared" si="1423"/>
        <v>1334</v>
      </c>
      <c r="X1346" s="97">
        <v>46519</v>
      </c>
      <c r="Y1346" s="31">
        <f>V1346/X1346</f>
        <v>0.29619617790580194</v>
      </c>
      <c r="Z1346" s="30">
        <f>U1346/X1346</f>
        <v>1.9153464175928114E-2</v>
      </c>
      <c r="AA1346" s="10">
        <f>IF(Z1346=0,0,Y1346/Z1346)</f>
        <v>15.464365881032549</v>
      </c>
      <c r="AB1346" s="9" t="str">
        <f t="shared" ref="AB1346:AB1409" si="1491">IF(E1346&gt;0,"M E","U E")</f>
        <v>U E</v>
      </c>
      <c r="AC1346" s="28">
        <f>IF($AB1346="U E",$Y1346,(V1346-E1346)/X1346)</f>
        <v>0.29619617790580194</v>
      </c>
      <c r="AD1346" s="29">
        <f>IF($AB1346="U E",$Z1346,(U1346-F1346)/X1346)</f>
        <v>1.9153464175928114E-2</v>
      </c>
      <c r="AE1346" s="15">
        <f>IF(AD1346=0,0,AC1346/AD1346)</f>
        <v>15.464365881032549</v>
      </c>
      <c r="AF1346" s="27" t="e">
        <f t="shared" si="1487"/>
        <v>#REF!</v>
      </c>
      <c r="AG1346" s="7" t="e">
        <f t="shared" si="1487"/>
        <v>#REF!</v>
      </c>
      <c r="AH1346" s="17" t="e">
        <f>AF1346/AG1346</f>
        <v>#REF!</v>
      </c>
      <c r="AI1346" s="26" t="e">
        <f t="shared" si="1488"/>
        <v>#REF!</v>
      </c>
      <c r="AJ1346" s="22" t="e">
        <f t="shared" si="1488"/>
        <v>#REF!</v>
      </c>
      <c r="AK1346" s="25" t="e">
        <f>AI1346/AJ1346</f>
        <v>#REF!</v>
      </c>
      <c r="AL1346" s="60">
        <f t="shared" si="1474"/>
        <v>42488</v>
      </c>
      <c r="AM1346" s="56"/>
    </row>
    <row r="1347" spans="1:39" s="3" customFormat="1" ht="11.25" x14ac:dyDescent="0.2">
      <c r="A1347" s="2" t="s">
        <v>5</v>
      </c>
      <c r="B1347" s="2" t="str">
        <f t="shared" si="1420"/>
        <v>CACY2016</v>
      </c>
      <c r="C1347" s="2" t="s">
        <v>53</v>
      </c>
      <c r="D1347" s="4">
        <v>42487</v>
      </c>
      <c r="E1347" s="66"/>
      <c r="F1347" s="63"/>
      <c r="G1347" s="69"/>
      <c r="H1347" s="71"/>
      <c r="I1347" s="76"/>
      <c r="J1347" s="115">
        <f t="shared" si="1489"/>
        <v>64.751810979879068</v>
      </c>
      <c r="K1347" s="54">
        <f t="shared" si="1421"/>
        <v>51.86803098322342</v>
      </c>
      <c r="L1347" s="116">
        <f t="shared" si="1489"/>
        <v>116.61984196310249</v>
      </c>
      <c r="M1347" s="53"/>
      <c r="N1347" s="76"/>
      <c r="O1347" s="122">
        <f t="shared" si="1490"/>
        <v>0.54082047319202375</v>
      </c>
      <c r="P1347" s="71">
        <f t="shared" si="1422"/>
        <v>0.63604031018252172</v>
      </c>
      <c r="Q1347" s="131">
        <f t="shared" si="1490"/>
        <v>1.1768607833745455</v>
      </c>
      <c r="R1347" s="54"/>
      <c r="S1347" s="76"/>
      <c r="T1347" s="47">
        <v>1</v>
      </c>
      <c r="U1347" s="48">
        <v>1</v>
      </c>
      <c r="V1347" s="49">
        <v>83.65</v>
      </c>
      <c r="W1347" s="48">
        <f t="shared" si="1423"/>
        <v>1327</v>
      </c>
      <c r="X1347" s="97">
        <v>46519</v>
      </c>
      <c r="Y1347" s="31">
        <f>V1347/X1347</f>
        <v>1.7981899868870785E-3</v>
      </c>
      <c r="Z1347" s="30">
        <f>U1347/X1347</f>
        <v>2.149659279004278E-5</v>
      </c>
      <c r="AA1347" s="10">
        <f>IF(Z1347=0,0,Y1347/Z1347)</f>
        <v>83.65</v>
      </c>
      <c r="AB1347" s="9" t="str">
        <f t="shared" si="1491"/>
        <v>U E</v>
      </c>
      <c r="AC1347" s="28">
        <f>IF($AB1347="U E",$Y1347,(V1347-E1347)/X1347)</f>
        <v>1.7981899868870785E-3</v>
      </c>
      <c r="AD1347" s="29">
        <f>IF($AB1347="U E",$Z1347,(U1347-F1347)/X1347)</f>
        <v>2.149659279004278E-5</v>
      </c>
      <c r="AE1347" s="15">
        <f>IF(AD1347=0,0,AC1347/AD1347)</f>
        <v>83.65</v>
      </c>
      <c r="AF1347" s="27" t="e">
        <f t="shared" si="1487"/>
        <v>#REF!</v>
      </c>
      <c r="AG1347" s="7" t="e">
        <f t="shared" si="1487"/>
        <v>#REF!</v>
      </c>
      <c r="AH1347" s="17" t="e">
        <f>AF1347/AG1347</f>
        <v>#REF!</v>
      </c>
      <c r="AI1347" s="26" t="e">
        <f t="shared" si="1488"/>
        <v>#REF!</v>
      </c>
      <c r="AJ1347" s="22" t="e">
        <f t="shared" si="1488"/>
        <v>#REF!</v>
      </c>
      <c r="AK1347" s="25" t="e">
        <f>AI1347/AJ1347</f>
        <v>#REF!</v>
      </c>
      <c r="AL1347" s="60">
        <f t="shared" si="1474"/>
        <v>42487</v>
      </c>
      <c r="AM1347" s="56"/>
    </row>
    <row r="1348" spans="1:39" s="3" customFormat="1" ht="11.25" x14ac:dyDescent="0.2">
      <c r="A1348" s="2" t="s">
        <v>5</v>
      </c>
      <c r="B1348" s="2" t="str">
        <f t="shared" si="1420"/>
        <v>CACY2016</v>
      </c>
      <c r="C1348" s="2" t="s">
        <v>53</v>
      </c>
      <c r="D1348" s="4">
        <v>42486</v>
      </c>
      <c r="E1348" s="66"/>
      <c r="F1348" s="63"/>
      <c r="G1348" s="69"/>
      <c r="H1348" s="71"/>
      <c r="I1348" s="76"/>
      <c r="J1348" s="115">
        <f t="shared" si="1489"/>
        <v>63.990775201771484</v>
      </c>
      <c r="K1348" s="54">
        <f t="shared" si="1421"/>
        <v>52.380116448899599</v>
      </c>
      <c r="L1348" s="116">
        <f t="shared" si="1489"/>
        <v>116.37089165067108</v>
      </c>
      <c r="M1348" s="53"/>
      <c r="N1348" s="76"/>
      <c r="O1348" s="122">
        <f t="shared" si="1490"/>
        <v>0.53568830701809489</v>
      </c>
      <c r="P1348" s="71">
        <f t="shared" si="1422"/>
        <v>0.62719612023343951</v>
      </c>
      <c r="Q1348" s="131">
        <f t="shared" si="1490"/>
        <v>1.1628844272515344</v>
      </c>
      <c r="R1348" s="54"/>
      <c r="S1348" s="76"/>
      <c r="T1348" s="47">
        <v>1</v>
      </c>
      <c r="U1348" s="48">
        <v>1</v>
      </c>
      <c r="V1348" s="49">
        <v>49.633000000000003</v>
      </c>
      <c r="W1348" s="48">
        <f t="shared" si="1423"/>
        <v>1329</v>
      </c>
      <c r="X1348" s="97">
        <v>46519</v>
      </c>
      <c r="Y1348" s="31">
        <f t="shared" ref="Y1348:Y1354" si="1492">V1348/X1348</f>
        <v>1.0669403899481933E-3</v>
      </c>
      <c r="Z1348" s="30">
        <f t="shared" ref="Z1348:Z1354" si="1493">U1348/X1348</f>
        <v>2.149659279004278E-5</v>
      </c>
      <c r="AA1348" s="10">
        <f t="shared" ref="AA1348:AA1354" si="1494">IF(Z1348=0,0,Y1348/Z1348)</f>
        <v>49.632999999999996</v>
      </c>
      <c r="AB1348" s="9" t="str">
        <f t="shared" si="1491"/>
        <v>U E</v>
      </c>
      <c r="AC1348" s="28">
        <f t="shared" ref="AC1348:AC1354" si="1495">IF($AB1348="U E",$Y1348,(V1348-E1348)/X1348)</f>
        <v>1.0669403899481933E-3</v>
      </c>
      <c r="AD1348" s="29">
        <f t="shared" ref="AD1348:AD1354" si="1496">IF($AB1348="U E",$Z1348,(U1348-F1348)/X1348)</f>
        <v>2.149659279004278E-5</v>
      </c>
      <c r="AE1348" s="15">
        <f t="shared" ref="AE1348:AE1354" si="1497">IF(AD1348=0,0,AC1348/AD1348)</f>
        <v>49.632999999999996</v>
      </c>
      <c r="AF1348" s="27" t="e">
        <f t="shared" ref="AF1348:AF1354" si="1498">AF1349+Y1348</f>
        <v>#REF!</v>
      </c>
      <c r="AG1348" s="7" t="e">
        <f t="shared" ref="AG1348:AG1354" si="1499">AG1349+Z1348</f>
        <v>#REF!</v>
      </c>
      <c r="AH1348" s="17" t="e">
        <f t="shared" ref="AH1348:AH1354" si="1500">AF1348/AG1348</f>
        <v>#REF!</v>
      </c>
      <c r="AI1348" s="26" t="e">
        <f t="shared" ref="AI1348:AI1354" si="1501">AI1349+AC1348</f>
        <v>#REF!</v>
      </c>
      <c r="AJ1348" s="22" t="e">
        <f t="shared" ref="AJ1348:AJ1354" si="1502">AJ1349+AD1348</f>
        <v>#REF!</v>
      </c>
      <c r="AK1348" s="25" t="e">
        <f t="shared" ref="AK1348:AK1354" si="1503">AI1348/AJ1348</f>
        <v>#REF!</v>
      </c>
      <c r="AL1348" s="60">
        <f t="shared" si="1474"/>
        <v>42486</v>
      </c>
      <c r="AM1348" s="56"/>
    </row>
    <row r="1349" spans="1:39" s="3" customFormat="1" ht="11.25" x14ac:dyDescent="0.2">
      <c r="A1349" s="2" t="s">
        <v>5</v>
      </c>
      <c r="B1349" s="2" t="str">
        <f t="shared" si="1420"/>
        <v>CACY2016</v>
      </c>
      <c r="C1349" s="2" t="s">
        <v>53</v>
      </c>
      <c r="D1349" s="4">
        <v>42485</v>
      </c>
      <c r="E1349" s="66"/>
      <c r="F1349" s="63"/>
      <c r="G1349" s="69"/>
      <c r="H1349" s="71"/>
      <c r="I1349" s="76"/>
      <c r="J1349" s="115">
        <f t="shared" si="1489"/>
        <v>63.229739423663915</v>
      </c>
      <c r="K1349" s="54">
        <f t="shared" si="1421"/>
        <v>52.89220191457575</v>
      </c>
      <c r="L1349" s="116">
        <f t="shared" si="1489"/>
        <v>116.12194133823967</v>
      </c>
      <c r="M1349" s="53"/>
      <c r="N1349" s="76"/>
      <c r="O1349" s="122">
        <f t="shared" si="1490"/>
        <v>0.53055614084416602</v>
      </c>
      <c r="P1349" s="71">
        <f t="shared" si="1422"/>
        <v>0.61835193028435709</v>
      </c>
      <c r="Q1349" s="131">
        <f t="shared" si="1490"/>
        <v>1.1489080711285231</v>
      </c>
      <c r="R1349" s="54"/>
      <c r="S1349" s="76"/>
      <c r="T1349" s="47">
        <v>5</v>
      </c>
      <c r="U1349" s="48">
        <v>164</v>
      </c>
      <c r="V1349" s="49">
        <v>16414.032999999999</v>
      </c>
      <c r="W1349" s="48">
        <f t="shared" si="1423"/>
        <v>1332</v>
      </c>
      <c r="X1349" s="97">
        <v>46519</v>
      </c>
      <c r="Y1349" s="31">
        <f t="shared" si="1492"/>
        <v>0.35284578344332423</v>
      </c>
      <c r="Z1349" s="30">
        <f t="shared" si="1493"/>
        <v>3.5254412175670154E-3</v>
      </c>
      <c r="AA1349" s="10">
        <f t="shared" si="1494"/>
        <v>100.08556707317074</v>
      </c>
      <c r="AB1349" s="9" t="str">
        <f t="shared" si="1491"/>
        <v>U E</v>
      </c>
      <c r="AC1349" s="28">
        <f t="shared" si="1495"/>
        <v>0.35284578344332423</v>
      </c>
      <c r="AD1349" s="29">
        <f t="shared" si="1496"/>
        <v>3.5254412175670154E-3</v>
      </c>
      <c r="AE1349" s="15">
        <f t="shared" si="1497"/>
        <v>100.08556707317074</v>
      </c>
      <c r="AF1349" s="27" t="e">
        <f t="shared" si="1498"/>
        <v>#REF!</v>
      </c>
      <c r="AG1349" s="7" t="e">
        <f t="shared" si="1499"/>
        <v>#REF!</v>
      </c>
      <c r="AH1349" s="17" t="e">
        <f t="shared" si="1500"/>
        <v>#REF!</v>
      </c>
      <c r="AI1349" s="26" t="e">
        <f t="shared" si="1501"/>
        <v>#REF!</v>
      </c>
      <c r="AJ1349" s="22" t="e">
        <f t="shared" si="1502"/>
        <v>#REF!</v>
      </c>
      <c r="AK1349" s="25" t="e">
        <f t="shared" si="1503"/>
        <v>#REF!</v>
      </c>
      <c r="AL1349" s="60">
        <f t="shared" si="1474"/>
        <v>42485</v>
      </c>
      <c r="AM1349" s="56"/>
    </row>
    <row r="1350" spans="1:39" s="3" customFormat="1" ht="11.25" x14ac:dyDescent="0.2">
      <c r="A1350" s="2" t="s">
        <v>5</v>
      </c>
      <c r="B1350" s="2" t="str">
        <f t="shared" si="1420"/>
        <v>CACY2016</v>
      </c>
      <c r="C1350" s="2" t="s">
        <v>53</v>
      </c>
      <c r="D1350" s="4">
        <v>42484</v>
      </c>
      <c r="E1350" s="66"/>
      <c r="F1350" s="63"/>
      <c r="G1350" s="69"/>
      <c r="H1350" s="71"/>
      <c r="I1350" s="76"/>
      <c r="J1350" s="115">
        <f t="shared" si="1489"/>
        <v>62.468703645556332</v>
      </c>
      <c r="K1350" s="54">
        <f t="shared" si="1421"/>
        <v>53.404287380251915</v>
      </c>
      <c r="L1350" s="116">
        <f t="shared" si="1489"/>
        <v>115.87299102580825</v>
      </c>
      <c r="M1350" s="53"/>
      <c r="N1350" s="76"/>
      <c r="O1350" s="122">
        <f t="shared" si="1490"/>
        <v>0.52542397467023716</v>
      </c>
      <c r="P1350" s="71">
        <f t="shared" si="1422"/>
        <v>0.60950774033527488</v>
      </c>
      <c r="Q1350" s="131">
        <f t="shared" si="1490"/>
        <v>1.134931715005512</v>
      </c>
      <c r="R1350" s="54"/>
      <c r="S1350" s="76"/>
      <c r="T1350" s="47">
        <v>1</v>
      </c>
      <c r="U1350" s="48">
        <v>3</v>
      </c>
      <c r="V1350" s="49">
        <v>280.7</v>
      </c>
      <c r="W1350" s="48">
        <f t="shared" si="1423"/>
        <v>1330</v>
      </c>
      <c r="X1350" s="97">
        <v>46519</v>
      </c>
      <c r="Y1350" s="31">
        <f t="shared" si="1492"/>
        <v>6.0340935961650079E-3</v>
      </c>
      <c r="Z1350" s="30">
        <f t="shared" si="1493"/>
        <v>6.4489778370128333E-5</v>
      </c>
      <c r="AA1350" s="10">
        <f t="shared" si="1494"/>
        <v>93.566666666666677</v>
      </c>
      <c r="AB1350" s="9" t="str">
        <f t="shared" si="1491"/>
        <v>U E</v>
      </c>
      <c r="AC1350" s="28">
        <f t="shared" si="1495"/>
        <v>6.0340935961650079E-3</v>
      </c>
      <c r="AD1350" s="29">
        <f t="shared" si="1496"/>
        <v>6.4489778370128333E-5</v>
      </c>
      <c r="AE1350" s="15">
        <f t="shared" si="1497"/>
        <v>93.566666666666677</v>
      </c>
      <c r="AF1350" s="27" t="e">
        <f t="shared" si="1498"/>
        <v>#REF!</v>
      </c>
      <c r="AG1350" s="7" t="e">
        <f t="shared" si="1499"/>
        <v>#REF!</v>
      </c>
      <c r="AH1350" s="17" t="e">
        <f t="shared" si="1500"/>
        <v>#REF!</v>
      </c>
      <c r="AI1350" s="26" t="e">
        <f t="shared" si="1501"/>
        <v>#REF!</v>
      </c>
      <c r="AJ1350" s="22" t="e">
        <f t="shared" si="1502"/>
        <v>#REF!</v>
      </c>
      <c r="AK1350" s="25" t="e">
        <f t="shared" si="1503"/>
        <v>#REF!</v>
      </c>
      <c r="AL1350" s="60">
        <f t="shared" si="1474"/>
        <v>42484</v>
      </c>
      <c r="AM1350" s="56"/>
    </row>
    <row r="1351" spans="1:39" s="3" customFormat="1" ht="11.25" x14ac:dyDescent="0.2">
      <c r="A1351" s="2" t="s">
        <v>5</v>
      </c>
      <c r="B1351" s="2" t="str">
        <f t="shared" si="1420"/>
        <v>CACY2016</v>
      </c>
      <c r="C1351" s="2" t="s">
        <v>53</v>
      </c>
      <c r="D1351" s="4">
        <v>42483</v>
      </c>
      <c r="E1351" s="66"/>
      <c r="F1351" s="63"/>
      <c r="G1351" s="69"/>
      <c r="H1351" s="71"/>
      <c r="I1351" s="76"/>
      <c r="J1351" s="115">
        <f t="shared" si="1489"/>
        <v>61.707667867448762</v>
      </c>
      <c r="K1351" s="54">
        <f t="shared" si="1421"/>
        <v>53.916372845928066</v>
      </c>
      <c r="L1351" s="116">
        <f t="shared" si="1489"/>
        <v>115.62404071337683</v>
      </c>
      <c r="M1351" s="53"/>
      <c r="N1351" s="76"/>
      <c r="O1351" s="122">
        <f t="shared" si="1490"/>
        <v>0.52029180849630829</v>
      </c>
      <c r="P1351" s="71">
        <f t="shared" si="1422"/>
        <v>0.60066355038619268</v>
      </c>
      <c r="Q1351" s="131">
        <f t="shared" si="1490"/>
        <v>1.120955358882501</v>
      </c>
      <c r="R1351" s="54"/>
      <c r="S1351" s="76"/>
      <c r="T1351" s="47">
        <v>2</v>
      </c>
      <c r="U1351" s="48">
        <v>8</v>
      </c>
      <c r="V1351" s="49">
        <v>1283.633</v>
      </c>
      <c r="W1351" s="48">
        <f t="shared" si="1423"/>
        <v>1334</v>
      </c>
      <c r="X1351" s="97">
        <v>46519</v>
      </c>
      <c r="Y1351" s="31">
        <f t="shared" si="1492"/>
        <v>2.7593735892860981E-2</v>
      </c>
      <c r="Z1351" s="30">
        <f t="shared" si="1493"/>
        <v>1.7197274232034224E-4</v>
      </c>
      <c r="AA1351" s="10">
        <f t="shared" si="1494"/>
        <v>160.45412499999998</v>
      </c>
      <c r="AB1351" s="9" t="str">
        <f t="shared" si="1491"/>
        <v>U E</v>
      </c>
      <c r="AC1351" s="28">
        <f t="shared" si="1495"/>
        <v>2.7593735892860981E-2</v>
      </c>
      <c r="AD1351" s="29">
        <f t="shared" si="1496"/>
        <v>1.7197274232034224E-4</v>
      </c>
      <c r="AE1351" s="15">
        <f t="shared" si="1497"/>
        <v>160.45412499999998</v>
      </c>
      <c r="AF1351" s="27" t="e">
        <f t="shared" si="1498"/>
        <v>#REF!</v>
      </c>
      <c r="AG1351" s="7" t="e">
        <f t="shared" si="1499"/>
        <v>#REF!</v>
      </c>
      <c r="AH1351" s="17" t="e">
        <f t="shared" si="1500"/>
        <v>#REF!</v>
      </c>
      <c r="AI1351" s="26" t="e">
        <f t="shared" si="1501"/>
        <v>#REF!</v>
      </c>
      <c r="AJ1351" s="22" t="e">
        <f t="shared" si="1502"/>
        <v>#REF!</v>
      </c>
      <c r="AK1351" s="25" t="e">
        <f t="shared" si="1503"/>
        <v>#REF!</v>
      </c>
      <c r="AL1351" s="60">
        <f t="shared" si="1474"/>
        <v>42483</v>
      </c>
      <c r="AM1351" s="56"/>
    </row>
    <row r="1352" spans="1:39" s="3" customFormat="1" ht="11.25" x14ac:dyDescent="0.2">
      <c r="A1352" s="2" t="s">
        <v>5</v>
      </c>
      <c r="B1352" s="2" t="str">
        <f t="shared" si="1420"/>
        <v>CACY2016</v>
      </c>
      <c r="C1352" s="2" t="s">
        <v>53</v>
      </c>
      <c r="D1352" s="4">
        <v>42482</v>
      </c>
      <c r="E1352" s="66"/>
      <c r="F1352" s="63"/>
      <c r="G1352" s="69"/>
      <c r="H1352" s="71"/>
      <c r="I1352" s="76"/>
      <c r="J1352" s="115">
        <f t="shared" si="1489"/>
        <v>60.946632089341179</v>
      </c>
      <c r="K1352" s="54">
        <f t="shared" si="1421"/>
        <v>54.428458311604231</v>
      </c>
      <c r="L1352" s="116">
        <f t="shared" si="1489"/>
        <v>115.37509040094541</v>
      </c>
      <c r="M1352" s="53"/>
      <c r="N1352" s="76"/>
      <c r="O1352" s="122">
        <f t="shared" si="1490"/>
        <v>0.51515964232237943</v>
      </c>
      <c r="P1352" s="71">
        <f t="shared" si="1422"/>
        <v>0.59181936043711048</v>
      </c>
      <c r="Q1352" s="131">
        <f t="shared" si="1490"/>
        <v>1.1069790027594899</v>
      </c>
      <c r="R1352" s="54"/>
      <c r="S1352" s="76"/>
      <c r="T1352" s="47">
        <v>4</v>
      </c>
      <c r="U1352" s="48">
        <v>62</v>
      </c>
      <c r="V1352" s="49">
        <v>6094.8010000000004</v>
      </c>
      <c r="W1352" s="48">
        <f t="shared" si="1423"/>
        <v>1335</v>
      </c>
      <c r="X1352" s="97">
        <v>46519</v>
      </c>
      <c r="Y1352" s="31">
        <f t="shared" si="1492"/>
        <v>0.13101745523334551</v>
      </c>
      <c r="Z1352" s="30">
        <f t="shared" si="1493"/>
        <v>1.3327887529826523E-3</v>
      </c>
      <c r="AA1352" s="10">
        <f t="shared" si="1494"/>
        <v>98.303241935483868</v>
      </c>
      <c r="AB1352" s="9" t="str">
        <f t="shared" si="1491"/>
        <v>U E</v>
      </c>
      <c r="AC1352" s="28">
        <f t="shared" si="1495"/>
        <v>0.13101745523334551</v>
      </c>
      <c r="AD1352" s="29">
        <f t="shared" si="1496"/>
        <v>1.3327887529826523E-3</v>
      </c>
      <c r="AE1352" s="15">
        <f t="shared" si="1497"/>
        <v>98.303241935483868</v>
      </c>
      <c r="AF1352" s="27" t="e">
        <f t="shared" si="1498"/>
        <v>#REF!</v>
      </c>
      <c r="AG1352" s="7" t="e">
        <f t="shared" si="1499"/>
        <v>#REF!</v>
      </c>
      <c r="AH1352" s="17" t="e">
        <f t="shared" si="1500"/>
        <v>#REF!</v>
      </c>
      <c r="AI1352" s="26" t="e">
        <f t="shared" si="1501"/>
        <v>#REF!</v>
      </c>
      <c r="AJ1352" s="22" t="e">
        <f t="shared" si="1502"/>
        <v>#REF!</v>
      </c>
      <c r="AK1352" s="25" t="e">
        <f t="shared" si="1503"/>
        <v>#REF!</v>
      </c>
      <c r="AL1352" s="60">
        <f t="shared" si="1474"/>
        <v>42482</v>
      </c>
      <c r="AM1352" s="56"/>
    </row>
    <row r="1353" spans="1:39" s="3" customFormat="1" ht="11.25" x14ac:dyDescent="0.2">
      <c r="A1353" s="2" t="s">
        <v>5</v>
      </c>
      <c r="B1353" s="2" t="str">
        <f t="shared" si="1420"/>
        <v>CACY2016</v>
      </c>
      <c r="C1353" s="2" t="s">
        <v>53</v>
      </c>
      <c r="D1353" s="4">
        <v>42481</v>
      </c>
      <c r="E1353" s="66"/>
      <c r="F1353" s="63"/>
      <c r="G1353" s="69"/>
      <c r="H1353" s="71"/>
      <c r="I1353" s="76"/>
      <c r="J1353" s="115">
        <f t="shared" si="1489"/>
        <v>60.18559631123361</v>
      </c>
      <c r="K1353" s="54">
        <f t="shared" si="1421"/>
        <v>54.940543777280382</v>
      </c>
      <c r="L1353" s="116">
        <f t="shared" si="1489"/>
        <v>115.12614008851399</v>
      </c>
      <c r="M1353" s="53"/>
      <c r="N1353" s="76"/>
      <c r="O1353" s="122">
        <f t="shared" si="1490"/>
        <v>0.51002747614845068</v>
      </c>
      <c r="P1353" s="71">
        <f t="shared" si="1422"/>
        <v>0.58297517048802794</v>
      </c>
      <c r="Q1353" s="131">
        <f t="shared" si="1490"/>
        <v>1.0930026466364786</v>
      </c>
      <c r="R1353" s="54"/>
      <c r="S1353" s="76"/>
      <c r="T1353" s="47">
        <v>3</v>
      </c>
      <c r="U1353" s="48">
        <v>25</v>
      </c>
      <c r="V1353" s="49">
        <v>2255.3000000000002</v>
      </c>
      <c r="W1353" s="48">
        <f t="shared" si="1423"/>
        <v>1338</v>
      </c>
      <c r="X1353" s="97">
        <v>46519</v>
      </c>
      <c r="Y1353" s="31">
        <f t="shared" si="1492"/>
        <v>4.8481265719383479E-2</v>
      </c>
      <c r="Z1353" s="30">
        <f t="shared" si="1493"/>
        <v>5.3741481975106949E-4</v>
      </c>
      <c r="AA1353" s="10">
        <f t="shared" si="1494"/>
        <v>90.212000000000003</v>
      </c>
      <c r="AB1353" s="9" t="str">
        <f t="shared" si="1491"/>
        <v>U E</v>
      </c>
      <c r="AC1353" s="28">
        <f t="shared" si="1495"/>
        <v>4.8481265719383479E-2</v>
      </c>
      <c r="AD1353" s="29">
        <f t="shared" si="1496"/>
        <v>5.3741481975106949E-4</v>
      </c>
      <c r="AE1353" s="15">
        <f t="shared" si="1497"/>
        <v>90.212000000000003</v>
      </c>
      <c r="AF1353" s="27" t="e">
        <f t="shared" si="1498"/>
        <v>#REF!</v>
      </c>
      <c r="AG1353" s="7" t="e">
        <f t="shared" si="1499"/>
        <v>#REF!</v>
      </c>
      <c r="AH1353" s="17" t="e">
        <f t="shared" si="1500"/>
        <v>#REF!</v>
      </c>
      <c r="AI1353" s="26" t="e">
        <f t="shared" si="1501"/>
        <v>#REF!</v>
      </c>
      <c r="AJ1353" s="22" t="e">
        <f t="shared" si="1502"/>
        <v>#REF!</v>
      </c>
      <c r="AK1353" s="25" t="e">
        <f t="shared" si="1503"/>
        <v>#REF!</v>
      </c>
      <c r="AL1353" s="60">
        <f t="shared" si="1474"/>
        <v>42481</v>
      </c>
      <c r="AM1353" s="56"/>
    </row>
    <row r="1354" spans="1:39" s="3" customFormat="1" ht="11.25" x14ac:dyDescent="0.2">
      <c r="A1354" s="2" t="s">
        <v>5</v>
      </c>
      <c r="B1354" s="2" t="str">
        <f t="shared" ref="B1354:B1417" si="1504">CONCATENATE(A1354,C1354)</f>
        <v>CACY2016</v>
      </c>
      <c r="C1354" s="2" t="s">
        <v>53</v>
      </c>
      <c r="D1354" s="4">
        <v>42480</v>
      </c>
      <c r="E1354" s="66"/>
      <c r="F1354" s="63"/>
      <c r="G1354" s="69"/>
      <c r="H1354" s="71"/>
      <c r="I1354" s="76"/>
      <c r="J1354" s="115">
        <f t="shared" si="1489"/>
        <v>59.424560533126034</v>
      </c>
      <c r="K1354" s="54">
        <f t="shared" si="1421"/>
        <v>55.45262924295654</v>
      </c>
      <c r="L1354" s="116">
        <f t="shared" si="1489"/>
        <v>114.87718977608257</v>
      </c>
      <c r="M1354" s="53"/>
      <c r="N1354" s="76"/>
      <c r="O1354" s="122">
        <f t="shared" si="1490"/>
        <v>0.50489530997452181</v>
      </c>
      <c r="P1354" s="71">
        <f t="shared" si="1422"/>
        <v>0.57413098053894573</v>
      </c>
      <c r="Q1354" s="131">
        <f t="shared" si="1490"/>
        <v>1.0790262905134675</v>
      </c>
      <c r="R1354" s="54"/>
      <c r="S1354" s="76"/>
      <c r="T1354" s="47">
        <v>1</v>
      </c>
      <c r="U1354" s="48">
        <v>1</v>
      </c>
      <c r="V1354" s="49">
        <v>81.433000000000007</v>
      </c>
      <c r="W1354" s="48">
        <f t="shared" si="1423"/>
        <v>1335</v>
      </c>
      <c r="X1354" s="97">
        <v>46519</v>
      </c>
      <c r="Y1354" s="31">
        <f t="shared" si="1492"/>
        <v>1.7505320406715538E-3</v>
      </c>
      <c r="Z1354" s="30">
        <f t="shared" si="1493"/>
        <v>2.149659279004278E-5</v>
      </c>
      <c r="AA1354" s="10">
        <f t="shared" si="1494"/>
        <v>81.433000000000007</v>
      </c>
      <c r="AB1354" s="9" t="str">
        <f t="shared" si="1491"/>
        <v>U E</v>
      </c>
      <c r="AC1354" s="28">
        <f t="shared" si="1495"/>
        <v>1.7505320406715538E-3</v>
      </c>
      <c r="AD1354" s="29">
        <f t="shared" si="1496"/>
        <v>2.149659279004278E-5</v>
      </c>
      <c r="AE1354" s="15">
        <f t="shared" si="1497"/>
        <v>81.433000000000007</v>
      </c>
      <c r="AF1354" s="27" t="e">
        <f t="shared" si="1498"/>
        <v>#REF!</v>
      </c>
      <c r="AG1354" s="7" t="e">
        <f t="shared" si="1499"/>
        <v>#REF!</v>
      </c>
      <c r="AH1354" s="17" t="e">
        <f t="shared" si="1500"/>
        <v>#REF!</v>
      </c>
      <c r="AI1354" s="26" t="e">
        <f t="shared" si="1501"/>
        <v>#REF!</v>
      </c>
      <c r="AJ1354" s="22" t="e">
        <f t="shared" si="1502"/>
        <v>#REF!</v>
      </c>
      <c r="AK1354" s="25" t="e">
        <f t="shared" si="1503"/>
        <v>#REF!</v>
      </c>
      <c r="AL1354" s="60">
        <f t="shared" si="1474"/>
        <v>42480</v>
      </c>
      <c r="AM1354" s="56"/>
    </row>
    <row r="1355" spans="1:39" s="3" customFormat="1" ht="11.25" x14ac:dyDescent="0.2">
      <c r="A1355" s="2" t="s">
        <v>5</v>
      </c>
      <c r="B1355" s="2" t="str">
        <f t="shared" si="1504"/>
        <v>CACY2016</v>
      </c>
      <c r="C1355" s="2" t="s">
        <v>53</v>
      </c>
      <c r="D1355" s="4">
        <v>42479</v>
      </c>
      <c r="E1355" s="66"/>
      <c r="F1355" s="63"/>
      <c r="G1355" s="69"/>
      <c r="H1355" s="71"/>
      <c r="I1355" s="76"/>
      <c r="J1355" s="115">
        <f t="shared" si="1489"/>
        <v>58.663524755018457</v>
      </c>
      <c r="K1355" s="54">
        <f t="shared" si="1421"/>
        <v>55.964714708632712</v>
      </c>
      <c r="L1355" s="116">
        <f t="shared" si="1489"/>
        <v>114.62823946365117</v>
      </c>
      <c r="M1355" s="53"/>
      <c r="N1355" s="76"/>
      <c r="O1355" s="122">
        <f t="shared" si="1490"/>
        <v>0.49976314380059289</v>
      </c>
      <c r="P1355" s="71">
        <f t="shared" si="1422"/>
        <v>0.56528679058986331</v>
      </c>
      <c r="Q1355" s="131">
        <f t="shared" si="1490"/>
        <v>1.0650499343904563</v>
      </c>
      <c r="R1355" s="54"/>
      <c r="S1355" s="76"/>
      <c r="T1355" s="47">
        <v>1</v>
      </c>
      <c r="U1355" s="48">
        <v>8</v>
      </c>
      <c r="V1355" s="49">
        <v>2004.4659999999999</v>
      </c>
      <c r="W1355" s="48">
        <f t="shared" si="1423"/>
        <v>1338</v>
      </c>
      <c r="X1355" s="97">
        <v>46519</v>
      </c>
      <c r="Y1355" s="31">
        <f t="shared" ref="Y1355:Y1361" si="1505">V1355/X1355</f>
        <v>4.3089189363485887E-2</v>
      </c>
      <c r="Z1355" s="30">
        <f t="shared" ref="Z1355:Z1361" si="1506">U1355/X1355</f>
        <v>1.7197274232034224E-4</v>
      </c>
      <c r="AA1355" s="10">
        <f t="shared" ref="AA1355:AA1361" si="1507">IF(Z1355=0,0,Y1355/Z1355)</f>
        <v>250.55824999999999</v>
      </c>
      <c r="AB1355" s="9" t="str">
        <f t="shared" si="1491"/>
        <v>U E</v>
      </c>
      <c r="AC1355" s="28">
        <f t="shared" ref="AC1355:AC1361" si="1508">IF($AB1355="U E",$Y1355,(V1355-E1355)/X1355)</f>
        <v>4.3089189363485887E-2</v>
      </c>
      <c r="AD1355" s="29">
        <f t="shared" ref="AD1355:AD1361" si="1509">IF($AB1355="U E",$Z1355,(U1355-F1355)/X1355)</f>
        <v>1.7197274232034224E-4</v>
      </c>
      <c r="AE1355" s="15">
        <f t="shared" ref="AE1355:AE1361" si="1510">IF(AD1355=0,0,AC1355/AD1355)</f>
        <v>250.55824999999999</v>
      </c>
      <c r="AF1355" s="27" t="e">
        <f t="shared" ref="AF1355:AF1361" si="1511">AF1356+Y1355</f>
        <v>#REF!</v>
      </c>
      <c r="AG1355" s="7" t="e">
        <f t="shared" ref="AG1355:AG1361" si="1512">AG1356+Z1355</f>
        <v>#REF!</v>
      </c>
      <c r="AH1355" s="17" t="e">
        <f t="shared" ref="AH1355:AH1361" si="1513">AF1355/AG1355</f>
        <v>#REF!</v>
      </c>
      <c r="AI1355" s="26" t="e">
        <f t="shared" ref="AI1355:AI1361" si="1514">AI1356+AC1355</f>
        <v>#REF!</v>
      </c>
      <c r="AJ1355" s="22" t="e">
        <f t="shared" ref="AJ1355:AJ1361" si="1515">AJ1356+AD1355</f>
        <v>#REF!</v>
      </c>
      <c r="AK1355" s="25" t="e">
        <f t="shared" ref="AK1355:AK1361" si="1516">AI1355/AJ1355</f>
        <v>#REF!</v>
      </c>
      <c r="AL1355" s="60">
        <f t="shared" si="1474"/>
        <v>42479</v>
      </c>
      <c r="AM1355" s="56"/>
    </row>
    <row r="1356" spans="1:39" s="3" customFormat="1" ht="11.25" x14ac:dyDescent="0.2">
      <c r="A1356" s="2" t="s">
        <v>5</v>
      </c>
      <c r="B1356" s="2" t="str">
        <f t="shared" si="1504"/>
        <v>CACY2016</v>
      </c>
      <c r="C1356" s="2" t="s">
        <v>53</v>
      </c>
      <c r="D1356" s="4">
        <v>42478</v>
      </c>
      <c r="E1356" s="66"/>
      <c r="F1356" s="63"/>
      <c r="G1356" s="69"/>
      <c r="H1356" s="71"/>
      <c r="I1356" s="76"/>
      <c r="J1356" s="115">
        <f t="shared" si="1489"/>
        <v>57.902488976910881</v>
      </c>
      <c r="K1356" s="54">
        <f t="shared" ref="K1356:K1419" si="1517">L1356-J1356</f>
        <v>56.47680017430887</v>
      </c>
      <c r="L1356" s="116">
        <f t="shared" si="1489"/>
        <v>114.37928915121975</v>
      </c>
      <c r="M1356" s="53"/>
      <c r="N1356" s="76"/>
      <c r="O1356" s="122">
        <f t="shared" si="1490"/>
        <v>0.49463097762666408</v>
      </c>
      <c r="P1356" s="71">
        <f t="shared" ref="P1356:P1419" si="1518">Q1356-O1356</f>
        <v>0.5564426006407811</v>
      </c>
      <c r="Q1356" s="131">
        <f t="shared" si="1490"/>
        <v>1.0510735782674452</v>
      </c>
      <c r="R1356" s="54"/>
      <c r="S1356" s="76"/>
      <c r="T1356" s="47">
        <v>2</v>
      </c>
      <c r="U1356" s="48">
        <v>2</v>
      </c>
      <c r="V1356" s="49">
        <v>178.78299999999999</v>
      </c>
      <c r="W1356" s="48">
        <f t="shared" si="1423"/>
        <v>1339</v>
      </c>
      <c r="X1356" s="97">
        <v>46519</v>
      </c>
      <c r="Y1356" s="31">
        <f t="shared" si="1505"/>
        <v>3.8432253487822175E-3</v>
      </c>
      <c r="Z1356" s="30">
        <f t="shared" si="1506"/>
        <v>4.299318558008556E-5</v>
      </c>
      <c r="AA1356" s="10">
        <f t="shared" si="1507"/>
        <v>89.391499999999979</v>
      </c>
      <c r="AB1356" s="9" t="str">
        <f t="shared" si="1491"/>
        <v>U E</v>
      </c>
      <c r="AC1356" s="28">
        <f t="shared" si="1508"/>
        <v>3.8432253487822175E-3</v>
      </c>
      <c r="AD1356" s="29">
        <f t="shared" si="1509"/>
        <v>4.299318558008556E-5</v>
      </c>
      <c r="AE1356" s="15">
        <f t="shared" si="1510"/>
        <v>89.391499999999979</v>
      </c>
      <c r="AF1356" s="27" t="e">
        <f t="shared" si="1511"/>
        <v>#REF!</v>
      </c>
      <c r="AG1356" s="7" t="e">
        <f t="shared" si="1512"/>
        <v>#REF!</v>
      </c>
      <c r="AH1356" s="17" t="e">
        <f t="shared" si="1513"/>
        <v>#REF!</v>
      </c>
      <c r="AI1356" s="26" t="e">
        <f t="shared" si="1514"/>
        <v>#REF!</v>
      </c>
      <c r="AJ1356" s="22" t="e">
        <f t="shared" si="1515"/>
        <v>#REF!</v>
      </c>
      <c r="AK1356" s="25" t="e">
        <f t="shared" si="1516"/>
        <v>#REF!</v>
      </c>
      <c r="AL1356" s="60">
        <f t="shared" si="1474"/>
        <v>42478</v>
      </c>
      <c r="AM1356" s="56"/>
    </row>
    <row r="1357" spans="1:39" s="3" customFormat="1" ht="11.25" x14ac:dyDescent="0.2">
      <c r="A1357" s="2" t="s">
        <v>5</v>
      </c>
      <c r="B1357" s="2" t="str">
        <f t="shared" si="1504"/>
        <v>CACY2016</v>
      </c>
      <c r="C1357" s="2" t="s">
        <v>53</v>
      </c>
      <c r="D1357" s="4">
        <v>42477</v>
      </c>
      <c r="E1357" s="66"/>
      <c r="F1357" s="63"/>
      <c r="G1357" s="69"/>
      <c r="H1357" s="71"/>
      <c r="I1357" s="76"/>
      <c r="J1357" s="115">
        <f t="shared" si="1489"/>
        <v>57.141453198803305</v>
      </c>
      <c r="K1357" s="54">
        <f t="shared" si="1517"/>
        <v>56.988885639985028</v>
      </c>
      <c r="L1357" s="116">
        <f t="shared" si="1489"/>
        <v>114.13033883878833</v>
      </c>
      <c r="M1357" s="53"/>
      <c r="N1357" s="76"/>
      <c r="O1357" s="122">
        <f t="shared" si="1490"/>
        <v>0.48949881145273522</v>
      </c>
      <c r="P1357" s="71">
        <f t="shared" si="1518"/>
        <v>0.5475984106916989</v>
      </c>
      <c r="Q1357" s="131">
        <f t="shared" si="1490"/>
        <v>1.0370972221444341</v>
      </c>
      <c r="R1357" s="54"/>
      <c r="S1357" s="76"/>
      <c r="T1357" s="47">
        <v>1</v>
      </c>
      <c r="U1357" s="48">
        <v>1</v>
      </c>
      <c r="V1357" s="49">
        <v>93.933000000000007</v>
      </c>
      <c r="W1357" s="48">
        <f t="shared" ref="W1357:W1420" si="1519">SUM(T1357:T1719)</f>
        <v>1343</v>
      </c>
      <c r="X1357" s="97">
        <v>46519</v>
      </c>
      <c r="Y1357" s="31">
        <f t="shared" si="1505"/>
        <v>2.0192394505470883E-3</v>
      </c>
      <c r="Z1357" s="30">
        <f t="shared" si="1506"/>
        <v>2.149659279004278E-5</v>
      </c>
      <c r="AA1357" s="10">
        <f t="shared" si="1507"/>
        <v>93.932999999999993</v>
      </c>
      <c r="AB1357" s="9" t="str">
        <f t="shared" si="1491"/>
        <v>U E</v>
      </c>
      <c r="AC1357" s="28">
        <f t="shared" si="1508"/>
        <v>2.0192394505470883E-3</v>
      </c>
      <c r="AD1357" s="29">
        <f t="shared" si="1509"/>
        <v>2.149659279004278E-5</v>
      </c>
      <c r="AE1357" s="15">
        <f t="shared" si="1510"/>
        <v>93.932999999999993</v>
      </c>
      <c r="AF1357" s="27" t="e">
        <f t="shared" si="1511"/>
        <v>#REF!</v>
      </c>
      <c r="AG1357" s="7" t="e">
        <f t="shared" si="1512"/>
        <v>#REF!</v>
      </c>
      <c r="AH1357" s="17" t="e">
        <f t="shared" si="1513"/>
        <v>#REF!</v>
      </c>
      <c r="AI1357" s="26" t="e">
        <f t="shared" si="1514"/>
        <v>#REF!</v>
      </c>
      <c r="AJ1357" s="22" t="e">
        <f t="shared" si="1515"/>
        <v>#REF!</v>
      </c>
      <c r="AK1357" s="25" t="e">
        <f t="shared" si="1516"/>
        <v>#REF!</v>
      </c>
      <c r="AL1357" s="60">
        <f t="shared" si="1474"/>
        <v>42477</v>
      </c>
      <c r="AM1357" s="56"/>
    </row>
    <row r="1358" spans="1:39" s="3" customFormat="1" ht="11.25" x14ac:dyDescent="0.2">
      <c r="A1358" s="2" t="s">
        <v>5</v>
      </c>
      <c r="B1358" s="2" t="str">
        <f t="shared" si="1504"/>
        <v>CACY2016</v>
      </c>
      <c r="C1358" s="2" t="s">
        <v>53</v>
      </c>
      <c r="D1358" s="4">
        <v>42476</v>
      </c>
      <c r="E1358" s="66"/>
      <c r="F1358" s="63"/>
      <c r="G1358" s="69"/>
      <c r="H1358" s="71"/>
      <c r="I1358" s="76"/>
      <c r="J1358" s="115">
        <f t="shared" si="1489"/>
        <v>56.380417420695728</v>
      </c>
      <c r="K1358" s="54">
        <f t="shared" si="1517"/>
        <v>57.500971105661186</v>
      </c>
      <c r="L1358" s="116">
        <f t="shared" si="1489"/>
        <v>113.88138852635691</v>
      </c>
      <c r="M1358" s="53"/>
      <c r="N1358" s="76"/>
      <c r="O1358" s="122">
        <f t="shared" si="1490"/>
        <v>0.48436664527880635</v>
      </c>
      <c r="P1358" s="71">
        <f t="shared" si="1518"/>
        <v>0.53875422074261647</v>
      </c>
      <c r="Q1358" s="131">
        <f t="shared" si="1490"/>
        <v>1.0231208660214228</v>
      </c>
      <c r="R1358" s="54"/>
      <c r="S1358" s="76"/>
      <c r="T1358" s="47"/>
      <c r="U1358" s="48"/>
      <c r="V1358" s="49"/>
      <c r="W1358" s="48">
        <f t="shared" si="1519"/>
        <v>1345</v>
      </c>
      <c r="X1358" s="97">
        <v>46519</v>
      </c>
      <c r="Y1358" s="31">
        <f t="shared" si="1505"/>
        <v>0</v>
      </c>
      <c r="Z1358" s="30">
        <f t="shared" si="1506"/>
        <v>0</v>
      </c>
      <c r="AA1358" s="10">
        <f t="shared" si="1507"/>
        <v>0</v>
      </c>
      <c r="AB1358" s="9" t="str">
        <f t="shared" si="1491"/>
        <v>U E</v>
      </c>
      <c r="AC1358" s="28">
        <f t="shared" si="1508"/>
        <v>0</v>
      </c>
      <c r="AD1358" s="29">
        <f t="shared" si="1509"/>
        <v>0</v>
      </c>
      <c r="AE1358" s="15">
        <f t="shared" si="1510"/>
        <v>0</v>
      </c>
      <c r="AF1358" s="27" t="e">
        <f t="shared" si="1511"/>
        <v>#REF!</v>
      </c>
      <c r="AG1358" s="7" t="e">
        <f t="shared" si="1512"/>
        <v>#REF!</v>
      </c>
      <c r="AH1358" s="17" t="e">
        <f t="shared" si="1513"/>
        <v>#REF!</v>
      </c>
      <c r="AI1358" s="26" t="e">
        <f t="shared" si="1514"/>
        <v>#REF!</v>
      </c>
      <c r="AJ1358" s="22" t="e">
        <f t="shared" si="1515"/>
        <v>#REF!</v>
      </c>
      <c r="AK1358" s="25" t="e">
        <f t="shared" si="1516"/>
        <v>#REF!</v>
      </c>
      <c r="AL1358" s="60">
        <f t="shared" si="1474"/>
        <v>42476</v>
      </c>
      <c r="AM1358" s="56"/>
    </row>
    <row r="1359" spans="1:39" s="3" customFormat="1" ht="11.25" x14ac:dyDescent="0.2">
      <c r="A1359" s="2" t="s">
        <v>5</v>
      </c>
      <c r="B1359" s="2" t="str">
        <f t="shared" si="1504"/>
        <v>CACY2016</v>
      </c>
      <c r="C1359" s="2" t="s">
        <v>53</v>
      </c>
      <c r="D1359" s="4">
        <v>42475</v>
      </c>
      <c r="E1359" s="66"/>
      <c r="F1359" s="63"/>
      <c r="G1359" s="69"/>
      <c r="H1359" s="71"/>
      <c r="I1359" s="76"/>
      <c r="J1359" s="115">
        <f t="shared" si="1489"/>
        <v>55.619381642588152</v>
      </c>
      <c r="K1359" s="54">
        <f t="shared" si="1517"/>
        <v>58.013056571337344</v>
      </c>
      <c r="L1359" s="116">
        <f t="shared" si="1489"/>
        <v>113.6324382139255</v>
      </c>
      <c r="M1359" s="53"/>
      <c r="N1359" s="76"/>
      <c r="O1359" s="122">
        <f t="shared" si="1490"/>
        <v>0.47923447910487749</v>
      </c>
      <c r="P1359" s="71">
        <f t="shared" si="1518"/>
        <v>0.52991003079353427</v>
      </c>
      <c r="Q1359" s="131">
        <f t="shared" si="1490"/>
        <v>1.0091445098984118</v>
      </c>
      <c r="R1359" s="54"/>
      <c r="S1359" s="76"/>
      <c r="T1359" s="47">
        <v>6</v>
      </c>
      <c r="U1359" s="48">
        <v>57</v>
      </c>
      <c r="V1359" s="49">
        <v>10166.532999999999</v>
      </c>
      <c r="W1359" s="48">
        <f t="shared" si="1519"/>
        <v>1348</v>
      </c>
      <c r="X1359" s="97">
        <v>46519</v>
      </c>
      <c r="Y1359" s="31">
        <f t="shared" si="1505"/>
        <v>0.21854581998753198</v>
      </c>
      <c r="Z1359" s="30">
        <f t="shared" si="1506"/>
        <v>1.2253057890324384E-3</v>
      </c>
      <c r="AA1359" s="10">
        <f t="shared" si="1507"/>
        <v>178.36022807017542</v>
      </c>
      <c r="AB1359" s="9" t="str">
        <f t="shared" si="1491"/>
        <v>U E</v>
      </c>
      <c r="AC1359" s="28">
        <f t="shared" si="1508"/>
        <v>0.21854581998753198</v>
      </c>
      <c r="AD1359" s="29">
        <f t="shared" si="1509"/>
        <v>1.2253057890324384E-3</v>
      </c>
      <c r="AE1359" s="15">
        <f t="shared" si="1510"/>
        <v>178.36022807017542</v>
      </c>
      <c r="AF1359" s="27" t="e">
        <f t="shared" si="1511"/>
        <v>#REF!</v>
      </c>
      <c r="AG1359" s="7" t="e">
        <f t="shared" si="1512"/>
        <v>#REF!</v>
      </c>
      <c r="AH1359" s="17" t="e">
        <f t="shared" si="1513"/>
        <v>#REF!</v>
      </c>
      <c r="AI1359" s="26" t="e">
        <f t="shared" si="1514"/>
        <v>#REF!</v>
      </c>
      <c r="AJ1359" s="22" t="e">
        <f t="shared" si="1515"/>
        <v>#REF!</v>
      </c>
      <c r="AK1359" s="25" t="e">
        <f t="shared" si="1516"/>
        <v>#REF!</v>
      </c>
      <c r="AL1359" s="60">
        <f t="shared" si="1474"/>
        <v>42475</v>
      </c>
      <c r="AM1359" s="56"/>
    </row>
    <row r="1360" spans="1:39" s="3" customFormat="1" ht="11.25" x14ac:dyDescent="0.2">
      <c r="A1360" s="2" t="s">
        <v>5</v>
      </c>
      <c r="B1360" s="2" t="str">
        <f t="shared" si="1504"/>
        <v>CACY2016</v>
      </c>
      <c r="C1360" s="2" t="s">
        <v>53</v>
      </c>
      <c r="D1360" s="4">
        <v>42474</v>
      </c>
      <c r="E1360" s="66"/>
      <c r="F1360" s="63"/>
      <c r="G1360" s="69"/>
      <c r="H1360" s="71"/>
      <c r="I1360" s="76"/>
      <c r="J1360" s="115">
        <f t="shared" si="1489"/>
        <v>54.858345864480576</v>
      </c>
      <c r="K1360" s="54">
        <f t="shared" si="1517"/>
        <v>58.525142037013502</v>
      </c>
      <c r="L1360" s="116">
        <f t="shared" si="1489"/>
        <v>113.38348790149408</v>
      </c>
      <c r="M1360" s="53"/>
      <c r="N1360" s="76"/>
      <c r="O1360" s="122">
        <f t="shared" si="1490"/>
        <v>0.47410231293094862</v>
      </c>
      <c r="P1360" s="71">
        <f t="shared" si="1518"/>
        <v>0.52106584084445207</v>
      </c>
      <c r="Q1360" s="131">
        <f t="shared" si="1490"/>
        <v>0.99516815377540069</v>
      </c>
      <c r="R1360" s="54"/>
      <c r="S1360" s="76"/>
      <c r="T1360" s="47">
        <v>9</v>
      </c>
      <c r="U1360" s="48">
        <v>134</v>
      </c>
      <c r="V1360" s="49">
        <v>50856.866999999998</v>
      </c>
      <c r="W1360" s="48">
        <f t="shared" si="1519"/>
        <v>1344</v>
      </c>
      <c r="X1360" s="97">
        <v>46519</v>
      </c>
      <c r="Y1360" s="31">
        <f t="shared" si="1505"/>
        <v>1.0932493604763645</v>
      </c>
      <c r="Z1360" s="30">
        <f t="shared" si="1506"/>
        <v>2.8805434338657321E-3</v>
      </c>
      <c r="AA1360" s="10">
        <f t="shared" si="1507"/>
        <v>379.52885820895523</v>
      </c>
      <c r="AB1360" s="9" t="str">
        <f t="shared" si="1491"/>
        <v>U E</v>
      </c>
      <c r="AC1360" s="28">
        <f t="shared" si="1508"/>
        <v>1.0932493604763645</v>
      </c>
      <c r="AD1360" s="29">
        <f t="shared" si="1509"/>
        <v>2.8805434338657321E-3</v>
      </c>
      <c r="AE1360" s="15">
        <f t="shared" si="1510"/>
        <v>379.52885820895523</v>
      </c>
      <c r="AF1360" s="27" t="e">
        <f t="shared" si="1511"/>
        <v>#REF!</v>
      </c>
      <c r="AG1360" s="7" t="e">
        <f t="shared" si="1512"/>
        <v>#REF!</v>
      </c>
      <c r="AH1360" s="17" t="e">
        <f t="shared" si="1513"/>
        <v>#REF!</v>
      </c>
      <c r="AI1360" s="26" t="e">
        <f t="shared" si="1514"/>
        <v>#REF!</v>
      </c>
      <c r="AJ1360" s="22" t="e">
        <f t="shared" si="1515"/>
        <v>#REF!</v>
      </c>
      <c r="AK1360" s="25" t="e">
        <f t="shared" si="1516"/>
        <v>#REF!</v>
      </c>
      <c r="AL1360" s="60">
        <f t="shared" si="1474"/>
        <v>42474</v>
      </c>
      <c r="AM1360" s="56"/>
    </row>
    <row r="1361" spans="1:39" s="3" customFormat="1" ht="11.25" x14ac:dyDescent="0.2">
      <c r="A1361" s="2" t="s">
        <v>5</v>
      </c>
      <c r="B1361" s="2" t="str">
        <f t="shared" si="1504"/>
        <v>CACY2016</v>
      </c>
      <c r="C1361" s="2" t="s">
        <v>53</v>
      </c>
      <c r="D1361" s="4">
        <v>42473</v>
      </c>
      <c r="E1361" s="66"/>
      <c r="F1361" s="63"/>
      <c r="G1361" s="69"/>
      <c r="H1361" s="71"/>
      <c r="I1361" s="76"/>
      <c r="J1361" s="115">
        <f t="shared" si="1489"/>
        <v>54.097310086373</v>
      </c>
      <c r="K1361" s="54">
        <f t="shared" si="1517"/>
        <v>59.03722750268966</v>
      </c>
      <c r="L1361" s="116">
        <f t="shared" si="1489"/>
        <v>113.13453758906266</v>
      </c>
      <c r="M1361" s="53"/>
      <c r="N1361" s="76"/>
      <c r="O1361" s="122">
        <f t="shared" si="1490"/>
        <v>0.46897014675701976</v>
      </c>
      <c r="P1361" s="71">
        <f t="shared" si="1518"/>
        <v>0.51222165089536975</v>
      </c>
      <c r="Q1361" s="131">
        <f t="shared" si="1490"/>
        <v>0.98119179765238951</v>
      </c>
      <c r="R1361" s="54"/>
      <c r="S1361" s="76"/>
      <c r="T1361" s="47">
        <v>12</v>
      </c>
      <c r="U1361" s="48">
        <v>1772</v>
      </c>
      <c r="V1361" s="49">
        <v>469803.95</v>
      </c>
      <c r="W1361" s="48">
        <f t="shared" si="1519"/>
        <v>1336</v>
      </c>
      <c r="X1361" s="97">
        <v>46519</v>
      </c>
      <c r="Y1361" s="31">
        <f t="shared" si="1505"/>
        <v>10.099184204303619</v>
      </c>
      <c r="Z1361" s="30">
        <f t="shared" si="1506"/>
        <v>3.8091962423955801E-2</v>
      </c>
      <c r="AA1361" s="10">
        <f t="shared" si="1507"/>
        <v>265.12638261851021</v>
      </c>
      <c r="AB1361" s="9" t="str">
        <f t="shared" si="1491"/>
        <v>U E</v>
      </c>
      <c r="AC1361" s="28">
        <f t="shared" si="1508"/>
        <v>10.099184204303619</v>
      </c>
      <c r="AD1361" s="29">
        <f t="shared" si="1509"/>
        <v>3.8091962423955801E-2</v>
      </c>
      <c r="AE1361" s="15">
        <f t="shared" si="1510"/>
        <v>265.12638261851021</v>
      </c>
      <c r="AF1361" s="27" t="e">
        <f t="shared" si="1511"/>
        <v>#REF!</v>
      </c>
      <c r="AG1361" s="7" t="e">
        <f t="shared" si="1512"/>
        <v>#REF!</v>
      </c>
      <c r="AH1361" s="17" t="e">
        <f t="shared" si="1513"/>
        <v>#REF!</v>
      </c>
      <c r="AI1361" s="26" t="e">
        <f t="shared" si="1514"/>
        <v>#REF!</v>
      </c>
      <c r="AJ1361" s="22" t="e">
        <f t="shared" si="1515"/>
        <v>#REF!</v>
      </c>
      <c r="AK1361" s="25" t="e">
        <f t="shared" si="1516"/>
        <v>#REF!</v>
      </c>
      <c r="AL1361" s="60">
        <f t="shared" si="1474"/>
        <v>42473</v>
      </c>
      <c r="AM1361" s="56"/>
    </row>
    <row r="1362" spans="1:39" s="3" customFormat="1" ht="11.25" x14ac:dyDescent="0.2">
      <c r="A1362" s="2" t="s">
        <v>5</v>
      </c>
      <c r="B1362" s="2" t="str">
        <f t="shared" si="1504"/>
        <v>CACY2016</v>
      </c>
      <c r="C1362" s="2" t="s">
        <v>53</v>
      </c>
      <c r="D1362" s="4">
        <v>42472</v>
      </c>
      <c r="E1362" s="66"/>
      <c r="F1362" s="63"/>
      <c r="G1362" s="69"/>
      <c r="H1362" s="71"/>
      <c r="I1362" s="76"/>
      <c r="J1362" s="115">
        <f t="shared" si="1489"/>
        <v>53.336274308265423</v>
      </c>
      <c r="K1362" s="54">
        <f t="shared" si="1517"/>
        <v>59.549312968365818</v>
      </c>
      <c r="L1362" s="116">
        <f t="shared" si="1489"/>
        <v>112.88558727663124</v>
      </c>
      <c r="M1362" s="53"/>
      <c r="N1362" s="76"/>
      <c r="O1362" s="122">
        <f t="shared" si="1490"/>
        <v>0.46383798058309089</v>
      </c>
      <c r="P1362" s="71">
        <f t="shared" si="1518"/>
        <v>0.50337746094628744</v>
      </c>
      <c r="Q1362" s="131">
        <f t="shared" si="1490"/>
        <v>0.96721544152937833</v>
      </c>
      <c r="R1362" s="54"/>
      <c r="S1362" s="76"/>
      <c r="T1362" s="47"/>
      <c r="U1362" s="48"/>
      <c r="V1362" s="49"/>
      <c r="W1362" s="48">
        <f t="shared" si="1519"/>
        <v>1330</v>
      </c>
      <c r="X1362" s="97">
        <v>46519</v>
      </c>
      <c r="Y1362" s="31">
        <f t="shared" ref="Y1362:Y1373" si="1520">V1362/X1362</f>
        <v>0</v>
      </c>
      <c r="Z1362" s="30">
        <f t="shared" ref="Z1362:Z1373" si="1521">U1362/X1362</f>
        <v>0</v>
      </c>
      <c r="AA1362" s="10">
        <f t="shared" ref="AA1362:AA1373" si="1522">IF(Z1362=0,0,Y1362/Z1362)</f>
        <v>0</v>
      </c>
      <c r="AB1362" s="9" t="str">
        <f t="shared" si="1491"/>
        <v>U E</v>
      </c>
      <c r="AC1362" s="28">
        <f t="shared" ref="AC1362:AC1373" si="1523">IF($AB1362="U E",$Y1362,(V1362-E1362)/X1362)</f>
        <v>0</v>
      </c>
      <c r="AD1362" s="29">
        <f t="shared" ref="AD1362:AD1373" si="1524">IF($AB1362="U E",$Z1362,(U1362-F1362)/X1362)</f>
        <v>0</v>
      </c>
      <c r="AE1362" s="15">
        <f t="shared" ref="AE1362:AE1373" si="1525">IF(AD1362=0,0,AC1362/AD1362)</f>
        <v>0</v>
      </c>
      <c r="AF1362" s="27" t="e">
        <f t="shared" ref="AF1362:AF1373" si="1526">AF1363+Y1362</f>
        <v>#REF!</v>
      </c>
      <c r="AG1362" s="7" t="e">
        <f t="shared" ref="AG1362:AG1373" si="1527">AG1363+Z1362</f>
        <v>#REF!</v>
      </c>
      <c r="AH1362" s="17" t="e">
        <f t="shared" ref="AH1362:AH1373" si="1528">AF1362/AG1362</f>
        <v>#REF!</v>
      </c>
      <c r="AI1362" s="26" t="e">
        <f t="shared" ref="AI1362:AI1373" si="1529">AI1363+AC1362</f>
        <v>#REF!</v>
      </c>
      <c r="AJ1362" s="22" t="e">
        <f t="shared" ref="AJ1362:AJ1373" si="1530">AJ1363+AD1362</f>
        <v>#REF!</v>
      </c>
      <c r="AK1362" s="25" t="e">
        <f t="shared" ref="AK1362:AK1373" si="1531">AI1362/AJ1362</f>
        <v>#REF!</v>
      </c>
      <c r="AL1362" s="60">
        <f t="shared" si="1474"/>
        <v>42472</v>
      </c>
      <c r="AM1362" s="56"/>
    </row>
    <row r="1363" spans="1:39" s="3" customFormat="1" ht="11.25" x14ac:dyDescent="0.2">
      <c r="A1363" s="2" t="s">
        <v>5</v>
      </c>
      <c r="B1363" s="2" t="str">
        <f t="shared" si="1504"/>
        <v>CACY2016</v>
      </c>
      <c r="C1363" s="2" t="s">
        <v>53</v>
      </c>
      <c r="D1363" s="4">
        <v>42471</v>
      </c>
      <c r="E1363" s="66"/>
      <c r="F1363" s="63"/>
      <c r="G1363" s="69"/>
      <c r="H1363" s="71"/>
      <c r="I1363" s="76"/>
      <c r="J1363" s="115">
        <f t="shared" si="1489"/>
        <v>52.575238530157847</v>
      </c>
      <c r="K1363" s="54">
        <f t="shared" si="1517"/>
        <v>60.06139843404199</v>
      </c>
      <c r="L1363" s="116">
        <f t="shared" si="1489"/>
        <v>112.63663696419984</v>
      </c>
      <c r="M1363" s="53"/>
      <c r="N1363" s="76"/>
      <c r="O1363" s="122">
        <f t="shared" si="1490"/>
        <v>0.45870581440916203</v>
      </c>
      <c r="P1363" s="71">
        <f t="shared" si="1518"/>
        <v>0.49453327099720523</v>
      </c>
      <c r="Q1363" s="131">
        <f t="shared" si="1490"/>
        <v>0.95323908540636726</v>
      </c>
      <c r="R1363" s="54"/>
      <c r="S1363" s="76"/>
      <c r="T1363" s="47">
        <v>1</v>
      </c>
      <c r="U1363" s="48">
        <v>1</v>
      </c>
      <c r="V1363" s="49">
        <v>349.81700000000001</v>
      </c>
      <c r="W1363" s="48">
        <f t="shared" si="1519"/>
        <v>1332</v>
      </c>
      <c r="X1363" s="97">
        <v>46519</v>
      </c>
      <c r="Y1363" s="31">
        <f t="shared" si="1520"/>
        <v>7.5198736000343944E-3</v>
      </c>
      <c r="Z1363" s="30">
        <f t="shared" si="1521"/>
        <v>2.149659279004278E-5</v>
      </c>
      <c r="AA1363" s="10">
        <f t="shared" si="1522"/>
        <v>349.81699999999995</v>
      </c>
      <c r="AB1363" s="9" t="str">
        <f t="shared" si="1491"/>
        <v>U E</v>
      </c>
      <c r="AC1363" s="28">
        <f t="shared" si="1523"/>
        <v>7.5198736000343944E-3</v>
      </c>
      <c r="AD1363" s="29">
        <f t="shared" si="1524"/>
        <v>2.149659279004278E-5</v>
      </c>
      <c r="AE1363" s="15">
        <f t="shared" si="1525"/>
        <v>349.81699999999995</v>
      </c>
      <c r="AF1363" s="27" t="e">
        <f t="shared" si="1526"/>
        <v>#REF!</v>
      </c>
      <c r="AG1363" s="7" t="e">
        <f t="shared" si="1527"/>
        <v>#REF!</v>
      </c>
      <c r="AH1363" s="17" t="e">
        <f t="shared" si="1528"/>
        <v>#REF!</v>
      </c>
      <c r="AI1363" s="26" t="e">
        <f t="shared" si="1529"/>
        <v>#REF!</v>
      </c>
      <c r="AJ1363" s="22" t="e">
        <f t="shared" si="1530"/>
        <v>#REF!</v>
      </c>
      <c r="AK1363" s="25" t="e">
        <f t="shared" si="1531"/>
        <v>#REF!</v>
      </c>
      <c r="AL1363" s="60">
        <f t="shared" si="1474"/>
        <v>42471</v>
      </c>
      <c r="AM1363" s="56"/>
    </row>
    <row r="1364" spans="1:39" s="3" customFormat="1" ht="11.25" x14ac:dyDescent="0.2">
      <c r="A1364" s="2" t="s">
        <v>5</v>
      </c>
      <c r="B1364" s="2" t="str">
        <f t="shared" si="1504"/>
        <v>CACY2016</v>
      </c>
      <c r="C1364" s="2" t="s">
        <v>53</v>
      </c>
      <c r="D1364" s="4">
        <v>42470</v>
      </c>
      <c r="E1364" s="66"/>
      <c r="F1364" s="63"/>
      <c r="G1364" s="69"/>
      <c r="H1364" s="71"/>
      <c r="I1364" s="76"/>
      <c r="J1364" s="115">
        <f t="shared" si="1489"/>
        <v>51.814202752050271</v>
      </c>
      <c r="K1364" s="54">
        <f t="shared" si="1517"/>
        <v>60.573483899718148</v>
      </c>
      <c r="L1364" s="116">
        <f t="shared" si="1489"/>
        <v>112.38768665176842</v>
      </c>
      <c r="M1364" s="53"/>
      <c r="N1364" s="76"/>
      <c r="O1364" s="122">
        <f t="shared" si="1490"/>
        <v>0.45357364823523322</v>
      </c>
      <c r="P1364" s="71">
        <f t="shared" si="1518"/>
        <v>0.48568908104812286</v>
      </c>
      <c r="Q1364" s="131">
        <f t="shared" si="1490"/>
        <v>0.93926272928335608</v>
      </c>
      <c r="R1364" s="54"/>
      <c r="S1364" s="76"/>
      <c r="T1364" s="47">
        <v>8</v>
      </c>
      <c r="U1364" s="48">
        <v>2024</v>
      </c>
      <c r="V1364" s="49">
        <v>68358.782999999996</v>
      </c>
      <c r="W1364" s="48">
        <f t="shared" si="1519"/>
        <v>1332</v>
      </c>
      <c r="X1364" s="97">
        <v>46519</v>
      </c>
      <c r="Y1364" s="31">
        <f t="shared" si="1520"/>
        <v>1.4694809217738987</v>
      </c>
      <c r="Z1364" s="30">
        <f t="shared" si="1521"/>
        <v>4.3509103807046583E-2</v>
      </c>
      <c r="AA1364" s="10">
        <f t="shared" si="1522"/>
        <v>33.774102272727269</v>
      </c>
      <c r="AB1364" s="9" t="str">
        <f t="shared" si="1491"/>
        <v>U E</v>
      </c>
      <c r="AC1364" s="28">
        <f t="shared" si="1523"/>
        <v>1.4694809217738987</v>
      </c>
      <c r="AD1364" s="29">
        <f t="shared" si="1524"/>
        <v>4.3509103807046583E-2</v>
      </c>
      <c r="AE1364" s="15">
        <f t="shared" si="1525"/>
        <v>33.774102272727269</v>
      </c>
      <c r="AF1364" s="27" t="e">
        <f t="shared" si="1526"/>
        <v>#REF!</v>
      </c>
      <c r="AG1364" s="7" t="e">
        <f t="shared" si="1527"/>
        <v>#REF!</v>
      </c>
      <c r="AH1364" s="17" t="e">
        <f t="shared" si="1528"/>
        <v>#REF!</v>
      </c>
      <c r="AI1364" s="26" t="e">
        <f t="shared" si="1529"/>
        <v>#REF!</v>
      </c>
      <c r="AJ1364" s="22" t="e">
        <f t="shared" si="1530"/>
        <v>#REF!</v>
      </c>
      <c r="AK1364" s="25" t="e">
        <f t="shared" si="1531"/>
        <v>#REF!</v>
      </c>
      <c r="AL1364" s="60">
        <f t="shared" si="1474"/>
        <v>42470</v>
      </c>
      <c r="AM1364" s="56"/>
    </row>
    <row r="1365" spans="1:39" s="3" customFormat="1" ht="11.25" x14ac:dyDescent="0.2">
      <c r="A1365" s="2" t="s">
        <v>5</v>
      </c>
      <c r="B1365" s="2" t="str">
        <f t="shared" si="1504"/>
        <v>CACY2016</v>
      </c>
      <c r="C1365" s="2" t="s">
        <v>53</v>
      </c>
      <c r="D1365" s="4">
        <v>42469</v>
      </c>
      <c r="E1365" s="66"/>
      <c r="F1365" s="63"/>
      <c r="G1365" s="69"/>
      <c r="H1365" s="71"/>
      <c r="I1365" s="76"/>
      <c r="J1365" s="115">
        <f t="shared" si="1489"/>
        <v>51.053166973942695</v>
      </c>
      <c r="K1365" s="54">
        <f t="shared" si="1517"/>
        <v>61.085569365394306</v>
      </c>
      <c r="L1365" s="116">
        <f t="shared" si="1489"/>
        <v>112.138736339337</v>
      </c>
      <c r="M1365" s="53"/>
      <c r="N1365" s="76"/>
      <c r="O1365" s="122">
        <f t="shared" si="1490"/>
        <v>0.44844148206130435</v>
      </c>
      <c r="P1365" s="71">
        <f t="shared" si="1518"/>
        <v>0.47684489109904055</v>
      </c>
      <c r="Q1365" s="131">
        <f t="shared" si="1490"/>
        <v>0.9252863731603449</v>
      </c>
      <c r="R1365" s="54"/>
      <c r="S1365" s="76"/>
      <c r="T1365" s="47">
        <v>5</v>
      </c>
      <c r="U1365" s="48">
        <v>26</v>
      </c>
      <c r="V1365" s="49">
        <v>4586.2669999999998</v>
      </c>
      <c r="W1365" s="48">
        <f t="shared" si="1519"/>
        <v>1330</v>
      </c>
      <c r="X1365" s="97">
        <v>46519</v>
      </c>
      <c r="Y1365" s="31">
        <f t="shared" si="1520"/>
        <v>9.8589114125411118E-2</v>
      </c>
      <c r="Z1365" s="30">
        <f t="shared" si="1521"/>
        <v>5.5891141254111221E-4</v>
      </c>
      <c r="AA1365" s="10">
        <f t="shared" si="1522"/>
        <v>176.39488461538463</v>
      </c>
      <c r="AB1365" s="9" t="str">
        <f t="shared" si="1491"/>
        <v>U E</v>
      </c>
      <c r="AC1365" s="28">
        <f t="shared" si="1523"/>
        <v>9.8589114125411118E-2</v>
      </c>
      <c r="AD1365" s="29">
        <f t="shared" si="1524"/>
        <v>5.5891141254111221E-4</v>
      </c>
      <c r="AE1365" s="15">
        <f t="shared" si="1525"/>
        <v>176.39488461538463</v>
      </c>
      <c r="AF1365" s="27" t="e">
        <f t="shared" si="1526"/>
        <v>#REF!</v>
      </c>
      <c r="AG1365" s="7" t="e">
        <f t="shared" si="1527"/>
        <v>#REF!</v>
      </c>
      <c r="AH1365" s="17" t="e">
        <f t="shared" si="1528"/>
        <v>#REF!</v>
      </c>
      <c r="AI1365" s="26" t="e">
        <f t="shared" si="1529"/>
        <v>#REF!</v>
      </c>
      <c r="AJ1365" s="22" t="e">
        <f t="shared" si="1530"/>
        <v>#REF!</v>
      </c>
      <c r="AK1365" s="25" t="e">
        <f t="shared" si="1531"/>
        <v>#REF!</v>
      </c>
      <c r="AL1365" s="60">
        <f t="shared" si="1474"/>
        <v>42469</v>
      </c>
      <c r="AM1365" s="56"/>
    </row>
    <row r="1366" spans="1:39" s="3" customFormat="1" ht="11.25" x14ac:dyDescent="0.2">
      <c r="A1366" s="2" t="s">
        <v>5</v>
      </c>
      <c r="B1366" s="2" t="str">
        <f t="shared" si="1504"/>
        <v>CACY2016</v>
      </c>
      <c r="C1366" s="2" t="s">
        <v>53</v>
      </c>
      <c r="D1366" s="4">
        <v>42468</v>
      </c>
      <c r="E1366" s="66"/>
      <c r="F1366" s="63"/>
      <c r="G1366" s="69"/>
      <c r="H1366" s="71"/>
      <c r="I1366" s="76"/>
      <c r="J1366" s="115">
        <f t="shared" si="1489"/>
        <v>50.292131195835125</v>
      </c>
      <c r="K1366" s="54">
        <f t="shared" si="1517"/>
        <v>61.597654831070457</v>
      </c>
      <c r="L1366" s="116">
        <f t="shared" si="1489"/>
        <v>111.88978602690558</v>
      </c>
      <c r="M1366" s="53"/>
      <c r="N1366" s="76"/>
      <c r="O1366" s="122">
        <f t="shared" si="1490"/>
        <v>0.44330931588737549</v>
      </c>
      <c r="P1366" s="71">
        <f t="shared" si="1518"/>
        <v>0.46800070114995823</v>
      </c>
      <c r="Q1366" s="131">
        <f t="shared" si="1490"/>
        <v>0.91131001703733372</v>
      </c>
      <c r="R1366" s="54"/>
      <c r="S1366" s="76"/>
      <c r="T1366" s="47">
        <v>3</v>
      </c>
      <c r="U1366" s="48">
        <v>12</v>
      </c>
      <c r="V1366" s="49">
        <v>1649.85</v>
      </c>
      <c r="W1366" s="48">
        <f t="shared" si="1519"/>
        <v>1325</v>
      </c>
      <c r="X1366" s="97">
        <v>46519</v>
      </c>
      <c r="Y1366" s="31">
        <f t="shared" si="1520"/>
        <v>3.5466153614652073E-2</v>
      </c>
      <c r="Z1366" s="30">
        <f t="shared" si="1521"/>
        <v>2.5795911348051333E-4</v>
      </c>
      <c r="AA1366" s="10">
        <f t="shared" si="1522"/>
        <v>137.48749999999998</v>
      </c>
      <c r="AB1366" s="9" t="str">
        <f t="shared" si="1491"/>
        <v>U E</v>
      </c>
      <c r="AC1366" s="28">
        <f t="shared" si="1523"/>
        <v>3.5466153614652073E-2</v>
      </c>
      <c r="AD1366" s="29">
        <f t="shared" si="1524"/>
        <v>2.5795911348051333E-4</v>
      </c>
      <c r="AE1366" s="15">
        <f t="shared" si="1525"/>
        <v>137.48749999999998</v>
      </c>
      <c r="AF1366" s="27" t="e">
        <f t="shared" si="1526"/>
        <v>#REF!</v>
      </c>
      <c r="AG1366" s="7" t="e">
        <f t="shared" si="1527"/>
        <v>#REF!</v>
      </c>
      <c r="AH1366" s="17" t="e">
        <f t="shared" si="1528"/>
        <v>#REF!</v>
      </c>
      <c r="AI1366" s="26" t="e">
        <f t="shared" si="1529"/>
        <v>#REF!</v>
      </c>
      <c r="AJ1366" s="22" t="e">
        <f t="shared" si="1530"/>
        <v>#REF!</v>
      </c>
      <c r="AK1366" s="25" t="e">
        <f t="shared" si="1531"/>
        <v>#REF!</v>
      </c>
      <c r="AL1366" s="60">
        <f t="shared" si="1474"/>
        <v>42468</v>
      </c>
      <c r="AM1366" s="56"/>
    </row>
    <row r="1367" spans="1:39" s="3" customFormat="1" ht="11.25" x14ac:dyDescent="0.2">
      <c r="A1367" s="2" t="s">
        <v>5</v>
      </c>
      <c r="B1367" s="2" t="str">
        <f t="shared" si="1504"/>
        <v>CACY2016</v>
      </c>
      <c r="C1367" s="2" t="s">
        <v>53</v>
      </c>
      <c r="D1367" s="4">
        <v>42467</v>
      </c>
      <c r="E1367" s="66"/>
      <c r="F1367" s="63"/>
      <c r="G1367" s="69"/>
      <c r="H1367" s="71"/>
      <c r="I1367" s="76"/>
      <c r="J1367" s="115">
        <f t="shared" si="1489"/>
        <v>49.531095417727542</v>
      </c>
      <c r="K1367" s="54">
        <f t="shared" si="1517"/>
        <v>62.109740296746622</v>
      </c>
      <c r="L1367" s="116">
        <f t="shared" si="1489"/>
        <v>111.64083571447416</v>
      </c>
      <c r="M1367" s="53"/>
      <c r="N1367" s="76"/>
      <c r="O1367" s="122">
        <f t="shared" si="1490"/>
        <v>0.43817714971344662</v>
      </c>
      <c r="P1367" s="71">
        <f t="shared" si="1518"/>
        <v>0.45915651120087603</v>
      </c>
      <c r="Q1367" s="131">
        <f t="shared" si="1490"/>
        <v>0.89733366091432265</v>
      </c>
      <c r="R1367" s="54"/>
      <c r="S1367" s="76"/>
      <c r="T1367" s="47">
        <v>2</v>
      </c>
      <c r="U1367" s="48">
        <v>16</v>
      </c>
      <c r="V1367" s="49">
        <v>2894.8</v>
      </c>
      <c r="W1367" s="48">
        <f t="shared" si="1519"/>
        <v>1322</v>
      </c>
      <c r="X1367" s="97">
        <v>46519</v>
      </c>
      <c r="Y1367" s="31">
        <f t="shared" si="1520"/>
        <v>6.2228336808615836E-2</v>
      </c>
      <c r="Z1367" s="30">
        <f t="shared" si="1521"/>
        <v>3.4394548464068448E-4</v>
      </c>
      <c r="AA1367" s="10">
        <f t="shared" si="1522"/>
        <v>180.92499999999998</v>
      </c>
      <c r="AB1367" s="9" t="str">
        <f t="shared" si="1491"/>
        <v>U E</v>
      </c>
      <c r="AC1367" s="28">
        <f t="shared" si="1523"/>
        <v>6.2228336808615836E-2</v>
      </c>
      <c r="AD1367" s="29">
        <f t="shared" si="1524"/>
        <v>3.4394548464068448E-4</v>
      </c>
      <c r="AE1367" s="15">
        <f t="shared" si="1525"/>
        <v>180.92499999999998</v>
      </c>
      <c r="AF1367" s="27" t="e">
        <f t="shared" si="1526"/>
        <v>#REF!</v>
      </c>
      <c r="AG1367" s="7" t="e">
        <f t="shared" si="1527"/>
        <v>#REF!</v>
      </c>
      <c r="AH1367" s="17" t="e">
        <f t="shared" si="1528"/>
        <v>#REF!</v>
      </c>
      <c r="AI1367" s="26" t="e">
        <f t="shared" si="1529"/>
        <v>#REF!</v>
      </c>
      <c r="AJ1367" s="22" t="e">
        <f t="shared" si="1530"/>
        <v>#REF!</v>
      </c>
      <c r="AK1367" s="25" t="e">
        <f t="shared" si="1531"/>
        <v>#REF!</v>
      </c>
      <c r="AL1367" s="60">
        <f t="shared" si="1474"/>
        <v>42467</v>
      </c>
      <c r="AM1367" s="56"/>
    </row>
    <row r="1368" spans="1:39" s="3" customFormat="1" ht="11.25" x14ac:dyDescent="0.2">
      <c r="A1368" s="2" t="s">
        <v>5</v>
      </c>
      <c r="B1368" s="2" t="str">
        <f t="shared" si="1504"/>
        <v>CACY2016</v>
      </c>
      <c r="C1368" s="2" t="s">
        <v>53</v>
      </c>
      <c r="D1368" s="4">
        <v>42466</v>
      </c>
      <c r="E1368" s="66"/>
      <c r="F1368" s="63"/>
      <c r="G1368" s="69"/>
      <c r="H1368" s="71"/>
      <c r="I1368" s="76"/>
      <c r="J1368" s="115">
        <f t="shared" si="1489"/>
        <v>48.770059639619973</v>
      </c>
      <c r="K1368" s="54">
        <f t="shared" si="1517"/>
        <v>62.621825762422773</v>
      </c>
      <c r="L1368" s="116">
        <f t="shared" si="1489"/>
        <v>111.39188540204275</v>
      </c>
      <c r="M1368" s="53"/>
      <c r="N1368" s="76"/>
      <c r="O1368" s="122">
        <f t="shared" si="1490"/>
        <v>0.43304498353951776</v>
      </c>
      <c r="P1368" s="71">
        <f t="shared" si="1518"/>
        <v>0.45031232125179371</v>
      </c>
      <c r="Q1368" s="131">
        <f t="shared" si="1490"/>
        <v>0.88335730479131147</v>
      </c>
      <c r="R1368" s="54"/>
      <c r="S1368" s="76"/>
      <c r="T1368" s="47"/>
      <c r="U1368" s="48"/>
      <c r="V1368" s="49"/>
      <c r="W1368" s="48">
        <f t="shared" si="1519"/>
        <v>1322</v>
      </c>
      <c r="X1368" s="97">
        <v>46519</v>
      </c>
      <c r="Y1368" s="31">
        <f t="shared" si="1520"/>
        <v>0</v>
      </c>
      <c r="Z1368" s="30">
        <f t="shared" si="1521"/>
        <v>0</v>
      </c>
      <c r="AA1368" s="10">
        <f t="shared" si="1522"/>
        <v>0</v>
      </c>
      <c r="AB1368" s="9" t="str">
        <f t="shared" si="1491"/>
        <v>U E</v>
      </c>
      <c r="AC1368" s="28">
        <f t="shared" si="1523"/>
        <v>0</v>
      </c>
      <c r="AD1368" s="29">
        <f t="shared" si="1524"/>
        <v>0</v>
      </c>
      <c r="AE1368" s="15">
        <f t="shared" si="1525"/>
        <v>0</v>
      </c>
      <c r="AF1368" s="27" t="e">
        <f t="shared" si="1526"/>
        <v>#REF!</v>
      </c>
      <c r="AG1368" s="7" t="e">
        <f t="shared" si="1527"/>
        <v>#REF!</v>
      </c>
      <c r="AH1368" s="17" t="e">
        <f t="shared" si="1528"/>
        <v>#REF!</v>
      </c>
      <c r="AI1368" s="26" t="e">
        <f t="shared" si="1529"/>
        <v>#REF!</v>
      </c>
      <c r="AJ1368" s="22" t="e">
        <f t="shared" si="1530"/>
        <v>#REF!</v>
      </c>
      <c r="AK1368" s="25" t="e">
        <f t="shared" si="1531"/>
        <v>#REF!</v>
      </c>
      <c r="AL1368" s="60">
        <f t="shared" si="1474"/>
        <v>42466</v>
      </c>
      <c r="AM1368" s="56"/>
    </row>
    <row r="1369" spans="1:39" s="3" customFormat="1" ht="11.25" x14ac:dyDescent="0.2">
      <c r="A1369" s="2" t="s">
        <v>5</v>
      </c>
      <c r="B1369" s="2" t="str">
        <f t="shared" si="1504"/>
        <v>CACY2016</v>
      </c>
      <c r="C1369" s="2" t="s">
        <v>53</v>
      </c>
      <c r="D1369" s="4">
        <v>42465</v>
      </c>
      <c r="E1369" s="66"/>
      <c r="F1369" s="63"/>
      <c r="G1369" s="69"/>
      <c r="H1369" s="71"/>
      <c r="I1369" s="76"/>
      <c r="J1369" s="115">
        <f t="shared" si="1489"/>
        <v>48.009023861512397</v>
      </c>
      <c r="K1369" s="54">
        <f t="shared" si="1517"/>
        <v>63.133911228098931</v>
      </c>
      <c r="L1369" s="116">
        <f t="shared" si="1489"/>
        <v>111.14293508961133</v>
      </c>
      <c r="M1369" s="53"/>
      <c r="N1369" s="76"/>
      <c r="O1369" s="122">
        <f t="shared" si="1490"/>
        <v>0.42791281736558889</v>
      </c>
      <c r="P1369" s="71">
        <f t="shared" si="1518"/>
        <v>0.4414681313027114</v>
      </c>
      <c r="Q1369" s="131">
        <f t="shared" si="1490"/>
        <v>0.86938094866830029</v>
      </c>
      <c r="R1369" s="54"/>
      <c r="S1369" s="76"/>
      <c r="T1369" s="47">
        <v>2</v>
      </c>
      <c r="U1369" s="48">
        <v>20</v>
      </c>
      <c r="V1369" s="49">
        <v>1363.7</v>
      </c>
      <c r="W1369" s="48">
        <f t="shared" si="1519"/>
        <v>1325</v>
      </c>
      <c r="X1369" s="97">
        <v>46519</v>
      </c>
      <c r="Y1369" s="31">
        <f t="shared" si="1520"/>
        <v>2.9314903587781337E-2</v>
      </c>
      <c r="Z1369" s="30">
        <f t="shared" si="1521"/>
        <v>4.2993185580085557E-4</v>
      </c>
      <c r="AA1369" s="10">
        <f t="shared" si="1522"/>
        <v>68.185000000000002</v>
      </c>
      <c r="AB1369" s="9" t="str">
        <f t="shared" si="1491"/>
        <v>U E</v>
      </c>
      <c r="AC1369" s="28">
        <f t="shared" si="1523"/>
        <v>2.9314903587781337E-2</v>
      </c>
      <c r="AD1369" s="29">
        <f t="shared" si="1524"/>
        <v>4.2993185580085557E-4</v>
      </c>
      <c r="AE1369" s="15">
        <f t="shared" si="1525"/>
        <v>68.185000000000002</v>
      </c>
      <c r="AF1369" s="27" t="e">
        <f t="shared" si="1526"/>
        <v>#REF!</v>
      </c>
      <c r="AG1369" s="7" t="e">
        <f t="shared" si="1527"/>
        <v>#REF!</v>
      </c>
      <c r="AH1369" s="17" t="e">
        <f t="shared" si="1528"/>
        <v>#REF!</v>
      </c>
      <c r="AI1369" s="26" t="e">
        <f t="shared" si="1529"/>
        <v>#REF!</v>
      </c>
      <c r="AJ1369" s="22" t="e">
        <f t="shared" si="1530"/>
        <v>#REF!</v>
      </c>
      <c r="AK1369" s="25" t="e">
        <f t="shared" si="1531"/>
        <v>#REF!</v>
      </c>
      <c r="AL1369" s="60">
        <f t="shared" si="1474"/>
        <v>42465</v>
      </c>
      <c r="AM1369" s="56"/>
    </row>
    <row r="1370" spans="1:39" s="3" customFormat="1" ht="11.25" x14ac:dyDescent="0.2">
      <c r="A1370" s="2" t="s">
        <v>5</v>
      </c>
      <c r="B1370" s="2" t="str">
        <f t="shared" si="1504"/>
        <v>CACY2016</v>
      </c>
      <c r="C1370" s="2" t="s">
        <v>53</v>
      </c>
      <c r="D1370" s="4">
        <v>42464</v>
      </c>
      <c r="E1370" s="66"/>
      <c r="F1370" s="63"/>
      <c r="G1370" s="69"/>
      <c r="H1370" s="71"/>
      <c r="I1370" s="76"/>
      <c r="J1370" s="115">
        <f t="shared" si="1489"/>
        <v>47.24798808340482</v>
      </c>
      <c r="K1370" s="54">
        <f t="shared" si="1517"/>
        <v>63.645996693775089</v>
      </c>
      <c r="L1370" s="116">
        <f t="shared" si="1489"/>
        <v>110.89398477717991</v>
      </c>
      <c r="M1370" s="53"/>
      <c r="N1370" s="76"/>
      <c r="O1370" s="122">
        <f t="shared" si="1490"/>
        <v>0.42278065119166003</v>
      </c>
      <c r="P1370" s="71">
        <f t="shared" si="1518"/>
        <v>0.43262394135362919</v>
      </c>
      <c r="Q1370" s="131">
        <f t="shared" si="1490"/>
        <v>0.85540459254528922</v>
      </c>
      <c r="R1370" s="54"/>
      <c r="S1370" s="76"/>
      <c r="T1370" s="47">
        <v>1</v>
      </c>
      <c r="U1370" s="48">
        <v>1</v>
      </c>
      <c r="V1370" s="49">
        <v>85.566999999999993</v>
      </c>
      <c r="W1370" s="48">
        <f t="shared" si="1519"/>
        <v>1324</v>
      </c>
      <c r="X1370" s="97">
        <v>46519</v>
      </c>
      <c r="Y1370" s="31">
        <f t="shared" si="1520"/>
        <v>1.8393989552655903E-3</v>
      </c>
      <c r="Z1370" s="30">
        <f t="shared" si="1521"/>
        <v>2.149659279004278E-5</v>
      </c>
      <c r="AA1370" s="10">
        <f t="shared" si="1522"/>
        <v>85.566999999999993</v>
      </c>
      <c r="AB1370" s="9" t="str">
        <f t="shared" si="1491"/>
        <v>U E</v>
      </c>
      <c r="AC1370" s="28">
        <f t="shared" si="1523"/>
        <v>1.8393989552655903E-3</v>
      </c>
      <c r="AD1370" s="29">
        <f t="shared" si="1524"/>
        <v>2.149659279004278E-5</v>
      </c>
      <c r="AE1370" s="15">
        <f t="shared" si="1525"/>
        <v>85.566999999999993</v>
      </c>
      <c r="AF1370" s="27" t="e">
        <f t="shared" si="1526"/>
        <v>#REF!</v>
      </c>
      <c r="AG1370" s="7" t="e">
        <f t="shared" si="1527"/>
        <v>#REF!</v>
      </c>
      <c r="AH1370" s="17" t="e">
        <f t="shared" si="1528"/>
        <v>#REF!</v>
      </c>
      <c r="AI1370" s="26" t="e">
        <f t="shared" si="1529"/>
        <v>#REF!</v>
      </c>
      <c r="AJ1370" s="22" t="e">
        <f t="shared" si="1530"/>
        <v>#REF!</v>
      </c>
      <c r="AK1370" s="25" t="e">
        <f t="shared" si="1531"/>
        <v>#REF!</v>
      </c>
      <c r="AL1370" s="60">
        <f t="shared" si="1474"/>
        <v>42464</v>
      </c>
      <c r="AM1370" s="56"/>
    </row>
    <row r="1371" spans="1:39" s="3" customFormat="1" ht="11.25" x14ac:dyDescent="0.2">
      <c r="A1371" s="2" t="s">
        <v>5</v>
      </c>
      <c r="B1371" s="2" t="str">
        <f t="shared" si="1504"/>
        <v>CACY2016</v>
      </c>
      <c r="C1371" s="2" t="s">
        <v>53</v>
      </c>
      <c r="D1371" s="4">
        <v>42463</v>
      </c>
      <c r="E1371" s="66"/>
      <c r="F1371" s="63"/>
      <c r="G1371" s="69"/>
      <c r="H1371" s="71"/>
      <c r="I1371" s="76"/>
      <c r="J1371" s="115">
        <f t="shared" si="1489"/>
        <v>46.486952305297244</v>
      </c>
      <c r="K1371" s="54">
        <f t="shared" si="1517"/>
        <v>64.158082159451254</v>
      </c>
      <c r="L1371" s="116">
        <f t="shared" si="1489"/>
        <v>110.64503446474851</v>
      </c>
      <c r="M1371" s="53"/>
      <c r="N1371" s="76"/>
      <c r="O1371" s="122">
        <f t="shared" si="1490"/>
        <v>0.41764848501773122</v>
      </c>
      <c r="P1371" s="71">
        <f t="shared" si="1518"/>
        <v>0.42377975140454682</v>
      </c>
      <c r="Q1371" s="131">
        <f t="shared" si="1490"/>
        <v>0.84142823642227804</v>
      </c>
      <c r="R1371" s="54"/>
      <c r="S1371" s="76"/>
      <c r="T1371" s="47">
        <v>20</v>
      </c>
      <c r="U1371" s="48">
        <v>4079</v>
      </c>
      <c r="V1371" s="49">
        <v>72684.816000000006</v>
      </c>
      <c r="W1371" s="48">
        <f t="shared" si="1519"/>
        <v>1334</v>
      </c>
      <c r="X1371" s="97">
        <v>46519</v>
      </c>
      <c r="Y1371" s="31">
        <f t="shared" si="1520"/>
        <v>1.562475891571186</v>
      </c>
      <c r="Z1371" s="30">
        <f t="shared" si="1521"/>
        <v>8.768460199058449E-2</v>
      </c>
      <c r="AA1371" s="10">
        <f t="shared" si="1522"/>
        <v>17.819273351311598</v>
      </c>
      <c r="AB1371" s="9" t="str">
        <f t="shared" si="1491"/>
        <v>U E</v>
      </c>
      <c r="AC1371" s="28">
        <f t="shared" si="1523"/>
        <v>1.562475891571186</v>
      </c>
      <c r="AD1371" s="29">
        <f t="shared" si="1524"/>
        <v>8.768460199058449E-2</v>
      </c>
      <c r="AE1371" s="15">
        <f t="shared" si="1525"/>
        <v>17.819273351311598</v>
      </c>
      <c r="AF1371" s="27" t="e">
        <f t="shared" si="1526"/>
        <v>#REF!</v>
      </c>
      <c r="AG1371" s="7" t="e">
        <f t="shared" si="1527"/>
        <v>#REF!</v>
      </c>
      <c r="AH1371" s="17" t="e">
        <f t="shared" si="1528"/>
        <v>#REF!</v>
      </c>
      <c r="AI1371" s="26" t="e">
        <f t="shared" si="1529"/>
        <v>#REF!</v>
      </c>
      <c r="AJ1371" s="22" t="e">
        <f t="shared" si="1530"/>
        <v>#REF!</v>
      </c>
      <c r="AK1371" s="25" t="e">
        <f t="shared" si="1531"/>
        <v>#REF!</v>
      </c>
      <c r="AL1371" s="60">
        <f t="shared" si="1474"/>
        <v>42463</v>
      </c>
      <c r="AM1371" s="56"/>
    </row>
    <row r="1372" spans="1:39" s="3" customFormat="1" ht="11.25" x14ac:dyDescent="0.2">
      <c r="A1372" s="2" t="s">
        <v>5</v>
      </c>
      <c r="B1372" s="2" t="str">
        <f t="shared" si="1504"/>
        <v>CACY2016</v>
      </c>
      <c r="C1372" s="2" t="s">
        <v>53</v>
      </c>
      <c r="D1372" s="4">
        <v>42462</v>
      </c>
      <c r="E1372" s="66"/>
      <c r="F1372" s="63"/>
      <c r="G1372" s="69"/>
      <c r="H1372" s="71"/>
      <c r="I1372" s="76"/>
      <c r="J1372" s="115">
        <f t="shared" si="1489"/>
        <v>45.725916527189668</v>
      </c>
      <c r="K1372" s="54">
        <f t="shared" si="1517"/>
        <v>64.670167625127419</v>
      </c>
      <c r="L1372" s="116">
        <f t="shared" si="1489"/>
        <v>110.39608415231709</v>
      </c>
      <c r="M1372" s="53"/>
      <c r="N1372" s="76"/>
      <c r="O1372" s="122">
        <f t="shared" si="1490"/>
        <v>0.41251631884380235</v>
      </c>
      <c r="P1372" s="71">
        <f t="shared" si="1518"/>
        <v>0.41493556145546451</v>
      </c>
      <c r="Q1372" s="131">
        <f t="shared" si="1490"/>
        <v>0.82745188029926686</v>
      </c>
      <c r="R1372" s="54"/>
      <c r="S1372" s="76"/>
      <c r="T1372" s="47"/>
      <c r="U1372" s="48"/>
      <c r="V1372" s="49"/>
      <c r="W1372" s="48">
        <f t="shared" si="1519"/>
        <v>1320</v>
      </c>
      <c r="X1372" s="97">
        <v>46519</v>
      </c>
      <c r="Y1372" s="31">
        <f t="shared" si="1520"/>
        <v>0</v>
      </c>
      <c r="Z1372" s="30">
        <f t="shared" si="1521"/>
        <v>0</v>
      </c>
      <c r="AA1372" s="10">
        <f t="shared" si="1522"/>
        <v>0</v>
      </c>
      <c r="AB1372" s="9" t="str">
        <f t="shared" si="1491"/>
        <v>U E</v>
      </c>
      <c r="AC1372" s="28">
        <f t="shared" si="1523"/>
        <v>0</v>
      </c>
      <c r="AD1372" s="29">
        <f t="shared" si="1524"/>
        <v>0</v>
      </c>
      <c r="AE1372" s="15">
        <f t="shared" si="1525"/>
        <v>0</v>
      </c>
      <c r="AF1372" s="27" t="e">
        <f t="shared" si="1526"/>
        <v>#REF!</v>
      </c>
      <c r="AG1372" s="7" t="e">
        <f t="shared" si="1527"/>
        <v>#REF!</v>
      </c>
      <c r="AH1372" s="17" t="e">
        <f t="shared" si="1528"/>
        <v>#REF!</v>
      </c>
      <c r="AI1372" s="26" t="e">
        <f t="shared" si="1529"/>
        <v>#REF!</v>
      </c>
      <c r="AJ1372" s="22" t="e">
        <f t="shared" si="1530"/>
        <v>#REF!</v>
      </c>
      <c r="AK1372" s="25" t="e">
        <f t="shared" si="1531"/>
        <v>#REF!</v>
      </c>
      <c r="AL1372" s="60">
        <f t="shared" si="1474"/>
        <v>42462</v>
      </c>
      <c r="AM1372" s="56"/>
    </row>
    <row r="1373" spans="1:39" s="3" customFormat="1" ht="11.25" x14ac:dyDescent="0.2">
      <c r="A1373" s="2" t="s">
        <v>5</v>
      </c>
      <c r="B1373" s="2" t="str">
        <f t="shared" si="1504"/>
        <v>CACY2016</v>
      </c>
      <c r="C1373" s="2" t="s">
        <v>53</v>
      </c>
      <c r="D1373" s="4">
        <v>42461</v>
      </c>
      <c r="E1373" s="66"/>
      <c r="F1373" s="63"/>
      <c r="G1373" s="69"/>
      <c r="H1373" s="71"/>
      <c r="I1373" s="76"/>
      <c r="J1373" s="115">
        <f>(J$1344-J$1374)/30*($D1373-$D$1374)+J$1374</f>
        <v>44.964880749082091</v>
      </c>
      <c r="K1373" s="54">
        <f t="shared" si="1517"/>
        <v>65.182253090803584</v>
      </c>
      <c r="L1373" s="116">
        <f>(L$1344-L$1374)/30*($D1373-$D$1374)+L$1374</f>
        <v>110.14713383988567</v>
      </c>
      <c r="M1373" s="53"/>
      <c r="N1373" s="76"/>
      <c r="O1373" s="122">
        <f>(O$1344-O$1374)/30*($D1373-$D$1374)+O$1374</f>
        <v>0.40738415266987349</v>
      </c>
      <c r="P1373" s="71">
        <f t="shared" si="1518"/>
        <v>0.4060913715063823</v>
      </c>
      <c r="Q1373" s="131">
        <f>(Q$1344-Q$1374)/30*($D1373-$D$1374)+Q$1374</f>
        <v>0.81347552417625579</v>
      </c>
      <c r="R1373" s="54"/>
      <c r="S1373" s="76"/>
      <c r="T1373" s="47">
        <v>1</v>
      </c>
      <c r="U1373" s="48">
        <v>1</v>
      </c>
      <c r="V1373" s="49">
        <v>68.45</v>
      </c>
      <c r="W1373" s="48">
        <f t="shared" si="1519"/>
        <v>1322</v>
      </c>
      <c r="X1373" s="97">
        <v>46519</v>
      </c>
      <c r="Y1373" s="31">
        <f t="shared" si="1520"/>
        <v>1.4714417764784282E-3</v>
      </c>
      <c r="Z1373" s="30">
        <f t="shared" si="1521"/>
        <v>2.149659279004278E-5</v>
      </c>
      <c r="AA1373" s="10">
        <f t="shared" si="1522"/>
        <v>68.45</v>
      </c>
      <c r="AB1373" s="9" t="str">
        <f t="shared" si="1491"/>
        <v>U E</v>
      </c>
      <c r="AC1373" s="28">
        <f t="shared" si="1523"/>
        <v>1.4714417764784282E-3</v>
      </c>
      <c r="AD1373" s="29">
        <f t="shared" si="1524"/>
        <v>2.149659279004278E-5</v>
      </c>
      <c r="AE1373" s="15">
        <f t="shared" si="1525"/>
        <v>68.45</v>
      </c>
      <c r="AF1373" s="27" t="e">
        <f t="shared" si="1526"/>
        <v>#REF!</v>
      </c>
      <c r="AG1373" s="7" t="e">
        <f t="shared" si="1527"/>
        <v>#REF!</v>
      </c>
      <c r="AH1373" s="17" t="e">
        <f t="shared" si="1528"/>
        <v>#REF!</v>
      </c>
      <c r="AI1373" s="26" t="e">
        <f t="shared" si="1529"/>
        <v>#REF!</v>
      </c>
      <c r="AJ1373" s="22" t="e">
        <f t="shared" si="1530"/>
        <v>#REF!</v>
      </c>
      <c r="AK1373" s="25" t="e">
        <f t="shared" si="1531"/>
        <v>#REF!</v>
      </c>
      <c r="AL1373" s="60">
        <f t="shared" si="1474"/>
        <v>42461</v>
      </c>
      <c r="AM1373" s="56"/>
    </row>
    <row r="1374" spans="1:39" s="3" customFormat="1" x14ac:dyDescent="0.25">
      <c r="A1374" s="2" t="s">
        <v>5</v>
      </c>
      <c r="B1374" s="2" t="str">
        <f t="shared" si="1504"/>
        <v>CACY2016</v>
      </c>
      <c r="C1374" s="2" t="s">
        <v>53</v>
      </c>
      <c r="D1374" s="4">
        <v>42460</v>
      </c>
      <c r="E1374" s="66"/>
      <c r="F1374" s="63"/>
      <c r="G1374" s="69">
        <v>61.7</v>
      </c>
      <c r="H1374" s="71">
        <v>0.52139999999999997</v>
      </c>
      <c r="I1374" s="76">
        <v>118</v>
      </c>
      <c r="J1374" s="115">
        <f>G1405+M1374</f>
        <v>44.203844970974515</v>
      </c>
      <c r="K1374" s="54">
        <f t="shared" si="1517"/>
        <v>65.694338556479735</v>
      </c>
      <c r="L1374" s="76">
        <f>G1405+N1374</f>
        <v>109.89818352745425</v>
      </c>
      <c r="M1374" s="137">
        <v>7.8038449709745157</v>
      </c>
      <c r="N1374" s="137">
        <v>73.498183527454245</v>
      </c>
      <c r="O1374" s="122">
        <f>H1405+R1374</f>
        <v>0.40225198649594462</v>
      </c>
      <c r="P1374" s="71">
        <f t="shared" si="1518"/>
        <v>0.39724718155729999</v>
      </c>
      <c r="Q1374" s="131">
        <f>H1405+S1374</f>
        <v>0.79949916805324461</v>
      </c>
      <c r="R1374">
        <v>0.11575198649594468</v>
      </c>
      <c r="S1374">
        <v>0.51299916805324464</v>
      </c>
      <c r="T1374" s="47"/>
      <c r="U1374" s="48"/>
      <c r="V1374" s="49"/>
      <c r="W1374" s="48">
        <f t="shared" si="1519"/>
        <v>1323</v>
      </c>
      <c r="X1374" s="97">
        <v>46519</v>
      </c>
      <c r="Y1374" s="31">
        <f>V1374/X1374</f>
        <v>0</v>
      </c>
      <c r="Z1374" s="30">
        <f>U1374/X1374</f>
        <v>0</v>
      </c>
      <c r="AA1374" s="10">
        <f>IF(Z1374=0,0,Y1374/Z1374)</f>
        <v>0</v>
      </c>
      <c r="AB1374" s="9" t="str">
        <f t="shared" si="1491"/>
        <v>U E</v>
      </c>
      <c r="AC1374" s="28">
        <f>IF($AB1374="U E",$Y1374,(V1374-E1374)/X1374)</f>
        <v>0</v>
      </c>
      <c r="AD1374" s="29">
        <f>IF($AB1374="U E",$Z1374,(U1374-F1374)/X1374)</f>
        <v>0</v>
      </c>
      <c r="AE1374" s="15">
        <f>IF(AD1374=0,0,AC1374/AD1374)</f>
        <v>0</v>
      </c>
      <c r="AF1374" s="27" t="e">
        <f>AF1375+Y1374</f>
        <v>#REF!</v>
      </c>
      <c r="AG1374" s="7" t="e">
        <f>AG1375+Z1374</f>
        <v>#REF!</v>
      </c>
      <c r="AH1374" s="17" t="e">
        <f>AF1374/AG1374</f>
        <v>#REF!</v>
      </c>
      <c r="AI1374" s="26" t="e">
        <f>AI1375+AC1374</f>
        <v>#REF!</v>
      </c>
      <c r="AJ1374" s="22" t="e">
        <f>AJ1375+AD1374</f>
        <v>#REF!</v>
      </c>
      <c r="AK1374" s="25" t="e">
        <f>AI1374/AJ1374</f>
        <v>#REF!</v>
      </c>
      <c r="AL1374" s="60">
        <f t="shared" si="1474"/>
        <v>42460</v>
      </c>
      <c r="AM1374" s="56"/>
    </row>
    <row r="1375" spans="1:39" s="3" customFormat="1" ht="11.25" x14ac:dyDescent="0.2">
      <c r="A1375" s="2" t="s">
        <v>5</v>
      </c>
      <c r="B1375" s="2" t="str">
        <f t="shared" si="1504"/>
        <v>CACY2016</v>
      </c>
      <c r="C1375" s="2" t="s">
        <v>53</v>
      </c>
      <c r="D1375" s="4">
        <v>42459</v>
      </c>
      <c r="E1375" s="66"/>
      <c r="F1375" s="63"/>
      <c r="G1375" s="69"/>
      <c r="H1375" s="71"/>
      <c r="I1375" s="76"/>
      <c r="J1375" s="115">
        <f>(J$1374-J$1405)/31*($D1375-$D$1405)+J$1405</f>
        <v>43.400708412410239</v>
      </c>
      <c r="K1375" s="54">
        <f t="shared" si="1517"/>
        <v>66.105874709503397</v>
      </c>
      <c r="L1375" s="116">
        <f t="shared" ref="J1375:L1403" si="1532">(L$1374-L$1405)/31*($D1375-$D$1405)+L$1405</f>
        <v>109.50658312191364</v>
      </c>
      <c r="M1375" s="53"/>
      <c r="N1375" s="76"/>
      <c r="O1375" s="122">
        <f>(O$1374-O$1405)/31*($D1375-$D$1405)+O$1405</f>
        <v>0.39353969700873492</v>
      </c>
      <c r="P1375" s="71">
        <f t="shared" si="1518"/>
        <v>0.39841085630369244</v>
      </c>
      <c r="Q1375" s="131">
        <f t="shared" ref="O1375:Q1403" si="1533">(Q$1374-Q$1405)/31*($D1375-$D$1405)+Q$1405</f>
        <v>0.79195055331242736</v>
      </c>
      <c r="R1375" s="54"/>
      <c r="S1375" s="76"/>
      <c r="T1375" s="47">
        <v>2</v>
      </c>
      <c r="U1375" s="48">
        <v>8</v>
      </c>
      <c r="V1375" s="49">
        <v>994.4</v>
      </c>
      <c r="W1375" s="48">
        <f t="shared" si="1519"/>
        <v>1323</v>
      </c>
      <c r="X1375" s="97">
        <v>46519</v>
      </c>
      <c r="Y1375" s="31">
        <f>V1375/X1375</f>
        <v>2.1376211870418538E-2</v>
      </c>
      <c r="Z1375" s="30">
        <f>U1375/X1375</f>
        <v>1.7197274232034224E-4</v>
      </c>
      <c r="AA1375" s="10">
        <f>IF(Z1375=0,0,Y1375/Z1375)</f>
        <v>124.29999999999998</v>
      </c>
      <c r="AB1375" s="9" t="str">
        <f t="shared" si="1491"/>
        <v>U E</v>
      </c>
      <c r="AC1375" s="28">
        <f>IF($AB1375="U E",$Y1375,(V1375-E1375)/X1375)</f>
        <v>2.1376211870418538E-2</v>
      </c>
      <c r="AD1375" s="29">
        <f>IF($AB1375="U E",$Z1375,(U1375-F1375)/X1375)</f>
        <v>1.7197274232034224E-4</v>
      </c>
      <c r="AE1375" s="15">
        <f>IF(AD1375=0,0,AC1375/AD1375)</f>
        <v>124.29999999999998</v>
      </c>
      <c r="AF1375" s="27" t="e">
        <f>AF1376+Y1375</f>
        <v>#REF!</v>
      </c>
      <c r="AG1375" s="7" t="e">
        <f>AG1376+Z1375</f>
        <v>#REF!</v>
      </c>
      <c r="AH1375" s="17" t="e">
        <f>AF1375/AG1375</f>
        <v>#REF!</v>
      </c>
      <c r="AI1375" s="26" t="e">
        <f>AI1376+AC1375</f>
        <v>#REF!</v>
      </c>
      <c r="AJ1375" s="22" t="e">
        <f>AJ1376+AD1375</f>
        <v>#REF!</v>
      </c>
      <c r="AK1375" s="25" t="e">
        <f>AI1375/AJ1375</f>
        <v>#REF!</v>
      </c>
      <c r="AL1375" s="60">
        <f t="shared" si="1474"/>
        <v>42459</v>
      </c>
      <c r="AM1375" s="56"/>
    </row>
    <row r="1376" spans="1:39" s="3" customFormat="1" ht="11.25" x14ac:dyDescent="0.2">
      <c r="A1376" s="2" t="s">
        <v>5</v>
      </c>
      <c r="B1376" s="2" t="str">
        <f t="shared" si="1504"/>
        <v>CACY2016</v>
      </c>
      <c r="C1376" s="2" t="s">
        <v>53</v>
      </c>
      <c r="D1376" s="4">
        <v>42458</v>
      </c>
      <c r="E1376" s="66"/>
      <c r="F1376" s="63"/>
      <c r="G1376" s="69"/>
      <c r="H1376" s="71"/>
      <c r="I1376" s="76"/>
      <c r="J1376" s="115">
        <f t="shared" si="1532"/>
        <v>42.597571853845963</v>
      </c>
      <c r="K1376" s="54">
        <f t="shared" si="1517"/>
        <v>66.517410862527058</v>
      </c>
      <c r="L1376" s="116">
        <f t="shared" si="1532"/>
        <v>109.11498271637302</v>
      </c>
      <c r="M1376" s="53"/>
      <c r="N1376" s="76"/>
      <c r="O1376" s="122">
        <f t="shared" si="1533"/>
        <v>0.38482740752152511</v>
      </c>
      <c r="P1376" s="71">
        <f t="shared" si="1518"/>
        <v>0.399574531050085</v>
      </c>
      <c r="Q1376" s="131">
        <f t="shared" si="1533"/>
        <v>0.78440193857161011</v>
      </c>
      <c r="R1376" s="54"/>
      <c r="S1376" s="76"/>
      <c r="T1376" s="47">
        <v>2</v>
      </c>
      <c r="U1376" s="48">
        <v>2</v>
      </c>
      <c r="V1376" s="49">
        <v>154.35</v>
      </c>
      <c r="W1376" s="48">
        <f t="shared" si="1519"/>
        <v>1323</v>
      </c>
      <c r="X1376" s="97">
        <v>46519</v>
      </c>
      <c r="Y1376" s="31">
        <f t="shared" ref="Y1376:Y1382" si="1534">V1376/X1376</f>
        <v>3.3179990971431029E-3</v>
      </c>
      <c r="Z1376" s="30">
        <f t="shared" ref="Z1376:Z1382" si="1535">U1376/X1376</f>
        <v>4.299318558008556E-5</v>
      </c>
      <c r="AA1376" s="10">
        <f t="shared" ref="AA1376:AA1382" si="1536">IF(Z1376=0,0,Y1376/Z1376)</f>
        <v>77.174999999999997</v>
      </c>
      <c r="AB1376" s="9" t="str">
        <f t="shared" si="1491"/>
        <v>U E</v>
      </c>
      <c r="AC1376" s="28">
        <f t="shared" ref="AC1376:AC1382" si="1537">IF($AB1376="U E",$Y1376,(V1376-E1376)/X1376)</f>
        <v>3.3179990971431029E-3</v>
      </c>
      <c r="AD1376" s="29">
        <f t="shared" ref="AD1376:AD1382" si="1538">IF($AB1376="U E",$Z1376,(U1376-F1376)/X1376)</f>
        <v>4.299318558008556E-5</v>
      </c>
      <c r="AE1376" s="15">
        <f t="shared" ref="AE1376:AE1382" si="1539">IF(AD1376=0,0,AC1376/AD1376)</f>
        <v>77.174999999999997</v>
      </c>
      <c r="AF1376" s="27" t="e">
        <f t="shared" ref="AF1376:AF1382" si="1540">AF1377+Y1376</f>
        <v>#REF!</v>
      </c>
      <c r="AG1376" s="7" t="e">
        <f t="shared" ref="AG1376:AG1382" si="1541">AG1377+Z1376</f>
        <v>#REF!</v>
      </c>
      <c r="AH1376" s="17" t="e">
        <f t="shared" ref="AH1376:AH1382" si="1542">AF1376/AG1376</f>
        <v>#REF!</v>
      </c>
      <c r="AI1376" s="26" t="e">
        <f t="shared" ref="AI1376:AI1382" si="1543">AI1377+AC1376</f>
        <v>#REF!</v>
      </c>
      <c r="AJ1376" s="22" t="e">
        <f t="shared" ref="AJ1376:AJ1382" si="1544">AJ1377+AD1376</f>
        <v>#REF!</v>
      </c>
      <c r="AK1376" s="25" t="e">
        <f t="shared" ref="AK1376:AK1382" si="1545">AI1376/AJ1376</f>
        <v>#REF!</v>
      </c>
      <c r="AL1376" s="60">
        <f t="shared" si="1474"/>
        <v>42458</v>
      </c>
      <c r="AM1376" s="56"/>
    </row>
    <row r="1377" spans="1:39" s="3" customFormat="1" ht="11.25" x14ac:dyDescent="0.2">
      <c r="A1377" s="2" t="s">
        <v>5</v>
      </c>
      <c r="B1377" s="2" t="str">
        <f t="shared" si="1504"/>
        <v>CACY2016</v>
      </c>
      <c r="C1377" s="2" t="s">
        <v>53</v>
      </c>
      <c r="D1377" s="4">
        <v>42457</v>
      </c>
      <c r="E1377" s="66"/>
      <c r="F1377" s="63"/>
      <c r="G1377" s="69"/>
      <c r="H1377" s="71"/>
      <c r="I1377" s="76"/>
      <c r="J1377" s="115">
        <f t="shared" si="1532"/>
        <v>41.79443529528168</v>
      </c>
      <c r="K1377" s="54">
        <f t="shared" si="1517"/>
        <v>66.928947015550705</v>
      </c>
      <c r="L1377" s="116">
        <f t="shared" si="1532"/>
        <v>108.72338231083239</v>
      </c>
      <c r="M1377" s="53"/>
      <c r="N1377" s="76"/>
      <c r="O1377" s="122">
        <f t="shared" si="1533"/>
        <v>0.3761151180343153</v>
      </c>
      <c r="P1377" s="71">
        <f t="shared" si="1518"/>
        <v>0.40073820579647756</v>
      </c>
      <c r="Q1377" s="131">
        <f t="shared" si="1533"/>
        <v>0.77685332383079286</v>
      </c>
      <c r="R1377" s="54"/>
      <c r="S1377" s="76"/>
      <c r="T1377" s="47">
        <v>3</v>
      </c>
      <c r="U1377" s="48">
        <v>199</v>
      </c>
      <c r="V1377" s="49">
        <v>21263.351999999999</v>
      </c>
      <c r="W1377" s="48">
        <f t="shared" si="1519"/>
        <v>1323</v>
      </c>
      <c r="X1377" s="97">
        <v>46519</v>
      </c>
      <c r="Y1377" s="31">
        <f t="shared" si="1534"/>
        <v>0.45708961929534164</v>
      </c>
      <c r="Z1377" s="30">
        <f t="shared" si="1535"/>
        <v>4.277821965218513E-3</v>
      </c>
      <c r="AA1377" s="10">
        <f t="shared" si="1536"/>
        <v>106.85101507537686</v>
      </c>
      <c r="AB1377" s="9" t="str">
        <f t="shared" si="1491"/>
        <v>U E</v>
      </c>
      <c r="AC1377" s="28">
        <f t="shared" si="1537"/>
        <v>0.45708961929534164</v>
      </c>
      <c r="AD1377" s="29">
        <f t="shared" si="1538"/>
        <v>4.277821965218513E-3</v>
      </c>
      <c r="AE1377" s="15">
        <f t="shared" si="1539"/>
        <v>106.85101507537686</v>
      </c>
      <c r="AF1377" s="27" t="e">
        <f t="shared" si="1540"/>
        <v>#REF!</v>
      </c>
      <c r="AG1377" s="7" t="e">
        <f t="shared" si="1541"/>
        <v>#REF!</v>
      </c>
      <c r="AH1377" s="17" t="e">
        <f t="shared" si="1542"/>
        <v>#REF!</v>
      </c>
      <c r="AI1377" s="26" t="e">
        <f t="shared" si="1543"/>
        <v>#REF!</v>
      </c>
      <c r="AJ1377" s="22" t="e">
        <f t="shared" si="1544"/>
        <v>#REF!</v>
      </c>
      <c r="AK1377" s="25" t="e">
        <f t="shared" si="1545"/>
        <v>#REF!</v>
      </c>
      <c r="AL1377" s="60">
        <f t="shared" si="1474"/>
        <v>42457</v>
      </c>
      <c r="AM1377" s="56"/>
    </row>
    <row r="1378" spans="1:39" s="3" customFormat="1" ht="11.25" x14ac:dyDescent="0.2">
      <c r="A1378" s="2" t="s">
        <v>5</v>
      </c>
      <c r="B1378" s="2" t="str">
        <f t="shared" si="1504"/>
        <v>CACY2016</v>
      </c>
      <c r="C1378" s="2" t="s">
        <v>53</v>
      </c>
      <c r="D1378" s="4">
        <v>42456</v>
      </c>
      <c r="E1378" s="66"/>
      <c r="F1378" s="63"/>
      <c r="G1378" s="69"/>
      <c r="H1378" s="71"/>
      <c r="I1378" s="76"/>
      <c r="J1378" s="115">
        <f t="shared" si="1532"/>
        <v>40.991298736717404</v>
      </c>
      <c r="K1378" s="54">
        <f t="shared" si="1517"/>
        <v>67.340483168574366</v>
      </c>
      <c r="L1378" s="116">
        <f t="shared" si="1532"/>
        <v>108.33178190529178</v>
      </c>
      <c r="M1378" s="53"/>
      <c r="N1378" s="76"/>
      <c r="O1378" s="122">
        <f t="shared" si="1533"/>
        <v>0.36740282854710549</v>
      </c>
      <c r="P1378" s="71">
        <f t="shared" si="1518"/>
        <v>0.40190188054287013</v>
      </c>
      <c r="Q1378" s="131">
        <f t="shared" si="1533"/>
        <v>0.76930470908997561</v>
      </c>
      <c r="R1378" s="54"/>
      <c r="S1378" s="76"/>
      <c r="T1378" s="47">
        <v>1</v>
      </c>
      <c r="U1378" s="48">
        <v>2</v>
      </c>
      <c r="V1378" s="49">
        <v>226.733</v>
      </c>
      <c r="W1378" s="48">
        <f t="shared" si="1519"/>
        <v>1334</v>
      </c>
      <c r="X1378" s="97">
        <v>46519</v>
      </c>
      <c r="Y1378" s="31">
        <f t="shared" si="1534"/>
        <v>4.8739869730647697E-3</v>
      </c>
      <c r="Z1378" s="30">
        <f t="shared" si="1535"/>
        <v>4.299318558008556E-5</v>
      </c>
      <c r="AA1378" s="10">
        <f t="shared" si="1536"/>
        <v>113.3665</v>
      </c>
      <c r="AB1378" s="9" t="str">
        <f t="shared" si="1491"/>
        <v>U E</v>
      </c>
      <c r="AC1378" s="28">
        <f t="shared" si="1537"/>
        <v>4.8739869730647697E-3</v>
      </c>
      <c r="AD1378" s="29">
        <f t="shared" si="1538"/>
        <v>4.299318558008556E-5</v>
      </c>
      <c r="AE1378" s="15">
        <f t="shared" si="1539"/>
        <v>113.3665</v>
      </c>
      <c r="AF1378" s="27" t="e">
        <f t="shared" si="1540"/>
        <v>#REF!</v>
      </c>
      <c r="AG1378" s="7" t="e">
        <f t="shared" si="1541"/>
        <v>#REF!</v>
      </c>
      <c r="AH1378" s="17" t="e">
        <f t="shared" si="1542"/>
        <v>#REF!</v>
      </c>
      <c r="AI1378" s="26" t="e">
        <f t="shared" si="1543"/>
        <v>#REF!</v>
      </c>
      <c r="AJ1378" s="22" t="e">
        <f t="shared" si="1544"/>
        <v>#REF!</v>
      </c>
      <c r="AK1378" s="25" t="e">
        <f t="shared" si="1545"/>
        <v>#REF!</v>
      </c>
      <c r="AL1378" s="60">
        <f t="shared" si="1474"/>
        <v>42456</v>
      </c>
      <c r="AM1378" s="56"/>
    </row>
    <row r="1379" spans="1:39" s="3" customFormat="1" ht="11.25" x14ac:dyDescent="0.2">
      <c r="A1379" s="2" t="s">
        <v>5</v>
      </c>
      <c r="B1379" s="2" t="str">
        <f t="shared" si="1504"/>
        <v>CACY2016</v>
      </c>
      <c r="C1379" s="2" t="s">
        <v>53</v>
      </c>
      <c r="D1379" s="4">
        <v>42455</v>
      </c>
      <c r="E1379" s="66"/>
      <c r="F1379" s="63"/>
      <c r="G1379" s="69"/>
      <c r="H1379" s="71"/>
      <c r="I1379" s="76"/>
      <c r="J1379" s="115">
        <f t="shared" si="1532"/>
        <v>40.188162178153121</v>
      </c>
      <c r="K1379" s="54">
        <f t="shared" si="1517"/>
        <v>67.752019321598041</v>
      </c>
      <c r="L1379" s="116">
        <f t="shared" si="1532"/>
        <v>107.94018149975116</v>
      </c>
      <c r="M1379" s="53"/>
      <c r="N1379" s="76"/>
      <c r="O1379" s="122">
        <f t="shared" si="1533"/>
        <v>0.35869053905989567</v>
      </c>
      <c r="P1379" s="71">
        <f t="shared" si="1518"/>
        <v>0.40306555528926269</v>
      </c>
      <c r="Q1379" s="131">
        <f t="shared" si="1533"/>
        <v>0.76175609434915836</v>
      </c>
      <c r="R1379" s="54"/>
      <c r="S1379" s="76"/>
      <c r="T1379" s="47">
        <v>1</v>
      </c>
      <c r="U1379" s="48">
        <v>1</v>
      </c>
      <c r="V1379" s="49">
        <v>81.016999999999996</v>
      </c>
      <c r="W1379" s="48">
        <f t="shared" si="1519"/>
        <v>1334</v>
      </c>
      <c r="X1379" s="97">
        <v>46519</v>
      </c>
      <c r="Y1379" s="31">
        <f t="shared" si="1534"/>
        <v>1.7415894580708957E-3</v>
      </c>
      <c r="Z1379" s="30">
        <f t="shared" si="1535"/>
        <v>2.149659279004278E-5</v>
      </c>
      <c r="AA1379" s="10">
        <f t="shared" si="1536"/>
        <v>81.016999999999982</v>
      </c>
      <c r="AB1379" s="9" t="str">
        <f t="shared" si="1491"/>
        <v>U E</v>
      </c>
      <c r="AC1379" s="28">
        <f t="shared" si="1537"/>
        <v>1.7415894580708957E-3</v>
      </c>
      <c r="AD1379" s="29">
        <f t="shared" si="1538"/>
        <v>2.149659279004278E-5</v>
      </c>
      <c r="AE1379" s="15">
        <f t="shared" si="1539"/>
        <v>81.016999999999982</v>
      </c>
      <c r="AF1379" s="27" t="e">
        <f t="shared" si="1540"/>
        <v>#REF!</v>
      </c>
      <c r="AG1379" s="7" t="e">
        <f t="shared" si="1541"/>
        <v>#REF!</v>
      </c>
      <c r="AH1379" s="17" t="e">
        <f t="shared" si="1542"/>
        <v>#REF!</v>
      </c>
      <c r="AI1379" s="26" t="e">
        <f t="shared" si="1543"/>
        <v>#REF!</v>
      </c>
      <c r="AJ1379" s="22" t="e">
        <f t="shared" si="1544"/>
        <v>#REF!</v>
      </c>
      <c r="AK1379" s="25" t="e">
        <f t="shared" si="1545"/>
        <v>#REF!</v>
      </c>
      <c r="AL1379" s="60">
        <f t="shared" si="1474"/>
        <v>42455</v>
      </c>
      <c r="AM1379" s="56"/>
    </row>
    <row r="1380" spans="1:39" s="3" customFormat="1" ht="11.25" x14ac:dyDescent="0.2">
      <c r="A1380" s="2" t="s">
        <v>5</v>
      </c>
      <c r="B1380" s="2" t="str">
        <f t="shared" si="1504"/>
        <v>CACY2016</v>
      </c>
      <c r="C1380" s="2" t="s">
        <v>53</v>
      </c>
      <c r="D1380" s="4">
        <v>42454</v>
      </c>
      <c r="E1380" s="66"/>
      <c r="F1380" s="63"/>
      <c r="G1380" s="69"/>
      <c r="H1380" s="71"/>
      <c r="I1380" s="76"/>
      <c r="J1380" s="115">
        <f t="shared" si="1532"/>
        <v>39.385025619588845</v>
      </c>
      <c r="K1380" s="54">
        <f t="shared" si="1517"/>
        <v>68.163555474621703</v>
      </c>
      <c r="L1380" s="116">
        <f t="shared" si="1532"/>
        <v>107.54858109421055</v>
      </c>
      <c r="M1380" s="53"/>
      <c r="N1380" s="76"/>
      <c r="O1380" s="122">
        <f t="shared" si="1533"/>
        <v>0.34997824957268586</v>
      </c>
      <c r="P1380" s="71">
        <f t="shared" si="1518"/>
        <v>0.40422923003565525</v>
      </c>
      <c r="Q1380" s="131">
        <f t="shared" si="1533"/>
        <v>0.75420747960834111</v>
      </c>
      <c r="R1380" s="54"/>
      <c r="S1380" s="76"/>
      <c r="T1380" s="47">
        <v>1</v>
      </c>
      <c r="U1380" s="48">
        <v>1</v>
      </c>
      <c r="V1380" s="49">
        <v>62.7</v>
      </c>
      <c r="W1380" s="48">
        <f t="shared" si="1519"/>
        <v>1334</v>
      </c>
      <c r="X1380" s="97">
        <v>46519</v>
      </c>
      <c r="Y1380" s="31">
        <f t="shared" si="1534"/>
        <v>1.3478363679356822E-3</v>
      </c>
      <c r="Z1380" s="30">
        <f t="shared" si="1535"/>
        <v>2.149659279004278E-5</v>
      </c>
      <c r="AA1380" s="10">
        <f t="shared" si="1536"/>
        <v>62.699999999999996</v>
      </c>
      <c r="AB1380" s="9" t="str">
        <f t="shared" si="1491"/>
        <v>U E</v>
      </c>
      <c r="AC1380" s="28">
        <f t="shared" si="1537"/>
        <v>1.3478363679356822E-3</v>
      </c>
      <c r="AD1380" s="29">
        <f t="shared" si="1538"/>
        <v>2.149659279004278E-5</v>
      </c>
      <c r="AE1380" s="15">
        <f t="shared" si="1539"/>
        <v>62.699999999999996</v>
      </c>
      <c r="AF1380" s="27" t="e">
        <f t="shared" si="1540"/>
        <v>#REF!</v>
      </c>
      <c r="AG1380" s="7" t="e">
        <f t="shared" si="1541"/>
        <v>#REF!</v>
      </c>
      <c r="AH1380" s="17" t="e">
        <f t="shared" si="1542"/>
        <v>#REF!</v>
      </c>
      <c r="AI1380" s="26" t="e">
        <f t="shared" si="1543"/>
        <v>#REF!</v>
      </c>
      <c r="AJ1380" s="22" t="e">
        <f t="shared" si="1544"/>
        <v>#REF!</v>
      </c>
      <c r="AK1380" s="25" t="e">
        <f t="shared" si="1545"/>
        <v>#REF!</v>
      </c>
      <c r="AL1380" s="60">
        <f t="shared" si="1474"/>
        <v>42454</v>
      </c>
      <c r="AM1380" s="56"/>
    </row>
    <row r="1381" spans="1:39" s="3" customFormat="1" ht="11.25" x14ac:dyDescent="0.2">
      <c r="A1381" s="2" t="s">
        <v>5</v>
      </c>
      <c r="B1381" s="2" t="str">
        <f t="shared" si="1504"/>
        <v>CACY2016</v>
      </c>
      <c r="C1381" s="2" t="s">
        <v>53</v>
      </c>
      <c r="D1381" s="4">
        <v>42453</v>
      </c>
      <c r="E1381" s="66"/>
      <c r="F1381" s="63"/>
      <c r="G1381" s="69"/>
      <c r="H1381" s="71"/>
      <c r="I1381" s="76"/>
      <c r="J1381" s="115">
        <f t="shared" si="1532"/>
        <v>38.581889061024569</v>
      </c>
      <c r="K1381" s="54">
        <f t="shared" si="1517"/>
        <v>68.575091627645364</v>
      </c>
      <c r="L1381" s="116">
        <f t="shared" si="1532"/>
        <v>107.15698068866993</v>
      </c>
      <c r="M1381" s="53"/>
      <c r="N1381" s="76"/>
      <c r="O1381" s="122">
        <f t="shared" si="1533"/>
        <v>0.34126596008547611</v>
      </c>
      <c r="P1381" s="71">
        <f t="shared" si="1518"/>
        <v>0.40539290478204776</v>
      </c>
      <c r="Q1381" s="131">
        <f t="shared" si="1533"/>
        <v>0.74665886486752386</v>
      </c>
      <c r="R1381" s="54"/>
      <c r="S1381" s="76"/>
      <c r="T1381" s="47"/>
      <c r="U1381" s="48"/>
      <c r="V1381" s="49"/>
      <c r="W1381" s="48">
        <f t="shared" si="1519"/>
        <v>1335</v>
      </c>
      <c r="X1381" s="97">
        <v>46519</v>
      </c>
      <c r="Y1381" s="31">
        <f t="shared" si="1534"/>
        <v>0</v>
      </c>
      <c r="Z1381" s="30">
        <f t="shared" si="1535"/>
        <v>0</v>
      </c>
      <c r="AA1381" s="10">
        <f t="shared" si="1536"/>
        <v>0</v>
      </c>
      <c r="AB1381" s="9" t="str">
        <f t="shared" si="1491"/>
        <v>U E</v>
      </c>
      <c r="AC1381" s="28">
        <f t="shared" si="1537"/>
        <v>0</v>
      </c>
      <c r="AD1381" s="29">
        <f t="shared" si="1538"/>
        <v>0</v>
      </c>
      <c r="AE1381" s="15">
        <f t="shared" si="1539"/>
        <v>0</v>
      </c>
      <c r="AF1381" s="27" t="e">
        <f t="shared" si="1540"/>
        <v>#REF!</v>
      </c>
      <c r="AG1381" s="7" t="e">
        <f t="shared" si="1541"/>
        <v>#REF!</v>
      </c>
      <c r="AH1381" s="17" t="e">
        <f t="shared" si="1542"/>
        <v>#REF!</v>
      </c>
      <c r="AI1381" s="26" t="e">
        <f t="shared" si="1543"/>
        <v>#REF!</v>
      </c>
      <c r="AJ1381" s="22" t="e">
        <f t="shared" si="1544"/>
        <v>#REF!</v>
      </c>
      <c r="AK1381" s="25" t="e">
        <f t="shared" si="1545"/>
        <v>#REF!</v>
      </c>
      <c r="AL1381" s="60">
        <f t="shared" si="1474"/>
        <v>42453</v>
      </c>
      <c r="AM1381" s="56"/>
    </row>
    <row r="1382" spans="1:39" s="3" customFormat="1" ht="11.25" x14ac:dyDescent="0.2">
      <c r="A1382" s="2" t="s">
        <v>5</v>
      </c>
      <c r="B1382" s="2" t="str">
        <f t="shared" si="1504"/>
        <v>CACY2016</v>
      </c>
      <c r="C1382" s="2" t="s">
        <v>53</v>
      </c>
      <c r="D1382" s="4">
        <v>42452</v>
      </c>
      <c r="E1382" s="66"/>
      <c r="F1382" s="63"/>
      <c r="G1382" s="69"/>
      <c r="H1382" s="71"/>
      <c r="I1382" s="76"/>
      <c r="J1382" s="115">
        <f t="shared" si="1532"/>
        <v>37.778752502460293</v>
      </c>
      <c r="K1382" s="54">
        <f t="shared" si="1517"/>
        <v>68.986627780669025</v>
      </c>
      <c r="L1382" s="116">
        <f t="shared" si="1532"/>
        <v>106.76538028312932</v>
      </c>
      <c r="M1382" s="53"/>
      <c r="N1382" s="76"/>
      <c r="O1382" s="122">
        <f t="shared" si="1533"/>
        <v>0.33255367059826635</v>
      </c>
      <c r="P1382" s="71">
        <f t="shared" si="1518"/>
        <v>0.40655657952844027</v>
      </c>
      <c r="Q1382" s="131">
        <f t="shared" si="1533"/>
        <v>0.73911025012670661</v>
      </c>
      <c r="R1382" s="54"/>
      <c r="S1382" s="76"/>
      <c r="T1382" s="47">
        <v>3</v>
      </c>
      <c r="U1382" s="48">
        <v>25</v>
      </c>
      <c r="V1382" s="49">
        <v>2240.4670000000001</v>
      </c>
      <c r="W1382" s="48">
        <f t="shared" si="1519"/>
        <v>1337</v>
      </c>
      <c r="X1382" s="97">
        <v>46519</v>
      </c>
      <c r="Y1382" s="31">
        <f t="shared" si="1534"/>
        <v>4.8162406758528772E-2</v>
      </c>
      <c r="Z1382" s="30">
        <f t="shared" si="1535"/>
        <v>5.3741481975106949E-4</v>
      </c>
      <c r="AA1382" s="10">
        <f t="shared" si="1536"/>
        <v>89.618679999999998</v>
      </c>
      <c r="AB1382" s="9" t="str">
        <f t="shared" si="1491"/>
        <v>U E</v>
      </c>
      <c r="AC1382" s="28">
        <f t="shared" si="1537"/>
        <v>4.8162406758528772E-2</v>
      </c>
      <c r="AD1382" s="29">
        <f t="shared" si="1538"/>
        <v>5.3741481975106949E-4</v>
      </c>
      <c r="AE1382" s="15">
        <f t="shared" si="1539"/>
        <v>89.618679999999998</v>
      </c>
      <c r="AF1382" s="27" t="e">
        <f t="shared" si="1540"/>
        <v>#REF!</v>
      </c>
      <c r="AG1382" s="7" t="e">
        <f t="shared" si="1541"/>
        <v>#REF!</v>
      </c>
      <c r="AH1382" s="17" t="e">
        <f t="shared" si="1542"/>
        <v>#REF!</v>
      </c>
      <c r="AI1382" s="26" t="e">
        <f t="shared" si="1543"/>
        <v>#REF!</v>
      </c>
      <c r="AJ1382" s="22" t="e">
        <f t="shared" si="1544"/>
        <v>#REF!</v>
      </c>
      <c r="AK1382" s="25" t="e">
        <f t="shared" si="1545"/>
        <v>#REF!</v>
      </c>
      <c r="AL1382" s="60">
        <f t="shared" si="1474"/>
        <v>42452</v>
      </c>
      <c r="AM1382" s="56"/>
    </row>
    <row r="1383" spans="1:39" s="3" customFormat="1" ht="11.25" x14ac:dyDescent="0.2">
      <c r="A1383" s="2" t="s">
        <v>5</v>
      </c>
      <c r="B1383" s="2" t="str">
        <f t="shared" si="1504"/>
        <v>CACY2016</v>
      </c>
      <c r="C1383" s="2" t="s">
        <v>53</v>
      </c>
      <c r="D1383" s="4">
        <v>42451</v>
      </c>
      <c r="E1383" s="66"/>
      <c r="F1383" s="63"/>
      <c r="G1383" s="69"/>
      <c r="H1383" s="71"/>
      <c r="I1383" s="76"/>
      <c r="J1383" s="115">
        <f t="shared" si="1532"/>
        <v>36.975615943896017</v>
      </c>
      <c r="K1383" s="54">
        <f t="shared" si="1517"/>
        <v>69.398163933692686</v>
      </c>
      <c r="L1383" s="116">
        <f t="shared" si="1532"/>
        <v>106.3737798775887</v>
      </c>
      <c r="M1383" s="53"/>
      <c r="N1383" s="76"/>
      <c r="O1383" s="122">
        <f t="shared" si="1533"/>
        <v>0.32384138111105654</v>
      </c>
      <c r="P1383" s="71">
        <f t="shared" si="1518"/>
        <v>0.40772025427483283</v>
      </c>
      <c r="Q1383" s="131">
        <f t="shared" si="1533"/>
        <v>0.73156163538588936</v>
      </c>
      <c r="R1383" s="54"/>
      <c r="S1383" s="76"/>
      <c r="T1383" s="47">
        <v>3</v>
      </c>
      <c r="U1383" s="48">
        <v>867</v>
      </c>
      <c r="V1383" s="49">
        <v>190607.35</v>
      </c>
      <c r="W1383" s="48">
        <f t="shared" si="1519"/>
        <v>1337</v>
      </c>
      <c r="X1383" s="97">
        <v>46519</v>
      </c>
      <c r="Y1383" s="31">
        <f t="shared" ref="Y1383:Y1389" si="1546">V1383/X1383</f>
        <v>4.0974085857391609</v>
      </c>
      <c r="Z1383" s="30">
        <f t="shared" ref="Z1383:Z1389" si="1547">U1383/X1383</f>
        <v>1.8637545948967087E-2</v>
      </c>
      <c r="AA1383" s="10">
        <f t="shared" ref="AA1383:AA1389" si="1548">IF(Z1383=0,0,Y1383/Z1383)</f>
        <v>219.84700115340257</v>
      </c>
      <c r="AB1383" s="9" t="str">
        <f t="shared" si="1491"/>
        <v>U E</v>
      </c>
      <c r="AC1383" s="28">
        <f t="shared" ref="AC1383:AC1389" si="1549">IF($AB1383="U E",$Y1383,(V1383-E1383)/X1383)</f>
        <v>4.0974085857391609</v>
      </c>
      <c r="AD1383" s="29">
        <f t="shared" ref="AD1383:AD1389" si="1550">IF($AB1383="U E",$Z1383,(U1383-F1383)/X1383)</f>
        <v>1.8637545948967087E-2</v>
      </c>
      <c r="AE1383" s="15">
        <f t="shared" ref="AE1383:AE1389" si="1551">IF(AD1383=0,0,AC1383/AD1383)</f>
        <v>219.84700115340257</v>
      </c>
      <c r="AF1383" s="27" t="e">
        <f t="shared" ref="AF1383:AF1389" si="1552">AF1384+Y1383</f>
        <v>#REF!</v>
      </c>
      <c r="AG1383" s="7" t="e">
        <f t="shared" ref="AG1383:AG1389" si="1553">AG1384+Z1383</f>
        <v>#REF!</v>
      </c>
      <c r="AH1383" s="17" t="e">
        <f t="shared" ref="AH1383:AH1389" si="1554">AF1383/AG1383</f>
        <v>#REF!</v>
      </c>
      <c r="AI1383" s="26" t="e">
        <f t="shared" ref="AI1383:AI1389" si="1555">AI1384+AC1383</f>
        <v>#REF!</v>
      </c>
      <c r="AJ1383" s="22" t="e">
        <f t="shared" ref="AJ1383:AJ1389" si="1556">AJ1384+AD1383</f>
        <v>#REF!</v>
      </c>
      <c r="AK1383" s="25" t="e">
        <f t="shared" ref="AK1383:AK1389" si="1557">AI1383/AJ1383</f>
        <v>#REF!</v>
      </c>
      <c r="AL1383" s="60">
        <f t="shared" si="1474"/>
        <v>42451</v>
      </c>
      <c r="AM1383" s="56"/>
    </row>
    <row r="1384" spans="1:39" s="3" customFormat="1" ht="11.25" x14ac:dyDescent="0.2">
      <c r="A1384" s="2" t="s">
        <v>5</v>
      </c>
      <c r="B1384" s="2" t="str">
        <f t="shared" si="1504"/>
        <v>CACY2016</v>
      </c>
      <c r="C1384" s="2" t="s">
        <v>53</v>
      </c>
      <c r="D1384" s="4">
        <v>42450</v>
      </c>
      <c r="E1384" s="66"/>
      <c r="F1384" s="63"/>
      <c r="G1384" s="69"/>
      <c r="H1384" s="71"/>
      <c r="I1384" s="76"/>
      <c r="J1384" s="115">
        <f t="shared" si="1532"/>
        <v>36.172479385331741</v>
      </c>
      <c r="K1384" s="54">
        <f t="shared" si="1517"/>
        <v>69.809700086716333</v>
      </c>
      <c r="L1384" s="116">
        <f t="shared" si="1532"/>
        <v>105.98217947204807</v>
      </c>
      <c r="M1384" s="53"/>
      <c r="N1384" s="76"/>
      <c r="O1384" s="122">
        <f t="shared" si="1533"/>
        <v>0.31512909162384672</v>
      </c>
      <c r="P1384" s="71">
        <f t="shared" si="1518"/>
        <v>0.40888392902122539</v>
      </c>
      <c r="Q1384" s="131">
        <f t="shared" si="1533"/>
        <v>0.72401302064507211</v>
      </c>
      <c r="R1384" s="54"/>
      <c r="S1384" s="76"/>
      <c r="T1384" s="47">
        <v>1</v>
      </c>
      <c r="U1384" s="48">
        <v>15</v>
      </c>
      <c r="V1384" s="49">
        <v>3286</v>
      </c>
      <c r="W1384" s="48">
        <f t="shared" si="1519"/>
        <v>1338</v>
      </c>
      <c r="X1384" s="97">
        <v>46519</v>
      </c>
      <c r="Y1384" s="31">
        <f t="shared" si="1546"/>
        <v>7.0637803908080568E-2</v>
      </c>
      <c r="Z1384" s="30">
        <f t="shared" si="1547"/>
        <v>3.2244889185064165E-4</v>
      </c>
      <c r="AA1384" s="10">
        <f t="shared" si="1548"/>
        <v>219.06666666666669</v>
      </c>
      <c r="AB1384" s="9" t="str">
        <f t="shared" si="1491"/>
        <v>U E</v>
      </c>
      <c r="AC1384" s="28">
        <f t="shared" si="1549"/>
        <v>7.0637803908080568E-2</v>
      </c>
      <c r="AD1384" s="29">
        <f t="shared" si="1550"/>
        <v>3.2244889185064165E-4</v>
      </c>
      <c r="AE1384" s="15">
        <f t="shared" si="1551"/>
        <v>219.06666666666669</v>
      </c>
      <c r="AF1384" s="27" t="e">
        <f t="shared" si="1552"/>
        <v>#REF!</v>
      </c>
      <c r="AG1384" s="7" t="e">
        <f t="shared" si="1553"/>
        <v>#REF!</v>
      </c>
      <c r="AH1384" s="17" t="e">
        <f t="shared" si="1554"/>
        <v>#REF!</v>
      </c>
      <c r="AI1384" s="26" t="e">
        <f t="shared" si="1555"/>
        <v>#REF!</v>
      </c>
      <c r="AJ1384" s="22" t="e">
        <f t="shared" si="1556"/>
        <v>#REF!</v>
      </c>
      <c r="AK1384" s="25" t="e">
        <f t="shared" si="1557"/>
        <v>#REF!</v>
      </c>
      <c r="AL1384" s="60">
        <f t="shared" si="1474"/>
        <v>42450</v>
      </c>
      <c r="AM1384" s="56"/>
    </row>
    <row r="1385" spans="1:39" s="3" customFormat="1" ht="11.25" x14ac:dyDescent="0.2">
      <c r="A1385" s="2" t="s">
        <v>5</v>
      </c>
      <c r="B1385" s="2" t="str">
        <f t="shared" si="1504"/>
        <v>CACY2016</v>
      </c>
      <c r="C1385" s="2" t="s">
        <v>53</v>
      </c>
      <c r="D1385" s="4">
        <v>42449</v>
      </c>
      <c r="E1385" s="66"/>
      <c r="F1385" s="63"/>
      <c r="G1385" s="69"/>
      <c r="H1385" s="71"/>
      <c r="I1385" s="76"/>
      <c r="J1385" s="115">
        <f t="shared" si="1532"/>
        <v>35.369342826767458</v>
      </c>
      <c r="K1385" s="54">
        <f t="shared" si="1517"/>
        <v>70.221236239739994</v>
      </c>
      <c r="L1385" s="116">
        <f t="shared" si="1532"/>
        <v>105.59057906650746</v>
      </c>
      <c r="M1385" s="53"/>
      <c r="N1385" s="76"/>
      <c r="O1385" s="122">
        <f t="shared" si="1533"/>
        <v>0.30641680213663691</v>
      </c>
      <c r="P1385" s="71">
        <f t="shared" si="1518"/>
        <v>0.41004760376761795</v>
      </c>
      <c r="Q1385" s="131">
        <f t="shared" si="1533"/>
        <v>0.71646440590425486</v>
      </c>
      <c r="R1385" s="54"/>
      <c r="S1385" s="76"/>
      <c r="T1385" s="47">
        <v>1</v>
      </c>
      <c r="U1385" s="48">
        <v>1</v>
      </c>
      <c r="V1385" s="49">
        <v>90.95</v>
      </c>
      <c r="W1385" s="48">
        <f t="shared" si="1519"/>
        <v>1339</v>
      </c>
      <c r="X1385" s="97">
        <v>46519</v>
      </c>
      <c r="Y1385" s="31">
        <f t="shared" si="1546"/>
        <v>1.9551151142543906E-3</v>
      </c>
      <c r="Z1385" s="30">
        <f t="shared" si="1547"/>
        <v>2.149659279004278E-5</v>
      </c>
      <c r="AA1385" s="10">
        <f t="shared" si="1548"/>
        <v>90.949999999999989</v>
      </c>
      <c r="AB1385" s="9" t="str">
        <f t="shared" si="1491"/>
        <v>U E</v>
      </c>
      <c r="AC1385" s="28">
        <f t="shared" si="1549"/>
        <v>1.9551151142543906E-3</v>
      </c>
      <c r="AD1385" s="29">
        <f t="shared" si="1550"/>
        <v>2.149659279004278E-5</v>
      </c>
      <c r="AE1385" s="15">
        <f t="shared" si="1551"/>
        <v>90.949999999999989</v>
      </c>
      <c r="AF1385" s="27" t="e">
        <f t="shared" si="1552"/>
        <v>#REF!</v>
      </c>
      <c r="AG1385" s="7" t="e">
        <f t="shared" si="1553"/>
        <v>#REF!</v>
      </c>
      <c r="AH1385" s="17" t="e">
        <f t="shared" si="1554"/>
        <v>#REF!</v>
      </c>
      <c r="AI1385" s="26" t="e">
        <f t="shared" si="1555"/>
        <v>#REF!</v>
      </c>
      <c r="AJ1385" s="22" t="e">
        <f t="shared" si="1556"/>
        <v>#REF!</v>
      </c>
      <c r="AK1385" s="25" t="e">
        <f t="shared" si="1557"/>
        <v>#REF!</v>
      </c>
      <c r="AL1385" s="60">
        <f t="shared" si="1474"/>
        <v>42449</v>
      </c>
      <c r="AM1385" s="56"/>
    </row>
    <row r="1386" spans="1:39" s="3" customFormat="1" ht="11.25" x14ac:dyDescent="0.2">
      <c r="A1386" s="2" t="s">
        <v>5</v>
      </c>
      <c r="B1386" s="2" t="str">
        <f t="shared" si="1504"/>
        <v>CACY2016</v>
      </c>
      <c r="C1386" s="2" t="s">
        <v>53</v>
      </c>
      <c r="D1386" s="4">
        <v>42448</v>
      </c>
      <c r="E1386" s="66"/>
      <c r="F1386" s="63"/>
      <c r="G1386" s="69"/>
      <c r="H1386" s="71"/>
      <c r="I1386" s="76"/>
      <c r="J1386" s="115">
        <f t="shared" si="1532"/>
        <v>34.566206268203182</v>
      </c>
      <c r="K1386" s="54">
        <f t="shared" si="1517"/>
        <v>70.632772392763655</v>
      </c>
      <c r="L1386" s="116">
        <f t="shared" si="1532"/>
        <v>105.19897866096684</v>
      </c>
      <c r="M1386" s="53"/>
      <c r="N1386" s="76"/>
      <c r="O1386" s="122">
        <f t="shared" si="1533"/>
        <v>0.2977045126494271</v>
      </c>
      <c r="P1386" s="71">
        <f t="shared" si="1518"/>
        <v>0.41121127851401051</v>
      </c>
      <c r="Q1386" s="131">
        <f t="shared" si="1533"/>
        <v>0.70891579116343761</v>
      </c>
      <c r="R1386" s="54"/>
      <c r="S1386" s="76"/>
      <c r="T1386" s="47">
        <v>3</v>
      </c>
      <c r="U1386" s="48">
        <v>6</v>
      </c>
      <c r="V1386" s="49">
        <v>298.35000000000002</v>
      </c>
      <c r="W1386" s="48">
        <f t="shared" si="1519"/>
        <v>1342</v>
      </c>
      <c r="X1386" s="97">
        <v>46519</v>
      </c>
      <c r="Y1386" s="31">
        <f t="shared" si="1546"/>
        <v>6.4135084589092631E-3</v>
      </c>
      <c r="Z1386" s="30">
        <f t="shared" si="1547"/>
        <v>1.2897955674025667E-4</v>
      </c>
      <c r="AA1386" s="10">
        <f t="shared" si="1548"/>
        <v>49.725000000000001</v>
      </c>
      <c r="AB1386" s="9" t="str">
        <f t="shared" si="1491"/>
        <v>U E</v>
      </c>
      <c r="AC1386" s="28">
        <f t="shared" si="1549"/>
        <v>6.4135084589092631E-3</v>
      </c>
      <c r="AD1386" s="29">
        <f t="shared" si="1550"/>
        <v>1.2897955674025667E-4</v>
      </c>
      <c r="AE1386" s="15">
        <f t="shared" si="1551"/>
        <v>49.725000000000001</v>
      </c>
      <c r="AF1386" s="27" t="e">
        <f t="shared" si="1552"/>
        <v>#REF!</v>
      </c>
      <c r="AG1386" s="7" t="e">
        <f t="shared" si="1553"/>
        <v>#REF!</v>
      </c>
      <c r="AH1386" s="17" t="e">
        <f t="shared" si="1554"/>
        <v>#REF!</v>
      </c>
      <c r="AI1386" s="26" t="e">
        <f t="shared" si="1555"/>
        <v>#REF!</v>
      </c>
      <c r="AJ1386" s="22" t="e">
        <f t="shared" si="1556"/>
        <v>#REF!</v>
      </c>
      <c r="AK1386" s="25" t="e">
        <f t="shared" si="1557"/>
        <v>#REF!</v>
      </c>
      <c r="AL1386" s="60">
        <f t="shared" si="1474"/>
        <v>42448</v>
      </c>
      <c r="AM1386" s="56"/>
    </row>
    <row r="1387" spans="1:39" s="3" customFormat="1" ht="11.25" x14ac:dyDescent="0.2">
      <c r="A1387" s="2" t="s">
        <v>5</v>
      </c>
      <c r="B1387" s="2" t="str">
        <f t="shared" si="1504"/>
        <v>CACY2016</v>
      </c>
      <c r="C1387" s="2" t="s">
        <v>53</v>
      </c>
      <c r="D1387" s="4">
        <v>42447</v>
      </c>
      <c r="E1387" s="66"/>
      <c r="F1387" s="63"/>
      <c r="G1387" s="69"/>
      <c r="H1387" s="71"/>
      <c r="I1387" s="76"/>
      <c r="J1387" s="115">
        <f t="shared" si="1532"/>
        <v>33.763069709638906</v>
      </c>
      <c r="K1387" s="54">
        <f t="shared" si="1517"/>
        <v>71.044308545787317</v>
      </c>
      <c r="L1387" s="116">
        <f t="shared" si="1532"/>
        <v>104.80737825542623</v>
      </c>
      <c r="M1387" s="53"/>
      <c r="N1387" s="76"/>
      <c r="O1387" s="122">
        <f t="shared" si="1533"/>
        <v>0.28899222316221734</v>
      </c>
      <c r="P1387" s="71">
        <f t="shared" si="1518"/>
        <v>0.41237495326040302</v>
      </c>
      <c r="Q1387" s="131">
        <f t="shared" si="1533"/>
        <v>0.70136717642262036</v>
      </c>
      <c r="R1387" s="54"/>
      <c r="S1387" s="76"/>
      <c r="T1387" s="47">
        <v>2</v>
      </c>
      <c r="U1387" s="48">
        <v>21</v>
      </c>
      <c r="V1387" s="49">
        <v>6114.4</v>
      </c>
      <c r="W1387" s="48">
        <f t="shared" si="1519"/>
        <v>1344</v>
      </c>
      <c r="X1387" s="97">
        <v>46519</v>
      </c>
      <c r="Y1387" s="31">
        <f t="shared" si="1546"/>
        <v>0.13143876695543755</v>
      </c>
      <c r="Z1387" s="30">
        <f t="shared" si="1547"/>
        <v>4.5142844859089834E-4</v>
      </c>
      <c r="AA1387" s="10">
        <f t="shared" si="1548"/>
        <v>291.16190476190474</v>
      </c>
      <c r="AB1387" s="9" t="str">
        <f t="shared" si="1491"/>
        <v>U E</v>
      </c>
      <c r="AC1387" s="28">
        <f t="shared" si="1549"/>
        <v>0.13143876695543755</v>
      </c>
      <c r="AD1387" s="29">
        <f t="shared" si="1550"/>
        <v>4.5142844859089834E-4</v>
      </c>
      <c r="AE1387" s="15">
        <f t="shared" si="1551"/>
        <v>291.16190476190474</v>
      </c>
      <c r="AF1387" s="27" t="e">
        <f t="shared" si="1552"/>
        <v>#REF!</v>
      </c>
      <c r="AG1387" s="7" t="e">
        <f t="shared" si="1553"/>
        <v>#REF!</v>
      </c>
      <c r="AH1387" s="17" t="e">
        <f t="shared" si="1554"/>
        <v>#REF!</v>
      </c>
      <c r="AI1387" s="26" t="e">
        <f t="shared" si="1555"/>
        <v>#REF!</v>
      </c>
      <c r="AJ1387" s="22" t="e">
        <f t="shared" si="1556"/>
        <v>#REF!</v>
      </c>
      <c r="AK1387" s="25" t="e">
        <f t="shared" si="1557"/>
        <v>#REF!</v>
      </c>
      <c r="AL1387" s="60">
        <f t="shared" si="1474"/>
        <v>42447</v>
      </c>
      <c r="AM1387" s="56"/>
    </row>
    <row r="1388" spans="1:39" s="3" customFormat="1" ht="11.25" x14ac:dyDescent="0.2">
      <c r="A1388" s="2" t="s">
        <v>5</v>
      </c>
      <c r="B1388" s="2" t="str">
        <f t="shared" si="1504"/>
        <v>CACY2016</v>
      </c>
      <c r="C1388" s="2" t="s">
        <v>53</v>
      </c>
      <c r="D1388" s="4">
        <v>42446</v>
      </c>
      <c r="E1388" s="66"/>
      <c r="F1388" s="63"/>
      <c r="G1388" s="69"/>
      <c r="H1388" s="71"/>
      <c r="I1388" s="76"/>
      <c r="J1388" s="115">
        <f t="shared" si="1532"/>
        <v>32.959933151074623</v>
      </c>
      <c r="K1388" s="54">
        <f t="shared" si="1517"/>
        <v>71.455844698810992</v>
      </c>
      <c r="L1388" s="116">
        <f t="shared" si="1532"/>
        <v>104.41577784988561</v>
      </c>
      <c r="M1388" s="53"/>
      <c r="N1388" s="76"/>
      <c r="O1388" s="122">
        <f t="shared" si="1533"/>
        <v>0.28027993367500753</v>
      </c>
      <c r="P1388" s="71">
        <f t="shared" si="1518"/>
        <v>0.41353862800679558</v>
      </c>
      <c r="Q1388" s="131">
        <f t="shared" si="1533"/>
        <v>0.69381856168180311</v>
      </c>
      <c r="R1388" s="54"/>
      <c r="S1388" s="76"/>
      <c r="T1388" s="47">
        <v>1</v>
      </c>
      <c r="U1388" s="48">
        <v>2</v>
      </c>
      <c r="V1388" s="49">
        <v>111.8</v>
      </c>
      <c r="W1388" s="48">
        <f t="shared" si="1519"/>
        <v>1343</v>
      </c>
      <c r="X1388" s="97">
        <v>46519</v>
      </c>
      <c r="Y1388" s="31">
        <f t="shared" si="1546"/>
        <v>2.4033190739267823E-3</v>
      </c>
      <c r="Z1388" s="30">
        <f t="shared" si="1547"/>
        <v>4.299318558008556E-5</v>
      </c>
      <c r="AA1388" s="10">
        <f t="shared" si="1548"/>
        <v>55.899999999999991</v>
      </c>
      <c r="AB1388" s="9" t="str">
        <f t="shared" si="1491"/>
        <v>U E</v>
      </c>
      <c r="AC1388" s="28">
        <f t="shared" si="1549"/>
        <v>2.4033190739267823E-3</v>
      </c>
      <c r="AD1388" s="29">
        <f t="shared" si="1550"/>
        <v>4.299318558008556E-5</v>
      </c>
      <c r="AE1388" s="15">
        <f t="shared" si="1551"/>
        <v>55.899999999999991</v>
      </c>
      <c r="AF1388" s="27" t="e">
        <f t="shared" si="1552"/>
        <v>#REF!</v>
      </c>
      <c r="AG1388" s="7" t="e">
        <f t="shared" si="1553"/>
        <v>#REF!</v>
      </c>
      <c r="AH1388" s="17" t="e">
        <f t="shared" si="1554"/>
        <v>#REF!</v>
      </c>
      <c r="AI1388" s="26" t="e">
        <f t="shared" si="1555"/>
        <v>#REF!</v>
      </c>
      <c r="AJ1388" s="22" t="e">
        <f t="shared" si="1556"/>
        <v>#REF!</v>
      </c>
      <c r="AK1388" s="25" t="e">
        <f t="shared" si="1557"/>
        <v>#REF!</v>
      </c>
      <c r="AL1388" s="60">
        <f t="shared" ref="AL1388:AL1437" si="1558">D1388</f>
        <v>42446</v>
      </c>
      <c r="AM1388" s="56"/>
    </row>
    <row r="1389" spans="1:39" s="3" customFormat="1" ht="11.25" x14ac:dyDescent="0.2">
      <c r="A1389" s="2" t="s">
        <v>5</v>
      </c>
      <c r="B1389" s="2" t="str">
        <f t="shared" si="1504"/>
        <v>CACY2016</v>
      </c>
      <c r="C1389" s="2" t="s">
        <v>53</v>
      </c>
      <c r="D1389" s="4">
        <v>42445</v>
      </c>
      <c r="E1389" s="66"/>
      <c r="F1389" s="63"/>
      <c r="G1389" s="69"/>
      <c r="H1389" s="71"/>
      <c r="I1389" s="76"/>
      <c r="J1389" s="115">
        <f t="shared" si="1532"/>
        <v>32.156796592510346</v>
      </c>
      <c r="K1389" s="54">
        <f t="shared" si="1517"/>
        <v>71.867380851834653</v>
      </c>
      <c r="L1389" s="116">
        <f t="shared" si="1532"/>
        <v>104.024177444345</v>
      </c>
      <c r="M1389" s="53"/>
      <c r="N1389" s="76"/>
      <c r="O1389" s="122">
        <f t="shared" si="1533"/>
        <v>0.27156764418779777</v>
      </c>
      <c r="P1389" s="71">
        <f t="shared" si="1518"/>
        <v>0.41470230275318809</v>
      </c>
      <c r="Q1389" s="131">
        <f t="shared" si="1533"/>
        <v>0.68626994694098586</v>
      </c>
      <c r="R1389" s="54"/>
      <c r="S1389" s="76"/>
      <c r="T1389" s="47">
        <v>1</v>
      </c>
      <c r="U1389" s="48">
        <v>3</v>
      </c>
      <c r="V1389" s="49">
        <v>778</v>
      </c>
      <c r="W1389" s="48">
        <f t="shared" si="1519"/>
        <v>1344</v>
      </c>
      <c r="X1389" s="97">
        <v>46519</v>
      </c>
      <c r="Y1389" s="31">
        <f t="shared" si="1546"/>
        <v>1.6724349190653281E-2</v>
      </c>
      <c r="Z1389" s="30">
        <f t="shared" si="1547"/>
        <v>6.4489778370128333E-5</v>
      </c>
      <c r="AA1389" s="10">
        <f t="shared" si="1548"/>
        <v>259.33333333333331</v>
      </c>
      <c r="AB1389" s="9" t="str">
        <f t="shared" si="1491"/>
        <v>U E</v>
      </c>
      <c r="AC1389" s="28">
        <f t="shared" si="1549"/>
        <v>1.6724349190653281E-2</v>
      </c>
      <c r="AD1389" s="29">
        <f t="shared" si="1550"/>
        <v>6.4489778370128333E-5</v>
      </c>
      <c r="AE1389" s="15">
        <f t="shared" si="1551"/>
        <v>259.33333333333331</v>
      </c>
      <c r="AF1389" s="27" t="e">
        <f t="shared" si="1552"/>
        <v>#REF!</v>
      </c>
      <c r="AG1389" s="7" t="e">
        <f t="shared" si="1553"/>
        <v>#REF!</v>
      </c>
      <c r="AH1389" s="17" t="e">
        <f t="shared" si="1554"/>
        <v>#REF!</v>
      </c>
      <c r="AI1389" s="26" t="e">
        <f t="shared" si="1555"/>
        <v>#REF!</v>
      </c>
      <c r="AJ1389" s="22" t="e">
        <f t="shared" si="1556"/>
        <v>#REF!</v>
      </c>
      <c r="AK1389" s="25" t="e">
        <f t="shared" si="1557"/>
        <v>#REF!</v>
      </c>
      <c r="AL1389" s="60">
        <f t="shared" si="1558"/>
        <v>42445</v>
      </c>
      <c r="AM1389" s="56"/>
    </row>
    <row r="1390" spans="1:39" s="3" customFormat="1" ht="11.25" x14ac:dyDescent="0.2">
      <c r="A1390" s="2" t="s">
        <v>5</v>
      </c>
      <c r="B1390" s="2" t="str">
        <f t="shared" si="1504"/>
        <v>CACY2016</v>
      </c>
      <c r="C1390" s="2" t="s">
        <v>53</v>
      </c>
      <c r="D1390" s="4">
        <v>42444</v>
      </c>
      <c r="E1390" s="66"/>
      <c r="F1390" s="63"/>
      <c r="G1390" s="69"/>
      <c r="H1390" s="71"/>
      <c r="I1390" s="76"/>
      <c r="J1390" s="115">
        <f t="shared" si="1532"/>
        <v>31.35366003394607</v>
      </c>
      <c r="K1390" s="54">
        <f t="shared" si="1517"/>
        <v>72.2789170048583</v>
      </c>
      <c r="L1390" s="116">
        <f t="shared" si="1532"/>
        <v>103.63257703880437</v>
      </c>
      <c r="M1390" s="53"/>
      <c r="N1390" s="76"/>
      <c r="O1390" s="122">
        <f t="shared" si="1533"/>
        <v>0.26285535470058796</v>
      </c>
      <c r="P1390" s="71">
        <f t="shared" si="1518"/>
        <v>0.41586597749958065</v>
      </c>
      <c r="Q1390" s="131">
        <f t="shared" si="1533"/>
        <v>0.67872133220016861</v>
      </c>
      <c r="R1390" s="54"/>
      <c r="S1390" s="76"/>
      <c r="T1390" s="47">
        <v>2</v>
      </c>
      <c r="U1390" s="48">
        <v>8</v>
      </c>
      <c r="V1390" s="49">
        <v>471.66699999999997</v>
      </c>
      <c r="W1390" s="48">
        <f t="shared" si="1519"/>
        <v>1344</v>
      </c>
      <c r="X1390" s="97">
        <v>46519</v>
      </c>
      <c r="Y1390" s="31">
        <f t="shared" ref="Y1390:Y1404" si="1559">V1390/X1390</f>
        <v>1.0139233431501107E-2</v>
      </c>
      <c r="Z1390" s="30">
        <f t="shared" ref="Z1390:Z1404" si="1560">U1390/X1390</f>
        <v>1.7197274232034224E-4</v>
      </c>
      <c r="AA1390" s="10">
        <f t="shared" ref="AA1390:AA1404" si="1561">IF(Z1390=0,0,Y1390/Z1390)</f>
        <v>58.95837499999999</v>
      </c>
      <c r="AB1390" s="9" t="str">
        <f t="shared" si="1491"/>
        <v>U E</v>
      </c>
      <c r="AC1390" s="28">
        <f t="shared" ref="AC1390:AC1404" si="1562">IF($AB1390="U E",$Y1390,(V1390-E1390)/X1390)</f>
        <v>1.0139233431501107E-2</v>
      </c>
      <c r="AD1390" s="29">
        <f t="shared" ref="AD1390:AD1404" si="1563">IF($AB1390="U E",$Z1390,(U1390-F1390)/X1390)</f>
        <v>1.7197274232034224E-4</v>
      </c>
      <c r="AE1390" s="15">
        <f t="shared" ref="AE1390:AE1404" si="1564">IF(AD1390=0,0,AC1390/AD1390)</f>
        <v>58.95837499999999</v>
      </c>
      <c r="AF1390" s="27" t="e">
        <f t="shared" ref="AF1390:AF1404" si="1565">AF1391+Y1390</f>
        <v>#REF!</v>
      </c>
      <c r="AG1390" s="7" t="e">
        <f t="shared" ref="AG1390:AG1404" si="1566">AG1391+Z1390</f>
        <v>#REF!</v>
      </c>
      <c r="AH1390" s="17" t="e">
        <f t="shared" ref="AH1390:AH1404" si="1567">AF1390/AG1390</f>
        <v>#REF!</v>
      </c>
      <c r="AI1390" s="26" t="e">
        <f t="shared" ref="AI1390:AI1404" si="1568">AI1391+AC1390</f>
        <v>#REF!</v>
      </c>
      <c r="AJ1390" s="22" t="e">
        <f t="shared" ref="AJ1390:AJ1404" si="1569">AJ1391+AD1390</f>
        <v>#REF!</v>
      </c>
      <c r="AK1390" s="25" t="e">
        <f t="shared" ref="AK1390:AK1404" si="1570">AI1390/AJ1390</f>
        <v>#REF!</v>
      </c>
      <c r="AL1390" s="60">
        <f t="shared" si="1558"/>
        <v>42444</v>
      </c>
      <c r="AM1390" s="56"/>
    </row>
    <row r="1391" spans="1:39" s="3" customFormat="1" ht="11.25" x14ac:dyDescent="0.2">
      <c r="A1391" s="2" t="s">
        <v>5</v>
      </c>
      <c r="B1391" s="2" t="str">
        <f t="shared" si="1504"/>
        <v>CACY2016</v>
      </c>
      <c r="C1391" s="2" t="s">
        <v>53</v>
      </c>
      <c r="D1391" s="4">
        <v>42443</v>
      </c>
      <c r="E1391" s="66"/>
      <c r="F1391" s="63"/>
      <c r="G1391" s="69"/>
      <c r="H1391" s="71"/>
      <c r="I1391" s="76"/>
      <c r="J1391" s="115">
        <f t="shared" si="1532"/>
        <v>30.550523475381794</v>
      </c>
      <c r="K1391" s="54">
        <f t="shared" si="1517"/>
        <v>72.690453157881961</v>
      </c>
      <c r="L1391" s="116">
        <f t="shared" si="1532"/>
        <v>103.24097663326376</v>
      </c>
      <c r="M1391" s="53"/>
      <c r="N1391" s="76"/>
      <c r="O1391" s="122">
        <f t="shared" si="1533"/>
        <v>0.25414306521337815</v>
      </c>
      <c r="P1391" s="71">
        <f t="shared" si="1518"/>
        <v>0.41702965224597321</v>
      </c>
      <c r="Q1391" s="131">
        <f t="shared" si="1533"/>
        <v>0.67117271745935136</v>
      </c>
      <c r="R1391" s="54"/>
      <c r="S1391" s="76"/>
      <c r="T1391" s="47">
        <v>1</v>
      </c>
      <c r="U1391" s="48">
        <v>9</v>
      </c>
      <c r="V1391" s="49">
        <v>731.55</v>
      </c>
      <c r="W1391" s="48">
        <f t="shared" si="1519"/>
        <v>1344</v>
      </c>
      <c r="X1391" s="97">
        <v>46519</v>
      </c>
      <c r="Y1391" s="31">
        <f t="shared" si="1559"/>
        <v>1.5725832455555793E-2</v>
      </c>
      <c r="Z1391" s="30">
        <f t="shared" si="1560"/>
        <v>1.9346933511038501E-4</v>
      </c>
      <c r="AA1391" s="10">
        <f t="shared" si="1561"/>
        <v>81.283333333333317</v>
      </c>
      <c r="AB1391" s="9" t="str">
        <f t="shared" si="1491"/>
        <v>U E</v>
      </c>
      <c r="AC1391" s="28">
        <f t="shared" si="1562"/>
        <v>1.5725832455555793E-2</v>
      </c>
      <c r="AD1391" s="29">
        <f t="shared" si="1563"/>
        <v>1.9346933511038501E-4</v>
      </c>
      <c r="AE1391" s="15">
        <f t="shared" si="1564"/>
        <v>81.283333333333317</v>
      </c>
      <c r="AF1391" s="27" t="e">
        <f t="shared" si="1565"/>
        <v>#REF!</v>
      </c>
      <c r="AG1391" s="7" t="e">
        <f t="shared" si="1566"/>
        <v>#REF!</v>
      </c>
      <c r="AH1391" s="17" t="e">
        <f t="shared" si="1567"/>
        <v>#REF!</v>
      </c>
      <c r="AI1391" s="26" t="e">
        <f t="shared" si="1568"/>
        <v>#REF!</v>
      </c>
      <c r="AJ1391" s="22" t="e">
        <f t="shared" si="1569"/>
        <v>#REF!</v>
      </c>
      <c r="AK1391" s="25" t="e">
        <f t="shared" si="1570"/>
        <v>#REF!</v>
      </c>
      <c r="AL1391" s="60">
        <f t="shared" si="1558"/>
        <v>42443</v>
      </c>
      <c r="AM1391" s="56"/>
    </row>
    <row r="1392" spans="1:39" s="3" customFormat="1" ht="11.25" x14ac:dyDescent="0.2">
      <c r="A1392" s="2" t="s">
        <v>5</v>
      </c>
      <c r="B1392" s="2" t="str">
        <f t="shared" si="1504"/>
        <v>CACY2016</v>
      </c>
      <c r="C1392" s="2" t="s">
        <v>53</v>
      </c>
      <c r="D1392" s="4">
        <v>42442</v>
      </c>
      <c r="E1392" s="66"/>
      <c r="F1392" s="63"/>
      <c r="G1392" s="69"/>
      <c r="H1392" s="71"/>
      <c r="I1392" s="76"/>
      <c r="J1392" s="115">
        <f t="shared" si="1532"/>
        <v>29.747386916817515</v>
      </c>
      <c r="K1392" s="54">
        <f t="shared" si="1517"/>
        <v>73.101989310905623</v>
      </c>
      <c r="L1392" s="116">
        <f t="shared" si="1532"/>
        <v>102.84937622772314</v>
      </c>
      <c r="M1392" s="53"/>
      <c r="N1392" s="76"/>
      <c r="O1392" s="122">
        <f t="shared" si="1533"/>
        <v>0.24543077572616837</v>
      </c>
      <c r="P1392" s="71">
        <f t="shared" si="1518"/>
        <v>0.41819332699236567</v>
      </c>
      <c r="Q1392" s="131">
        <f t="shared" si="1533"/>
        <v>0.663624102718534</v>
      </c>
      <c r="R1392" s="54"/>
      <c r="S1392" s="76"/>
      <c r="T1392" s="47">
        <v>9</v>
      </c>
      <c r="U1392" s="48">
        <v>1065</v>
      </c>
      <c r="V1392" s="49">
        <v>141813.435</v>
      </c>
      <c r="W1392" s="48">
        <f t="shared" si="1519"/>
        <v>1344</v>
      </c>
      <c r="X1392" s="97">
        <v>46519</v>
      </c>
      <c r="Y1392" s="31">
        <f t="shared" si="1559"/>
        <v>3.0485056643521999</v>
      </c>
      <c r="Z1392" s="30">
        <f t="shared" si="1560"/>
        <v>2.2893871321395559E-2</v>
      </c>
      <c r="AA1392" s="10">
        <f t="shared" si="1561"/>
        <v>133.15815492957745</v>
      </c>
      <c r="AB1392" s="9" t="str">
        <f t="shared" si="1491"/>
        <v>U E</v>
      </c>
      <c r="AC1392" s="28">
        <f t="shared" si="1562"/>
        <v>3.0485056643521999</v>
      </c>
      <c r="AD1392" s="29">
        <f t="shared" si="1563"/>
        <v>2.2893871321395559E-2</v>
      </c>
      <c r="AE1392" s="15">
        <f t="shared" si="1564"/>
        <v>133.15815492957745</v>
      </c>
      <c r="AF1392" s="27" t="e">
        <f t="shared" si="1565"/>
        <v>#REF!</v>
      </c>
      <c r="AG1392" s="7" t="e">
        <f t="shared" si="1566"/>
        <v>#REF!</v>
      </c>
      <c r="AH1392" s="17" t="e">
        <f t="shared" si="1567"/>
        <v>#REF!</v>
      </c>
      <c r="AI1392" s="26" t="e">
        <f t="shared" si="1568"/>
        <v>#REF!</v>
      </c>
      <c r="AJ1392" s="22" t="e">
        <f t="shared" si="1569"/>
        <v>#REF!</v>
      </c>
      <c r="AK1392" s="25" t="e">
        <f t="shared" si="1570"/>
        <v>#REF!</v>
      </c>
      <c r="AL1392" s="60">
        <f t="shared" si="1558"/>
        <v>42442</v>
      </c>
      <c r="AM1392" s="56"/>
    </row>
    <row r="1393" spans="1:39" s="3" customFormat="1" ht="11.25" x14ac:dyDescent="0.2">
      <c r="A1393" s="2" t="s">
        <v>5</v>
      </c>
      <c r="B1393" s="2" t="str">
        <f t="shared" si="1504"/>
        <v>CACY2016</v>
      </c>
      <c r="C1393" s="2" t="s">
        <v>53</v>
      </c>
      <c r="D1393" s="4">
        <v>42441</v>
      </c>
      <c r="E1393" s="66"/>
      <c r="F1393" s="63"/>
      <c r="G1393" s="69"/>
      <c r="H1393" s="71"/>
      <c r="I1393" s="76"/>
      <c r="J1393" s="115">
        <f t="shared" si="1532"/>
        <v>28.944250358253235</v>
      </c>
      <c r="K1393" s="54">
        <f t="shared" si="1517"/>
        <v>73.513525463929284</v>
      </c>
      <c r="L1393" s="116">
        <f t="shared" si="1532"/>
        <v>102.45777582218253</v>
      </c>
      <c r="M1393" s="53"/>
      <c r="N1393" s="76"/>
      <c r="O1393" s="122">
        <f t="shared" si="1533"/>
        <v>0.23671848623895858</v>
      </c>
      <c r="P1393" s="71">
        <f t="shared" si="1518"/>
        <v>0.41935700173875817</v>
      </c>
      <c r="Q1393" s="131">
        <f t="shared" si="1533"/>
        <v>0.65607548797771675</v>
      </c>
      <c r="R1393" s="54"/>
      <c r="S1393" s="76"/>
      <c r="T1393" s="47">
        <v>1</v>
      </c>
      <c r="U1393" s="48">
        <v>11</v>
      </c>
      <c r="V1393" s="49">
        <v>895.58299999999997</v>
      </c>
      <c r="W1393" s="48">
        <f t="shared" si="1519"/>
        <v>1335</v>
      </c>
      <c r="X1393" s="97">
        <v>46519</v>
      </c>
      <c r="Y1393" s="31">
        <f t="shared" si="1559"/>
        <v>1.9251983060684881E-2</v>
      </c>
      <c r="Z1393" s="30">
        <f t="shared" si="1560"/>
        <v>2.3646252069047056E-4</v>
      </c>
      <c r="AA1393" s="10">
        <f t="shared" si="1561"/>
        <v>81.416636363636357</v>
      </c>
      <c r="AB1393" s="9" t="str">
        <f t="shared" si="1491"/>
        <v>U E</v>
      </c>
      <c r="AC1393" s="28">
        <f t="shared" si="1562"/>
        <v>1.9251983060684881E-2</v>
      </c>
      <c r="AD1393" s="29">
        <f t="shared" si="1563"/>
        <v>2.3646252069047056E-4</v>
      </c>
      <c r="AE1393" s="15">
        <f t="shared" si="1564"/>
        <v>81.416636363636357</v>
      </c>
      <c r="AF1393" s="27" t="e">
        <f t="shared" si="1565"/>
        <v>#REF!</v>
      </c>
      <c r="AG1393" s="7" t="e">
        <f t="shared" si="1566"/>
        <v>#REF!</v>
      </c>
      <c r="AH1393" s="17" t="e">
        <f t="shared" si="1567"/>
        <v>#REF!</v>
      </c>
      <c r="AI1393" s="26" t="e">
        <f t="shared" si="1568"/>
        <v>#REF!</v>
      </c>
      <c r="AJ1393" s="22" t="e">
        <f t="shared" si="1569"/>
        <v>#REF!</v>
      </c>
      <c r="AK1393" s="25" t="e">
        <f t="shared" si="1570"/>
        <v>#REF!</v>
      </c>
      <c r="AL1393" s="60">
        <f t="shared" si="1558"/>
        <v>42441</v>
      </c>
      <c r="AM1393" s="56"/>
    </row>
    <row r="1394" spans="1:39" s="3" customFormat="1" ht="11.25" x14ac:dyDescent="0.2">
      <c r="A1394" s="2" t="s">
        <v>5</v>
      </c>
      <c r="B1394" s="2" t="str">
        <f t="shared" si="1504"/>
        <v>CACY2016</v>
      </c>
      <c r="C1394" s="2" t="s">
        <v>53</v>
      </c>
      <c r="D1394" s="4">
        <v>42440</v>
      </c>
      <c r="E1394" s="66"/>
      <c r="F1394" s="63"/>
      <c r="G1394" s="69"/>
      <c r="H1394" s="71"/>
      <c r="I1394" s="76"/>
      <c r="J1394" s="115">
        <f t="shared" si="1532"/>
        <v>28.141113799688959</v>
      </c>
      <c r="K1394" s="54">
        <f t="shared" si="1517"/>
        <v>73.925061616952945</v>
      </c>
      <c r="L1394" s="116">
        <f t="shared" si="1532"/>
        <v>102.06617541664191</v>
      </c>
      <c r="M1394" s="53"/>
      <c r="N1394" s="76"/>
      <c r="O1394" s="122">
        <f t="shared" si="1533"/>
        <v>0.22800619675174877</v>
      </c>
      <c r="P1394" s="71">
        <f t="shared" si="1518"/>
        <v>0.42052067648515074</v>
      </c>
      <c r="Q1394" s="131">
        <f t="shared" si="1533"/>
        <v>0.6485268732368995</v>
      </c>
      <c r="R1394" s="54"/>
      <c r="S1394" s="76"/>
      <c r="T1394" s="47">
        <v>2</v>
      </c>
      <c r="U1394" s="48">
        <v>135</v>
      </c>
      <c r="V1394" s="49">
        <v>51493.317000000003</v>
      </c>
      <c r="W1394" s="48">
        <f t="shared" si="1519"/>
        <v>1341</v>
      </c>
      <c r="X1394" s="97">
        <v>46519</v>
      </c>
      <c r="Y1394" s="31">
        <f t="shared" si="1559"/>
        <v>1.1069308669575872</v>
      </c>
      <c r="Z1394" s="30">
        <f t="shared" si="1560"/>
        <v>2.9020400266557751E-3</v>
      </c>
      <c r="AA1394" s="10">
        <f t="shared" si="1561"/>
        <v>381.43197777777777</v>
      </c>
      <c r="AB1394" s="9" t="str">
        <f t="shared" si="1491"/>
        <v>U E</v>
      </c>
      <c r="AC1394" s="28">
        <f t="shared" si="1562"/>
        <v>1.1069308669575872</v>
      </c>
      <c r="AD1394" s="29">
        <f t="shared" si="1563"/>
        <v>2.9020400266557751E-3</v>
      </c>
      <c r="AE1394" s="15">
        <f t="shared" si="1564"/>
        <v>381.43197777777777</v>
      </c>
      <c r="AF1394" s="27" t="e">
        <f t="shared" si="1565"/>
        <v>#REF!</v>
      </c>
      <c r="AG1394" s="7" t="e">
        <f t="shared" si="1566"/>
        <v>#REF!</v>
      </c>
      <c r="AH1394" s="17" t="e">
        <f t="shared" si="1567"/>
        <v>#REF!</v>
      </c>
      <c r="AI1394" s="26" t="e">
        <f t="shared" si="1568"/>
        <v>#REF!</v>
      </c>
      <c r="AJ1394" s="22" t="e">
        <f t="shared" si="1569"/>
        <v>#REF!</v>
      </c>
      <c r="AK1394" s="25" t="e">
        <f t="shared" si="1570"/>
        <v>#REF!</v>
      </c>
      <c r="AL1394" s="60">
        <f t="shared" si="1558"/>
        <v>42440</v>
      </c>
      <c r="AM1394" s="56"/>
    </row>
    <row r="1395" spans="1:39" s="3" customFormat="1" ht="11.25" x14ac:dyDescent="0.2">
      <c r="A1395" s="2" t="s">
        <v>5</v>
      </c>
      <c r="B1395" s="2" t="str">
        <f t="shared" si="1504"/>
        <v>CACY2016</v>
      </c>
      <c r="C1395" s="2" t="s">
        <v>53</v>
      </c>
      <c r="D1395" s="4">
        <v>42439</v>
      </c>
      <c r="E1395" s="66"/>
      <c r="F1395" s="63"/>
      <c r="G1395" s="69"/>
      <c r="H1395" s="71"/>
      <c r="I1395" s="76"/>
      <c r="J1395" s="115">
        <f t="shared" si="1532"/>
        <v>27.337977241124683</v>
      </c>
      <c r="K1395" s="54">
        <f t="shared" si="1517"/>
        <v>74.336597769976606</v>
      </c>
      <c r="L1395" s="116">
        <f t="shared" si="1532"/>
        <v>101.6745750111013</v>
      </c>
      <c r="M1395" s="53"/>
      <c r="N1395" s="76"/>
      <c r="O1395" s="122">
        <f t="shared" si="1533"/>
        <v>0.21929390726453898</v>
      </c>
      <c r="P1395" s="71">
        <f t="shared" si="1518"/>
        <v>0.42168435123154324</v>
      </c>
      <c r="Q1395" s="131">
        <f t="shared" si="1533"/>
        <v>0.64097825849608225</v>
      </c>
      <c r="R1395" s="54"/>
      <c r="S1395" s="76"/>
      <c r="T1395" s="47">
        <v>1</v>
      </c>
      <c r="U1395" s="48">
        <v>5</v>
      </c>
      <c r="V1395" s="49">
        <v>257.91699999999997</v>
      </c>
      <c r="W1395" s="48">
        <f t="shared" si="1519"/>
        <v>1339</v>
      </c>
      <c r="X1395" s="97">
        <v>46519</v>
      </c>
      <c r="Y1395" s="31">
        <f t="shared" si="1559"/>
        <v>5.5443367226294627E-3</v>
      </c>
      <c r="Z1395" s="30">
        <f t="shared" si="1560"/>
        <v>1.0748296395021389E-4</v>
      </c>
      <c r="AA1395" s="10">
        <f t="shared" si="1561"/>
        <v>51.583399999999997</v>
      </c>
      <c r="AB1395" s="9" t="str">
        <f t="shared" si="1491"/>
        <v>U E</v>
      </c>
      <c r="AC1395" s="28">
        <f t="shared" si="1562"/>
        <v>5.5443367226294627E-3</v>
      </c>
      <c r="AD1395" s="29">
        <f t="shared" si="1563"/>
        <v>1.0748296395021389E-4</v>
      </c>
      <c r="AE1395" s="15">
        <f t="shared" si="1564"/>
        <v>51.583399999999997</v>
      </c>
      <c r="AF1395" s="27" t="e">
        <f t="shared" si="1565"/>
        <v>#REF!</v>
      </c>
      <c r="AG1395" s="7" t="e">
        <f t="shared" si="1566"/>
        <v>#REF!</v>
      </c>
      <c r="AH1395" s="17" t="e">
        <f t="shared" si="1567"/>
        <v>#REF!</v>
      </c>
      <c r="AI1395" s="26" t="e">
        <f t="shared" si="1568"/>
        <v>#REF!</v>
      </c>
      <c r="AJ1395" s="22" t="e">
        <f t="shared" si="1569"/>
        <v>#REF!</v>
      </c>
      <c r="AK1395" s="25" t="e">
        <f t="shared" si="1570"/>
        <v>#REF!</v>
      </c>
      <c r="AL1395" s="60">
        <f t="shared" si="1558"/>
        <v>42439</v>
      </c>
      <c r="AM1395" s="56"/>
    </row>
    <row r="1396" spans="1:39" s="3" customFormat="1" ht="11.25" x14ac:dyDescent="0.2">
      <c r="A1396" s="2" t="s">
        <v>5</v>
      </c>
      <c r="B1396" s="2" t="str">
        <f t="shared" si="1504"/>
        <v>CACY2016</v>
      </c>
      <c r="C1396" s="2" t="s">
        <v>53</v>
      </c>
      <c r="D1396" s="4">
        <v>42438</v>
      </c>
      <c r="E1396" s="66"/>
      <c r="F1396" s="63"/>
      <c r="G1396" s="69"/>
      <c r="H1396" s="71"/>
      <c r="I1396" s="76"/>
      <c r="J1396" s="115">
        <f t="shared" si="1532"/>
        <v>26.534840682560404</v>
      </c>
      <c r="K1396" s="54">
        <f t="shared" si="1517"/>
        <v>74.748133923000267</v>
      </c>
      <c r="L1396" s="116">
        <f t="shared" si="1532"/>
        <v>101.28297460556067</v>
      </c>
      <c r="M1396" s="53"/>
      <c r="N1396" s="76"/>
      <c r="O1396" s="122">
        <f t="shared" si="1533"/>
        <v>0.2105816177773292</v>
      </c>
      <c r="P1396" s="71">
        <f t="shared" si="1518"/>
        <v>0.4228480259779358</v>
      </c>
      <c r="Q1396" s="131">
        <f t="shared" si="1533"/>
        <v>0.633429643755265</v>
      </c>
      <c r="R1396" s="54"/>
      <c r="S1396" s="76"/>
      <c r="T1396" s="47">
        <v>1</v>
      </c>
      <c r="U1396" s="48">
        <v>16</v>
      </c>
      <c r="V1396" s="49">
        <v>4929.067</v>
      </c>
      <c r="W1396" s="48">
        <f t="shared" si="1519"/>
        <v>1340</v>
      </c>
      <c r="X1396" s="97">
        <v>46519</v>
      </c>
      <c r="Y1396" s="31">
        <f t="shared" si="1559"/>
        <v>0.10595814613383779</v>
      </c>
      <c r="Z1396" s="30">
        <f t="shared" si="1560"/>
        <v>3.4394548464068448E-4</v>
      </c>
      <c r="AA1396" s="10">
        <f t="shared" si="1561"/>
        <v>308.0666875</v>
      </c>
      <c r="AB1396" s="9" t="str">
        <f t="shared" si="1491"/>
        <v>U E</v>
      </c>
      <c r="AC1396" s="28">
        <f t="shared" si="1562"/>
        <v>0.10595814613383779</v>
      </c>
      <c r="AD1396" s="29">
        <f t="shared" si="1563"/>
        <v>3.4394548464068448E-4</v>
      </c>
      <c r="AE1396" s="15">
        <f t="shared" si="1564"/>
        <v>308.0666875</v>
      </c>
      <c r="AF1396" s="27" t="e">
        <f t="shared" si="1565"/>
        <v>#REF!</v>
      </c>
      <c r="AG1396" s="7" t="e">
        <f t="shared" si="1566"/>
        <v>#REF!</v>
      </c>
      <c r="AH1396" s="17" t="e">
        <f t="shared" si="1567"/>
        <v>#REF!</v>
      </c>
      <c r="AI1396" s="26" t="e">
        <f t="shared" si="1568"/>
        <v>#REF!</v>
      </c>
      <c r="AJ1396" s="22" t="e">
        <f t="shared" si="1569"/>
        <v>#REF!</v>
      </c>
      <c r="AK1396" s="25" t="e">
        <f t="shared" si="1570"/>
        <v>#REF!</v>
      </c>
      <c r="AL1396" s="60">
        <f t="shared" si="1558"/>
        <v>42438</v>
      </c>
      <c r="AM1396" s="56"/>
    </row>
    <row r="1397" spans="1:39" s="3" customFormat="1" ht="11.25" x14ac:dyDescent="0.2">
      <c r="A1397" s="2" t="s">
        <v>5</v>
      </c>
      <c r="B1397" s="2" t="str">
        <f t="shared" si="1504"/>
        <v>CACY2016</v>
      </c>
      <c r="C1397" s="2" t="s">
        <v>53</v>
      </c>
      <c r="D1397" s="4">
        <v>42437</v>
      </c>
      <c r="E1397" s="66"/>
      <c r="F1397" s="63"/>
      <c r="G1397" s="69"/>
      <c r="H1397" s="71"/>
      <c r="I1397" s="76"/>
      <c r="J1397" s="115">
        <f t="shared" si="1532"/>
        <v>25.731704123996128</v>
      </c>
      <c r="K1397" s="54">
        <f t="shared" si="1517"/>
        <v>75.159670076023929</v>
      </c>
      <c r="L1397" s="116">
        <f t="shared" si="1532"/>
        <v>100.89137420002005</v>
      </c>
      <c r="M1397" s="53"/>
      <c r="N1397" s="76"/>
      <c r="O1397" s="122">
        <f t="shared" si="1533"/>
        <v>0.20186932829011939</v>
      </c>
      <c r="P1397" s="71">
        <f t="shared" si="1518"/>
        <v>0.42401170072432837</v>
      </c>
      <c r="Q1397" s="131">
        <f t="shared" si="1533"/>
        <v>0.62588102901444775</v>
      </c>
      <c r="R1397" s="54"/>
      <c r="S1397" s="76"/>
      <c r="T1397" s="47">
        <v>1</v>
      </c>
      <c r="U1397" s="48">
        <v>53</v>
      </c>
      <c r="V1397" s="49">
        <v>2629.683</v>
      </c>
      <c r="W1397" s="48">
        <f t="shared" si="1519"/>
        <v>1344</v>
      </c>
      <c r="X1397" s="97">
        <v>46519</v>
      </c>
      <c r="Y1397" s="31">
        <f t="shared" si="1559"/>
        <v>5.6529224617898062E-2</v>
      </c>
      <c r="Z1397" s="30">
        <f t="shared" si="1560"/>
        <v>1.1393194178722674E-3</v>
      </c>
      <c r="AA1397" s="10">
        <f t="shared" si="1561"/>
        <v>49.616660377358485</v>
      </c>
      <c r="AB1397" s="9" t="str">
        <f t="shared" si="1491"/>
        <v>U E</v>
      </c>
      <c r="AC1397" s="28">
        <f t="shared" si="1562"/>
        <v>5.6529224617898062E-2</v>
      </c>
      <c r="AD1397" s="29">
        <f t="shared" si="1563"/>
        <v>1.1393194178722674E-3</v>
      </c>
      <c r="AE1397" s="15">
        <f t="shared" si="1564"/>
        <v>49.616660377358485</v>
      </c>
      <c r="AF1397" s="27" t="e">
        <f t="shared" si="1565"/>
        <v>#REF!</v>
      </c>
      <c r="AG1397" s="7" t="e">
        <f t="shared" si="1566"/>
        <v>#REF!</v>
      </c>
      <c r="AH1397" s="17" t="e">
        <f t="shared" si="1567"/>
        <v>#REF!</v>
      </c>
      <c r="AI1397" s="26" t="e">
        <f t="shared" si="1568"/>
        <v>#REF!</v>
      </c>
      <c r="AJ1397" s="22" t="e">
        <f t="shared" si="1569"/>
        <v>#REF!</v>
      </c>
      <c r="AK1397" s="25" t="e">
        <f t="shared" si="1570"/>
        <v>#REF!</v>
      </c>
      <c r="AL1397" s="60">
        <f t="shared" si="1558"/>
        <v>42437</v>
      </c>
      <c r="AM1397" s="56"/>
    </row>
    <row r="1398" spans="1:39" s="3" customFormat="1" ht="11.25" x14ac:dyDescent="0.2">
      <c r="A1398" s="2" t="s">
        <v>5</v>
      </c>
      <c r="B1398" s="2" t="str">
        <f t="shared" si="1504"/>
        <v>CACY2016</v>
      </c>
      <c r="C1398" s="2" t="s">
        <v>53</v>
      </c>
      <c r="D1398" s="4">
        <v>42436</v>
      </c>
      <c r="E1398" s="66"/>
      <c r="F1398" s="63"/>
      <c r="G1398" s="69"/>
      <c r="H1398" s="71"/>
      <c r="I1398" s="76"/>
      <c r="J1398" s="115">
        <f t="shared" si="1532"/>
        <v>24.928567565431848</v>
      </c>
      <c r="K1398" s="54">
        <f t="shared" si="1517"/>
        <v>75.57120622904759</v>
      </c>
      <c r="L1398" s="116">
        <f t="shared" si="1532"/>
        <v>100.49977379447944</v>
      </c>
      <c r="M1398" s="53"/>
      <c r="N1398" s="76"/>
      <c r="O1398" s="122">
        <f t="shared" si="1533"/>
        <v>0.19315703880290958</v>
      </c>
      <c r="P1398" s="71">
        <f t="shared" si="1518"/>
        <v>0.42517537547072093</v>
      </c>
      <c r="Q1398" s="131">
        <f t="shared" si="1533"/>
        <v>0.6183324142736305</v>
      </c>
      <c r="R1398" s="54"/>
      <c r="S1398" s="76"/>
      <c r="T1398" s="47"/>
      <c r="U1398" s="48"/>
      <c r="V1398" s="49"/>
      <c r="W1398" s="48">
        <f t="shared" si="1519"/>
        <v>1346</v>
      </c>
      <c r="X1398" s="97">
        <v>46519</v>
      </c>
      <c r="Y1398" s="31">
        <f t="shared" si="1559"/>
        <v>0</v>
      </c>
      <c r="Z1398" s="30">
        <f t="shared" si="1560"/>
        <v>0</v>
      </c>
      <c r="AA1398" s="10">
        <f t="shared" si="1561"/>
        <v>0</v>
      </c>
      <c r="AB1398" s="9" t="str">
        <f t="shared" si="1491"/>
        <v>U E</v>
      </c>
      <c r="AC1398" s="28">
        <f t="shared" si="1562"/>
        <v>0</v>
      </c>
      <c r="AD1398" s="29">
        <f t="shared" si="1563"/>
        <v>0</v>
      </c>
      <c r="AE1398" s="15">
        <f t="shared" si="1564"/>
        <v>0</v>
      </c>
      <c r="AF1398" s="27" t="e">
        <f t="shared" si="1565"/>
        <v>#REF!</v>
      </c>
      <c r="AG1398" s="7" t="e">
        <f t="shared" si="1566"/>
        <v>#REF!</v>
      </c>
      <c r="AH1398" s="17" t="e">
        <f t="shared" si="1567"/>
        <v>#REF!</v>
      </c>
      <c r="AI1398" s="26" t="e">
        <f t="shared" si="1568"/>
        <v>#REF!</v>
      </c>
      <c r="AJ1398" s="22" t="e">
        <f t="shared" si="1569"/>
        <v>#REF!</v>
      </c>
      <c r="AK1398" s="25" t="e">
        <f t="shared" si="1570"/>
        <v>#REF!</v>
      </c>
      <c r="AL1398" s="60">
        <f t="shared" si="1558"/>
        <v>42436</v>
      </c>
      <c r="AM1398" s="56"/>
    </row>
    <row r="1399" spans="1:39" s="3" customFormat="1" ht="11.25" x14ac:dyDescent="0.2">
      <c r="A1399" s="2" t="s">
        <v>5</v>
      </c>
      <c r="B1399" s="2" t="str">
        <f t="shared" si="1504"/>
        <v>CACY2016</v>
      </c>
      <c r="C1399" s="2" t="s">
        <v>53</v>
      </c>
      <c r="D1399" s="4">
        <v>42435</v>
      </c>
      <c r="E1399" s="66"/>
      <c r="F1399" s="63"/>
      <c r="G1399" s="69"/>
      <c r="H1399" s="71"/>
      <c r="I1399" s="76"/>
      <c r="J1399" s="115">
        <f t="shared" si="1532"/>
        <v>24.125431006867572</v>
      </c>
      <c r="K1399" s="54">
        <f t="shared" si="1517"/>
        <v>75.982742382071251</v>
      </c>
      <c r="L1399" s="116">
        <f t="shared" si="1532"/>
        <v>100.10817338893882</v>
      </c>
      <c r="M1399" s="53"/>
      <c r="N1399" s="76"/>
      <c r="O1399" s="122">
        <f t="shared" si="1533"/>
        <v>0.18444474931569979</v>
      </c>
      <c r="P1399" s="71">
        <f t="shared" si="1518"/>
        <v>0.42633905021711349</v>
      </c>
      <c r="Q1399" s="131">
        <f t="shared" si="1533"/>
        <v>0.61078379953281325</v>
      </c>
      <c r="R1399" s="54"/>
      <c r="S1399" s="76"/>
      <c r="T1399" s="47">
        <v>9</v>
      </c>
      <c r="U1399" s="48">
        <v>128</v>
      </c>
      <c r="V1399" s="49">
        <v>29580.517</v>
      </c>
      <c r="W1399" s="48">
        <f t="shared" si="1519"/>
        <v>1347</v>
      </c>
      <c r="X1399" s="97">
        <v>46519</v>
      </c>
      <c r="Y1399" s="31">
        <f t="shared" si="1559"/>
        <v>0.63588032846793785</v>
      </c>
      <c r="Z1399" s="30">
        <f t="shared" si="1560"/>
        <v>2.7515638771254758E-3</v>
      </c>
      <c r="AA1399" s="10">
        <f t="shared" si="1561"/>
        <v>231.0977890625</v>
      </c>
      <c r="AB1399" s="9" t="str">
        <f t="shared" si="1491"/>
        <v>U E</v>
      </c>
      <c r="AC1399" s="28">
        <f t="shared" si="1562"/>
        <v>0.63588032846793785</v>
      </c>
      <c r="AD1399" s="29">
        <f t="shared" si="1563"/>
        <v>2.7515638771254758E-3</v>
      </c>
      <c r="AE1399" s="15">
        <f t="shared" si="1564"/>
        <v>231.0977890625</v>
      </c>
      <c r="AF1399" s="27" t="e">
        <f t="shared" si="1565"/>
        <v>#REF!</v>
      </c>
      <c r="AG1399" s="7" t="e">
        <f t="shared" si="1566"/>
        <v>#REF!</v>
      </c>
      <c r="AH1399" s="17" t="e">
        <f t="shared" si="1567"/>
        <v>#REF!</v>
      </c>
      <c r="AI1399" s="26" t="e">
        <f t="shared" si="1568"/>
        <v>#REF!</v>
      </c>
      <c r="AJ1399" s="22" t="e">
        <f t="shared" si="1569"/>
        <v>#REF!</v>
      </c>
      <c r="AK1399" s="25" t="e">
        <f t="shared" si="1570"/>
        <v>#REF!</v>
      </c>
      <c r="AL1399" s="60">
        <f t="shared" si="1558"/>
        <v>42435</v>
      </c>
      <c r="AM1399" s="56"/>
    </row>
    <row r="1400" spans="1:39" s="3" customFormat="1" ht="11.25" x14ac:dyDescent="0.2">
      <c r="A1400" s="2" t="s">
        <v>5</v>
      </c>
      <c r="B1400" s="2" t="str">
        <f t="shared" si="1504"/>
        <v>CACY2016</v>
      </c>
      <c r="C1400" s="2" t="s">
        <v>53</v>
      </c>
      <c r="D1400" s="4">
        <v>42434</v>
      </c>
      <c r="E1400" s="66"/>
      <c r="F1400" s="63"/>
      <c r="G1400" s="69"/>
      <c r="H1400" s="71"/>
      <c r="I1400" s="76"/>
      <c r="J1400" s="115">
        <f t="shared" si="1532"/>
        <v>23.322294448303293</v>
      </c>
      <c r="K1400" s="54">
        <f t="shared" si="1517"/>
        <v>76.394278535094912</v>
      </c>
      <c r="L1400" s="116">
        <f t="shared" si="1532"/>
        <v>99.716572983398208</v>
      </c>
      <c r="M1400" s="53"/>
      <c r="N1400" s="76"/>
      <c r="O1400" s="122">
        <f t="shared" si="1533"/>
        <v>0.17573245982849001</v>
      </c>
      <c r="P1400" s="71">
        <f t="shared" si="1518"/>
        <v>0.427502724963506</v>
      </c>
      <c r="Q1400" s="131">
        <f t="shared" si="1533"/>
        <v>0.603235184791996</v>
      </c>
      <c r="R1400" s="54"/>
      <c r="S1400" s="76"/>
      <c r="T1400" s="47">
        <v>14</v>
      </c>
      <c r="U1400" s="48">
        <v>506</v>
      </c>
      <c r="V1400" s="49">
        <v>225680.2</v>
      </c>
      <c r="W1400" s="48">
        <f t="shared" si="1519"/>
        <v>1340</v>
      </c>
      <c r="X1400" s="97">
        <v>46519</v>
      </c>
      <c r="Y1400" s="31">
        <f t="shared" si="1559"/>
        <v>4.851355360175412</v>
      </c>
      <c r="Z1400" s="30">
        <f t="shared" si="1560"/>
        <v>1.0877275951761646E-2</v>
      </c>
      <c r="AA1400" s="10">
        <f t="shared" si="1561"/>
        <v>446.00830039525692</v>
      </c>
      <c r="AB1400" s="9" t="str">
        <f t="shared" si="1491"/>
        <v>U E</v>
      </c>
      <c r="AC1400" s="28">
        <f t="shared" si="1562"/>
        <v>4.851355360175412</v>
      </c>
      <c r="AD1400" s="29">
        <f t="shared" si="1563"/>
        <v>1.0877275951761646E-2</v>
      </c>
      <c r="AE1400" s="15">
        <f t="shared" si="1564"/>
        <v>446.00830039525692</v>
      </c>
      <c r="AF1400" s="27" t="e">
        <f t="shared" si="1565"/>
        <v>#REF!</v>
      </c>
      <c r="AG1400" s="7" t="e">
        <f t="shared" si="1566"/>
        <v>#REF!</v>
      </c>
      <c r="AH1400" s="17" t="e">
        <f t="shared" si="1567"/>
        <v>#REF!</v>
      </c>
      <c r="AI1400" s="26" t="e">
        <f t="shared" si="1568"/>
        <v>#REF!</v>
      </c>
      <c r="AJ1400" s="22" t="e">
        <f t="shared" si="1569"/>
        <v>#REF!</v>
      </c>
      <c r="AK1400" s="25" t="e">
        <f t="shared" si="1570"/>
        <v>#REF!</v>
      </c>
      <c r="AL1400" s="60">
        <f t="shared" si="1558"/>
        <v>42434</v>
      </c>
      <c r="AM1400" s="56"/>
    </row>
    <row r="1401" spans="1:39" s="3" customFormat="1" ht="11.25" x14ac:dyDescent="0.2">
      <c r="A1401" s="2" t="s">
        <v>5</v>
      </c>
      <c r="B1401" s="2" t="str">
        <f t="shared" si="1504"/>
        <v>CACY2016</v>
      </c>
      <c r="C1401" s="2" t="s">
        <v>53</v>
      </c>
      <c r="D1401" s="4">
        <v>42433</v>
      </c>
      <c r="E1401" s="66"/>
      <c r="F1401" s="63"/>
      <c r="G1401" s="69"/>
      <c r="H1401" s="71"/>
      <c r="I1401" s="76"/>
      <c r="J1401" s="115">
        <f t="shared" si="1532"/>
        <v>22.519157889739017</v>
      </c>
      <c r="K1401" s="54">
        <f t="shared" si="1517"/>
        <v>76.805814688118573</v>
      </c>
      <c r="L1401" s="116">
        <f t="shared" si="1532"/>
        <v>99.324972577857594</v>
      </c>
      <c r="M1401" s="53"/>
      <c r="N1401" s="76"/>
      <c r="O1401" s="122">
        <f t="shared" si="1533"/>
        <v>0.16702017034128019</v>
      </c>
      <c r="P1401" s="71">
        <f t="shared" si="1518"/>
        <v>0.42866639970989856</v>
      </c>
      <c r="Q1401" s="131">
        <f t="shared" si="1533"/>
        <v>0.59568657005117875</v>
      </c>
      <c r="R1401" s="54"/>
      <c r="S1401" s="76"/>
      <c r="T1401" s="47"/>
      <c r="U1401" s="48"/>
      <c r="V1401" s="49"/>
      <c r="W1401" s="48">
        <f t="shared" si="1519"/>
        <v>1326</v>
      </c>
      <c r="X1401" s="97">
        <v>46519</v>
      </c>
      <c r="Y1401" s="31">
        <f t="shared" si="1559"/>
        <v>0</v>
      </c>
      <c r="Z1401" s="30">
        <f t="shared" si="1560"/>
        <v>0</v>
      </c>
      <c r="AA1401" s="10">
        <f t="shared" si="1561"/>
        <v>0</v>
      </c>
      <c r="AB1401" s="9" t="str">
        <f t="shared" si="1491"/>
        <v>U E</v>
      </c>
      <c r="AC1401" s="28">
        <f t="shared" si="1562"/>
        <v>0</v>
      </c>
      <c r="AD1401" s="29">
        <f t="shared" si="1563"/>
        <v>0</v>
      </c>
      <c r="AE1401" s="15">
        <f t="shared" si="1564"/>
        <v>0</v>
      </c>
      <c r="AF1401" s="27" t="e">
        <f t="shared" si="1565"/>
        <v>#REF!</v>
      </c>
      <c r="AG1401" s="7" t="e">
        <f t="shared" si="1566"/>
        <v>#REF!</v>
      </c>
      <c r="AH1401" s="17" t="e">
        <f t="shared" si="1567"/>
        <v>#REF!</v>
      </c>
      <c r="AI1401" s="26" t="e">
        <f t="shared" si="1568"/>
        <v>#REF!</v>
      </c>
      <c r="AJ1401" s="22" t="e">
        <f t="shared" si="1569"/>
        <v>#REF!</v>
      </c>
      <c r="AK1401" s="25" t="e">
        <f t="shared" si="1570"/>
        <v>#REF!</v>
      </c>
      <c r="AL1401" s="60">
        <f t="shared" si="1558"/>
        <v>42433</v>
      </c>
      <c r="AM1401" s="56"/>
    </row>
    <row r="1402" spans="1:39" s="3" customFormat="1" ht="11.25" x14ac:dyDescent="0.2">
      <c r="A1402" s="2" t="s">
        <v>5</v>
      </c>
      <c r="B1402" s="2" t="str">
        <f t="shared" si="1504"/>
        <v>CACY2016</v>
      </c>
      <c r="C1402" s="2" t="s">
        <v>53</v>
      </c>
      <c r="D1402" s="4">
        <v>42432</v>
      </c>
      <c r="E1402" s="66"/>
      <c r="F1402" s="63"/>
      <c r="G1402" s="69"/>
      <c r="H1402" s="71"/>
      <c r="I1402" s="76"/>
      <c r="J1402" s="115">
        <f t="shared" si="1532"/>
        <v>21.716021331174737</v>
      </c>
      <c r="K1402" s="54">
        <f t="shared" si="1517"/>
        <v>77.217350841142235</v>
      </c>
      <c r="L1402" s="116">
        <f t="shared" si="1532"/>
        <v>98.933372172316965</v>
      </c>
      <c r="M1402" s="53"/>
      <c r="N1402" s="76"/>
      <c r="O1402" s="122">
        <f t="shared" si="1533"/>
        <v>0.15830788085407041</v>
      </c>
      <c r="P1402" s="71">
        <f t="shared" si="1518"/>
        <v>0.42983007445629107</v>
      </c>
      <c r="Q1402" s="131">
        <f t="shared" si="1533"/>
        <v>0.5881379553103615</v>
      </c>
      <c r="R1402" s="54"/>
      <c r="S1402" s="76"/>
      <c r="T1402" s="47">
        <v>2</v>
      </c>
      <c r="U1402" s="48">
        <v>4</v>
      </c>
      <c r="V1402" s="49">
        <v>508.35</v>
      </c>
      <c r="W1402" s="48">
        <f t="shared" si="1519"/>
        <v>1328</v>
      </c>
      <c r="X1402" s="97">
        <v>46519</v>
      </c>
      <c r="Y1402" s="31">
        <f t="shared" si="1559"/>
        <v>1.0927792944818247E-2</v>
      </c>
      <c r="Z1402" s="30">
        <f t="shared" si="1560"/>
        <v>8.5986371160171119E-5</v>
      </c>
      <c r="AA1402" s="10">
        <f t="shared" si="1561"/>
        <v>127.08749999999999</v>
      </c>
      <c r="AB1402" s="9" t="str">
        <f t="shared" si="1491"/>
        <v>U E</v>
      </c>
      <c r="AC1402" s="28">
        <f t="shared" si="1562"/>
        <v>1.0927792944818247E-2</v>
      </c>
      <c r="AD1402" s="29">
        <f t="shared" si="1563"/>
        <v>8.5986371160171119E-5</v>
      </c>
      <c r="AE1402" s="15">
        <f t="shared" si="1564"/>
        <v>127.08749999999999</v>
      </c>
      <c r="AF1402" s="27" t="e">
        <f t="shared" si="1565"/>
        <v>#REF!</v>
      </c>
      <c r="AG1402" s="7" t="e">
        <f t="shared" si="1566"/>
        <v>#REF!</v>
      </c>
      <c r="AH1402" s="17" t="e">
        <f t="shared" si="1567"/>
        <v>#REF!</v>
      </c>
      <c r="AI1402" s="26" t="e">
        <f t="shared" si="1568"/>
        <v>#REF!</v>
      </c>
      <c r="AJ1402" s="22" t="e">
        <f t="shared" si="1569"/>
        <v>#REF!</v>
      </c>
      <c r="AK1402" s="25" t="e">
        <f t="shared" si="1570"/>
        <v>#REF!</v>
      </c>
      <c r="AL1402" s="60">
        <f t="shared" si="1558"/>
        <v>42432</v>
      </c>
      <c r="AM1402" s="56"/>
    </row>
    <row r="1403" spans="1:39" s="3" customFormat="1" ht="11.25" x14ac:dyDescent="0.2">
      <c r="A1403" s="2" t="s">
        <v>5</v>
      </c>
      <c r="B1403" s="2" t="str">
        <f t="shared" si="1504"/>
        <v>CACY2016</v>
      </c>
      <c r="C1403" s="2" t="s">
        <v>53</v>
      </c>
      <c r="D1403" s="4">
        <v>42431</v>
      </c>
      <c r="E1403" s="66"/>
      <c r="F1403" s="63"/>
      <c r="G1403" s="69"/>
      <c r="H1403" s="71"/>
      <c r="I1403" s="76"/>
      <c r="J1403" s="115">
        <f t="shared" si="1532"/>
        <v>20.912884772610461</v>
      </c>
      <c r="K1403" s="54">
        <f t="shared" si="1517"/>
        <v>77.628886994165896</v>
      </c>
      <c r="L1403" s="116">
        <f t="shared" si="1532"/>
        <v>98.54177176677635</v>
      </c>
      <c r="M1403" s="53"/>
      <c r="N1403" s="76"/>
      <c r="O1403" s="122">
        <f t="shared" si="1533"/>
        <v>0.14959559136686063</v>
      </c>
      <c r="P1403" s="71">
        <f t="shared" si="1518"/>
        <v>0.43099374920268363</v>
      </c>
      <c r="Q1403" s="131">
        <f t="shared" si="1533"/>
        <v>0.58058934056954425</v>
      </c>
      <c r="R1403" s="54"/>
      <c r="S1403" s="76"/>
      <c r="T1403" s="47">
        <v>1</v>
      </c>
      <c r="U1403" s="48">
        <v>1</v>
      </c>
      <c r="V1403" s="49">
        <v>51.366999999999997</v>
      </c>
      <c r="W1403" s="48">
        <f t="shared" si="1519"/>
        <v>1326</v>
      </c>
      <c r="X1403" s="97">
        <v>46519</v>
      </c>
      <c r="Y1403" s="31">
        <f t="shared" si="1559"/>
        <v>1.1042154818461274E-3</v>
      </c>
      <c r="Z1403" s="30">
        <f t="shared" si="1560"/>
        <v>2.149659279004278E-5</v>
      </c>
      <c r="AA1403" s="10">
        <f t="shared" si="1561"/>
        <v>51.366999999999997</v>
      </c>
      <c r="AB1403" s="9" t="str">
        <f t="shared" si="1491"/>
        <v>U E</v>
      </c>
      <c r="AC1403" s="28">
        <f t="shared" si="1562"/>
        <v>1.1042154818461274E-3</v>
      </c>
      <c r="AD1403" s="29">
        <f t="shared" si="1563"/>
        <v>2.149659279004278E-5</v>
      </c>
      <c r="AE1403" s="15">
        <f t="shared" si="1564"/>
        <v>51.366999999999997</v>
      </c>
      <c r="AF1403" s="27" t="e">
        <f t="shared" si="1565"/>
        <v>#REF!</v>
      </c>
      <c r="AG1403" s="7" t="e">
        <f t="shared" si="1566"/>
        <v>#REF!</v>
      </c>
      <c r="AH1403" s="17" t="e">
        <f t="shared" si="1567"/>
        <v>#REF!</v>
      </c>
      <c r="AI1403" s="26" t="e">
        <f t="shared" si="1568"/>
        <v>#REF!</v>
      </c>
      <c r="AJ1403" s="22" t="e">
        <f t="shared" si="1569"/>
        <v>#REF!</v>
      </c>
      <c r="AK1403" s="25" t="e">
        <f t="shared" si="1570"/>
        <v>#REF!</v>
      </c>
      <c r="AL1403" s="60">
        <f t="shared" si="1558"/>
        <v>42431</v>
      </c>
      <c r="AM1403" s="56"/>
    </row>
    <row r="1404" spans="1:39" s="3" customFormat="1" ht="11.25" x14ac:dyDescent="0.2">
      <c r="A1404" s="2" t="s">
        <v>5</v>
      </c>
      <c r="B1404" s="2" t="str">
        <f t="shared" si="1504"/>
        <v>CACY2016</v>
      </c>
      <c r="C1404" s="2" t="s">
        <v>53</v>
      </c>
      <c r="D1404" s="4">
        <v>42430</v>
      </c>
      <c r="E1404" s="66"/>
      <c r="F1404" s="63"/>
      <c r="G1404" s="69"/>
      <c r="H1404" s="71"/>
      <c r="I1404" s="76"/>
      <c r="J1404" s="115">
        <f>(J$1374-J$1405)/31*($D1404-$D$1405)+J$1405</f>
        <v>20.109748214046181</v>
      </c>
      <c r="K1404" s="54">
        <f t="shared" si="1517"/>
        <v>78.040423147189557</v>
      </c>
      <c r="L1404" s="116">
        <f>(L$1374-L$1405)/31*($D1404-$D$1405)+L$1405</f>
        <v>98.150171361235735</v>
      </c>
      <c r="M1404" s="53"/>
      <c r="N1404" s="76"/>
      <c r="O1404" s="122">
        <f>(O$1374-O$1405)/31*($D1404-$D$1405)+O$1405</f>
        <v>0.14088330187965081</v>
      </c>
      <c r="P1404" s="71">
        <f t="shared" si="1518"/>
        <v>0.43215742394907619</v>
      </c>
      <c r="Q1404" s="131">
        <f>(Q$1374-Q$1405)/31*($D1404-$D$1405)+Q$1405</f>
        <v>0.573040725828727</v>
      </c>
      <c r="R1404" s="54"/>
      <c r="S1404" s="76"/>
      <c r="T1404" s="47">
        <v>5</v>
      </c>
      <c r="U1404" s="48">
        <v>681</v>
      </c>
      <c r="V1404" s="49">
        <v>88446.65</v>
      </c>
      <c r="W1404" s="48">
        <f t="shared" si="1519"/>
        <v>1329</v>
      </c>
      <c r="X1404" s="97">
        <v>46519</v>
      </c>
      <c r="Y1404" s="31">
        <f t="shared" si="1559"/>
        <v>1.9013016186934371</v>
      </c>
      <c r="Z1404" s="30">
        <f t="shared" si="1560"/>
        <v>1.4639179690019133E-2</v>
      </c>
      <c r="AA1404" s="10">
        <f t="shared" si="1561"/>
        <v>129.87760646108663</v>
      </c>
      <c r="AB1404" s="9" t="str">
        <f t="shared" si="1491"/>
        <v>U E</v>
      </c>
      <c r="AC1404" s="28">
        <f t="shared" si="1562"/>
        <v>1.9013016186934371</v>
      </c>
      <c r="AD1404" s="29">
        <f t="shared" si="1563"/>
        <v>1.4639179690019133E-2</v>
      </c>
      <c r="AE1404" s="15">
        <f t="shared" si="1564"/>
        <v>129.87760646108663</v>
      </c>
      <c r="AF1404" s="27" t="e">
        <f t="shared" si="1565"/>
        <v>#REF!</v>
      </c>
      <c r="AG1404" s="7" t="e">
        <f t="shared" si="1566"/>
        <v>#REF!</v>
      </c>
      <c r="AH1404" s="17" t="e">
        <f t="shared" si="1567"/>
        <v>#REF!</v>
      </c>
      <c r="AI1404" s="26" t="e">
        <f t="shared" si="1568"/>
        <v>#REF!</v>
      </c>
      <c r="AJ1404" s="22" t="e">
        <f t="shared" si="1569"/>
        <v>#REF!</v>
      </c>
      <c r="AK1404" s="25" t="e">
        <f t="shared" si="1570"/>
        <v>#REF!</v>
      </c>
      <c r="AL1404" s="60">
        <f t="shared" si="1558"/>
        <v>42430</v>
      </c>
      <c r="AM1404" s="56"/>
    </row>
    <row r="1405" spans="1:39" s="3" customFormat="1" x14ac:dyDescent="0.25">
      <c r="A1405" s="2" t="s">
        <v>5</v>
      </c>
      <c r="B1405" s="2" t="str">
        <f t="shared" si="1504"/>
        <v>CACY2016</v>
      </c>
      <c r="C1405" s="2" t="s">
        <v>53</v>
      </c>
      <c r="D1405" s="4">
        <v>42429</v>
      </c>
      <c r="E1405" s="66"/>
      <c r="F1405" s="63"/>
      <c r="G1405" s="69">
        <v>36.4</v>
      </c>
      <c r="H1405" s="71">
        <v>0.28649999999999998</v>
      </c>
      <c r="I1405" s="76">
        <v>127</v>
      </c>
      <c r="J1405" s="115">
        <f>G1434+M1405</f>
        <v>19.306611655481905</v>
      </c>
      <c r="K1405" s="54">
        <f t="shared" si="1517"/>
        <v>78.451959300213218</v>
      </c>
      <c r="L1405" s="76">
        <f>G1434+N1405</f>
        <v>97.75857095569512</v>
      </c>
      <c r="M1405" s="53">
        <v>7.7066116554819057</v>
      </c>
      <c r="N1405" s="76">
        <v>86.158570955695126</v>
      </c>
      <c r="O1405" s="122">
        <f>H1434+R1405</f>
        <v>0.13217101239244103</v>
      </c>
      <c r="P1405" s="71">
        <f t="shared" si="1518"/>
        <v>0.43332109869546875</v>
      </c>
      <c r="Q1405" s="131">
        <f>H1434+S1405</f>
        <v>0.56549211108790975</v>
      </c>
      <c r="R1405">
        <v>4.4691012392441019E-2</v>
      </c>
      <c r="S1405">
        <v>0.47801211108790975</v>
      </c>
      <c r="T1405" s="47">
        <v>1</v>
      </c>
      <c r="U1405" s="48">
        <v>1</v>
      </c>
      <c r="V1405" s="49">
        <v>139.833</v>
      </c>
      <c r="W1405" s="48">
        <f t="shared" si="1519"/>
        <v>1325</v>
      </c>
      <c r="X1405" s="97">
        <v>46519</v>
      </c>
      <c r="Y1405" s="31">
        <f t="shared" ref="Y1405:Y1433" si="1571">V1405/X1405</f>
        <v>3.0059330596100518E-3</v>
      </c>
      <c r="Z1405" s="30">
        <f t="shared" ref="Z1405:Z1433" si="1572">U1405/X1405</f>
        <v>2.149659279004278E-5</v>
      </c>
      <c r="AA1405" s="10">
        <f t="shared" ref="AA1405:AA1433" si="1573">IF(Z1405=0,0,Y1405/Z1405)</f>
        <v>139.833</v>
      </c>
      <c r="AB1405" s="9" t="str">
        <f t="shared" si="1491"/>
        <v>U E</v>
      </c>
      <c r="AC1405" s="28">
        <f t="shared" ref="AC1405:AC1433" si="1574">IF($AB1405="U E",$Y1405,(V1405-E1405)/X1405)</f>
        <v>3.0059330596100518E-3</v>
      </c>
      <c r="AD1405" s="29">
        <f t="shared" ref="AD1405:AD1433" si="1575">IF($AB1405="U E",$Z1405,(U1405-F1405)/X1405)</f>
        <v>2.149659279004278E-5</v>
      </c>
      <c r="AE1405" s="15">
        <f t="shared" ref="AE1405:AE1433" si="1576">IF(AD1405=0,0,AC1405/AD1405)</f>
        <v>139.833</v>
      </c>
      <c r="AF1405" s="27" t="e">
        <f t="shared" ref="AF1405:AF1433" si="1577">AF1406+Y1405</f>
        <v>#REF!</v>
      </c>
      <c r="AG1405" s="7" t="e">
        <f t="shared" ref="AG1405:AG1433" si="1578">AG1406+Z1405</f>
        <v>#REF!</v>
      </c>
      <c r="AH1405" s="17" t="e">
        <f t="shared" ref="AH1405:AH1433" si="1579">AF1405/AG1405</f>
        <v>#REF!</v>
      </c>
      <c r="AI1405" s="26" t="e">
        <f t="shared" ref="AI1405:AI1433" si="1580">AI1406+AC1405</f>
        <v>#REF!</v>
      </c>
      <c r="AJ1405" s="22" t="e">
        <f t="shared" ref="AJ1405:AJ1433" si="1581">AJ1406+AD1405</f>
        <v>#REF!</v>
      </c>
      <c r="AK1405" s="25" t="e">
        <f t="shared" ref="AK1405:AK1433" si="1582">AI1405/AJ1405</f>
        <v>#REF!</v>
      </c>
      <c r="AL1405" s="60">
        <f t="shared" si="1558"/>
        <v>42429</v>
      </c>
      <c r="AM1405" s="56"/>
    </row>
    <row r="1406" spans="1:39" s="3" customFormat="1" ht="11.25" x14ac:dyDescent="0.2">
      <c r="A1406" s="2" t="s">
        <v>5</v>
      </c>
      <c r="B1406" s="2" t="str">
        <f t="shared" si="1504"/>
        <v>CACY2016</v>
      </c>
      <c r="C1406" s="2" t="s">
        <v>53</v>
      </c>
      <c r="D1406" s="4">
        <v>42428</v>
      </c>
      <c r="E1406" s="66"/>
      <c r="F1406" s="63"/>
      <c r="G1406" s="69"/>
      <c r="H1406" s="71"/>
      <c r="I1406" s="76"/>
      <c r="J1406" s="115">
        <f t="shared" ref="J1406:L1432" si="1583">((J$1405-J$1434)/29*($D1406-$D$1434))+J$1434</f>
        <v>18.791749575868742</v>
      </c>
      <c r="K1406" s="54">
        <f t="shared" si="1517"/>
        <v>76.89389973795889</v>
      </c>
      <c r="L1406" s="116">
        <f t="shared" si="1583"/>
        <v>95.685649313827639</v>
      </c>
      <c r="M1406" s="53"/>
      <c r="N1406" s="76"/>
      <c r="O1406" s="122">
        <f t="shared" ref="O1406:Q1432" si="1584">((O$1405-O$1434)/29*($D1406-$D$1434))+O$1434</f>
        <v>0.12875126978155288</v>
      </c>
      <c r="P1406" s="71">
        <f t="shared" si="1518"/>
        <v>0.42618546137677688</v>
      </c>
      <c r="Q1406" s="131">
        <f t="shared" si="1584"/>
        <v>0.55493673115832975</v>
      </c>
      <c r="R1406" s="54"/>
      <c r="S1406" s="76"/>
      <c r="T1406" s="47">
        <v>1</v>
      </c>
      <c r="U1406" s="48">
        <v>1</v>
      </c>
      <c r="V1406" s="49">
        <v>53.25</v>
      </c>
      <c r="W1406" s="48">
        <f t="shared" si="1519"/>
        <v>1325</v>
      </c>
      <c r="X1406" s="97">
        <v>46519</v>
      </c>
      <c r="Y1406" s="31">
        <f t="shared" si="1571"/>
        <v>1.1446935660697779E-3</v>
      </c>
      <c r="Z1406" s="30">
        <f t="shared" si="1572"/>
        <v>2.149659279004278E-5</v>
      </c>
      <c r="AA1406" s="10">
        <f t="shared" si="1573"/>
        <v>53.249999999999993</v>
      </c>
      <c r="AB1406" s="9" t="str">
        <f t="shared" si="1491"/>
        <v>U E</v>
      </c>
      <c r="AC1406" s="28">
        <f t="shared" si="1574"/>
        <v>1.1446935660697779E-3</v>
      </c>
      <c r="AD1406" s="29">
        <f t="shared" si="1575"/>
        <v>2.149659279004278E-5</v>
      </c>
      <c r="AE1406" s="15">
        <f t="shared" si="1576"/>
        <v>53.249999999999993</v>
      </c>
      <c r="AF1406" s="27" t="e">
        <f t="shared" si="1577"/>
        <v>#REF!</v>
      </c>
      <c r="AG1406" s="7" t="e">
        <f t="shared" si="1578"/>
        <v>#REF!</v>
      </c>
      <c r="AH1406" s="17" t="e">
        <f t="shared" si="1579"/>
        <v>#REF!</v>
      </c>
      <c r="AI1406" s="26" t="e">
        <f t="shared" si="1580"/>
        <v>#REF!</v>
      </c>
      <c r="AJ1406" s="22" t="e">
        <f t="shared" si="1581"/>
        <v>#REF!</v>
      </c>
      <c r="AK1406" s="25" t="e">
        <f t="shared" si="1582"/>
        <v>#REF!</v>
      </c>
      <c r="AL1406" s="60">
        <f t="shared" si="1558"/>
        <v>42428</v>
      </c>
      <c r="AM1406" s="56"/>
    </row>
    <row r="1407" spans="1:39" s="3" customFormat="1" ht="11.25" x14ac:dyDescent="0.2">
      <c r="A1407" s="2" t="s">
        <v>5</v>
      </c>
      <c r="B1407" s="2" t="str">
        <f t="shared" si="1504"/>
        <v>CACY2016</v>
      </c>
      <c r="C1407" s="2" t="s">
        <v>53</v>
      </c>
      <c r="D1407" s="4">
        <v>42427</v>
      </c>
      <c r="E1407" s="66"/>
      <c r="F1407" s="63"/>
      <c r="G1407" s="69"/>
      <c r="H1407" s="71"/>
      <c r="I1407" s="76"/>
      <c r="J1407" s="115">
        <f t="shared" si="1583"/>
        <v>18.276887496255576</v>
      </c>
      <c r="K1407" s="54">
        <f t="shared" si="1517"/>
        <v>75.335840175704561</v>
      </c>
      <c r="L1407" s="116">
        <f t="shared" si="1583"/>
        <v>93.61272767196013</v>
      </c>
      <c r="M1407" s="53"/>
      <c r="N1407" s="76"/>
      <c r="O1407" s="122">
        <f t="shared" si="1584"/>
        <v>0.12533152717066476</v>
      </c>
      <c r="P1407" s="71">
        <f t="shared" si="1518"/>
        <v>0.419049824058085</v>
      </c>
      <c r="Q1407" s="131">
        <f t="shared" si="1584"/>
        <v>0.54438135122874975</v>
      </c>
      <c r="R1407" s="54"/>
      <c r="S1407" s="76"/>
      <c r="T1407" s="47"/>
      <c r="U1407" s="48"/>
      <c r="V1407" s="49"/>
      <c r="W1407" s="48">
        <f t="shared" si="1519"/>
        <v>1327</v>
      </c>
      <c r="X1407" s="97">
        <v>46519</v>
      </c>
      <c r="Y1407" s="31">
        <f t="shared" si="1571"/>
        <v>0</v>
      </c>
      <c r="Z1407" s="30">
        <f t="shared" si="1572"/>
        <v>0</v>
      </c>
      <c r="AA1407" s="10">
        <f t="shared" si="1573"/>
        <v>0</v>
      </c>
      <c r="AB1407" s="9" t="str">
        <f t="shared" si="1491"/>
        <v>U E</v>
      </c>
      <c r="AC1407" s="28">
        <f t="shared" si="1574"/>
        <v>0</v>
      </c>
      <c r="AD1407" s="29">
        <f t="shared" si="1575"/>
        <v>0</v>
      </c>
      <c r="AE1407" s="15">
        <f t="shared" si="1576"/>
        <v>0</v>
      </c>
      <c r="AF1407" s="27" t="e">
        <f t="shared" si="1577"/>
        <v>#REF!</v>
      </c>
      <c r="AG1407" s="7" t="e">
        <f t="shared" si="1578"/>
        <v>#REF!</v>
      </c>
      <c r="AH1407" s="17" t="e">
        <f t="shared" si="1579"/>
        <v>#REF!</v>
      </c>
      <c r="AI1407" s="26" t="e">
        <f t="shared" si="1580"/>
        <v>#REF!</v>
      </c>
      <c r="AJ1407" s="22" t="e">
        <f t="shared" si="1581"/>
        <v>#REF!</v>
      </c>
      <c r="AK1407" s="25" t="e">
        <f t="shared" si="1582"/>
        <v>#REF!</v>
      </c>
      <c r="AL1407" s="60">
        <f t="shared" si="1558"/>
        <v>42427</v>
      </c>
      <c r="AM1407" s="56"/>
    </row>
    <row r="1408" spans="1:39" s="3" customFormat="1" ht="11.25" x14ac:dyDescent="0.2">
      <c r="A1408" s="2" t="s">
        <v>5</v>
      </c>
      <c r="B1408" s="2" t="str">
        <f t="shared" si="1504"/>
        <v>CACY2016</v>
      </c>
      <c r="C1408" s="2" t="s">
        <v>53</v>
      </c>
      <c r="D1408" s="4">
        <v>42426</v>
      </c>
      <c r="E1408" s="66"/>
      <c r="F1408" s="63"/>
      <c r="G1408" s="69"/>
      <c r="H1408" s="71"/>
      <c r="I1408" s="76"/>
      <c r="J1408" s="115">
        <f t="shared" si="1583"/>
        <v>17.762025416642413</v>
      </c>
      <c r="K1408" s="54">
        <f t="shared" si="1517"/>
        <v>73.777780613450233</v>
      </c>
      <c r="L1408" s="116">
        <f t="shared" si="1583"/>
        <v>91.539806030092649</v>
      </c>
      <c r="M1408" s="53"/>
      <c r="N1408" s="76"/>
      <c r="O1408" s="122">
        <f t="shared" si="1584"/>
        <v>0.1219117845597766</v>
      </c>
      <c r="P1408" s="71">
        <f t="shared" si="1518"/>
        <v>0.41191418673939317</v>
      </c>
      <c r="Q1408" s="131">
        <f t="shared" si="1584"/>
        <v>0.53382597129916975</v>
      </c>
      <c r="R1408" s="54"/>
      <c r="S1408" s="76"/>
      <c r="T1408" s="47"/>
      <c r="U1408" s="48"/>
      <c r="V1408" s="49"/>
      <c r="W1408" s="48">
        <f t="shared" si="1519"/>
        <v>1327</v>
      </c>
      <c r="X1408" s="97">
        <v>46519</v>
      </c>
      <c r="Y1408" s="31">
        <f t="shared" si="1571"/>
        <v>0</v>
      </c>
      <c r="Z1408" s="30">
        <f t="shared" si="1572"/>
        <v>0</v>
      </c>
      <c r="AA1408" s="10">
        <f t="shared" si="1573"/>
        <v>0</v>
      </c>
      <c r="AB1408" s="9" t="str">
        <f t="shared" si="1491"/>
        <v>U E</v>
      </c>
      <c r="AC1408" s="28">
        <f t="shared" si="1574"/>
        <v>0</v>
      </c>
      <c r="AD1408" s="29">
        <f t="shared" si="1575"/>
        <v>0</v>
      </c>
      <c r="AE1408" s="15">
        <f t="shared" si="1576"/>
        <v>0</v>
      </c>
      <c r="AF1408" s="27" t="e">
        <f t="shared" si="1577"/>
        <v>#REF!</v>
      </c>
      <c r="AG1408" s="7" t="e">
        <f t="shared" si="1578"/>
        <v>#REF!</v>
      </c>
      <c r="AH1408" s="17" t="e">
        <f t="shared" si="1579"/>
        <v>#REF!</v>
      </c>
      <c r="AI1408" s="26" t="e">
        <f t="shared" si="1580"/>
        <v>#REF!</v>
      </c>
      <c r="AJ1408" s="22" t="e">
        <f t="shared" si="1581"/>
        <v>#REF!</v>
      </c>
      <c r="AK1408" s="25" t="e">
        <f t="shared" si="1582"/>
        <v>#REF!</v>
      </c>
      <c r="AL1408" s="60">
        <f t="shared" si="1558"/>
        <v>42426</v>
      </c>
      <c r="AM1408" s="56"/>
    </row>
    <row r="1409" spans="1:39" s="3" customFormat="1" ht="11.25" x14ac:dyDescent="0.2">
      <c r="A1409" s="2" t="s">
        <v>5</v>
      </c>
      <c r="B1409" s="2" t="str">
        <f t="shared" si="1504"/>
        <v>CACY2016</v>
      </c>
      <c r="C1409" s="2" t="s">
        <v>53</v>
      </c>
      <c r="D1409" s="4">
        <v>42425</v>
      </c>
      <c r="E1409" s="66"/>
      <c r="F1409" s="63"/>
      <c r="G1409" s="69"/>
      <c r="H1409" s="71"/>
      <c r="I1409" s="76"/>
      <c r="J1409" s="115">
        <f t="shared" si="1583"/>
        <v>17.247163337029249</v>
      </c>
      <c r="K1409" s="54">
        <f t="shared" si="1517"/>
        <v>72.219721051195918</v>
      </c>
      <c r="L1409" s="116">
        <f t="shared" si="1583"/>
        <v>89.466884388225168</v>
      </c>
      <c r="M1409" s="53"/>
      <c r="N1409" s="76"/>
      <c r="O1409" s="122">
        <f t="shared" si="1584"/>
        <v>0.11849204194888846</v>
      </c>
      <c r="P1409" s="71">
        <f t="shared" si="1518"/>
        <v>0.40477854942070129</v>
      </c>
      <c r="Q1409" s="131">
        <f t="shared" si="1584"/>
        <v>0.52327059136958975</v>
      </c>
      <c r="R1409" s="54"/>
      <c r="S1409" s="76"/>
      <c r="T1409" s="47">
        <v>1</v>
      </c>
      <c r="U1409" s="48">
        <v>1</v>
      </c>
      <c r="V1409" s="49">
        <v>235.083</v>
      </c>
      <c r="W1409" s="48">
        <f t="shared" si="1519"/>
        <v>1329</v>
      </c>
      <c r="X1409" s="97">
        <v>46519</v>
      </c>
      <c r="Y1409" s="31">
        <f t="shared" si="1571"/>
        <v>5.0534835228616265E-3</v>
      </c>
      <c r="Z1409" s="30">
        <f t="shared" si="1572"/>
        <v>2.149659279004278E-5</v>
      </c>
      <c r="AA1409" s="10">
        <f t="shared" si="1573"/>
        <v>235.083</v>
      </c>
      <c r="AB1409" s="9" t="str">
        <f t="shared" si="1491"/>
        <v>U E</v>
      </c>
      <c r="AC1409" s="28">
        <f t="shared" si="1574"/>
        <v>5.0534835228616265E-3</v>
      </c>
      <c r="AD1409" s="29">
        <f t="shared" si="1575"/>
        <v>2.149659279004278E-5</v>
      </c>
      <c r="AE1409" s="15">
        <f t="shared" si="1576"/>
        <v>235.083</v>
      </c>
      <c r="AF1409" s="27" t="e">
        <f t="shared" si="1577"/>
        <v>#REF!</v>
      </c>
      <c r="AG1409" s="7" t="e">
        <f t="shared" si="1578"/>
        <v>#REF!</v>
      </c>
      <c r="AH1409" s="17" t="e">
        <f t="shared" si="1579"/>
        <v>#REF!</v>
      </c>
      <c r="AI1409" s="26" t="e">
        <f t="shared" si="1580"/>
        <v>#REF!</v>
      </c>
      <c r="AJ1409" s="22" t="e">
        <f t="shared" si="1581"/>
        <v>#REF!</v>
      </c>
      <c r="AK1409" s="25" t="e">
        <f t="shared" si="1582"/>
        <v>#REF!</v>
      </c>
      <c r="AL1409" s="60">
        <f t="shared" si="1558"/>
        <v>42425</v>
      </c>
      <c r="AM1409" s="56"/>
    </row>
    <row r="1410" spans="1:39" s="3" customFormat="1" ht="11.25" x14ac:dyDescent="0.2">
      <c r="A1410" s="2" t="s">
        <v>5</v>
      </c>
      <c r="B1410" s="2" t="str">
        <f t="shared" si="1504"/>
        <v>CACY2016</v>
      </c>
      <c r="C1410" s="2" t="s">
        <v>53</v>
      </c>
      <c r="D1410" s="4">
        <v>42424</v>
      </c>
      <c r="E1410" s="66"/>
      <c r="F1410" s="63"/>
      <c r="G1410" s="69"/>
      <c r="H1410" s="71"/>
      <c r="I1410" s="76"/>
      <c r="J1410" s="115">
        <f t="shared" si="1583"/>
        <v>16.732301257416083</v>
      </c>
      <c r="K1410" s="54">
        <f t="shared" si="1517"/>
        <v>70.66166148894159</v>
      </c>
      <c r="L1410" s="116">
        <f t="shared" si="1583"/>
        <v>87.393962746357673</v>
      </c>
      <c r="M1410" s="53"/>
      <c r="N1410" s="76"/>
      <c r="O1410" s="122">
        <f t="shared" si="1584"/>
        <v>0.11507229933800031</v>
      </c>
      <c r="P1410" s="71">
        <f t="shared" si="1518"/>
        <v>0.39764291210200942</v>
      </c>
      <c r="Q1410" s="131">
        <f t="shared" si="1584"/>
        <v>0.51271521144000975</v>
      </c>
      <c r="R1410" s="54"/>
      <c r="S1410" s="76"/>
      <c r="T1410" s="47">
        <v>2</v>
      </c>
      <c r="U1410" s="48">
        <v>2</v>
      </c>
      <c r="V1410" s="49">
        <v>208.13399999999999</v>
      </c>
      <c r="W1410" s="48">
        <f t="shared" si="1519"/>
        <v>1332</v>
      </c>
      <c r="X1410" s="97">
        <v>46519</v>
      </c>
      <c r="Y1410" s="31">
        <f t="shared" si="1571"/>
        <v>4.4741718437627635E-3</v>
      </c>
      <c r="Z1410" s="30">
        <f t="shared" si="1572"/>
        <v>4.299318558008556E-5</v>
      </c>
      <c r="AA1410" s="10">
        <f t="shared" si="1573"/>
        <v>104.06699999999999</v>
      </c>
      <c r="AB1410" s="9" t="str">
        <f t="shared" ref="AB1410:AB1472" si="1585">IF(E1410&gt;0,"M E","U E")</f>
        <v>U E</v>
      </c>
      <c r="AC1410" s="28">
        <f t="shared" si="1574"/>
        <v>4.4741718437627635E-3</v>
      </c>
      <c r="AD1410" s="29">
        <f t="shared" si="1575"/>
        <v>4.299318558008556E-5</v>
      </c>
      <c r="AE1410" s="15">
        <f t="shared" si="1576"/>
        <v>104.06699999999999</v>
      </c>
      <c r="AF1410" s="27" t="e">
        <f t="shared" si="1577"/>
        <v>#REF!</v>
      </c>
      <c r="AG1410" s="7" t="e">
        <f t="shared" si="1578"/>
        <v>#REF!</v>
      </c>
      <c r="AH1410" s="17" t="e">
        <f t="shared" si="1579"/>
        <v>#REF!</v>
      </c>
      <c r="AI1410" s="26" t="e">
        <f t="shared" si="1580"/>
        <v>#REF!</v>
      </c>
      <c r="AJ1410" s="22" t="e">
        <f t="shared" si="1581"/>
        <v>#REF!</v>
      </c>
      <c r="AK1410" s="25" t="e">
        <f t="shared" si="1582"/>
        <v>#REF!</v>
      </c>
      <c r="AL1410" s="60">
        <f t="shared" si="1558"/>
        <v>42424</v>
      </c>
      <c r="AM1410" s="56"/>
    </row>
    <row r="1411" spans="1:39" s="3" customFormat="1" ht="11.25" x14ac:dyDescent="0.2">
      <c r="A1411" s="2" t="s">
        <v>5</v>
      </c>
      <c r="B1411" s="2" t="str">
        <f t="shared" si="1504"/>
        <v>CACY2016</v>
      </c>
      <c r="C1411" s="2" t="s">
        <v>53</v>
      </c>
      <c r="D1411" s="4">
        <v>42423</v>
      </c>
      <c r="E1411" s="66"/>
      <c r="F1411" s="63"/>
      <c r="G1411" s="69"/>
      <c r="H1411" s="71"/>
      <c r="I1411" s="76"/>
      <c r="J1411" s="115">
        <f t="shared" si="1583"/>
        <v>16.217439177802923</v>
      </c>
      <c r="K1411" s="54">
        <f t="shared" si="1517"/>
        <v>69.103601926687247</v>
      </c>
      <c r="L1411" s="116">
        <f t="shared" si="1583"/>
        <v>85.321041104490178</v>
      </c>
      <c r="M1411" s="53"/>
      <c r="N1411" s="76"/>
      <c r="O1411" s="122">
        <f t="shared" si="1584"/>
        <v>0.11165255672711218</v>
      </c>
      <c r="P1411" s="71">
        <f t="shared" si="1518"/>
        <v>0.39050727478331759</v>
      </c>
      <c r="Q1411" s="131">
        <f t="shared" si="1584"/>
        <v>0.50215983151042975</v>
      </c>
      <c r="R1411" s="54"/>
      <c r="S1411" s="76"/>
      <c r="T1411" s="47">
        <v>2</v>
      </c>
      <c r="U1411" s="48">
        <v>8</v>
      </c>
      <c r="V1411" s="49">
        <v>721.16700000000003</v>
      </c>
      <c r="W1411" s="48">
        <f t="shared" si="1519"/>
        <v>1332</v>
      </c>
      <c r="X1411" s="97">
        <v>46519</v>
      </c>
      <c r="Y1411" s="31">
        <f t="shared" si="1571"/>
        <v>1.5502633332616781E-2</v>
      </c>
      <c r="Z1411" s="30">
        <f t="shared" si="1572"/>
        <v>1.7197274232034224E-4</v>
      </c>
      <c r="AA1411" s="10">
        <f t="shared" si="1573"/>
        <v>90.145875000000004</v>
      </c>
      <c r="AB1411" s="9" t="str">
        <f t="shared" si="1585"/>
        <v>U E</v>
      </c>
      <c r="AC1411" s="28">
        <f t="shared" si="1574"/>
        <v>1.5502633332616781E-2</v>
      </c>
      <c r="AD1411" s="29">
        <f t="shared" si="1575"/>
        <v>1.7197274232034224E-4</v>
      </c>
      <c r="AE1411" s="15">
        <f t="shared" si="1576"/>
        <v>90.145875000000004</v>
      </c>
      <c r="AF1411" s="27" t="e">
        <f t="shared" si="1577"/>
        <v>#REF!</v>
      </c>
      <c r="AG1411" s="7" t="e">
        <f t="shared" si="1578"/>
        <v>#REF!</v>
      </c>
      <c r="AH1411" s="17" t="e">
        <f t="shared" si="1579"/>
        <v>#REF!</v>
      </c>
      <c r="AI1411" s="26" t="e">
        <f t="shared" si="1580"/>
        <v>#REF!</v>
      </c>
      <c r="AJ1411" s="22" t="e">
        <f t="shared" si="1581"/>
        <v>#REF!</v>
      </c>
      <c r="AK1411" s="25" t="e">
        <f t="shared" si="1582"/>
        <v>#REF!</v>
      </c>
      <c r="AL1411" s="60">
        <f t="shared" si="1558"/>
        <v>42423</v>
      </c>
      <c r="AM1411" s="56"/>
    </row>
    <row r="1412" spans="1:39" s="3" customFormat="1" ht="11.25" x14ac:dyDescent="0.2">
      <c r="A1412" s="2" t="s">
        <v>5</v>
      </c>
      <c r="B1412" s="2" t="str">
        <f t="shared" si="1504"/>
        <v>CACY2016</v>
      </c>
      <c r="C1412" s="2" t="s">
        <v>53</v>
      </c>
      <c r="D1412" s="4">
        <v>42422</v>
      </c>
      <c r="E1412" s="66"/>
      <c r="F1412" s="63"/>
      <c r="G1412" s="69"/>
      <c r="H1412" s="71"/>
      <c r="I1412" s="76"/>
      <c r="J1412" s="115">
        <f t="shared" si="1583"/>
        <v>15.702577098189758</v>
      </c>
      <c r="K1412" s="54">
        <f t="shared" si="1517"/>
        <v>67.545542364432933</v>
      </c>
      <c r="L1412" s="116">
        <f t="shared" si="1583"/>
        <v>83.248119462622697</v>
      </c>
      <c r="M1412" s="53"/>
      <c r="N1412" s="76"/>
      <c r="O1412" s="122">
        <f t="shared" si="1584"/>
        <v>0.10823281411622403</v>
      </c>
      <c r="P1412" s="71">
        <f t="shared" si="1518"/>
        <v>0.38337163746462571</v>
      </c>
      <c r="Q1412" s="131">
        <f t="shared" si="1584"/>
        <v>0.49160445158084976</v>
      </c>
      <c r="R1412" s="54"/>
      <c r="S1412" s="76"/>
      <c r="T1412" s="47">
        <v>1</v>
      </c>
      <c r="U1412" s="48">
        <v>1</v>
      </c>
      <c r="V1412" s="49">
        <v>58.783000000000001</v>
      </c>
      <c r="W1412" s="48">
        <f t="shared" si="1519"/>
        <v>1333</v>
      </c>
      <c r="X1412" s="97">
        <v>46519</v>
      </c>
      <c r="Y1412" s="31">
        <f t="shared" si="1571"/>
        <v>1.2636342139770846E-3</v>
      </c>
      <c r="Z1412" s="30">
        <f t="shared" si="1572"/>
        <v>2.149659279004278E-5</v>
      </c>
      <c r="AA1412" s="10">
        <f t="shared" si="1573"/>
        <v>58.782999999999994</v>
      </c>
      <c r="AB1412" s="9" t="str">
        <f t="shared" si="1585"/>
        <v>U E</v>
      </c>
      <c r="AC1412" s="28">
        <f t="shared" si="1574"/>
        <v>1.2636342139770846E-3</v>
      </c>
      <c r="AD1412" s="29">
        <f t="shared" si="1575"/>
        <v>2.149659279004278E-5</v>
      </c>
      <c r="AE1412" s="15">
        <f t="shared" si="1576"/>
        <v>58.782999999999994</v>
      </c>
      <c r="AF1412" s="27" t="e">
        <f t="shared" si="1577"/>
        <v>#REF!</v>
      </c>
      <c r="AG1412" s="7" t="e">
        <f t="shared" si="1578"/>
        <v>#REF!</v>
      </c>
      <c r="AH1412" s="17" t="e">
        <f t="shared" si="1579"/>
        <v>#REF!</v>
      </c>
      <c r="AI1412" s="26" t="e">
        <f t="shared" si="1580"/>
        <v>#REF!</v>
      </c>
      <c r="AJ1412" s="22" t="e">
        <f t="shared" si="1581"/>
        <v>#REF!</v>
      </c>
      <c r="AK1412" s="25" t="e">
        <f t="shared" si="1582"/>
        <v>#REF!</v>
      </c>
      <c r="AL1412" s="60">
        <f t="shared" si="1558"/>
        <v>42422</v>
      </c>
      <c r="AM1412" s="56"/>
    </row>
    <row r="1413" spans="1:39" s="3" customFormat="1" ht="11.25" x14ac:dyDescent="0.2">
      <c r="A1413" s="2" t="s">
        <v>5</v>
      </c>
      <c r="B1413" s="2" t="str">
        <f t="shared" si="1504"/>
        <v>CACY2016</v>
      </c>
      <c r="C1413" s="2" t="s">
        <v>53</v>
      </c>
      <c r="D1413" s="4">
        <v>42421</v>
      </c>
      <c r="E1413" s="66"/>
      <c r="F1413" s="63"/>
      <c r="G1413" s="69"/>
      <c r="H1413" s="71"/>
      <c r="I1413" s="76"/>
      <c r="J1413" s="115">
        <f t="shared" si="1583"/>
        <v>15.187715018576593</v>
      </c>
      <c r="K1413" s="54">
        <f t="shared" si="1517"/>
        <v>65.987482802178619</v>
      </c>
      <c r="L1413" s="116">
        <f t="shared" si="1583"/>
        <v>81.175197820755216</v>
      </c>
      <c r="M1413" s="53"/>
      <c r="N1413" s="76"/>
      <c r="O1413" s="122">
        <f t="shared" si="1584"/>
        <v>0.10481307150533589</v>
      </c>
      <c r="P1413" s="71">
        <f t="shared" si="1518"/>
        <v>0.37623600014593384</v>
      </c>
      <c r="Q1413" s="131">
        <f t="shared" si="1584"/>
        <v>0.48104907165126976</v>
      </c>
      <c r="R1413" s="54"/>
      <c r="S1413" s="76"/>
      <c r="T1413" s="47">
        <v>1</v>
      </c>
      <c r="U1413" s="48">
        <v>5</v>
      </c>
      <c r="V1413" s="49">
        <v>403.25</v>
      </c>
      <c r="W1413" s="48">
        <f t="shared" si="1519"/>
        <v>1334</v>
      </c>
      <c r="X1413" s="97">
        <v>46519</v>
      </c>
      <c r="Y1413" s="31">
        <f t="shared" si="1571"/>
        <v>8.6685010425847503E-3</v>
      </c>
      <c r="Z1413" s="30">
        <f t="shared" si="1572"/>
        <v>1.0748296395021389E-4</v>
      </c>
      <c r="AA1413" s="10">
        <f t="shared" si="1573"/>
        <v>80.650000000000006</v>
      </c>
      <c r="AB1413" s="9" t="str">
        <f t="shared" si="1585"/>
        <v>U E</v>
      </c>
      <c r="AC1413" s="28">
        <f t="shared" si="1574"/>
        <v>8.6685010425847503E-3</v>
      </c>
      <c r="AD1413" s="29">
        <f t="shared" si="1575"/>
        <v>1.0748296395021389E-4</v>
      </c>
      <c r="AE1413" s="15">
        <f t="shared" si="1576"/>
        <v>80.650000000000006</v>
      </c>
      <c r="AF1413" s="27" t="e">
        <f t="shared" si="1577"/>
        <v>#REF!</v>
      </c>
      <c r="AG1413" s="7" t="e">
        <f t="shared" si="1578"/>
        <v>#REF!</v>
      </c>
      <c r="AH1413" s="17" t="e">
        <f t="shared" si="1579"/>
        <v>#REF!</v>
      </c>
      <c r="AI1413" s="26" t="e">
        <f t="shared" si="1580"/>
        <v>#REF!</v>
      </c>
      <c r="AJ1413" s="22" t="e">
        <f t="shared" si="1581"/>
        <v>#REF!</v>
      </c>
      <c r="AK1413" s="25" t="e">
        <f t="shared" si="1582"/>
        <v>#REF!</v>
      </c>
      <c r="AL1413" s="60">
        <f t="shared" si="1558"/>
        <v>42421</v>
      </c>
      <c r="AM1413" s="56"/>
    </row>
    <row r="1414" spans="1:39" s="3" customFormat="1" ht="11.25" x14ac:dyDescent="0.2">
      <c r="A1414" s="2" t="s">
        <v>5</v>
      </c>
      <c r="B1414" s="2" t="str">
        <f t="shared" si="1504"/>
        <v>CACY2016</v>
      </c>
      <c r="C1414" s="2" t="s">
        <v>53</v>
      </c>
      <c r="D1414" s="4">
        <v>42420</v>
      </c>
      <c r="E1414" s="66"/>
      <c r="F1414" s="63"/>
      <c r="G1414" s="69"/>
      <c r="H1414" s="71"/>
      <c r="I1414" s="76"/>
      <c r="J1414" s="115">
        <f t="shared" si="1583"/>
        <v>14.67285293896343</v>
      </c>
      <c r="K1414" s="54">
        <f t="shared" si="1517"/>
        <v>64.429423239924276</v>
      </c>
      <c r="L1414" s="116">
        <f t="shared" si="1583"/>
        <v>79.102276178887706</v>
      </c>
      <c r="M1414" s="53"/>
      <c r="N1414" s="76"/>
      <c r="O1414" s="122">
        <f t="shared" si="1584"/>
        <v>0.10139332889444774</v>
      </c>
      <c r="P1414" s="71">
        <f t="shared" si="1518"/>
        <v>0.36910036282724201</v>
      </c>
      <c r="Q1414" s="131">
        <f t="shared" si="1584"/>
        <v>0.47049369172168976</v>
      </c>
      <c r="R1414" s="54"/>
      <c r="S1414" s="76"/>
      <c r="T1414" s="47">
        <v>2</v>
      </c>
      <c r="U1414" s="48">
        <v>10</v>
      </c>
      <c r="V1414" s="49">
        <v>3567.5</v>
      </c>
      <c r="W1414" s="48">
        <f t="shared" si="1519"/>
        <v>1333</v>
      </c>
      <c r="X1414" s="97">
        <v>46519</v>
      </c>
      <c r="Y1414" s="31">
        <f t="shared" si="1571"/>
        <v>7.6689094778477615E-2</v>
      </c>
      <c r="Z1414" s="30">
        <f t="shared" si="1572"/>
        <v>2.1496592790042779E-4</v>
      </c>
      <c r="AA1414" s="10">
        <f t="shared" si="1573"/>
        <v>356.75</v>
      </c>
      <c r="AB1414" s="9" t="str">
        <f t="shared" si="1585"/>
        <v>U E</v>
      </c>
      <c r="AC1414" s="28">
        <f t="shared" si="1574"/>
        <v>7.6689094778477615E-2</v>
      </c>
      <c r="AD1414" s="29">
        <f t="shared" si="1575"/>
        <v>2.1496592790042779E-4</v>
      </c>
      <c r="AE1414" s="15">
        <f t="shared" si="1576"/>
        <v>356.75</v>
      </c>
      <c r="AF1414" s="27" t="e">
        <f t="shared" si="1577"/>
        <v>#REF!</v>
      </c>
      <c r="AG1414" s="7" t="e">
        <f t="shared" si="1578"/>
        <v>#REF!</v>
      </c>
      <c r="AH1414" s="17" t="e">
        <f t="shared" si="1579"/>
        <v>#REF!</v>
      </c>
      <c r="AI1414" s="26" t="e">
        <f t="shared" si="1580"/>
        <v>#REF!</v>
      </c>
      <c r="AJ1414" s="22" t="e">
        <f t="shared" si="1581"/>
        <v>#REF!</v>
      </c>
      <c r="AK1414" s="25" t="e">
        <f t="shared" si="1582"/>
        <v>#REF!</v>
      </c>
      <c r="AL1414" s="60">
        <f t="shared" si="1558"/>
        <v>42420</v>
      </c>
      <c r="AM1414" s="56"/>
    </row>
    <row r="1415" spans="1:39" s="3" customFormat="1" ht="11.25" x14ac:dyDescent="0.2">
      <c r="A1415" s="2" t="s">
        <v>5</v>
      </c>
      <c r="B1415" s="2" t="str">
        <f t="shared" si="1504"/>
        <v>CACY2016</v>
      </c>
      <c r="C1415" s="2" t="s">
        <v>53</v>
      </c>
      <c r="D1415" s="4">
        <v>42419</v>
      </c>
      <c r="E1415" s="66"/>
      <c r="F1415" s="63"/>
      <c r="G1415" s="69"/>
      <c r="H1415" s="71"/>
      <c r="I1415" s="76"/>
      <c r="J1415" s="115">
        <f t="shared" si="1583"/>
        <v>14.157990859350265</v>
      </c>
      <c r="K1415" s="54">
        <f t="shared" si="1517"/>
        <v>62.871363677669962</v>
      </c>
      <c r="L1415" s="116">
        <f t="shared" si="1583"/>
        <v>77.029354537020225</v>
      </c>
      <c r="M1415" s="53"/>
      <c r="N1415" s="76"/>
      <c r="O1415" s="122">
        <f t="shared" si="1584"/>
        <v>9.7973586283559608E-2</v>
      </c>
      <c r="P1415" s="71">
        <f t="shared" si="1518"/>
        <v>0.36196472550855013</v>
      </c>
      <c r="Q1415" s="131">
        <f t="shared" si="1584"/>
        <v>0.45993831179210976</v>
      </c>
      <c r="R1415" s="54"/>
      <c r="S1415" s="76"/>
      <c r="T1415" s="47">
        <v>6</v>
      </c>
      <c r="U1415" s="48">
        <v>80</v>
      </c>
      <c r="V1415" s="49">
        <v>5923.5330000000004</v>
      </c>
      <c r="W1415" s="48">
        <f t="shared" si="1519"/>
        <v>1332</v>
      </c>
      <c r="X1415" s="97">
        <v>46519</v>
      </c>
      <c r="Y1415" s="31">
        <f t="shared" si="1571"/>
        <v>0.12733577677938049</v>
      </c>
      <c r="Z1415" s="30">
        <f t="shared" si="1572"/>
        <v>1.7197274232034223E-3</v>
      </c>
      <c r="AA1415" s="10">
        <f t="shared" si="1573"/>
        <v>74.044162500000013</v>
      </c>
      <c r="AB1415" s="9" t="str">
        <f t="shared" si="1585"/>
        <v>U E</v>
      </c>
      <c r="AC1415" s="28">
        <f t="shared" si="1574"/>
        <v>0.12733577677938049</v>
      </c>
      <c r="AD1415" s="29">
        <f t="shared" si="1575"/>
        <v>1.7197274232034223E-3</v>
      </c>
      <c r="AE1415" s="15">
        <f t="shared" si="1576"/>
        <v>74.044162500000013</v>
      </c>
      <c r="AF1415" s="27" t="e">
        <f t="shared" si="1577"/>
        <v>#REF!</v>
      </c>
      <c r="AG1415" s="7" t="e">
        <f t="shared" si="1578"/>
        <v>#REF!</v>
      </c>
      <c r="AH1415" s="17" t="e">
        <f t="shared" si="1579"/>
        <v>#REF!</v>
      </c>
      <c r="AI1415" s="26" t="e">
        <f t="shared" si="1580"/>
        <v>#REF!</v>
      </c>
      <c r="AJ1415" s="22" t="e">
        <f t="shared" si="1581"/>
        <v>#REF!</v>
      </c>
      <c r="AK1415" s="25" t="e">
        <f t="shared" si="1582"/>
        <v>#REF!</v>
      </c>
      <c r="AL1415" s="60">
        <f t="shared" si="1558"/>
        <v>42419</v>
      </c>
      <c r="AM1415" s="56"/>
    </row>
    <row r="1416" spans="1:39" s="3" customFormat="1" ht="11.25" x14ac:dyDescent="0.2">
      <c r="A1416" s="2" t="s">
        <v>5</v>
      </c>
      <c r="B1416" s="2" t="str">
        <f t="shared" si="1504"/>
        <v>CACY2016</v>
      </c>
      <c r="C1416" s="2" t="s">
        <v>53</v>
      </c>
      <c r="D1416" s="4">
        <v>42418</v>
      </c>
      <c r="E1416" s="66"/>
      <c r="F1416" s="63"/>
      <c r="G1416" s="69"/>
      <c r="H1416" s="71"/>
      <c r="I1416" s="76"/>
      <c r="J1416" s="115">
        <f t="shared" si="1583"/>
        <v>13.643128779737102</v>
      </c>
      <c r="K1416" s="54">
        <f t="shared" si="1517"/>
        <v>61.31330411541564</v>
      </c>
      <c r="L1416" s="116">
        <f t="shared" si="1583"/>
        <v>74.956432895152744</v>
      </c>
      <c r="M1416" s="53"/>
      <c r="N1416" s="76"/>
      <c r="O1416" s="122">
        <f t="shared" si="1584"/>
        <v>9.4553843672671473E-2</v>
      </c>
      <c r="P1416" s="71">
        <f t="shared" si="1518"/>
        <v>0.35482908818985825</v>
      </c>
      <c r="Q1416" s="131">
        <f t="shared" si="1584"/>
        <v>0.44938293186252976</v>
      </c>
      <c r="R1416" s="54"/>
      <c r="S1416" s="76"/>
      <c r="T1416" s="47">
        <v>4</v>
      </c>
      <c r="U1416" s="48">
        <v>14</v>
      </c>
      <c r="V1416" s="49">
        <v>3751.2660000000001</v>
      </c>
      <c r="W1416" s="48">
        <f t="shared" si="1519"/>
        <v>1327</v>
      </c>
      <c r="X1416" s="97">
        <v>46519</v>
      </c>
      <c r="Y1416" s="31">
        <f t="shared" si="1571"/>
        <v>8.0639437649132617E-2</v>
      </c>
      <c r="Z1416" s="30">
        <f t="shared" si="1572"/>
        <v>3.0095229906059888E-4</v>
      </c>
      <c r="AA1416" s="10">
        <f t="shared" si="1573"/>
        <v>267.94757142857145</v>
      </c>
      <c r="AB1416" s="9" t="str">
        <f t="shared" si="1585"/>
        <v>U E</v>
      </c>
      <c r="AC1416" s="28">
        <f t="shared" si="1574"/>
        <v>8.0639437649132617E-2</v>
      </c>
      <c r="AD1416" s="29">
        <f t="shared" si="1575"/>
        <v>3.0095229906059888E-4</v>
      </c>
      <c r="AE1416" s="15">
        <f t="shared" si="1576"/>
        <v>267.94757142857145</v>
      </c>
      <c r="AF1416" s="27" t="e">
        <f t="shared" si="1577"/>
        <v>#REF!</v>
      </c>
      <c r="AG1416" s="7" t="e">
        <f t="shared" si="1578"/>
        <v>#REF!</v>
      </c>
      <c r="AH1416" s="17" t="e">
        <f t="shared" si="1579"/>
        <v>#REF!</v>
      </c>
      <c r="AI1416" s="26" t="e">
        <f t="shared" si="1580"/>
        <v>#REF!</v>
      </c>
      <c r="AJ1416" s="22" t="e">
        <f t="shared" si="1581"/>
        <v>#REF!</v>
      </c>
      <c r="AK1416" s="25" t="e">
        <f t="shared" si="1582"/>
        <v>#REF!</v>
      </c>
      <c r="AL1416" s="60">
        <f t="shared" si="1558"/>
        <v>42418</v>
      </c>
      <c r="AM1416" s="56"/>
    </row>
    <row r="1417" spans="1:39" s="3" customFormat="1" ht="11.25" x14ac:dyDescent="0.2">
      <c r="A1417" s="2" t="s">
        <v>5</v>
      </c>
      <c r="B1417" s="2" t="str">
        <f t="shared" si="1504"/>
        <v>CACY2016</v>
      </c>
      <c r="C1417" s="2" t="s">
        <v>53</v>
      </c>
      <c r="D1417" s="4">
        <v>42417</v>
      </c>
      <c r="E1417" s="66">
        <v>218340.26699999999</v>
      </c>
      <c r="F1417" s="63">
        <v>852</v>
      </c>
      <c r="G1417" s="69"/>
      <c r="H1417" s="71"/>
      <c r="I1417" s="76"/>
      <c r="J1417" s="115">
        <f t="shared" si="1583"/>
        <v>13.128266700123937</v>
      </c>
      <c r="K1417" s="54">
        <f t="shared" si="1517"/>
        <v>59.755244553161312</v>
      </c>
      <c r="L1417" s="116">
        <f t="shared" si="1583"/>
        <v>72.883511253285249</v>
      </c>
      <c r="M1417" s="53"/>
      <c r="N1417" s="76"/>
      <c r="O1417" s="122">
        <f t="shared" si="1584"/>
        <v>9.1134101061783324E-2</v>
      </c>
      <c r="P1417" s="71">
        <f t="shared" si="1518"/>
        <v>0.34769345087116643</v>
      </c>
      <c r="Q1417" s="131">
        <f t="shared" si="1584"/>
        <v>0.43882755193294976</v>
      </c>
      <c r="R1417" s="54"/>
      <c r="S1417" s="76"/>
      <c r="T1417" s="47">
        <v>20</v>
      </c>
      <c r="U1417" s="48">
        <v>1028</v>
      </c>
      <c r="V1417" s="49">
        <v>246584.8</v>
      </c>
      <c r="W1417" s="48">
        <f t="shared" si="1519"/>
        <v>1324</v>
      </c>
      <c r="X1417" s="97">
        <v>46519</v>
      </c>
      <c r="Y1417" s="31">
        <f t="shared" si="1571"/>
        <v>5.3007330338141401</v>
      </c>
      <c r="Z1417" s="30">
        <f t="shared" si="1572"/>
        <v>2.2098497388163975E-2</v>
      </c>
      <c r="AA1417" s="10">
        <f t="shared" si="1573"/>
        <v>239.86848249027236</v>
      </c>
      <c r="AB1417" s="9" t="str">
        <f t="shared" si="1585"/>
        <v>M E</v>
      </c>
      <c r="AC1417" s="28">
        <f t="shared" si="1574"/>
        <v>0.60716122444592524</v>
      </c>
      <c r="AD1417" s="29">
        <f t="shared" si="1575"/>
        <v>3.7834003310475289E-3</v>
      </c>
      <c r="AE1417" s="15">
        <f t="shared" si="1576"/>
        <v>160.48030113636361</v>
      </c>
      <c r="AF1417" s="27" t="e">
        <f t="shared" si="1577"/>
        <v>#REF!</v>
      </c>
      <c r="AG1417" s="7" t="e">
        <f t="shared" si="1578"/>
        <v>#REF!</v>
      </c>
      <c r="AH1417" s="17" t="e">
        <f t="shared" si="1579"/>
        <v>#REF!</v>
      </c>
      <c r="AI1417" s="26" t="e">
        <f t="shared" si="1580"/>
        <v>#REF!</v>
      </c>
      <c r="AJ1417" s="22" t="e">
        <f t="shared" si="1581"/>
        <v>#REF!</v>
      </c>
      <c r="AK1417" s="25" t="e">
        <f t="shared" si="1582"/>
        <v>#REF!</v>
      </c>
      <c r="AL1417" s="60">
        <f t="shared" si="1558"/>
        <v>42417</v>
      </c>
      <c r="AM1417" s="56"/>
    </row>
    <row r="1418" spans="1:39" s="3" customFormat="1" ht="11.25" x14ac:dyDescent="0.2">
      <c r="A1418" s="2" t="s">
        <v>5</v>
      </c>
      <c r="B1418" s="2" t="str">
        <f t="shared" ref="B1418:B1445" si="1586">CONCATENATE(A1418,C1418)</f>
        <v>CACY2016</v>
      </c>
      <c r="C1418" s="2" t="s">
        <v>53</v>
      </c>
      <c r="D1418" s="4">
        <v>42416</v>
      </c>
      <c r="E1418" s="66"/>
      <c r="F1418" s="63"/>
      <c r="G1418" s="69"/>
      <c r="H1418" s="71"/>
      <c r="I1418" s="76"/>
      <c r="J1418" s="115">
        <f t="shared" si="1583"/>
        <v>12.613404620510774</v>
      </c>
      <c r="K1418" s="54">
        <f t="shared" si="1517"/>
        <v>58.197184990906976</v>
      </c>
      <c r="L1418" s="116">
        <f t="shared" si="1583"/>
        <v>70.810589611417754</v>
      </c>
      <c r="M1418" s="53"/>
      <c r="N1418" s="76"/>
      <c r="O1418" s="122">
        <f t="shared" si="1584"/>
        <v>8.7714358450895175E-2</v>
      </c>
      <c r="P1418" s="71">
        <f t="shared" si="1518"/>
        <v>0.34055781355247461</v>
      </c>
      <c r="Q1418" s="131">
        <f t="shared" si="1584"/>
        <v>0.42827217200336976</v>
      </c>
      <c r="R1418" s="54"/>
      <c r="S1418" s="76"/>
      <c r="T1418" s="47">
        <v>1</v>
      </c>
      <c r="U1418" s="48">
        <v>41</v>
      </c>
      <c r="V1418" s="49">
        <v>2026.7670000000001</v>
      </c>
      <c r="W1418" s="48">
        <f t="shared" si="1519"/>
        <v>1306</v>
      </c>
      <c r="X1418" s="97">
        <v>46519</v>
      </c>
      <c r="Y1418" s="31">
        <f t="shared" si="1571"/>
        <v>4.3568584879296636E-2</v>
      </c>
      <c r="Z1418" s="30">
        <f t="shared" si="1572"/>
        <v>8.8136030439175386E-4</v>
      </c>
      <c r="AA1418" s="10">
        <f t="shared" si="1573"/>
        <v>49.433341463414642</v>
      </c>
      <c r="AB1418" s="9" t="str">
        <f t="shared" si="1585"/>
        <v>U E</v>
      </c>
      <c r="AC1418" s="28">
        <f t="shared" si="1574"/>
        <v>4.3568584879296636E-2</v>
      </c>
      <c r="AD1418" s="29">
        <f t="shared" si="1575"/>
        <v>8.8136030439175386E-4</v>
      </c>
      <c r="AE1418" s="15">
        <f t="shared" si="1576"/>
        <v>49.433341463414642</v>
      </c>
      <c r="AF1418" s="27" t="e">
        <f t="shared" si="1577"/>
        <v>#REF!</v>
      </c>
      <c r="AG1418" s="7" t="e">
        <f t="shared" si="1578"/>
        <v>#REF!</v>
      </c>
      <c r="AH1418" s="17" t="e">
        <f t="shared" si="1579"/>
        <v>#REF!</v>
      </c>
      <c r="AI1418" s="26" t="e">
        <f t="shared" si="1580"/>
        <v>#REF!</v>
      </c>
      <c r="AJ1418" s="22" t="e">
        <f t="shared" si="1581"/>
        <v>#REF!</v>
      </c>
      <c r="AK1418" s="25" t="e">
        <f t="shared" si="1582"/>
        <v>#REF!</v>
      </c>
      <c r="AL1418" s="60">
        <f t="shared" si="1558"/>
        <v>42416</v>
      </c>
      <c r="AM1418" s="56"/>
    </row>
    <row r="1419" spans="1:39" s="3" customFormat="1" ht="11.25" x14ac:dyDescent="0.2">
      <c r="A1419" s="2" t="s">
        <v>5</v>
      </c>
      <c r="B1419" s="2" t="str">
        <f t="shared" si="1586"/>
        <v>CACY2016</v>
      </c>
      <c r="C1419" s="2" t="s">
        <v>53</v>
      </c>
      <c r="D1419" s="4">
        <v>42415</v>
      </c>
      <c r="E1419" s="66"/>
      <c r="F1419" s="63"/>
      <c r="G1419" s="69"/>
      <c r="H1419" s="71"/>
      <c r="I1419" s="76"/>
      <c r="J1419" s="115">
        <f t="shared" si="1583"/>
        <v>12.098542540897611</v>
      </c>
      <c r="K1419" s="54">
        <f t="shared" si="1517"/>
        <v>56.639125428652662</v>
      </c>
      <c r="L1419" s="116">
        <f t="shared" si="1583"/>
        <v>68.737667969550273</v>
      </c>
      <c r="M1419" s="53"/>
      <c r="N1419" s="76"/>
      <c r="O1419" s="122">
        <f t="shared" si="1584"/>
        <v>8.4294615840007039E-2</v>
      </c>
      <c r="P1419" s="71">
        <f t="shared" si="1518"/>
        <v>0.33342217623378273</v>
      </c>
      <c r="Q1419" s="131">
        <f t="shared" si="1584"/>
        <v>0.41771679207378976</v>
      </c>
      <c r="R1419" s="54"/>
      <c r="S1419" s="76"/>
      <c r="T1419" s="47">
        <v>1</v>
      </c>
      <c r="U1419" s="48">
        <v>3</v>
      </c>
      <c r="V1419" s="49">
        <v>208.3</v>
      </c>
      <c r="W1419" s="48">
        <f t="shared" si="1519"/>
        <v>1309</v>
      </c>
      <c r="X1419" s="97">
        <v>46519</v>
      </c>
      <c r="Y1419" s="31">
        <f t="shared" si="1571"/>
        <v>4.4777402781659113E-3</v>
      </c>
      <c r="Z1419" s="30">
        <f t="shared" si="1572"/>
        <v>6.4489778370128333E-5</v>
      </c>
      <c r="AA1419" s="10">
        <f t="shared" si="1573"/>
        <v>69.433333333333351</v>
      </c>
      <c r="AB1419" s="9" t="str">
        <f t="shared" si="1585"/>
        <v>U E</v>
      </c>
      <c r="AC1419" s="28">
        <f t="shared" si="1574"/>
        <v>4.4777402781659113E-3</v>
      </c>
      <c r="AD1419" s="29">
        <f t="shared" si="1575"/>
        <v>6.4489778370128333E-5</v>
      </c>
      <c r="AE1419" s="15">
        <f t="shared" si="1576"/>
        <v>69.433333333333351</v>
      </c>
      <c r="AF1419" s="27" t="e">
        <f t="shared" si="1577"/>
        <v>#REF!</v>
      </c>
      <c r="AG1419" s="7" t="e">
        <f t="shared" si="1578"/>
        <v>#REF!</v>
      </c>
      <c r="AH1419" s="17" t="e">
        <f t="shared" si="1579"/>
        <v>#REF!</v>
      </c>
      <c r="AI1419" s="26" t="e">
        <f t="shared" si="1580"/>
        <v>#REF!</v>
      </c>
      <c r="AJ1419" s="22" t="e">
        <f t="shared" si="1581"/>
        <v>#REF!</v>
      </c>
      <c r="AK1419" s="25" t="e">
        <f t="shared" si="1582"/>
        <v>#REF!</v>
      </c>
      <c r="AL1419" s="60">
        <f t="shared" si="1558"/>
        <v>42415</v>
      </c>
      <c r="AM1419" s="56"/>
    </row>
    <row r="1420" spans="1:39" s="3" customFormat="1" ht="11.25" x14ac:dyDescent="0.2">
      <c r="A1420" s="2" t="s">
        <v>5</v>
      </c>
      <c r="B1420" s="2" t="str">
        <f t="shared" si="1586"/>
        <v>CACY2016</v>
      </c>
      <c r="C1420" s="2" t="s">
        <v>53</v>
      </c>
      <c r="D1420" s="4">
        <v>42414</v>
      </c>
      <c r="E1420" s="66"/>
      <c r="F1420" s="63"/>
      <c r="G1420" s="69"/>
      <c r="H1420" s="71"/>
      <c r="I1420" s="76"/>
      <c r="J1420" s="115">
        <f t="shared" si="1583"/>
        <v>11.583680461284446</v>
      </c>
      <c r="K1420" s="54">
        <f t="shared" ref="K1420:K1482" si="1587">L1420-J1420</f>
        <v>55.081065866398347</v>
      </c>
      <c r="L1420" s="116">
        <f t="shared" si="1583"/>
        <v>66.664746327682792</v>
      </c>
      <c r="M1420" s="53"/>
      <c r="N1420" s="76"/>
      <c r="O1420" s="122">
        <f t="shared" si="1584"/>
        <v>8.0874873229118904E-2</v>
      </c>
      <c r="P1420" s="71">
        <f t="shared" ref="P1420:P1463" si="1588">Q1420-O1420</f>
        <v>0.32628653891509085</v>
      </c>
      <c r="Q1420" s="131">
        <f t="shared" si="1584"/>
        <v>0.40716141214420976</v>
      </c>
      <c r="R1420" s="54"/>
      <c r="S1420" s="76"/>
      <c r="T1420" s="47">
        <v>1</v>
      </c>
      <c r="U1420" s="48">
        <v>1</v>
      </c>
      <c r="V1420" s="49">
        <v>66</v>
      </c>
      <c r="W1420" s="48">
        <f t="shared" si="1519"/>
        <v>1311</v>
      </c>
      <c r="X1420" s="97">
        <v>46519</v>
      </c>
      <c r="Y1420" s="31">
        <f t="shared" si="1571"/>
        <v>1.4187751241428233E-3</v>
      </c>
      <c r="Z1420" s="30">
        <f t="shared" si="1572"/>
        <v>2.149659279004278E-5</v>
      </c>
      <c r="AA1420" s="10">
        <f t="shared" si="1573"/>
        <v>66</v>
      </c>
      <c r="AB1420" s="9" t="str">
        <f t="shared" si="1585"/>
        <v>U E</v>
      </c>
      <c r="AC1420" s="28">
        <f t="shared" si="1574"/>
        <v>1.4187751241428233E-3</v>
      </c>
      <c r="AD1420" s="29">
        <f t="shared" si="1575"/>
        <v>2.149659279004278E-5</v>
      </c>
      <c r="AE1420" s="15">
        <f t="shared" si="1576"/>
        <v>66</v>
      </c>
      <c r="AF1420" s="27" t="e">
        <f t="shared" si="1577"/>
        <v>#REF!</v>
      </c>
      <c r="AG1420" s="7" t="e">
        <f t="shared" si="1578"/>
        <v>#REF!</v>
      </c>
      <c r="AH1420" s="17" t="e">
        <f t="shared" si="1579"/>
        <v>#REF!</v>
      </c>
      <c r="AI1420" s="26" t="e">
        <f t="shared" si="1580"/>
        <v>#REF!</v>
      </c>
      <c r="AJ1420" s="22" t="e">
        <f t="shared" si="1581"/>
        <v>#REF!</v>
      </c>
      <c r="AK1420" s="25" t="e">
        <f t="shared" si="1582"/>
        <v>#REF!</v>
      </c>
      <c r="AL1420" s="60">
        <f t="shared" si="1558"/>
        <v>42414</v>
      </c>
      <c r="AM1420" s="56"/>
    </row>
    <row r="1421" spans="1:39" s="3" customFormat="1" ht="11.25" x14ac:dyDescent="0.2">
      <c r="A1421" s="2" t="s">
        <v>5</v>
      </c>
      <c r="B1421" s="2" t="str">
        <f t="shared" si="1586"/>
        <v>CACY2016</v>
      </c>
      <c r="C1421" s="2" t="s">
        <v>53</v>
      </c>
      <c r="D1421" s="4">
        <v>42413</v>
      </c>
      <c r="E1421" s="66"/>
      <c r="F1421" s="63"/>
      <c r="G1421" s="69"/>
      <c r="H1421" s="71"/>
      <c r="I1421" s="76"/>
      <c r="J1421" s="115">
        <f t="shared" si="1583"/>
        <v>11.068818381671282</v>
      </c>
      <c r="K1421" s="54">
        <f t="shared" si="1587"/>
        <v>53.523006304144019</v>
      </c>
      <c r="L1421" s="116">
        <f t="shared" si="1583"/>
        <v>64.591824685815297</v>
      </c>
      <c r="M1421" s="53"/>
      <c r="N1421" s="76"/>
      <c r="O1421" s="122">
        <f t="shared" si="1584"/>
        <v>7.7455130618230755E-2</v>
      </c>
      <c r="P1421" s="71">
        <f t="shared" si="1588"/>
        <v>0.31915090159639903</v>
      </c>
      <c r="Q1421" s="131">
        <f t="shared" si="1584"/>
        <v>0.39660603221462976</v>
      </c>
      <c r="R1421" s="54"/>
      <c r="S1421" s="76"/>
      <c r="T1421" s="47"/>
      <c r="U1421" s="48"/>
      <c r="V1421" s="49"/>
      <c r="W1421" s="48">
        <f t="shared" ref="W1421:W1463" si="1589">SUM(T1421:T1783)</f>
        <v>1311</v>
      </c>
      <c r="X1421" s="97">
        <v>46519</v>
      </c>
      <c r="Y1421" s="31">
        <f t="shared" si="1571"/>
        <v>0</v>
      </c>
      <c r="Z1421" s="30">
        <f t="shared" si="1572"/>
        <v>0</v>
      </c>
      <c r="AA1421" s="10">
        <f t="shared" si="1573"/>
        <v>0</v>
      </c>
      <c r="AB1421" s="9" t="str">
        <f t="shared" si="1585"/>
        <v>U E</v>
      </c>
      <c r="AC1421" s="28">
        <f t="shared" si="1574"/>
        <v>0</v>
      </c>
      <c r="AD1421" s="29">
        <f t="shared" si="1575"/>
        <v>0</v>
      </c>
      <c r="AE1421" s="15">
        <f t="shared" si="1576"/>
        <v>0</v>
      </c>
      <c r="AF1421" s="27" t="e">
        <f t="shared" si="1577"/>
        <v>#REF!</v>
      </c>
      <c r="AG1421" s="7" t="e">
        <f t="shared" si="1578"/>
        <v>#REF!</v>
      </c>
      <c r="AH1421" s="17" t="e">
        <f t="shared" si="1579"/>
        <v>#REF!</v>
      </c>
      <c r="AI1421" s="26" t="e">
        <f t="shared" si="1580"/>
        <v>#REF!</v>
      </c>
      <c r="AJ1421" s="22" t="e">
        <f t="shared" si="1581"/>
        <v>#REF!</v>
      </c>
      <c r="AK1421" s="25" t="e">
        <f t="shared" si="1582"/>
        <v>#REF!</v>
      </c>
      <c r="AL1421" s="60">
        <f t="shared" si="1558"/>
        <v>42413</v>
      </c>
      <c r="AM1421" s="56"/>
    </row>
    <row r="1422" spans="1:39" s="3" customFormat="1" ht="11.25" x14ac:dyDescent="0.2">
      <c r="A1422" s="2" t="s">
        <v>5</v>
      </c>
      <c r="B1422" s="2" t="str">
        <f t="shared" si="1586"/>
        <v>CACY2016</v>
      </c>
      <c r="C1422" s="2" t="s">
        <v>53</v>
      </c>
      <c r="D1422" s="4">
        <v>42412</v>
      </c>
      <c r="E1422" s="66"/>
      <c r="F1422" s="63"/>
      <c r="G1422" s="69"/>
      <c r="H1422" s="71"/>
      <c r="I1422" s="76"/>
      <c r="J1422" s="115">
        <f t="shared" si="1583"/>
        <v>10.553956302058118</v>
      </c>
      <c r="K1422" s="54">
        <f t="shared" si="1587"/>
        <v>51.964946741889683</v>
      </c>
      <c r="L1422" s="116">
        <f t="shared" si="1583"/>
        <v>62.518903043947802</v>
      </c>
      <c r="M1422" s="53"/>
      <c r="N1422" s="76"/>
      <c r="O1422" s="122">
        <f t="shared" si="1584"/>
        <v>7.4035388007342606E-2</v>
      </c>
      <c r="P1422" s="71">
        <f t="shared" si="1588"/>
        <v>0.31201526427770715</v>
      </c>
      <c r="Q1422" s="131">
        <f t="shared" si="1584"/>
        <v>0.38605065228504976</v>
      </c>
      <c r="R1422" s="54"/>
      <c r="S1422" s="76"/>
      <c r="T1422" s="47">
        <v>1</v>
      </c>
      <c r="U1422" s="48">
        <v>998</v>
      </c>
      <c r="V1422" s="49">
        <v>33882.1</v>
      </c>
      <c r="W1422" s="48">
        <f t="shared" si="1589"/>
        <v>1314</v>
      </c>
      <c r="X1422" s="97">
        <v>46519</v>
      </c>
      <c r="Y1422" s="31">
        <f t="shared" si="1571"/>
        <v>0.72834970657150844</v>
      </c>
      <c r="Z1422" s="30">
        <f t="shared" si="1572"/>
        <v>2.1453599604462692E-2</v>
      </c>
      <c r="AA1422" s="10">
        <f t="shared" si="1573"/>
        <v>33.950000000000003</v>
      </c>
      <c r="AB1422" s="9" t="str">
        <f t="shared" si="1585"/>
        <v>U E</v>
      </c>
      <c r="AC1422" s="28">
        <f t="shared" si="1574"/>
        <v>0.72834970657150844</v>
      </c>
      <c r="AD1422" s="29">
        <f t="shared" si="1575"/>
        <v>2.1453599604462692E-2</v>
      </c>
      <c r="AE1422" s="15">
        <f t="shared" si="1576"/>
        <v>33.950000000000003</v>
      </c>
      <c r="AF1422" s="27" t="e">
        <f t="shared" si="1577"/>
        <v>#REF!</v>
      </c>
      <c r="AG1422" s="7" t="e">
        <f t="shared" si="1578"/>
        <v>#REF!</v>
      </c>
      <c r="AH1422" s="17" t="e">
        <f t="shared" si="1579"/>
        <v>#REF!</v>
      </c>
      <c r="AI1422" s="26" t="e">
        <f t="shared" si="1580"/>
        <v>#REF!</v>
      </c>
      <c r="AJ1422" s="22" t="e">
        <f t="shared" si="1581"/>
        <v>#REF!</v>
      </c>
      <c r="AK1422" s="25" t="e">
        <f t="shared" si="1582"/>
        <v>#REF!</v>
      </c>
      <c r="AL1422" s="60">
        <f t="shared" si="1558"/>
        <v>42412</v>
      </c>
      <c r="AM1422" s="56"/>
    </row>
    <row r="1423" spans="1:39" s="3" customFormat="1" ht="11.25" x14ac:dyDescent="0.2">
      <c r="A1423" s="2" t="s">
        <v>5</v>
      </c>
      <c r="B1423" s="2" t="str">
        <f t="shared" si="1586"/>
        <v>CACY2016</v>
      </c>
      <c r="C1423" s="2" t="s">
        <v>53</v>
      </c>
      <c r="D1423" s="4">
        <v>42411</v>
      </c>
      <c r="E1423" s="66"/>
      <c r="F1423" s="63"/>
      <c r="G1423" s="69"/>
      <c r="H1423" s="71"/>
      <c r="I1423" s="76"/>
      <c r="J1423" s="115">
        <f t="shared" si="1583"/>
        <v>10.039094222444955</v>
      </c>
      <c r="K1423" s="54">
        <f t="shared" si="1587"/>
        <v>50.406887179635362</v>
      </c>
      <c r="L1423" s="116">
        <f t="shared" si="1583"/>
        <v>60.445981402080321</v>
      </c>
      <c r="M1423" s="53"/>
      <c r="N1423" s="76"/>
      <c r="O1423" s="122">
        <f t="shared" si="1584"/>
        <v>7.0615645396454471E-2</v>
      </c>
      <c r="P1423" s="71">
        <f t="shared" si="1588"/>
        <v>0.30487962695901533</v>
      </c>
      <c r="Q1423" s="131">
        <f t="shared" si="1584"/>
        <v>0.37549527235546981</v>
      </c>
      <c r="R1423" s="54"/>
      <c r="S1423" s="76"/>
      <c r="T1423" s="47">
        <v>1</v>
      </c>
      <c r="U1423" s="48">
        <v>3</v>
      </c>
      <c r="V1423" s="49">
        <v>314.89999999999998</v>
      </c>
      <c r="W1423" s="48">
        <f t="shared" si="1589"/>
        <v>1314</v>
      </c>
      <c r="X1423" s="97">
        <v>46519</v>
      </c>
      <c r="Y1423" s="31">
        <f t="shared" si="1571"/>
        <v>6.7692770695844708E-3</v>
      </c>
      <c r="Z1423" s="30">
        <f t="shared" si="1572"/>
        <v>6.4489778370128333E-5</v>
      </c>
      <c r="AA1423" s="10">
        <f t="shared" si="1573"/>
        <v>104.96666666666667</v>
      </c>
      <c r="AB1423" s="9" t="str">
        <f t="shared" si="1585"/>
        <v>U E</v>
      </c>
      <c r="AC1423" s="28">
        <f t="shared" si="1574"/>
        <v>6.7692770695844708E-3</v>
      </c>
      <c r="AD1423" s="29">
        <f t="shared" si="1575"/>
        <v>6.4489778370128333E-5</v>
      </c>
      <c r="AE1423" s="15">
        <f t="shared" si="1576"/>
        <v>104.96666666666667</v>
      </c>
      <c r="AF1423" s="27" t="e">
        <f t="shared" si="1577"/>
        <v>#REF!</v>
      </c>
      <c r="AG1423" s="7" t="e">
        <f t="shared" si="1578"/>
        <v>#REF!</v>
      </c>
      <c r="AH1423" s="17" t="e">
        <f t="shared" si="1579"/>
        <v>#REF!</v>
      </c>
      <c r="AI1423" s="26" t="e">
        <f t="shared" si="1580"/>
        <v>#REF!</v>
      </c>
      <c r="AJ1423" s="22" t="e">
        <f t="shared" si="1581"/>
        <v>#REF!</v>
      </c>
      <c r="AK1423" s="25" t="e">
        <f t="shared" si="1582"/>
        <v>#REF!</v>
      </c>
      <c r="AL1423" s="60">
        <f t="shared" si="1558"/>
        <v>42411</v>
      </c>
      <c r="AM1423" s="56"/>
    </row>
    <row r="1424" spans="1:39" s="3" customFormat="1" ht="11.25" x14ac:dyDescent="0.2">
      <c r="A1424" s="2" t="s">
        <v>5</v>
      </c>
      <c r="B1424" s="2" t="str">
        <f t="shared" si="1586"/>
        <v>CACY2016</v>
      </c>
      <c r="C1424" s="2" t="s">
        <v>53</v>
      </c>
      <c r="D1424" s="4">
        <v>42410</v>
      </c>
      <c r="E1424" s="66"/>
      <c r="F1424" s="63"/>
      <c r="G1424" s="69"/>
      <c r="H1424" s="71"/>
      <c r="I1424" s="76"/>
      <c r="J1424" s="115">
        <f t="shared" si="1583"/>
        <v>9.5242321428317922</v>
      </c>
      <c r="K1424" s="54">
        <f t="shared" si="1587"/>
        <v>48.848827617381033</v>
      </c>
      <c r="L1424" s="116">
        <f t="shared" si="1583"/>
        <v>58.373059760212826</v>
      </c>
      <c r="M1424" s="53"/>
      <c r="N1424" s="76"/>
      <c r="O1424" s="122">
        <f t="shared" si="1584"/>
        <v>6.7195902785566336E-2</v>
      </c>
      <c r="P1424" s="71">
        <f t="shared" si="1588"/>
        <v>0.29774398964032345</v>
      </c>
      <c r="Q1424" s="131">
        <f t="shared" si="1584"/>
        <v>0.36493989242588981</v>
      </c>
      <c r="R1424" s="54"/>
      <c r="S1424" s="76"/>
      <c r="T1424" s="47"/>
      <c r="U1424" s="48"/>
      <c r="V1424" s="49"/>
      <c r="W1424" s="48">
        <f t="shared" si="1589"/>
        <v>1315</v>
      </c>
      <c r="X1424" s="97">
        <v>46519</v>
      </c>
      <c r="Y1424" s="31">
        <f t="shared" si="1571"/>
        <v>0</v>
      </c>
      <c r="Z1424" s="30">
        <f t="shared" si="1572"/>
        <v>0</v>
      </c>
      <c r="AA1424" s="10">
        <f t="shared" si="1573"/>
        <v>0</v>
      </c>
      <c r="AB1424" s="9" t="str">
        <f t="shared" si="1585"/>
        <v>U E</v>
      </c>
      <c r="AC1424" s="28">
        <f t="shared" si="1574"/>
        <v>0</v>
      </c>
      <c r="AD1424" s="29">
        <f t="shared" si="1575"/>
        <v>0</v>
      </c>
      <c r="AE1424" s="15">
        <f t="shared" si="1576"/>
        <v>0</v>
      </c>
      <c r="AF1424" s="27" t="e">
        <f t="shared" si="1577"/>
        <v>#REF!</v>
      </c>
      <c r="AG1424" s="7" t="e">
        <f t="shared" si="1578"/>
        <v>#REF!</v>
      </c>
      <c r="AH1424" s="17" t="e">
        <f t="shared" si="1579"/>
        <v>#REF!</v>
      </c>
      <c r="AI1424" s="26" t="e">
        <f t="shared" si="1580"/>
        <v>#REF!</v>
      </c>
      <c r="AJ1424" s="22" t="e">
        <f t="shared" si="1581"/>
        <v>#REF!</v>
      </c>
      <c r="AK1424" s="25" t="e">
        <f t="shared" si="1582"/>
        <v>#REF!</v>
      </c>
      <c r="AL1424" s="60">
        <f t="shared" si="1558"/>
        <v>42410</v>
      </c>
      <c r="AM1424" s="56"/>
    </row>
    <row r="1425" spans="1:39" s="3" customFormat="1" ht="11.25" x14ac:dyDescent="0.2">
      <c r="A1425" s="2" t="s">
        <v>5</v>
      </c>
      <c r="B1425" s="2" t="str">
        <f t="shared" si="1586"/>
        <v>CACY2016</v>
      </c>
      <c r="C1425" s="2" t="s">
        <v>53</v>
      </c>
      <c r="D1425" s="4">
        <v>42409</v>
      </c>
      <c r="E1425" s="66"/>
      <c r="F1425" s="63"/>
      <c r="G1425" s="69"/>
      <c r="H1425" s="71"/>
      <c r="I1425" s="76"/>
      <c r="J1425" s="115">
        <f t="shared" si="1583"/>
        <v>9.0093700632186273</v>
      </c>
      <c r="K1425" s="54">
        <f t="shared" si="1587"/>
        <v>47.290768055126712</v>
      </c>
      <c r="L1425" s="116">
        <f t="shared" si="1583"/>
        <v>56.300138118345338</v>
      </c>
      <c r="M1425" s="53"/>
      <c r="N1425" s="76"/>
      <c r="O1425" s="122">
        <f t="shared" si="1584"/>
        <v>6.3776160174678187E-2</v>
      </c>
      <c r="P1425" s="71">
        <f t="shared" si="1588"/>
        <v>0.29060835232163162</v>
      </c>
      <c r="Q1425" s="131">
        <f t="shared" si="1584"/>
        <v>0.35438451249630981</v>
      </c>
      <c r="R1425" s="54"/>
      <c r="S1425" s="76"/>
      <c r="T1425" s="47">
        <v>5</v>
      </c>
      <c r="U1425" s="48">
        <v>50</v>
      </c>
      <c r="V1425" s="49">
        <v>11912.883</v>
      </c>
      <c r="W1425" s="48">
        <f t="shared" si="1589"/>
        <v>1320</v>
      </c>
      <c r="X1425" s="97">
        <v>46519</v>
      </c>
      <c r="Y1425" s="31">
        <f t="shared" si="1571"/>
        <v>0.2560863948064232</v>
      </c>
      <c r="Z1425" s="30">
        <f t="shared" si="1572"/>
        <v>1.074829639502139E-3</v>
      </c>
      <c r="AA1425" s="10">
        <f t="shared" si="1573"/>
        <v>238.25766000000002</v>
      </c>
      <c r="AB1425" s="9" t="str">
        <f t="shared" si="1585"/>
        <v>U E</v>
      </c>
      <c r="AC1425" s="28">
        <f t="shared" si="1574"/>
        <v>0.2560863948064232</v>
      </c>
      <c r="AD1425" s="29">
        <f t="shared" si="1575"/>
        <v>1.074829639502139E-3</v>
      </c>
      <c r="AE1425" s="15">
        <f t="shared" si="1576"/>
        <v>238.25766000000002</v>
      </c>
      <c r="AF1425" s="27" t="e">
        <f t="shared" si="1577"/>
        <v>#REF!</v>
      </c>
      <c r="AG1425" s="7" t="e">
        <f t="shared" si="1578"/>
        <v>#REF!</v>
      </c>
      <c r="AH1425" s="17" t="e">
        <f t="shared" si="1579"/>
        <v>#REF!</v>
      </c>
      <c r="AI1425" s="26" t="e">
        <f t="shared" si="1580"/>
        <v>#REF!</v>
      </c>
      <c r="AJ1425" s="22" t="e">
        <f t="shared" si="1581"/>
        <v>#REF!</v>
      </c>
      <c r="AK1425" s="25" t="e">
        <f t="shared" si="1582"/>
        <v>#REF!</v>
      </c>
      <c r="AL1425" s="60">
        <f t="shared" si="1558"/>
        <v>42409</v>
      </c>
      <c r="AM1425" s="56"/>
    </row>
    <row r="1426" spans="1:39" s="3" customFormat="1" ht="11.25" x14ac:dyDescent="0.2">
      <c r="A1426" s="2" t="s">
        <v>5</v>
      </c>
      <c r="B1426" s="2" t="str">
        <f t="shared" si="1586"/>
        <v>CACY2016</v>
      </c>
      <c r="C1426" s="2" t="s">
        <v>53</v>
      </c>
      <c r="D1426" s="4">
        <v>42408</v>
      </c>
      <c r="E1426" s="66"/>
      <c r="F1426" s="63"/>
      <c r="G1426" s="69"/>
      <c r="H1426" s="71"/>
      <c r="I1426" s="76"/>
      <c r="J1426" s="115">
        <f t="shared" si="1583"/>
        <v>8.4945079836054624</v>
      </c>
      <c r="K1426" s="54">
        <f t="shared" si="1587"/>
        <v>45.732708492872391</v>
      </c>
      <c r="L1426" s="116">
        <f t="shared" si="1583"/>
        <v>54.227216476477849</v>
      </c>
      <c r="M1426" s="53"/>
      <c r="N1426" s="76"/>
      <c r="O1426" s="122">
        <f t="shared" si="1584"/>
        <v>6.0356417563790052E-2</v>
      </c>
      <c r="P1426" s="71">
        <f t="shared" si="1588"/>
        <v>0.28347271500293975</v>
      </c>
      <c r="Q1426" s="131">
        <f t="shared" si="1584"/>
        <v>0.34382913256672981</v>
      </c>
      <c r="R1426" s="54"/>
      <c r="S1426" s="76"/>
      <c r="T1426" s="47">
        <v>3</v>
      </c>
      <c r="U1426" s="48">
        <v>27</v>
      </c>
      <c r="V1426" s="49">
        <v>2939.4670000000001</v>
      </c>
      <c r="W1426" s="48">
        <f t="shared" si="1589"/>
        <v>1318</v>
      </c>
      <c r="X1426" s="97">
        <v>46519</v>
      </c>
      <c r="Y1426" s="31">
        <f t="shared" si="1571"/>
        <v>6.3188525118768671E-2</v>
      </c>
      <c r="Z1426" s="30">
        <f t="shared" si="1572"/>
        <v>5.8040800533115504E-4</v>
      </c>
      <c r="AA1426" s="10">
        <f t="shared" si="1573"/>
        <v>108.86914814814814</v>
      </c>
      <c r="AB1426" s="9" t="str">
        <f t="shared" si="1585"/>
        <v>U E</v>
      </c>
      <c r="AC1426" s="28">
        <f t="shared" si="1574"/>
        <v>6.3188525118768671E-2</v>
      </c>
      <c r="AD1426" s="29">
        <f t="shared" si="1575"/>
        <v>5.8040800533115504E-4</v>
      </c>
      <c r="AE1426" s="15">
        <f t="shared" si="1576"/>
        <v>108.86914814814814</v>
      </c>
      <c r="AF1426" s="27" t="e">
        <f t="shared" si="1577"/>
        <v>#REF!</v>
      </c>
      <c r="AG1426" s="7" t="e">
        <f t="shared" si="1578"/>
        <v>#REF!</v>
      </c>
      <c r="AH1426" s="17" t="e">
        <f t="shared" si="1579"/>
        <v>#REF!</v>
      </c>
      <c r="AI1426" s="26" t="e">
        <f t="shared" si="1580"/>
        <v>#REF!</v>
      </c>
      <c r="AJ1426" s="22" t="e">
        <f t="shared" si="1581"/>
        <v>#REF!</v>
      </c>
      <c r="AK1426" s="25" t="e">
        <f t="shared" si="1582"/>
        <v>#REF!</v>
      </c>
      <c r="AL1426" s="60">
        <f t="shared" si="1558"/>
        <v>42408</v>
      </c>
      <c r="AM1426" s="56"/>
    </row>
    <row r="1427" spans="1:39" s="3" customFormat="1" ht="11.25" x14ac:dyDescent="0.2">
      <c r="A1427" s="2" t="s">
        <v>5</v>
      </c>
      <c r="B1427" s="2" t="str">
        <f t="shared" si="1586"/>
        <v>CACY2016</v>
      </c>
      <c r="C1427" s="2" t="s">
        <v>53</v>
      </c>
      <c r="D1427" s="4">
        <v>42407</v>
      </c>
      <c r="E1427" s="66"/>
      <c r="F1427" s="63"/>
      <c r="G1427" s="69"/>
      <c r="H1427" s="71"/>
      <c r="I1427" s="76"/>
      <c r="J1427" s="115">
        <f t="shared" si="1583"/>
        <v>7.9796459039922993</v>
      </c>
      <c r="K1427" s="54">
        <f t="shared" si="1587"/>
        <v>44.174648930618062</v>
      </c>
      <c r="L1427" s="116">
        <f t="shared" si="1583"/>
        <v>52.154294834610361</v>
      </c>
      <c r="M1427" s="53"/>
      <c r="N1427" s="76"/>
      <c r="O1427" s="122">
        <f t="shared" si="1584"/>
        <v>5.6936674952901903E-2</v>
      </c>
      <c r="P1427" s="71">
        <f t="shared" si="1588"/>
        <v>0.27633707768424792</v>
      </c>
      <c r="Q1427" s="131">
        <f t="shared" si="1584"/>
        <v>0.33327375263714981</v>
      </c>
      <c r="R1427" s="54"/>
      <c r="S1427" s="76"/>
      <c r="T1427" s="47">
        <v>1</v>
      </c>
      <c r="U1427" s="48">
        <v>1</v>
      </c>
      <c r="V1427" s="49">
        <v>86.283000000000001</v>
      </c>
      <c r="W1427" s="48">
        <f t="shared" si="1589"/>
        <v>1316</v>
      </c>
      <c r="X1427" s="97">
        <v>46519</v>
      </c>
      <c r="Y1427" s="31">
        <f t="shared" si="1571"/>
        <v>1.854790515703261E-3</v>
      </c>
      <c r="Z1427" s="30">
        <f t="shared" si="1572"/>
        <v>2.149659279004278E-5</v>
      </c>
      <c r="AA1427" s="10">
        <f t="shared" si="1573"/>
        <v>86.282999999999987</v>
      </c>
      <c r="AB1427" s="9" t="str">
        <f t="shared" si="1585"/>
        <v>U E</v>
      </c>
      <c r="AC1427" s="28">
        <f t="shared" si="1574"/>
        <v>1.854790515703261E-3</v>
      </c>
      <c r="AD1427" s="29">
        <f t="shared" si="1575"/>
        <v>2.149659279004278E-5</v>
      </c>
      <c r="AE1427" s="15">
        <f t="shared" si="1576"/>
        <v>86.282999999999987</v>
      </c>
      <c r="AF1427" s="27" t="e">
        <f t="shared" si="1577"/>
        <v>#REF!</v>
      </c>
      <c r="AG1427" s="7" t="e">
        <f t="shared" si="1578"/>
        <v>#REF!</v>
      </c>
      <c r="AH1427" s="17" t="e">
        <f t="shared" si="1579"/>
        <v>#REF!</v>
      </c>
      <c r="AI1427" s="26" t="e">
        <f t="shared" si="1580"/>
        <v>#REF!</v>
      </c>
      <c r="AJ1427" s="22" t="e">
        <f t="shared" si="1581"/>
        <v>#REF!</v>
      </c>
      <c r="AK1427" s="25" t="e">
        <f t="shared" si="1582"/>
        <v>#REF!</v>
      </c>
      <c r="AL1427" s="60">
        <f t="shared" si="1558"/>
        <v>42407</v>
      </c>
      <c r="AM1427" s="56"/>
    </row>
    <row r="1428" spans="1:39" s="3" customFormat="1" ht="11.25" x14ac:dyDescent="0.2">
      <c r="A1428" s="2" t="s">
        <v>5</v>
      </c>
      <c r="B1428" s="2" t="str">
        <f t="shared" si="1586"/>
        <v>CACY2016</v>
      </c>
      <c r="C1428" s="2" t="s">
        <v>53</v>
      </c>
      <c r="D1428" s="4">
        <v>42406</v>
      </c>
      <c r="E1428" s="66"/>
      <c r="F1428" s="63"/>
      <c r="G1428" s="69"/>
      <c r="H1428" s="71"/>
      <c r="I1428" s="76"/>
      <c r="J1428" s="115">
        <f t="shared" si="1583"/>
        <v>7.4647838243791353</v>
      </c>
      <c r="K1428" s="54">
        <f t="shared" si="1587"/>
        <v>42.616589368363741</v>
      </c>
      <c r="L1428" s="116">
        <f t="shared" si="1583"/>
        <v>50.081373192742873</v>
      </c>
      <c r="M1428" s="53"/>
      <c r="N1428" s="76"/>
      <c r="O1428" s="122">
        <f t="shared" si="1584"/>
        <v>5.3516932342013768E-2</v>
      </c>
      <c r="P1428" s="71">
        <f t="shared" si="1588"/>
        <v>0.26920144036555604</v>
      </c>
      <c r="Q1428" s="131">
        <f t="shared" si="1584"/>
        <v>0.32271837270756981</v>
      </c>
      <c r="R1428" s="54"/>
      <c r="S1428" s="76"/>
      <c r="T1428" s="47">
        <v>2</v>
      </c>
      <c r="U1428" s="48">
        <v>92</v>
      </c>
      <c r="V1428" s="49">
        <v>16751.733</v>
      </c>
      <c r="W1428" s="48">
        <f t="shared" si="1589"/>
        <v>1352</v>
      </c>
      <c r="X1428" s="97">
        <v>46519</v>
      </c>
      <c r="Y1428" s="31">
        <f t="shared" si="1571"/>
        <v>0.36010518282852166</v>
      </c>
      <c r="Z1428" s="30">
        <f t="shared" si="1572"/>
        <v>1.9776865366839358E-3</v>
      </c>
      <c r="AA1428" s="10">
        <f t="shared" si="1573"/>
        <v>182.08405434782605</v>
      </c>
      <c r="AB1428" s="9" t="str">
        <f t="shared" si="1585"/>
        <v>U E</v>
      </c>
      <c r="AC1428" s="28">
        <f t="shared" si="1574"/>
        <v>0.36010518282852166</v>
      </c>
      <c r="AD1428" s="29">
        <f t="shared" si="1575"/>
        <v>1.9776865366839358E-3</v>
      </c>
      <c r="AE1428" s="15">
        <f t="shared" si="1576"/>
        <v>182.08405434782605</v>
      </c>
      <c r="AF1428" s="27" t="e">
        <f t="shared" si="1577"/>
        <v>#REF!</v>
      </c>
      <c r="AG1428" s="7" t="e">
        <f t="shared" si="1578"/>
        <v>#REF!</v>
      </c>
      <c r="AH1428" s="17" t="e">
        <f t="shared" si="1579"/>
        <v>#REF!</v>
      </c>
      <c r="AI1428" s="26" t="e">
        <f t="shared" si="1580"/>
        <v>#REF!</v>
      </c>
      <c r="AJ1428" s="22" t="e">
        <f t="shared" si="1581"/>
        <v>#REF!</v>
      </c>
      <c r="AK1428" s="25" t="e">
        <f t="shared" si="1582"/>
        <v>#REF!</v>
      </c>
      <c r="AL1428" s="60">
        <f t="shared" si="1558"/>
        <v>42406</v>
      </c>
      <c r="AM1428" s="56"/>
    </row>
    <row r="1429" spans="1:39" s="3" customFormat="1" ht="11.25" x14ac:dyDescent="0.2">
      <c r="A1429" s="2" t="s">
        <v>5</v>
      </c>
      <c r="B1429" s="2" t="str">
        <f t="shared" si="1586"/>
        <v>CACY2016</v>
      </c>
      <c r="C1429" s="2" t="s">
        <v>53</v>
      </c>
      <c r="D1429" s="4">
        <v>42405</v>
      </c>
      <c r="E1429" s="66"/>
      <c r="F1429" s="63"/>
      <c r="G1429" s="69"/>
      <c r="H1429" s="71"/>
      <c r="I1429" s="76"/>
      <c r="J1429" s="115">
        <f t="shared" si="1583"/>
        <v>6.9499217447659714</v>
      </c>
      <c r="K1429" s="54">
        <f t="shared" si="1587"/>
        <v>41.058529806109405</v>
      </c>
      <c r="L1429" s="116">
        <f t="shared" si="1583"/>
        <v>48.008451550875378</v>
      </c>
      <c r="M1429" s="53"/>
      <c r="N1429" s="76"/>
      <c r="O1429" s="122">
        <f t="shared" si="1584"/>
        <v>5.0097189731125619E-2</v>
      </c>
      <c r="P1429" s="71">
        <f t="shared" si="1588"/>
        <v>0.26206580304686422</v>
      </c>
      <c r="Q1429" s="131">
        <f t="shared" si="1584"/>
        <v>0.31216299277798981</v>
      </c>
      <c r="R1429" s="54"/>
      <c r="S1429" s="76"/>
      <c r="T1429" s="47">
        <v>17</v>
      </c>
      <c r="U1429" s="48">
        <v>10440</v>
      </c>
      <c r="V1429" s="49">
        <v>581228.66700000002</v>
      </c>
      <c r="W1429" s="48">
        <f t="shared" si="1589"/>
        <v>1366</v>
      </c>
      <c r="X1429" s="97">
        <v>46519</v>
      </c>
      <c r="Y1429" s="31">
        <f t="shared" si="1571"/>
        <v>12.494435972398374</v>
      </c>
      <c r="Z1429" s="30">
        <f t="shared" si="1572"/>
        <v>0.2244244287280466</v>
      </c>
      <c r="AA1429" s="10">
        <f t="shared" si="1573"/>
        <v>55.673243965517237</v>
      </c>
      <c r="AB1429" s="9" t="str">
        <f t="shared" si="1585"/>
        <v>U E</v>
      </c>
      <c r="AC1429" s="28">
        <f t="shared" si="1574"/>
        <v>12.494435972398374</v>
      </c>
      <c r="AD1429" s="29">
        <f t="shared" si="1575"/>
        <v>0.2244244287280466</v>
      </c>
      <c r="AE1429" s="15">
        <f t="shared" si="1576"/>
        <v>55.673243965517237</v>
      </c>
      <c r="AF1429" s="27" t="e">
        <f t="shared" si="1577"/>
        <v>#REF!</v>
      </c>
      <c r="AG1429" s="7" t="e">
        <f t="shared" si="1578"/>
        <v>#REF!</v>
      </c>
      <c r="AH1429" s="17" t="e">
        <f t="shared" si="1579"/>
        <v>#REF!</v>
      </c>
      <c r="AI1429" s="26" t="e">
        <f t="shared" si="1580"/>
        <v>#REF!</v>
      </c>
      <c r="AJ1429" s="22" t="e">
        <f t="shared" si="1581"/>
        <v>#REF!</v>
      </c>
      <c r="AK1429" s="25" t="e">
        <f t="shared" si="1582"/>
        <v>#REF!</v>
      </c>
      <c r="AL1429" s="60">
        <f t="shared" si="1558"/>
        <v>42405</v>
      </c>
      <c r="AM1429" s="56"/>
    </row>
    <row r="1430" spans="1:39" s="3" customFormat="1" ht="11.25" x14ac:dyDescent="0.2">
      <c r="A1430" s="2" t="s">
        <v>5</v>
      </c>
      <c r="B1430" s="2" t="str">
        <f t="shared" si="1586"/>
        <v>CACY2016</v>
      </c>
      <c r="C1430" s="2" t="s">
        <v>53</v>
      </c>
      <c r="D1430" s="4">
        <v>42404</v>
      </c>
      <c r="E1430" s="66"/>
      <c r="F1430" s="63"/>
      <c r="G1430" s="69"/>
      <c r="H1430" s="71"/>
      <c r="I1430" s="76"/>
      <c r="J1430" s="115">
        <f t="shared" si="1583"/>
        <v>6.4350596651528083</v>
      </c>
      <c r="K1430" s="54">
        <f t="shared" si="1587"/>
        <v>39.500470243855091</v>
      </c>
      <c r="L1430" s="116">
        <f t="shared" si="1583"/>
        <v>45.935529909007897</v>
      </c>
      <c r="M1430" s="53"/>
      <c r="N1430" s="76"/>
      <c r="O1430" s="122">
        <f t="shared" si="1584"/>
        <v>4.6677447120237484E-2</v>
      </c>
      <c r="P1430" s="71">
        <f t="shared" si="1588"/>
        <v>0.25493016572817234</v>
      </c>
      <c r="Q1430" s="131">
        <f t="shared" si="1584"/>
        <v>0.30160761284840981</v>
      </c>
      <c r="R1430" s="54"/>
      <c r="S1430" s="76"/>
      <c r="T1430" s="47">
        <v>1</v>
      </c>
      <c r="U1430" s="48">
        <v>1</v>
      </c>
      <c r="V1430" s="49">
        <v>229.45</v>
      </c>
      <c r="W1430" s="48">
        <f t="shared" si="1589"/>
        <v>1405</v>
      </c>
      <c r="X1430" s="97">
        <v>46519</v>
      </c>
      <c r="Y1430" s="31">
        <f t="shared" si="1571"/>
        <v>4.9323932156753155E-3</v>
      </c>
      <c r="Z1430" s="30">
        <f t="shared" si="1572"/>
        <v>2.149659279004278E-5</v>
      </c>
      <c r="AA1430" s="10">
        <f t="shared" si="1573"/>
        <v>229.45</v>
      </c>
      <c r="AB1430" s="9" t="str">
        <f t="shared" si="1585"/>
        <v>U E</v>
      </c>
      <c r="AC1430" s="28">
        <f t="shared" si="1574"/>
        <v>4.9323932156753155E-3</v>
      </c>
      <c r="AD1430" s="29">
        <f t="shared" si="1575"/>
        <v>2.149659279004278E-5</v>
      </c>
      <c r="AE1430" s="15">
        <f t="shared" si="1576"/>
        <v>229.45</v>
      </c>
      <c r="AF1430" s="27" t="e">
        <f t="shared" si="1577"/>
        <v>#REF!</v>
      </c>
      <c r="AG1430" s="7" t="e">
        <f t="shared" si="1578"/>
        <v>#REF!</v>
      </c>
      <c r="AH1430" s="17" t="e">
        <f t="shared" si="1579"/>
        <v>#REF!</v>
      </c>
      <c r="AI1430" s="26" t="e">
        <f t="shared" si="1580"/>
        <v>#REF!</v>
      </c>
      <c r="AJ1430" s="22" t="e">
        <f t="shared" si="1581"/>
        <v>#REF!</v>
      </c>
      <c r="AK1430" s="25" t="e">
        <f t="shared" si="1582"/>
        <v>#REF!</v>
      </c>
      <c r="AL1430" s="60">
        <f t="shared" si="1558"/>
        <v>42404</v>
      </c>
      <c r="AM1430" s="56"/>
    </row>
    <row r="1431" spans="1:39" s="3" customFormat="1" ht="11.25" x14ac:dyDescent="0.2">
      <c r="A1431" s="2" t="s">
        <v>5</v>
      </c>
      <c r="B1431" s="2" t="str">
        <f t="shared" si="1586"/>
        <v>CACY2016</v>
      </c>
      <c r="C1431" s="2" t="s">
        <v>53</v>
      </c>
      <c r="D1431" s="4">
        <v>42403</v>
      </c>
      <c r="E1431" s="66"/>
      <c r="F1431" s="63"/>
      <c r="G1431" s="69"/>
      <c r="H1431" s="71"/>
      <c r="I1431" s="76"/>
      <c r="J1431" s="115">
        <f t="shared" si="1583"/>
        <v>5.9201975855396434</v>
      </c>
      <c r="K1431" s="54">
        <f t="shared" si="1587"/>
        <v>37.942410681600762</v>
      </c>
      <c r="L1431" s="116">
        <f t="shared" si="1583"/>
        <v>43.862608267140402</v>
      </c>
      <c r="M1431" s="53"/>
      <c r="N1431" s="76"/>
      <c r="O1431" s="122">
        <f t="shared" si="1584"/>
        <v>4.3257704509349341E-2</v>
      </c>
      <c r="P1431" s="71">
        <f t="shared" si="1588"/>
        <v>0.24779452840948046</v>
      </c>
      <c r="Q1431" s="131">
        <f t="shared" si="1584"/>
        <v>0.29105223291882981</v>
      </c>
      <c r="R1431" s="54"/>
      <c r="S1431" s="76"/>
      <c r="T1431" s="47">
        <v>1</v>
      </c>
      <c r="U1431" s="48">
        <v>1</v>
      </c>
      <c r="V1431" s="49">
        <v>93.066999999999993</v>
      </c>
      <c r="W1431" s="48">
        <f t="shared" si="1589"/>
        <v>1469</v>
      </c>
      <c r="X1431" s="97">
        <v>46519</v>
      </c>
      <c r="Y1431" s="31">
        <f t="shared" si="1571"/>
        <v>2.0006234011909112E-3</v>
      </c>
      <c r="Z1431" s="30">
        <f t="shared" si="1572"/>
        <v>2.149659279004278E-5</v>
      </c>
      <c r="AA1431" s="10">
        <f t="shared" si="1573"/>
        <v>93.066999999999993</v>
      </c>
      <c r="AB1431" s="9" t="str">
        <f t="shared" si="1585"/>
        <v>U E</v>
      </c>
      <c r="AC1431" s="28">
        <f t="shared" si="1574"/>
        <v>2.0006234011909112E-3</v>
      </c>
      <c r="AD1431" s="29">
        <f t="shared" si="1575"/>
        <v>2.149659279004278E-5</v>
      </c>
      <c r="AE1431" s="15">
        <f t="shared" si="1576"/>
        <v>93.066999999999993</v>
      </c>
      <c r="AF1431" s="27" t="e">
        <f t="shared" si="1577"/>
        <v>#REF!</v>
      </c>
      <c r="AG1431" s="7" t="e">
        <f t="shared" si="1578"/>
        <v>#REF!</v>
      </c>
      <c r="AH1431" s="17" t="e">
        <f t="shared" si="1579"/>
        <v>#REF!</v>
      </c>
      <c r="AI1431" s="26" t="e">
        <f t="shared" si="1580"/>
        <v>#REF!</v>
      </c>
      <c r="AJ1431" s="22" t="e">
        <f t="shared" si="1581"/>
        <v>#REF!</v>
      </c>
      <c r="AK1431" s="25" t="e">
        <f t="shared" si="1582"/>
        <v>#REF!</v>
      </c>
      <c r="AL1431" s="60">
        <f t="shared" si="1558"/>
        <v>42403</v>
      </c>
      <c r="AM1431" s="56"/>
    </row>
    <row r="1432" spans="1:39" s="3" customFormat="1" ht="11.25" x14ac:dyDescent="0.2">
      <c r="A1432" s="2" t="s">
        <v>5</v>
      </c>
      <c r="B1432" s="2" t="str">
        <f t="shared" si="1586"/>
        <v>CACY2016</v>
      </c>
      <c r="C1432" s="2" t="s">
        <v>53</v>
      </c>
      <c r="D1432" s="4">
        <v>42402</v>
      </c>
      <c r="E1432" s="66"/>
      <c r="F1432" s="63"/>
      <c r="G1432" s="69"/>
      <c r="H1432" s="71"/>
      <c r="I1432" s="76"/>
      <c r="J1432" s="115">
        <f t="shared" si="1583"/>
        <v>5.4053355059264803</v>
      </c>
      <c r="K1432" s="54">
        <f t="shared" si="1587"/>
        <v>36.384351119346434</v>
      </c>
      <c r="L1432" s="116">
        <f t="shared" si="1583"/>
        <v>41.789686625272914</v>
      </c>
      <c r="M1432" s="53"/>
      <c r="N1432" s="76"/>
      <c r="O1432" s="122">
        <f t="shared" si="1584"/>
        <v>3.9837961898461199E-2</v>
      </c>
      <c r="P1432" s="71">
        <f t="shared" si="1588"/>
        <v>0.24065889109078861</v>
      </c>
      <c r="Q1432" s="131">
        <f t="shared" si="1584"/>
        <v>0.28049685298924981</v>
      </c>
      <c r="R1432" s="54"/>
      <c r="S1432" s="76"/>
      <c r="T1432" s="47">
        <v>4</v>
      </c>
      <c r="U1432" s="48">
        <v>2560</v>
      </c>
      <c r="V1432" s="49">
        <v>142601.24900000001</v>
      </c>
      <c r="W1432" s="48">
        <f t="shared" si="1589"/>
        <v>1505</v>
      </c>
      <c r="X1432" s="97">
        <v>46519</v>
      </c>
      <c r="Y1432" s="31">
        <f t="shared" si="1571"/>
        <v>3.0654409811044951</v>
      </c>
      <c r="Z1432" s="30">
        <f t="shared" si="1572"/>
        <v>5.5031277542509513E-2</v>
      </c>
      <c r="AA1432" s="10">
        <f t="shared" si="1573"/>
        <v>55.703612890625003</v>
      </c>
      <c r="AB1432" s="9" t="str">
        <f t="shared" si="1585"/>
        <v>U E</v>
      </c>
      <c r="AC1432" s="28">
        <f t="shared" si="1574"/>
        <v>3.0654409811044951</v>
      </c>
      <c r="AD1432" s="29">
        <f t="shared" si="1575"/>
        <v>5.5031277542509513E-2</v>
      </c>
      <c r="AE1432" s="15">
        <f t="shared" si="1576"/>
        <v>55.703612890625003</v>
      </c>
      <c r="AF1432" s="27" t="e">
        <f t="shared" si="1577"/>
        <v>#REF!</v>
      </c>
      <c r="AG1432" s="7" t="e">
        <f t="shared" si="1578"/>
        <v>#REF!</v>
      </c>
      <c r="AH1432" s="17" t="e">
        <f t="shared" si="1579"/>
        <v>#REF!</v>
      </c>
      <c r="AI1432" s="26" t="e">
        <f t="shared" si="1580"/>
        <v>#REF!</v>
      </c>
      <c r="AJ1432" s="22" t="e">
        <f t="shared" si="1581"/>
        <v>#REF!</v>
      </c>
      <c r="AK1432" s="25" t="e">
        <f t="shared" si="1582"/>
        <v>#REF!</v>
      </c>
      <c r="AL1432" s="60">
        <f t="shared" si="1558"/>
        <v>42402</v>
      </c>
      <c r="AM1432" s="56"/>
    </row>
    <row r="1433" spans="1:39" s="3" customFormat="1" ht="11.25" x14ac:dyDescent="0.2">
      <c r="A1433" s="2" t="s">
        <v>5</v>
      </c>
      <c r="B1433" s="2" t="str">
        <f t="shared" si="1586"/>
        <v>CACY2016</v>
      </c>
      <c r="C1433" s="2" t="s">
        <v>53</v>
      </c>
      <c r="D1433" s="4">
        <v>42401</v>
      </c>
      <c r="E1433" s="66"/>
      <c r="F1433" s="63"/>
      <c r="G1433" s="69"/>
      <c r="H1433" s="71"/>
      <c r="I1433" s="76"/>
      <c r="J1433" s="115">
        <f>((J$1405-J$1434)/29*($D1433-$D$1434))+J$1434</f>
        <v>4.8904734263133163</v>
      </c>
      <c r="K1433" s="54">
        <f t="shared" si="1587"/>
        <v>34.826291557092112</v>
      </c>
      <c r="L1433" s="116">
        <f>((L$1405-L$1434)/29*($D1433-$D$1434))+L$1434</f>
        <v>39.716764983405426</v>
      </c>
      <c r="M1433" s="53"/>
      <c r="N1433" s="76"/>
      <c r="O1433" s="122">
        <f>((O$1405-O$1434)/29*($D1433-$D$1434))+O$1434</f>
        <v>3.6418219287573057E-2</v>
      </c>
      <c r="P1433" s="71">
        <f t="shared" si="1588"/>
        <v>0.23352325377209676</v>
      </c>
      <c r="Q1433" s="131">
        <f>((Q$1405-Q$1434)/29*($D1433-$D$1434))+Q$1434</f>
        <v>0.26994147305966981</v>
      </c>
      <c r="R1433" s="54"/>
      <c r="S1433" s="76"/>
      <c r="T1433" s="47">
        <v>2</v>
      </c>
      <c r="U1433" s="48">
        <v>2</v>
      </c>
      <c r="V1433" s="49">
        <v>181.01599999999999</v>
      </c>
      <c r="W1433" s="48">
        <f t="shared" si="1589"/>
        <v>1501</v>
      </c>
      <c r="X1433" s="97">
        <v>46519</v>
      </c>
      <c r="Y1433" s="31">
        <f t="shared" si="1571"/>
        <v>3.8912272404823833E-3</v>
      </c>
      <c r="Z1433" s="30">
        <f t="shared" si="1572"/>
        <v>4.299318558008556E-5</v>
      </c>
      <c r="AA1433" s="10">
        <f t="shared" si="1573"/>
        <v>90.507999999999981</v>
      </c>
      <c r="AB1433" s="9" t="str">
        <f t="shared" si="1585"/>
        <v>U E</v>
      </c>
      <c r="AC1433" s="28">
        <f t="shared" si="1574"/>
        <v>3.8912272404823833E-3</v>
      </c>
      <c r="AD1433" s="29">
        <f t="shared" si="1575"/>
        <v>4.299318558008556E-5</v>
      </c>
      <c r="AE1433" s="15">
        <f t="shared" si="1576"/>
        <v>90.507999999999981</v>
      </c>
      <c r="AF1433" s="27" t="e">
        <f t="shared" si="1577"/>
        <v>#REF!</v>
      </c>
      <c r="AG1433" s="7" t="e">
        <f t="shared" si="1578"/>
        <v>#REF!</v>
      </c>
      <c r="AH1433" s="17" t="e">
        <f t="shared" si="1579"/>
        <v>#REF!</v>
      </c>
      <c r="AI1433" s="26" t="e">
        <f t="shared" si="1580"/>
        <v>#REF!</v>
      </c>
      <c r="AJ1433" s="22" t="e">
        <f t="shared" si="1581"/>
        <v>#REF!</v>
      </c>
      <c r="AK1433" s="25" t="e">
        <f t="shared" si="1582"/>
        <v>#REF!</v>
      </c>
      <c r="AL1433" s="60">
        <f t="shared" si="1558"/>
        <v>42401</v>
      </c>
      <c r="AM1433" s="56"/>
    </row>
    <row r="1434" spans="1:39" s="3" customFormat="1" x14ac:dyDescent="0.25">
      <c r="A1434" s="2" t="s">
        <v>5</v>
      </c>
      <c r="B1434" s="2" t="str">
        <f t="shared" si="1586"/>
        <v>CACY2016</v>
      </c>
      <c r="C1434" s="2" t="s">
        <v>53</v>
      </c>
      <c r="D1434" s="4">
        <v>42400</v>
      </c>
      <c r="E1434" s="66"/>
      <c r="F1434" s="63"/>
      <c r="G1434" s="69">
        <v>11.6</v>
      </c>
      <c r="H1434" s="71">
        <v>8.7480000000000002E-2</v>
      </c>
      <c r="I1434" s="76">
        <v>132</v>
      </c>
      <c r="J1434" s="53">
        <f>M1434</f>
        <v>4.3756113467001523</v>
      </c>
      <c r="K1434" s="54">
        <f t="shared" si="1587"/>
        <v>33.268231994837784</v>
      </c>
      <c r="L1434" s="76">
        <f>N1434</f>
        <v>37.643843341537938</v>
      </c>
      <c r="M1434" s="137">
        <v>4.3756113467001523</v>
      </c>
      <c r="N1434" s="137">
        <v>37.643843341537938</v>
      </c>
      <c r="O1434" s="122">
        <f>R1434</f>
        <v>3.2998476676684915E-2</v>
      </c>
      <c r="P1434" s="71">
        <f t="shared" si="1588"/>
        <v>0.22638761645340488</v>
      </c>
      <c r="Q1434" s="131">
        <f>S1434</f>
        <v>0.25938609313008981</v>
      </c>
      <c r="R1434">
        <v>3.2998476676684915E-2</v>
      </c>
      <c r="S1434">
        <v>0.25938609313008981</v>
      </c>
      <c r="T1434" s="47">
        <v>1</v>
      </c>
      <c r="U1434" s="48">
        <v>39</v>
      </c>
      <c r="V1434" s="49">
        <v>14281.75</v>
      </c>
      <c r="W1434" s="48">
        <f t="shared" si="1589"/>
        <v>1500</v>
      </c>
      <c r="X1434" s="97">
        <v>46519</v>
      </c>
      <c r="Y1434" s="31">
        <f t="shared" ref="Y1434:Y1441" si="1590">V1434/X1434</f>
        <v>0.30700896407919342</v>
      </c>
      <c r="Z1434" s="30">
        <f t="shared" ref="Z1434:Z1441" si="1591">U1434/X1434</f>
        <v>8.3836711881166831E-4</v>
      </c>
      <c r="AA1434" s="10">
        <f t="shared" ref="AA1434:AA1441" si="1592">IF(Z1434=0,0,Y1434/Z1434)</f>
        <v>366.19871794871796</v>
      </c>
      <c r="AB1434" s="9" t="str">
        <f t="shared" si="1585"/>
        <v>U E</v>
      </c>
      <c r="AC1434" s="28">
        <f t="shared" ref="AC1434:AC1441" si="1593">IF($AB1434="U E",$Y1434,(V1434-E1434)/X1434)</f>
        <v>0.30700896407919342</v>
      </c>
      <c r="AD1434" s="29">
        <f t="shared" ref="AD1434:AD1441" si="1594">IF($AB1434="U E",$Z1434,(U1434-F1434)/X1434)</f>
        <v>8.3836711881166831E-4</v>
      </c>
      <c r="AE1434" s="15">
        <f t="shared" ref="AE1434:AE1441" si="1595">IF(AD1434=0,0,AC1434/AD1434)</f>
        <v>366.19871794871796</v>
      </c>
      <c r="AF1434" s="27" t="e">
        <f t="shared" ref="AF1434:AF1441" si="1596">AF1435+Y1434</f>
        <v>#REF!</v>
      </c>
      <c r="AG1434" s="7" t="e">
        <f t="shared" ref="AG1434:AG1441" si="1597">AG1435+Z1434</f>
        <v>#REF!</v>
      </c>
      <c r="AH1434" s="17" t="e">
        <f t="shared" ref="AH1434:AH1441" si="1598">AF1434/AG1434</f>
        <v>#REF!</v>
      </c>
      <c r="AI1434" s="26" t="e">
        <f t="shared" ref="AI1434:AI1441" si="1599">AI1435+AC1434</f>
        <v>#REF!</v>
      </c>
      <c r="AJ1434" s="22" t="e">
        <f t="shared" ref="AJ1434:AJ1441" si="1600">AJ1435+AD1434</f>
        <v>#REF!</v>
      </c>
      <c r="AK1434" s="25" t="e">
        <f t="shared" ref="AK1434:AK1441" si="1601">AI1434/AJ1434</f>
        <v>#REF!</v>
      </c>
      <c r="AL1434" s="60">
        <f t="shared" si="1558"/>
        <v>42400</v>
      </c>
      <c r="AM1434" s="56"/>
    </row>
    <row r="1435" spans="1:39" s="3" customFormat="1" ht="11.25" x14ac:dyDescent="0.2">
      <c r="A1435" s="2" t="s">
        <v>5</v>
      </c>
      <c r="B1435" s="2" t="str">
        <f t="shared" si="1586"/>
        <v>CACY2016</v>
      </c>
      <c r="C1435" s="2" t="s">
        <v>53</v>
      </c>
      <c r="D1435" s="4">
        <v>42399</v>
      </c>
      <c r="E1435" s="66"/>
      <c r="F1435" s="63"/>
      <c r="G1435" s="69"/>
      <c r="H1435" s="71"/>
      <c r="I1435" s="76"/>
      <c r="J1435" s="53" t="e">
        <f>$J$1434/31*(D1435-#REF!)</f>
        <v>#REF!</v>
      </c>
      <c r="K1435" s="54" t="e">
        <f t="shared" si="1587"/>
        <v>#REF!</v>
      </c>
      <c r="L1435" s="54" t="e">
        <f>$L$1434/31*(D1435-#REF!)</f>
        <v>#REF!</v>
      </c>
      <c r="M1435" s="53"/>
      <c r="N1435" s="76"/>
      <c r="O1435" s="122" t="e">
        <f>$O$1434/31*(D1435-#REF!)</f>
        <v>#REF!</v>
      </c>
      <c r="P1435" s="71" t="e">
        <f t="shared" si="1588"/>
        <v>#REF!</v>
      </c>
      <c r="Q1435" s="131" t="e">
        <f>$Q$1434/31*(D1435-#REF!)</f>
        <v>#REF!</v>
      </c>
      <c r="R1435" s="54"/>
      <c r="S1435" s="76"/>
      <c r="T1435" s="47">
        <v>4</v>
      </c>
      <c r="U1435" s="48">
        <v>76</v>
      </c>
      <c r="V1435" s="49">
        <v>1713.867</v>
      </c>
      <c r="W1435" s="48">
        <f t="shared" si="1589"/>
        <v>1504</v>
      </c>
      <c r="X1435" s="97">
        <v>46519</v>
      </c>
      <c r="Y1435" s="31">
        <f t="shared" si="1590"/>
        <v>3.6842300995292246E-2</v>
      </c>
      <c r="Z1435" s="30">
        <f t="shared" si="1591"/>
        <v>1.6337410520432512E-3</v>
      </c>
      <c r="AA1435" s="10">
        <f t="shared" si="1592"/>
        <v>22.550881578947369</v>
      </c>
      <c r="AB1435" s="9" t="str">
        <f t="shared" si="1585"/>
        <v>U E</v>
      </c>
      <c r="AC1435" s="28">
        <f t="shared" si="1593"/>
        <v>3.6842300995292246E-2</v>
      </c>
      <c r="AD1435" s="29">
        <f t="shared" si="1594"/>
        <v>1.6337410520432512E-3</v>
      </c>
      <c r="AE1435" s="15">
        <f t="shared" si="1595"/>
        <v>22.550881578947369</v>
      </c>
      <c r="AF1435" s="27" t="e">
        <f t="shared" si="1596"/>
        <v>#REF!</v>
      </c>
      <c r="AG1435" s="7" t="e">
        <f t="shared" si="1597"/>
        <v>#REF!</v>
      </c>
      <c r="AH1435" s="17" t="e">
        <f t="shared" si="1598"/>
        <v>#REF!</v>
      </c>
      <c r="AI1435" s="26" t="e">
        <f t="shared" si="1599"/>
        <v>#REF!</v>
      </c>
      <c r="AJ1435" s="22" t="e">
        <f t="shared" si="1600"/>
        <v>#REF!</v>
      </c>
      <c r="AK1435" s="25" t="e">
        <f t="shared" si="1601"/>
        <v>#REF!</v>
      </c>
      <c r="AL1435" s="60">
        <f t="shared" si="1558"/>
        <v>42399</v>
      </c>
      <c r="AM1435" s="56"/>
    </row>
    <row r="1436" spans="1:39" s="3" customFormat="1" ht="11.25" x14ac:dyDescent="0.2">
      <c r="A1436" s="2" t="s">
        <v>5</v>
      </c>
      <c r="B1436" s="2" t="str">
        <f t="shared" si="1586"/>
        <v>CACY2016</v>
      </c>
      <c r="C1436" s="2" t="s">
        <v>53</v>
      </c>
      <c r="D1436" s="4">
        <v>42398</v>
      </c>
      <c r="E1436" s="66"/>
      <c r="F1436" s="63"/>
      <c r="G1436" s="69"/>
      <c r="H1436" s="71"/>
      <c r="I1436" s="76"/>
      <c r="J1436" s="53" t="e">
        <f>$J$1434/31*(D1436-#REF!)</f>
        <v>#REF!</v>
      </c>
      <c r="K1436" s="54" t="e">
        <f t="shared" si="1587"/>
        <v>#REF!</v>
      </c>
      <c r="L1436" s="54" t="e">
        <f>$L$1434/31*(D1436-#REF!)</f>
        <v>#REF!</v>
      </c>
      <c r="M1436" s="53"/>
      <c r="N1436" s="76"/>
      <c r="O1436" s="122" t="e">
        <f>$O$1434/31*(D1436-#REF!)</f>
        <v>#REF!</v>
      </c>
      <c r="P1436" s="71" t="e">
        <f t="shared" si="1588"/>
        <v>#REF!</v>
      </c>
      <c r="Q1436" s="131" t="e">
        <f>$Q$1434/31*(D1436-#REF!)</f>
        <v>#REF!</v>
      </c>
      <c r="R1436" s="54"/>
      <c r="S1436" s="76"/>
      <c r="T1436" s="47">
        <v>10</v>
      </c>
      <c r="U1436" s="48">
        <v>219</v>
      </c>
      <c r="V1436" s="49">
        <v>5545.5659999999998</v>
      </c>
      <c r="W1436" s="48">
        <f t="shared" si="1589"/>
        <v>1500</v>
      </c>
      <c r="X1436" s="97">
        <v>46519</v>
      </c>
      <c r="Y1436" s="31">
        <f t="shared" si="1590"/>
        <v>0.11921077409230636</v>
      </c>
      <c r="Z1436" s="30">
        <f t="shared" si="1591"/>
        <v>4.7077538210193682E-3</v>
      </c>
      <c r="AA1436" s="10">
        <f t="shared" si="1592"/>
        <v>25.322219178082193</v>
      </c>
      <c r="AB1436" s="9" t="str">
        <f t="shared" si="1585"/>
        <v>U E</v>
      </c>
      <c r="AC1436" s="28">
        <f t="shared" si="1593"/>
        <v>0.11921077409230636</v>
      </c>
      <c r="AD1436" s="29">
        <f t="shared" si="1594"/>
        <v>4.7077538210193682E-3</v>
      </c>
      <c r="AE1436" s="15">
        <f t="shared" si="1595"/>
        <v>25.322219178082193</v>
      </c>
      <c r="AF1436" s="27" t="e">
        <f t="shared" si="1596"/>
        <v>#REF!</v>
      </c>
      <c r="AG1436" s="7" t="e">
        <f t="shared" si="1597"/>
        <v>#REF!</v>
      </c>
      <c r="AH1436" s="17" t="e">
        <f t="shared" si="1598"/>
        <v>#REF!</v>
      </c>
      <c r="AI1436" s="26" t="e">
        <f t="shared" si="1599"/>
        <v>#REF!</v>
      </c>
      <c r="AJ1436" s="22" t="e">
        <f t="shared" si="1600"/>
        <v>#REF!</v>
      </c>
      <c r="AK1436" s="25" t="e">
        <f t="shared" si="1601"/>
        <v>#REF!</v>
      </c>
      <c r="AL1436" s="60">
        <f t="shared" si="1558"/>
        <v>42398</v>
      </c>
      <c r="AM1436" s="56"/>
    </row>
    <row r="1437" spans="1:39" s="3" customFormat="1" ht="11.25" x14ac:dyDescent="0.2">
      <c r="A1437" s="2" t="s">
        <v>5</v>
      </c>
      <c r="B1437" s="2" t="str">
        <f t="shared" si="1586"/>
        <v>CACY2016</v>
      </c>
      <c r="C1437" s="2" t="s">
        <v>53</v>
      </c>
      <c r="D1437" s="4">
        <v>42397</v>
      </c>
      <c r="E1437" s="66"/>
      <c r="F1437" s="63"/>
      <c r="G1437" s="69"/>
      <c r="H1437" s="71"/>
      <c r="I1437" s="76"/>
      <c r="J1437" s="53" t="e">
        <f>$J$1434/31*(D1437-#REF!)</f>
        <v>#REF!</v>
      </c>
      <c r="K1437" s="54" t="e">
        <f t="shared" si="1587"/>
        <v>#REF!</v>
      </c>
      <c r="L1437" s="54" t="e">
        <f>$L$1434/31*(D1437-#REF!)</f>
        <v>#REF!</v>
      </c>
      <c r="M1437" s="53"/>
      <c r="N1437" s="76"/>
      <c r="O1437" s="122" t="e">
        <f>$O$1434/31*(D1437-#REF!)</f>
        <v>#REF!</v>
      </c>
      <c r="P1437" s="71" t="e">
        <f t="shared" si="1588"/>
        <v>#REF!</v>
      </c>
      <c r="Q1437" s="131" t="e">
        <f>$Q$1434/31*(D1437-#REF!)</f>
        <v>#REF!</v>
      </c>
      <c r="R1437" s="54"/>
      <c r="S1437" s="76"/>
      <c r="T1437" s="47">
        <v>1</v>
      </c>
      <c r="U1437" s="48">
        <v>1</v>
      </c>
      <c r="V1437" s="49">
        <v>382.88299999999998</v>
      </c>
      <c r="W1437" s="48">
        <f t="shared" si="1589"/>
        <v>1505</v>
      </c>
      <c r="X1437" s="97">
        <v>46519</v>
      </c>
      <c r="Y1437" s="31">
        <f t="shared" si="1590"/>
        <v>8.2306799372299493E-3</v>
      </c>
      <c r="Z1437" s="30">
        <f t="shared" si="1591"/>
        <v>2.149659279004278E-5</v>
      </c>
      <c r="AA1437" s="10">
        <f t="shared" si="1592"/>
        <v>382.88299999999998</v>
      </c>
      <c r="AB1437" s="9" t="str">
        <f t="shared" si="1585"/>
        <v>U E</v>
      </c>
      <c r="AC1437" s="28">
        <f t="shared" si="1593"/>
        <v>8.2306799372299493E-3</v>
      </c>
      <c r="AD1437" s="29">
        <f t="shared" si="1594"/>
        <v>2.149659279004278E-5</v>
      </c>
      <c r="AE1437" s="15">
        <f t="shared" si="1595"/>
        <v>382.88299999999998</v>
      </c>
      <c r="AF1437" s="27" t="e">
        <f t="shared" si="1596"/>
        <v>#REF!</v>
      </c>
      <c r="AG1437" s="7" t="e">
        <f t="shared" si="1597"/>
        <v>#REF!</v>
      </c>
      <c r="AH1437" s="17" t="e">
        <f t="shared" si="1598"/>
        <v>#REF!</v>
      </c>
      <c r="AI1437" s="26" t="e">
        <f t="shared" si="1599"/>
        <v>#REF!</v>
      </c>
      <c r="AJ1437" s="22" t="e">
        <f t="shared" si="1600"/>
        <v>#REF!</v>
      </c>
      <c r="AK1437" s="25" t="e">
        <f t="shared" si="1601"/>
        <v>#REF!</v>
      </c>
      <c r="AL1437" s="60">
        <f t="shared" si="1558"/>
        <v>42397</v>
      </c>
      <c r="AM1437" s="56"/>
    </row>
    <row r="1438" spans="1:39" s="3" customFormat="1" ht="11.25" x14ac:dyDescent="0.2">
      <c r="A1438" s="2" t="s">
        <v>5</v>
      </c>
      <c r="B1438" s="2" t="str">
        <f t="shared" si="1586"/>
        <v>CACY2016</v>
      </c>
      <c r="C1438" s="2" t="s">
        <v>53</v>
      </c>
      <c r="D1438" s="4">
        <v>42396</v>
      </c>
      <c r="E1438" s="66"/>
      <c r="F1438" s="63"/>
      <c r="G1438" s="69"/>
      <c r="H1438" s="71"/>
      <c r="I1438" s="76"/>
      <c r="J1438" s="53" t="e">
        <f>$J$1434/31*(D1438-#REF!)</f>
        <v>#REF!</v>
      </c>
      <c r="K1438" s="54" t="e">
        <f t="shared" si="1587"/>
        <v>#REF!</v>
      </c>
      <c r="L1438" s="54" t="e">
        <f>$L$1434/31*(D1438-#REF!)</f>
        <v>#REF!</v>
      </c>
      <c r="M1438" s="53"/>
      <c r="N1438" s="76"/>
      <c r="O1438" s="122" t="e">
        <f>$O$1434/31*(D1438-#REF!)</f>
        <v>#REF!</v>
      </c>
      <c r="P1438" s="71" t="e">
        <f t="shared" si="1588"/>
        <v>#REF!</v>
      </c>
      <c r="Q1438" s="131" t="e">
        <f>$Q$1434/31*(D1438-#REF!)</f>
        <v>#REF!</v>
      </c>
      <c r="R1438" s="54"/>
      <c r="S1438" s="76"/>
      <c r="T1438" s="47"/>
      <c r="U1438" s="48"/>
      <c r="V1438" s="49"/>
      <c r="W1438" s="48">
        <f t="shared" si="1589"/>
        <v>1505</v>
      </c>
      <c r="X1438" s="97">
        <v>46519</v>
      </c>
      <c r="Y1438" s="31">
        <f t="shared" si="1590"/>
        <v>0</v>
      </c>
      <c r="Z1438" s="30">
        <f t="shared" si="1591"/>
        <v>0</v>
      </c>
      <c r="AA1438" s="10">
        <f t="shared" si="1592"/>
        <v>0</v>
      </c>
      <c r="AB1438" s="9" t="str">
        <f t="shared" si="1585"/>
        <v>U E</v>
      </c>
      <c r="AC1438" s="28">
        <f t="shared" si="1593"/>
        <v>0</v>
      </c>
      <c r="AD1438" s="29">
        <f t="shared" si="1594"/>
        <v>0</v>
      </c>
      <c r="AE1438" s="15">
        <f t="shared" si="1595"/>
        <v>0</v>
      </c>
      <c r="AF1438" s="27" t="e">
        <f t="shared" si="1596"/>
        <v>#REF!</v>
      </c>
      <c r="AG1438" s="7" t="e">
        <f t="shared" si="1597"/>
        <v>#REF!</v>
      </c>
      <c r="AH1438" s="17" t="e">
        <f t="shared" si="1598"/>
        <v>#REF!</v>
      </c>
      <c r="AI1438" s="26" t="e">
        <f t="shared" si="1599"/>
        <v>#REF!</v>
      </c>
      <c r="AJ1438" s="22" t="e">
        <f t="shared" si="1600"/>
        <v>#REF!</v>
      </c>
      <c r="AK1438" s="25" t="e">
        <f t="shared" si="1601"/>
        <v>#REF!</v>
      </c>
      <c r="AL1438" s="60">
        <f t="shared" si="0"/>
        <v>42396</v>
      </c>
      <c r="AM1438" s="56"/>
    </row>
    <row r="1439" spans="1:39" s="3" customFormat="1" ht="11.25" x14ac:dyDescent="0.2">
      <c r="A1439" s="2" t="s">
        <v>5</v>
      </c>
      <c r="B1439" s="2" t="str">
        <f t="shared" si="1586"/>
        <v>CACY2016</v>
      </c>
      <c r="C1439" s="2" t="s">
        <v>53</v>
      </c>
      <c r="D1439" s="4">
        <v>42395</v>
      </c>
      <c r="E1439" s="66"/>
      <c r="F1439" s="63"/>
      <c r="G1439" s="69"/>
      <c r="H1439" s="71"/>
      <c r="I1439" s="76"/>
      <c r="J1439" s="53" t="e">
        <f>$J$1434/31*(D1439-#REF!)</f>
        <v>#REF!</v>
      </c>
      <c r="K1439" s="54" t="e">
        <f t="shared" si="1587"/>
        <v>#REF!</v>
      </c>
      <c r="L1439" s="54" t="e">
        <f>$L$1434/31*(D1439-#REF!)</f>
        <v>#REF!</v>
      </c>
      <c r="M1439" s="53"/>
      <c r="N1439" s="76"/>
      <c r="O1439" s="122" t="e">
        <f>$O$1434/31*(D1439-#REF!)</f>
        <v>#REF!</v>
      </c>
      <c r="P1439" s="71" t="e">
        <f t="shared" si="1588"/>
        <v>#REF!</v>
      </c>
      <c r="Q1439" s="131" t="e">
        <f>$Q$1434/31*(D1439-#REF!)</f>
        <v>#REF!</v>
      </c>
      <c r="R1439" s="54"/>
      <c r="S1439" s="76"/>
      <c r="T1439" s="47">
        <v>1</v>
      </c>
      <c r="U1439" s="48">
        <v>11</v>
      </c>
      <c r="V1439" s="49">
        <v>4427.8670000000002</v>
      </c>
      <c r="W1439" s="48">
        <f t="shared" si="1589"/>
        <v>1506</v>
      </c>
      <c r="X1439" s="97">
        <v>46519</v>
      </c>
      <c r="Y1439" s="31">
        <f t="shared" si="1590"/>
        <v>9.5184053827468348E-2</v>
      </c>
      <c r="Z1439" s="30">
        <f t="shared" si="1591"/>
        <v>2.3646252069047056E-4</v>
      </c>
      <c r="AA1439" s="10">
        <f t="shared" si="1592"/>
        <v>402.53336363636367</v>
      </c>
      <c r="AB1439" s="9" t="str">
        <f t="shared" si="1585"/>
        <v>U E</v>
      </c>
      <c r="AC1439" s="28">
        <f t="shared" si="1593"/>
        <v>9.5184053827468348E-2</v>
      </c>
      <c r="AD1439" s="29">
        <f t="shared" si="1594"/>
        <v>2.3646252069047056E-4</v>
      </c>
      <c r="AE1439" s="15">
        <f t="shared" si="1595"/>
        <v>402.53336363636367</v>
      </c>
      <c r="AF1439" s="27" t="e">
        <f t="shared" si="1596"/>
        <v>#REF!</v>
      </c>
      <c r="AG1439" s="7" t="e">
        <f t="shared" si="1597"/>
        <v>#REF!</v>
      </c>
      <c r="AH1439" s="17" t="e">
        <f t="shared" si="1598"/>
        <v>#REF!</v>
      </c>
      <c r="AI1439" s="26" t="e">
        <f t="shared" si="1599"/>
        <v>#REF!</v>
      </c>
      <c r="AJ1439" s="22" t="e">
        <f t="shared" si="1600"/>
        <v>#REF!</v>
      </c>
      <c r="AK1439" s="25" t="e">
        <f t="shared" si="1601"/>
        <v>#REF!</v>
      </c>
      <c r="AL1439" s="60">
        <f t="shared" si="0"/>
        <v>42395</v>
      </c>
      <c r="AM1439" s="56"/>
    </row>
    <row r="1440" spans="1:39" s="3" customFormat="1" ht="11.25" x14ac:dyDescent="0.2">
      <c r="A1440" s="2" t="s">
        <v>5</v>
      </c>
      <c r="B1440" s="2" t="str">
        <f t="shared" si="1586"/>
        <v>CACY2016</v>
      </c>
      <c r="C1440" s="2" t="s">
        <v>53</v>
      </c>
      <c r="D1440" s="4">
        <v>42394</v>
      </c>
      <c r="E1440" s="66"/>
      <c r="F1440" s="63"/>
      <c r="G1440" s="69"/>
      <c r="H1440" s="71"/>
      <c r="I1440" s="76"/>
      <c r="J1440" s="53" t="e">
        <f>$J$1434/31*(D1440-#REF!)</f>
        <v>#REF!</v>
      </c>
      <c r="K1440" s="54" t="e">
        <f t="shared" si="1587"/>
        <v>#REF!</v>
      </c>
      <c r="L1440" s="54" t="e">
        <f>$L$1434/31*(D1440-#REF!)</f>
        <v>#REF!</v>
      </c>
      <c r="M1440" s="53"/>
      <c r="N1440" s="76"/>
      <c r="O1440" s="122" t="e">
        <f>$O$1434/31*(D1440-#REF!)</f>
        <v>#REF!</v>
      </c>
      <c r="P1440" s="71" t="e">
        <f t="shared" si="1588"/>
        <v>#REF!</v>
      </c>
      <c r="Q1440" s="131" t="e">
        <f>$Q$1434/31*(D1440-#REF!)</f>
        <v>#REF!</v>
      </c>
      <c r="R1440" s="54"/>
      <c r="S1440" s="76"/>
      <c r="T1440" s="47">
        <v>4</v>
      </c>
      <c r="U1440" s="48">
        <v>15</v>
      </c>
      <c r="V1440" s="49">
        <v>1505.2</v>
      </c>
      <c r="W1440" s="48">
        <f t="shared" si="1589"/>
        <v>1505</v>
      </c>
      <c r="X1440" s="97">
        <v>46519</v>
      </c>
      <c r="Y1440" s="31">
        <f t="shared" si="1590"/>
        <v>3.2356671467572394E-2</v>
      </c>
      <c r="Z1440" s="30">
        <f t="shared" si="1591"/>
        <v>3.2244889185064165E-4</v>
      </c>
      <c r="AA1440" s="10">
        <f t="shared" si="1592"/>
        <v>100.34666666666669</v>
      </c>
      <c r="AB1440" s="9" t="str">
        <f t="shared" si="1585"/>
        <v>U E</v>
      </c>
      <c r="AC1440" s="28">
        <f t="shared" si="1593"/>
        <v>3.2356671467572394E-2</v>
      </c>
      <c r="AD1440" s="29">
        <f t="shared" si="1594"/>
        <v>3.2244889185064165E-4</v>
      </c>
      <c r="AE1440" s="15">
        <f t="shared" si="1595"/>
        <v>100.34666666666669</v>
      </c>
      <c r="AF1440" s="27" t="e">
        <f t="shared" si="1596"/>
        <v>#REF!</v>
      </c>
      <c r="AG1440" s="7" t="e">
        <f t="shared" si="1597"/>
        <v>#REF!</v>
      </c>
      <c r="AH1440" s="17" t="e">
        <f t="shared" si="1598"/>
        <v>#REF!</v>
      </c>
      <c r="AI1440" s="26" t="e">
        <f t="shared" si="1599"/>
        <v>#REF!</v>
      </c>
      <c r="AJ1440" s="22" t="e">
        <f t="shared" si="1600"/>
        <v>#REF!</v>
      </c>
      <c r="AK1440" s="25" t="e">
        <f t="shared" si="1601"/>
        <v>#REF!</v>
      </c>
      <c r="AL1440" s="60">
        <f t="shared" si="0"/>
        <v>42394</v>
      </c>
      <c r="AM1440" s="56"/>
    </row>
    <row r="1441" spans="1:39" s="3" customFormat="1" ht="11.25" x14ac:dyDescent="0.2">
      <c r="A1441" s="2" t="s">
        <v>5</v>
      </c>
      <c r="B1441" s="2" t="str">
        <f t="shared" si="1586"/>
        <v>CACY2016</v>
      </c>
      <c r="C1441" s="2" t="s">
        <v>53</v>
      </c>
      <c r="D1441" s="4">
        <v>42393</v>
      </c>
      <c r="E1441" s="66"/>
      <c r="F1441" s="63"/>
      <c r="G1441" s="69"/>
      <c r="H1441" s="71"/>
      <c r="I1441" s="76"/>
      <c r="J1441" s="53" t="e">
        <f>$J$1434/31*(D1441-#REF!)</f>
        <v>#REF!</v>
      </c>
      <c r="K1441" s="54" t="e">
        <f t="shared" si="1587"/>
        <v>#REF!</v>
      </c>
      <c r="L1441" s="54" t="e">
        <f>$L$1434/31*(D1441-#REF!)</f>
        <v>#REF!</v>
      </c>
      <c r="M1441" s="53"/>
      <c r="N1441" s="76"/>
      <c r="O1441" s="122" t="e">
        <f>$O$1434/31*(D1441-#REF!)</f>
        <v>#REF!</v>
      </c>
      <c r="P1441" s="71" t="e">
        <f t="shared" si="1588"/>
        <v>#REF!</v>
      </c>
      <c r="Q1441" s="131" t="e">
        <f>$Q$1434/31*(D1441-#REF!)</f>
        <v>#REF!</v>
      </c>
      <c r="R1441" s="54"/>
      <c r="S1441" s="76"/>
      <c r="T1441" s="47">
        <v>1</v>
      </c>
      <c r="U1441" s="48">
        <v>25</v>
      </c>
      <c r="V1441" s="49">
        <v>9858.75</v>
      </c>
      <c r="W1441" s="48">
        <f t="shared" si="1589"/>
        <v>1501</v>
      </c>
      <c r="X1441" s="97">
        <v>46519</v>
      </c>
      <c r="Y1441" s="31">
        <f t="shared" si="1590"/>
        <v>0.21192953416883423</v>
      </c>
      <c r="Z1441" s="30">
        <f t="shared" si="1591"/>
        <v>5.3741481975106949E-4</v>
      </c>
      <c r="AA1441" s="10">
        <f t="shared" si="1592"/>
        <v>394.34999999999997</v>
      </c>
      <c r="AB1441" s="9" t="str">
        <f t="shared" si="1585"/>
        <v>U E</v>
      </c>
      <c r="AC1441" s="28">
        <f t="shared" si="1593"/>
        <v>0.21192953416883423</v>
      </c>
      <c r="AD1441" s="29">
        <f t="shared" si="1594"/>
        <v>5.3741481975106949E-4</v>
      </c>
      <c r="AE1441" s="15">
        <f t="shared" si="1595"/>
        <v>394.34999999999997</v>
      </c>
      <c r="AF1441" s="27" t="e">
        <f t="shared" si="1596"/>
        <v>#REF!</v>
      </c>
      <c r="AG1441" s="7" t="e">
        <f t="shared" si="1597"/>
        <v>#REF!</v>
      </c>
      <c r="AH1441" s="17" t="e">
        <f t="shared" si="1598"/>
        <v>#REF!</v>
      </c>
      <c r="AI1441" s="26" t="e">
        <f t="shared" si="1599"/>
        <v>#REF!</v>
      </c>
      <c r="AJ1441" s="22" t="e">
        <f t="shared" si="1600"/>
        <v>#REF!</v>
      </c>
      <c r="AK1441" s="25" t="e">
        <f t="shared" si="1601"/>
        <v>#REF!</v>
      </c>
      <c r="AL1441" s="60">
        <f t="shared" si="0"/>
        <v>42393</v>
      </c>
      <c r="AM1441" s="56"/>
    </row>
    <row r="1442" spans="1:39" s="3" customFormat="1" ht="11.25" x14ac:dyDescent="0.2">
      <c r="A1442" s="2" t="s">
        <v>5</v>
      </c>
      <c r="B1442" s="2" t="str">
        <f t="shared" si="1586"/>
        <v>CACY2016</v>
      </c>
      <c r="C1442" s="2" t="s">
        <v>53</v>
      </c>
      <c r="D1442" s="4">
        <v>42392</v>
      </c>
      <c r="E1442" s="66"/>
      <c r="F1442" s="63"/>
      <c r="G1442" s="69"/>
      <c r="H1442" s="71"/>
      <c r="I1442" s="76"/>
      <c r="J1442" s="53" t="e">
        <f>$J$1434/31*(D1442-#REF!)</f>
        <v>#REF!</v>
      </c>
      <c r="K1442" s="54" t="e">
        <f t="shared" si="1587"/>
        <v>#REF!</v>
      </c>
      <c r="L1442" s="54" t="e">
        <f>$L$1434/31*(D1442-#REF!)</f>
        <v>#REF!</v>
      </c>
      <c r="M1442" s="53"/>
      <c r="N1442" s="76"/>
      <c r="O1442" s="122" t="e">
        <f>$O$1434/31*(D1442-#REF!)</f>
        <v>#REF!</v>
      </c>
      <c r="P1442" s="71" t="e">
        <f t="shared" si="1588"/>
        <v>#REF!</v>
      </c>
      <c r="Q1442" s="131" t="e">
        <f>$Q$1434/31*(D1442-#REF!)</f>
        <v>#REF!</v>
      </c>
      <c r="R1442" s="54"/>
      <c r="S1442" s="76"/>
      <c r="T1442" s="47">
        <v>5</v>
      </c>
      <c r="U1442" s="48">
        <v>690</v>
      </c>
      <c r="V1442" s="49">
        <v>100717.88400000001</v>
      </c>
      <c r="W1442" s="48">
        <f t="shared" si="1589"/>
        <v>1503</v>
      </c>
      <c r="X1442" s="97">
        <v>46519</v>
      </c>
      <c r="Y1442" s="31">
        <f t="shared" ref="Y1442:Y1463" si="1602">V1442/X1442</f>
        <v>2.1650913390227648</v>
      </c>
      <c r="Z1442" s="30">
        <f t="shared" ref="Z1442:Z1463" si="1603">U1442/X1442</f>
        <v>1.4832649025129516E-2</v>
      </c>
      <c r="AA1442" s="10">
        <f t="shared" ref="AA1442:AA1463" si="1604">IF(Z1442=0,0,Y1442/Z1442)</f>
        <v>145.96794782608697</v>
      </c>
      <c r="AB1442" s="9" t="str">
        <f t="shared" si="1585"/>
        <v>U E</v>
      </c>
      <c r="AC1442" s="28">
        <f t="shared" ref="AC1442:AC1463" si="1605">IF($AB1442="U E",$Y1442,(V1442-E1442)/X1442)</f>
        <v>2.1650913390227648</v>
      </c>
      <c r="AD1442" s="29">
        <f t="shared" ref="AD1442:AD1463" si="1606">IF($AB1442="U E",$Z1442,(U1442-F1442)/X1442)</f>
        <v>1.4832649025129516E-2</v>
      </c>
      <c r="AE1442" s="15">
        <f t="shared" ref="AE1442:AE1463" si="1607">IF(AD1442=0,0,AC1442/AD1442)</f>
        <v>145.96794782608697</v>
      </c>
      <c r="AF1442" s="27" t="e">
        <f t="shared" ref="AF1442:AF1462" si="1608">AF1443+Y1442</f>
        <v>#REF!</v>
      </c>
      <c r="AG1442" s="7" t="e">
        <f t="shared" ref="AG1442:AG1462" si="1609">AG1443+Z1442</f>
        <v>#REF!</v>
      </c>
      <c r="AH1442" s="17" t="e">
        <f t="shared" ref="AH1442:AH1463" si="1610">AF1442/AG1442</f>
        <v>#REF!</v>
      </c>
      <c r="AI1442" s="26" t="e">
        <f t="shared" ref="AI1442:AI1462" si="1611">AI1443+AC1442</f>
        <v>#REF!</v>
      </c>
      <c r="AJ1442" s="22" t="e">
        <f t="shared" ref="AJ1442:AJ1462" si="1612">AJ1443+AD1442</f>
        <v>#REF!</v>
      </c>
      <c r="AK1442" s="25" t="e">
        <f t="shared" ref="AK1442:AK1463" si="1613">AI1442/AJ1442</f>
        <v>#REF!</v>
      </c>
      <c r="AL1442" s="60">
        <f t="shared" si="0"/>
        <v>42392</v>
      </c>
      <c r="AM1442" s="56"/>
    </row>
    <row r="1443" spans="1:39" s="3" customFormat="1" ht="11.25" x14ac:dyDescent="0.2">
      <c r="A1443" s="2" t="s">
        <v>5</v>
      </c>
      <c r="B1443" s="2" t="str">
        <f t="shared" si="1586"/>
        <v>CACY2016</v>
      </c>
      <c r="C1443" s="2" t="s">
        <v>53</v>
      </c>
      <c r="D1443" s="4">
        <v>42391</v>
      </c>
      <c r="E1443" s="66"/>
      <c r="F1443" s="63"/>
      <c r="G1443" s="69"/>
      <c r="H1443" s="71"/>
      <c r="I1443" s="76"/>
      <c r="J1443" s="53" t="e">
        <f>$J$1434/31*(D1443-#REF!)</f>
        <v>#REF!</v>
      </c>
      <c r="K1443" s="54" t="e">
        <f t="shared" si="1587"/>
        <v>#REF!</v>
      </c>
      <c r="L1443" s="54" t="e">
        <f>$L$1434/31*(D1443-#REF!)</f>
        <v>#REF!</v>
      </c>
      <c r="M1443" s="53"/>
      <c r="N1443" s="76"/>
      <c r="O1443" s="122" t="e">
        <f>$O$1434/31*(D1443-#REF!)</f>
        <v>#REF!</v>
      </c>
      <c r="P1443" s="71" t="e">
        <f t="shared" si="1588"/>
        <v>#REF!</v>
      </c>
      <c r="Q1443" s="131" t="e">
        <f>$Q$1434/31*(D1443-#REF!)</f>
        <v>#REF!</v>
      </c>
      <c r="R1443" s="54"/>
      <c r="S1443" s="76"/>
      <c r="T1443" s="47"/>
      <c r="U1443" s="48"/>
      <c r="V1443" s="49"/>
      <c r="W1443" s="48">
        <f t="shared" si="1589"/>
        <v>1498</v>
      </c>
      <c r="X1443" s="97">
        <v>46519</v>
      </c>
      <c r="Y1443" s="31">
        <f t="shared" si="1602"/>
        <v>0</v>
      </c>
      <c r="Z1443" s="30">
        <f t="shared" si="1603"/>
        <v>0</v>
      </c>
      <c r="AA1443" s="10">
        <f t="shared" si="1604"/>
        <v>0</v>
      </c>
      <c r="AB1443" s="9" t="str">
        <f t="shared" si="1585"/>
        <v>U E</v>
      </c>
      <c r="AC1443" s="28">
        <f t="shared" si="1605"/>
        <v>0</v>
      </c>
      <c r="AD1443" s="29">
        <f t="shared" si="1606"/>
        <v>0</v>
      </c>
      <c r="AE1443" s="15">
        <f t="shared" si="1607"/>
        <v>0</v>
      </c>
      <c r="AF1443" s="27" t="e">
        <f t="shared" si="1608"/>
        <v>#REF!</v>
      </c>
      <c r="AG1443" s="7" t="e">
        <f t="shared" si="1609"/>
        <v>#REF!</v>
      </c>
      <c r="AH1443" s="17" t="e">
        <f t="shared" si="1610"/>
        <v>#REF!</v>
      </c>
      <c r="AI1443" s="26" t="e">
        <f t="shared" si="1611"/>
        <v>#REF!</v>
      </c>
      <c r="AJ1443" s="22" t="e">
        <f t="shared" si="1612"/>
        <v>#REF!</v>
      </c>
      <c r="AK1443" s="25" t="e">
        <f t="shared" si="1613"/>
        <v>#REF!</v>
      </c>
      <c r="AL1443" s="60">
        <f t="shared" si="0"/>
        <v>42391</v>
      </c>
      <c r="AM1443" s="56"/>
    </row>
    <row r="1444" spans="1:39" s="3" customFormat="1" ht="11.25" x14ac:dyDescent="0.2">
      <c r="A1444" s="2" t="s">
        <v>5</v>
      </c>
      <c r="B1444" s="2" t="str">
        <f t="shared" si="1586"/>
        <v>CACY2016</v>
      </c>
      <c r="C1444" s="2" t="s">
        <v>53</v>
      </c>
      <c r="D1444" s="4">
        <v>42390</v>
      </c>
      <c r="E1444" s="66"/>
      <c r="F1444" s="63"/>
      <c r="G1444" s="69"/>
      <c r="H1444" s="71"/>
      <c r="I1444" s="76"/>
      <c r="J1444" s="53" t="e">
        <f>$J$1434/31*(D1444-#REF!)</f>
        <v>#REF!</v>
      </c>
      <c r="K1444" s="54" t="e">
        <f t="shared" si="1587"/>
        <v>#REF!</v>
      </c>
      <c r="L1444" s="54" t="e">
        <f>$L$1434/31*(D1444-#REF!)</f>
        <v>#REF!</v>
      </c>
      <c r="M1444" s="53"/>
      <c r="N1444" s="76"/>
      <c r="O1444" s="122" t="e">
        <f>$O$1434/31*(D1444-#REF!)</f>
        <v>#REF!</v>
      </c>
      <c r="P1444" s="71" t="e">
        <f t="shared" si="1588"/>
        <v>#REF!</v>
      </c>
      <c r="Q1444" s="131" t="e">
        <f>$Q$1434/31*(D1444-#REF!)</f>
        <v>#REF!</v>
      </c>
      <c r="R1444" s="54"/>
      <c r="S1444" s="76"/>
      <c r="T1444" s="47"/>
      <c r="U1444" s="48"/>
      <c r="V1444" s="49"/>
      <c r="W1444" s="48">
        <f t="shared" si="1589"/>
        <v>1498</v>
      </c>
      <c r="X1444" s="97">
        <v>46519</v>
      </c>
      <c r="Y1444" s="31">
        <f t="shared" si="1602"/>
        <v>0</v>
      </c>
      <c r="Z1444" s="30">
        <f t="shared" si="1603"/>
        <v>0</v>
      </c>
      <c r="AA1444" s="10">
        <f t="shared" si="1604"/>
        <v>0</v>
      </c>
      <c r="AB1444" s="9" t="str">
        <f t="shared" si="1585"/>
        <v>U E</v>
      </c>
      <c r="AC1444" s="28">
        <f t="shared" si="1605"/>
        <v>0</v>
      </c>
      <c r="AD1444" s="29">
        <f t="shared" si="1606"/>
        <v>0</v>
      </c>
      <c r="AE1444" s="15">
        <f t="shared" si="1607"/>
        <v>0</v>
      </c>
      <c r="AF1444" s="27" t="e">
        <f t="shared" si="1608"/>
        <v>#REF!</v>
      </c>
      <c r="AG1444" s="7" t="e">
        <f t="shared" si="1609"/>
        <v>#REF!</v>
      </c>
      <c r="AH1444" s="17" t="e">
        <f t="shared" si="1610"/>
        <v>#REF!</v>
      </c>
      <c r="AI1444" s="26" t="e">
        <f t="shared" si="1611"/>
        <v>#REF!</v>
      </c>
      <c r="AJ1444" s="22" t="e">
        <f t="shared" si="1612"/>
        <v>#REF!</v>
      </c>
      <c r="AK1444" s="25" t="e">
        <f t="shared" si="1613"/>
        <v>#REF!</v>
      </c>
      <c r="AL1444" s="60">
        <f t="shared" si="0"/>
        <v>42390</v>
      </c>
      <c r="AM1444" s="56"/>
    </row>
    <row r="1445" spans="1:39" s="3" customFormat="1" ht="11.25" x14ac:dyDescent="0.2">
      <c r="A1445" s="2" t="s">
        <v>5</v>
      </c>
      <c r="B1445" s="2" t="str">
        <f t="shared" si="1586"/>
        <v>CACY2016</v>
      </c>
      <c r="C1445" s="2" t="s">
        <v>53</v>
      </c>
      <c r="D1445" s="4">
        <v>42389</v>
      </c>
      <c r="E1445" s="66"/>
      <c r="F1445" s="63"/>
      <c r="G1445" s="69"/>
      <c r="H1445" s="71"/>
      <c r="I1445" s="76"/>
      <c r="J1445" s="53" t="e">
        <f>$J$1434/31*(D1445-#REF!)</f>
        <v>#REF!</v>
      </c>
      <c r="K1445" s="54" t="e">
        <f t="shared" si="1587"/>
        <v>#REF!</v>
      </c>
      <c r="L1445" s="54" t="e">
        <f>$L$1434/31*(D1445-#REF!)</f>
        <v>#REF!</v>
      </c>
      <c r="M1445" s="53"/>
      <c r="N1445" s="76"/>
      <c r="O1445" s="122" t="e">
        <f>$O$1434/31*(D1445-#REF!)</f>
        <v>#REF!</v>
      </c>
      <c r="P1445" s="71" t="e">
        <f t="shared" si="1588"/>
        <v>#REF!</v>
      </c>
      <c r="Q1445" s="131" t="e">
        <f>$Q$1434/31*(D1445-#REF!)</f>
        <v>#REF!</v>
      </c>
      <c r="R1445" s="54"/>
      <c r="S1445" s="76"/>
      <c r="T1445" s="47">
        <v>1</v>
      </c>
      <c r="U1445" s="48">
        <v>1</v>
      </c>
      <c r="V1445" s="49">
        <v>445.53300000000002</v>
      </c>
      <c r="W1445" s="48">
        <f t="shared" si="1589"/>
        <v>1498</v>
      </c>
      <c r="X1445" s="97">
        <v>46519</v>
      </c>
      <c r="Y1445" s="31">
        <f t="shared" si="1602"/>
        <v>9.5774414755261297E-3</v>
      </c>
      <c r="Z1445" s="30">
        <f t="shared" si="1603"/>
        <v>2.149659279004278E-5</v>
      </c>
      <c r="AA1445" s="10">
        <f t="shared" si="1604"/>
        <v>445.53300000000002</v>
      </c>
      <c r="AB1445" s="9" t="str">
        <f t="shared" si="1585"/>
        <v>U E</v>
      </c>
      <c r="AC1445" s="28">
        <f t="shared" si="1605"/>
        <v>9.5774414755261297E-3</v>
      </c>
      <c r="AD1445" s="29">
        <f t="shared" si="1606"/>
        <v>2.149659279004278E-5</v>
      </c>
      <c r="AE1445" s="15">
        <f t="shared" si="1607"/>
        <v>445.53300000000002</v>
      </c>
      <c r="AF1445" s="27" t="e">
        <f t="shared" si="1608"/>
        <v>#REF!</v>
      </c>
      <c r="AG1445" s="7" t="e">
        <f t="shared" si="1609"/>
        <v>#REF!</v>
      </c>
      <c r="AH1445" s="17" t="e">
        <f t="shared" si="1610"/>
        <v>#REF!</v>
      </c>
      <c r="AI1445" s="26" t="e">
        <f t="shared" si="1611"/>
        <v>#REF!</v>
      </c>
      <c r="AJ1445" s="22" t="e">
        <f t="shared" si="1612"/>
        <v>#REF!</v>
      </c>
      <c r="AK1445" s="25" t="e">
        <f t="shared" si="1613"/>
        <v>#REF!</v>
      </c>
      <c r="AL1445" s="60">
        <f t="shared" si="0"/>
        <v>42389</v>
      </c>
      <c r="AM1445" s="56"/>
    </row>
    <row r="1446" spans="1:39" s="3" customFormat="1" ht="11.25" x14ac:dyDescent="0.2">
      <c r="A1446" s="2" t="s">
        <v>5</v>
      </c>
      <c r="B1446" s="2" t="str">
        <f t="shared" ref="B1446:B1463" si="1614">CONCATENATE(A1446,C1446)</f>
        <v>CACY2016</v>
      </c>
      <c r="C1446" s="2" t="s">
        <v>53</v>
      </c>
      <c r="D1446" s="4">
        <v>42388</v>
      </c>
      <c r="E1446" s="66"/>
      <c r="F1446" s="63"/>
      <c r="G1446" s="69"/>
      <c r="H1446" s="71"/>
      <c r="I1446" s="76"/>
      <c r="J1446" s="53" t="e">
        <f>$J$1434/31*(D1446-#REF!)</f>
        <v>#REF!</v>
      </c>
      <c r="K1446" s="54" t="e">
        <f t="shared" si="1587"/>
        <v>#REF!</v>
      </c>
      <c r="L1446" s="54" t="e">
        <f>$L$1434/31*(D1446-#REF!)</f>
        <v>#REF!</v>
      </c>
      <c r="M1446" s="53"/>
      <c r="N1446" s="76"/>
      <c r="O1446" s="122" t="e">
        <f>$O$1434/31*(D1446-#REF!)</f>
        <v>#REF!</v>
      </c>
      <c r="P1446" s="71" t="e">
        <f t="shared" si="1588"/>
        <v>#REF!</v>
      </c>
      <c r="Q1446" s="131" t="e">
        <f>$Q$1434/31*(D1446-#REF!)</f>
        <v>#REF!</v>
      </c>
      <c r="R1446" s="54"/>
      <c r="S1446" s="76"/>
      <c r="T1446" s="47">
        <v>3</v>
      </c>
      <c r="U1446" s="48">
        <v>31</v>
      </c>
      <c r="V1446" s="49">
        <v>3789.1170000000002</v>
      </c>
      <c r="W1446" s="48">
        <f t="shared" si="1589"/>
        <v>1499</v>
      </c>
      <c r="X1446" s="97">
        <v>46519</v>
      </c>
      <c r="Y1446" s="31">
        <f t="shared" si="1602"/>
        <v>8.1453105182828528E-2</v>
      </c>
      <c r="Z1446" s="30">
        <f t="shared" si="1603"/>
        <v>6.6639437649132613E-4</v>
      </c>
      <c r="AA1446" s="10">
        <f t="shared" si="1604"/>
        <v>122.22958064516131</v>
      </c>
      <c r="AB1446" s="9" t="str">
        <f t="shared" si="1585"/>
        <v>U E</v>
      </c>
      <c r="AC1446" s="28">
        <f t="shared" si="1605"/>
        <v>8.1453105182828528E-2</v>
      </c>
      <c r="AD1446" s="29">
        <f t="shared" si="1606"/>
        <v>6.6639437649132613E-4</v>
      </c>
      <c r="AE1446" s="15">
        <f t="shared" si="1607"/>
        <v>122.22958064516131</v>
      </c>
      <c r="AF1446" s="27" t="e">
        <f t="shared" si="1608"/>
        <v>#REF!</v>
      </c>
      <c r="AG1446" s="7" t="e">
        <f t="shared" si="1609"/>
        <v>#REF!</v>
      </c>
      <c r="AH1446" s="17" t="e">
        <f t="shared" si="1610"/>
        <v>#REF!</v>
      </c>
      <c r="AI1446" s="26" t="e">
        <f t="shared" si="1611"/>
        <v>#REF!</v>
      </c>
      <c r="AJ1446" s="22" t="e">
        <f t="shared" si="1612"/>
        <v>#REF!</v>
      </c>
      <c r="AK1446" s="25" t="e">
        <f t="shared" si="1613"/>
        <v>#REF!</v>
      </c>
      <c r="AL1446" s="60">
        <f t="shared" si="0"/>
        <v>42388</v>
      </c>
      <c r="AM1446" s="56"/>
    </row>
    <row r="1447" spans="1:39" s="3" customFormat="1" ht="11.25" x14ac:dyDescent="0.2">
      <c r="A1447" s="2" t="s">
        <v>5</v>
      </c>
      <c r="B1447" s="2" t="str">
        <f t="shared" si="1614"/>
        <v>CACY2016</v>
      </c>
      <c r="C1447" s="2" t="s">
        <v>53</v>
      </c>
      <c r="D1447" s="4">
        <v>42387</v>
      </c>
      <c r="E1447" s="66"/>
      <c r="F1447" s="63"/>
      <c r="G1447" s="69"/>
      <c r="H1447" s="71"/>
      <c r="I1447" s="76"/>
      <c r="J1447" s="53" t="e">
        <f>$J$1434/31*(D1447-#REF!)</f>
        <v>#REF!</v>
      </c>
      <c r="K1447" s="54" t="e">
        <f t="shared" si="1587"/>
        <v>#REF!</v>
      </c>
      <c r="L1447" s="54" t="e">
        <f>$L$1434/31*(D1447-#REF!)</f>
        <v>#REF!</v>
      </c>
      <c r="M1447" s="53"/>
      <c r="N1447" s="76"/>
      <c r="O1447" s="122" t="e">
        <f>$O$1434/31*(D1447-#REF!)</f>
        <v>#REF!</v>
      </c>
      <c r="P1447" s="71" t="e">
        <f t="shared" si="1588"/>
        <v>#REF!</v>
      </c>
      <c r="Q1447" s="131" t="e">
        <f>$Q$1434/31*(D1447-#REF!)</f>
        <v>#REF!</v>
      </c>
      <c r="R1447" s="54"/>
      <c r="S1447" s="76"/>
      <c r="T1447" s="47">
        <v>1</v>
      </c>
      <c r="U1447" s="48">
        <v>9</v>
      </c>
      <c r="V1447" s="49">
        <v>1836.9</v>
      </c>
      <c r="W1447" s="48">
        <f t="shared" si="1589"/>
        <v>1498</v>
      </c>
      <c r="X1447" s="97">
        <v>46519</v>
      </c>
      <c r="Y1447" s="31">
        <f t="shared" si="1602"/>
        <v>3.9487091296029585E-2</v>
      </c>
      <c r="Z1447" s="30">
        <f t="shared" si="1603"/>
        <v>1.9346933511038501E-4</v>
      </c>
      <c r="AA1447" s="10">
        <f t="shared" si="1604"/>
        <v>204.10000000000002</v>
      </c>
      <c r="AB1447" s="9" t="str">
        <f t="shared" si="1585"/>
        <v>U E</v>
      </c>
      <c r="AC1447" s="28">
        <f t="shared" si="1605"/>
        <v>3.9487091296029585E-2</v>
      </c>
      <c r="AD1447" s="29">
        <f t="shared" si="1606"/>
        <v>1.9346933511038501E-4</v>
      </c>
      <c r="AE1447" s="15">
        <f t="shared" si="1607"/>
        <v>204.10000000000002</v>
      </c>
      <c r="AF1447" s="27" t="e">
        <f t="shared" si="1608"/>
        <v>#REF!</v>
      </c>
      <c r="AG1447" s="7" t="e">
        <f t="shared" si="1609"/>
        <v>#REF!</v>
      </c>
      <c r="AH1447" s="17" t="e">
        <f t="shared" si="1610"/>
        <v>#REF!</v>
      </c>
      <c r="AI1447" s="26" t="e">
        <f t="shared" si="1611"/>
        <v>#REF!</v>
      </c>
      <c r="AJ1447" s="22" t="e">
        <f t="shared" si="1612"/>
        <v>#REF!</v>
      </c>
      <c r="AK1447" s="25" t="e">
        <f t="shared" si="1613"/>
        <v>#REF!</v>
      </c>
      <c r="AL1447" s="60">
        <f t="shared" si="0"/>
        <v>42387</v>
      </c>
      <c r="AM1447" s="56"/>
    </row>
    <row r="1448" spans="1:39" s="3" customFormat="1" ht="11.25" x14ac:dyDescent="0.2">
      <c r="A1448" s="2" t="s">
        <v>5</v>
      </c>
      <c r="B1448" s="2" t="str">
        <f t="shared" si="1614"/>
        <v>CACY2016</v>
      </c>
      <c r="C1448" s="2" t="s">
        <v>53</v>
      </c>
      <c r="D1448" s="4">
        <v>42386</v>
      </c>
      <c r="E1448" s="66"/>
      <c r="F1448" s="63"/>
      <c r="G1448" s="69"/>
      <c r="H1448" s="71"/>
      <c r="I1448" s="76"/>
      <c r="J1448" s="53" t="e">
        <f>$J$1434/31*(D1448-#REF!)</f>
        <v>#REF!</v>
      </c>
      <c r="K1448" s="54" t="e">
        <f t="shared" si="1587"/>
        <v>#REF!</v>
      </c>
      <c r="L1448" s="54" t="e">
        <f>$L$1434/31*(D1448-#REF!)</f>
        <v>#REF!</v>
      </c>
      <c r="M1448" s="53"/>
      <c r="N1448" s="76"/>
      <c r="O1448" s="122" t="e">
        <f>$O$1434/31*(D1448-#REF!)</f>
        <v>#REF!</v>
      </c>
      <c r="P1448" s="71" t="e">
        <f t="shared" si="1588"/>
        <v>#REF!</v>
      </c>
      <c r="Q1448" s="131" t="e">
        <f>$Q$1434/31*(D1448-#REF!)</f>
        <v>#REF!</v>
      </c>
      <c r="R1448" s="54"/>
      <c r="S1448" s="76"/>
      <c r="T1448" s="47">
        <v>4</v>
      </c>
      <c r="U1448" s="48">
        <v>11</v>
      </c>
      <c r="V1448" s="49">
        <v>1362.5170000000001</v>
      </c>
      <c r="W1448" s="48">
        <f t="shared" si="1589"/>
        <v>1497</v>
      </c>
      <c r="X1448" s="97">
        <v>46519</v>
      </c>
      <c r="Y1448" s="31">
        <f t="shared" si="1602"/>
        <v>2.9289473118510718E-2</v>
      </c>
      <c r="Z1448" s="30">
        <f t="shared" si="1603"/>
        <v>2.3646252069047056E-4</v>
      </c>
      <c r="AA1448" s="10">
        <f t="shared" si="1604"/>
        <v>123.86518181818182</v>
      </c>
      <c r="AB1448" s="9" t="str">
        <f t="shared" si="1585"/>
        <v>U E</v>
      </c>
      <c r="AC1448" s="28">
        <f t="shared" si="1605"/>
        <v>2.9289473118510718E-2</v>
      </c>
      <c r="AD1448" s="29">
        <f t="shared" si="1606"/>
        <v>2.3646252069047056E-4</v>
      </c>
      <c r="AE1448" s="15">
        <f t="shared" si="1607"/>
        <v>123.86518181818182</v>
      </c>
      <c r="AF1448" s="27" t="e">
        <f t="shared" si="1608"/>
        <v>#REF!</v>
      </c>
      <c r="AG1448" s="7" t="e">
        <f t="shared" si="1609"/>
        <v>#REF!</v>
      </c>
      <c r="AH1448" s="17" t="e">
        <f t="shared" si="1610"/>
        <v>#REF!</v>
      </c>
      <c r="AI1448" s="26" t="e">
        <f t="shared" si="1611"/>
        <v>#REF!</v>
      </c>
      <c r="AJ1448" s="22" t="e">
        <f t="shared" si="1612"/>
        <v>#REF!</v>
      </c>
      <c r="AK1448" s="25" t="e">
        <f t="shared" si="1613"/>
        <v>#REF!</v>
      </c>
      <c r="AL1448" s="60">
        <f t="shared" si="0"/>
        <v>42386</v>
      </c>
      <c r="AM1448" s="56"/>
    </row>
    <row r="1449" spans="1:39" s="3" customFormat="1" ht="11.25" x14ac:dyDescent="0.2">
      <c r="A1449" s="2" t="s">
        <v>5</v>
      </c>
      <c r="B1449" s="2" t="str">
        <f t="shared" si="1614"/>
        <v>CACY2016</v>
      </c>
      <c r="C1449" s="2" t="s">
        <v>53</v>
      </c>
      <c r="D1449" s="4">
        <v>42385</v>
      </c>
      <c r="E1449" s="66"/>
      <c r="F1449" s="63"/>
      <c r="G1449" s="69"/>
      <c r="H1449" s="71"/>
      <c r="I1449" s="76"/>
      <c r="J1449" s="53" t="e">
        <f>$J$1434/31*(D1449-#REF!)</f>
        <v>#REF!</v>
      </c>
      <c r="K1449" s="54" t="e">
        <f t="shared" si="1587"/>
        <v>#REF!</v>
      </c>
      <c r="L1449" s="54" t="e">
        <f>$L$1434/31*(D1449-#REF!)</f>
        <v>#REF!</v>
      </c>
      <c r="M1449" s="53"/>
      <c r="N1449" s="76"/>
      <c r="O1449" s="122" t="e">
        <f>$O$1434/31*(D1449-#REF!)</f>
        <v>#REF!</v>
      </c>
      <c r="P1449" s="71" t="e">
        <f t="shared" si="1588"/>
        <v>#REF!</v>
      </c>
      <c r="Q1449" s="131" t="e">
        <f>$Q$1434/31*(D1449-#REF!)</f>
        <v>#REF!</v>
      </c>
      <c r="R1449" s="54"/>
      <c r="S1449" s="76"/>
      <c r="T1449" s="47">
        <v>3</v>
      </c>
      <c r="U1449" s="48">
        <v>11</v>
      </c>
      <c r="V1449" s="49">
        <v>4772.5659999999998</v>
      </c>
      <c r="W1449" s="48">
        <f t="shared" si="1589"/>
        <v>1498</v>
      </c>
      <c r="X1449" s="97">
        <v>46519</v>
      </c>
      <c r="Y1449" s="31">
        <f t="shared" si="1602"/>
        <v>0.1025939078656033</v>
      </c>
      <c r="Z1449" s="30">
        <f t="shared" si="1603"/>
        <v>2.3646252069047056E-4</v>
      </c>
      <c r="AA1449" s="10">
        <f t="shared" si="1604"/>
        <v>433.86963636363635</v>
      </c>
      <c r="AB1449" s="9" t="str">
        <f t="shared" si="1585"/>
        <v>U E</v>
      </c>
      <c r="AC1449" s="28">
        <f t="shared" si="1605"/>
        <v>0.1025939078656033</v>
      </c>
      <c r="AD1449" s="29">
        <f t="shared" si="1606"/>
        <v>2.3646252069047056E-4</v>
      </c>
      <c r="AE1449" s="15">
        <f t="shared" si="1607"/>
        <v>433.86963636363635</v>
      </c>
      <c r="AF1449" s="27" t="e">
        <f t="shared" si="1608"/>
        <v>#REF!</v>
      </c>
      <c r="AG1449" s="7" t="e">
        <f t="shared" si="1609"/>
        <v>#REF!</v>
      </c>
      <c r="AH1449" s="17" t="e">
        <f t="shared" si="1610"/>
        <v>#REF!</v>
      </c>
      <c r="AI1449" s="26" t="e">
        <f t="shared" si="1611"/>
        <v>#REF!</v>
      </c>
      <c r="AJ1449" s="22" t="e">
        <f t="shared" si="1612"/>
        <v>#REF!</v>
      </c>
      <c r="AK1449" s="25" t="e">
        <f t="shared" si="1613"/>
        <v>#REF!</v>
      </c>
      <c r="AL1449" s="60">
        <f t="shared" si="0"/>
        <v>42385</v>
      </c>
      <c r="AM1449" s="56"/>
    </row>
    <row r="1450" spans="1:39" s="3" customFormat="1" ht="11.25" x14ac:dyDescent="0.2">
      <c r="A1450" s="2" t="s">
        <v>5</v>
      </c>
      <c r="B1450" s="2" t="str">
        <f t="shared" si="1614"/>
        <v>CACY2016</v>
      </c>
      <c r="C1450" s="2" t="s">
        <v>53</v>
      </c>
      <c r="D1450" s="4">
        <v>42384</v>
      </c>
      <c r="E1450" s="66"/>
      <c r="F1450" s="63"/>
      <c r="G1450" s="69"/>
      <c r="H1450" s="71"/>
      <c r="I1450" s="76"/>
      <c r="J1450" s="53" t="e">
        <f>$J$1434/31*(D1450-#REF!)</f>
        <v>#REF!</v>
      </c>
      <c r="K1450" s="54" t="e">
        <f t="shared" si="1587"/>
        <v>#REF!</v>
      </c>
      <c r="L1450" s="54" t="e">
        <f>$L$1434/31*(D1450-#REF!)</f>
        <v>#REF!</v>
      </c>
      <c r="M1450" s="53"/>
      <c r="N1450" s="76"/>
      <c r="O1450" s="122" t="e">
        <f>$O$1434/31*(D1450-#REF!)</f>
        <v>#REF!</v>
      </c>
      <c r="P1450" s="71" t="e">
        <f t="shared" si="1588"/>
        <v>#REF!</v>
      </c>
      <c r="Q1450" s="131" t="e">
        <f>$Q$1434/31*(D1450-#REF!)</f>
        <v>#REF!</v>
      </c>
      <c r="R1450" s="54"/>
      <c r="S1450" s="76"/>
      <c r="T1450" s="47">
        <v>3</v>
      </c>
      <c r="U1450" s="48">
        <v>7</v>
      </c>
      <c r="V1450" s="49">
        <v>2680.0830000000001</v>
      </c>
      <c r="W1450" s="48">
        <f t="shared" si="1589"/>
        <v>1496</v>
      </c>
      <c r="X1450" s="97">
        <v>46519</v>
      </c>
      <c r="Y1450" s="31">
        <f t="shared" si="1602"/>
        <v>5.7612652894516218E-2</v>
      </c>
      <c r="Z1450" s="30">
        <f t="shared" si="1603"/>
        <v>1.5047614953029944E-4</v>
      </c>
      <c r="AA1450" s="10">
        <f t="shared" si="1604"/>
        <v>382.86900000000003</v>
      </c>
      <c r="AB1450" s="9" t="str">
        <f t="shared" si="1585"/>
        <v>U E</v>
      </c>
      <c r="AC1450" s="28">
        <f t="shared" si="1605"/>
        <v>5.7612652894516218E-2</v>
      </c>
      <c r="AD1450" s="29">
        <f t="shared" si="1606"/>
        <v>1.5047614953029944E-4</v>
      </c>
      <c r="AE1450" s="15">
        <f t="shared" si="1607"/>
        <v>382.86900000000003</v>
      </c>
      <c r="AF1450" s="27" t="e">
        <f t="shared" si="1608"/>
        <v>#REF!</v>
      </c>
      <c r="AG1450" s="7" t="e">
        <f t="shared" si="1609"/>
        <v>#REF!</v>
      </c>
      <c r="AH1450" s="17" t="e">
        <f t="shared" si="1610"/>
        <v>#REF!</v>
      </c>
      <c r="AI1450" s="26" t="e">
        <f t="shared" si="1611"/>
        <v>#REF!</v>
      </c>
      <c r="AJ1450" s="22" t="e">
        <f t="shared" si="1612"/>
        <v>#REF!</v>
      </c>
      <c r="AK1450" s="25" t="e">
        <f t="shared" si="1613"/>
        <v>#REF!</v>
      </c>
      <c r="AL1450" s="60">
        <f t="shared" si="0"/>
        <v>42384</v>
      </c>
      <c r="AM1450" s="56"/>
    </row>
    <row r="1451" spans="1:39" s="3" customFormat="1" ht="11.25" x14ac:dyDescent="0.2">
      <c r="A1451" s="2" t="s">
        <v>5</v>
      </c>
      <c r="B1451" s="2" t="str">
        <f t="shared" si="1614"/>
        <v>CACY2016</v>
      </c>
      <c r="C1451" s="2" t="s">
        <v>53</v>
      </c>
      <c r="D1451" s="4">
        <v>42383</v>
      </c>
      <c r="E1451" s="66"/>
      <c r="F1451" s="63"/>
      <c r="G1451" s="69"/>
      <c r="H1451" s="71"/>
      <c r="I1451" s="76"/>
      <c r="J1451" s="53" t="e">
        <f>$J$1434/31*(D1451-#REF!)</f>
        <v>#REF!</v>
      </c>
      <c r="K1451" s="54" t="e">
        <f t="shared" si="1587"/>
        <v>#REF!</v>
      </c>
      <c r="L1451" s="54" t="e">
        <f>$L$1434/31*(D1451-#REF!)</f>
        <v>#REF!</v>
      </c>
      <c r="M1451" s="53"/>
      <c r="N1451" s="76"/>
      <c r="O1451" s="122" t="e">
        <f>$O$1434/31*(D1451-#REF!)</f>
        <v>#REF!</v>
      </c>
      <c r="P1451" s="71" t="e">
        <f t="shared" si="1588"/>
        <v>#REF!</v>
      </c>
      <c r="Q1451" s="131" t="e">
        <f>$Q$1434/31*(D1451-#REF!)</f>
        <v>#REF!</v>
      </c>
      <c r="R1451" s="54"/>
      <c r="S1451" s="76"/>
      <c r="T1451" s="47">
        <v>9</v>
      </c>
      <c r="U1451" s="48">
        <v>645</v>
      </c>
      <c r="V1451" s="49">
        <v>312799.86700000003</v>
      </c>
      <c r="W1451" s="48">
        <f t="shared" si="1589"/>
        <v>1497</v>
      </c>
      <c r="X1451" s="97">
        <v>46519</v>
      </c>
      <c r="Y1451" s="31">
        <f t="shared" si="1602"/>
        <v>6.7241313656785406</v>
      </c>
      <c r="Z1451" s="30">
        <f t="shared" si="1603"/>
        <v>1.3865302349577592E-2</v>
      </c>
      <c r="AA1451" s="10">
        <f t="shared" si="1604"/>
        <v>484.9610341085272</v>
      </c>
      <c r="AB1451" s="9" t="str">
        <f t="shared" si="1585"/>
        <v>U E</v>
      </c>
      <c r="AC1451" s="28">
        <f t="shared" si="1605"/>
        <v>6.7241313656785406</v>
      </c>
      <c r="AD1451" s="29">
        <f t="shared" si="1606"/>
        <v>1.3865302349577592E-2</v>
      </c>
      <c r="AE1451" s="15">
        <f t="shared" si="1607"/>
        <v>484.9610341085272</v>
      </c>
      <c r="AF1451" s="27" t="e">
        <f t="shared" si="1608"/>
        <v>#REF!</v>
      </c>
      <c r="AG1451" s="7" t="e">
        <f t="shared" si="1609"/>
        <v>#REF!</v>
      </c>
      <c r="AH1451" s="17" t="e">
        <f t="shared" si="1610"/>
        <v>#REF!</v>
      </c>
      <c r="AI1451" s="26" t="e">
        <f t="shared" si="1611"/>
        <v>#REF!</v>
      </c>
      <c r="AJ1451" s="22" t="e">
        <f t="shared" si="1612"/>
        <v>#REF!</v>
      </c>
      <c r="AK1451" s="25" t="e">
        <f t="shared" si="1613"/>
        <v>#REF!</v>
      </c>
      <c r="AL1451" s="60">
        <f t="shared" si="0"/>
        <v>42383</v>
      </c>
      <c r="AM1451" s="56"/>
    </row>
    <row r="1452" spans="1:39" s="3" customFormat="1" ht="11.25" x14ac:dyDescent="0.2">
      <c r="A1452" s="2" t="s">
        <v>5</v>
      </c>
      <c r="B1452" s="2" t="str">
        <f t="shared" si="1614"/>
        <v>CACY2016</v>
      </c>
      <c r="C1452" s="2" t="s">
        <v>53</v>
      </c>
      <c r="D1452" s="4">
        <v>42382</v>
      </c>
      <c r="E1452" s="66"/>
      <c r="F1452" s="63"/>
      <c r="G1452" s="69"/>
      <c r="H1452" s="71"/>
      <c r="I1452" s="76"/>
      <c r="J1452" s="53" t="e">
        <f>$J$1434/31*(D1452-#REF!)</f>
        <v>#REF!</v>
      </c>
      <c r="K1452" s="54" t="e">
        <f t="shared" si="1587"/>
        <v>#REF!</v>
      </c>
      <c r="L1452" s="54" t="e">
        <f>$L$1434/31*(D1452-#REF!)</f>
        <v>#REF!</v>
      </c>
      <c r="M1452" s="53"/>
      <c r="N1452" s="76"/>
      <c r="O1452" s="122" t="e">
        <f>$O$1434/31*(D1452-#REF!)</f>
        <v>#REF!</v>
      </c>
      <c r="P1452" s="71" t="e">
        <f t="shared" si="1588"/>
        <v>#REF!</v>
      </c>
      <c r="Q1452" s="131" t="e">
        <f>$Q$1434/31*(D1452-#REF!)</f>
        <v>#REF!</v>
      </c>
      <c r="R1452" s="54"/>
      <c r="S1452" s="76"/>
      <c r="T1452" s="47">
        <v>12</v>
      </c>
      <c r="U1452" s="48">
        <v>1239</v>
      </c>
      <c r="V1452" s="49">
        <v>301378.783</v>
      </c>
      <c r="W1452" s="48">
        <f t="shared" si="1589"/>
        <v>1490</v>
      </c>
      <c r="X1452" s="97">
        <v>46519</v>
      </c>
      <c r="Y1452" s="31">
        <f t="shared" si="1602"/>
        <v>6.4786169737096673</v>
      </c>
      <c r="Z1452" s="30">
        <f t="shared" si="1603"/>
        <v>2.6634278466863004E-2</v>
      </c>
      <c r="AA1452" s="10">
        <f t="shared" si="1604"/>
        <v>243.24356981436642</v>
      </c>
      <c r="AB1452" s="9" t="str">
        <f t="shared" si="1585"/>
        <v>U E</v>
      </c>
      <c r="AC1452" s="28">
        <f t="shared" si="1605"/>
        <v>6.4786169737096673</v>
      </c>
      <c r="AD1452" s="29">
        <f t="shared" si="1606"/>
        <v>2.6634278466863004E-2</v>
      </c>
      <c r="AE1452" s="15">
        <f t="shared" si="1607"/>
        <v>243.24356981436642</v>
      </c>
      <c r="AF1452" s="27" t="e">
        <f t="shared" si="1608"/>
        <v>#REF!</v>
      </c>
      <c r="AG1452" s="7" t="e">
        <f t="shared" si="1609"/>
        <v>#REF!</v>
      </c>
      <c r="AH1452" s="17" t="e">
        <f t="shared" si="1610"/>
        <v>#REF!</v>
      </c>
      <c r="AI1452" s="26" t="e">
        <f t="shared" si="1611"/>
        <v>#REF!</v>
      </c>
      <c r="AJ1452" s="22" t="e">
        <f t="shared" si="1612"/>
        <v>#REF!</v>
      </c>
      <c r="AK1452" s="25" t="e">
        <f t="shared" si="1613"/>
        <v>#REF!</v>
      </c>
      <c r="AL1452" s="60">
        <f t="shared" si="0"/>
        <v>42382</v>
      </c>
      <c r="AM1452" s="56"/>
    </row>
    <row r="1453" spans="1:39" s="3" customFormat="1" ht="11.25" x14ac:dyDescent="0.2">
      <c r="A1453" s="2" t="s">
        <v>5</v>
      </c>
      <c r="B1453" s="2" t="str">
        <f t="shared" si="1614"/>
        <v>CACY2016</v>
      </c>
      <c r="C1453" s="2" t="s">
        <v>53</v>
      </c>
      <c r="D1453" s="4">
        <v>42381</v>
      </c>
      <c r="E1453" s="66"/>
      <c r="F1453" s="63"/>
      <c r="G1453" s="69"/>
      <c r="H1453" s="71"/>
      <c r="I1453" s="76"/>
      <c r="J1453" s="53" t="e">
        <f>$J$1434/31*(D1453-#REF!)</f>
        <v>#REF!</v>
      </c>
      <c r="K1453" s="54" t="e">
        <f t="shared" si="1587"/>
        <v>#REF!</v>
      </c>
      <c r="L1453" s="54" t="e">
        <f>$L$1434/31*(D1453-#REF!)</f>
        <v>#REF!</v>
      </c>
      <c r="M1453" s="53"/>
      <c r="N1453" s="76"/>
      <c r="O1453" s="122" t="e">
        <f>$O$1434/31*(D1453-#REF!)</f>
        <v>#REF!</v>
      </c>
      <c r="P1453" s="71" t="e">
        <f t="shared" si="1588"/>
        <v>#REF!</v>
      </c>
      <c r="Q1453" s="131" t="e">
        <f>$Q$1434/31*(D1453-#REF!)</f>
        <v>#REF!</v>
      </c>
      <c r="R1453" s="54"/>
      <c r="S1453" s="76"/>
      <c r="T1453" s="47">
        <v>10</v>
      </c>
      <c r="U1453" s="48">
        <v>376</v>
      </c>
      <c r="V1453" s="49">
        <v>18246.633000000002</v>
      </c>
      <c r="W1453" s="48">
        <f t="shared" si="1589"/>
        <v>1480</v>
      </c>
      <c r="X1453" s="97">
        <v>46519</v>
      </c>
      <c r="Y1453" s="31">
        <f t="shared" si="1602"/>
        <v>0.39224043939035669</v>
      </c>
      <c r="Z1453" s="30">
        <f t="shared" si="1603"/>
        <v>8.0827188890560848E-3</v>
      </c>
      <c r="AA1453" s="10">
        <f t="shared" si="1604"/>
        <v>48.528279255319156</v>
      </c>
      <c r="AB1453" s="9" t="str">
        <f t="shared" si="1585"/>
        <v>U E</v>
      </c>
      <c r="AC1453" s="28">
        <f t="shared" si="1605"/>
        <v>0.39224043939035669</v>
      </c>
      <c r="AD1453" s="29">
        <f t="shared" si="1606"/>
        <v>8.0827188890560848E-3</v>
      </c>
      <c r="AE1453" s="15">
        <f t="shared" si="1607"/>
        <v>48.528279255319156</v>
      </c>
      <c r="AF1453" s="27" t="e">
        <f t="shared" si="1608"/>
        <v>#REF!</v>
      </c>
      <c r="AG1453" s="7" t="e">
        <f t="shared" si="1609"/>
        <v>#REF!</v>
      </c>
      <c r="AH1453" s="17" t="e">
        <f t="shared" si="1610"/>
        <v>#REF!</v>
      </c>
      <c r="AI1453" s="26" t="e">
        <f t="shared" si="1611"/>
        <v>#REF!</v>
      </c>
      <c r="AJ1453" s="22" t="e">
        <f t="shared" si="1612"/>
        <v>#REF!</v>
      </c>
      <c r="AK1453" s="25" t="e">
        <f t="shared" si="1613"/>
        <v>#REF!</v>
      </c>
      <c r="AL1453" s="60">
        <f t="shared" si="0"/>
        <v>42381</v>
      </c>
      <c r="AM1453" s="56"/>
    </row>
    <row r="1454" spans="1:39" s="3" customFormat="1" ht="11.25" x14ac:dyDescent="0.2">
      <c r="A1454" s="2" t="s">
        <v>5</v>
      </c>
      <c r="B1454" s="2" t="str">
        <f t="shared" si="1614"/>
        <v>CACY2016</v>
      </c>
      <c r="C1454" s="2" t="s">
        <v>53</v>
      </c>
      <c r="D1454" s="4">
        <v>42380</v>
      </c>
      <c r="E1454" s="66"/>
      <c r="F1454" s="63"/>
      <c r="G1454" s="69"/>
      <c r="H1454" s="71"/>
      <c r="I1454" s="76"/>
      <c r="J1454" s="53" t="e">
        <f>$J$1434/31*(D1454-#REF!)</f>
        <v>#REF!</v>
      </c>
      <c r="K1454" s="54" t="e">
        <f t="shared" si="1587"/>
        <v>#REF!</v>
      </c>
      <c r="L1454" s="54" t="e">
        <f>$L$1434/31*(D1454-#REF!)</f>
        <v>#REF!</v>
      </c>
      <c r="M1454" s="53"/>
      <c r="N1454" s="76"/>
      <c r="O1454" s="122" t="e">
        <f>$O$1434/31*(D1454-#REF!)</f>
        <v>#REF!</v>
      </c>
      <c r="P1454" s="71" t="e">
        <f t="shared" si="1588"/>
        <v>#REF!</v>
      </c>
      <c r="Q1454" s="131" t="e">
        <f>$Q$1434/31*(D1454-#REF!)</f>
        <v>#REF!</v>
      </c>
      <c r="R1454" s="54"/>
      <c r="S1454" s="76"/>
      <c r="T1454" s="47">
        <v>1</v>
      </c>
      <c r="U1454" s="48">
        <v>1</v>
      </c>
      <c r="V1454" s="49">
        <v>392.517</v>
      </c>
      <c r="W1454" s="48">
        <f t="shared" si="1589"/>
        <v>1472</v>
      </c>
      <c r="X1454" s="97">
        <v>46519</v>
      </c>
      <c r="Y1454" s="31">
        <f t="shared" si="1602"/>
        <v>8.4377781121692218E-3</v>
      </c>
      <c r="Z1454" s="30">
        <f t="shared" si="1603"/>
        <v>2.149659279004278E-5</v>
      </c>
      <c r="AA1454" s="10">
        <f t="shared" si="1604"/>
        <v>392.517</v>
      </c>
      <c r="AB1454" s="9" t="str">
        <f t="shared" si="1585"/>
        <v>U E</v>
      </c>
      <c r="AC1454" s="28">
        <f t="shared" si="1605"/>
        <v>8.4377781121692218E-3</v>
      </c>
      <c r="AD1454" s="29">
        <f t="shared" si="1606"/>
        <v>2.149659279004278E-5</v>
      </c>
      <c r="AE1454" s="15">
        <f t="shared" si="1607"/>
        <v>392.517</v>
      </c>
      <c r="AF1454" s="27" t="e">
        <f t="shared" si="1608"/>
        <v>#REF!</v>
      </c>
      <c r="AG1454" s="7" t="e">
        <f t="shared" si="1609"/>
        <v>#REF!</v>
      </c>
      <c r="AH1454" s="17" t="e">
        <f t="shared" si="1610"/>
        <v>#REF!</v>
      </c>
      <c r="AI1454" s="26" t="e">
        <f t="shared" si="1611"/>
        <v>#REF!</v>
      </c>
      <c r="AJ1454" s="22" t="e">
        <f t="shared" si="1612"/>
        <v>#REF!</v>
      </c>
      <c r="AK1454" s="25" t="e">
        <f t="shared" si="1613"/>
        <v>#REF!</v>
      </c>
      <c r="AL1454" s="60">
        <f t="shared" si="0"/>
        <v>42380</v>
      </c>
      <c r="AM1454" s="56"/>
    </row>
    <row r="1455" spans="1:39" s="3" customFormat="1" ht="11.25" x14ac:dyDescent="0.2">
      <c r="A1455" s="2" t="s">
        <v>5</v>
      </c>
      <c r="B1455" s="2" t="str">
        <f t="shared" si="1614"/>
        <v>CACY2016</v>
      </c>
      <c r="C1455" s="2" t="s">
        <v>53</v>
      </c>
      <c r="D1455" s="4">
        <v>42379</v>
      </c>
      <c r="E1455" s="66"/>
      <c r="F1455" s="63"/>
      <c r="G1455" s="69"/>
      <c r="H1455" s="71"/>
      <c r="I1455" s="76"/>
      <c r="J1455" s="53" t="e">
        <f>$J$1434/31*(D1455-#REF!)</f>
        <v>#REF!</v>
      </c>
      <c r="K1455" s="54" t="e">
        <f t="shared" si="1587"/>
        <v>#REF!</v>
      </c>
      <c r="L1455" s="54" t="e">
        <f>$L$1434/31*(D1455-#REF!)</f>
        <v>#REF!</v>
      </c>
      <c r="M1455" s="53"/>
      <c r="N1455" s="76"/>
      <c r="O1455" s="122" t="e">
        <f>$O$1434/31*(D1455-#REF!)</f>
        <v>#REF!</v>
      </c>
      <c r="P1455" s="71" t="e">
        <f t="shared" si="1588"/>
        <v>#REF!</v>
      </c>
      <c r="Q1455" s="131" t="e">
        <f>$Q$1434/31*(D1455-#REF!)</f>
        <v>#REF!</v>
      </c>
      <c r="R1455" s="54"/>
      <c r="S1455" s="76"/>
      <c r="T1455" s="47">
        <v>1</v>
      </c>
      <c r="U1455" s="48">
        <v>3</v>
      </c>
      <c r="V1455" s="49">
        <v>904.55</v>
      </c>
      <c r="W1455" s="48">
        <f t="shared" si="1589"/>
        <v>1471</v>
      </c>
      <c r="X1455" s="97">
        <v>46519</v>
      </c>
      <c r="Y1455" s="31">
        <f t="shared" si="1602"/>
        <v>1.9444743008233192E-2</v>
      </c>
      <c r="Z1455" s="30">
        <f t="shared" si="1603"/>
        <v>6.4489778370128333E-5</v>
      </c>
      <c r="AA1455" s="10">
        <f t="shared" si="1604"/>
        <v>301.51666666666665</v>
      </c>
      <c r="AB1455" s="9" t="str">
        <f t="shared" si="1585"/>
        <v>U E</v>
      </c>
      <c r="AC1455" s="28">
        <f t="shared" si="1605"/>
        <v>1.9444743008233192E-2</v>
      </c>
      <c r="AD1455" s="29">
        <f t="shared" si="1606"/>
        <v>6.4489778370128333E-5</v>
      </c>
      <c r="AE1455" s="15">
        <f t="shared" si="1607"/>
        <v>301.51666666666665</v>
      </c>
      <c r="AF1455" s="27" t="e">
        <f t="shared" si="1608"/>
        <v>#REF!</v>
      </c>
      <c r="AG1455" s="7" t="e">
        <f t="shared" si="1609"/>
        <v>#REF!</v>
      </c>
      <c r="AH1455" s="17" t="e">
        <f t="shared" si="1610"/>
        <v>#REF!</v>
      </c>
      <c r="AI1455" s="26" t="e">
        <f t="shared" si="1611"/>
        <v>#REF!</v>
      </c>
      <c r="AJ1455" s="22" t="e">
        <f t="shared" si="1612"/>
        <v>#REF!</v>
      </c>
      <c r="AK1455" s="25" t="e">
        <f t="shared" si="1613"/>
        <v>#REF!</v>
      </c>
      <c r="AL1455" s="60">
        <f t="shared" si="0"/>
        <v>42379</v>
      </c>
      <c r="AM1455" s="56"/>
    </row>
    <row r="1456" spans="1:39" s="3" customFormat="1" ht="11.25" x14ac:dyDescent="0.2">
      <c r="A1456" s="2" t="s">
        <v>5</v>
      </c>
      <c r="B1456" s="2" t="str">
        <f t="shared" si="1614"/>
        <v>CACY2016</v>
      </c>
      <c r="C1456" s="2" t="s">
        <v>53</v>
      </c>
      <c r="D1456" s="4">
        <v>42378</v>
      </c>
      <c r="E1456" s="66"/>
      <c r="F1456" s="63"/>
      <c r="G1456" s="69"/>
      <c r="H1456" s="71"/>
      <c r="I1456" s="76"/>
      <c r="J1456" s="53" t="e">
        <f>$J$1434/31*(D1456-#REF!)</f>
        <v>#REF!</v>
      </c>
      <c r="K1456" s="54" t="e">
        <f t="shared" si="1587"/>
        <v>#REF!</v>
      </c>
      <c r="L1456" s="54" t="e">
        <f>$L$1434/31*(D1456-#REF!)</f>
        <v>#REF!</v>
      </c>
      <c r="M1456" s="53"/>
      <c r="N1456" s="76"/>
      <c r="O1456" s="122" t="e">
        <f>$O$1434/31*(D1456-#REF!)</f>
        <v>#REF!</v>
      </c>
      <c r="P1456" s="71" t="e">
        <f t="shared" si="1588"/>
        <v>#REF!</v>
      </c>
      <c r="Q1456" s="131" t="e">
        <f>$Q$1434/31*(D1456-#REF!)</f>
        <v>#REF!</v>
      </c>
      <c r="R1456" s="54"/>
      <c r="S1456" s="76"/>
      <c r="T1456" s="47">
        <v>3</v>
      </c>
      <c r="U1456" s="48">
        <v>13</v>
      </c>
      <c r="V1456" s="49">
        <v>2011.2</v>
      </c>
      <c r="W1456" s="48">
        <f t="shared" si="1589"/>
        <v>1474</v>
      </c>
      <c r="X1456" s="97">
        <v>46519</v>
      </c>
      <c r="Y1456" s="31">
        <f t="shared" si="1602"/>
        <v>4.3233947419334035E-2</v>
      </c>
      <c r="Z1456" s="30">
        <f t="shared" si="1603"/>
        <v>2.794557062705561E-4</v>
      </c>
      <c r="AA1456" s="10">
        <f t="shared" si="1604"/>
        <v>154.7076923076923</v>
      </c>
      <c r="AB1456" s="9" t="str">
        <f t="shared" si="1585"/>
        <v>U E</v>
      </c>
      <c r="AC1456" s="28">
        <f t="shared" si="1605"/>
        <v>4.3233947419334035E-2</v>
      </c>
      <c r="AD1456" s="29">
        <f t="shared" si="1606"/>
        <v>2.794557062705561E-4</v>
      </c>
      <c r="AE1456" s="15">
        <f t="shared" si="1607"/>
        <v>154.7076923076923</v>
      </c>
      <c r="AF1456" s="27" t="e">
        <f t="shared" si="1608"/>
        <v>#REF!</v>
      </c>
      <c r="AG1456" s="7" t="e">
        <f t="shared" si="1609"/>
        <v>#REF!</v>
      </c>
      <c r="AH1456" s="17" t="e">
        <f t="shared" si="1610"/>
        <v>#REF!</v>
      </c>
      <c r="AI1456" s="26" t="e">
        <f t="shared" si="1611"/>
        <v>#REF!</v>
      </c>
      <c r="AJ1456" s="22" t="e">
        <f t="shared" si="1612"/>
        <v>#REF!</v>
      </c>
      <c r="AK1456" s="25" t="e">
        <f t="shared" si="1613"/>
        <v>#REF!</v>
      </c>
      <c r="AL1456" s="60">
        <f t="shared" si="0"/>
        <v>42378</v>
      </c>
      <c r="AM1456" s="56"/>
    </row>
    <row r="1457" spans="1:39" s="3" customFormat="1" ht="11.25" x14ac:dyDescent="0.2">
      <c r="A1457" s="2" t="s">
        <v>5</v>
      </c>
      <c r="B1457" s="2" t="str">
        <f t="shared" si="1614"/>
        <v>CACY2016</v>
      </c>
      <c r="C1457" s="2" t="s">
        <v>53</v>
      </c>
      <c r="D1457" s="4">
        <v>42377</v>
      </c>
      <c r="E1457" s="66"/>
      <c r="F1457" s="63"/>
      <c r="G1457" s="69"/>
      <c r="H1457" s="71"/>
      <c r="I1457" s="76"/>
      <c r="J1457" s="53" t="e">
        <f>$J$1434/31*(D1457-#REF!)</f>
        <v>#REF!</v>
      </c>
      <c r="K1457" s="54" t="e">
        <f t="shared" si="1587"/>
        <v>#REF!</v>
      </c>
      <c r="L1457" s="54" t="e">
        <f>$L$1434/31*(D1457-#REF!)</f>
        <v>#REF!</v>
      </c>
      <c r="M1457" s="53"/>
      <c r="N1457" s="76"/>
      <c r="O1457" s="122" t="e">
        <f>$O$1434/31*(D1457-#REF!)</f>
        <v>#REF!</v>
      </c>
      <c r="P1457" s="71" t="e">
        <f t="shared" si="1588"/>
        <v>#REF!</v>
      </c>
      <c r="Q1457" s="131" t="e">
        <f>$Q$1434/31*(D1457-#REF!)</f>
        <v>#REF!</v>
      </c>
      <c r="R1457" s="54"/>
      <c r="S1457" s="76"/>
      <c r="T1457" s="47"/>
      <c r="U1457" s="48"/>
      <c r="V1457" s="49"/>
      <c r="W1457" s="48">
        <f t="shared" si="1589"/>
        <v>1473</v>
      </c>
      <c r="X1457" s="97">
        <v>46519</v>
      </c>
      <c r="Y1457" s="31">
        <f t="shared" si="1602"/>
        <v>0</v>
      </c>
      <c r="Z1457" s="30">
        <f t="shared" si="1603"/>
        <v>0</v>
      </c>
      <c r="AA1457" s="10">
        <f t="shared" si="1604"/>
        <v>0</v>
      </c>
      <c r="AB1457" s="9" t="str">
        <f t="shared" si="1585"/>
        <v>U E</v>
      </c>
      <c r="AC1457" s="28">
        <f t="shared" si="1605"/>
        <v>0</v>
      </c>
      <c r="AD1457" s="29">
        <f t="shared" si="1606"/>
        <v>0</v>
      </c>
      <c r="AE1457" s="15">
        <f t="shared" si="1607"/>
        <v>0</v>
      </c>
      <c r="AF1457" s="27" t="e">
        <f t="shared" si="1608"/>
        <v>#REF!</v>
      </c>
      <c r="AG1457" s="7" t="e">
        <f t="shared" si="1609"/>
        <v>#REF!</v>
      </c>
      <c r="AH1457" s="17" t="e">
        <f t="shared" si="1610"/>
        <v>#REF!</v>
      </c>
      <c r="AI1457" s="26" t="e">
        <f t="shared" si="1611"/>
        <v>#REF!</v>
      </c>
      <c r="AJ1457" s="22" t="e">
        <f t="shared" si="1612"/>
        <v>#REF!</v>
      </c>
      <c r="AK1457" s="25" t="e">
        <f t="shared" si="1613"/>
        <v>#REF!</v>
      </c>
      <c r="AL1457" s="60">
        <f t="shared" si="0"/>
        <v>42377</v>
      </c>
      <c r="AM1457" s="56"/>
    </row>
    <row r="1458" spans="1:39" s="3" customFormat="1" ht="11.25" x14ac:dyDescent="0.2">
      <c r="A1458" s="2" t="s">
        <v>5</v>
      </c>
      <c r="B1458" s="2" t="str">
        <f t="shared" si="1614"/>
        <v>CACY2016</v>
      </c>
      <c r="C1458" s="2" t="s">
        <v>53</v>
      </c>
      <c r="D1458" s="4">
        <v>42376</v>
      </c>
      <c r="E1458" s="66"/>
      <c r="F1458" s="63"/>
      <c r="G1458" s="69"/>
      <c r="H1458" s="71"/>
      <c r="I1458" s="76"/>
      <c r="J1458" s="53" t="e">
        <f>$J$1434/31*(D1458-#REF!)</f>
        <v>#REF!</v>
      </c>
      <c r="K1458" s="54" t="e">
        <f t="shared" si="1587"/>
        <v>#REF!</v>
      </c>
      <c r="L1458" s="54" t="e">
        <f>$L$1434/31*(D1458-#REF!)</f>
        <v>#REF!</v>
      </c>
      <c r="M1458" s="53"/>
      <c r="N1458" s="76"/>
      <c r="O1458" s="122" t="e">
        <f>$O$1434/31*(D1458-#REF!)</f>
        <v>#REF!</v>
      </c>
      <c r="P1458" s="71" t="e">
        <f t="shared" si="1588"/>
        <v>#REF!</v>
      </c>
      <c r="Q1458" s="131" t="e">
        <f>$Q$1434/31*(D1458-#REF!)</f>
        <v>#REF!</v>
      </c>
      <c r="R1458" s="54"/>
      <c r="S1458" s="76"/>
      <c r="T1458" s="47">
        <v>3</v>
      </c>
      <c r="U1458" s="48">
        <v>14</v>
      </c>
      <c r="V1458" s="49">
        <v>546.11699999999996</v>
      </c>
      <c r="W1458" s="48">
        <f t="shared" si="1589"/>
        <v>1473</v>
      </c>
      <c r="X1458" s="97">
        <v>46519</v>
      </c>
      <c r="Y1458" s="31">
        <f t="shared" si="1602"/>
        <v>1.1739654764719791E-2</v>
      </c>
      <c r="Z1458" s="30">
        <f t="shared" si="1603"/>
        <v>3.0095229906059888E-4</v>
      </c>
      <c r="AA1458" s="10">
        <f t="shared" si="1604"/>
        <v>39.008357142857143</v>
      </c>
      <c r="AB1458" s="9" t="str">
        <f t="shared" si="1585"/>
        <v>U E</v>
      </c>
      <c r="AC1458" s="28">
        <f t="shared" si="1605"/>
        <v>1.1739654764719791E-2</v>
      </c>
      <c r="AD1458" s="29">
        <f t="shared" si="1606"/>
        <v>3.0095229906059888E-4</v>
      </c>
      <c r="AE1458" s="15">
        <f t="shared" si="1607"/>
        <v>39.008357142857143</v>
      </c>
      <c r="AF1458" s="27" t="e">
        <f t="shared" si="1608"/>
        <v>#REF!</v>
      </c>
      <c r="AG1458" s="7" t="e">
        <f t="shared" si="1609"/>
        <v>#REF!</v>
      </c>
      <c r="AH1458" s="17" t="e">
        <f t="shared" si="1610"/>
        <v>#REF!</v>
      </c>
      <c r="AI1458" s="26" t="e">
        <f t="shared" si="1611"/>
        <v>#REF!</v>
      </c>
      <c r="AJ1458" s="22" t="e">
        <f t="shared" si="1612"/>
        <v>#REF!</v>
      </c>
      <c r="AK1458" s="25" t="e">
        <f t="shared" si="1613"/>
        <v>#REF!</v>
      </c>
      <c r="AL1458" s="60">
        <f t="shared" si="0"/>
        <v>42376</v>
      </c>
      <c r="AM1458" s="56"/>
    </row>
    <row r="1459" spans="1:39" s="3" customFormat="1" ht="11.25" x14ac:dyDescent="0.2">
      <c r="A1459" s="2" t="s">
        <v>5</v>
      </c>
      <c r="B1459" s="2" t="str">
        <f t="shared" si="1614"/>
        <v>CACY2016</v>
      </c>
      <c r="C1459" s="2" t="s">
        <v>53</v>
      </c>
      <c r="D1459" s="4">
        <v>42375</v>
      </c>
      <c r="E1459" s="66"/>
      <c r="F1459" s="63"/>
      <c r="G1459" s="69"/>
      <c r="H1459" s="71"/>
      <c r="I1459" s="76"/>
      <c r="J1459" s="53" t="e">
        <f>$J$1434/31*(D1459-#REF!)</f>
        <v>#REF!</v>
      </c>
      <c r="K1459" s="54" t="e">
        <f t="shared" si="1587"/>
        <v>#REF!</v>
      </c>
      <c r="L1459" s="54" t="e">
        <f>$L$1434/31*(D1459-#REF!)</f>
        <v>#REF!</v>
      </c>
      <c r="M1459" s="53"/>
      <c r="N1459" s="76"/>
      <c r="O1459" s="122" t="e">
        <f>$O$1434/31*(D1459-#REF!)</f>
        <v>#REF!</v>
      </c>
      <c r="P1459" s="71" t="e">
        <f t="shared" si="1588"/>
        <v>#REF!</v>
      </c>
      <c r="Q1459" s="131" t="e">
        <f>$Q$1434/31*(D1459-#REF!)</f>
        <v>#REF!</v>
      </c>
      <c r="R1459" s="54"/>
      <c r="S1459" s="76"/>
      <c r="T1459" s="47">
        <v>1</v>
      </c>
      <c r="U1459" s="48">
        <v>1</v>
      </c>
      <c r="V1459" s="49">
        <v>68.05</v>
      </c>
      <c r="W1459" s="48">
        <f t="shared" si="1589"/>
        <v>1473</v>
      </c>
      <c r="X1459" s="97">
        <v>46519</v>
      </c>
      <c r="Y1459" s="31">
        <f t="shared" si="1602"/>
        <v>1.4628431393624111E-3</v>
      </c>
      <c r="Z1459" s="30">
        <f t="shared" si="1603"/>
        <v>2.149659279004278E-5</v>
      </c>
      <c r="AA1459" s="10">
        <f t="shared" si="1604"/>
        <v>68.05</v>
      </c>
      <c r="AB1459" s="9" t="str">
        <f t="shared" si="1585"/>
        <v>U E</v>
      </c>
      <c r="AC1459" s="28">
        <f t="shared" si="1605"/>
        <v>1.4628431393624111E-3</v>
      </c>
      <c r="AD1459" s="29">
        <f t="shared" si="1606"/>
        <v>2.149659279004278E-5</v>
      </c>
      <c r="AE1459" s="15">
        <f t="shared" si="1607"/>
        <v>68.05</v>
      </c>
      <c r="AF1459" s="27" t="e">
        <f t="shared" si="1608"/>
        <v>#REF!</v>
      </c>
      <c r="AG1459" s="7" t="e">
        <f t="shared" si="1609"/>
        <v>#REF!</v>
      </c>
      <c r="AH1459" s="17" t="e">
        <f t="shared" si="1610"/>
        <v>#REF!</v>
      </c>
      <c r="AI1459" s="26" t="e">
        <f t="shared" si="1611"/>
        <v>#REF!</v>
      </c>
      <c r="AJ1459" s="22" t="e">
        <f t="shared" si="1612"/>
        <v>#REF!</v>
      </c>
      <c r="AK1459" s="25" t="e">
        <f t="shared" si="1613"/>
        <v>#REF!</v>
      </c>
      <c r="AL1459" s="60">
        <f t="shared" si="0"/>
        <v>42375</v>
      </c>
      <c r="AM1459" s="56"/>
    </row>
    <row r="1460" spans="1:39" s="3" customFormat="1" ht="11.25" x14ac:dyDescent="0.2">
      <c r="A1460" s="2" t="s">
        <v>5</v>
      </c>
      <c r="B1460" s="2" t="str">
        <f t="shared" si="1614"/>
        <v>CACY2016</v>
      </c>
      <c r="C1460" s="2" t="s">
        <v>53</v>
      </c>
      <c r="D1460" s="4">
        <v>42374</v>
      </c>
      <c r="E1460" s="66"/>
      <c r="F1460" s="63"/>
      <c r="G1460" s="69"/>
      <c r="H1460" s="71"/>
      <c r="I1460" s="76"/>
      <c r="J1460" s="53" t="e">
        <f>$J$1434/31*(D1460-#REF!)</f>
        <v>#REF!</v>
      </c>
      <c r="K1460" s="54" t="e">
        <f t="shared" si="1587"/>
        <v>#REF!</v>
      </c>
      <c r="L1460" s="54" t="e">
        <f>$L$1434/31*(D1460-#REF!)</f>
        <v>#REF!</v>
      </c>
      <c r="M1460" s="53"/>
      <c r="N1460" s="76"/>
      <c r="O1460" s="122" t="e">
        <f>$O$1434/31*(D1460-#REF!)</f>
        <v>#REF!</v>
      </c>
      <c r="P1460" s="71" t="e">
        <f t="shared" si="1588"/>
        <v>#REF!</v>
      </c>
      <c r="Q1460" s="131" t="e">
        <f>$Q$1434/31*(D1460-#REF!)</f>
        <v>#REF!</v>
      </c>
      <c r="R1460" s="54"/>
      <c r="S1460" s="76"/>
      <c r="T1460" s="47"/>
      <c r="U1460" s="48"/>
      <c r="V1460" s="49"/>
      <c r="W1460" s="48">
        <f t="shared" si="1589"/>
        <v>1473</v>
      </c>
      <c r="X1460" s="97">
        <v>46519</v>
      </c>
      <c r="Y1460" s="31">
        <f t="shared" si="1602"/>
        <v>0</v>
      </c>
      <c r="Z1460" s="30">
        <f t="shared" si="1603"/>
        <v>0</v>
      </c>
      <c r="AA1460" s="10">
        <f t="shared" si="1604"/>
        <v>0</v>
      </c>
      <c r="AB1460" s="9" t="str">
        <f t="shared" si="1585"/>
        <v>U E</v>
      </c>
      <c r="AC1460" s="28">
        <f t="shared" si="1605"/>
        <v>0</v>
      </c>
      <c r="AD1460" s="29">
        <f t="shared" si="1606"/>
        <v>0</v>
      </c>
      <c r="AE1460" s="15">
        <f t="shared" si="1607"/>
        <v>0</v>
      </c>
      <c r="AF1460" s="27" t="e">
        <f t="shared" si="1608"/>
        <v>#REF!</v>
      </c>
      <c r="AG1460" s="7" t="e">
        <f t="shared" si="1609"/>
        <v>#REF!</v>
      </c>
      <c r="AH1460" s="17" t="e">
        <f t="shared" si="1610"/>
        <v>#REF!</v>
      </c>
      <c r="AI1460" s="26" t="e">
        <f t="shared" si="1611"/>
        <v>#REF!</v>
      </c>
      <c r="AJ1460" s="22" t="e">
        <f t="shared" si="1612"/>
        <v>#REF!</v>
      </c>
      <c r="AK1460" s="25" t="e">
        <f t="shared" si="1613"/>
        <v>#REF!</v>
      </c>
      <c r="AL1460" s="60">
        <f t="shared" si="0"/>
        <v>42374</v>
      </c>
      <c r="AM1460" s="56"/>
    </row>
    <row r="1461" spans="1:39" s="3" customFormat="1" ht="11.25" x14ac:dyDescent="0.2">
      <c r="A1461" s="2" t="s">
        <v>5</v>
      </c>
      <c r="B1461" s="2" t="str">
        <f t="shared" si="1614"/>
        <v>CACY2016</v>
      </c>
      <c r="C1461" s="2" t="s">
        <v>53</v>
      </c>
      <c r="D1461" s="4">
        <v>42373</v>
      </c>
      <c r="E1461" s="66"/>
      <c r="F1461" s="63"/>
      <c r="G1461" s="69"/>
      <c r="H1461" s="71"/>
      <c r="I1461" s="76"/>
      <c r="J1461" s="53" t="e">
        <f>$J$1434/31*(D1461-#REF!)</f>
        <v>#REF!</v>
      </c>
      <c r="K1461" s="54" t="e">
        <f t="shared" si="1587"/>
        <v>#REF!</v>
      </c>
      <c r="L1461" s="54" t="e">
        <f>$L$1434/31*(D1461-#REF!)</f>
        <v>#REF!</v>
      </c>
      <c r="M1461" s="53"/>
      <c r="N1461" s="76"/>
      <c r="O1461" s="122" t="e">
        <f>$O$1434/31*(D1461-#REF!)</f>
        <v>#REF!</v>
      </c>
      <c r="P1461" s="71" t="e">
        <f t="shared" si="1588"/>
        <v>#REF!</v>
      </c>
      <c r="Q1461" s="131" t="e">
        <f>$Q$1434/31*(D1461-#REF!)</f>
        <v>#REF!</v>
      </c>
      <c r="R1461" s="54"/>
      <c r="S1461" s="76"/>
      <c r="T1461" s="47">
        <v>1</v>
      </c>
      <c r="U1461" s="48">
        <v>4</v>
      </c>
      <c r="V1461" s="49">
        <v>176.667</v>
      </c>
      <c r="W1461" s="48">
        <f t="shared" si="1589"/>
        <v>1474</v>
      </c>
      <c r="X1461" s="97">
        <v>46519</v>
      </c>
      <c r="Y1461" s="31">
        <f t="shared" si="1602"/>
        <v>3.7977385584384874E-3</v>
      </c>
      <c r="Z1461" s="30">
        <f t="shared" si="1603"/>
        <v>8.5986371160171119E-5</v>
      </c>
      <c r="AA1461" s="10">
        <f t="shared" si="1604"/>
        <v>44.166749999999993</v>
      </c>
      <c r="AB1461" s="9" t="str">
        <f t="shared" si="1585"/>
        <v>U E</v>
      </c>
      <c r="AC1461" s="28">
        <f t="shared" si="1605"/>
        <v>3.7977385584384874E-3</v>
      </c>
      <c r="AD1461" s="29">
        <f t="shared" si="1606"/>
        <v>8.5986371160171119E-5</v>
      </c>
      <c r="AE1461" s="15">
        <f t="shared" si="1607"/>
        <v>44.166749999999993</v>
      </c>
      <c r="AF1461" s="27" t="e">
        <f t="shared" si="1608"/>
        <v>#REF!</v>
      </c>
      <c r="AG1461" s="7" t="e">
        <f t="shared" si="1609"/>
        <v>#REF!</v>
      </c>
      <c r="AH1461" s="17" t="e">
        <f t="shared" si="1610"/>
        <v>#REF!</v>
      </c>
      <c r="AI1461" s="26" t="e">
        <f t="shared" si="1611"/>
        <v>#REF!</v>
      </c>
      <c r="AJ1461" s="22" t="e">
        <f t="shared" si="1612"/>
        <v>#REF!</v>
      </c>
      <c r="AK1461" s="25" t="e">
        <f t="shared" si="1613"/>
        <v>#REF!</v>
      </c>
      <c r="AL1461" s="60">
        <f t="shared" si="0"/>
        <v>42373</v>
      </c>
      <c r="AM1461" s="56"/>
    </row>
    <row r="1462" spans="1:39" s="3" customFormat="1" ht="11.25" x14ac:dyDescent="0.2">
      <c r="A1462" s="2" t="s">
        <v>5</v>
      </c>
      <c r="B1462" s="2" t="str">
        <f t="shared" si="1614"/>
        <v>CACY2016</v>
      </c>
      <c r="C1462" s="2" t="s">
        <v>53</v>
      </c>
      <c r="D1462" s="4">
        <v>42372</v>
      </c>
      <c r="E1462" s="66"/>
      <c r="F1462" s="63"/>
      <c r="G1462" s="69"/>
      <c r="H1462" s="71"/>
      <c r="I1462" s="76"/>
      <c r="J1462" s="53" t="e">
        <f>$J$1434/31*(D1462-#REF!)</f>
        <v>#REF!</v>
      </c>
      <c r="K1462" s="54" t="e">
        <f t="shared" si="1587"/>
        <v>#REF!</v>
      </c>
      <c r="L1462" s="54" t="e">
        <f>$L$1434/31*(D1462-#REF!)</f>
        <v>#REF!</v>
      </c>
      <c r="M1462" s="53"/>
      <c r="N1462" s="76"/>
      <c r="O1462" s="122" t="e">
        <f>$O$1434/31*(D1462-#REF!)</f>
        <v>#REF!</v>
      </c>
      <c r="P1462" s="71" t="e">
        <f t="shared" si="1588"/>
        <v>#REF!</v>
      </c>
      <c r="Q1462" s="131" t="e">
        <f>$Q$1434/31*(D1462-#REF!)</f>
        <v>#REF!</v>
      </c>
      <c r="R1462" s="54"/>
      <c r="S1462" s="76"/>
      <c r="T1462" s="47">
        <v>1</v>
      </c>
      <c r="U1462" s="48">
        <v>70</v>
      </c>
      <c r="V1462" s="49">
        <v>6059.7169999999996</v>
      </c>
      <c r="W1462" s="48">
        <f t="shared" si="1589"/>
        <v>1475</v>
      </c>
      <c r="X1462" s="97">
        <v>46519</v>
      </c>
      <c r="Y1462" s="31">
        <f t="shared" si="1602"/>
        <v>0.13026326877189964</v>
      </c>
      <c r="Z1462" s="30">
        <f t="shared" si="1603"/>
        <v>1.5047614953029944E-3</v>
      </c>
      <c r="AA1462" s="10">
        <f t="shared" si="1604"/>
        <v>86.567385714285706</v>
      </c>
      <c r="AB1462" s="9" t="str">
        <f t="shared" si="1585"/>
        <v>U E</v>
      </c>
      <c r="AC1462" s="28">
        <f t="shared" si="1605"/>
        <v>0.13026326877189964</v>
      </c>
      <c r="AD1462" s="29">
        <f t="shared" si="1606"/>
        <v>1.5047614953029944E-3</v>
      </c>
      <c r="AE1462" s="15">
        <f t="shared" si="1607"/>
        <v>86.567385714285706</v>
      </c>
      <c r="AF1462" s="27" t="e">
        <f t="shared" si="1608"/>
        <v>#REF!</v>
      </c>
      <c r="AG1462" s="7" t="e">
        <f t="shared" si="1609"/>
        <v>#REF!</v>
      </c>
      <c r="AH1462" s="17" t="e">
        <f t="shared" si="1610"/>
        <v>#REF!</v>
      </c>
      <c r="AI1462" s="26" t="e">
        <f t="shared" si="1611"/>
        <v>#REF!</v>
      </c>
      <c r="AJ1462" s="22" t="e">
        <f t="shared" si="1612"/>
        <v>#REF!</v>
      </c>
      <c r="AK1462" s="25" t="e">
        <f t="shared" si="1613"/>
        <v>#REF!</v>
      </c>
      <c r="AL1462" s="60">
        <f t="shared" si="0"/>
        <v>42372</v>
      </c>
      <c r="AM1462" s="56"/>
    </row>
    <row r="1463" spans="1:39" s="3" customFormat="1" ht="11.25" x14ac:dyDescent="0.2">
      <c r="A1463" s="2" t="s">
        <v>5</v>
      </c>
      <c r="B1463" s="2" t="str">
        <f t="shared" si="1614"/>
        <v>CACY2016</v>
      </c>
      <c r="C1463" s="2" t="s">
        <v>53</v>
      </c>
      <c r="D1463" s="4">
        <v>42371</v>
      </c>
      <c r="E1463" s="66"/>
      <c r="F1463" s="63"/>
      <c r="G1463" s="69"/>
      <c r="H1463" s="71"/>
      <c r="I1463" s="76"/>
      <c r="J1463" s="53" t="e">
        <f>$J$1434/31*(D1463-#REF!)</f>
        <v>#REF!</v>
      </c>
      <c r="K1463" s="54" t="e">
        <f t="shared" si="1587"/>
        <v>#REF!</v>
      </c>
      <c r="L1463" s="54" t="e">
        <f>$L$1434/31*(D1463-#REF!)</f>
        <v>#REF!</v>
      </c>
      <c r="M1463" s="53"/>
      <c r="N1463" s="76"/>
      <c r="O1463" s="122" t="e">
        <f>$O$1434/31*(D1463-#REF!)</f>
        <v>#REF!</v>
      </c>
      <c r="P1463" s="71" t="e">
        <f t="shared" si="1588"/>
        <v>#REF!</v>
      </c>
      <c r="Q1463" s="131" t="e">
        <f>$Q$1434/31*(D1463-#REF!)</f>
        <v>#REF!</v>
      </c>
      <c r="R1463" s="54"/>
      <c r="S1463" s="76"/>
      <c r="T1463" s="47"/>
      <c r="U1463" s="48"/>
      <c r="V1463" s="49"/>
      <c r="W1463" s="48">
        <f t="shared" si="1589"/>
        <v>1476</v>
      </c>
      <c r="X1463" s="97">
        <v>46519</v>
      </c>
      <c r="Y1463" s="31">
        <f t="shared" si="1602"/>
        <v>0</v>
      </c>
      <c r="Z1463" s="30">
        <f t="shared" si="1603"/>
        <v>0</v>
      </c>
      <c r="AA1463" s="10">
        <f t="shared" si="1604"/>
        <v>0</v>
      </c>
      <c r="AB1463" s="9" t="str">
        <f t="shared" si="1585"/>
        <v>U E</v>
      </c>
      <c r="AC1463" s="28">
        <f t="shared" si="1605"/>
        <v>0</v>
      </c>
      <c r="AD1463" s="29">
        <f t="shared" si="1606"/>
        <v>0</v>
      </c>
      <c r="AE1463" s="15">
        <f t="shared" si="1607"/>
        <v>0</v>
      </c>
      <c r="AF1463" s="27" t="e">
        <f>#REF!+Y1463</f>
        <v>#REF!</v>
      </c>
      <c r="AG1463" s="7" t="e">
        <f>#REF!+Z1463</f>
        <v>#REF!</v>
      </c>
      <c r="AH1463" s="17" t="e">
        <f t="shared" si="1610"/>
        <v>#REF!</v>
      </c>
      <c r="AI1463" s="26" t="e">
        <f>#REF!+AC1463</f>
        <v>#REF!</v>
      </c>
      <c r="AJ1463" s="22" t="e">
        <f>#REF!+AD1463</f>
        <v>#REF!</v>
      </c>
      <c r="AK1463" s="25" t="e">
        <f t="shared" si="1613"/>
        <v>#REF!</v>
      </c>
      <c r="AL1463" s="60">
        <f t="shared" si="0"/>
        <v>42371</v>
      </c>
      <c r="AM1463" s="56"/>
    </row>
    <row r="1464" spans="1:39" s="85" customFormat="1" ht="11.25" x14ac:dyDescent="0.2">
      <c r="E1464" s="86"/>
      <c r="F1464" s="87"/>
      <c r="G1464" s="98"/>
      <c r="H1464" s="99"/>
      <c r="I1464" s="89"/>
      <c r="J1464" s="86"/>
      <c r="K1464" s="89"/>
      <c r="L1464" s="88"/>
      <c r="M1464" s="86"/>
      <c r="N1464" s="88"/>
      <c r="O1464" s="123"/>
      <c r="P1464" s="124"/>
      <c r="Q1464" s="132"/>
      <c r="R1464" s="89"/>
      <c r="S1464" s="88"/>
      <c r="T1464" s="86"/>
      <c r="U1464" s="89"/>
      <c r="V1464" s="90"/>
      <c r="W1464" s="48">
        <f t="shared" ref="W1464:W1467" si="1615">SUM(T1464:T1826)</f>
        <v>1477</v>
      </c>
      <c r="X1464" s="100"/>
      <c r="Y1464" s="91">
        <v>0</v>
      </c>
      <c r="Z1464" s="92">
        <v>0</v>
      </c>
      <c r="AA1464" s="93">
        <v>0</v>
      </c>
      <c r="AB1464" s="9" t="str">
        <f t="shared" si="1585"/>
        <v>U E</v>
      </c>
      <c r="AC1464" s="91">
        <v>0</v>
      </c>
      <c r="AD1464" s="92">
        <v>0</v>
      </c>
      <c r="AE1464" s="94">
        <v>0</v>
      </c>
      <c r="AF1464" s="91">
        <v>0</v>
      </c>
      <c r="AG1464" s="92">
        <v>0</v>
      </c>
      <c r="AH1464" s="94">
        <v>0</v>
      </c>
      <c r="AI1464" s="91">
        <v>0</v>
      </c>
      <c r="AJ1464" s="92">
        <v>0</v>
      </c>
      <c r="AK1464" s="94">
        <v>0</v>
      </c>
      <c r="AL1464" s="95"/>
      <c r="AM1464" s="96"/>
    </row>
    <row r="1465" spans="1:39" ht="11.25" x14ac:dyDescent="0.2">
      <c r="A1465" s="2" t="s">
        <v>5</v>
      </c>
      <c r="B1465" s="2" t="str">
        <f t="shared" ref="B1465:B1528" si="1616">CONCATENATE(A1465,C1465)</f>
        <v>CACY2015</v>
      </c>
      <c r="C1465" s="2" t="s">
        <v>40</v>
      </c>
      <c r="D1465" s="4">
        <v>42369</v>
      </c>
      <c r="G1465" s="69">
        <v>215</v>
      </c>
      <c r="H1465" s="71">
        <v>1.7</v>
      </c>
      <c r="I1465" s="76">
        <v>126</v>
      </c>
      <c r="K1465" s="54">
        <f t="shared" si="1587"/>
        <v>0</v>
      </c>
      <c r="T1465" s="47">
        <v>1</v>
      </c>
      <c r="U1465" s="48">
        <v>1</v>
      </c>
      <c r="V1465" s="49">
        <v>82</v>
      </c>
      <c r="W1465" s="48">
        <f t="shared" si="1615"/>
        <v>1477</v>
      </c>
      <c r="X1465" s="32">
        <v>48355</v>
      </c>
      <c r="Y1465" s="31">
        <f t="shared" ref="Y1465:Y1494" si="1617">V1465/X1465</f>
        <v>1.6957915417226761E-3</v>
      </c>
      <c r="Z1465" s="30">
        <f t="shared" ref="Z1465:Z1494" si="1618">U1465/X1465</f>
        <v>2.0680384655154586E-5</v>
      </c>
      <c r="AA1465" s="10">
        <f t="shared" ref="AA1465:AA1494" si="1619">IF(Z1465=0,0,Y1465/Z1465)</f>
        <v>82</v>
      </c>
      <c r="AB1465" s="9" t="str">
        <f t="shared" si="1585"/>
        <v>U E</v>
      </c>
      <c r="AC1465" s="28">
        <f t="shared" ref="AC1465:AC1494" si="1620">IF($AB1465="U E",$Y1465,(V1465-E1465)/X1465)</f>
        <v>1.6957915417226761E-3</v>
      </c>
      <c r="AD1465" s="29">
        <f t="shared" ref="AD1465:AD1494" si="1621">IF($AB1465="U E",$Z1465,(U1465-F1465)/X1465)</f>
        <v>2.0680384655154586E-5</v>
      </c>
      <c r="AE1465" s="15">
        <f t="shared" ref="AE1465:AE1494" si="1622">IF(AD1465=0,0,AC1465/AD1465)</f>
        <v>82</v>
      </c>
      <c r="AF1465" s="27" t="e">
        <f t="shared" ref="AF1465:AF1494" si="1623">AF1466+Y1465</f>
        <v>#REF!</v>
      </c>
      <c r="AG1465" s="7" t="e">
        <f t="shared" ref="AG1465:AG1494" si="1624">AG1466+Z1465</f>
        <v>#REF!</v>
      </c>
      <c r="AH1465" s="17" t="e">
        <f t="shared" ref="AH1465:AH1494" si="1625">AF1465/AG1465</f>
        <v>#REF!</v>
      </c>
      <c r="AI1465" s="26" t="e">
        <f t="shared" ref="AI1465:AI1494" si="1626">AI1466+AC1465</f>
        <v>#REF!</v>
      </c>
      <c r="AJ1465" s="22" t="e">
        <f t="shared" ref="AJ1465:AJ1494" si="1627">AJ1466+AD1465</f>
        <v>#REF!</v>
      </c>
      <c r="AK1465" s="25" t="e">
        <f t="shared" ref="AK1465:AK1494" si="1628">AI1465/AJ1465</f>
        <v>#REF!</v>
      </c>
      <c r="AL1465" s="60">
        <f t="shared" si="0"/>
        <v>42369</v>
      </c>
    </row>
    <row r="1466" spans="1:39" ht="11.25" x14ac:dyDescent="0.2">
      <c r="A1466" s="2" t="s">
        <v>5</v>
      </c>
      <c r="B1466" s="2" t="str">
        <f t="shared" si="1616"/>
        <v>CACY2015</v>
      </c>
      <c r="C1466" s="2" t="s">
        <v>40</v>
      </c>
      <c r="D1466" s="4">
        <v>42368</v>
      </c>
      <c r="K1466" s="54">
        <f t="shared" si="1587"/>
        <v>0</v>
      </c>
      <c r="T1466" s="47">
        <v>4</v>
      </c>
      <c r="U1466" s="48">
        <v>7</v>
      </c>
      <c r="V1466" s="49">
        <v>603</v>
      </c>
      <c r="W1466" s="48">
        <f t="shared" si="1615"/>
        <v>1477</v>
      </c>
      <c r="X1466" s="32">
        <v>48355</v>
      </c>
      <c r="Y1466" s="31">
        <f t="shared" si="1617"/>
        <v>1.2470271947058215E-2</v>
      </c>
      <c r="Z1466" s="30">
        <f t="shared" si="1618"/>
        <v>1.4476269258608209E-4</v>
      </c>
      <c r="AA1466" s="10">
        <f t="shared" si="1619"/>
        <v>86.142857142857139</v>
      </c>
      <c r="AB1466" s="9" t="str">
        <f t="shared" si="1585"/>
        <v>U E</v>
      </c>
      <c r="AC1466" s="28">
        <f t="shared" si="1620"/>
        <v>1.2470271947058215E-2</v>
      </c>
      <c r="AD1466" s="29">
        <f t="shared" si="1621"/>
        <v>1.4476269258608209E-4</v>
      </c>
      <c r="AE1466" s="15">
        <f t="shared" si="1622"/>
        <v>86.142857142857139</v>
      </c>
      <c r="AF1466" s="27" t="e">
        <f t="shared" si="1623"/>
        <v>#REF!</v>
      </c>
      <c r="AG1466" s="7" t="e">
        <f t="shared" si="1624"/>
        <v>#REF!</v>
      </c>
      <c r="AH1466" s="17" t="e">
        <f t="shared" si="1625"/>
        <v>#REF!</v>
      </c>
      <c r="AI1466" s="26" t="e">
        <f t="shared" si="1626"/>
        <v>#REF!</v>
      </c>
      <c r="AJ1466" s="22" t="e">
        <f t="shared" si="1627"/>
        <v>#REF!</v>
      </c>
      <c r="AK1466" s="25" t="e">
        <f t="shared" si="1628"/>
        <v>#REF!</v>
      </c>
      <c r="AL1466" s="60">
        <f t="shared" si="0"/>
        <v>42368</v>
      </c>
    </row>
    <row r="1467" spans="1:39" ht="11.25" x14ac:dyDescent="0.2">
      <c r="A1467" s="2" t="s">
        <v>5</v>
      </c>
      <c r="B1467" s="2" t="str">
        <f t="shared" si="1616"/>
        <v>CACY2015</v>
      </c>
      <c r="C1467" s="2" t="s">
        <v>40</v>
      </c>
      <c r="D1467" s="4">
        <v>42367</v>
      </c>
      <c r="K1467" s="54">
        <f t="shared" si="1587"/>
        <v>0</v>
      </c>
      <c r="T1467" s="47">
        <v>1</v>
      </c>
      <c r="U1467" s="48">
        <v>1</v>
      </c>
      <c r="V1467" s="49">
        <v>142</v>
      </c>
      <c r="W1467" s="48">
        <f t="shared" si="1615"/>
        <v>1473</v>
      </c>
      <c r="X1467" s="32">
        <v>48355</v>
      </c>
      <c r="Y1467" s="31">
        <f t="shared" si="1617"/>
        <v>2.9366146210319513E-3</v>
      </c>
      <c r="Z1467" s="30">
        <f t="shared" si="1618"/>
        <v>2.0680384655154586E-5</v>
      </c>
      <c r="AA1467" s="10">
        <f t="shared" si="1619"/>
        <v>142</v>
      </c>
      <c r="AB1467" s="9" t="str">
        <f t="shared" si="1585"/>
        <v>U E</v>
      </c>
      <c r="AC1467" s="28">
        <f t="shared" si="1620"/>
        <v>2.9366146210319513E-3</v>
      </c>
      <c r="AD1467" s="29">
        <f t="shared" si="1621"/>
        <v>2.0680384655154586E-5</v>
      </c>
      <c r="AE1467" s="15">
        <f t="shared" si="1622"/>
        <v>142</v>
      </c>
      <c r="AF1467" s="27" t="e">
        <f t="shared" si="1623"/>
        <v>#REF!</v>
      </c>
      <c r="AG1467" s="7" t="e">
        <f t="shared" si="1624"/>
        <v>#REF!</v>
      </c>
      <c r="AH1467" s="17" t="e">
        <f t="shared" si="1625"/>
        <v>#REF!</v>
      </c>
      <c r="AI1467" s="26" t="e">
        <f t="shared" si="1626"/>
        <v>#REF!</v>
      </c>
      <c r="AJ1467" s="22" t="e">
        <f t="shared" si="1627"/>
        <v>#REF!</v>
      </c>
      <c r="AK1467" s="25" t="e">
        <f t="shared" si="1628"/>
        <v>#REF!</v>
      </c>
      <c r="AL1467" s="60">
        <f t="shared" si="0"/>
        <v>42367</v>
      </c>
    </row>
    <row r="1468" spans="1:39" ht="11.25" x14ac:dyDescent="0.2">
      <c r="A1468" s="2" t="s">
        <v>5</v>
      </c>
      <c r="B1468" s="2" t="str">
        <f t="shared" si="1616"/>
        <v>CACY2015</v>
      </c>
      <c r="C1468" s="2" t="s">
        <v>40</v>
      </c>
      <c r="D1468" s="4">
        <v>42366</v>
      </c>
      <c r="K1468" s="54">
        <f t="shared" si="1587"/>
        <v>0</v>
      </c>
      <c r="T1468" s="47">
        <v>1</v>
      </c>
      <c r="U1468" s="48">
        <v>1</v>
      </c>
      <c r="V1468" s="49">
        <v>61</v>
      </c>
      <c r="W1468" s="48">
        <f t="shared" ref="W1468:W1531" si="1629">SUM(T1468:T1829)</f>
        <v>1472</v>
      </c>
      <c r="X1468" s="32">
        <v>48355</v>
      </c>
      <c r="Y1468" s="31">
        <f t="shared" si="1617"/>
        <v>1.2615034639644298E-3</v>
      </c>
      <c r="Z1468" s="30">
        <f t="shared" si="1618"/>
        <v>2.0680384655154586E-5</v>
      </c>
      <c r="AA1468" s="10">
        <f t="shared" si="1619"/>
        <v>61</v>
      </c>
      <c r="AB1468" s="9" t="str">
        <f t="shared" si="1585"/>
        <v>U E</v>
      </c>
      <c r="AC1468" s="28">
        <f t="shared" si="1620"/>
        <v>1.2615034639644298E-3</v>
      </c>
      <c r="AD1468" s="29">
        <f t="shared" si="1621"/>
        <v>2.0680384655154586E-5</v>
      </c>
      <c r="AE1468" s="15">
        <f t="shared" si="1622"/>
        <v>61</v>
      </c>
      <c r="AF1468" s="27" t="e">
        <f t="shared" si="1623"/>
        <v>#REF!</v>
      </c>
      <c r="AG1468" s="7" t="e">
        <f t="shared" si="1624"/>
        <v>#REF!</v>
      </c>
      <c r="AH1468" s="17" t="e">
        <f t="shared" si="1625"/>
        <v>#REF!</v>
      </c>
      <c r="AI1468" s="26" t="e">
        <f t="shared" si="1626"/>
        <v>#REF!</v>
      </c>
      <c r="AJ1468" s="22" t="e">
        <f t="shared" si="1627"/>
        <v>#REF!</v>
      </c>
      <c r="AK1468" s="25" t="e">
        <f t="shared" si="1628"/>
        <v>#REF!</v>
      </c>
      <c r="AL1468" s="60">
        <f t="shared" si="0"/>
        <v>42366</v>
      </c>
    </row>
    <row r="1469" spans="1:39" ht="11.25" x14ac:dyDescent="0.2">
      <c r="A1469" s="2" t="s">
        <v>5</v>
      </c>
      <c r="B1469" s="2" t="str">
        <f t="shared" si="1616"/>
        <v>CACY2015</v>
      </c>
      <c r="C1469" s="2" t="s">
        <v>40</v>
      </c>
      <c r="D1469" s="4">
        <v>42365</v>
      </c>
      <c r="K1469" s="54">
        <f t="shared" si="1587"/>
        <v>0</v>
      </c>
      <c r="T1469" s="47"/>
      <c r="U1469" s="48"/>
      <c r="V1469" s="49"/>
      <c r="W1469" s="48">
        <f t="shared" si="1629"/>
        <v>1477</v>
      </c>
      <c r="X1469" s="32">
        <v>48355</v>
      </c>
      <c r="Y1469" s="31">
        <f t="shared" si="1617"/>
        <v>0</v>
      </c>
      <c r="Z1469" s="30">
        <f t="shared" si="1618"/>
        <v>0</v>
      </c>
      <c r="AA1469" s="10">
        <f t="shared" si="1619"/>
        <v>0</v>
      </c>
      <c r="AB1469" s="9" t="str">
        <f t="shared" si="1585"/>
        <v>U E</v>
      </c>
      <c r="AC1469" s="28">
        <f t="shared" si="1620"/>
        <v>0</v>
      </c>
      <c r="AD1469" s="29">
        <f t="shared" si="1621"/>
        <v>0</v>
      </c>
      <c r="AE1469" s="15">
        <f t="shared" si="1622"/>
        <v>0</v>
      </c>
      <c r="AF1469" s="27" t="e">
        <f t="shared" si="1623"/>
        <v>#REF!</v>
      </c>
      <c r="AG1469" s="7" t="e">
        <f t="shared" si="1624"/>
        <v>#REF!</v>
      </c>
      <c r="AH1469" s="17" t="e">
        <f t="shared" si="1625"/>
        <v>#REF!</v>
      </c>
      <c r="AI1469" s="26" t="e">
        <f t="shared" si="1626"/>
        <v>#REF!</v>
      </c>
      <c r="AJ1469" s="22" t="e">
        <f t="shared" si="1627"/>
        <v>#REF!</v>
      </c>
      <c r="AK1469" s="25" t="e">
        <f t="shared" si="1628"/>
        <v>#REF!</v>
      </c>
      <c r="AL1469" s="60">
        <f t="shared" si="0"/>
        <v>42365</v>
      </c>
    </row>
    <row r="1470" spans="1:39" ht="11.25" x14ac:dyDescent="0.2">
      <c r="A1470" s="2" t="s">
        <v>5</v>
      </c>
      <c r="B1470" s="2" t="str">
        <f t="shared" si="1616"/>
        <v>CACY2015</v>
      </c>
      <c r="C1470" s="2" t="s">
        <v>40</v>
      </c>
      <c r="D1470" s="4">
        <v>42364</v>
      </c>
      <c r="K1470" s="54">
        <f t="shared" si="1587"/>
        <v>0</v>
      </c>
      <c r="T1470" s="47">
        <v>28</v>
      </c>
      <c r="U1470" s="48">
        <v>877</v>
      </c>
      <c r="V1470" s="49">
        <v>71908</v>
      </c>
      <c r="W1470" s="48">
        <f t="shared" si="1629"/>
        <v>1482</v>
      </c>
      <c r="X1470" s="32">
        <v>48355</v>
      </c>
      <c r="Y1470" s="31">
        <f t="shared" si="1617"/>
        <v>1.487085099782856</v>
      </c>
      <c r="Z1470" s="30">
        <f t="shared" si="1618"/>
        <v>1.8136697342570573E-2</v>
      </c>
      <c r="AA1470" s="10">
        <f t="shared" si="1619"/>
        <v>81.993158494868865</v>
      </c>
      <c r="AB1470" s="9" t="str">
        <f t="shared" si="1585"/>
        <v>U E</v>
      </c>
      <c r="AC1470" s="28">
        <f t="shared" si="1620"/>
        <v>1.487085099782856</v>
      </c>
      <c r="AD1470" s="29">
        <f t="shared" si="1621"/>
        <v>1.8136697342570573E-2</v>
      </c>
      <c r="AE1470" s="15">
        <f t="shared" si="1622"/>
        <v>81.993158494868865</v>
      </c>
      <c r="AF1470" s="27" t="e">
        <f t="shared" si="1623"/>
        <v>#REF!</v>
      </c>
      <c r="AG1470" s="7" t="e">
        <f t="shared" si="1624"/>
        <v>#REF!</v>
      </c>
      <c r="AH1470" s="17" t="e">
        <f t="shared" si="1625"/>
        <v>#REF!</v>
      </c>
      <c r="AI1470" s="26" t="e">
        <f t="shared" si="1626"/>
        <v>#REF!</v>
      </c>
      <c r="AJ1470" s="22" t="e">
        <f t="shared" si="1627"/>
        <v>#REF!</v>
      </c>
      <c r="AK1470" s="25" t="e">
        <f t="shared" si="1628"/>
        <v>#REF!</v>
      </c>
      <c r="AL1470" s="60">
        <f t="shared" si="0"/>
        <v>42364</v>
      </c>
    </row>
    <row r="1471" spans="1:39" ht="11.25" x14ac:dyDescent="0.2">
      <c r="A1471" s="2" t="s">
        <v>5</v>
      </c>
      <c r="B1471" s="2" t="str">
        <f t="shared" si="1616"/>
        <v>CACY2015</v>
      </c>
      <c r="C1471" s="2" t="s">
        <v>40</v>
      </c>
      <c r="D1471" s="4">
        <v>42363</v>
      </c>
      <c r="K1471" s="54">
        <f t="shared" si="1587"/>
        <v>0</v>
      </c>
      <c r="T1471" s="47">
        <v>3</v>
      </c>
      <c r="U1471" s="48">
        <v>1639</v>
      </c>
      <c r="V1471" s="49">
        <v>143848</v>
      </c>
      <c r="W1471" s="48">
        <f t="shared" si="1629"/>
        <v>1456</v>
      </c>
      <c r="X1471" s="32">
        <v>48355</v>
      </c>
      <c r="Y1471" s="31">
        <f t="shared" si="1617"/>
        <v>2.9748319718746767</v>
      </c>
      <c r="Z1471" s="30">
        <f t="shared" si="1618"/>
        <v>3.3895150449798364E-2</v>
      </c>
      <c r="AA1471" s="10">
        <f t="shared" si="1619"/>
        <v>87.76571079926785</v>
      </c>
      <c r="AB1471" s="9" t="str">
        <f t="shared" si="1585"/>
        <v>U E</v>
      </c>
      <c r="AC1471" s="28">
        <f t="shared" si="1620"/>
        <v>2.9748319718746767</v>
      </c>
      <c r="AD1471" s="29">
        <f t="shared" si="1621"/>
        <v>3.3895150449798364E-2</v>
      </c>
      <c r="AE1471" s="15">
        <f t="shared" si="1622"/>
        <v>87.76571079926785</v>
      </c>
      <c r="AF1471" s="27" t="e">
        <f t="shared" si="1623"/>
        <v>#REF!</v>
      </c>
      <c r="AG1471" s="7" t="e">
        <f t="shared" si="1624"/>
        <v>#REF!</v>
      </c>
      <c r="AH1471" s="17" t="e">
        <f t="shared" si="1625"/>
        <v>#REF!</v>
      </c>
      <c r="AI1471" s="26" t="e">
        <f t="shared" si="1626"/>
        <v>#REF!</v>
      </c>
      <c r="AJ1471" s="22" t="e">
        <f t="shared" si="1627"/>
        <v>#REF!</v>
      </c>
      <c r="AK1471" s="25" t="e">
        <f t="shared" si="1628"/>
        <v>#REF!</v>
      </c>
      <c r="AL1471" s="60">
        <f t="shared" si="0"/>
        <v>42363</v>
      </c>
    </row>
    <row r="1472" spans="1:39" ht="11.25" x14ac:dyDescent="0.2">
      <c r="A1472" s="2" t="s">
        <v>5</v>
      </c>
      <c r="B1472" s="2" t="str">
        <f t="shared" si="1616"/>
        <v>CACY2015</v>
      </c>
      <c r="C1472" s="2" t="s">
        <v>40</v>
      </c>
      <c r="D1472" s="4">
        <v>42362</v>
      </c>
      <c r="K1472" s="54">
        <f t="shared" si="1587"/>
        <v>0</v>
      </c>
      <c r="T1472" s="47">
        <v>9</v>
      </c>
      <c r="U1472" s="48">
        <v>805</v>
      </c>
      <c r="V1472" s="49">
        <v>89659</v>
      </c>
      <c r="W1472" s="48">
        <f t="shared" si="1629"/>
        <v>1453</v>
      </c>
      <c r="X1472" s="32">
        <v>48355</v>
      </c>
      <c r="Y1472" s="31">
        <f t="shared" si="1617"/>
        <v>1.8541826077965051</v>
      </c>
      <c r="Z1472" s="30">
        <f t="shared" si="1618"/>
        <v>1.6647709647399443E-2</v>
      </c>
      <c r="AA1472" s="10">
        <f t="shared" si="1619"/>
        <v>111.37763975155279</v>
      </c>
      <c r="AB1472" s="9" t="str">
        <f t="shared" si="1585"/>
        <v>U E</v>
      </c>
      <c r="AC1472" s="28">
        <f t="shared" si="1620"/>
        <v>1.8541826077965051</v>
      </c>
      <c r="AD1472" s="29">
        <f t="shared" si="1621"/>
        <v>1.6647709647399443E-2</v>
      </c>
      <c r="AE1472" s="15">
        <f t="shared" si="1622"/>
        <v>111.37763975155279</v>
      </c>
      <c r="AF1472" s="27" t="e">
        <f t="shared" si="1623"/>
        <v>#REF!</v>
      </c>
      <c r="AG1472" s="7" t="e">
        <f t="shared" si="1624"/>
        <v>#REF!</v>
      </c>
      <c r="AH1472" s="17" t="e">
        <f t="shared" si="1625"/>
        <v>#REF!</v>
      </c>
      <c r="AI1472" s="26" t="e">
        <f t="shared" si="1626"/>
        <v>#REF!</v>
      </c>
      <c r="AJ1472" s="22" t="e">
        <f t="shared" si="1627"/>
        <v>#REF!</v>
      </c>
      <c r="AK1472" s="25" t="e">
        <f t="shared" si="1628"/>
        <v>#REF!</v>
      </c>
      <c r="AL1472" s="60">
        <f t="shared" si="0"/>
        <v>42362</v>
      </c>
    </row>
    <row r="1473" spans="1:39" ht="11.25" x14ac:dyDescent="0.2">
      <c r="A1473" s="2" t="s">
        <v>5</v>
      </c>
      <c r="B1473" s="2" t="str">
        <f t="shared" si="1616"/>
        <v>CACY2015</v>
      </c>
      <c r="C1473" s="2" t="s">
        <v>40</v>
      </c>
      <c r="D1473" s="4">
        <v>42361</v>
      </c>
      <c r="K1473" s="54">
        <f t="shared" si="1587"/>
        <v>0</v>
      </c>
      <c r="T1473" s="47">
        <v>2</v>
      </c>
      <c r="U1473" s="48">
        <v>44</v>
      </c>
      <c r="V1473" s="49">
        <v>3286</v>
      </c>
      <c r="W1473" s="48">
        <f t="shared" si="1629"/>
        <v>1445</v>
      </c>
      <c r="X1473" s="32">
        <v>48355</v>
      </c>
      <c r="Y1473" s="31">
        <f t="shared" si="1617"/>
        <v>6.7955743976837971E-2</v>
      </c>
      <c r="Z1473" s="30">
        <f t="shared" si="1618"/>
        <v>9.0993692482680181E-4</v>
      </c>
      <c r="AA1473" s="10">
        <f t="shared" si="1619"/>
        <v>74.681818181818187</v>
      </c>
      <c r="AB1473" s="9" t="str">
        <f t="shared" ref="AB1473:AB1536" si="1630">IF(E1473&gt;0,"M E","U E")</f>
        <v>U E</v>
      </c>
      <c r="AC1473" s="28">
        <f t="shared" si="1620"/>
        <v>6.7955743976837971E-2</v>
      </c>
      <c r="AD1473" s="29">
        <f t="shared" si="1621"/>
        <v>9.0993692482680181E-4</v>
      </c>
      <c r="AE1473" s="15">
        <f t="shared" si="1622"/>
        <v>74.681818181818187</v>
      </c>
      <c r="AF1473" s="27" t="e">
        <f t="shared" si="1623"/>
        <v>#REF!</v>
      </c>
      <c r="AG1473" s="7" t="e">
        <f t="shared" si="1624"/>
        <v>#REF!</v>
      </c>
      <c r="AH1473" s="17" t="e">
        <f t="shared" si="1625"/>
        <v>#REF!</v>
      </c>
      <c r="AI1473" s="26" t="e">
        <f t="shared" si="1626"/>
        <v>#REF!</v>
      </c>
      <c r="AJ1473" s="22" t="e">
        <f t="shared" si="1627"/>
        <v>#REF!</v>
      </c>
      <c r="AK1473" s="25" t="e">
        <f t="shared" si="1628"/>
        <v>#REF!</v>
      </c>
      <c r="AL1473" s="60">
        <f t="shared" si="0"/>
        <v>42361</v>
      </c>
    </row>
    <row r="1474" spans="1:39" ht="11.25" x14ac:dyDescent="0.2">
      <c r="A1474" s="2" t="s">
        <v>5</v>
      </c>
      <c r="B1474" s="2" t="str">
        <f t="shared" si="1616"/>
        <v>CACY2015</v>
      </c>
      <c r="C1474" s="2" t="s">
        <v>40</v>
      </c>
      <c r="D1474" s="4">
        <v>42360</v>
      </c>
      <c r="K1474" s="54">
        <f t="shared" si="1587"/>
        <v>0</v>
      </c>
      <c r="T1474" s="47">
        <v>8</v>
      </c>
      <c r="U1474" s="48">
        <v>403</v>
      </c>
      <c r="V1474" s="49">
        <v>182478</v>
      </c>
      <c r="W1474" s="48">
        <f t="shared" si="1629"/>
        <v>1448</v>
      </c>
      <c r="X1474" s="32">
        <v>48355</v>
      </c>
      <c r="Y1474" s="31">
        <f t="shared" si="1617"/>
        <v>3.7737152311032984</v>
      </c>
      <c r="Z1474" s="30">
        <f t="shared" si="1618"/>
        <v>8.3341950160272984E-3</v>
      </c>
      <c r="AA1474" s="10">
        <f t="shared" si="1619"/>
        <v>452.79900744416869</v>
      </c>
      <c r="AB1474" s="9" t="str">
        <f t="shared" si="1630"/>
        <v>U E</v>
      </c>
      <c r="AC1474" s="28">
        <f t="shared" si="1620"/>
        <v>3.7737152311032984</v>
      </c>
      <c r="AD1474" s="29">
        <f t="shared" si="1621"/>
        <v>8.3341950160272984E-3</v>
      </c>
      <c r="AE1474" s="15">
        <f t="shared" si="1622"/>
        <v>452.79900744416869</v>
      </c>
      <c r="AF1474" s="27" t="e">
        <f t="shared" si="1623"/>
        <v>#REF!</v>
      </c>
      <c r="AG1474" s="7" t="e">
        <f t="shared" si="1624"/>
        <v>#REF!</v>
      </c>
      <c r="AH1474" s="17" t="e">
        <f t="shared" si="1625"/>
        <v>#REF!</v>
      </c>
      <c r="AI1474" s="26" t="e">
        <f t="shared" si="1626"/>
        <v>#REF!</v>
      </c>
      <c r="AJ1474" s="22" t="e">
        <f t="shared" si="1627"/>
        <v>#REF!</v>
      </c>
      <c r="AK1474" s="25" t="e">
        <f t="shared" si="1628"/>
        <v>#REF!</v>
      </c>
      <c r="AL1474" s="60">
        <f t="shared" si="0"/>
        <v>42360</v>
      </c>
    </row>
    <row r="1475" spans="1:39" ht="11.25" x14ac:dyDescent="0.2">
      <c r="A1475" s="2" t="s">
        <v>5</v>
      </c>
      <c r="B1475" s="2" t="str">
        <f t="shared" si="1616"/>
        <v>CACY2015</v>
      </c>
      <c r="C1475" s="2" t="s">
        <v>40</v>
      </c>
      <c r="D1475" s="4">
        <v>42359</v>
      </c>
      <c r="K1475" s="54">
        <f t="shared" si="1587"/>
        <v>0</v>
      </c>
      <c r="T1475" s="47">
        <v>9</v>
      </c>
      <c r="U1475" s="48">
        <v>94</v>
      </c>
      <c r="V1475" s="49">
        <v>17844</v>
      </c>
      <c r="W1475" s="48">
        <f t="shared" si="1629"/>
        <v>1441</v>
      </c>
      <c r="X1475" s="32">
        <v>48355</v>
      </c>
      <c r="Y1475" s="31">
        <f t="shared" si="1617"/>
        <v>0.36902078378657843</v>
      </c>
      <c r="Z1475" s="30">
        <f t="shared" si="1618"/>
        <v>1.9439561575845311E-3</v>
      </c>
      <c r="AA1475" s="10">
        <f t="shared" si="1619"/>
        <v>189.82978723404256</v>
      </c>
      <c r="AB1475" s="9" t="str">
        <f t="shared" si="1630"/>
        <v>U E</v>
      </c>
      <c r="AC1475" s="28">
        <f t="shared" si="1620"/>
        <v>0.36902078378657843</v>
      </c>
      <c r="AD1475" s="29">
        <f t="shared" si="1621"/>
        <v>1.9439561575845311E-3</v>
      </c>
      <c r="AE1475" s="15">
        <f t="shared" si="1622"/>
        <v>189.82978723404256</v>
      </c>
      <c r="AF1475" s="27" t="e">
        <f t="shared" si="1623"/>
        <v>#REF!</v>
      </c>
      <c r="AG1475" s="7" t="e">
        <f t="shared" si="1624"/>
        <v>#REF!</v>
      </c>
      <c r="AH1475" s="17" t="e">
        <f t="shared" si="1625"/>
        <v>#REF!</v>
      </c>
      <c r="AI1475" s="26" t="e">
        <f t="shared" si="1626"/>
        <v>#REF!</v>
      </c>
      <c r="AJ1475" s="22" t="e">
        <f t="shared" si="1627"/>
        <v>#REF!</v>
      </c>
      <c r="AK1475" s="25" t="e">
        <f t="shared" si="1628"/>
        <v>#REF!</v>
      </c>
      <c r="AL1475" s="60">
        <f t="shared" si="0"/>
        <v>42359</v>
      </c>
    </row>
    <row r="1476" spans="1:39" ht="11.25" x14ac:dyDescent="0.2">
      <c r="A1476" s="2" t="s">
        <v>5</v>
      </c>
      <c r="B1476" s="2" t="str">
        <f t="shared" si="1616"/>
        <v>CACY2015</v>
      </c>
      <c r="C1476" s="2" t="s">
        <v>40</v>
      </c>
      <c r="D1476" s="4">
        <v>42358</v>
      </c>
      <c r="K1476" s="54">
        <f t="shared" si="1587"/>
        <v>0</v>
      </c>
      <c r="T1476" s="47">
        <v>1</v>
      </c>
      <c r="U1476" s="48">
        <v>3</v>
      </c>
      <c r="V1476" s="49">
        <v>133</v>
      </c>
      <c r="W1476" s="48">
        <f t="shared" si="1629"/>
        <v>1449</v>
      </c>
      <c r="X1476" s="32">
        <v>48355</v>
      </c>
      <c r="Y1476" s="31">
        <f t="shared" si="1617"/>
        <v>2.7504911591355601E-3</v>
      </c>
      <c r="Z1476" s="30">
        <f t="shared" si="1618"/>
        <v>6.2041153965463762E-5</v>
      </c>
      <c r="AA1476" s="10">
        <f t="shared" si="1619"/>
        <v>44.333333333333336</v>
      </c>
      <c r="AB1476" s="9" t="str">
        <f t="shared" si="1630"/>
        <v>U E</v>
      </c>
      <c r="AC1476" s="28">
        <f t="shared" si="1620"/>
        <v>2.7504911591355601E-3</v>
      </c>
      <c r="AD1476" s="29">
        <f t="shared" si="1621"/>
        <v>6.2041153965463762E-5</v>
      </c>
      <c r="AE1476" s="15">
        <f t="shared" si="1622"/>
        <v>44.333333333333336</v>
      </c>
      <c r="AF1476" s="27" t="e">
        <f t="shared" si="1623"/>
        <v>#REF!</v>
      </c>
      <c r="AG1476" s="7" t="e">
        <f t="shared" si="1624"/>
        <v>#REF!</v>
      </c>
      <c r="AH1476" s="17" t="e">
        <f t="shared" si="1625"/>
        <v>#REF!</v>
      </c>
      <c r="AI1476" s="26" t="e">
        <f t="shared" si="1626"/>
        <v>#REF!</v>
      </c>
      <c r="AJ1476" s="22" t="e">
        <f t="shared" si="1627"/>
        <v>#REF!</v>
      </c>
      <c r="AK1476" s="25" t="e">
        <f t="shared" si="1628"/>
        <v>#REF!</v>
      </c>
      <c r="AL1476" s="60">
        <f t="shared" si="0"/>
        <v>42358</v>
      </c>
    </row>
    <row r="1477" spans="1:39" ht="11.25" x14ac:dyDescent="0.2">
      <c r="A1477" s="2" t="s">
        <v>5</v>
      </c>
      <c r="B1477" s="2" t="str">
        <f t="shared" si="1616"/>
        <v>CACY2015</v>
      </c>
      <c r="C1477" s="2" t="s">
        <v>40</v>
      </c>
      <c r="D1477" s="4">
        <v>42357</v>
      </c>
      <c r="K1477" s="54">
        <f t="shared" si="1587"/>
        <v>0</v>
      </c>
      <c r="T1477" s="47">
        <v>2</v>
      </c>
      <c r="U1477" s="48">
        <v>21</v>
      </c>
      <c r="V1477" s="49">
        <v>758</v>
      </c>
      <c r="W1477" s="48">
        <f t="shared" si="1629"/>
        <v>1451</v>
      </c>
      <c r="X1477" s="32">
        <v>48355</v>
      </c>
      <c r="Y1477" s="31">
        <f t="shared" si="1617"/>
        <v>1.5675731568607177E-2</v>
      </c>
      <c r="Z1477" s="30">
        <f t="shared" si="1618"/>
        <v>4.3428807775824631E-4</v>
      </c>
      <c r="AA1477" s="10">
        <f t="shared" si="1619"/>
        <v>36.095238095238095</v>
      </c>
      <c r="AB1477" s="9" t="str">
        <f t="shared" si="1630"/>
        <v>U E</v>
      </c>
      <c r="AC1477" s="28">
        <f t="shared" si="1620"/>
        <v>1.5675731568607177E-2</v>
      </c>
      <c r="AD1477" s="29">
        <f t="shared" si="1621"/>
        <v>4.3428807775824631E-4</v>
      </c>
      <c r="AE1477" s="15">
        <f t="shared" si="1622"/>
        <v>36.095238095238095</v>
      </c>
      <c r="AF1477" s="27" t="e">
        <f t="shared" si="1623"/>
        <v>#REF!</v>
      </c>
      <c r="AG1477" s="7" t="e">
        <f t="shared" si="1624"/>
        <v>#REF!</v>
      </c>
      <c r="AH1477" s="17" t="e">
        <f t="shared" si="1625"/>
        <v>#REF!</v>
      </c>
      <c r="AI1477" s="26" t="e">
        <f t="shared" si="1626"/>
        <v>#REF!</v>
      </c>
      <c r="AJ1477" s="22" t="e">
        <f t="shared" si="1627"/>
        <v>#REF!</v>
      </c>
      <c r="AK1477" s="25" t="e">
        <f t="shared" si="1628"/>
        <v>#REF!</v>
      </c>
      <c r="AL1477" s="60">
        <f t="shared" si="0"/>
        <v>42357</v>
      </c>
    </row>
    <row r="1478" spans="1:39" ht="11.25" x14ac:dyDescent="0.2">
      <c r="A1478" s="2" t="s">
        <v>5</v>
      </c>
      <c r="B1478" s="2" t="str">
        <f t="shared" si="1616"/>
        <v>CACY2015</v>
      </c>
      <c r="C1478" s="2" t="s">
        <v>40</v>
      </c>
      <c r="D1478" s="4">
        <v>42356</v>
      </c>
      <c r="K1478" s="54">
        <f t="shared" si="1587"/>
        <v>0</v>
      </c>
      <c r="T1478" s="47">
        <v>5</v>
      </c>
      <c r="U1478" s="48">
        <v>729</v>
      </c>
      <c r="V1478" s="49">
        <v>97081</v>
      </c>
      <c r="W1478" s="48">
        <f t="shared" si="1629"/>
        <v>1451</v>
      </c>
      <c r="X1478" s="32">
        <v>48355</v>
      </c>
      <c r="Y1478" s="31">
        <f t="shared" si="1617"/>
        <v>2.0076724227070621</v>
      </c>
      <c r="Z1478" s="30">
        <f t="shared" si="1618"/>
        <v>1.5076000413607692E-2</v>
      </c>
      <c r="AA1478" s="10">
        <f t="shared" si="1619"/>
        <v>133.17009602194787</v>
      </c>
      <c r="AB1478" s="9" t="str">
        <f t="shared" si="1630"/>
        <v>U E</v>
      </c>
      <c r="AC1478" s="28">
        <f t="shared" si="1620"/>
        <v>2.0076724227070621</v>
      </c>
      <c r="AD1478" s="29">
        <f t="shared" si="1621"/>
        <v>1.5076000413607692E-2</v>
      </c>
      <c r="AE1478" s="15">
        <f t="shared" si="1622"/>
        <v>133.17009602194787</v>
      </c>
      <c r="AF1478" s="27" t="e">
        <f t="shared" si="1623"/>
        <v>#REF!</v>
      </c>
      <c r="AG1478" s="7" t="e">
        <f t="shared" si="1624"/>
        <v>#REF!</v>
      </c>
      <c r="AH1478" s="17" t="e">
        <f t="shared" si="1625"/>
        <v>#REF!</v>
      </c>
      <c r="AI1478" s="26" t="e">
        <f t="shared" si="1626"/>
        <v>#REF!</v>
      </c>
      <c r="AJ1478" s="22" t="e">
        <f t="shared" si="1627"/>
        <v>#REF!</v>
      </c>
      <c r="AK1478" s="25" t="e">
        <f t="shared" si="1628"/>
        <v>#REF!</v>
      </c>
      <c r="AL1478" s="60">
        <f t="shared" si="0"/>
        <v>42356</v>
      </c>
    </row>
    <row r="1479" spans="1:39" ht="11.25" x14ac:dyDescent="0.2">
      <c r="A1479" s="2" t="s">
        <v>5</v>
      </c>
      <c r="B1479" s="2" t="str">
        <f t="shared" si="1616"/>
        <v>CACY2015</v>
      </c>
      <c r="C1479" s="2" t="s">
        <v>40</v>
      </c>
      <c r="D1479" s="4">
        <v>42355</v>
      </c>
      <c r="K1479" s="54">
        <f t="shared" si="1587"/>
        <v>0</v>
      </c>
      <c r="T1479" s="47">
        <v>8</v>
      </c>
      <c r="U1479" s="48">
        <v>2165</v>
      </c>
      <c r="V1479" s="49">
        <v>174147</v>
      </c>
      <c r="W1479" s="48">
        <f t="shared" si="1629"/>
        <v>1454</v>
      </c>
      <c r="X1479" s="32">
        <v>48355</v>
      </c>
      <c r="Y1479" s="31">
        <f t="shared" si="1617"/>
        <v>3.6014269465412059</v>
      </c>
      <c r="Z1479" s="30">
        <f t="shared" si="1618"/>
        <v>4.4773032778409681E-2</v>
      </c>
      <c r="AA1479" s="10">
        <f t="shared" si="1619"/>
        <v>80.437413394919162</v>
      </c>
      <c r="AB1479" s="9" t="str">
        <f t="shared" si="1630"/>
        <v>U E</v>
      </c>
      <c r="AC1479" s="28">
        <f t="shared" si="1620"/>
        <v>3.6014269465412059</v>
      </c>
      <c r="AD1479" s="29">
        <f t="shared" si="1621"/>
        <v>4.4773032778409681E-2</v>
      </c>
      <c r="AE1479" s="15">
        <f t="shared" si="1622"/>
        <v>80.437413394919162</v>
      </c>
      <c r="AF1479" s="27" t="e">
        <f t="shared" si="1623"/>
        <v>#REF!</v>
      </c>
      <c r="AG1479" s="7" t="e">
        <f t="shared" si="1624"/>
        <v>#REF!</v>
      </c>
      <c r="AH1479" s="17" t="e">
        <f t="shared" si="1625"/>
        <v>#REF!</v>
      </c>
      <c r="AI1479" s="26" t="e">
        <f t="shared" si="1626"/>
        <v>#REF!</v>
      </c>
      <c r="AJ1479" s="22" t="e">
        <f t="shared" si="1627"/>
        <v>#REF!</v>
      </c>
      <c r="AK1479" s="25" t="e">
        <f t="shared" si="1628"/>
        <v>#REF!</v>
      </c>
      <c r="AL1479" s="60">
        <f t="shared" si="0"/>
        <v>42355</v>
      </c>
    </row>
    <row r="1480" spans="1:39" ht="11.25" x14ac:dyDescent="0.2">
      <c r="A1480" s="2" t="s">
        <v>5</v>
      </c>
      <c r="B1480" s="2" t="str">
        <f t="shared" si="1616"/>
        <v>CACY2015</v>
      </c>
      <c r="C1480" s="2" t="s">
        <v>40</v>
      </c>
      <c r="D1480" s="4">
        <v>42354</v>
      </c>
      <c r="K1480" s="54">
        <f t="shared" si="1587"/>
        <v>0</v>
      </c>
      <c r="T1480" s="47">
        <v>5</v>
      </c>
      <c r="U1480" s="48">
        <v>634</v>
      </c>
      <c r="V1480" s="49">
        <v>30092</v>
      </c>
      <c r="W1480" s="48">
        <f t="shared" si="1629"/>
        <v>1446</v>
      </c>
      <c r="X1480" s="32">
        <v>48355</v>
      </c>
      <c r="Y1480" s="31">
        <f t="shared" si="1617"/>
        <v>0.62231413504291178</v>
      </c>
      <c r="Z1480" s="30">
        <f t="shared" si="1618"/>
        <v>1.3111363871368008E-2</v>
      </c>
      <c r="AA1480" s="10">
        <f t="shared" si="1619"/>
        <v>47.463722397476339</v>
      </c>
      <c r="AB1480" s="9" t="str">
        <f t="shared" si="1630"/>
        <v>U E</v>
      </c>
      <c r="AC1480" s="28">
        <f t="shared" si="1620"/>
        <v>0.62231413504291178</v>
      </c>
      <c r="AD1480" s="29">
        <f t="shared" si="1621"/>
        <v>1.3111363871368008E-2</v>
      </c>
      <c r="AE1480" s="15">
        <f t="shared" si="1622"/>
        <v>47.463722397476339</v>
      </c>
      <c r="AF1480" s="27" t="e">
        <f t="shared" si="1623"/>
        <v>#REF!</v>
      </c>
      <c r="AG1480" s="7" t="e">
        <f t="shared" si="1624"/>
        <v>#REF!</v>
      </c>
      <c r="AH1480" s="17" t="e">
        <f t="shared" si="1625"/>
        <v>#REF!</v>
      </c>
      <c r="AI1480" s="26" t="e">
        <f t="shared" si="1626"/>
        <v>#REF!</v>
      </c>
      <c r="AJ1480" s="22" t="e">
        <f t="shared" si="1627"/>
        <v>#REF!</v>
      </c>
      <c r="AK1480" s="25" t="e">
        <f t="shared" si="1628"/>
        <v>#REF!</v>
      </c>
      <c r="AL1480" s="60">
        <f t="shared" si="0"/>
        <v>42354</v>
      </c>
    </row>
    <row r="1481" spans="1:39" ht="11.25" x14ac:dyDescent="0.2">
      <c r="A1481" s="2" t="s">
        <v>5</v>
      </c>
      <c r="B1481" s="2" t="str">
        <f t="shared" si="1616"/>
        <v>CACY2015</v>
      </c>
      <c r="C1481" s="2" t="s">
        <v>40</v>
      </c>
      <c r="D1481" s="4">
        <v>42353</v>
      </c>
      <c r="K1481" s="54">
        <f t="shared" si="1587"/>
        <v>0</v>
      </c>
      <c r="T1481" s="47">
        <v>7</v>
      </c>
      <c r="U1481" s="48">
        <v>12</v>
      </c>
      <c r="V1481" s="49">
        <v>3976</v>
      </c>
      <c r="W1481" s="48">
        <f t="shared" si="1629"/>
        <v>1445</v>
      </c>
      <c r="X1481" s="32">
        <v>48355</v>
      </c>
      <c r="Y1481" s="31">
        <f t="shared" si="1617"/>
        <v>8.2225209388894632E-2</v>
      </c>
      <c r="Z1481" s="30">
        <f t="shared" si="1618"/>
        <v>2.4816461586185505E-4</v>
      </c>
      <c r="AA1481" s="10">
        <f t="shared" si="1619"/>
        <v>331.33333333333331</v>
      </c>
      <c r="AB1481" s="9" t="str">
        <f t="shared" si="1630"/>
        <v>U E</v>
      </c>
      <c r="AC1481" s="28">
        <f t="shared" si="1620"/>
        <v>8.2225209388894632E-2</v>
      </c>
      <c r="AD1481" s="29">
        <f t="shared" si="1621"/>
        <v>2.4816461586185505E-4</v>
      </c>
      <c r="AE1481" s="15">
        <f t="shared" si="1622"/>
        <v>331.33333333333331</v>
      </c>
      <c r="AF1481" s="27" t="e">
        <f t="shared" si="1623"/>
        <v>#REF!</v>
      </c>
      <c r="AG1481" s="7" t="e">
        <f t="shared" si="1624"/>
        <v>#REF!</v>
      </c>
      <c r="AH1481" s="17" t="e">
        <f t="shared" si="1625"/>
        <v>#REF!</v>
      </c>
      <c r="AI1481" s="26" t="e">
        <f t="shared" si="1626"/>
        <v>#REF!</v>
      </c>
      <c r="AJ1481" s="22" t="e">
        <f t="shared" si="1627"/>
        <v>#REF!</v>
      </c>
      <c r="AK1481" s="25" t="e">
        <f t="shared" si="1628"/>
        <v>#REF!</v>
      </c>
      <c r="AL1481" s="60">
        <f t="shared" si="0"/>
        <v>42353</v>
      </c>
    </row>
    <row r="1482" spans="1:39" ht="11.25" x14ac:dyDescent="0.2">
      <c r="A1482" s="2" t="s">
        <v>5</v>
      </c>
      <c r="B1482" s="2" t="str">
        <f t="shared" si="1616"/>
        <v>CACY2015</v>
      </c>
      <c r="C1482" s="2" t="s">
        <v>40</v>
      </c>
      <c r="D1482" s="4">
        <v>42352</v>
      </c>
      <c r="K1482" s="54">
        <f t="shared" si="1587"/>
        <v>0</v>
      </c>
      <c r="T1482" s="47">
        <v>3</v>
      </c>
      <c r="U1482" s="48">
        <v>6</v>
      </c>
      <c r="V1482" s="49">
        <v>1690</v>
      </c>
      <c r="W1482" s="48">
        <f t="shared" si="1629"/>
        <v>1443</v>
      </c>
      <c r="X1482" s="32">
        <v>48355</v>
      </c>
      <c r="Y1482" s="31">
        <f t="shared" si="1617"/>
        <v>3.4949850067211248E-2</v>
      </c>
      <c r="Z1482" s="30">
        <f t="shared" si="1618"/>
        <v>1.2408230793092752E-4</v>
      </c>
      <c r="AA1482" s="10">
        <f t="shared" si="1619"/>
        <v>281.66666666666663</v>
      </c>
      <c r="AB1482" s="9" t="str">
        <f t="shared" si="1630"/>
        <v>U E</v>
      </c>
      <c r="AC1482" s="28">
        <f t="shared" si="1620"/>
        <v>3.4949850067211248E-2</v>
      </c>
      <c r="AD1482" s="29">
        <f t="shared" si="1621"/>
        <v>1.2408230793092752E-4</v>
      </c>
      <c r="AE1482" s="15">
        <f t="shared" si="1622"/>
        <v>281.66666666666663</v>
      </c>
      <c r="AF1482" s="27" t="e">
        <f t="shared" si="1623"/>
        <v>#REF!</v>
      </c>
      <c r="AG1482" s="7" t="e">
        <f t="shared" si="1624"/>
        <v>#REF!</v>
      </c>
      <c r="AH1482" s="17" t="e">
        <f t="shared" si="1625"/>
        <v>#REF!</v>
      </c>
      <c r="AI1482" s="26" t="e">
        <f t="shared" si="1626"/>
        <v>#REF!</v>
      </c>
      <c r="AJ1482" s="22" t="e">
        <f t="shared" si="1627"/>
        <v>#REF!</v>
      </c>
      <c r="AK1482" s="25" t="e">
        <f t="shared" si="1628"/>
        <v>#REF!</v>
      </c>
      <c r="AL1482" s="60">
        <f t="shared" si="0"/>
        <v>42352</v>
      </c>
    </row>
    <row r="1483" spans="1:39" ht="11.25" x14ac:dyDescent="0.2">
      <c r="A1483" s="2" t="s">
        <v>5</v>
      </c>
      <c r="B1483" s="2" t="str">
        <f t="shared" si="1616"/>
        <v>CACY2015</v>
      </c>
      <c r="C1483" s="2" t="s">
        <v>40</v>
      </c>
      <c r="D1483" s="4">
        <v>42351</v>
      </c>
      <c r="E1483" s="66">
        <v>990984</v>
      </c>
      <c r="F1483" s="63">
        <v>10901</v>
      </c>
      <c r="K1483" s="54">
        <f t="shared" ref="K1483:K1546" si="1631">L1483-J1483</f>
        <v>0</v>
      </c>
      <c r="T1483" s="47">
        <v>31</v>
      </c>
      <c r="U1483" s="48">
        <v>11248</v>
      </c>
      <c r="V1483" s="49">
        <v>1110986</v>
      </c>
      <c r="W1483" s="48">
        <f t="shared" si="1629"/>
        <v>1441</v>
      </c>
      <c r="X1483" s="32">
        <v>48355</v>
      </c>
      <c r="Y1483" s="31">
        <f t="shared" si="1617"/>
        <v>22.975617826491572</v>
      </c>
      <c r="Z1483" s="30">
        <f t="shared" si="1618"/>
        <v>0.23261296660117878</v>
      </c>
      <c r="AA1483" s="10">
        <f t="shared" si="1619"/>
        <v>98.771870554765286</v>
      </c>
      <c r="AB1483" s="9" t="str">
        <f t="shared" si="1630"/>
        <v>M E</v>
      </c>
      <c r="AC1483" s="28">
        <f t="shared" si="1620"/>
        <v>2.4816875193878607</v>
      </c>
      <c r="AD1483" s="29">
        <f t="shared" si="1621"/>
        <v>7.1760934753386414E-3</v>
      </c>
      <c r="AE1483" s="15">
        <f t="shared" si="1622"/>
        <v>345.82708933717578</v>
      </c>
      <c r="AF1483" s="27" t="e">
        <f t="shared" si="1623"/>
        <v>#REF!</v>
      </c>
      <c r="AG1483" s="7" t="e">
        <f t="shared" si="1624"/>
        <v>#REF!</v>
      </c>
      <c r="AH1483" s="17" t="e">
        <f t="shared" si="1625"/>
        <v>#REF!</v>
      </c>
      <c r="AI1483" s="26" t="e">
        <f t="shared" si="1626"/>
        <v>#REF!</v>
      </c>
      <c r="AJ1483" s="22" t="e">
        <f t="shared" si="1627"/>
        <v>#REF!</v>
      </c>
      <c r="AK1483" s="25" t="e">
        <f t="shared" si="1628"/>
        <v>#REF!</v>
      </c>
      <c r="AL1483" s="60">
        <f t="shared" si="0"/>
        <v>42351</v>
      </c>
    </row>
    <row r="1484" spans="1:39" ht="11.25" x14ac:dyDescent="0.2">
      <c r="A1484" s="2" t="s">
        <v>5</v>
      </c>
      <c r="B1484" s="2" t="str">
        <f t="shared" si="1616"/>
        <v>CACY2015</v>
      </c>
      <c r="C1484" s="2" t="s">
        <v>40</v>
      </c>
      <c r="D1484" s="4">
        <v>42350</v>
      </c>
      <c r="K1484" s="54">
        <f t="shared" si="1631"/>
        <v>0</v>
      </c>
      <c r="T1484" s="47">
        <v>17</v>
      </c>
      <c r="U1484" s="48">
        <v>518</v>
      </c>
      <c r="V1484" s="49">
        <v>77970</v>
      </c>
      <c r="W1484" s="48">
        <f t="shared" si="1629"/>
        <v>1411</v>
      </c>
      <c r="X1484" s="32">
        <v>48355</v>
      </c>
      <c r="Y1484" s="31">
        <f t="shared" si="1617"/>
        <v>1.6124495915624031</v>
      </c>
      <c r="Z1484" s="30">
        <f t="shared" si="1618"/>
        <v>1.0712439251370075E-2</v>
      </c>
      <c r="AA1484" s="10">
        <f t="shared" si="1619"/>
        <v>150.52123552123552</v>
      </c>
      <c r="AB1484" s="9" t="str">
        <f t="shared" si="1630"/>
        <v>U E</v>
      </c>
      <c r="AC1484" s="28">
        <f t="shared" si="1620"/>
        <v>1.6124495915624031</v>
      </c>
      <c r="AD1484" s="29">
        <f t="shared" si="1621"/>
        <v>1.0712439251370075E-2</v>
      </c>
      <c r="AE1484" s="15">
        <f t="shared" si="1622"/>
        <v>150.52123552123552</v>
      </c>
      <c r="AF1484" s="27" t="e">
        <f t="shared" si="1623"/>
        <v>#REF!</v>
      </c>
      <c r="AG1484" s="7" t="e">
        <f t="shared" si="1624"/>
        <v>#REF!</v>
      </c>
      <c r="AH1484" s="17" t="e">
        <f t="shared" si="1625"/>
        <v>#REF!</v>
      </c>
      <c r="AI1484" s="26" t="e">
        <f t="shared" si="1626"/>
        <v>#REF!</v>
      </c>
      <c r="AJ1484" s="22" t="e">
        <f t="shared" si="1627"/>
        <v>#REF!</v>
      </c>
      <c r="AK1484" s="25" t="e">
        <f t="shared" si="1628"/>
        <v>#REF!</v>
      </c>
      <c r="AL1484" s="60">
        <f t="shared" si="0"/>
        <v>42350</v>
      </c>
    </row>
    <row r="1485" spans="1:39" ht="11.25" x14ac:dyDescent="0.2">
      <c r="A1485" s="2" t="s">
        <v>5</v>
      </c>
      <c r="B1485" s="2" t="str">
        <f t="shared" si="1616"/>
        <v>CACY2015</v>
      </c>
      <c r="C1485" s="2" t="s">
        <v>40</v>
      </c>
      <c r="D1485" s="4">
        <v>42349</v>
      </c>
      <c r="K1485" s="54">
        <f t="shared" si="1631"/>
        <v>0</v>
      </c>
      <c r="T1485" s="47">
        <v>5</v>
      </c>
      <c r="U1485" s="48">
        <v>18</v>
      </c>
      <c r="V1485" s="49">
        <v>3824</v>
      </c>
      <c r="W1485" s="48">
        <f t="shared" si="1629"/>
        <v>1397</v>
      </c>
      <c r="X1485" s="32">
        <v>48355</v>
      </c>
      <c r="Y1485" s="31">
        <f t="shared" si="1617"/>
        <v>7.9081790921311138E-2</v>
      </c>
      <c r="Z1485" s="30">
        <f t="shared" si="1618"/>
        <v>3.7224692379278257E-4</v>
      </c>
      <c r="AA1485" s="10">
        <f t="shared" si="1619"/>
        <v>212.44444444444443</v>
      </c>
      <c r="AB1485" s="9" t="str">
        <f t="shared" si="1630"/>
        <v>U E</v>
      </c>
      <c r="AC1485" s="28">
        <f t="shared" si="1620"/>
        <v>7.9081790921311138E-2</v>
      </c>
      <c r="AD1485" s="29">
        <f t="shared" si="1621"/>
        <v>3.7224692379278257E-4</v>
      </c>
      <c r="AE1485" s="15">
        <f t="shared" si="1622"/>
        <v>212.44444444444443</v>
      </c>
      <c r="AF1485" s="27" t="e">
        <f t="shared" si="1623"/>
        <v>#REF!</v>
      </c>
      <c r="AG1485" s="7" t="e">
        <f t="shared" si="1624"/>
        <v>#REF!</v>
      </c>
      <c r="AH1485" s="17" t="e">
        <f t="shared" si="1625"/>
        <v>#REF!</v>
      </c>
      <c r="AI1485" s="26" t="e">
        <f t="shared" si="1626"/>
        <v>#REF!</v>
      </c>
      <c r="AJ1485" s="22" t="e">
        <f t="shared" si="1627"/>
        <v>#REF!</v>
      </c>
      <c r="AK1485" s="25" t="e">
        <f t="shared" si="1628"/>
        <v>#REF!</v>
      </c>
      <c r="AL1485" s="60">
        <f t="shared" si="0"/>
        <v>42349</v>
      </c>
    </row>
    <row r="1486" spans="1:39" s="5" customFormat="1" ht="11.25" x14ac:dyDescent="0.2">
      <c r="A1486" s="2" t="s">
        <v>5</v>
      </c>
      <c r="B1486" s="2" t="str">
        <f t="shared" si="1616"/>
        <v>CACY2015</v>
      </c>
      <c r="C1486" s="2" t="s">
        <v>40</v>
      </c>
      <c r="D1486" s="4">
        <v>42348</v>
      </c>
      <c r="E1486" s="66">
        <v>338386.31800000003</v>
      </c>
      <c r="F1486" s="63">
        <v>2497</v>
      </c>
      <c r="G1486" s="69"/>
      <c r="H1486" s="72"/>
      <c r="I1486" s="77"/>
      <c r="J1486" s="110"/>
      <c r="K1486" s="54">
        <f t="shared" si="1631"/>
        <v>0</v>
      </c>
      <c r="L1486" s="77"/>
      <c r="M1486" s="110"/>
      <c r="N1486" s="77"/>
      <c r="O1486" s="125"/>
      <c r="P1486" s="72"/>
      <c r="Q1486" s="133"/>
      <c r="R1486" s="129"/>
      <c r="S1486" s="77"/>
      <c r="T1486" s="47">
        <v>22</v>
      </c>
      <c r="U1486" s="48">
        <v>3116</v>
      </c>
      <c r="V1486" s="49">
        <v>444517</v>
      </c>
      <c r="W1486" s="48">
        <f t="shared" si="1629"/>
        <v>1393</v>
      </c>
      <c r="X1486" s="32">
        <v>48355</v>
      </c>
      <c r="Y1486" s="31">
        <f t="shared" si="1617"/>
        <v>9.1927825457553514</v>
      </c>
      <c r="Z1486" s="30">
        <f t="shared" si="1618"/>
        <v>6.4440078585461691E-2</v>
      </c>
      <c r="AA1486" s="10">
        <f t="shared" si="1619"/>
        <v>142.65629011553273</v>
      </c>
      <c r="AB1486" s="9" t="str">
        <f t="shared" si="1630"/>
        <v>M E</v>
      </c>
      <c r="AC1486" s="28">
        <f t="shared" si="1620"/>
        <v>2.1948233274738906</v>
      </c>
      <c r="AD1486" s="29">
        <f t="shared" si="1621"/>
        <v>1.2801158101540689E-2</v>
      </c>
      <c r="AE1486" s="15">
        <f t="shared" si="1622"/>
        <v>171.45505977382871</v>
      </c>
      <c r="AF1486" s="27" t="e">
        <f t="shared" si="1623"/>
        <v>#REF!</v>
      </c>
      <c r="AG1486" s="7" t="e">
        <f t="shared" si="1624"/>
        <v>#REF!</v>
      </c>
      <c r="AH1486" s="17" t="e">
        <f t="shared" si="1625"/>
        <v>#REF!</v>
      </c>
      <c r="AI1486" s="26" t="e">
        <f t="shared" si="1626"/>
        <v>#REF!</v>
      </c>
      <c r="AJ1486" s="22" t="e">
        <f t="shared" si="1627"/>
        <v>#REF!</v>
      </c>
      <c r="AK1486" s="25" t="e">
        <f t="shared" si="1628"/>
        <v>#REF!</v>
      </c>
      <c r="AL1486" s="60">
        <f t="shared" si="0"/>
        <v>42348</v>
      </c>
      <c r="AM1486" s="58"/>
    </row>
    <row r="1487" spans="1:39" ht="11.25" x14ac:dyDescent="0.2">
      <c r="A1487" s="2" t="s">
        <v>5</v>
      </c>
      <c r="B1487" s="2" t="str">
        <f t="shared" si="1616"/>
        <v>CACY2015</v>
      </c>
      <c r="C1487" s="2" t="s">
        <v>40</v>
      </c>
      <c r="D1487" s="4">
        <v>42347</v>
      </c>
      <c r="E1487" s="66">
        <v>613800.83299999998</v>
      </c>
      <c r="F1487" s="63">
        <v>2862</v>
      </c>
      <c r="K1487" s="54">
        <f t="shared" si="1631"/>
        <v>0</v>
      </c>
      <c r="T1487" s="47">
        <v>14</v>
      </c>
      <c r="U1487" s="48">
        <v>2917</v>
      </c>
      <c r="V1487" s="49">
        <v>617051</v>
      </c>
      <c r="W1487" s="48">
        <f t="shared" si="1629"/>
        <v>1373</v>
      </c>
      <c r="X1487" s="32">
        <v>48355</v>
      </c>
      <c r="Y1487" s="31">
        <f t="shared" si="1617"/>
        <v>12.760852031847792</v>
      </c>
      <c r="Z1487" s="30">
        <f t="shared" si="1618"/>
        <v>6.0324682039085926E-2</v>
      </c>
      <c r="AA1487" s="10">
        <f t="shared" si="1619"/>
        <v>211.53616729516625</v>
      </c>
      <c r="AB1487" s="9" t="str">
        <f t="shared" si="1630"/>
        <v>M E</v>
      </c>
      <c r="AC1487" s="28">
        <f t="shared" si="1620"/>
        <v>6.7214703753490146E-2</v>
      </c>
      <c r="AD1487" s="29">
        <f t="shared" si="1621"/>
        <v>1.1374211560335023E-3</v>
      </c>
      <c r="AE1487" s="15">
        <f t="shared" si="1622"/>
        <v>59.093945454545739</v>
      </c>
      <c r="AF1487" s="27" t="e">
        <f t="shared" si="1623"/>
        <v>#REF!</v>
      </c>
      <c r="AG1487" s="7" t="e">
        <f t="shared" si="1624"/>
        <v>#REF!</v>
      </c>
      <c r="AH1487" s="17" t="e">
        <f t="shared" si="1625"/>
        <v>#REF!</v>
      </c>
      <c r="AI1487" s="26" t="e">
        <f t="shared" si="1626"/>
        <v>#REF!</v>
      </c>
      <c r="AJ1487" s="22" t="e">
        <f t="shared" si="1627"/>
        <v>#REF!</v>
      </c>
      <c r="AK1487" s="25" t="e">
        <f t="shared" si="1628"/>
        <v>#REF!</v>
      </c>
      <c r="AL1487" s="60">
        <f t="shared" si="0"/>
        <v>42347</v>
      </c>
    </row>
    <row r="1488" spans="1:39" ht="11.25" x14ac:dyDescent="0.2">
      <c r="A1488" s="2" t="s">
        <v>5</v>
      </c>
      <c r="B1488" s="2" t="str">
        <f t="shared" si="1616"/>
        <v>CACY2015</v>
      </c>
      <c r="C1488" s="2" t="s">
        <v>40</v>
      </c>
      <c r="D1488" s="4">
        <v>42346</v>
      </c>
      <c r="K1488" s="54">
        <f t="shared" si="1631"/>
        <v>0</v>
      </c>
      <c r="T1488" s="47">
        <v>3</v>
      </c>
      <c r="U1488" s="48">
        <v>8</v>
      </c>
      <c r="V1488" s="49">
        <v>184</v>
      </c>
      <c r="W1488" s="48">
        <f t="shared" si="1629"/>
        <v>1364</v>
      </c>
      <c r="X1488" s="32">
        <v>48355</v>
      </c>
      <c r="Y1488" s="31">
        <f t="shared" si="1617"/>
        <v>3.805190776548444E-3</v>
      </c>
      <c r="Z1488" s="30">
        <f t="shared" si="1618"/>
        <v>1.6544307724123669E-4</v>
      </c>
      <c r="AA1488" s="10">
        <f t="shared" si="1619"/>
        <v>23</v>
      </c>
      <c r="AB1488" s="9" t="str">
        <f t="shared" si="1630"/>
        <v>U E</v>
      </c>
      <c r="AC1488" s="28">
        <f t="shared" si="1620"/>
        <v>3.805190776548444E-3</v>
      </c>
      <c r="AD1488" s="29">
        <f t="shared" si="1621"/>
        <v>1.6544307724123669E-4</v>
      </c>
      <c r="AE1488" s="15">
        <f t="shared" si="1622"/>
        <v>23</v>
      </c>
      <c r="AF1488" s="27" t="e">
        <f t="shared" si="1623"/>
        <v>#REF!</v>
      </c>
      <c r="AG1488" s="7" t="e">
        <f t="shared" si="1624"/>
        <v>#REF!</v>
      </c>
      <c r="AH1488" s="17" t="e">
        <f t="shared" si="1625"/>
        <v>#REF!</v>
      </c>
      <c r="AI1488" s="26" t="e">
        <f t="shared" si="1626"/>
        <v>#REF!</v>
      </c>
      <c r="AJ1488" s="22" t="e">
        <f t="shared" si="1627"/>
        <v>#REF!</v>
      </c>
      <c r="AK1488" s="25" t="e">
        <f t="shared" si="1628"/>
        <v>#REF!</v>
      </c>
      <c r="AL1488" s="60">
        <f t="shared" si="0"/>
        <v>42346</v>
      </c>
    </row>
    <row r="1489" spans="1:39" ht="11.25" x14ac:dyDescent="0.2">
      <c r="A1489" s="2" t="s">
        <v>5</v>
      </c>
      <c r="B1489" s="2" t="str">
        <f t="shared" si="1616"/>
        <v>CACY2015</v>
      </c>
      <c r="C1489" s="2" t="s">
        <v>40</v>
      </c>
      <c r="D1489" s="4">
        <v>42345</v>
      </c>
      <c r="K1489" s="54">
        <f t="shared" si="1631"/>
        <v>0</v>
      </c>
      <c r="T1489" s="47">
        <v>4</v>
      </c>
      <c r="U1489" s="48">
        <v>43</v>
      </c>
      <c r="V1489" s="49">
        <v>6673</v>
      </c>
      <c r="W1489" s="48">
        <f t="shared" si="1629"/>
        <v>1390</v>
      </c>
      <c r="X1489" s="32">
        <v>48355</v>
      </c>
      <c r="Y1489" s="31">
        <f t="shared" si="1617"/>
        <v>0.13800020680384656</v>
      </c>
      <c r="Z1489" s="30">
        <f t="shared" si="1618"/>
        <v>8.8925654017164716E-4</v>
      </c>
      <c r="AA1489" s="10">
        <f t="shared" si="1619"/>
        <v>155.18604651162792</v>
      </c>
      <c r="AB1489" s="9" t="str">
        <f t="shared" si="1630"/>
        <v>U E</v>
      </c>
      <c r="AC1489" s="28">
        <f t="shared" si="1620"/>
        <v>0.13800020680384656</v>
      </c>
      <c r="AD1489" s="29">
        <f t="shared" si="1621"/>
        <v>8.8925654017164716E-4</v>
      </c>
      <c r="AE1489" s="15">
        <f t="shared" si="1622"/>
        <v>155.18604651162792</v>
      </c>
      <c r="AF1489" s="27" t="e">
        <f t="shared" si="1623"/>
        <v>#REF!</v>
      </c>
      <c r="AG1489" s="7" t="e">
        <f t="shared" si="1624"/>
        <v>#REF!</v>
      </c>
      <c r="AH1489" s="17" t="e">
        <f t="shared" si="1625"/>
        <v>#REF!</v>
      </c>
      <c r="AI1489" s="26" t="e">
        <f t="shared" si="1626"/>
        <v>#REF!</v>
      </c>
      <c r="AJ1489" s="22" t="e">
        <f t="shared" si="1627"/>
        <v>#REF!</v>
      </c>
      <c r="AK1489" s="25" t="e">
        <f t="shared" si="1628"/>
        <v>#REF!</v>
      </c>
      <c r="AL1489" s="60">
        <f t="shared" si="0"/>
        <v>42345</v>
      </c>
    </row>
    <row r="1490" spans="1:39" ht="11.25" x14ac:dyDescent="0.2">
      <c r="A1490" s="2" t="s">
        <v>5</v>
      </c>
      <c r="B1490" s="2" t="str">
        <f t="shared" si="1616"/>
        <v>CACY2015</v>
      </c>
      <c r="C1490" s="2" t="s">
        <v>40</v>
      </c>
      <c r="D1490" s="4">
        <v>42344</v>
      </c>
      <c r="K1490" s="54">
        <f t="shared" si="1631"/>
        <v>0</v>
      </c>
      <c r="T1490" s="47">
        <v>8</v>
      </c>
      <c r="U1490" s="48">
        <v>386</v>
      </c>
      <c r="V1490" s="49">
        <v>29427</v>
      </c>
      <c r="W1490" s="48">
        <f t="shared" si="1629"/>
        <v>1393</v>
      </c>
      <c r="X1490" s="32">
        <v>48355</v>
      </c>
      <c r="Y1490" s="31">
        <f t="shared" si="1617"/>
        <v>0.60856167924723403</v>
      </c>
      <c r="Z1490" s="30">
        <f t="shared" si="1618"/>
        <v>7.9826284768896704E-3</v>
      </c>
      <c r="AA1490" s="10">
        <f t="shared" si="1619"/>
        <v>76.235751295336783</v>
      </c>
      <c r="AB1490" s="9" t="str">
        <f t="shared" si="1630"/>
        <v>U E</v>
      </c>
      <c r="AC1490" s="28">
        <f t="shared" si="1620"/>
        <v>0.60856167924723403</v>
      </c>
      <c r="AD1490" s="29">
        <f t="shared" si="1621"/>
        <v>7.9826284768896704E-3</v>
      </c>
      <c r="AE1490" s="15">
        <f t="shared" si="1622"/>
        <v>76.235751295336783</v>
      </c>
      <c r="AF1490" s="27" t="e">
        <f t="shared" si="1623"/>
        <v>#REF!</v>
      </c>
      <c r="AG1490" s="7" t="e">
        <f t="shared" si="1624"/>
        <v>#REF!</v>
      </c>
      <c r="AH1490" s="17" t="e">
        <f t="shared" si="1625"/>
        <v>#REF!</v>
      </c>
      <c r="AI1490" s="26" t="e">
        <f t="shared" si="1626"/>
        <v>#REF!</v>
      </c>
      <c r="AJ1490" s="22" t="e">
        <f t="shared" si="1627"/>
        <v>#REF!</v>
      </c>
      <c r="AK1490" s="25" t="e">
        <f t="shared" si="1628"/>
        <v>#REF!</v>
      </c>
      <c r="AL1490" s="60">
        <f t="shared" si="0"/>
        <v>42344</v>
      </c>
    </row>
    <row r="1491" spans="1:39" ht="11.25" x14ac:dyDescent="0.2">
      <c r="A1491" s="2" t="s">
        <v>5</v>
      </c>
      <c r="B1491" s="2" t="str">
        <f t="shared" si="1616"/>
        <v>CACY2015</v>
      </c>
      <c r="C1491" s="2" t="s">
        <v>40</v>
      </c>
      <c r="D1491" s="4">
        <v>42343</v>
      </c>
      <c r="K1491" s="54">
        <f t="shared" si="1631"/>
        <v>0</v>
      </c>
      <c r="T1491" s="47">
        <v>5</v>
      </c>
      <c r="U1491" s="48">
        <v>54</v>
      </c>
      <c r="V1491" s="49">
        <v>20026</v>
      </c>
      <c r="W1491" s="48">
        <f t="shared" si="1629"/>
        <v>1386</v>
      </c>
      <c r="X1491" s="32">
        <v>48355</v>
      </c>
      <c r="Y1491" s="31">
        <f t="shared" si="1617"/>
        <v>0.41414538310412574</v>
      </c>
      <c r="Z1491" s="30">
        <f t="shared" si="1618"/>
        <v>1.1167407713783477E-3</v>
      </c>
      <c r="AA1491" s="10">
        <f t="shared" si="1619"/>
        <v>370.85185185185185</v>
      </c>
      <c r="AB1491" s="9" t="str">
        <f t="shared" si="1630"/>
        <v>U E</v>
      </c>
      <c r="AC1491" s="28">
        <f t="shared" si="1620"/>
        <v>0.41414538310412574</v>
      </c>
      <c r="AD1491" s="29">
        <f t="shared" si="1621"/>
        <v>1.1167407713783477E-3</v>
      </c>
      <c r="AE1491" s="15">
        <f t="shared" si="1622"/>
        <v>370.85185185185185</v>
      </c>
      <c r="AF1491" s="27" t="e">
        <f t="shared" si="1623"/>
        <v>#REF!</v>
      </c>
      <c r="AG1491" s="7" t="e">
        <f t="shared" si="1624"/>
        <v>#REF!</v>
      </c>
      <c r="AH1491" s="17" t="e">
        <f t="shared" si="1625"/>
        <v>#REF!</v>
      </c>
      <c r="AI1491" s="26" t="e">
        <f t="shared" si="1626"/>
        <v>#REF!</v>
      </c>
      <c r="AJ1491" s="22" t="e">
        <f t="shared" si="1627"/>
        <v>#REF!</v>
      </c>
      <c r="AK1491" s="25" t="e">
        <f t="shared" si="1628"/>
        <v>#REF!</v>
      </c>
      <c r="AL1491" s="60">
        <f t="shared" si="0"/>
        <v>42343</v>
      </c>
    </row>
    <row r="1492" spans="1:39" ht="11.25" x14ac:dyDescent="0.2">
      <c r="A1492" s="2" t="s">
        <v>5</v>
      </c>
      <c r="B1492" s="2" t="str">
        <f t="shared" si="1616"/>
        <v>CACY2015</v>
      </c>
      <c r="C1492" s="2" t="s">
        <v>40</v>
      </c>
      <c r="D1492" s="4">
        <v>42342</v>
      </c>
      <c r="K1492" s="54">
        <f t="shared" si="1631"/>
        <v>0</v>
      </c>
      <c r="T1492" s="47">
        <v>9</v>
      </c>
      <c r="U1492" s="48">
        <v>59</v>
      </c>
      <c r="V1492" s="49">
        <v>3597</v>
      </c>
      <c r="W1492" s="48">
        <f t="shared" si="1629"/>
        <v>1381</v>
      </c>
      <c r="X1492" s="32">
        <v>48355</v>
      </c>
      <c r="Y1492" s="31">
        <f t="shared" si="1617"/>
        <v>7.4387343604591039E-2</v>
      </c>
      <c r="Z1492" s="30">
        <f t="shared" si="1618"/>
        <v>1.2201426946541205E-3</v>
      </c>
      <c r="AA1492" s="10">
        <f t="shared" si="1619"/>
        <v>60.966101694915253</v>
      </c>
      <c r="AB1492" s="9" t="str">
        <f t="shared" si="1630"/>
        <v>U E</v>
      </c>
      <c r="AC1492" s="28">
        <f t="shared" si="1620"/>
        <v>7.4387343604591039E-2</v>
      </c>
      <c r="AD1492" s="29">
        <f t="shared" si="1621"/>
        <v>1.2201426946541205E-3</v>
      </c>
      <c r="AE1492" s="15">
        <f t="shared" si="1622"/>
        <v>60.966101694915253</v>
      </c>
      <c r="AF1492" s="27" t="e">
        <f t="shared" si="1623"/>
        <v>#REF!</v>
      </c>
      <c r="AG1492" s="7" t="e">
        <f t="shared" si="1624"/>
        <v>#REF!</v>
      </c>
      <c r="AH1492" s="17" t="e">
        <f t="shared" si="1625"/>
        <v>#REF!</v>
      </c>
      <c r="AI1492" s="26" t="e">
        <f t="shared" si="1626"/>
        <v>#REF!</v>
      </c>
      <c r="AJ1492" s="22" t="e">
        <f t="shared" si="1627"/>
        <v>#REF!</v>
      </c>
      <c r="AK1492" s="25" t="e">
        <f t="shared" si="1628"/>
        <v>#REF!</v>
      </c>
      <c r="AL1492" s="60">
        <f t="shared" si="0"/>
        <v>42342</v>
      </c>
    </row>
    <row r="1493" spans="1:39" ht="11.25" x14ac:dyDescent="0.2">
      <c r="A1493" s="2" t="s">
        <v>5</v>
      </c>
      <c r="B1493" s="2" t="str">
        <f t="shared" si="1616"/>
        <v>CACY2015</v>
      </c>
      <c r="C1493" s="2" t="s">
        <v>40</v>
      </c>
      <c r="D1493" s="4">
        <v>42341</v>
      </c>
      <c r="K1493" s="54">
        <f t="shared" si="1631"/>
        <v>0</v>
      </c>
      <c r="T1493" s="47">
        <v>27</v>
      </c>
      <c r="U1493" s="48">
        <v>2271</v>
      </c>
      <c r="V1493" s="49">
        <v>280172</v>
      </c>
      <c r="W1493" s="48">
        <f t="shared" si="1629"/>
        <v>1374</v>
      </c>
      <c r="X1493" s="32">
        <v>48355</v>
      </c>
      <c r="Y1493" s="31">
        <f t="shared" si="1617"/>
        <v>5.7940647296039707</v>
      </c>
      <c r="Z1493" s="30">
        <f t="shared" si="1618"/>
        <v>4.6965153551856063E-2</v>
      </c>
      <c r="AA1493" s="10">
        <f t="shared" si="1619"/>
        <v>123.369440774989</v>
      </c>
      <c r="AB1493" s="9" t="str">
        <f t="shared" si="1630"/>
        <v>U E</v>
      </c>
      <c r="AC1493" s="28">
        <f t="shared" si="1620"/>
        <v>5.7940647296039707</v>
      </c>
      <c r="AD1493" s="29">
        <f t="shared" si="1621"/>
        <v>4.6965153551856063E-2</v>
      </c>
      <c r="AE1493" s="15">
        <f t="shared" si="1622"/>
        <v>123.369440774989</v>
      </c>
      <c r="AF1493" s="27" t="e">
        <f t="shared" si="1623"/>
        <v>#REF!</v>
      </c>
      <c r="AG1493" s="7" t="e">
        <f t="shared" si="1624"/>
        <v>#REF!</v>
      </c>
      <c r="AH1493" s="17" t="e">
        <f t="shared" si="1625"/>
        <v>#REF!</v>
      </c>
      <c r="AI1493" s="26" t="e">
        <f t="shared" si="1626"/>
        <v>#REF!</v>
      </c>
      <c r="AJ1493" s="22" t="e">
        <f t="shared" si="1627"/>
        <v>#REF!</v>
      </c>
      <c r="AK1493" s="25" t="e">
        <f t="shared" si="1628"/>
        <v>#REF!</v>
      </c>
      <c r="AL1493" s="60">
        <f t="shared" si="0"/>
        <v>42341</v>
      </c>
    </row>
    <row r="1494" spans="1:39" ht="11.25" x14ac:dyDescent="0.2">
      <c r="A1494" s="2" t="s">
        <v>5</v>
      </c>
      <c r="B1494" s="2" t="str">
        <f t="shared" si="1616"/>
        <v>CACY2015</v>
      </c>
      <c r="C1494" s="2" t="s">
        <v>40</v>
      </c>
      <c r="D1494" s="4">
        <v>42340</v>
      </c>
      <c r="K1494" s="54">
        <f t="shared" si="1631"/>
        <v>0</v>
      </c>
      <c r="T1494" s="47">
        <v>2</v>
      </c>
      <c r="U1494" s="48">
        <v>26</v>
      </c>
      <c r="V1494" s="49">
        <v>4458</v>
      </c>
      <c r="W1494" s="48">
        <f t="shared" si="1629"/>
        <v>1350</v>
      </c>
      <c r="X1494" s="32">
        <v>48355</v>
      </c>
      <c r="Y1494" s="31">
        <f t="shared" si="1617"/>
        <v>9.2193154792679144E-2</v>
      </c>
      <c r="Z1494" s="30">
        <f t="shared" si="1618"/>
        <v>5.3769000103401918E-4</v>
      </c>
      <c r="AA1494" s="10">
        <f t="shared" si="1619"/>
        <v>171.46153846153848</v>
      </c>
      <c r="AB1494" s="9" t="str">
        <f t="shared" si="1630"/>
        <v>U E</v>
      </c>
      <c r="AC1494" s="28">
        <f t="shared" si="1620"/>
        <v>9.2193154792679144E-2</v>
      </c>
      <c r="AD1494" s="29">
        <f t="shared" si="1621"/>
        <v>5.3769000103401918E-4</v>
      </c>
      <c r="AE1494" s="15">
        <f t="shared" si="1622"/>
        <v>171.46153846153848</v>
      </c>
      <c r="AF1494" s="27" t="e">
        <f t="shared" si="1623"/>
        <v>#REF!</v>
      </c>
      <c r="AG1494" s="7" t="e">
        <f t="shared" si="1624"/>
        <v>#REF!</v>
      </c>
      <c r="AH1494" s="17" t="e">
        <f t="shared" si="1625"/>
        <v>#REF!</v>
      </c>
      <c r="AI1494" s="26" t="e">
        <f t="shared" si="1626"/>
        <v>#REF!</v>
      </c>
      <c r="AJ1494" s="22" t="e">
        <f t="shared" si="1627"/>
        <v>#REF!</v>
      </c>
      <c r="AK1494" s="25" t="e">
        <f t="shared" si="1628"/>
        <v>#REF!</v>
      </c>
      <c r="AL1494" s="60">
        <f t="shared" si="0"/>
        <v>42340</v>
      </c>
    </row>
    <row r="1495" spans="1:39" ht="11.25" x14ac:dyDescent="0.2">
      <c r="A1495" s="2" t="s">
        <v>5</v>
      </c>
      <c r="B1495" s="2" t="str">
        <f t="shared" si="1616"/>
        <v>CACY2015</v>
      </c>
      <c r="C1495" s="2" t="s">
        <v>40</v>
      </c>
      <c r="D1495" s="4">
        <v>42339</v>
      </c>
      <c r="K1495" s="54">
        <f t="shared" si="1631"/>
        <v>0</v>
      </c>
      <c r="T1495" s="47">
        <v>2</v>
      </c>
      <c r="U1495" s="48">
        <v>8</v>
      </c>
      <c r="V1495" s="49">
        <v>2059</v>
      </c>
      <c r="W1495" s="48">
        <f t="shared" si="1629"/>
        <v>1349</v>
      </c>
      <c r="X1495" s="32">
        <v>48355</v>
      </c>
      <c r="Y1495" s="31">
        <f t="shared" ref="Y1495:Y1549" si="1632">V1495/X1495</f>
        <v>4.2580912004963292E-2</v>
      </c>
      <c r="Z1495" s="30">
        <f t="shared" ref="Z1495:Z1536" si="1633">U1495/X1495</f>
        <v>1.6544307724123669E-4</v>
      </c>
      <c r="AA1495" s="10">
        <f t="shared" ref="AA1495:AA1537" si="1634">IF(Z1495=0,0,Y1495/Z1495)</f>
        <v>257.375</v>
      </c>
      <c r="AB1495" s="9" t="str">
        <f t="shared" si="1630"/>
        <v>U E</v>
      </c>
      <c r="AC1495" s="28">
        <f t="shared" ref="AC1495:AC1549" si="1635">IF($AB1495="U E",$Y1495,(V1495-E1495)/X1495)</f>
        <v>4.2580912004963292E-2</v>
      </c>
      <c r="AD1495" s="29">
        <f t="shared" ref="AD1495:AD1549" si="1636">IF($AB1495="U E",$Z1495,(U1495-F1495)/X1495)</f>
        <v>1.6544307724123669E-4</v>
      </c>
      <c r="AE1495" s="15">
        <f t="shared" ref="AE1495:AE1536" si="1637">IF(AD1495=0,0,AC1495/AD1495)</f>
        <v>257.375</v>
      </c>
      <c r="AF1495" s="27" t="e">
        <f t="shared" ref="AF1495:AG1510" si="1638">AF1496+Y1495</f>
        <v>#REF!</v>
      </c>
      <c r="AG1495" s="7" t="e">
        <f t="shared" si="1638"/>
        <v>#REF!</v>
      </c>
      <c r="AH1495" s="17" t="e">
        <f t="shared" ref="AH1495:AH1537" si="1639">AF1495/AG1495</f>
        <v>#REF!</v>
      </c>
      <c r="AI1495" s="26" t="e">
        <f t="shared" ref="AI1495:AJ1538" si="1640">AI1496+AC1495</f>
        <v>#REF!</v>
      </c>
      <c r="AJ1495" s="22" t="e">
        <f t="shared" ref="AJ1495:AJ1537" si="1641">AJ1496+AD1495</f>
        <v>#REF!</v>
      </c>
      <c r="AK1495" s="25" t="e">
        <f t="shared" ref="AK1495:AK1537" si="1642">AI1495/AJ1495</f>
        <v>#REF!</v>
      </c>
      <c r="AL1495" s="60">
        <f t="shared" si="0"/>
        <v>42339</v>
      </c>
      <c r="AM1495" s="2"/>
    </row>
    <row r="1496" spans="1:39" ht="11.25" x14ac:dyDescent="0.2">
      <c r="A1496" s="2" t="s">
        <v>5</v>
      </c>
      <c r="B1496" s="2" t="str">
        <f t="shared" si="1616"/>
        <v>CACY2015</v>
      </c>
      <c r="C1496" s="2" t="s">
        <v>40</v>
      </c>
      <c r="D1496" s="4">
        <v>42338</v>
      </c>
      <c r="G1496" s="69">
        <v>184</v>
      </c>
      <c r="H1496" s="71">
        <v>1.54</v>
      </c>
      <c r="I1496" s="76">
        <v>120</v>
      </c>
      <c r="K1496" s="54">
        <f t="shared" si="1631"/>
        <v>0</v>
      </c>
      <c r="T1496" s="47">
        <v>1</v>
      </c>
      <c r="U1496" s="48">
        <v>4</v>
      </c>
      <c r="V1496" s="49">
        <v>675</v>
      </c>
      <c r="W1496" s="48">
        <f t="shared" si="1629"/>
        <v>1348</v>
      </c>
      <c r="X1496" s="32">
        <v>48355</v>
      </c>
      <c r="Y1496" s="31">
        <f t="shared" si="1632"/>
        <v>1.3959259642229346E-2</v>
      </c>
      <c r="Z1496" s="30">
        <f t="shared" si="1633"/>
        <v>8.2721538620618345E-5</v>
      </c>
      <c r="AA1496" s="10">
        <f t="shared" si="1634"/>
        <v>168.75</v>
      </c>
      <c r="AB1496" s="9" t="str">
        <f t="shared" si="1630"/>
        <v>U E</v>
      </c>
      <c r="AC1496" s="28">
        <f t="shared" si="1635"/>
        <v>1.3959259642229346E-2</v>
      </c>
      <c r="AD1496" s="29">
        <f t="shared" si="1636"/>
        <v>8.2721538620618345E-5</v>
      </c>
      <c r="AE1496" s="15">
        <f t="shared" si="1637"/>
        <v>168.75</v>
      </c>
      <c r="AF1496" s="27" t="e">
        <f t="shared" si="1638"/>
        <v>#REF!</v>
      </c>
      <c r="AG1496" s="7" t="e">
        <f t="shared" si="1638"/>
        <v>#REF!</v>
      </c>
      <c r="AH1496" s="17" t="e">
        <f t="shared" si="1639"/>
        <v>#REF!</v>
      </c>
      <c r="AI1496" s="26" t="e">
        <f t="shared" si="1640"/>
        <v>#REF!</v>
      </c>
      <c r="AJ1496" s="22" t="e">
        <f t="shared" si="1641"/>
        <v>#REF!</v>
      </c>
      <c r="AK1496" s="25" t="e">
        <f t="shared" si="1642"/>
        <v>#REF!</v>
      </c>
      <c r="AL1496" s="60">
        <f t="shared" si="0"/>
        <v>42338</v>
      </c>
      <c r="AM1496" s="2"/>
    </row>
    <row r="1497" spans="1:39" ht="11.25" x14ac:dyDescent="0.2">
      <c r="A1497" s="2" t="s">
        <v>5</v>
      </c>
      <c r="B1497" s="2" t="str">
        <f t="shared" si="1616"/>
        <v>CACY2015</v>
      </c>
      <c r="C1497" s="2" t="s">
        <v>40</v>
      </c>
      <c r="D1497" s="4">
        <v>42337</v>
      </c>
      <c r="K1497" s="54">
        <f t="shared" si="1631"/>
        <v>0</v>
      </c>
      <c r="T1497" s="47"/>
      <c r="U1497" s="48"/>
      <c r="V1497" s="49"/>
      <c r="W1497" s="48">
        <f t="shared" si="1629"/>
        <v>1347</v>
      </c>
      <c r="X1497" s="32">
        <v>48355</v>
      </c>
      <c r="Y1497" s="31">
        <f t="shared" si="1632"/>
        <v>0</v>
      </c>
      <c r="Z1497" s="30">
        <f t="shared" si="1633"/>
        <v>0</v>
      </c>
      <c r="AA1497" s="10">
        <f t="shared" si="1634"/>
        <v>0</v>
      </c>
      <c r="AB1497" s="9" t="str">
        <f t="shared" si="1630"/>
        <v>U E</v>
      </c>
      <c r="AC1497" s="28">
        <f t="shared" si="1635"/>
        <v>0</v>
      </c>
      <c r="AD1497" s="29">
        <f t="shared" si="1636"/>
        <v>0</v>
      </c>
      <c r="AE1497" s="15">
        <f t="shared" si="1637"/>
        <v>0</v>
      </c>
      <c r="AF1497" s="27" t="e">
        <f t="shared" si="1638"/>
        <v>#REF!</v>
      </c>
      <c r="AG1497" s="7" t="e">
        <f t="shared" si="1638"/>
        <v>#REF!</v>
      </c>
      <c r="AH1497" s="17" t="e">
        <f t="shared" si="1639"/>
        <v>#REF!</v>
      </c>
      <c r="AI1497" s="26" t="e">
        <f t="shared" si="1640"/>
        <v>#REF!</v>
      </c>
      <c r="AJ1497" s="22" t="e">
        <f t="shared" si="1641"/>
        <v>#REF!</v>
      </c>
      <c r="AK1497" s="25" t="e">
        <f t="shared" si="1642"/>
        <v>#REF!</v>
      </c>
      <c r="AL1497" s="60">
        <f t="shared" si="0"/>
        <v>42337</v>
      </c>
      <c r="AM1497" s="2"/>
    </row>
    <row r="1498" spans="1:39" ht="11.25" x14ac:dyDescent="0.2">
      <c r="A1498" s="2" t="s">
        <v>5</v>
      </c>
      <c r="B1498" s="2" t="str">
        <f t="shared" si="1616"/>
        <v>CACY2015</v>
      </c>
      <c r="C1498" s="2" t="s">
        <v>40</v>
      </c>
      <c r="D1498" s="4">
        <v>42336</v>
      </c>
      <c r="K1498" s="54">
        <f t="shared" si="1631"/>
        <v>0</v>
      </c>
      <c r="T1498" s="47"/>
      <c r="U1498" s="48"/>
      <c r="V1498" s="49"/>
      <c r="W1498" s="48">
        <f t="shared" si="1629"/>
        <v>1352</v>
      </c>
      <c r="X1498" s="32">
        <v>48355</v>
      </c>
      <c r="Y1498" s="31">
        <f t="shared" si="1632"/>
        <v>0</v>
      </c>
      <c r="Z1498" s="30">
        <f t="shared" si="1633"/>
        <v>0</v>
      </c>
      <c r="AA1498" s="10">
        <f t="shared" si="1634"/>
        <v>0</v>
      </c>
      <c r="AB1498" s="9" t="str">
        <f t="shared" si="1630"/>
        <v>U E</v>
      </c>
      <c r="AC1498" s="28">
        <f t="shared" si="1635"/>
        <v>0</v>
      </c>
      <c r="AD1498" s="29">
        <f t="shared" si="1636"/>
        <v>0</v>
      </c>
      <c r="AE1498" s="15">
        <f t="shared" si="1637"/>
        <v>0</v>
      </c>
      <c r="AF1498" s="27" t="e">
        <f t="shared" si="1638"/>
        <v>#REF!</v>
      </c>
      <c r="AG1498" s="7" t="e">
        <f t="shared" si="1638"/>
        <v>#REF!</v>
      </c>
      <c r="AH1498" s="17" t="e">
        <f t="shared" si="1639"/>
        <v>#REF!</v>
      </c>
      <c r="AI1498" s="26" t="e">
        <f t="shared" si="1640"/>
        <v>#REF!</v>
      </c>
      <c r="AJ1498" s="22" t="e">
        <f t="shared" si="1641"/>
        <v>#REF!</v>
      </c>
      <c r="AK1498" s="25" t="e">
        <f t="shared" si="1642"/>
        <v>#REF!</v>
      </c>
      <c r="AL1498" s="60">
        <f t="shared" si="0"/>
        <v>42336</v>
      </c>
      <c r="AM1498" s="2"/>
    </row>
    <row r="1499" spans="1:39" ht="11.25" x14ac:dyDescent="0.2">
      <c r="A1499" s="2" t="s">
        <v>5</v>
      </c>
      <c r="B1499" s="2" t="str">
        <f t="shared" si="1616"/>
        <v>CACY2015</v>
      </c>
      <c r="C1499" s="2" t="s">
        <v>40</v>
      </c>
      <c r="D1499" s="4">
        <v>42335</v>
      </c>
      <c r="K1499" s="54">
        <f t="shared" si="1631"/>
        <v>0</v>
      </c>
      <c r="T1499" s="47">
        <v>4</v>
      </c>
      <c r="U1499" s="48">
        <v>59</v>
      </c>
      <c r="V1499" s="49">
        <v>20383</v>
      </c>
      <c r="W1499" s="48">
        <f t="shared" si="1629"/>
        <v>1355</v>
      </c>
      <c r="X1499" s="32">
        <v>48355</v>
      </c>
      <c r="Y1499" s="31">
        <f t="shared" si="1632"/>
        <v>0.42152828042601592</v>
      </c>
      <c r="Z1499" s="30">
        <f t="shared" si="1633"/>
        <v>1.2201426946541205E-3</v>
      </c>
      <c r="AA1499" s="10">
        <f t="shared" si="1634"/>
        <v>345.47457627118644</v>
      </c>
      <c r="AB1499" s="9" t="str">
        <f t="shared" si="1630"/>
        <v>U E</v>
      </c>
      <c r="AC1499" s="28">
        <f t="shared" si="1635"/>
        <v>0.42152828042601592</v>
      </c>
      <c r="AD1499" s="29">
        <f t="shared" si="1636"/>
        <v>1.2201426946541205E-3</v>
      </c>
      <c r="AE1499" s="15">
        <f t="shared" si="1637"/>
        <v>345.47457627118644</v>
      </c>
      <c r="AF1499" s="27" t="e">
        <f t="shared" si="1638"/>
        <v>#REF!</v>
      </c>
      <c r="AG1499" s="7" t="e">
        <f t="shared" si="1638"/>
        <v>#REF!</v>
      </c>
      <c r="AH1499" s="17" t="e">
        <f t="shared" si="1639"/>
        <v>#REF!</v>
      </c>
      <c r="AI1499" s="26" t="e">
        <f t="shared" si="1640"/>
        <v>#REF!</v>
      </c>
      <c r="AJ1499" s="22" t="e">
        <f t="shared" si="1641"/>
        <v>#REF!</v>
      </c>
      <c r="AK1499" s="25" t="e">
        <f t="shared" si="1642"/>
        <v>#REF!</v>
      </c>
      <c r="AL1499" s="60">
        <f t="shared" si="0"/>
        <v>42335</v>
      </c>
      <c r="AM1499" s="2"/>
    </row>
    <row r="1500" spans="1:39" ht="11.25" x14ac:dyDescent="0.2">
      <c r="A1500" s="2" t="s">
        <v>5</v>
      </c>
      <c r="B1500" s="2" t="str">
        <f t="shared" si="1616"/>
        <v>CACY2015</v>
      </c>
      <c r="C1500" s="2" t="s">
        <v>40</v>
      </c>
      <c r="D1500" s="4">
        <v>42334</v>
      </c>
      <c r="K1500" s="54">
        <f t="shared" si="1631"/>
        <v>0</v>
      </c>
      <c r="T1500" s="47">
        <v>1</v>
      </c>
      <c r="U1500" s="48">
        <v>2</v>
      </c>
      <c r="V1500" s="49">
        <v>104</v>
      </c>
      <c r="W1500" s="48">
        <f t="shared" si="1629"/>
        <v>1355</v>
      </c>
      <c r="X1500" s="32">
        <v>48355</v>
      </c>
      <c r="Y1500" s="31">
        <f t="shared" si="1632"/>
        <v>2.1507600041360767E-3</v>
      </c>
      <c r="Z1500" s="30">
        <f t="shared" si="1633"/>
        <v>4.1360769310309172E-5</v>
      </c>
      <c r="AA1500" s="10">
        <f t="shared" si="1634"/>
        <v>51.999999999999993</v>
      </c>
      <c r="AB1500" s="9" t="str">
        <f t="shared" si="1630"/>
        <v>U E</v>
      </c>
      <c r="AC1500" s="28">
        <f t="shared" si="1635"/>
        <v>2.1507600041360767E-3</v>
      </c>
      <c r="AD1500" s="29">
        <f t="shared" si="1636"/>
        <v>4.1360769310309172E-5</v>
      </c>
      <c r="AE1500" s="15">
        <f t="shared" si="1637"/>
        <v>51.999999999999993</v>
      </c>
      <c r="AF1500" s="27" t="e">
        <f t="shared" si="1638"/>
        <v>#REF!</v>
      </c>
      <c r="AG1500" s="7" t="e">
        <f t="shared" si="1638"/>
        <v>#REF!</v>
      </c>
      <c r="AH1500" s="17" t="e">
        <f t="shared" si="1639"/>
        <v>#REF!</v>
      </c>
      <c r="AI1500" s="26" t="e">
        <f t="shared" si="1640"/>
        <v>#REF!</v>
      </c>
      <c r="AJ1500" s="22" t="e">
        <f t="shared" si="1641"/>
        <v>#REF!</v>
      </c>
      <c r="AK1500" s="25" t="e">
        <f t="shared" si="1642"/>
        <v>#REF!</v>
      </c>
      <c r="AL1500" s="60">
        <f t="shared" si="0"/>
        <v>42334</v>
      </c>
      <c r="AM1500" s="2"/>
    </row>
    <row r="1501" spans="1:39" ht="11.25" x14ac:dyDescent="0.2">
      <c r="A1501" s="2" t="s">
        <v>5</v>
      </c>
      <c r="B1501" s="2" t="str">
        <f t="shared" si="1616"/>
        <v>CACY2015</v>
      </c>
      <c r="C1501" s="2" t="s">
        <v>40</v>
      </c>
      <c r="D1501" s="4">
        <v>42333</v>
      </c>
      <c r="K1501" s="54">
        <f t="shared" si="1631"/>
        <v>0</v>
      </c>
      <c r="T1501" s="47">
        <v>3</v>
      </c>
      <c r="U1501" s="48">
        <v>8</v>
      </c>
      <c r="V1501" s="49">
        <v>194</v>
      </c>
      <c r="W1501" s="48">
        <f t="shared" si="1629"/>
        <v>1355</v>
      </c>
      <c r="X1501" s="32">
        <v>48355</v>
      </c>
      <c r="Y1501" s="31">
        <f t="shared" si="1632"/>
        <v>4.0119946230999896E-3</v>
      </c>
      <c r="Z1501" s="30">
        <f t="shared" si="1633"/>
        <v>1.6544307724123669E-4</v>
      </c>
      <c r="AA1501" s="10">
        <f t="shared" si="1634"/>
        <v>24.25</v>
      </c>
      <c r="AB1501" s="9" t="str">
        <f t="shared" si="1630"/>
        <v>U E</v>
      </c>
      <c r="AC1501" s="28">
        <f t="shared" si="1635"/>
        <v>4.0119946230999896E-3</v>
      </c>
      <c r="AD1501" s="29">
        <f t="shared" si="1636"/>
        <v>1.6544307724123669E-4</v>
      </c>
      <c r="AE1501" s="15">
        <f t="shared" si="1637"/>
        <v>24.25</v>
      </c>
      <c r="AF1501" s="27" t="e">
        <f t="shared" si="1638"/>
        <v>#REF!</v>
      </c>
      <c r="AG1501" s="7" t="e">
        <f t="shared" si="1638"/>
        <v>#REF!</v>
      </c>
      <c r="AH1501" s="17" t="e">
        <f t="shared" si="1639"/>
        <v>#REF!</v>
      </c>
      <c r="AI1501" s="26" t="e">
        <f t="shared" si="1640"/>
        <v>#REF!</v>
      </c>
      <c r="AJ1501" s="22" t="e">
        <f t="shared" si="1641"/>
        <v>#REF!</v>
      </c>
      <c r="AK1501" s="25" t="e">
        <f t="shared" si="1642"/>
        <v>#REF!</v>
      </c>
      <c r="AL1501" s="60">
        <f t="shared" si="0"/>
        <v>42333</v>
      </c>
      <c r="AM1501" s="2"/>
    </row>
    <row r="1502" spans="1:39" ht="11.25" x14ac:dyDescent="0.2">
      <c r="A1502" s="2" t="s">
        <v>5</v>
      </c>
      <c r="B1502" s="2" t="str">
        <f t="shared" si="1616"/>
        <v>CACY2015</v>
      </c>
      <c r="C1502" s="2" t="s">
        <v>40</v>
      </c>
      <c r="D1502" s="4">
        <v>42332</v>
      </c>
      <c r="K1502" s="54">
        <f t="shared" si="1631"/>
        <v>0</v>
      </c>
      <c r="T1502" s="47">
        <v>6</v>
      </c>
      <c r="U1502" s="48">
        <v>407</v>
      </c>
      <c r="V1502" s="49">
        <v>54869</v>
      </c>
      <c r="W1502" s="48">
        <f t="shared" si="1629"/>
        <v>1354</v>
      </c>
      <c r="X1502" s="32">
        <v>48355</v>
      </c>
      <c r="Y1502" s="31">
        <f t="shared" si="1632"/>
        <v>1.1347120256436769</v>
      </c>
      <c r="Z1502" s="30">
        <f t="shared" si="1633"/>
        <v>8.4169165546479161E-3</v>
      </c>
      <c r="AA1502" s="10">
        <f t="shared" si="1634"/>
        <v>134.8132678132678</v>
      </c>
      <c r="AB1502" s="9" t="str">
        <f t="shared" si="1630"/>
        <v>U E</v>
      </c>
      <c r="AC1502" s="28">
        <f t="shared" si="1635"/>
        <v>1.1347120256436769</v>
      </c>
      <c r="AD1502" s="29">
        <f t="shared" si="1636"/>
        <v>8.4169165546479161E-3</v>
      </c>
      <c r="AE1502" s="15">
        <f t="shared" si="1637"/>
        <v>134.8132678132678</v>
      </c>
      <c r="AF1502" s="27" t="e">
        <f t="shared" si="1638"/>
        <v>#REF!</v>
      </c>
      <c r="AG1502" s="7" t="e">
        <f t="shared" si="1638"/>
        <v>#REF!</v>
      </c>
      <c r="AH1502" s="17" t="e">
        <f t="shared" si="1639"/>
        <v>#REF!</v>
      </c>
      <c r="AI1502" s="26" t="e">
        <f t="shared" si="1640"/>
        <v>#REF!</v>
      </c>
      <c r="AJ1502" s="22" t="e">
        <f t="shared" si="1641"/>
        <v>#REF!</v>
      </c>
      <c r="AK1502" s="25" t="e">
        <f t="shared" si="1642"/>
        <v>#REF!</v>
      </c>
      <c r="AL1502" s="60">
        <f t="shared" si="0"/>
        <v>42332</v>
      </c>
      <c r="AM1502" s="2"/>
    </row>
    <row r="1503" spans="1:39" ht="11.25" x14ac:dyDescent="0.2">
      <c r="A1503" s="2" t="s">
        <v>5</v>
      </c>
      <c r="B1503" s="2" t="str">
        <f t="shared" si="1616"/>
        <v>CACY2015</v>
      </c>
      <c r="C1503" s="2" t="s">
        <v>40</v>
      </c>
      <c r="D1503" s="4">
        <v>42331</v>
      </c>
      <c r="K1503" s="54">
        <f t="shared" si="1631"/>
        <v>0</v>
      </c>
      <c r="T1503" s="47">
        <v>2</v>
      </c>
      <c r="U1503" s="48">
        <v>160</v>
      </c>
      <c r="V1503" s="49">
        <v>8144</v>
      </c>
      <c r="W1503" s="48">
        <f t="shared" si="1629"/>
        <v>1350</v>
      </c>
      <c r="X1503" s="32">
        <v>48355</v>
      </c>
      <c r="Y1503" s="31">
        <f t="shared" si="1632"/>
        <v>0.16842105263157894</v>
      </c>
      <c r="Z1503" s="30">
        <f t="shared" si="1633"/>
        <v>3.3088615448247337E-3</v>
      </c>
      <c r="AA1503" s="10">
        <f t="shared" si="1634"/>
        <v>50.9</v>
      </c>
      <c r="AB1503" s="9" t="str">
        <f t="shared" si="1630"/>
        <v>U E</v>
      </c>
      <c r="AC1503" s="28">
        <f t="shared" si="1635"/>
        <v>0.16842105263157894</v>
      </c>
      <c r="AD1503" s="29">
        <f t="shared" si="1636"/>
        <v>3.3088615448247337E-3</v>
      </c>
      <c r="AE1503" s="15">
        <f t="shared" si="1637"/>
        <v>50.9</v>
      </c>
      <c r="AF1503" s="27" t="e">
        <f t="shared" si="1638"/>
        <v>#REF!</v>
      </c>
      <c r="AG1503" s="7" t="e">
        <f t="shared" si="1638"/>
        <v>#REF!</v>
      </c>
      <c r="AH1503" s="17" t="e">
        <f t="shared" si="1639"/>
        <v>#REF!</v>
      </c>
      <c r="AI1503" s="26" t="e">
        <f t="shared" si="1640"/>
        <v>#REF!</v>
      </c>
      <c r="AJ1503" s="22" t="e">
        <f t="shared" si="1641"/>
        <v>#REF!</v>
      </c>
      <c r="AK1503" s="25" t="e">
        <f t="shared" si="1642"/>
        <v>#REF!</v>
      </c>
      <c r="AL1503" s="60">
        <f t="shared" si="0"/>
        <v>42331</v>
      </c>
      <c r="AM1503" s="2"/>
    </row>
    <row r="1504" spans="1:39" ht="11.25" x14ac:dyDescent="0.2">
      <c r="A1504" s="2" t="s">
        <v>5</v>
      </c>
      <c r="B1504" s="2" t="str">
        <f t="shared" si="1616"/>
        <v>CACY2015</v>
      </c>
      <c r="C1504" s="2" t="s">
        <v>40</v>
      </c>
      <c r="D1504" s="4">
        <v>42330</v>
      </c>
      <c r="K1504" s="54">
        <f t="shared" si="1631"/>
        <v>0</v>
      </c>
      <c r="T1504" s="47">
        <v>1</v>
      </c>
      <c r="U1504" s="48">
        <v>3</v>
      </c>
      <c r="V1504" s="49">
        <v>197</v>
      </c>
      <c r="W1504" s="48">
        <f t="shared" si="1629"/>
        <v>1352</v>
      </c>
      <c r="X1504" s="32">
        <v>48355</v>
      </c>
      <c r="Y1504" s="31">
        <f t="shared" si="1632"/>
        <v>4.0740357770654538E-3</v>
      </c>
      <c r="Z1504" s="30">
        <f t="shared" si="1633"/>
        <v>6.2041153965463762E-5</v>
      </c>
      <c r="AA1504" s="10">
        <f t="shared" si="1634"/>
        <v>65.666666666666671</v>
      </c>
      <c r="AB1504" s="9" t="str">
        <f t="shared" si="1630"/>
        <v>U E</v>
      </c>
      <c r="AC1504" s="28">
        <f t="shared" si="1635"/>
        <v>4.0740357770654538E-3</v>
      </c>
      <c r="AD1504" s="29">
        <f t="shared" si="1636"/>
        <v>6.2041153965463762E-5</v>
      </c>
      <c r="AE1504" s="15">
        <f t="shared" si="1637"/>
        <v>65.666666666666671</v>
      </c>
      <c r="AF1504" s="27" t="e">
        <f t="shared" si="1638"/>
        <v>#REF!</v>
      </c>
      <c r="AG1504" s="7" t="e">
        <f t="shared" si="1638"/>
        <v>#REF!</v>
      </c>
      <c r="AH1504" s="17" t="e">
        <f t="shared" si="1639"/>
        <v>#REF!</v>
      </c>
      <c r="AI1504" s="26" t="e">
        <f t="shared" si="1640"/>
        <v>#REF!</v>
      </c>
      <c r="AJ1504" s="22" t="e">
        <f t="shared" si="1641"/>
        <v>#REF!</v>
      </c>
      <c r="AK1504" s="25" t="e">
        <f t="shared" si="1642"/>
        <v>#REF!</v>
      </c>
      <c r="AL1504" s="60">
        <f t="shared" si="0"/>
        <v>42330</v>
      </c>
      <c r="AM1504" s="2"/>
    </row>
    <row r="1505" spans="1:39" ht="11.25" x14ac:dyDescent="0.2">
      <c r="A1505" s="2" t="s">
        <v>5</v>
      </c>
      <c r="B1505" s="2" t="str">
        <f t="shared" si="1616"/>
        <v>CACY2015</v>
      </c>
      <c r="C1505" s="2" t="s">
        <v>40</v>
      </c>
      <c r="D1505" s="4">
        <v>42329</v>
      </c>
      <c r="K1505" s="54">
        <f t="shared" si="1631"/>
        <v>0</v>
      </c>
      <c r="T1505" s="47">
        <v>1</v>
      </c>
      <c r="U1505" s="48">
        <v>4</v>
      </c>
      <c r="V1505" s="49">
        <v>210</v>
      </c>
      <c r="W1505" s="48">
        <f t="shared" si="1629"/>
        <v>1354</v>
      </c>
      <c r="X1505" s="32">
        <v>48355</v>
      </c>
      <c r="Y1505" s="31">
        <f t="shared" si="1632"/>
        <v>4.3428807775824632E-3</v>
      </c>
      <c r="Z1505" s="30">
        <f t="shared" si="1633"/>
        <v>8.2721538620618345E-5</v>
      </c>
      <c r="AA1505" s="10">
        <f t="shared" si="1634"/>
        <v>52.5</v>
      </c>
      <c r="AB1505" s="9" t="str">
        <f t="shared" si="1630"/>
        <v>U E</v>
      </c>
      <c r="AC1505" s="28">
        <f t="shared" si="1635"/>
        <v>4.3428807775824632E-3</v>
      </c>
      <c r="AD1505" s="29">
        <f t="shared" si="1636"/>
        <v>8.2721538620618345E-5</v>
      </c>
      <c r="AE1505" s="15">
        <f t="shared" si="1637"/>
        <v>52.5</v>
      </c>
      <c r="AF1505" s="27" t="e">
        <f t="shared" si="1638"/>
        <v>#REF!</v>
      </c>
      <c r="AG1505" s="7" t="e">
        <f t="shared" si="1638"/>
        <v>#REF!</v>
      </c>
      <c r="AH1505" s="17" t="e">
        <f t="shared" si="1639"/>
        <v>#REF!</v>
      </c>
      <c r="AI1505" s="26" t="e">
        <f t="shared" si="1640"/>
        <v>#REF!</v>
      </c>
      <c r="AJ1505" s="22" t="e">
        <f t="shared" si="1641"/>
        <v>#REF!</v>
      </c>
      <c r="AK1505" s="25" t="e">
        <f t="shared" si="1642"/>
        <v>#REF!</v>
      </c>
      <c r="AL1505" s="60">
        <f t="shared" si="0"/>
        <v>42329</v>
      </c>
      <c r="AM1505" s="2"/>
    </row>
    <row r="1506" spans="1:39" ht="11.25" x14ac:dyDescent="0.2">
      <c r="A1506" s="2" t="s">
        <v>5</v>
      </c>
      <c r="B1506" s="2" t="str">
        <f t="shared" si="1616"/>
        <v>CACY2015</v>
      </c>
      <c r="C1506" s="2" t="s">
        <v>40</v>
      </c>
      <c r="D1506" s="4">
        <v>42328</v>
      </c>
      <c r="K1506" s="54">
        <f t="shared" si="1631"/>
        <v>0</v>
      </c>
      <c r="T1506" s="47">
        <v>1</v>
      </c>
      <c r="U1506" s="48">
        <v>1</v>
      </c>
      <c r="V1506" s="49">
        <v>204</v>
      </c>
      <c r="W1506" s="48">
        <f t="shared" si="1629"/>
        <v>1359</v>
      </c>
      <c r="X1506" s="32">
        <v>48355</v>
      </c>
      <c r="Y1506" s="31">
        <f t="shared" si="1632"/>
        <v>4.2187984696515357E-3</v>
      </c>
      <c r="Z1506" s="30">
        <f t="shared" si="1633"/>
        <v>2.0680384655154586E-5</v>
      </c>
      <c r="AA1506" s="10">
        <f t="shared" si="1634"/>
        <v>204</v>
      </c>
      <c r="AB1506" s="9" t="str">
        <f t="shared" si="1630"/>
        <v>U E</v>
      </c>
      <c r="AC1506" s="28">
        <f t="shared" si="1635"/>
        <v>4.2187984696515357E-3</v>
      </c>
      <c r="AD1506" s="29">
        <f t="shared" si="1636"/>
        <v>2.0680384655154586E-5</v>
      </c>
      <c r="AE1506" s="15">
        <f t="shared" si="1637"/>
        <v>204</v>
      </c>
      <c r="AF1506" s="27" t="e">
        <f t="shared" si="1638"/>
        <v>#REF!</v>
      </c>
      <c r="AG1506" s="7" t="e">
        <f t="shared" si="1638"/>
        <v>#REF!</v>
      </c>
      <c r="AH1506" s="17" t="e">
        <f t="shared" si="1639"/>
        <v>#REF!</v>
      </c>
      <c r="AI1506" s="26" t="e">
        <f t="shared" si="1640"/>
        <v>#REF!</v>
      </c>
      <c r="AJ1506" s="22" t="e">
        <f t="shared" si="1641"/>
        <v>#REF!</v>
      </c>
      <c r="AK1506" s="25" t="e">
        <f t="shared" si="1642"/>
        <v>#REF!</v>
      </c>
      <c r="AL1506" s="60">
        <f t="shared" si="0"/>
        <v>42328</v>
      </c>
      <c r="AM1506" s="2"/>
    </row>
    <row r="1507" spans="1:39" ht="11.25" x14ac:dyDescent="0.2">
      <c r="A1507" s="2" t="s">
        <v>5</v>
      </c>
      <c r="B1507" s="2" t="str">
        <f t="shared" si="1616"/>
        <v>CACY2015</v>
      </c>
      <c r="C1507" s="2" t="s">
        <v>40</v>
      </c>
      <c r="D1507" s="4">
        <v>42327</v>
      </c>
      <c r="K1507" s="54">
        <f t="shared" si="1631"/>
        <v>0</v>
      </c>
      <c r="T1507" s="47">
        <v>3</v>
      </c>
      <c r="U1507" s="48">
        <v>29</v>
      </c>
      <c r="V1507" s="49">
        <v>2933</v>
      </c>
      <c r="W1507" s="48">
        <f t="shared" si="1629"/>
        <v>1360</v>
      </c>
      <c r="X1507" s="32">
        <v>48355</v>
      </c>
      <c r="Y1507" s="31">
        <f t="shared" si="1632"/>
        <v>6.0655568193568397E-2</v>
      </c>
      <c r="Z1507" s="30">
        <f t="shared" si="1633"/>
        <v>5.9973115499948302E-4</v>
      </c>
      <c r="AA1507" s="10">
        <f t="shared" si="1634"/>
        <v>101.13793103448275</v>
      </c>
      <c r="AB1507" s="9" t="str">
        <f t="shared" si="1630"/>
        <v>U E</v>
      </c>
      <c r="AC1507" s="28">
        <f t="shared" si="1635"/>
        <v>6.0655568193568397E-2</v>
      </c>
      <c r="AD1507" s="29">
        <f t="shared" si="1636"/>
        <v>5.9973115499948302E-4</v>
      </c>
      <c r="AE1507" s="15">
        <f t="shared" si="1637"/>
        <v>101.13793103448275</v>
      </c>
      <c r="AF1507" s="27" t="e">
        <f t="shared" si="1638"/>
        <v>#REF!</v>
      </c>
      <c r="AG1507" s="7" t="e">
        <f t="shared" si="1638"/>
        <v>#REF!</v>
      </c>
      <c r="AH1507" s="17" t="e">
        <f t="shared" si="1639"/>
        <v>#REF!</v>
      </c>
      <c r="AI1507" s="26" t="e">
        <f t="shared" si="1640"/>
        <v>#REF!</v>
      </c>
      <c r="AJ1507" s="22" t="e">
        <f t="shared" si="1641"/>
        <v>#REF!</v>
      </c>
      <c r="AK1507" s="25" t="e">
        <f t="shared" si="1642"/>
        <v>#REF!</v>
      </c>
      <c r="AL1507" s="60">
        <f t="shared" si="0"/>
        <v>42327</v>
      </c>
      <c r="AM1507" s="2"/>
    </row>
    <row r="1508" spans="1:39" ht="11.25" x14ac:dyDescent="0.2">
      <c r="A1508" s="2" t="s">
        <v>5</v>
      </c>
      <c r="B1508" s="2" t="str">
        <f t="shared" si="1616"/>
        <v>CACY2015</v>
      </c>
      <c r="C1508" s="2" t="s">
        <v>40</v>
      </c>
      <c r="D1508" s="4">
        <v>42326</v>
      </c>
      <c r="E1508" s="66">
        <v>251887.15</v>
      </c>
      <c r="F1508" s="63">
        <v>2631</v>
      </c>
      <c r="K1508" s="54">
        <f t="shared" si="1631"/>
        <v>0</v>
      </c>
      <c r="T1508" s="47">
        <v>6</v>
      </c>
      <c r="U1508" s="48">
        <v>2632</v>
      </c>
      <c r="V1508" s="49">
        <v>251917</v>
      </c>
      <c r="W1508" s="48">
        <f t="shared" si="1629"/>
        <v>1362</v>
      </c>
      <c r="X1508" s="32">
        <v>48355</v>
      </c>
      <c r="Y1508" s="31">
        <f t="shared" si="1632"/>
        <v>5.2097404611725775</v>
      </c>
      <c r="Z1508" s="30">
        <f t="shared" si="1633"/>
        <v>5.4430772412366872E-2</v>
      </c>
      <c r="AA1508" s="10">
        <f t="shared" si="1634"/>
        <v>95.713145896656528</v>
      </c>
      <c r="AB1508" s="9" t="str">
        <f t="shared" si="1630"/>
        <v>M E</v>
      </c>
      <c r="AC1508" s="28">
        <f t="shared" si="1635"/>
        <v>6.1730948195648473E-4</v>
      </c>
      <c r="AD1508" s="29">
        <f t="shared" si="1636"/>
        <v>2.0680384655154586E-5</v>
      </c>
      <c r="AE1508" s="15">
        <f t="shared" si="1637"/>
        <v>29.850000000005817</v>
      </c>
      <c r="AF1508" s="27" t="e">
        <f t="shared" si="1638"/>
        <v>#REF!</v>
      </c>
      <c r="AG1508" s="7" t="e">
        <f t="shared" si="1638"/>
        <v>#REF!</v>
      </c>
      <c r="AH1508" s="17" t="e">
        <f t="shared" si="1639"/>
        <v>#REF!</v>
      </c>
      <c r="AI1508" s="26" t="e">
        <f t="shared" si="1640"/>
        <v>#REF!</v>
      </c>
      <c r="AJ1508" s="22" t="e">
        <f t="shared" si="1641"/>
        <v>#REF!</v>
      </c>
      <c r="AK1508" s="25" t="e">
        <f t="shared" si="1642"/>
        <v>#REF!</v>
      </c>
      <c r="AL1508" s="60">
        <f t="shared" si="0"/>
        <v>42326</v>
      </c>
      <c r="AM1508" s="2"/>
    </row>
    <row r="1509" spans="1:39" ht="11.25" x14ac:dyDescent="0.2">
      <c r="A1509" s="2" t="s">
        <v>5</v>
      </c>
      <c r="B1509" s="2" t="str">
        <f t="shared" si="1616"/>
        <v>CACY2015</v>
      </c>
      <c r="C1509" s="2" t="s">
        <v>40</v>
      </c>
      <c r="D1509" s="4">
        <v>42325</v>
      </c>
      <c r="K1509" s="54">
        <f t="shared" si="1631"/>
        <v>0</v>
      </c>
      <c r="T1509" s="47">
        <v>3</v>
      </c>
      <c r="U1509" s="48">
        <v>5</v>
      </c>
      <c r="V1509" s="49">
        <v>348</v>
      </c>
      <c r="W1509" s="48">
        <f t="shared" si="1629"/>
        <v>1358</v>
      </c>
      <c r="X1509" s="32">
        <v>48355</v>
      </c>
      <c r="Y1509" s="31">
        <f t="shared" si="1632"/>
        <v>7.1967738599937959E-3</v>
      </c>
      <c r="Z1509" s="30">
        <f t="shared" si="1633"/>
        <v>1.0340192327577293E-4</v>
      </c>
      <c r="AA1509" s="10">
        <f t="shared" si="1634"/>
        <v>69.599999999999994</v>
      </c>
      <c r="AB1509" s="9" t="str">
        <f t="shared" si="1630"/>
        <v>U E</v>
      </c>
      <c r="AC1509" s="28">
        <f t="shared" si="1635"/>
        <v>7.1967738599937959E-3</v>
      </c>
      <c r="AD1509" s="29">
        <f t="shared" si="1636"/>
        <v>1.0340192327577293E-4</v>
      </c>
      <c r="AE1509" s="15">
        <f t="shared" si="1637"/>
        <v>69.599999999999994</v>
      </c>
      <c r="AF1509" s="27" t="e">
        <f t="shared" si="1638"/>
        <v>#REF!</v>
      </c>
      <c r="AG1509" s="7" t="e">
        <f t="shared" si="1638"/>
        <v>#REF!</v>
      </c>
      <c r="AH1509" s="17" t="e">
        <f t="shared" si="1639"/>
        <v>#REF!</v>
      </c>
      <c r="AI1509" s="26" t="e">
        <f t="shared" si="1640"/>
        <v>#REF!</v>
      </c>
      <c r="AJ1509" s="22" t="e">
        <f t="shared" si="1641"/>
        <v>#REF!</v>
      </c>
      <c r="AK1509" s="25" t="e">
        <f t="shared" si="1642"/>
        <v>#REF!</v>
      </c>
      <c r="AL1509" s="60">
        <f t="shared" si="0"/>
        <v>42325</v>
      </c>
      <c r="AM1509" s="2"/>
    </row>
    <row r="1510" spans="1:39" ht="11.25" x14ac:dyDescent="0.2">
      <c r="A1510" s="2" t="s">
        <v>5</v>
      </c>
      <c r="B1510" s="2" t="str">
        <f t="shared" si="1616"/>
        <v>CACY2015</v>
      </c>
      <c r="C1510" s="2" t="s">
        <v>40</v>
      </c>
      <c r="D1510" s="4">
        <v>42324</v>
      </c>
      <c r="K1510" s="54">
        <f t="shared" si="1631"/>
        <v>0</v>
      </c>
      <c r="T1510" s="47">
        <v>3</v>
      </c>
      <c r="U1510" s="48">
        <v>45</v>
      </c>
      <c r="V1510" s="49">
        <v>4140</v>
      </c>
      <c r="W1510" s="48">
        <f t="shared" si="1629"/>
        <v>1358</v>
      </c>
      <c r="X1510" s="32">
        <v>48355</v>
      </c>
      <c r="Y1510" s="31">
        <f t="shared" si="1632"/>
        <v>8.5616792472339984E-2</v>
      </c>
      <c r="Z1510" s="30">
        <f t="shared" si="1633"/>
        <v>9.3061730948195635E-4</v>
      </c>
      <c r="AA1510" s="10">
        <f t="shared" si="1634"/>
        <v>92</v>
      </c>
      <c r="AB1510" s="9" t="str">
        <f t="shared" si="1630"/>
        <v>U E</v>
      </c>
      <c r="AC1510" s="28">
        <f t="shared" si="1635"/>
        <v>8.5616792472339984E-2</v>
      </c>
      <c r="AD1510" s="29">
        <f t="shared" si="1636"/>
        <v>9.3061730948195635E-4</v>
      </c>
      <c r="AE1510" s="15">
        <f t="shared" si="1637"/>
        <v>92</v>
      </c>
      <c r="AF1510" s="27" t="e">
        <f t="shared" si="1638"/>
        <v>#REF!</v>
      </c>
      <c r="AG1510" s="7" t="e">
        <f t="shared" si="1638"/>
        <v>#REF!</v>
      </c>
      <c r="AH1510" s="17" t="e">
        <f t="shared" si="1639"/>
        <v>#REF!</v>
      </c>
      <c r="AI1510" s="26" t="e">
        <f t="shared" si="1640"/>
        <v>#REF!</v>
      </c>
      <c r="AJ1510" s="22" t="e">
        <f t="shared" si="1641"/>
        <v>#REF!</v>
      </c>
      <c r="AK1510" s="25" t="e">
        <f t="shared" si="1642"/>
        <v>#REF!</v>
      </c>
      <c r="AL1510" s="60">
        <f t="shared" si="0"/>
        <v>42324</v>
      </c>
      <c r="AM1510" s="2"/>
    </row>
    <row r="1511" spans="1:39" ht="11.25" x14ac:dyDescent="0.2">
      <c r="A1511" s="2" t="s">
        <v>5</v>
      </c>
      <c r="B1511" s="2" t="str">
        <f t="shared" si="1616"/>
        <v>CACY2015</v>
      </c>
      <c r="C1511" s="2" t="s">
        <v>40</v>
      </c>
      <c r="D1511" s="4">
        <v>42323</v>
      </c>
      <c r="K1511" s="54">
        <f t="shared" si="1631"/>
        <v>0</v>
      </c>
      <c r="T1511" s="47">
        <v>7</v>
      </c>
      <c r="U1511" s="48">
        <v>693</v>
      </c>
      <c r="V1511" s="49">
        <v>87543</v>
      </c>
      <c r="W1511" s="48">
        <f t="shared" si="1629"/>
        <v>1356</v>
      </c>
      <c r="X1511" s="32">
        <v>48355</v>
      </c>
      <c r="Y1511" s="31">
        <f t="shared" si="1632"/>
        <v>1.8104229138661978</v>
      </c>
      <c r="Z1511" s="30">
        <f t="shared" si="1633"/>
        <v>1.4331506566022128E-2</v>
      </c>
      <c r="AA1511" s="10">
        <f t="shared" si="1634"/>
        <v>126.32467532467533</v>
      </c>
      <c r="AB1511" s="9" t="str">
        <f t="shared" si="1630"/>
        <v>U E</v>
      </c>
      <c r="AC1511" s="28">
        <f t="shared" si="1635"/>
        <v>1.8104229138661978</v>
      </c>
      <c r="AD1511" s="29">
        <f t="shared" si="1636"/>
        <v>1.4331506566022128E-2</v>
      </c>
      <c r="AE1511" s="15">
        <f t="shared" si="1637"/>
        <v>126.32467532467533</v>
      </c>
      <c r="AF1511" s="27" t="e">
        <f t="shared" ref="AF1511:AG1574" si="1643">AF1512+Y1511</f>
        <v>#REF!</v>
      </c>
      <c r="AG1511" s="7" t="e">
        <f t="shared" si="1643"/>
        <v>#REF!</v>
      </c>
      <c r="AH1511" s="17" t="e">
        <f t="shared" si="1639"/>
        <v>#REF!</v>
      </c>
      <c r="AI1511" s="26" t="e">
        <f t="shared" si="1640"/>
        <v>#REF!</v>
      </c>
      <c r="AJ1511" s="22" t="e">
        <f t="shared" si="1641"/>
        <v>#REF!</v>
      </c>
      <c r="AK1511" s="25" t="e">
        <f t="shared" si="1642"/>
        <v>#REF!</v>
      </c>
      <c r="AL1511" s="60">
        <f t="shared" si="0"/>
        <v>42323</v>
      </c>
      <c r="AM1511" s="2"/>
    </row>
    <row r="1512" spans="1:39" ht="11.25" x14ac:dyDescent="0.2">
      <c r="A1512" s="2" t="s">
        <v>5</v>
      </c>
      <c r="B1512" s="2" t="str">
        <f t="shared" si="1616"/>
        <v>CACY2015</v>
      </c>
      <c r="C1512" s="2" t="s">
        <v>40</v>
      </c>
      <c r="D1512" s="4">
        <v>42322</v>
      </c>
      <c r="K1512" s="54">
        <f t="shared" si="1631"/>
        <v>0</v>
      </c>
      <c r="T1512" s="47">
        <v>1</v>
      </c>
      <c r="U1512" s="48">
        <v>11</v>
      </c>
      <c r="V1512" s="49">
        <v>1429</v>
      </c>
      <c r="W1512" s="48">
        <f t="shared" si="1629"/>
        <v>1350</v>
      </c>
      <c r="X1512" s="32">
        <v>48355</v>
      </c>
      <c r="Y1512" s="31">
        <f t="shared" si="1632"/>
        <v>2.9552269672215904E-2</v>
      </c>
      <c r="Z1512" s="30">
        <f t="shared" si="1633"/>
        <v>2.2748423120670045E-4</v>
      </c>
      <c r="AA1512" s="10">
        <f t="shared" si="1634"/>
        <v>129.90909090909091</v>
      </c>
      <c r="AB1512" s="9" t="str">
        <f t="shared" si="1630"/>
        <v>U E</v>
      </c>
      <c r="AC1512" s="28">
        <f t="shared" si="1635"/>
        <v>2.9552269672215904E-2</v>
      </c>
      <c r="AD1512" s="29">
        <f t="shared" si="1636"/>
        <v>2.2748423120670045E-4</v>
      </c>
      <c r="AE1512" s="15">
        <f t="shared" si="1637"/>
        <v>129.90909090909091</v>
      </c>
      <c r="AF1512" s="27" t="e">
        <f t="shared" si="1643"/>
        <v>#REF!</v>
      </c>
      <c r="AG1512" s="7" t="e">
        <f t="shared" si="1643"/>
        <v>#REF!</v>
      </c>
      <c r="AH1512" s="17" t="e">
        <f t="shared" si="1639"/>
        <v>#REF!</v>
      </c>
      <c r="AI1512" s="26" t="e">
        <f t="shared" si="1640"/>
        <v>#REF!</v>
      </c>
      <c r="AJ1512" s="22" t="e">
        <f t="shared" si="1641"/>
        <v>#REF!</v>
      </c>
      <c r="AK1512" s="25" t="e">
        <f t="shared" si="1642"/>
        <v>#REF!</v>
      </c>
      <c r="AL1512" s="60">
        <f t="shared" si="0"/>
        <v>42322</v>
      </c>
      <c r="AM1512" s="2"/>
    </row>
    <row r="1513" spans="1:39" ht="11.25" x14ac:dyDescent="0.2">
      <c r="A1513" s="2" t="s">
        <v>5</v>
      </c>
      <c r="B1513" s="2" t="str">
        <f t="shared" si="1616"/>
        <v>CACY2015</v>
      </c>
      <c r="C1513" s="2" t="s">
        <v>40</v>
      </c>
      <c r="D1513" s="4">
        <v>42321</v>
      </c>
      <c r="K1513" s="54">
        <f t="shared" si="1631"/>
        <v>0</v>
      </c>
      <c r="T1513" s="47">
        <v>13</v>
      </c>
      <c r="U1513" s="48">
        <v>3142</v>
      </c>
      <c r="V1513" s="49">
        <v>155867</v>
      </c>
      <c r="W1513" s="48">
        <f t="shared" si="1629"/>
        <v>1365</v>
      </c>
      <c r="X1513" s="32">
        <v>48355</v>
      </c>
      <c r="Y1513" s="31">
        <f t="shared" si="1632"/>
        <v>3.2233895150449801</v>
      </c>
      <c r="Z1513" s="30">
        <f t="shared" si="1633"/>
        <v>6.4977768586495704E-2</v>
      </c>
      <c r="AA1513" s="10">
        <f t="shared" si="1634"/>
        <v>49.607574793125401</v>
      </c>
      <c r="AB1513" s="9" t="str">
        <f t="shared" si="1630"/>
        <v>U E</v>
      </c>
      <c r="AC1513" s="28">
        <f t="shared" si="1635"/>
        <v>3.2233895150449801</v>
      </c>
      <c r="AD1513" s="29">
        <f t="shared" si="1636"/>
        <v>6.4977768586495704E-2</v>
      </c>
      <c r="AE1513" s="15">
        <f t="shared" si="1637"/>
        <v>49.607574793125401</v>
      </c>
      <c r="AF1513" s="27" t="e">
        <f t="shared" si="1643"/>
        <v>#REF!</v>
      </c>
      <c r="AG1513" s="7" t="e">
        <f t="shared" si="1643"/>
        <v>#REF!</v>
      </c>
      <c r="AH1513" s="17" t="e">
        <f t="shared" si="1639"/>
        <v>#REF!</v>
      </c>
      <c r="AI1513" s="26" t="e">
        <f t="shared" si="1640"/>
        <v>#REF!</v>
      </c>
      <c r="AJ1513" s="22" t="e">
        <f t="shared" si="1641"/>
        <v>#REF!</v>
      </c>
      <c r="AK1513" s="25" t="e">
        <f t="shared" si="1642"/>
        <v>#REF!</v>
      </c>
      <c r="AL1513" s="60">
        <f t="shared" si="0"/>
        <v>42321</v>
      </c>
      <c r="AM1513" s="2"/>
    </row>
    <row r="1514" spans="1:39" ht="11.25" x14ac:dyDescent="0.2">
      <c r="A1514" s="2" t="s">
        <v>5</v>
      </c>
      <c r="B1514" s="2" t="str">
        <f t="shared" si="1616"/>
        <v>CACY2015</v>
      </c>
      <c r="C1514" s="2" t="s">
        <v>40</v>
      </c>
      <c r="D1514" s="4">
        <v>42320</v>
      </c>
      <c r="K1514" s="54">
        <f t="shared" si="1631"/>
        <v>0</v>
      </c>
      <c r="T1514" s="47">
        <v>3</v>
      </c>
      <c r="U1514" s="48">
        <v>22</v>
      </c>
      <c r="V1514" s="49">
        <v>333</v>
      </c>
      <c r="W1514" s="48">
        <f t="shared" si="1629"/>
        <v>1353</v>
      </c>
      <c r="X1514" s="32">
        <v>48355</v>
      </c>
      <c r="Y1514" s="31">
        <f t="shared" si="1632"/>
        <v>6.8865680901664767E-3</v>
      </c>
      <c r="Z1514" s="30">
        <f t="shared" si="1633"/>
        <v>4.549684624134009E-4</v>
      </c>
      <c r="AA1514" s="10">
        <f t="shared" si="1634"/>
        <v>15.136363636363635</v>
      </c>
      <c r="AB1514" s="9" t="str">
        <f t="shared" si="1630"/>
        <v>U E</v>
      </c>
      <c r="AC1514" s="28">
        <f t="shared" si="1635"/>
        <v>6.8865680901664767E-3</v>
      </c>
      <c r="AD1514" s="29">
        <f t="shared" si="1636"/>
        <v>4.549684624134009E-4</v>
      </c>
      <c r="AE1514" s="15">
        <f t="shared" si="1637"/>
        <v>15.136363636363635</v>
      </c>
      <c r="AF1514" s="27" t="e">
        <f t="shared" si="1643"/>
        <v>#REF!</v>
      </c>
      <c r="AG1514" s="7" t="e">
        <f t="shared" si="1643"/>
        <v>#REF!</v>
      </c>
      <c r="AH1514" s="17" t="e">
        <f t="shared" si="1639"/>
        <v>#REF!</v>
      </c>
      <c r="AI1514" s="26" t="e">
        <f t="shared" si="1640"/>
        <v>#REF!</v>
      </c>
      <c r="AJ1514" s="22" t="e">
        <f t="shared" si="1641"/>
        <v>#REF!</v>
      </c>
      <c r="AK1514" s="25" t="e">
        <f t="shared" si="1642"/>
        <v>#REF!</v>
      </c>
      <c r="AL1514" s="60">
        <f t="shared" si="0"/>
        <v>42320</v>
      </c>
      <c r="AM1514" s="2"/>
    </row>
    <row r="1515" spans="1:39" ht="11.25" x14ac:dyDescent="0.2">
      <c r="A1515" s="2" t="s">
        <v>5</v>
      </c>
      <c r="B1515" s="2" t="str">
        <f t="shared" si="1616"/>
        <v>CACY2015</v>
      </c>
      <c r="C1515" s="2" t="s">
        <v>40</v>
      </c>
      <c r="D1515" s="4">
        <v>42319</v>
      </c>
      <c r="K1515" s="54">
        <f t="shared" si="1631"/>
        <v>0</v>
      </c>
      <c r="T1515" s="47">
        <v>3</v>
      </c>
      <c r="U1515" s="48">
        <v>5</v>
      </c>
      <c r="V1515" s="49">
        <v>785</v>
      </c>
      <c r="W1515" s="48">
        <f t="shared" si="1629"/>
        <v>1352</v>
      </c>
      <c r="X1515" s="32">
        <v>48355</v>
      </c>
      <c r="Y1515" s="31">
        <f t="shared" si="1632"/>
        <v>1.6234101954296351E-2</v>
      </c>
      <c r="Z1515" s="30">
        <f t="shared" si="1633"/>
        <v>1.0340192327577293E-4</v>
      </c>
      <c r="AA1515" s="10">
        <f t="shared" si="1634"/>
        <v>157</v>
      </c>
      <c r="AB1515" s="9" t="str">
        <f t="shared" si="1630"/>
        <v>U E</v>
      </c>
      <c r="AC1515" s="28">
        <f t="shared" si="1635"/>
        <v>1.6234101954296351E-2</v>
      </c>
      <c r="AD1515" s="29">
        <f t="shared" si="1636"/>
        <v>1.0340192327577293E-4</v>
      </c>
      <c r="AE1515" s="15">
        <f t="shared" si="1637"/>
        <v>157</v>
      </c>
      <c r="AF1515" s="27" t="e">
        <f t="shared" si="1643"/>
        <v>#REF!</v>
      </c>
      <c r="AG1515" s="7" t="e">
        <f t="shared" si="1643"/>
        <v>#REF!</v>
      </c>
      <c r="AH1515" s="17" t="e">
        <f t="shared" si="1639"/>
        <v>#REF!</v>
      </c>
      <c r="AI1515" s="26" t="e">
        <f t="shared" si="1640"/>
        <v>#REF!</v>
      </c>
      <c r="AJ1515" s="22" t="e">
        <f t="shared" si="1641"/>
        <v>#REF!</v>
      </c>
      <c r="AK1515" s="25" t="e">
        <f t="shared" si="1642"/>
        <v>#REF!</v>
      </c>
      <c r="AL1515" s="60">
        <f t="shared" si="0"/>
        <v>42319</v>
      </c>
      <c r="AM1515" s="2"/>
    </row>
    <row r="1516" spans="1:39" ht="11.25" x14ac:dyDescent="0.2">
      <c r="A1516" s="2" t="s">
        <v>5</v>
      </c>
      <c r="B1516" s="2" t="str">
        <f t="shared" si="1616"/>
        <v>CACY2015</v>
      </c>
      <c r="C1516" s="2" t="s">
        <v>40</v>
      </c>
      <c r="D1516" s="4">
        <v>42318</v>
      </c>
      <c r="K1516" s="54">
        <f t="shared" si="1631"/>
        <v>0</v>
      </c>
      <c r="T1516" s="47">
        <v>3</v>
      </c>
      <c r="U1516" s="48">
        <v>4</v>
      </c>
      <c r="V1516" s="49">
        <v>271</v>
      </c>
      <c r="W1516" s="48">
        <f t="shared" si="1629"/>
        <v>1349</v>
      </c>
      <c r="X1516" s="32">
        <v>48355</v>
      </c>
      <c r="Y1516" s="31">
        <f t="shared" si="1632"/>
        <v>5.6043842415468932E-3</v>
      </c>
      <c r="Z1516" s="30">
        <f t="shared" si="1633"/>
        <v>8.2721538620618345E-5</v>
      </c>
      <c r="AA1516" s="10">
        <f t="shared" si="1634"/>
        <v>67.75</v>
      </c>
      <c r="AB1516" s="9" t="str">
        <f t="shared" si="1630"/>
        <v>U E</v>
      </c>
      <c r="AC1516" s="28">
        <f t="shared" si="1635"/>
        <v>5.6043842415468932E-3</v>
      </c>
      <c r="AD1516" s="29">
        <f t="shared" si="1636"/>
        <v>8.2721538620618345E-5</v>
      </c>
      <c r="AE1516" s="15">
        <f t="shared" si="1637"/>
        <v>67.75</v>
      </c>
      <c r="AF1516" s="27" t="e">
        <f t="shared" si="1643"/>
        <v>#REF!</v>
      </c>
      <c r="AG1516" s="7" t="e">
        <f t="shared" si="1643"/>
        <v>#REF!</v>
      </c>
      <c r="AH1516" s="17" t="e">
        <f t="shared" si="1639"/>
        <v>#REF!</v>
      </c>
      <c r="AI1516" s="26" t="e">
        <f t="shared" si="1640"/>
        <v>#REF!</v>
      </c>
      <c r="AJ1516" s="22" t="e">
        <f t="shared" si="1641"/>
        <v>#REF!</v>
      </c>
      <c r="AK1516" s="25" t="e">
        <f t="shared" si="1642"/>
        <v>#REF!</v>
      </c>
      <c r="AL1516" s="60">
        <f t="shared" si="0"/>
        <v>42318</v>
      </c>
      <c r="AM1516" s="2"/>
    </row>
    <row r="1517" spans="1:39" ht="11.25" x14ac:dyDescent="0.2">
      <c r="A1517" s="2" t="s">
        <v>5</v>
      </c>
      <c r="B1517" s="2" t="str">
        <f t="shared" si="1616"/>
        <v>CACY2015</v>
      </c>
      <c r="C1517" s="2" t="s">
        <v>40</v>
      </c>
      <c r="D1517" s="4">
        <v>42317</v>
      </c>
      <c r="K1517" s="54">
        <f t="shared" si="1631"/>
        <v>0</v>
      </c>
      <c r="T1517" s="47">
        <v>8</v>
      </c>
      <c r="U1517" s="48">
        <v>82</v>
      </c>
      <c r="V1517" s="49">
        <v>12399</v>
      </c>
      <c r="W1517" s="48">
        <f t="shared" si="1629"/>
        <v>1347</v>
      </c>
      <c r="X1517" s="32">
        <v>48355</v>
      </c>
      <c r="Y1517" s="31">
        <f t="shared" si="1632"/>
        <v>0.25641608933926169</v>
      </c>
      <c r="Z1517" s="30">
        <f t="shared" si="1633"/>
        <v>1.6957915417226761E-3</v>
      </c>
      <c r="AA1517" s="10">
        <f t="shared" si="1634"/>
        <v>151.20731707317071</v>
      </c>
      <c r="AB1517" s="9" t="str">
        <f t="shared" si="1630"/>
        <v>U E</v>
      </c>
      <c r="AC1517" s="28">
        <f t="shared" si="1635"/>
        <v>0.25641608933926169</v>
      </c>
      <c r="AD1517" s="29">
        <f t="shared" si="1636"/>
        <v>1.6957915417226761E-3</v>
      </c>
      <c r="AE1517" s="15">
        <f t="shared" si="1637"/>
        <v>151.20731707317071</v>
      </c>
      <c r="AF1517" s="27" t="e">
        <f t="shared" si="1643"/>
        <v>#REF!</v>
      </c>
      <c r="AG1517" s="7" t="e">
        <f t="shared" si="1643"/>
        <v>#REF!</v>
      </c>
      <c r="AH1517" s="17" t="e">
        <f t="shared" si="1639"/>
        <v>#REF!</v>
      </c>
      <c r="AI1517" s="26" t="e">
        <f t="shared" si="1640"/>
        <v>#REF!</v>
      </c>
      <c r="AJ1517" s="22" t="e">
        <f t="shared" si="1641"/>
        <v>#REF!</v>
      </c>
      <c r="AK1517" s="25" t="e">
        <f t="shared" si="1642"/>
        <v>#REF!</v>
      </c>
      <c r="AL1517" s="60">
        <f t="shared" si="0"/>
        <v>42317</v>
      </c>
      <c r="AM1517" s="2"/>
    </row>
    <row r="1518" spans="1:39" ht="11.25" x14ac:dyDescent="0.2">
      <c r="A1518" s="2" t="s">
        <v>5</v>
      </c>
      <c r="B1518" s="2" t="str">
        <f t="shared" si="1616"/>
        <v>CACY2015</v>
      </c>
      <c r="C1518" s="2" t="s">
        <v>40</v>
      </c>
      <c r="D1518" s="4">
        <v>42316</v>
      </c>
      <c r="K1518" s="54">
        <f t="shared" si="1631"/>
        <v>0</v>
      </c>
      <c r="T1518" s="47">
        <v>1</v>
      </c>
      <c r="U1518" s="48">
        <v>7</v>
      </c>
      <c r="V1518" s="49">
        <v>419</v>
      </c>
      <c r="W1518" s="48">
        <f t="shared" si="1629"/>
        <v>1339</v>
      </c>
      <c r="X1518" s="32">
        <v>48355</v>
      </c>
      <c r="Y1518" s="31">
        <f t="shared" si="1632"/>
        <v>8.6650811705097711E-3</v>
      </c>
      <c r="Z1518" s="30">
        <f t="shared" si="1633"/>
        <v>1.4476269258608209E-4</v>
      </c>
      <c r="AA1518" s="10">
        <f t="shared" si="1634"/>
        <v>59.857142857142854</v>
      </c>
      <c r="AB1518" s="9" t="str">
        <f t="shared" si="1630"/>
        <v>U E</v>
      </c>
      <c r="AC1518" s="28">
        <f t="shared" si="1635"/>
        <v>8.6650811705097711E-3</v>
      </c>
      <c r="AD1518" s="29">
        <f t="shared" si="1636"/>
        <v>1.4476269258608209E-4</v>
      </c>
      <c r="AE1518" s="15">
        <f t="shared" si="1637"/>
        <v>59.857142857142854</v>
      </c>
      <c r="AF1518" s="27" t="e">
        <f t="shared" si="1643"/>
        <v>#REF!</v>
      </c>
      <c r="AG1518" s="7" t="e">
        <f t="shared" si="1643"/>
        <v>#REF!</v>
      </c>
      <c r="AH1518" s="17" t="e">
        <f t="shared" si="1639"/>
        <v>#REF!</v>
      </c>
      <c r="AI1518" s="26" t="e">
        <f t="shared" si="1640"/>
        <v>#REF!</v>
      </c>
      <c r="AJ1518" s="22" t="e">
        <f t="shared" si="1641"/>
        <v>#REF!</v>
      </c>
      <c r="AK1518" s="25" t="e">
        <f t="shared" si="1642"/>
        <v>#REF!</v>
      </c>
      <c r="AL1518" s="60">
        <f t="shared" si="0"/>
        <v>42316</v>
      </c>
      <c r="AM1518" s="2"/>
    </row>
    <row r="1519" spans="1:39" ht="11.25" x14ac:dyDescent="0.2">
      <c r="A1519" s="2" t="s">
        <v>5</v>
      </c>
      <c r="B1519" s="2" t="str">
        <f t="shared" si="1616"/>
        <v>CACY2015</v>
      </c>
      <c r="C1519" s="2" t="s">
        <v>40</v>
      </c>
      <c r="D1519" s="4">
        <v>42315</v>
      </c>
      <c r="K1519" s="54">
        <f t="shared" si="1631"/>
        <v>0</v>
      </c>
      <c r="T1519" s="47"/>
      <c r="U1519" s="48"/>
      <c r="V1519" s="49"/>
      <c r="W1519" s="48">
        <f t="shared" si="1629"/>
        <v>1339</v>
      </c>
      <c r="X1519" s="32">
        <v>48355</v>
      </c>
      <c r="Y1519" s="31">
        <f t="shared" si="1632"/>
        <v>0</v>
      </c>
      <c r="Z1519" s="30">
        <f t="shared" si="1633"/>
        <v>0</v>
      </c>
      <c r="AA1519" s="10">
        <f t="shared" si="1634"/>
        <v>0</v>
      </c>
      <c r="AB1519" s="9" t="str">
        <f t="shared" si="1630"/>
        <v>U E</v>
      </c>
      <c r="AC1519" s="28">
        <f t="shared" si="1635"/>
        <v>0</v>
      </c>
      <c r="AD1519" s="29">
        <f t="shared" si="1636"/>
        <v>0</v>
      </c>
      <c r="AE1519" s="15">
        <f t="shared" si="1637"/>
        <v>0</v>
      </c>
      <c r="AF1519" s="27" t="e">
        <f t="shared" si="1643"/>
        <v>#REF!</v>
      </c>
      <c r="AG1519" s="7" t="e">
        <f t="shared" si="1643"/>
        <v>#REF!</v>
      </c>
      <c r="AH1519" s="17" t="e">
        <f t="shared" si="1639"/>
        <v>#REF!</v>
      </c>
      <c r="AI1519" s="26" t="e">
        <f t="shared" si="1640"/>
        <v>#REF!</v>
      </c>
      <c r="AJ1519" s="22" t="e">
        <f t="shared" si="1641"/>
        <v>#REF!</v>
      </c>
      <c r="AK1519" s="25" t="e">
        <f t="shared" si="1642"/>
        <v>#REF!</v>
      </c>
      <c r="AL1519" s="60">
        <f t="shared" si="0"/>
        <v>42315</v>
      </c>
      <c r="AM1519" s="2"/>
    </row>
    <row r="1520" spans="1:39" ht="11.25" x14ac:dyDescent="0.2">
      <c r="A1520" s="2" t="s">
        <v>5</v>
      </c>
      <c r="B1520" s="2" t="str">
        <f t="shared" si="1616"/>
        <v>CACY2015</v>
      </c>
      <c r="C1520" s="2" t="s">
        <v>40</v>
      </c>
      <c r="D1520" s="4">
        <v>42314</v>
      </c>
      <c r="K1520" s="54">
        <f t="shared" si="1631"/>
        <v>0</v>
      </c>
      <c r="T1520" s="47">
        <v>2</v>
      </c>
      <c r="U1520" s="48">
        <v>14</v>
      </c>
      <c r="V1520" s="49">
        <v>3051</v>
      </c>
      <c r="W1520" s="48">
        <f t="shared" si="1629"/>
        <v>1339</v>
      </c>
      <c r="X1520" s="32">
        <v>48355</v>
      </c>
      <c r="Y1520" s="31">
        <f t="shared" si="1632"/>
        <v>6.3095853582876643E-2</v>
      </c>
      <c r="Z1520" s="30">
        <f t="shared" si="1633"/>
        <v>2.8952538517216419E-4</v>
      </c>
      <c r="AA1520" s="10">
        <f t="shared" si="1634"/>
        <v>217.92857142857144</v>
      </c>
      <c r="AB1520" s="9" t="str">
        <f t="shared" si="1630"/>
        <v>U E</v>
      </c>
      <c r="AC1520" s="28">
        <f t="shared" si="1635"/>
        <v>6.3095853582876643E-2</v>
      </c>
      <c r="AD1520" s="29">
        <f t="shared" si="1636"/>
        <v>2.8952538517216419E-4</v>
      </c>
      <c r="AE1520" s="15">
        <f t="shared" si="1637"/>
        <v>217.92857142857144</v>
      </c>
      <c r="AF1520" s="27" t="e">
        <f t="shared" si="1643"/>
        <v>#REF!</v>
      </c>
      <c r="AG1520" s="7" t="e">
        <f t="shared" si="1643"/>
        <v>#REF!</v>
      </c>
      <c r="AH1520" s="17" t="e">
        <f t="shared" si="1639"/>
        <v>#REF!</v>
      </c>
      <c r="AI1520" s="26" t="e">
        <f t="shared" si="1640"/>
        <v>#REF!</v>
      </c>
      <c r="AJ1520" s="22" t="e">
        <f t="shared" si="1641"/>
        <v>#REF!</v>
      </c>
      <c r="AK1520" s="25" t="e">
        <f t="shared" si="1642"/>
        <v>#REF!</v>
      </c>
      <c r="AL1520" s="60">
        <f t="shared" si="0"/>
        <v>42314</v>
      </c>
      <c r="AM1520" s="2"/>
    </row>
    <row r="1521" spans="1:39" ht="11.25" x14ac:dyDescent="0.2">
      <c r="A1521" s="2" t="s">
        <v>5</v>
      </c>
      <c r="B1521" s="2" t="str">
        <f t="shared" si="1616"/>
        <v>CACY2015</v>
      </c>
      <c r="C1521" s="2" t="s">
        <v>40</v>
      </c>
      <c r="D1521" s="4">
        <v>42313</v>
      </c>
      <c r="K1521" s="54">
        <f t="shared" si="1631"/>
        <v>0</v>
      </c>
      <c r="T1521" s="47">
        <v>1</v>
      </c>
      <c r="U1521" s="48">
        <v>1</v>
      </c>
      <c r="V1521" s="49">
        <v>55</v>
      </c>
      <c r="W1521" s="48">
        <f t="shared" si="1629"/>
        <v>1337</v>
      </c>
      <c r="X1521" s="32">
        <v>48355</v>
      </c>
      <c r="Y1521" s="31">
        <f t="shared" si="1632"/>
        <v>1.1374211560335023E-3</v>
      </c>
      <c r="Z1521" s="30">
        <f t="shared" si="1633"/>
        <v>2.0680384655154586E-5</v>
      </c>
      <c r="AA1521" s="10">
        <f t="shared" si="1634"/>
        <v>55</v>
      </c>
      <c r="AB1521" s="9" t="str">
        <f t="shared" si="1630"/>
        <v>U E</v>
      </c>
      <c r="AC1521" s="28">
        <f t="shared" si="1635"/>
        <v>1.1374211560335023E-3</v>
      </c>
      <c r="AD1521" s="29">
        <f t="shared" si="1636"/>
        <v>2.0680384655154586E-5</v>
      </c>
      <c r="AE1521" s="15">
        <f t="shared" si="1637"/>
        <v>55</v>
      </c>
      <c r="AF1521" s="27" t="e">
        <f t="shared" si="1643"/>
        <v>#REF!</v>
      </c>
      <c r="AG1521" s="7" t="e">
        <f t="shared" si="1643"/>
        <v>#REF!</v>
      </c>
      <c r="AH1521" s="17" t="e">
        <f t="shared" si="1639"/>
        <v>#REF!</v>
      </c>
      <c r="AI1521" s="26" t="e">
        <f t="shared" si="1640"/>
        <v>#REF!</v>
      </c>
      <c r="AJ1521" s="22" t="e">
        <f t="shared" si="1641"/>
        <v>#REF!</v>
      </c>
      <c r="AK1521" s="25" t="e">
        <f t="shared" si="1642"/>
        <v>#REF!</v>
      </c>
      <c r="AL1521" s="60">
        <f t="shared" si="0"/>
        <v>42313</v>
      </c>
      <c r="AM1521" s="2"/>
    </row>
    <row r="1522" spans="1:39" ht="11.25" x14ac:dyDescent="0.2">
      <c r="A1522" s="2" t="s">
        <v>5</v>
      </c>
      <c r="B1522" s="2" t="str">
        <f t="shared" si="1616"/>
        <v>CACY2015</v>
      </c>
      <c r="C1522" s="2" t="s">
        <v>40</v>
      </c>
      <c r="D1522" s="4">
        <v>42312</v>
      </c>
      <c r="K1522" s="54">
        <f t="shared" si="1631"/>
        <v>0</v>
      </c>
      <c r="T1522" s="47"/>
      <c r="U1522" s="48"/>
      <c r="V1522" s="49"/>
      <c r="W1522" s="48">
        <f t="shared" si="1629"/>
        <v>1336</v>
      </c>
      <c r="X1522" s="32">
        <v>48355</v>
      </c>
      <c r="Y1522" s="31">
        <f t="shared" si="1632"/>
        <v>0</v>
      </c>
      <c r="Z1522" s="30">
        <f t="shared" si="1633"/>
        <v>0</v>
      </c>
      <c r="AA1522" s="10">
        <f t="shared" si="1634"/>
        <v>0</v>
      </c>
      <c r="AB1522" s="9" t="str">
        <f t="shared" si="1630"/>
        <v>U E</v>
      </c>
      <c r="AC1522" s="28">
        <f t="shared" si="1635"/>
        <v>0</v>
      </c>
      <c r="AD1522" s="29">
        <f t="shared" si="1636"/>
        <v>0</v>
      </c>
      <c r="AE1522" s="15">
        <f t="shared" si="1637"/>
        <v>0</v>
      </c>
      <c r="AF1522" s="27" t="e">
        <f t="shared" si="1643"/>
        <v>#REF!</v>
      </c>
      <c r="AG1522" s="7" t="e">
        <f t="shared" si="1643"/>
        <v>#REF!</v>
      </c>
      <c r="AH1522" s="17" t="e">
        <f t="shared" si="1639"/>
        <v>#REF!</v>
      </c>
      <c r="AI1522" s="26" t="e">
        <f t="shared" si="1640"/>
        <v>#REF!</v>
      </c>
      <c r="AJ1522" s="22" t="e">
        <f t="shared" si="1641"/>
        <v>#REF!</v>
      </c>
      <c r="AK1522" s="25" t="e">
        <f t="shared" si="1642"/>
        <v>#REF!</v>
      </c>
      <c r="AL1522" s="60">
        <f t="shared" si="0"/>
        <v>42312</v>
      </c>
      <c r="AM1522" s="2"/>
    </row>
    <row r="1523" spans="1:39" ht="11.25" x14ac:dyDescent="0.2">
      <c r="A1523" s="2" t="s">
        <v>5</v>
      </c>
      <c r="B1523" s="2" t="str">
        <f t="shared" si="1616"/>
        <v>CACY2015</v>
      </c>
      <c r="C1523" s="2" t="s">
        <v>40</v>
      </c>
      <c r="D1523" s="4">
        <v>42311</v>
      </c>
      <c r="K1523" s="54">
        <f t="shared" si="1631"/>
        <v>0</v>
      </c>
      <c r="T1523" s="47">
        <v>15</v>
      </c>
      <c r="U1523" s="48">
        <v>3145</v>
      </c>
      <c r="V1523" s="49">
        <v>316860</v>
      </c>
      <c r="W1523" s="48">
        <f t="shared" si="1629"/>
        <v>1337</v>
      </c>
      <c r="X1523" s="32">
        <v>48355</v>
      </c>
      <c r="Y1523" s="31">
        <f t="shared" si="1632"/>
        <v>6.5527866818322824</v>
      </c>
      <c r="Z1523" s="30">
        <f t="shared" si="1633"/>
        <v>6.5039809740461169E-2</v>
      </c>
      <c r="AA1523" s="10">
        <f t="shared" si="1634"/>
        <v>100.75039745627981</v>
      </c>
      <c r="AB1523" s="9" t="str">
        <f t="shared" si="1630"/>
        <v>U E</v>
      </c>
      <c r="AC1523" s="28">
        <f t="shared" si="1635"/>
        <v>6.5527866818322824</v>
      </c>
      <c r="AD1523" s="29">
        <f t="shared" si="1636"/>
        <v>6.5039809740461169E-2</v>
      </c>
      <c r="AE1523" s="15">
        <f t="shared" si="1637"/>
        <v>100.75039745627981</v>
      </c>
      <c r="AF1523" s="27" t="e">
        <f t="shared" si="1643"/>
        <v>#REF!</v>
      </c>
      <c r="AG1523" s="7" t="e">
        <f t="shared" si="1643"/>
        <v>#REF!</v>
      </c>
      <c r="AH1523" s="17" t="e">
        <f t="shared" si="1639"/>
        <v>#REF!</v>
      </c>
      <c r="AI1523" s="26" t="e">
        <f t="shared" si="1640"/>
        <v>#REF!</v>
      </c>
      <c r="AJ1523" s="22" t="e">
        <f t="shared" si="1641"/>
        <v>#REF!</v>
      </c>
      <c r="AK1523" s="25" t="e">
        <f t="shared" si="1642"/>
        <v>#REF!</v>
      </c>
      <c r="AL1523" s="60">
        <f t="shared" si="0"/>
        <v>42311</v>
      </c>
      <c r="AM1523" s="2"/>
    </row>
    <row r="1524" spans="1:39" ht="11.25" x14ac:dyDescent="0.2">
      <c r="A1524" s="2" t="s">
        <v>5</v>
      </c>
      <c r="B1524" s="2" t="str">
        <f t="shared" si="1616"/>
        <v>CACY2015</v>
      </c>
      <c r="C1524" s="2" t="s">
        <v>40</v>
      </c>
      <c r="D1524" s="4">
        <v>42310</v>
      </c>
      <c r="K1524" s="54">
        <f t="shared" si="1631"/>
        <v>0</v>
      </c>
      <c r="T1524" s="47">
        <v>2</v>
      </c>
      <c r="U1524" s="48">
        <v>2</v>
      </c>
      <c r="V1524" s="49">
        <v>368</v>
      </c>
      <c r="W1524" s="48">
        <f t="shared" si="1629"/>
        <v>1324</v>
      </c>
      <c r="X1524" s="32">
        <v>48355</v>
      </c>
      <c r="Y1524" s="31">
        <f t="shared" si="1632"/>
        <v>7.610381553096888E-3</v>
      </c>
      <c r="Z1524" s="30">
        <f t="shared" si="1633"/>
        <v>4.1360769310309172E-5</v>
      </c>
      <c r="AA1524" s="10">
        <f t="shared" si="1634"/>
        <v>184</v>
      </c>
      <c r="AB1524" s="9" t="str">
        <f t="shared" si="1630"/>
        <v>U E</v>
      </c>
      <c r="AC1524" s="28">
        <f t="shared" si="1635"/>
        <v>7.610381553096888E-3</v>
      </c>
      <c r="AD1524" s="29">
        <f t="shared" si="1636"/>
        <v>4.1360769310309172E-5</v>
      </c>
      <c r="AE1524" s="15">
        <f t="shared" si="1637"/>
        <v>184</v>
      </c>
      <c r="AF1524" s="27" t="e">
        <f t="shared" si="1643"/>
        <v>#REF!</v>
      </c>
      <c r="AG1524" s="7" t="e">
        <f t="shared" si="1643"/>
        <v>#REF!</v>
      </c>
      <c r="AH1524" s="17" t="e">
        <f t="shared" si="1639"/>
        <v>#REF!</v>
      </c>
      <c r="AI1524" s="26" t="e">
        <f t="shared" si="1640"/>
        <v>#REF!</v>
      </c>
      <c r="AJ1524" s="22" t="e">
        <f t="shared" si="1641"/>
        <v>#REF!</v>
      </c>
      <c r="AK1524" s="25" t="e">
        <f t="shared" si="1642"/>
        <v>#REF!</v>
      </c>
      <c r="AL1524" s="60">
        <f t="shared" si="0"/>
        <v>42310</v>
      </c>
      <c r="AM1524" s="2"/>
    </row>
    <row r="1525" spans="1:39" ht="11.25" x14ac:dyDescent="0.2">
      <c r="A1525" s="2" t="s">
        <v>5</v>
      </c>
      <c r="B1525" s="2" t="str">
        <f t="shared" si="1616"/>
        <v>CACY2015</v>
      </c>
      <c r="C1525" s="2" t="s">
        <v>40</v>
      </c>
      <c r="D1525" s="4">
        <v>42309</v>
      </c>
      <c r="K1525" s="54">
        <f t="shared" si="1631"/>
        <v>0</v>
      </c>
      <c r="T1525" s="47">
        <v>8</v>
      </c>
      <c r="U1525" s="48">
        <v>1677</v>
      </c>
      <c r="V1525" s="49">
        <v>105045</v>
      </c>
      <c r="W1525" s="48">
        <f t="shared" si="1629"/>
        <v>1322</v>
      </c>
      <c r="X1525" s="32">
        <v>48355</v>
      </c>
      <c r="Y1525" s="31">
        <f t="shared" si="1632"/>
        <v>2.1723710061007133</v>
      </c>
      <c r="Z1525" s="30">
        <f t="shared" si="1633"/>
        <v>3.4681005066694241E-2</v>
      </c>
      <c r="AA1525" s="10">
        <f t="shared" si="1634"/>
        <v>62.638640429338096</v>
      </c>
      <c r="AB1525" s="9" t="str">
        <f t="shared" si="1630"/>
        <v>U E</v>
      </c>
      <c r="AC1525" s="28">
        <f t="shared" si="1635"/>
        <v>2.1723710061007133</v>
      </c>
      <c r="AD1525" s="29">
        <f t="shared" si="1636"/>
        <v>3.4681005066694241E-2</v>
      </c>
      <c r="AE1525" s="15">
        <f t="shared" si="1637"/>
        <v>62.638640429338096</v>
      </c>
      <c r="AF1525" s="27" t="e">
        <f t="shared" si="1643"/>
        <v>#REF!</v>
      </c>
      <c r="AG1525" s="7" t="e">
        <f t="shared" si="1643"/>
        <v>#REF!</v>
      </c>
      <c r="AH1525" s="17" t="e">
        <f t="shared" si="1639"/>
        <v>#REF!</v>
      </c>
      <c r="AI1525" s="26" t="e">
        <f t="shared" si="1640"/>
        <v>#REF!</v>
      </c>
      <c r="AJ1525" s="22" t="e">
        <f t="shared" si="1641"/>
        <v>#REF!</v>
      </c>
      <c r="AK1525" s="25" t="e">
        <f t="shared" si="1642"/>
        <v>#REF!</v>
      </c>
      <c r="AL1525" s="60">
        <f t="shared" si="0"/>
        <v>42309</v>
      </c>
      <c r="AM1525" s="2"/>
    </row>
    <row r="1526" spans="1:39" ht="11.25" x14ac:dyDescent="0.2">
      <c r="A1526" s="2" t="s">
        <v>5</v>
      </c>
      <c r="B1526" s="2" t="str">
        <f t="shared" si="1616"/>
        <v>CACY2015</v>
      </c>
      <c r="C1526" s="2" t="s">
        <v>40</v>
      </c>
      <c r="D1526" s="4">
        <v>42308</v>
      </c>
      <c r="G1526" s="69">
        <v>162</v>
      </c>
      <c r="H1526" s="71">
        <v>1.3</v>
      </c>
      <c r="I1526" s="76">
        <v>125</v>
      </c>
      <c r="K1526" s="54">
        <f t="shared" si="1631"/>
        <v>0</v>
      </c>
      <c r="T1526" s="47"/>
      <c r="U1526" s="48"/>
      <c r="V1526" s="49"/>
      <c r="W1526" s="48">
        <f t="shared" si="1629"/>
        <v>1316</v>
      </c>
      <c r="X1526" s="32">
        <v>48355</v>
      </c>
      <c r="Y1526" s="31">
        <f t="shared" si="1632"/>
        <v>0</v>
      </c>
      <c r="Z1526" s="30">
        <f t="shared" si="1633"/>
        <v>0</v>
      </c>
      <c r="AA1526" s="10">
        <f t="shared" si="1634"/>
        <v>0</v>
      </c>
      <c r="AB1526" s="9" t="str">
        <f t="shared" si="1630"/>
        <v>U E</v>
      </c>
      <c r="AC1526" s="28">
        <f t="shared" si="1635"/>
        <v>0</v>
      </c>
      <c r="AD1526" s="29">
        <f t="shared" si="1636"/>
        <v>0</v>
      </c>
      <c r="AE1526" s="15">
        <f t="shared" si="1637"/>
        <v>0</v>
      </c>
      <c r="AF1526" s="27" t="e">
        <f t="shared" si="1643"/>
        <v>#REF!</v>
      </c>
      <c r="AG1526" s="7" t="e">
        <f t="shared" si="1643"/>
        <v>#REF!</v>
      </c>
      <c r="AH1526" s="17" t="e">
        <f t="shared" si="1639"/>
        <v>#REF!</v>
      </c>
      <c r="AI1526" s="26" t="e">
        <f t="shared" si="1640"/>
        <v>#REF!</v>
      </c>
      <c r="AJ1526" s="22" t="e">
        <f t="shared" si="1641"/>
        <v>#REF!</v>
      </c>
      <c r="AK1526" s="25" t="e">
        <f t="shared" si="1642"/>
        <v>#REF!</v>
      </c>
      <c r="AL1526" s="60">
        <f t="shared" si="0"/>
        <v>42308</v>
      </c>
      <c r="AM1526" s="2"/>
    </row>
    <row r="1527" spans="1:39" ht="11.25" x14ac:dyDescent="0.2">
      <c r="A1527" s="2" t="s">
        <v>5</v>
      </c>
      <c r="B1527" s="2" t="str">
        <f t="shared" si="1616"/>
        <v>CACY2015</v>
      </c>
      <c r="C1527" s="2" t="s">
        <v>40</v>
      </c>
      <c r="D1527" s="4">
        <v>42307</v>
      </c>
      <c r="K1527" s="54">
        <f t="shared" si="1631"/>
        <v>0</v>
      </c>
      <c r="T1527" s="47">
        <v>2</v>
      </c>
      <c r="U1527" s="48">
        <v>23</v>
      </c>
      <c r="V1527" s="49">
        <v>5929</v>
      </c>
      <c r="W1527" s="48">
        <f t="shared" si="1629"/>
        <v>1317</v>
      </c>
      <c r="X1527" s="32">
        <v>48355</v>
      </c>
      <c r="Y1527" s="31">
        <f t="shared" si="1632"/>
        <v>0.12261400062041154</v>
      </c>
      <c r="Z1527" s="30">
        <f t="shared" si="1633"/>
        <v>4.756488470685555E-4</v>
      </c>
      <c r="AA1527" s="10">
        <f t="shared" si="1634"/>
        <v>257.78260869565219</v>
      </c>
      <c r="AB1527" s="9" t="str">
        <f t="shared" si="1630"/>
        <v>U E</v>
      </c>
      <c r="AC1527" s="28">
        <f t="shared" si="1635"/>
        <v>0.12261400062041154</v>
      </c>
      <c r="AD1527" s="29">
        <f t="shared" si="1636"/>
        <v>4.756488470685555E-4</v>
      </c>
      <c r="AE1527" s="15">
        <f t="shared" si="1637"/>
        <v>257.78260869565219</v>
      </c>
      <c r="AF1527" s="27" t="e">
        <f t="shared" si="1643"/>
        <v>#REF!</v>
      </c>
      <c r="AG1527" s="7" t="e">
        <f t="shared" si="1643"/>
        <v>#REF!</v>
      </c>
      <c r="AH1527" s="17" t="e">
        <f t="shared" si="1639"/>
        <v>#REF!</v>
      </c>
      <c r="AI1527" s="26" t="e">
        <f t="shared" si="1640"/>
        <v>#REF!</v>
      </c>
      <c r="AJ1527" s="22" t="e">
        <f t="shared" si="1641"/>
        <v>#REF!</v>
      </c>
      <c r="AK1527" s="25" t="e">
        <f t="shared" si="1642"/>
        <v>#REF!</v>
      </c>
      <c r="AL1527" s="60">
        <f t="shared" si="0"/>
        <v>42307</v>
      </c>
      <c r="AM1527" s="2"/>
    </row>
    <row r="1528" spans="1:39" ht="11.25" x14ac:dyDescent="0.2">
      <c r="A1528" s="2" t="s">
        <v>5</v>
      </c>
      <c r="B1528" s="2" t="str">
        <f t="shared" si="1616"/>
        <v>CACY2015</v>
      </c>
      <c r="C1528" s="2" t="s">
        <v>40</v>
      </c>
      <c r="D1528" s="4">
        <v>42306</v>
      </c>
      <c r="K1528" s="54">
        <f t="shared" si="1631"/>
        <v>0</v>
      </c>
      <c r="T1528" s="47">
        <v>5</v>
      </c>
      <c r="U1528" s="48">
        <v>25</v>
      </c>
      <c r="V1528" s="49">
        <v>1170</v>
      </c>
      <c r="W1528" s="48">
        <f t="shared" si="1629"/>
        <v>1316</v>
      </c>
      <c r="X1528" s="32">
        <v>48355</v>
      </c>
      <c r="Y1528" s="31">
        <f t="shared" si="1632"/>
        <v>2.4196050046530866E-2</v>
      </c>
      <c r="Z1528" s="30">
        <f t="shared" si="1633"/>
        <v>5.1700961637886464E-4</v>
      </c>
      <c r="AA1528" s="10">
        <f t="shared" si="1634"/>
        <v>46.800000000000004</v>
      </c>
      <c r="AB1528" s="9" t="str">
        <f t="shared" si="1630"/>
        <v>U E</v>
      </c>
      <c r="AC1528" s="28">
        <f t="shared" si="1635"/>
        <v>2.4196050046530866E-2</v>
      </c>
      <c r="AD1528" s="29">
        <f t="shared" si="1636"/>
        <v>5.1700961637886464E-4</v>
      </c>
      <c r="AE1528" s="15">
        <f t="shared" si="1637"/>
        <v>46.800000000000004</v>
      </c>
      <c r="AF1528" s="27" t="e">
        <f t="shared" si="1643"/>
        <v>#REF!</v>
      </c>
      <c r="AG1528" s="7" t="e">
        <f t="shared" si="1643"/>
        <v>#REF!</v>
      </c>
      <c r="AH1528" s="17" t="e">
        <f t="shared" si="1639"/>
        <v>#REF!</v>
      </c>
      <c r="AI1528" s="26" t="e">
        <f t="shared" si="1640"/>
        <v>#REF!</v>
      </c>
      <c r="AJ1528" s="22" t="e">
        <f t="shared" si="1641"/>
        <v>#REF!</v>
      </c>
      <c r="AK1528" s="25" t="e">
        <f t="shared" si="1642"/>
        <v>#REF!</v>
      </c>
      <c r="AL1528" s="60">
        <f t="shared" ref="AL1528:AL1591" si="1644">D1528</f>
        <v>42306</v>
      </c>
      <c r="AM1528" s="2"/>
    </row>
    <row r="1529" spans="1:39" ht="11.25" x14ac:dyDescent="0.2">
      <c r="A1529" s="2" t="s">
        <v>5</v>
      </c>
      <c r="B1529" s="2" t="str">
        <f t="shared" ref="B1529:B1592" si="1645">CONCATENATE(A1529,C1529)</f>
        <v>CACY2015</v>
      </c>
      <c r="C1529" s="2" t="s">
        <v>40</v>
      </c>
      <c r="D1529" s="4">
        <v>42305</v>
      </c>
      <c r="K1529" s="54">
        <f t="shared" si="1631"/>
        <v>0</v>
      </c>
      <c r="T1529" s="47">
        <v>2</v>
      </c>
      <c r="U1529" s="48">
        <v>1</v>
      </c>
      <c r="V1529" s="49">
        <v>84</v>
      </c>
      <c r="W1529" s="48">
        <f t="shared" si="1629"/>
        <v>1315</v>
      </c>
      <c r="X1529" s="32">
        <v>48355</v>
      </c>
      <c r="Y1529" s="31">
        <f t="shared" si="1632"/>
        <v>1.7371523110329852E-3</v>
      </c>
      <c r="Z1529" s="30">
        <f t="shared" si="1633"/>
        <v>2.0680384655154586E-5</v>
      </c>
      <c r="AA1529" s="10">
        <f t="shared" si="1634"/>
        <v>84</v>
      </c>
      <c r="AB1529" s="9" t="str">
        <f t="shared" si="1630"/>
        <v>U E</v>
      </c>
      <c r="AC1529" s="28">
        <f t="shared" si="1635"/>
        <v>1.7371523110329852E-3</v>
      </c>
      <c r="AD1529" s="29">
        <f t="shared" si="1636"/>
        <v>2.0680384655154586E-5</v>
      </c>
      <c r="AE1529" s="15">
        <f t="shared" si="1637"/>
        <v>84</v>
      </c>
      <c r="AF1529" s="27" t="e">
        <f t="shared" si="1643"/>
        <v>#REF!</v>
      </c>
      <c r="AG1529" s="7" t="e">
        <f t="shared" si="1643"/>
        <v>#REF!</v>
      </c>
      <c r="AH1529" s="17" t="e">
        <f t="shared" si="1639"/>
        <v>#REF!</v>
      </c>
      <c r="AI1529" s="26" t="e">
        <f t="shared" si="1640"/>
        <v>#REF!</v>
      </c>
      <c r="AJ1529" s="22" t="e">
        <f t="shared" si="1641"/>
        <v>#REF!</v>
      </c>
      <c r="AK1529" s="25" t="e">
        <f t="shared" si="1642"/>
        <v>#REF!</v>
      </c>
      <c r="AL1529" s="60">
        <f t="shared" si="1644"/>
        <v>42305</v>
      </c>
      <c r="AM1529" s="2"/>
    </row>
    <row r="1530" spans="1:39" ht="11.25" x14ac:dyDescent="0.2">
      <c r="A1530" s="2" t="s">
        <v>5</v>
      </c>
      <c r="B1530" s="2" t="str">
        <f t="shared" si="1645"/>
        <v>CACY2015</v>
      </c>
      <c r="C1530" s="2" t="s">
        <v>40</v>
      </c>
      <c r="D1530" s="4">
        <v>42304</v>
      </c>
      <c r="K1530" s="54">
        <f t="shared" si="1631"/>
        <v>0</v>
      </c>
      <c r="T1530" s="47">
        <v>1</v>
      </c>
      <c r="U1530" s="48">
        <v>3</v>
      </c>
      <c r="V1530" s="49">
        <v>655</v>
      </c>
      <c r="W1530" s="48">
        <f t="shared" si="1629"/>
        <v>1315</v>
      </c>
      <c r="X1530" s="32">
        <v>48355</v>
      </c>
      <c r="Y1530" s="31">
        <f t="shared" si="1632"/>
        <v>1.3545651949126254E-2</v>
      </c>
      <c r="Z1530" s="30">
        <f t="shared" si="1633"/>
        <v>6.2041153965463762E-5</v>
      </c>
      <c r="AA1530" s="10">
        <f t="shared" si="1634"/>
        <v>218.33333333333331</v>
      </c>
      <c r="AB1530" s="9" t="str">
        <f t="shared" si="1630"/>
        <v>U E</v>
      </c>
      <c r="AC1530" s="28">
        <f t="shared" si="1635"/>
        <v>1.3545651949126254E-2</v>
      </c>
      <c r="AD1530" s="29">
        <f t="shared" si="1636"/>
        <v>6.2041153965463762E-5</v>
      </c>
      <c r="AE1530" s="15">
        <f t="shared" si="1637"/>
        <v>218.33333333333331</v>
      </c>
      <c r="AF1530" s="27" t="e">
        <f t="shared" si="1643"/>
        <v>#REF!</v>
      </c>
      <c r="AG1530" s="7" t="e">
        <f t="shared" si="1643"/>
        <v>#REF!</v>
      </c>
      <c r="AH1530" s="17" t="e">
        <f t="shared" si="1639"/>
        <v>#REF!</v>
      </c>
      <c r="AI1530" s="26" t="e">
        <f t="shared" si="1640"/>
        <v>#REF!</v>
      </c>
      <c r="AJ1530" s="22" t="e">
        <f t="shared" si="1641"/>
        <v>#REF!</v>
      </c>
      <c r="AK1530" s="25" t="e">
        <f t="shared" si="1642"/>
        <v>#REF!</v>
      </c>
      <c r="AL1530" s="60">
        <f t="shared" si="1644"/>
        <v>42304</v>
      </c>
      <c r="AM1530" s="2"/>
    </row>
    <row r="1531" spans="1:39" ht="11.25" x14ac:dyDescent="0.2">
      <c r="A1531" s="2" t="s">
        <v>5</v>
      </c>
      <c r="B1531" s="2" t="str">
        <f t="shared" si="1645"/>
        <v>CACY2015</v>
      </c>
      <c r="C1531" s="2" t="s">
        <v>40</v>
      </c>
      <c r="D1531" s="4">
        <v>42303</v>
      </c>
      <c r="K1531" s="54">
        <f t="shared" si="1631"/>
        <v>0</v>
      </c>
      <c r="T1531" s="47">
        <v>1</v>
      </c>
      <c r="U1531" s="48">
        <v>1</v>
      </c>
      <c r="V1531" s="49">
        <v>54</v>
      </c>
      <c r="W1531" s="48">
        <f t="shared" si="1629"/>
        <v>1315</v>
      </c>
      <c r="X1531" s="32">
        <v>48355</v>
      </c>
      <c r="Y1531" s="31">
        <f t="shared" si="1632"/>
        <v>1.1167407713783477E-3</v>
      </c>
      <c r="Z1531" s="30">
        <f t="shared" si="1633"/>
        <v>2.0680384655154586E-5</v>
      </c>
      <c r="AA1531" s="10">
        <f t="shared" si="1634"/>
        <v>54</v>
      </c>
      <c r="AB1531" s="9" t="str">
        <f t="shared" si="1630"/>
        <v>U E</v>
      </c>
      <c r="AC1531" s="28">
        <f t="shared" si="1635"/>
        <v>1.1167407713783477E-3</v>
      </c>
      <c r="AD1531" s="29">
        <f t="shared" si="1636"/>
        <v>2.0680384655154586E-5</v>
      </c>
      <c r="AE1531" s="15">
        <f t="shared" si="1637"/>
        <v>54</v>
      </c>
      <c r="AF1531" s="27" t="e">
        <f t="shared" si="1643"/>
        <v>#REF!</v>
      </c>
      <c r="AG1531" s="7" t="e">
        <f t="shared" si="1643"/>
        <v>#REF!</v>
      </c>
      <c r="AH1531" s="17" t="e">
        <f t="shared" si="1639"/>
        <v>#REF!</v>
      </c>
      <c r="AI1531" s="26" t="e">
        <f t="shared" si="1640"/>
        <v>#REF!</v>
      </c>
      <c r="AJ1531" s="22" t="e">
        <f t="shared" si="1641"/>
        <v>#REF!</v>
      </c>
      <c r="AK1531" s="25" t="e">
        <f t="shared" si="1642"/>
        <v>#REF!</v>
      </c>
      <c r="AL1531" s="60">
        <f t="shared" si="1644"/>
        <v>42303</v>
      </c>
      <c r="AM1531" s="2"/>
    </row>
    <row r="1532" spans="1:39" ht="11.25" x14ac:dyDescent="0.2">
      <c r="A1532" s="2" t="s">
        <v>5</v>
      </c>
      <c r="B1532" s="2" t="str">
        <f t="shared" si="1645"/>
        <v>CACY2015</v>
      </c>
      <c r="C1532" s="2" t="s">
        <v>40</v>
      </c>
      <c r="D1532" s="4">
        <v>42302</v>
      </c>
      <c r="K1532" s="54">
        <f t="shared" si="1631"/>
        <v>0</v>
      </c>
      <c r="T1532" s="47">
        <v>2</v>
      </c>
      <c r="U1532" s="48">
        <v>19</v>
      </c>
      <c r="V1532" s="49">
        <v>5574</v>
      </c>
      <c r="W1532" s="48">
        <f t="shared" ref="W1532:W1595" si="1646">SUM(T1532:T1893)</f>
        <v>1317</v>
      </c>
      <c r="X1532" s="32">
        <v>48355</v>
      </c>
      <c r="Y1532" s="31">
        <f t="shared" si="1632"/>
        <v>0.11527246406783166</v>
      </c>
      <c r="Z1532" s="30">
        <f t="shared" si="1633"/>
        <v>3.9292730844793711E-4</v>
      </c>
      <c r="AA1532" s="10">
        <f t="shared" si="1634"/>
        <v>293.36842105263162</v>
      </c>
      <c r="AB1532" s="9" t="str">
        <f t="shared" si="1630"/>
        <v>U E</v>
      </c>
      <c r="AC1532" s="28">
        <f t="shared" si="1635"/>
        <v>0.11527246406783166</v>
      </c>
      <c r="AD1532" s="29">
        <f t="shared" si="1636"/>
        <v>3.9292730844793711E-4</v>
      </c>
      <c r="AE1532" s="15">
        <f t="shared" si="1637"/>
        <v>293.36842105263162</v>
      </c>
      <c r="AF1532" s="27" t="e">
        <f t="shared" si="1643"/>
        <v>#REF!</v>
      </c>
      <c r="AG1532" s="7" t="e">
        <f t="shared" si="1643"/>
        <v>#REF!</v>
      </c>
      <c r="AH1532" s="17" t="e">
        <f t="shared" si="1639"/>
        <v>#REF!</v>
      </c>
      <c r="AI1532" s="26" t="e">
        <f t="shared" si="1640"/>
        <v>#REF!</v>
      </c>
      <c r="AJ1532" s="22" t="e">
        <f t="shared" si="1641"/>
        <v>#REF!</v>
      </c>
      <c r="AK1532" s="25" t="e">
        <f t="shared" si="1642"/>
        <v>#REF!</v>
      </c>
      <c r="AL1532" s="60">
        <f t="shared" si="1644"/>
        <v>42302</v>
      </c>
      <c r="AM1532" s="2"/>
    </row>
    <row r="1533" spans="1:39" ht="11.25" x14ac:dyDescent="0.2">
      <c r="A1533" s="2" t="s">
        <v>5</v>
      </c>
      <c r="B1533" s="2" t="str">
        <f t="shared" si="1645"/>
        <v>CACY2015</v>
      </c>
      <c r="C1533" s="2" t="s">
        <v>40</v>
      </c>
      <c r="D1533" s="4">
        <v>42301</v>
      </c>
      <c r="K1533" s="54">
        <f t="shared" si="1631"/>
        <v>0</v>
      </c>
      <c r="T1533" s="47">
        <v>3</v>
      </c>
      <c r="U1533" s="48">
        <v>4</v>
      </c>
      <c r="V1533" s="49">
        <v>289</v>
      </c>
      <c r="W1533" s="48">
        <f t="shared" si="1646"/>
        <v>1316</v>
      </c>
      <c r="X1533" s="32">
        <v>48355</v>
      </c>
      <c r="Y1533" s="31">
        <f t="shared" si="1632"/>
        <v>5.9766311653396756E-3</v>
      </c>
      <c r="Z1533" s="30">
        <f t="shared" si="1633"/>
        <v>8.2721538620618345E-5</v>
      </c>
      <c r="AA1533" s="10">
        <f t="shared" si="1634"/>
        <v>72.25</v>
      </c>
      <c r="AB1533" s="9" t="str">
        <f t="shared" si="1630"/>
        <v>U E</v>
      </c>
      <c r="AC1533" s="28">
        <f t="shared" si="1635"/>
        <v>5.9766311653396756E-3</v>
      </c>
      <c r="AD1533" s="29">
        <f t="shared" si="1636"/>
        <v>8.2721538620618345E-5</v>
      </c>
      <c r="AE1533" s="15">
        <f t="shared" si="1637"/>
        <v>72.25</v>
      </c>
      <c r="AF1533" s="27" t="e">
        <f t="shared" si="1643"/>
        <v>#REF!</v>
      </c>
      <c r="AG1533" s="7" t="e">
        <f t="shared" si="1643"/>
        <v>#REF!</v>
      </c>
      <c r="AH1533" s="17" t="e">
        <f t="shared" si="1639"/>
        <v>#REF!</v>
      </c>
      <c r="AI1533" s="26" t="e">
        <f t="shared" si="1640"/>
        <v>#REF!</v>
      </c>
      <c r="AJ1533" s="22" t="e">
        <f t="shared" si="1641"/>
        <v>#REF!</v>
      </c>
      <c r="AK1533" s="25" t="e">
        <f t="shared" si="1642"/>
        <v>#REF!</v>
      </c>
      <c r="AL1533" s="60">
        <f t="shared" si="1644"/>
        <v>42301</v>
      </c>
      <c r="AM1533" s="2"/>
    </row>
    <row r="1534" spans="1:39" ht="11.25" x14ac:dyDescent="0.2">
      <c r="A1534" s="2" t="s">
        <v>5</v>
      </c>
      <c r="B1534" s="2" t="str">
        <f t="shared" si="1645"/>
        <v>CACY2015</v>
      </c>
      <c r="C1534" s="2" t="s">
        <v>40</v>
      </c>
      <c r="D1534" s="4">
        <v>42300</v>
      </c>
      <c r="K1534" s="54">
        <f t="shared" si="1631"/>
        <v>0</v>
      </c>
      <c r="T1534" s="47">
        <v>2</v>
      </c>
      <c r="U1534" s="48">
        <v>4</v>
      </c>
      <c r="V1534" s="49">
        <v>1035</v>
      </c>
      <c r="W1534" s="48">
        <f t="shared" si="1646"/>
        <v>1315</v>
      </c>
      <c r="X1534" s="32">
        <v>48355</v>
      </c>
      <c r="Y1534" s="31">
        <f t="shared" si="1632"/>
        <v>2.1404198118084996E-2</v>
      </c>
      <c r="Z1534" s="30">
        <f t="shared" si="1633"/>
        <v>8.2721538620618345E-5</v>
      </c>
      <c r="AA1534" s="10">
        <f t="shared" si="1634"/>
        <v>258.75</v>
      </c>
      <c r="AB1534" s="9" t="str">
        <f t="shared" si="1630"/>
        <v>U E</v>
      </c>
      <c r="AC1534" s="28">
        <f t="shared" si="1635"/>
        <v>2.1404198118084996E-2</v>
      </c>
      <c r="AD1534" s="29">
        <f t="shared" si="1636"/>
        <v>8.2721538620618345E-5</v>
      </c>
      <c r="AE1534" s="15">
        <f t="shared" si="1637"/>
        <v>258.75</v>
      </c>
      <c r="AF1534" s="27" t="e">
        <f t="shared" si="1643"/>
        <v>#REF!</v>
      </c>
      <c r="AG1534" s="7" t="e">
        <f t="shared" si="1643"/>
        <v>#REF!</v>
      </c>
      <c r="AH1534" s="17" t="e">
        <f t="shared" si="1639"/>
        <v>#REF!</v>
      </c>
      <c r="AI1534" s="26" t="e">
        <f t="shared" si="1640"/>
        <v>#REF!</v>
      </c>
      <c r="AJ1534" s="22" t="e">
        <f t="shared" si="1641"/>
        <v>#REF!</v>
      </c>
      <c r="AK1534" s="25" t="e">
        <f t="shared" si="1642"/>
        <v>#REF!</v>
      </c>
      <c r="AL1534" s="60">
        <f t="shared" si="1644"/>
        <v>42300</v>
      </c>
      <c r="AM1534" s="2"/>
    </row>
    <row r="1535" spans="1:39" ht="11.25" x14ac:dyDescent="0.2">
      <c r="A1535" s="2" t="s">
        <v>5</v>
      </c>
      <c r="B1535" s="2" t="str">
        <f t="shared" si="1645"/>
        <v>CACY2015</v>
      </c>
      <c r="C1535" s="2" t="s">
        <v>40</v>
      </c>
      <c r="D1535" s="4">
        <v>42299</v>
      </c>
      <c r="K1535" s="54">
        <f t="shared" si="1631"/>
        <v>0</v>
      </c>
      <c r="T1535" s="47"/>
      <c r="U1535" s="48"/>
      <c r="V1535" s="49"/>
      <c r="W1535" s="48">
        <f t="shared" si="1646"/>
        <v>1322</v>
      </c>
      <c r="X1535" s="32">
        <v>48355</v>
      </c>
      <c r="Y1535" s="31">
        <f t="shared" si="1632"/>
        <v>0</v>
      </c>
      <c r="Z1535" s="30">
        <f t="shared" si="1633"/>
        <v>0</v>
      </c>
      <c r="AA1535" s="10">
        <f t="shared" si="1634"/>
        <v>0</v>
      </c>
      <c r="AB1535" s="9" t="str">
        <f t="shared" si="1630"/>
        <v>U E</v>
      </c>
      <c r="AC1535" s="28">
        <f t="shared" si="1635"/>
        <v>0</v>
      </c>
      <c r="AD1535" s="29">
        <f t="shared" si="1636"/>
        <v>0</v>
      </c>
      <c r="AE1535" s="15">
        <f t="shared" si="1637"/>
        <v>0</v>
      </c>
      <c r="AF1535" s="27" t="e">
        <f t="shared" si="1643"/>
        <v>#REF!</v>
      </c>
      <c r="AG1535" s="7" t="e">
        <f t="shared" si="1643"/>
        <v>#REF!</v>
      </c>
      <c r="AH1535" s="17" t="e">
        <f t="shared" si="1639"/>
        <v>#REF!</v>
      </c>
      <c r="AI1535" s="26" t="e">
        <f t="shared" si="1640"/>
        <v>#REF!</v>
      </c>
      <c r="AJ1535" s="22" t="e">
        <f t="shared" si="1641"/>
        <v>#REF!</v>
      </c>
      <c r="AK1535" s="25" t="e">
        <f t="shared" si="1642"/>
        <v>#REF!</v>
      </c>
      <c r="AL1535" s="60">
        <f t="shared" si="1644"/>
        <v>42299</v>
      </c>
      <c r="AM1535" s="2"/>
    </row>
    <row r="1536" spans="1:39" ht="11.25" x14ac:dyDescent="0.2">
      <c r="A1536" s="2" t="s">
        <v>5</v>
      </c>
      <c r="B1536" s="2" t="str">
        <f t="shared" si="1645"/>
        <v>CACY2015</v>
      </c>
      <c r="C1536" s="2" t="s">
        <v>40</v>
      </c>
      <c r="D1536" s="4">
        <v>42298</v>
      </c>
      <c r="K1536" s="54">
        <f t="shared" si="1631"/>
        <v>0</v>
      </c>
      <c r="T1536" s="47">
        <v>1</v>
      </c>
      <c r="U1536" s="48">
        <v>2</v>
      </c>
      <c r="V1536" s="49">
        <v>183</v>
      </c>
      <c r="W1536" s="48">
        <f t="shared" si="1646"/>
        <v>1396</v>
      </c>
      <c r="X1536" s="32">
        <v>48355</v>
      </c>
      <c r="Y1536" s="31">
        <f t="shared" si="1632"/>
        <v>3.7845103918932891E-3</v>
      </c>
      <c r="Z1536" s="30">
        <f t="shared" si="1633"/>
        <v>4.1360769310309172E-5</v>
      </c>
      <c r="AA1536" s="10">
        <f t="shared" si="1634"/>
        <v>91.5</v>
      </c>
      <c r="AB1536" s="9" t="str">
        <f t="shared" si="1630"/>
        <v>U E</v>
      </c>
      <c r="AC1536" s="28">
        <f t="shared" si="1635"/>
        <v>3.7845103918932891E-3</v>
      </c>
      <c r="AD1536" s="29">
        <f t="shared" si="1636"/>
        <v>4.1360769310309172E-5</v>
      </c>
      <c r="AE1536" s="15">
        <f t="shared" si="1637"/>
        <v>91.5</v>
      </c>
      <c r="AF1536" s="27" t="e">
        <f t="shared" si="1643"/>
        <v>#REF!</v>
      </c>
      <c r="AG1536" s="7" t="e">
        <f t="shared" si="1643"/>
        <v>#REF!</v>
      </c>
      <c r="AH1536" s="17" t="e">
        <f t="shared" si="1639"/>
        <v>#REF!</v>
      </c>
      <c r="AI1536" s="26" t="e">
        <f t="shared" si="1640"/>
        <v>#REF!</v>
      </c>
      <c r="AJ1536" s="22" t="e">
        <f t="shared" si="1641"/>
        <v>#REF!</v>
      </c>
      <c r="AK1536" s="25" t="e">
        <f t="shared" si="1642"/>
        <v>#REF!</v>
      </c>
      <c r="AL1536" s="60">
        <f t="shared" si="1644"/>
        <v>42298</v>
      </c>
      <c r="AM1536" s="2"/>
    </row>
    <row r="1537" spans="1:39" ht="11.25" x14ac:dyDescent="0.2">
      <c r="A1537" s="2" t="s">
        <v>5</v>
      </c>
      <c r="B1537" s="2" t="str">
        <f t="shared" si="1645"/>
        <v>CACY2015</v>
      </c>
      <c r="C1537" s="2" t="s">
        <v>40</v>
      </c>
      <c r="D1537" s="4">
        <v>42297</v>
      </c>
      <c r="K1537" s="54">
        <f t="shared" si="1631"/>
        <v>0</v>
      </c>
      <c r="T1537" s="47">
        <v>1</v>
      </c>
      <c r="U1537" s="48">
        <v>6</v>
      </c>
      <c r="V1537" s="49">
        <v>1910</v>
      </c>
      <c r="W1537" s="48">
        <f t="shared" si="1646"/>
        <v>1399</v>
      </c>
      <c r="X1537" s="32">
        <v>48355</v>
      </c>
      <c r="Y1537" s="31">
        <f t="shared" si="1632"/>
        <v>3.9499534691345262E-2</v>
      </c>
      <c r="Z1537" s="30">
        <f t="shared" ref="Z1537:Z1600" si="1647">U1537/X1537</f>
        <v>1.2408230793092752E-4</v>
      </c>
      <c r="AA1537" s="10">
        <f t="shared" si="1634"/>
        <v>318.33333333333331</v>
      </c>
      <c r="AB1537" s="9" t="str">
        <f t="shared" ref="AB1537:AB1600" si="1648">IF(E1537&gt;0,"M E","U E")</f>
        <v>U E</v>
      </c>
      <c r="AC1537" s="28">
        <f t="shared" si="1635"/>
        <v>3.9499534691345262E-2</v>
      </c>
      <c r="AD1537" s="29">
        <f t="shared" si="1636"/>
        <v>1.2408230793092752E-4</v>
      </c>
      <c r="AE1537" s="15">
        <f t="shared" ref="AE1537:AE1600" si="1649">IF(AD1537=0,0,AC1537/AD1537)</f>
        <v>318.33333333333331</v>
      </c>
      <c r="AF1537" s="27" t="e">
        <f t="shared" si="1643"/>
        <v>#REF!</v>
      </c>
      <c r="AG1537" s="7" t="e">
        <f t="shared" si="1643"/>
        <v>#REF!</v>
      </c>
      <c r="AH1537" s="17" t="e">
        <f t="shared" si="1639"/>
        <v>#REF!</v>
      </c>
      <c r="AI1537" s="26" t="e">
        <f t="shared" si="1640"/>
        <v>#REF!</v>
      </c>
      <c r="AJ1537" s="22" t="e">
        <f t="shared" si="1641"/>
        <v>#REF!</v>
      </c>
      <c r="AK1537" s="25" t="e">
        <f t="shared" si="1642"/>
        <v>#REF!</v>
      </c>
      <c r="AL1537" s="60">
        <f t="shared" si="1644"/>
        <v>42297</v>
      </c>
      <c r="AM1537" s="2"/>
    </row>
    <row r="1538" spans="1:39" ht="11.25" x14ac:dyDescent="0.2">
      <c r="A1538" s="2" t="s">
        <v>5</v>
      </c>
      <c r="B1538" s="2" t="str">
        <f t="shared" si="1645"/>
        <v>CACY2015</v>
      </c>
      <c r="C1538" s="2" t="s">
        <v>40</v>
      </c>
      <c r="D1538" s="4">
        <v>42296</v>
      </c>
      <c r="K1538" s="54">
        <f t="shared" si="1631"/>
        <v>0</v>
      </c>
      <c r="T1538" s="47"/>
      <c r="U1538" s="48"/>
      <c r="V1538" s="49"/>
      <c r="W1538" s="48">
        <f t="shared" si="1646"/>
        <v>1402</v>
      </c>
      <c r="X1538" s="32">
        <v>48355</v>
      </c>
      <c r="Y1538" s="31">
        <f t="shared" si="1632"/>
        <v>0</v>
      </c>
      <c r="Z1538" s="30">
        <f t="shared" si="1647"/>
        <v>0</v>
      </c>
      <c r="AA1538" s="10">
        <f t="shared" ref="AA1538:AA1601" si="1650">IF(Z1538=0,0,Y1538/Z1538)</f>
        <v>0</v>
      </c>
      <c r="AB1538" s="9" t="str">
        <f t="shared" si="1648"/>
        <v>U E</v>
      </c>
      <c r="AC1538" s="28">
        <f t="shared" si="1635"/>
        <v>0</v>
      </c>
      <c r="AD1538" s="29">
        <f t="shared" si="1636"/>
        <v>0</v>
      </c>
      <c r="AE1538" s="15">
        <f t="shared" si="1649"/>
        <v>0</v>
      </c>
      <c r="AF1538" s="27" t="e">
        <f t="shared" si="1643"/>
        <v>#REF!</v>
      </c>
      <c r="AG1538" s="7" t="e">
        <f t="shared" si="1643"/>
        <v>#REF!</v>
      </c>
      <c r="AH1538" s="17" t="e">
        <f t="shared" ref="AH1538:AH1601" si="1651">AF1538/AG1538</f>
        <v>#REF!</v>
      </c>
      <c r="AI1538" s="26" t="e">
        <f t="shared" si="1640"/>
        <v>#REF!</v>
      </c>
      <c r="AJ1538" s="22" t="e">
        <f t="shared" si="1640"/>
        <v>#REF!</v>
      </c>
      <c r="AK1538" s="25" t="e">
        <f t="shared" ref="AK1538:AK1601" si="1652">AI1538/AJ1538</f>
        <v>#REF!</v>
      </c>
      <c r="AL1538" s="60">
        <f t="shared" si="1644"/>
        <v>42296</v>
      </c>
      <c r="AM1538" s="2"/>
    </row>
    <row r="1539" spans="1:39" ht="11.25" x14ac:dyDescent="0.2">
      <c r="A1539" s="2" t="s">
        <v>5</v>
      </c>
      <c r="B1539" s="2" t="str">
        <f t="shared" si="1645"/>
        <v>CACY2015</v>
      </c>
      <c r="C1539" s="2" t="s">
        <v>40</v>
      </c>
      <c r="D1539" s="4">
        <v>42295</v>
      </c>
      <c r="K1539" s="54">
        <f t="shared" si="1631"/>
        <v>0</v>
      </c>
      <c r="T1539" s="47">
        <v>2</v>
      </c>
      <c r="U1539" s="48">
        <v>167</v>
      </c>
      <c r="V1539" s="49">
        <v>55690</v>
      </c>
      <c r="W1539" s="48">
        <f t="shared" si="1646"/>
        <v>1405</v>
      </c>
      <c r="X1539" s="32">
        <v>48355</v>
      </c>
      <c r="Y1539" s="31">
        <f t="shared" si="1632"/>
        <v>1.1516906214455589</v>
      </c>
      <c r="Z1539" s="30">
        <f t="shared" si="1647"/>
        <v>3.453624237410816E-3</v>
      </c>
      <c r="AA1539" s="10">
        <f t="shared" si="1650"/>
        <v>333.47305389221555</v>
      </c>
      <c r="AB1539" s="9" t="str">
        <f t="shared" si="1648"/>
        <v>U E</v>
      </c>
      <c r="AC1539" s="28">
        <f t="shared" si="1635"/>
        <v>1.1516906214455589</v>
      </c>
      <c r="AD1539" s="29">
        <f t="shared" si="1636"/>
        <v>3.453624237410816E-3</v>
      </c>
      <c r="AE1539" s="15">
        <f t="shared" si="1649"/>
        <v>333.47305389221555</v>
      </c>
      <c r="AF1539" s="27" t="e">
        <f t="shared" si="1643"/>
        <v>#REF!</v>
      </c>
      <c r="AG1539" s="7" t="e">
        <f t="shared" si="1643"/>
        <v>#REF!</v>
      </c>
      <c r="AH1539" s="17" t="e">
        <f t="shared" si="1651"/>
        <v>#REF!</v>
      </c>
      <c r="AI1539" s="26" t="e">
        <f t="shared" ref="AI1539:AJ1602" si="1653">AI1540+AC1539</f>
        <v>#REF!</v>
      </c>
      <c r="AJ1539" s="22" t="e">
        <f t="shared" si="1653"/>
        <v>#REF!</v>
      </c>
      <c r="AK1539" s="25" t="e">
        <f t="shared" si="1652"/>
        <v>#REF!</v>
      </c>
      <c r="AL1539" s="60">
        <f t="shared" si="1644"/>
        <v>42295</v>
      </c>
      <c r="AM1539" s="2"/>
    </row>
    <row r="1540" spans="1:39" ht="11.25" x14ac:dyDescent="0.2">
      <c r="A1540" s="2" t="s">
        <v>5</v>
      </c>
      <c r="B1540" s="2" t="str">
        <f t="shared" si="1645"/>
        <v>CACY2015</v>
      </c>
      <c r="C1540" s="2" t="s">
        <v>40</v>
      </c>
      <c r="D1540" s="4">
        <v>42294</v>
      </c>
      <c r="K1540" s="54">
        <f t="shared" si="1631"/>
        <v>0</v>
      </c>
      <c r="T1540" s="47">
        <v>10</v>
      </c>
      <c r="U1540" s="48">
        <v>112</v>
      </c>
      <c r="V1540" s="49">
        <v>18096</v>
      </c>
      <c r="W1540" s="48">
        <f t="shared" si="1646"/>
        <v>1404</v>
      </c>
      <c r="X1540" s="32">
        <v>48355</v>
      </c>
      <c r="Y1540" s="31">
        <f t="shared" si="1632"/>
        <v>0.37423224071967737</v>
      </c>
      <c r="Z1540" s="30">
        <f t="shared" si="1647"/>
        <v>2.3162030813773135E-3</v>
      </c>
      <c r="AA1540" s="10">
        <f t="shared" si="1650"/>
        <v>161.57142857142858</v>
      </c>
      <c r="AB1540" s="9" t="str">
        <f t="shared" si="1648"/>
        <v>U E</v>
      </c>
      <c r="AC1540" s="28">
        <f t="shared" si="1635"/>
        <v>0.37423224071967737</v>
      </c>
      <c r="AD1540" s="29">
        <f t="shared" si="1636"/>
        <v>2.3162030813773135E-3</v>
      </c>
      <c r="AE1540" s="15">
        <f t="shared" si="1649"/>
        <v>161.57142857142858</v>
      </c>
      <c r="AF1540" s="27" t="e">
        <f t="shared" si="1643"/>
        <v>#REF!</v>
      </c>
      <c r="AG1540" s="7" t="e">
        <f t="shared" si="1643"/>
        <v>#REF!</v>
      </c>
      <c r="AH1540" s="17" t="e">
        <f t="shared" si="1651"/>
        <v>#REF!</v>
      </c>
      <c r="AI1540" s="26" t="e">
        <f t="shared" si="1653"/>
        <v>#REF!</v>
      </c>
      <c r="AJ1540" s="22" t="e">
        <f t="shared" si="1653"/>
        <v>#REF!</v>
      </c>
      <c r="AK1540" s="25" t="e">
        <f t="shared" si="1652"/>
        <v>#REF!</v>
      </c>
      <c r="AL1540" s="60">
        <f t="shared" si="1644"/>
        <v>42294</v>
      </c>
      <c r="AM1540" s="2"/>
    </row>
    <row r="1541" spans="1:39" ht="11.25" x14ac:dyDescent="0.2">
      <c r="A1541" s="2" t="s">
        <v>5</v>
      </c>
      <c r="B1541" s="2" t="str">
        <f t="shared" si="1645"/>
        <v>CACY2015</v>
      </c>
      <c r="C1541" s="2" t="s">
        <v>40</v>
      </c>
      <c r="D1541" s="4">
        <v>42293</v>
      </c>
      <c r="K1541" s="54">
        <f t="shared" si="1631"/>
        <v>0</v>
      </c>
      <c r="T1541" s="47">
        <v>3</v>
      </c>
      <c r="U1541" s="48">
        <v>26</v>
      </c>
      <c r="V1541" s="49">
        <v>3088</v>
      </c>
      <c r="W1541" s="48">
        <f t="shared" si="1646"/>
        <v>1398</v>
      </c>
      <c r="X1541" s="32">
        <v>48355</v>
      </c>
      <c r="Y1541" s="31">
        <f t="shared" si="1632"/>
        <v>6.3861027815117363E-2</v>
      </c>
      <c r="Z1541" s="30">
        <f t="shared" si="1647"/>
        <v>5.3769000103401918E-4</v>
      </c>
      <c r="AA1541" s="10">
        <f t="shared" si="1650"/>
        <v>118.76923076923079</v>
      </c>
      <c r="AB1541" s="9" t="str">
        <f t="shared" si="1648"/>
        <v>U E</v>
      </c>
      <c r="AC1541" s="28">
        <f t="shared" si="1635"/>
        <v>6.3861027815117363E-2</v>
      </c>
      <c r="AD1541" s="29">
        <f t="shared" si="1636"/>
        <v>5.3769000103401918E-4</v>
      </c>
      <c r="AE1541" s="15">
        <f t="shared" si="1649"/>
        <v>118.76923076923079</v>
      </c>
      <c r="AF1541" s="27" t="e">
        <f t="shared" si="1643"/>
        <v>#REF!</v>
      </c>
      <c r="AG1541" s="7" t="e">
        <f t="shared" si="1643"/>
        <v>#REF!</v>
      </c>
      <c r="AH1541" s="17" t="e">
        <f t="shared" si="1651"/>
        <v>#REF!</v>
      </c>
      <c r="AI1541" s="26" t="e">
        <f t="shared" si="1653"/>
        <v>#REF!</v>
      </c>
      <c r="AJ1541" s="22" t="e">
        <f t="shared" si="1653"/>
        <v>#REF!</v>
      </c>
      <c r="AK1541" s="25" t="e">
        <f t="shared" si="1652"/>
        <v>#REF!</v>
      </c>
      <c r="AL1541" s="60">
        <f t="shared" si="1644"/>
        <v>42293</v>
      </c>
      <c r="AM1541" s="2"/>
    </row>
    <row r="1542" spans="1:39" ht="11.25" x14ac:dyDescent="0.2">
      <c r="A1542" s="2" t="s">
        <v>5</v>
      </c>
      <c r="B1542" s="2" t="str">
        <f t="shared" si="1645"/>
        <v>CACY2015</v>
      </c>
      <c r="C1542" s="2" t="s">
        <v>40</v>
      </c>
      <c r="D1542" s="4">
        <v>42292</v>
      </c>
      <c r="K1542" s="54">
        <f t="shared" si="1631"/>
        <v>0</v>
      </c>
      <c r="T1542" s="47">
        <v>4</v>
      </c>
      <c r="U1542" s="48">
        <v>152</v>
      </c>
      <c r="V1542" s="49">
        <v>53198</v>
      </c>
      <c r="W1542" s="48">
        <f t="shared" si="1646"/>
        <v>1396</v>
      </c>
      <c r="X1542" s="32">
        <v>48355</v>
      </c>
      <c r="Y1542" s="31">
        <f t="shared" si="1632"/>
        <v>1.1001551028849137</v>
      </c>
      <c r="Z1542" s="30">
        <f t="shared" si="1647"/>
        <v>3.1434184675834969E-3</v>
      </c>
      <c r="AA1542" s="10">
        <f t="shared" si="1650"/>
        <v>349.98684210526318</v>
      </c>
      <c r="AB1542" s="9" t="str">
        <f t="shared" si="1648"/>
        <v>U E</v>
      </c>
      <c r="AC1542" s="28">
        <f t="shared" si="1635"/>
        <v>1.1001551028849137</v>
      </c>
      <c r="AD1542" s="29">
        <f t="shared" si="1636"/>
        <v>3.1434184675834969E-3</v>
      </c>
      <c r="AE1542" s="15">
        <f t="shared" si="1649"/>
        <v>349.98684210526318</v>
      </c>
      <c r="AF1542" s="27" t="e">
        <f t="shared" si="1643"/>
        <v>#REF!</v>
      </c>
      <c r="AG1542" s="7" t="e">
        <f t="shared" si="1643"/>
        <v>#REF!</v>
      </c>
      <c r="AH1542" s="17" t="e">
        <f t="shared" si="1651"/>
        <v>#REF!</v>
      </c>
      <c r="AI1542" s="26" t="e">
        <f t="shared" si="1653"/>
        <v>#REF!</v>
      </c>
      <c r="AJ1542" s="22" t="e">
        <f t="shared" si="1653"/>
        <v>#REF!</v>
      </c>
      <c r="AK1542" s="25" t="e">
        <f t="shared" si="1652"/>
        <v>#REF!</v>
      </c>
      <c r="AL1542" s="60">
        <f t="shared" si="1644"/>
        <v>42292</v>
      </c>
      <c r="AM1542" s="2"/>
    </row>
    <row r="1543" spans="1:39" ht="11.25" x14ac:dyDescent="0.2">
      <c r="A1543" s="2" t="s">
        <v>5</v>
      </c>
      <c r="B1543" s="2" t="str">
        <f t="shared" si="1645"/>
        <v>CACY2015</v>
      </c>
      <c r="C1543" s="2" t="s">
        <v>40</v>
      </c>
      <c r="D1543" s="4">
        <v>42291</v>
      </c>
      <c r="K1543" s="54">
        <f t="shared" si="1631"/>
        <v>0</v>
      </c>
      <c r="T1543" s="47">
        <v>2</v>
      </c>
      <c r="U1543" s="48">
        <v>2</v>
      </c>
      <c r="V1543" s="49">
        <v>142</v>
      </c>
      <c r="W1543" s="48">
        <f t="shared" si="1646"/>
        <v>1393</v>
      </c>
      <c r="X1543" s="32">
        <v>48355</v>
      </c>
      <c r="Y1543" s="31">
        <f t="shared" si="1632"/>
        <v>2.9366146210319513E-3</v>
      </c>
      <c r="Z1543" s="30">
        <f t="shared" si="1647"/>
        <v>4.1360769310309172E-5</v>
      </c>
      <c r="AA1543" s="10">
        <f t="shared" si="1650"/>
        <v>71</v>
      </c>
      <c r="AB1543" s="9" t="str">
        <f t="shared" si="1648"/>
        <v>U E</v>
      </c>
      <c r="AC1543" s="28">
        <f t="shared" si="1635"/>
        <v>2.9366146210319513E-3</v>
      </c>
      <c r="AD1543" s="29">
        <f t="shared" si="1636"/>
        <v>4.1360769310309172E-5</v>
      </c>
      <c r="AE1543" s="15">
        <f t="shared" si="1649"/>
        <v>71</v>
      </c>
      <c r="AF1543" s="27" t="e">
        <f t="shared" si="1643"/>
        <v>#REF!</v>
      </c>
      <c r="AG1543" s="7" t="e">
        <f t="shared" si="1643"/>
        <v>#REF!</v>
      </c>
      <c r="AH1543" s="17" t="e">
        <f t="shared" si="1651"/>
        <v>#REF!</v>
      </c>
      <c r="AI1543" s="26" t="e">
        <f t="shared" si="1653"/>
        <v>#REF!</v>
      </c>
      <c r="AJ1543" s="22" t="e">
        <f t="shared" si="1653"/>
        <v>#REF!</v>
      </c>
      <c r="AK1543" s="25" t="e">
        <f t="shared" si="1652"/>
        <v>#REF!</v>
      </c>
      <c r="AL1543" s="60">
        <f t="shared" si="1644"/>
        <v>42291</v>
      </c>
      <c r="AM1543" s="2"/>
    </row>
    <row r="1544" spans="1:39" ht="11.25" x14ac:dyDescent="0.2">
      <c r="A1544" s="2" t="s">
        <v>5</v>
      </c>
      <c r="B1544" s="2" t="str">
        <f t="shared" si="1645"/>
        <v>CACY2015</v>
      </c>
      <c r="C1544" s="2" t="s">
        <v>40</v>
      </c>
      <c r="D1544" s="4">
        <v>42290</v>
      </c>
      <c r="K1544" s="54">
        <f t="shared" si="1631"/>
        <v>0</v>
      </c>
      <c r="T1544" s="47">
        <v>3</v>
      </c>
      <c r="U1544" s="48">
        <v>25</v>
      </c>
      <c r="V1544" s="49">
        <v>8918</v>
      </c>
      <c r="W1544" s="48">
        <f t="shared" si="1646"/>
        <v>1392</v>
      </c>
      <c r="X1544" s="32">
        <v>48355</v>
      </c>
      <c r="Y1544" s="31">
        <f t="shared" si="1632"/>
        <v>0.18442767035466859</v>
      </c>
      <c r="Z1544" s="30">
        <f t="shared" si="1647"/>
        <v>5.1700961637886464E-4</v>
      </c>
      <c r="AA1544" s="10">
        <f t="shared" si="1650"/>
        <v>356.71999999999997</v>
      </c>
      <c r="AB1544" s="9" t="str">
        <f t="shared" si="1648"/>
        <v>U E</v>
      </c>
      <c r="AC1544" s="28">
        <f t="shared" si="1635"/>
        <v>0.18442767035466859</v>
      </c>
      <c r="AD1544" s="29">
        <f t="shared" si="1636"/>
        <v>5.1700961637886464E-4</v>
      </c>
      <c r="AE1544" s="15">
        <f t="shared" si="1649"/>
        <v>356.71999999999997</v>
      </c>
      <c r="AF1544" s="27" t="e">
        <f t="shared" si="1643"/>
        <v>#REF!</v>
      </c>
      <c r="AG1544" s="7" t="e">
        <f t="shared" si="1643"/>
        <v>#REF!</v>
      </c>
      <c r="AH1544" s="17" t="e">
        <f t="shared" si="1651"/>
        <v>#REF!</v>
      </c>
      <c r="AI1544" s="26" t="e">
        <f t="shared" si="1653"/>
        <v>#REF!</v>
      </c>
      <c r="AJ1544" s="22" t="e">
        <f t="shared" si="1653"/>
        <v>#REF!</v>
      </c>
      <c r="AK1544" s="25" t="e">
        <f t="shared" si="1652"/>
        <v>#REF!</v>
      </c>
      <c r="AL1544" s="60">
        <f t="shared" si="1644"/>
        <v>42290</v>
      </c>
      <c r="AM1544" s="2"/>
    </row>
    <row r="1545" spans="1:39" ht="11.25" x14ac:dyDescent="0.2">
      <c r="A1545" s="2" t="s">
        <v>5</v>
      </c>
      <c r="B1545" s="2" t="str">
        <f t="shared" si="1645"/>
        <v>CACY2015</v>
      </c>
      <c r="C1545" s="2" t="s">
        <v>40</v>
      </c>
      <c r="D1545" s="4">
        <v>42289</v>
      </c>
      <c r="K1545" s="54">
        <f t="shared" si="1631"/>
        <v>0</v>
      </c>
      <c r="T1545" s="47"/>
      <c r="U1545" s="48"/>
      <c r="V1545" s="49"/>
      <c r="W1545" s="48">
        <f t="shared" si="1646"/>
        <v>1391</v>
      </c>
      <c r="X1545" s="32">
        <v>48355</v>
      </c>
      <c r="Y1545" s="31">
        <f t="shared" si="1632"/>
        <v>0</v>
      </c>
      <c r="Z1545" s="30">
        <f t="shared" si="1647"/>
        <v>0</v>
      </c>
      <c r="AA1545" s="10">
        <f t="shared" si="1650"/>
        <v>0</v>
      </c>
      <c r="AB1545" s="9" t="str">
        <f t="shared" si="1648"/>
        <v>U E</v>
      </c>
      <c r="AC1545" s="28">
        <f t="shared" si="1635"/>
        <v>0</v>
      </c>
      <c r="AD1545" s="29">
        <f t="shared" si="1636"/>
        <v>0</v>
      </c>
      <c r="AE1545" s="15">
        <f t="shared" si="1649"/>
        <v>0</v>
      </c>
      <c r="AF1545" s="27" t="e">
        <f t="shared" si="1643"/>
        <v>#REF!</v>
      </c>
      <c r="AG1545" s="7" t="e">
        <f t="shared" si="1643"/>
        <v>#REF!</v>
      </c>
      <c r="AH1545" s="17" t="e">
        <f t="shared" si="1651"/>
        <v>#REF!</v>
      </c>
      <c r="AI1545" s="26" t="e">
        <f t="shared" si="1653"/>
        <v>#REF!</v>
      </c>
      <c r="AJ1545" s="22" t="e">
        <f t="shared" si="1653"/>
        <v>#REF!</v>
      </c>
      <c r="AK1545" s="25" t="e">
        <f t="shared" si="1652"/>
        <v>#REF!</v>
      </c>
      <c r="AL1545" s="60">
        <f t="shared" si="1644"/>
        <v>42289</v>
      </c>
      <c r="AM1545" s="2"/>
    </row>
    <row r="1546" spans="1:39" ht="11.25" x14ac:dyDescent="0.2">
      <c r="A1546" s="2" t="s">
        <v>5</v>
      </c>
      <c r="B1546" s="2" t="str">
        <f t="shared" si="1645"/>
        <v>CACY2015</v>
      </c>
      <c r="C1546" s="2" t="s">
        <v>40</v>
      </c>
      <c r="D1546" s="4">
        <v>42288</v>
      </c>
      <c r="K1546" s="54">
        <f t="shared" si="1631"/>
        <v>0</v>
      </c>
      <c r="T1546" s="47">
        <v>2</v>
      </c>
      <c r="U1546" s="48">
        <v>6</v>
      </c>
      <c r="V1546" s="49">
        <v>509</v>
      </c>
      <c r="W1546" s="48">
        <f t="shared" si="1646"/>
        <v>1395</v>
      </c>
      <c r="X1546" s="32">
        <v>48355</v>
      </c>
      <c r="Y1546" s="31">
        <f t="shared" si="1632"/>
        <v>1.0526315789473684E-2</v>
      </c>
      <c r="Z1546" s="30">
        <f t="shared" si="1647"/>
        <v>1.2408230793092752E-4</v>
      </c>
      <c r="AA1546" s="10">
        <f t="shared" si="1650"/>
        <v>84.833333333333329</v>
      </c>
      <c r="AB1546" s="9" t="str">
        <f t="shared" si="1648"/>
        <v>U E</v>
      </c>
      <c r="AC1546" s="28">
        <f t="shared" si="1635"/>
        <v>1.0526315789473684E-2</v>
      </c>
      <c r="AD1546" s="29">
        <f t="shared" si="1636"/>
        <v>1.2408230793092752E-4</v>
      </c>
      <c r="AE1546" s="15">
        <f t="shared" si="1649"/>
        <v>84.833333333333329</v>
      </c>
      <c r="AF1546" s="27" t="e">
        <f t="shared" si="1643"/>
        <v>#REF!</v>
      </c>
      <c r="AG1546" s="7" t="e">
        <f t="shared" si="1643"/>
        <v>#REF!</v>
      </c>
      <c r="AH1546" s="17" t="e">
        <f t="shared" si="1651"/>
        <v>#REF!</v>
      </c>
      <c r="AI1546" s="26" t="e">
        <f t="shared" si="1653"/>
        <v>#REF!</v>
      </c>
      <c r="AJ1546" s="22" t="e">
        <f t="shared" si="1653"/>
        <v>#REF!</v>
      </c>
      <c r="AK1546" s="25" t="e">
        <f t="shared" si="1652"/>
        <v>#REF!</v>
      </c>
      <c r="AL1546" s="60">
        <f t="shared" si="1644"/>
        <v>42288</v>
      </c>
      <c r="AM1546" s="2"/>
    </row>
    <row r="1547" spans="1:39" ht="11.25" x14ac:dyDescent="0.2">
      <c r="A1547" s="2" t="s">
        <v>5</v>
      </c>
      <c r="B1547" s="2" t="str">
        <f t="shared" si="1645"/>
        <v>CACY2015</v>
      </c>
      <c r="C1547" s="2" t="s">
        <v>40</v>
      </c>
      <c r="D1547" s="4">
        <v>42287</v>
      </c>
      <c r="K1547" s="54">
        <f t="shared" ref="K1547:K1610" si="1654">L1547-J1547</f>
        <v>0</v>
      </c>
      <c r="T1547" s="47">
        <v>1</v>
      </c>
      <c r="U1547" s="48">
        <v>2</v>
      </c>
      <c r="V1547" s="49">
        <v>150</v>
      </c>
      <c r="W1547" s="48">
        <f t="shared" si="1646"/>
        <v>1397</v>
      </c>
      <c r="X1547" s="32">
        <v>48355</v>
      </c>
      <c r="Y1547" s="31">
        <f t="shared" si="1632"/>
        <v>3.102057698273188E-3</v>
      </c>
      <c r="Z1547" s="30">
        <f t="shared" si="1647"/>
        <v>4.1360769310309172E-5</v>
      </c>
      <c r="AA1547" s="10">
        <f t="shared" si="1650"/>
        <v>75</v>
      </c>
      <c r="AB1547" s="9" t="str">
        <f t="shared" si="1648"/>
        <v>U E</v>
      </c>
      <c r="AC1547" s="28">
        <f t="shared" si="1635"/>
        <v>3.102057698273188E-3</v>
      </c>
      <c r="AD1547" s="29">
        <f t="shared" si="1636"/>
        <v>4.1360769310309172E-5</v>
      </c>
      <c r="AE1547" s="15">
        <f t="shared" si="1649"/>
        <v>75</v>
      </c>
      <c r="AF1547" s="27" t="e">
        <f t="shared" si="1643"/>
        <v>#REF!</v>
      </c>
      <c r="AG1547" s="7" t="e">
        <f t="shared" si="1643"/>
        <v>#REF!</v>
      </c>
      <c r="AH1547" s="17" t="e">
        <f t="shared" si="1651"/>
        <v>#REF!</v>
      </c>
      <c r="AI1547" s="26" t="e">
        <f t="shared" si="1653"/>
        <v>#REF!</v>
      </c>
      <c r="AJ1547" s="22" t="e">
        <f t="shared" si="1653"/>
        <v>#REF!</v>
      </c>
      <c r="AK1547" s="25" t="e">
        <f t="shared" si="1652"/>
        <v>#REF!</v>
      </c>
      <c r="AL1547" s="60">
        <f t="shared" si="1644"/>
        <v>42287</v>
      </c>
      <c r="AM1547" s="2"/>
    </row>
    <row r="1548" spans="1:39" ht="11.25" x14ac:dyDescent="0.2">
      <c r="A1548" s="2" t="s">
        <v>5</v>
      </c>
      <c r="B1548" s="2" t="str">
        <f t="shared" si="1645"/>
        <v>CACY2015</v>
      </c>
      <c r="C1548" s="2" t="s">
        <v>40</v>
      </c>
      <c r="D1548" s="4">
        <v>42286</v>
      </c>
      <c r="K1548" s="54">
        <f t="shared" si="1654"/>
        <v>0</v>
      </c>
      <c r="T1548" s="47">
        <v>1</v>
      </c>
      <c r="U1548" s="48">
        <v>2</v>
      </c>
      <c r="V1548" s="49">
        <v>440</v>
      </c>
      <c r="W1548" s="48">
        <f t="shared" si="1646"/>
        <v>1398</v>
      </c>
      <c r="X1548" s="32">
        <v>48355</v>
      </c>
      <c r="Y1548" s="31">
        <f t="shared" si="1632"/>
        <v>9.0993692482680185E-3</v>
      </c>
      <c r="Z1548" s="30">
        <f t="shared" si="1647"/>
        <v>4.1360769310309172E-5</v>
      </c>
      <c r="AA1548" s="10">
        <f t="shared" si="1650"/>
        <v>220</v>
      </c>
      <c r="AB1548" s="9" t="str">
        <f t="shared" si="1648"/>
        <v>U E</v>
      </c>
      <c r="AC1548" s="28">
        <f t="shared" si="1635"/>
        <v>9.0993692482680185E-3</v>
      </c>
      <c r="AD1548" s="29">
        <f t="shared" si="1636"/>
        <v>4.1360769310309172E-5</v>
      </c>
      <c r="AE1548" s="15">
        <f t="shared" si="1649"/>
        <v>220</v>
      </c>
      <c r="AF1548" s="27" t="e">
        <f t="shared" si="1643"/>
        <v>#REF!</v>
      </c>
      <c r="AG1548" s="7" t="e">
        <f t="shared" si="1643"/>
        <v>#REF!</v>
      </c>
      <c r="AH1548" s="17" t="e">
        <f t="shared" si="1651"/>
        <v>#REF!</v>
      </c>
      <c r="AI1548" s="26" t="e">
        <f t="shared" si="1653"/>
        <v>#REF!</v>
      </c>
      <c r="AJ1548" s="22" t="e">
        <f t="shared" si="1653"/>
        <v>#REF!</v>
      </c>
      <c r="AK1548" s="25" t="e">
        <f t="shared" si="1652"/>
        <v>#REF!</v>
      </c>
      <c r="AL1548" s="60">
        <f t="shared" si="1644"/>
        <v>42286</v>
      </c>
      <c r="AM1548" s="2"/>
    </row>
    <row r="1549" spans="1:39" ht="11.25" x14ac:dyDescent="0.2">
      <c r="A1549" s="2" t="s">
        <v>5</v>
      </c>
      <c r="B1549" s="2" t="str">
        <f t="shared" si="1645"/>
        <v>CACY2015</v>
      </c>
      <c r="C1549" s="2" t="s">
        <v>40</v>
      </c>
      <c r="D1549" s="4">
        <v>42285</v>
      </c>
      <c r="K1549" s="54">
        <f t="shared" si="1654"/>
        <v>0</v>
      </c>
      <c r="T1549" s="47"/>
      <c r="U1549" s="48"/>
      <c r="V1549" s="49"/>
      <c r="W1549" s="48">
        <f t="shared" si="1646"/>
        <v>1397</v>
      </c>
      <c r="X1549" s="32">
        <v>48355</v>
      </c>
      <c r="Y1549" s="31">
        <f t="shared" si="1632"/>
        <v>0</v>
      </c>
      <c r="Z1549" s="30">
        <f t="shared" si="1647"/>
        <v>0</v>
      </c>
      <c r="AA1549" s="10">
        <f t="shared" si="1650"/>
        <v>0</v>
      </c>
      <c r="AB1549" s="9" t="str">
        <f t="shared" si="1648"/>
        <v>U E</v>
      </c>
      <c r="AC1549" s="28">
        <f t="shared" si="1635"/>
        <v>0</v>
      </c>
      <c r="AD1549" s="29">
        <f t="shared" si="1636"/>
        <v>0</v>
      </c>
      <c r="AE1549" s="15">
        <f t="shared" si="1649"/>
        <v>0</v>
      </c>
      <c r="AF1549" s="27" t="e">
        <f t="shared" si="1643"/>
        <v>#REF!</v>
      </c>
      <c r="AG1549" s="7" t="e">
        <f t="shared" si="1643"/>
        <v>#REF!</v>
      </c>
      <c r="AH1549" s="17" t="e">
        <f t="shared" si="1651"/>
        <v>#REF!</v>
      </c>
      <c r="AI1549" s="26" t="e">
        <f t="shared" si="1653"/>
        <v>#REF!</v>
      </c>
      <c r="AJ1549" s="22" t="e">
        <f t="shared" si="1653"/>
        <v>#REF!</v>
      </c>
      <c r="AK1549" s="25" t="e">
        <f t="shared" si="1652"/>
        <v>#REF!</v>
      </c>
      <c r="AL1549" s="60">
        <f t="shared" si="1644"/>
        <v>42285</v>
      </c>
      <c r="AM1549" s="2"/>
    </row>
    <row r="1550" spans="1:39" ht="11.25" x14ac:dyDescent="0.2">
      <c r="A1550" s="2" t="s">
        <v>5</v>
      </c>
      <c r="B1550" s="2" t="str">
        <f t="shared" si="1645"/>
        <v>CACY2015</v>
      </c>
      <c r="C1550" s="2" t="s">
        <v>40</v>
      </c>
      <c r="D1550" s="4">
        <v>42284</v>
      </c>
      <c r="K1550" s="54">
        <f t="shared" si="1654"/>
        <v>0</v>
      </c>
      <c r="T1550" s="47">
        <v>3</v>
      </c>
      <c r="U1550" s="48">
        <v>7</v>
      </c>
      <c r="V1550" s="49">
        <v>740</v>
      </c>
      <c r="W1550" s="48">
        <f t="shared" si="1646"/>
        <v>1398</v>
      </c>
      <c r="X1550" s="32">
        <v>48355</v>
      </c>
      <c r="Y1550" s="31">
        <f t="shared" ref="Y1550:Y1613" si="1655">V1550/X1550</f>
        <v>1.5303484644814394E-2</v>
      </c>
      <c r="Z1550" s="30">
        <f t="shared" si="1647"/>
        <v>1.4476269258608209E-4</v>
      </c>
      <c r="AA1550" s="10">
        <f t="shared" si="1650"/>
        <v>105.71428571428572</v>
      </c>
      <c r="AB1550" s="9" t="str">
        <f t="shared" si="1648"/>
        <v>U E</v>
      </c>
      <c r="AC1550" s="28">
        <f t="shared" ref="AC1550:AC1613" si="1656">IF($AB1550="U E",$Y1550,(V1550-E1550)/X1550)</f>
        <v>1.5303484644814394E-2</v>
      </c>
      <c r="AD1550" s="29">
        <f t="shared" ref="AD1550:AD1613" si="1657">IF($AB1550="U E",$Z1550,(U1550-F1550)/X1550)</f>
        <v>1.4476269258608209E-4</v>
      </c>
      <c r="AE1550" s="15">
        <f t="shared" si="1649"/>
        <v>105.71428571428572</v>
      </c>
      <c r="AF1550" s="27" t="e">
        <f t="shared" si="1643"/>
        <v>#REF!</v>
      </c>
      <c r="AG1550" s="7" t="e">
        <f t="shared" si="1643"/>
        <v>#REF!</v>
      </c>
      <c r="AH1550" s="17" t="e">
        <f t="shared" si="1651"/>
        <v>#REF!</v>
      </c>
      <c r="AI1550" s="26" t="e">
        <f t="shared" si="1653"/>
        <v>#REF!</v>
      </c>
      <c r="AJ1550" s="22" t="e">
        <f t="shared" si="1653"/>
        <v>#REF!</v>
      </c>
      <c r="AK1550" s="25" t="e">
        <f t="shared" si="1652"/>
        <v>#REF!</v>
      </c>
      <c r="AL1550" s="60">
        <f t="shared" si="1644"/>
        <v>42284</v>
      </c>
      <c r="AM1550" s="2"/>
    </row>
    <row r="1551" spans="1:39" ht="11.25" x14ac:dyDescent="0.2">
      <c r="A1551" s="2" t="s">
        <v>5</v>
      </c>
      <c r="B1551" s="2" t="str">
        <f t="shared" si="1645"/>
        <v>CACY2015</v>
      </c>
      <c r="C1551" s="2" t="s">
        <v>40</v>
      </c>
      <c r="D1551" s="4">
        <v>42283</v>
      </c>
      <c r="K1551" s="54">
        <f t="shared" si="1654"/>
        <v>0</v>
      </c>
      <c r="T1551" s="47">
        <v>1</v>
      </c>
      <c r="U1551" s="48">
        <v>1</v>
      </c>
      <c r="V1551" s="49">
        <v>135</v>
      </c>
      <c r="W1551" s="48">
        <f t="shared" si="1646"/>
        <v>1397</v>
      </c>
      <c r="X1551" s="32">
        <v>48355</v>
      </c>
      <c r="Y1551" s="31">
        <f t="shared" si="1655"/>
        <v>2.7918519284458689E-3</v>
      </c>
      <c r="Z1551" s="30">
        <f t="shared" si="1647"/>
        <v>2.0680384655154586E-5</v>
      </c>
      <c r="AA1551" s="10">
        <f t="shared" si="1650"/>
        <v>135</v>
      </c>
      <c r="AB1551" s="9" t="str">
        <f t="shared" si="1648"/>
        <v>U E</v>
      </c>
      <c r="AC1551" s="28">
        <f t="shared" si="1656"/>
        <v>2.7918519284458689E-3</v>
      </c>
      <c r="AD1551" s="29">
        <f t="shared" si="1657"/>
        <v>2.0680384655154586E-5</v>
      </c>
      <c r="AE1551" s="15">
        <f t="shared" si="1649"/>
        <v>135</v>
      </c>
      <c r="AF1551" s="27" t="e">
        <f t="shared" si="1643"/>
        <v>#REF!</v>
      </c>
      <c r="AG1551" s="7" t="e">
        <f t="shared" si="1643"/>
        <v>#REF!</v>
      </c>
      <c r="AH1551" s="17" t="e">
        <f t="shared" si="1651"/>
        <v>#REF!</v>
      </c>
      <c r="AI1551" s="26" t="e">
        <f t="shared" si="1653"/>
        <v>#REF!</v>
      </c>
      <c r="AJ1551" s="22" t="e">
        <f t="shared" si="1653"/>
        <v>#REF!</v>
      </c>
      <c r="AK1551" s="25" t="e">
        <f t="shared" si="1652"/>
        <v>#REF!</v>
      </c>
      <c r="AL1551" s="60">
        <f t="shared" si="1644"/>
        <v>42283</v>
      </c>
      <c r="AM1551" s="2"/>
    </row>
    <row r="1552" spans="1:39" ht="11.25" x14ac:dyDescent="0.2">
      <c r="A1552" s="2" t="s">
        <v>5</v>
      </c>
      <c r="B1552" s="2" t="str">
        <f t="shared" si="1645"/>
        <v>CACY2015</v>
      </c>
      <c r="C1552" s="2" t="s">
        <v>40</v>
      </c>
      <c r="D1552" s="4">
        <v>42282</v>
      </c>
      <c r="K1552" s="54">
        <f t="shared" si="1654"/>
        <v>0</v>
      </c>
      <c r="T1552" s="47">
        <v>1</v>
      </c>
      <c r="U1552" s="48">
        <v>1</v>
      </c>
      <c r="V1552" s="49">
        <v>123</v>
      </c>
      <c r="W1552" s="48">
        <f t="shared" si="1646"/>
        <v>1398</v>
      </c>
      <c r="X1552" s="32">
        <v>48355</v>
      </c>
      <c r="Y1552" s="31">
        <f t="shared" si="1655"/>
        <v>2.543687312584014E-3</v>
      </c>
      <c r="Z1552" s="30">
        <f t="shared" si="1647"/>
        <v>2.0680384655154586E-5</v>
      </c>
      <c r="AA1552" s="10">
        <f t="shared" si="1650"/>
        <v>123</v>
      </c>
      <c r="AB1552" s="9" t="str">
        <f t="shared" si="1648"/>
        <v>U E</v>
      </c>
      <c r="AC1552" s="28">
        <f t="shared" si="1656"/>
        <v>2.543687312584014E-3</v>
      </c>
      <c r="AD1552" s="29">
        <f t="shared" si="1657"/>
        <v>2.0680384655154586E-5</v>
      </c>
      <c r="AE1552" s="15">
        <f t="shared" si="1649"/>
        <v>123</v>
      </c>
      <c r="AF1552" s="27" t="e">
        <f t="shared" si="1643"/>
        <v>#REF!</v>
      </c>
      <c r="AG1552" s="7" t="e">
        <f t="shared" si="1643"/>
        <v>#REF!</v>
      </c>
      <c r="AH1552" s="17" t="e">
        <f t="shared" si="1651"/>
        <v>#REF!</v>
      </c>
      <c r="AI1552" s="26" t="e">
        <f t="shared" si="1653"/>
        <v>#REF!</v>
      </c>
      <c r="AJ1552" s="22" t="e">
        <f t="shared" si="1653"/>
        <v>#REF!</v>
      </c>
      <c r="AK1552" s="25" t="e">
        <f t="shared" si="1652"/>
        <v>#REF!</v>
      </c>
      <c r="AL1552" s="60">
        <f t="shared" si="1644"/>
        <v>42282</v>
      </c>
      <c r="AM1552" s="2"/>
    </row>
    <row r="1553" spans="1:39" ht="11.25" x14ac:dyDescent="0.2">
      <c r="A1553" s="2" t="s">
        <v>5</v>
      </c>
      <c r="B1553" s="2" t="str">
        <f t="shared" si="1645"/>
        <v>CACY2015</v>
      </c>
      <c r="C1553" s="2" t="s">
        <v>40</v>
      </c>
      <c r="D1553" s="4">
        <v>42281</v>
      </c>
      <c r="K1553" s="54">
        <f t="shared" si="1654"/>
        <v>0</v>
      </c>
      <c r="T1553" s="47">
        <v>3</v>
      </c>
      <c r="U1553" s="48">
        <v>476</v>
      </c>
      <c r="V1553" s="49">
        <v>211165</v>
      </c>
      <c r="W1553" s="48">
        <f t="shared" si="1646"/>
        <v>1400</v>
      </c>
      <c r="X1553" s="32">
        <v>48355</v>
      </c>
      <c r="Y1553" s="31">
        <f t="shared" si="1655"/>
        <v>4.3669734257057184</v>
      </c>
      <c r="Z1553" s="30">
        <f t="shared" si="1647"/>
        <v>9.8438630958535833E-3</v>
      </c>
      <c r="AA1553" s="10">
        <f t="shared" si="1650"/>
        <v>443.62394957983196</v>
      </c>
      <c r="AB1553" s="9" t="str">
        <f t="shared" si="1648"/>
        <v>U E</v>
      </c>
      <c r="AC1553" s="28">
        <f t="shared" si="1656"/>
        <v>4.3669734257057184</v>
      </c>
      <c r="AD1553" s="29">
        <f t="shared" si="1657"/>
        <v>9.8438630958535833E-3</v>
      </c>
      <c r="AE1553" s="15">
        <f t="shared" si="1649"/>
        <v>443.62394957983196</v>
      </c>
      <c r="AF1553" s="27" t="e">
        <f t="shared" si="1643"/>
        <v>#REF!</v>
      </c>
      <c r="AG1553" s="7" t="e">
        <f t="shared" si="1643"/>
        <v>#REF!</v>
      </c>
      <c r="AH1553" s="17" t="e">
        <f t="shared" si="1651"/>
        <v>#REF!</v>
      </c>
      <c r="AI1553" s="26" t="e">
        <f t="shared" si="1653"/>
        <v>#REF!</v>
      </c>
      <c r="AJ1553" s="22" t="e">
        <f t="shared" si="1653"/>
        <v>#REF!</v>
      </c>
      <c r="AK1553" s="25" t="e">
        <f t="shared" si="1652"/>
        <v>#REF!</v>
      </c>
      <c r="AL1553" s="60">
        <f t="shared" si="1644"/>
        <v>42281</v>
      </c>
      <c r="AM1553" s="2"/>
    </row>
    <row r="1554" spans="1:39" ht="11.25" x14ac:dyDescent="0.2">
      <c r="A1554" s="2" t="s">
        <v>5</v>
      </c>
      <c r="B1554" s="2" t="str">
        <f t="shared" si="1645"/>
        <v>CACY2015</v>
      </c>
      <c r="C1554" s="2" t="s">
        <v>40</v>
      </c>
      <c r="D1554" s="4">
        <v>42280</v>
      </c>
      <c r="K1554" s="54">
        <f t="shared" si="1654"/>
        <v>0</v>
      </c>
      <c r="T1554" s="47">
        <v>4</v>
      </c>
      <c r="U1554" s="48">
        <v>69</v>
      </c>
      <c r="V1554" s="49">
        <v>14617</v>
      </c>
      <c r="W1554" s="48">
        <f t="shared" si="1646"/>
        <v>1397</v>
      </c>
      <c r="X1554" s="32">
        <v>48355</v>
      </c>
      <c r="Y1554" s="31">
        <f t="shared" si="1655"/>
        <v>0.30228518250439457</v>
      </c>
      <c r="Z1554" s="30">
        <f t="shared" si="1647"/>
        <v>1.4269465412056663E-3</v>
      </c>
      <c r="AA1554" s="10">
        <f t="shared" si="1650"/>
        <v>211.84057971014494</v>
      </c>
      <c r="AB1554" s="9" t="str">
        <f t="shared" si="1648"/>
        <v>U E</v>
      </c>
      <c r="AC1554" s="28">
        <f t="shared" si="1656"/>
        <v>0.30228518250439457</v>
      </c>
      <c r="AD1554" s="29">
        <f t="shared" si="1657"/>
        <v>1.4269465412056663E-3</v>
      </c>
      <c r="AE1554" s="15">
        <f t="shared" si="1649"/>
        <v>211.84057971014494</v>
      </c>
      <c r="AF1554" s="27" t="e">
        <f t="shared" si="1643"/>
        <v>#REF!</v>
      </c>
      <c r="AG1554" s="7" t="e">
        <f t="shared" si="1643"/>
        <v>#REF!</v>
      </c>
      <c r="AH1554" s="17" t="e">
        <f t="shared" si="1651"/>
        <v>#REF!</v>
      </c>
      <c r="AI1554" s="26" t="e">
        <f t="shared" si="1653"/>
        <v>#REF!</v>
      </c>
      <c r="AJ1554" s="22" t="e">
        <f t="shared" si="1653"/>
        <v>#REF!</v>
      </c>
      <c r="AK1554" s="25" t="e">
        <f t="shared" si="1652"/>
        <v>#REF!</v>
      </c>
      <c r="AL1554" s="60">
        <f t="shared" si="1644"/>
        <v>42280</v>
      </c>
      <c r="AM1554" s="2"/>
    </row>
    <row r="1555" spans="1:39" ht="11.25" x14ac:dyDescent="0.2">
      <c r="A1555" s="2" t="s">
        <v>5</v>
      </c>
      <c r="B1555" s="2" t="str">
        <f t="shared" si="1645"/>
        <v>CACY2015</v>
      </c>
      <c r="C1555" s="2" t="s">
        <v>40</v>
      </c>
      <c r="D1555" s="4">
        <v>42279</v>
      </c>
      <c r="K1555" s="54">
        <f t="shared" si="1654"/>
        <v>0</v>
      </c>
      <c r="T1555" s="47">
        <v>1</v>
      </c>
      <c r="U1555" s="48">
        <v>2</v>
      </c>
      <c r="V1555" s="49">
        <v>89</v>
      </c>
      <c r="W1555" s="48">
        <f t="shared" si="1646"/>
        <v>1395</v>
      </c>
      <c r="X1555" s="32">
        <v>48355</v>
      </c>
      <c r="Y1555" s="31">
        <f t="shared" si="1655"/>
        <v>1.840554234308758E-3</v>
      </c>
      <c r="Z1555" s="30">
        <f t="shared" si="1647"/>
        <v>4.1360769310309172E-5</v>
      </c>
      <c r="AA1555" s="10">
        <f t="shared" si="1650"/>
        <v>44.5</v>
      </c>
      <c r="AB1555" s="9" t="str">
        <f t="shared" si="1648"/>
        <v>U E</v>
      </c>
      <c r="AC1555" s="28">
        <f t="shared" si="1656"/>
        <v>1.840554234308758E-3</v>
      </c>
      <c r="AD1555" s="29">
        <f t="shared" si="1657"/>
        <v>4.1360769310309172E-5</v>
      </c>
      <c r="AE1555" s="15">
        <f t="shared" si="1649"/>
        <v>44.5</v>
      </c>
      <c r="AF1555" s="27" t="e">
        <f t="shared" si="1643"/>
        <v>#REF!</v>
      </c>
      <c r="AG1555" s="7" t="e">
        <f t="shared" si="1643"/>
        <v>#REF!</v>
      </c>
      <c r="AH1555" s="17" t="e">
        <f t="shared" si="1651"/>
        <v>#REF!</v>
      </c>
      <c r="AI1555" s="26" t="e">
        <f t="shared" si="1653"/>
        <v>#REF!</v>
      </c>
      <c r="AJ1555" s="22" t="e">
        <f t="shared" si="1653"/>
        <v>#REF!</v>
      </c>
      <c r="AK1555" s="25" t="e">
        <f t="shared" si="1652"/>
        <v>#REF!</v>
      </c>
      <c r="AL1555" s="60">
        <f t="shared" si="1644"/>
        <v>42279</v>
      </c>
      <c r="AM1555" s="2"/>
    </row>
    <row r="1556" spans="1:39" ht="11.25" x14ac:dyDescent="0.2">
      <c r="A1556" s="2" t="s">
        <v>5</v>
      </c>
      <c r="B1556" s="2" t="str">
        <f t="shared" si="1645"/>
        <v>CACY2015</v>
      </c>
      <c r="C1556" s="2" t="s">
        <v>40</v>
      </c>
      <c r="D1556" s="4">
        <v>42278</v>
      </c>
      <c r="K1556" s="54">
        <f t="shared" si="1654"/>
        <v>0</v>
      </c>
      <c r="T1556" s="47">
        <v>1</v>
      </c>
      <c r="U1556" s="48">
        <v>9</v>
      </c>
      <c r="V1556" s="49">
        <v>818</v>
      </c>
      <c r="W1556" s="48">
        <f t="shared" si="1646"/>
        <v>1397</v>
      </c>
      <c r="X1556" s="32">
        <v>48355</v>
      </c>
      <c r="Y1556" s="31">
        <f t="shared" si="1655"/>
        <v>1.691655464791645E-2</v>
      </c>
      <c r="Z1556" s="30">
        <f t="shared" si="1647"/>
        <v>1.8612346189639129E-4</v>
      </c>
      <c r="AA1556" s="10">
        <f t="shared" si="1650"/>
        <v>90.888888888888872</v>
      </c>
      <c r="AB1556" s="9" t="str">
        <f t="shared" si="1648"/>
        <v>U E</v>
      </c>
      <c r="AC1556" s="28">
        <f t="shared" si="1656"/>
        <v>1.691655464791645E-2</v>
      </c>
      <c r="AD1556" s="29">
        <f t="shared" si="1657"/>
        <v>1.8612346189639129E-4</v>
      </c>
      <c r="AE1556" s="15">
        <f t="shared" si="1649"/>
        <v>90.888888888888872</v>
      </c>
      <c r="AF1556" s="27" t="e">
        <f t="shared" si="1643"/>
        <v>#REF!</v>
      </c>
      <c r="AG1556" s="7" t="e">
        <f t="shared" si="1643"/>
        <v>#REF!</v>
      </c>
      <c r="AH1556" s="17" t="e">
        <f t="shared" si="1651"/>
        <v>#REF!</v>
      </c>
      <c r="AI1556" s="26" t="e">
        <f t="shared" si="1653"/>
        <v>#REF!</v>
      </c>
      <c r="AJ1556" s="22" t="e">
        <f t="shared" si="1653"/>
        <v>#REF!</v>
      </c>
      <c r="AK1556" s="25" t="e">
        <f t="shared" si="1652"/>
        <v>#REF!</v>
      </c>
      <c r="AL1556" s="60">
        <f t="shared" si="1644"/>
        <v>42278</v>
      </c>
      <c r="AM1556" s="2"/>
    </row>
    <row r="1557" spans="1:39" ht="11.25" x14ac:dyDescent="0.2">
      <c r="A1557" s="2" t="s">
        <v>5</v>
      </c>
      <c r="B1557" s="2" t="str">
        <f t="shared" si="1645"/>
        <v>CACY2015</v>
      </c>
      <c r="C1557" s="2" t="s">
        <v>40</v>
      </c>
      <c r="D1557" s="4">
        <v>42277</v>
      </c>
      <c r="G1557" s="69">
        <v>142</v>
      </c>
      <c r="H1557" s="71">
        <v>1.228</v>
      </c>
      <c r="I1557" s="76">
        <v>116</v>
      </c>
      <c r="K1557" s="54">
        <f t="shared" si="1654"/>
        <v>0</v>
      </c>
      <c r="T1557" s="47">
        <v>6</v>
      </c>
      <c r="U1557" s="48">
        <v>181</v>
      </c>
      <c r="V1557" s="49">
        <v>43826</v>
      </c>
      <c r="W1557" s="48">
        <f t="shared" si="1646"/>
        <v>1397</v>
      </c>
      <c r="X1557" s="32">
        <v>48355</v>
      </c>
      <c r="Y1557" s="31">
        <f t="shared" si="1655"/>
        <v>0.90633853789680485</v>
      </c>
      <c r="Z1557" s="30">
        <f t="shared" si="1647"/>
        <v>3.7431496225829798E-3</v>
      </c>
      <c r="AA1557" s="10">
        <f t="shared" si="1650"/>
        <v>242.13259668508289</v>
      </c>
      <c r="AB1557" s="9" t="str">
        <f t="shared" si="1648"/>
        <v>U E</v>
      </c>
      <c r="AC1557" s="28">
        <f t="shared" si="1656"/>
        <v>0.90633853789680485</v>
      </c>
      <c r="AD1557" s="29">
        <f t="shared" si="1657"/>
        <v>3.7431496225829798E-3</v>
      </c>
      <c r="AE1557" s="15">
        <f t="shared" si="1649"/>
        <v>242.13259668508289</v>
      </c>
      <c r="AF1557" s="27" t="e">
        <f t="shared" si="1643"/>
        <v>#REF!</v>
      </c>
      <c r="AG1557" s="7" t="e">
        <f t="shared" si="1643"/>
        <v>#REF!</v>
      </c>
      <c r="AH1557" s="17" t="e">
        <f t="shared" si="1651"/>
        <v>#REF!</v>
      </c>
      <c r="AI1557" s="26" t="e">
        <f t="shared" si="1653"/>
        <v>#REF!</v>
      </c>
      <c r="AJ1557" s="22" t="e">
        <f t="shared" si="1653"/>
        <v>#REF!</v>
      </c>
      <c r="AK1557" s="25" t="e">
        <f t="shared" si="1652"/>
        <v>#REF!</v>
      </c>
      <c r="AL1557" s="60">
        <f t="shared" si="1644"/>
        <v>42277</v>
      </c>
      <c r="AM1557" s="2"/>
    </row>
    <row r="1558" spans="1:39" ht="11.25" x14ac:dyDescent="0.2">
      <c r="A1558" s="2" t="s">
        <v>5</v>
      </c>
      <c r="B1558" s="2" t="str">
        <f t="shared" si="1645"/>
        <v>CACY2015</v>
      </c>
      <c r="C1558" s="2" t="s">
        <v>40</v>
      </c>
      <c r="D1558" s="4">
        <v>42276</v>
      </c>
      <c r="K1558" s="54">
        <f t="shared" si="1654"/>
        <v>0</v>
      </c>
      <c r="T1558" s="47">
        <v>2</v>
      </c>
      <c r="U1558" s="48">
        <v>16</v>
      </c>
      <c r="V1558" s="49">
        <v>3245</v>
      </c>
      <c r="W1558" s="48">
        <f t="shared" si="1646"/>
        <v>1393</v>
      </c>
      <c r="X1558" s="32">
        <v>48355</v>
      </c>
      <c r="Y1558" s="31">
        <f t="shared" si="1655"/>
        <v>6.7107848205976636E-2</v>
      </c>
      <c r="Z1558" s="30">
        <f t="shared" si="1647"/>
        <v>3.3088615448247338E-4</v>
      </c>
      <c r="AA1558" s="10">
        <f t="shared" si="1650"/>
        <v>202.8125</v>
      </c>
      <c r="AB1558" s="9" t="str">
        <f t="shared" si="1648"/>
        <v>U E</v>
      </c>
      <c r="AC1558" s="28">
        <f t="shared" si="1656"/>
        <v>6.7107848205976636E-2</v>
      </c>
      <c r="AD1558" s="29">
        <f t="shared" si="1657"/>
        <v>3.3088615448247338E-4</v>
      </c>
      <c r="AE1558" s="15">
        <f t="shared" si="1649"/>
        <v>202.8125</v>
      </c>
      <c r="AF1558" s="27" t="e">
        <f t="shared" si="1643"/>
        <v>#REF!</v>
      </c>
      <c r="AG1558" s="7" t="e">
        <f t="shared" si="1643"/>
        <v>#REF!</v>
      </c>
      <c r="AH1558" s="17" t="e">
        <f t="shared" si="1651"/>
        <v>#REF!</v>
      </c>
      <c r="AI1558" s="26" t="e">
        <f t="shared" si="1653"/>
        <v>#REF!</v>
      </c>
      <c r="AJ1558" s="22" t="e">
        <f t="shared" si="1653"/>
        <v>#REF!</v>
      </c>
      <c r="AK1558" s="25" t="e">
        <f t="shared" si="1652"/>
        <v>#REF!</v>
      </c>
      <c r="AL1558" s="60">
        <f t="shared" si="1644"/>
        <v>42276</v>
      </c>
      <c r="AM1558" s="2"/>
    </row>
    <row r="1559" spans="1:39" ht="11.25" x14ac:dyDescent="0.2">
      <c r="A1559" s="2" t="s">
        <v>5</v>
      </c>
      <c r="B1559" s="2" t="str">
        <f t="shared" si="1645"/>
        <v>CACY2015</v>
      </c>
      <c r="C1559" s="2" t="s">
        <v>40</v>
      </c>
      <c r="D1559" s="4">
        <v>42275</v>
      </c>
      <c r="K1559" s="54">
        <f t="shared" si="1654"/>
        <v>0</v>
      </c>
      <c r="T1559" s="47">
        <v>6</v>
      </c>
      <c r="U1559" s="48">
        <v>1044</v>
      </c>
      <c r="V1559" s="49">
        <v>109736</v>
      </c>
      <c r="W1559" s="48">
        <f t="shared" si="1646"/>
        <v>1391</v>
      </c>
      <c r="X1559" s="32">
        <v>48355</v>
      </c>
      <c r="Y1559" s="31">
        <f t="shared" si="1655"/>
        <v>2.2693826905180434</v>
      </c>
      <c r="Z1559" s="30">
        <f t="shared" si="1647"/>
        <v>2.1590321579981388E-2</v>
      </c>
      <c r="AA1559" s="10">
        <f t="shared" si="1650"/>
        <v>105.1111111111111</v>
      </c>
      <c r="AB1559" s="9" t="str">
        <f t="shared" si="1648"/>
        <v>U E</v>
      </c>
      <c r="AC1559" s="28">
        <f t="shared" si="1656"/>
        <v>2.2693826905180434</v>
      </c>
      <c r="AD1559" s="29">
        <f t="shared" si="1657"/>
        <v>2.1590321579981388E-2</v>
      </c>
      <c r="AE1559" s="15">
        <f t="shared" si="1649"/>
        <v>105.1111111111111</v>
      </c>
      <c r="AF1559" s="27" t="e">
        <f t="shared" si="1643"/>
        <v>#REF!</v>
      </c>
      <c r="AG1559" s="7" t="e">
        <f t="shared" si="1643"/>
        <v>#REF!</v>
      </c>
      <c r="AH1559" s="17" t="e">
        <f t="shared" si="1651"/>
        <v>#REF!</v>
      </c>
      <c r="AI1559" s="26" t="e">
        <f t="shared" si="1653"/>
        <v>#REF!</v>
      </c>
      <c r="AJ1559" s="22" t="e">
        <f t="shared" si="1653"/>
        <v>#REF!</v>
      </c>
      <c r="AK1559" s="25" t="e">
        <f t="shared" si="1652"/>
        <v>#REF!</v>
      </c>
      <c r="AL1559" s="60">
        <f t="shared" si="1644"/>
        <v>42275</v>
      </c>
      <c r="AM1559" s="2"/>
    </row>
    <row r="1560" spans="1:39" ht="11.25" x14ac:dyDescent="0.2">
      <c r="A1560" s="2" t="s">
        <v>5</v>
      </c>
      <c r="B1560" s="2" t="str">
        <f t="shared" si="1645"/>
        <v>CACY2015</v>
      </c>
      <c r="C1560" s="2" t="s">
        <v>40</v>
      </c>
      <c r="D1560" s="4">
        <v>42274</v>
      </c>
      <c r="K1560" s="54">
        <f t="shared" si="1654"/>
        <v>0</v>
      </c>
      <c r="T1560" s="47"/>
      <c r="U1560" s="48"/>
      <c r="V1560" s="49"/>
      <c r="W1560" s="48">
        <f t="shared" si="1646"/>
        <v>1386</v>
      </c>
      <c r="X1560" s="32">
        <v>48355</v>
      </c>
      <c r="Y1560" s="31">
        <f t="shared" si="1655"/>
        <v>0</v>
      </c>
      <c r="Z1560" s="30">
        <f t="shared" si="1647"/>
        <v>0</v>
      </c>
      <c r="AA1560" s="10">
        <f t="shared" si="1650"/>
        <v>0</v>
      </c>
      <c r="AB1560" s="9" t="str">
        <f t="shared" si="1648"/>
        <v>U E</v>
      </c>
      <c r="AC1560" s="28">
        <f t="shared" si="1656"/>
        <v>0</v>
      </c>
      <c r="AD1560" s="29">
        <f t="shared" si="1657"/>
        <v>0</v>
      </c>
      <c r="AE1560" s="15">
        <f t="shared" si="1649"/>
        <v>0</v>
      </c>
      <c r="AF1560" s="27" t="e">
        <f t="shared" si="1643"/>
        <v>#REF!</v>
      </c>
      <c r="AG1560" s="7" t="e">
        <f t="shared" si="1643"/>
        <v>#REF!</v>
      </c>
      <c r="AH1560" s="17" t="e">
        <f t="shared" si="1651"/>
        <v>#REF!</v>
      </c>
      <c r="AI1560" s="26" t="e">
        <f t="shared" si="1653"/>
        <v>#REF!</v>
      </c>
      <c r="AJ1560" s="22" t="e">
        <f t="shared" si="1653"/>
        <v>#REF!</v>
      </c>
      <c r="AK1560" s="25" t="e">
        <f t="shared" si="1652"/>
        <v>#REF!</v>
      </c>
      <c r="AL1560" s="60">
        <f t="shared" si="1644"/>
        <v>42274</v>
      </c>
      <c r="AM1560" s="2"/>
    </row>
    <row r="1561" spans="1:39" ht="11.25" x14ac:dyDescent="0.2">
      <c r="A1561" s="2" t="s">
        <v>5</v>
      </c>
      <c r="B1561" s="2" t="str">
        <f t="shared" si="1645"/>
        <v>CACY2015</v>
      </c>
      <c r="C1561" s="2" t="s">
        <v>40</v>
      </c>
      <c r="D1561" s="4">
        <v>42273</v>
      </c>
      <c r="K1561" s="54">
        <f t="shared" si="1654"/>
        <v>0</v>
      </c>
      <c r="T1561" s="47">
        <v>2</v>
      </c>
      <c r="U1561" s="48">
        <v>3</v>
      </c>
      <c r="V1561" s="49">
        <v>422</v>
      </c>
      <c r="W1561" s="48">
        <f t="shared" si="1646"/>
        <v>1388</v>
      </c>
      <c r="X1561" s="32">
        <v>48355</v>
      </c>
      <c r="Y1561" s="31">
        <f t="shared" si="1655"/>
        <v>8.7271223244752352E-3</v>
      </c>
      <c r="Z1561" s="30">
        <f t="shared" si="1647"/>
        <v>6.2041153965463762E-5</v>
      </c>
      <c r="AA1561" s="10">
        <f t="shared" si="1650"/>
        <v>140.66666666666666</v>
      </c>
      <c r="AB1561" s="9" t="str">
        <f t="shared" si="1648"/>
        <v>U E</v>
      </c>
      <c r="AC1561" s="28">
        <f t="shared" si="1656"/>
        <v>8.7271223244752352E-3</v>
      </c>
      <c r="AD1561" s="29">
        <f t="shared" si="1657"/>
        <v>6.2041153965463762E-5</v>
      </c>
      <c r="AE1561" s="15">
        <f t="shared" si="1649"/>
        <v>140.66666666666666</v>
      </c>
      <c r="AF1561" s="27" t="e">
        <f t="shared" si="1643"/>
        <v>#REF!</v>
      </c>
      <c r="AG1561" s="7" t="e">
        <f t="shared" si="1643"/>
        <v>#REF!</v>
      </c>
      <c r="AH1561" s="17" t="e">
        <f t="shared" si="1651"/>
        <v>#REF!</v>
      </c>
      <c r="AI1561" s="26" t="e">
        <f t="shared" si="1653"/>
        <v>#REF!</v>
      </c>
      <c r="AJ1561" s="22" t="e">
        <f t="shared" si="1653"/>
        <v>#REF!</v>
      </c>
      <c r="AK1561" s="25" t="e">
        <f t="shared" si="1652"/>
        <v>#REF!</v>
      </c>
      <c r="AL1561" s="60">
        <f t="shared" si="1644"/>
        <v>42273</v>
      </c>
      <c r="AM1561" s="2"/>
    </row>
    <row r="1562" spans="1:39" ht="11.25" x14ac:dyDescent="0.2">
      <c r="A1562" s="2" t="s">
        <v>5</v>
      </c>
      <c r="B1562" s="2" t="str">
        <f t="shared" si="1645"/>
        <v>CACY2015</v>
      </c>
      <c r="C1562" s="2" t="s">
        <v>40</v>
      </c>
      <c r="D1562" s="4">
        <v>42272</v>
      </c>
      <c r="K1562" s="54">
        <f t="shared" si="1654"/>
        <v>0</v>
      </c>
      <c r="T1562" s="47">
        <v>2</v>
      </c>
      <c r="U1562" s="48">
        <v>2</v>
      </c>
      <c r="V1562" s="49">
        <v>305</v>
      </c>
      <c r="W1562" s="48">
        <f t="shared" si="1646"/>
        <v>1389</v>
      </c>
      <c r="X1562" s="32">
        <v>48355</v>
      </c>
      <c r="Y1562" s="31">
        <f t="shared" si="1655"/>
        <v>6.3075173198221483E-3</v>
      </c>
      <c r="Z1562" s="30">
        <f t="shared" si="1647"/>
        <v>4.1360769310309172E-5</v>
      </c>
      <c r="AA1562" s="10">
        <f t="shared" si="1650"/>
        <v>152.5</v>
      </c>
      <c r="AB1562" s="9" t="str">
        <f t="shared" si="1648"/>
        <v>U E</v>
      </c>
      <c r="AC1562" s="28">
        <f t="shared" si="1656"/>
        <v>6.3075173198221483E-3</v>
      </c>
      <c r="AD1562" s="29">
        <f t="shared" si="1657"/>
        <v>4.1360769310309172E-5</v>
      </c>
      <c r="AE1562" s="15">
        <f t="shared" si="1649"/>
        <v>152.5</v>
      </c>
      <c r="AF1562" s="27" t="e">
        <f t="shared" si="1643"/>
        <v>#REF!</v>
      </c>
      <c r="AG1562" s="7" t="e">
        <f t="shared" si="1643"/>
        <v>#REF!</v>
      </c>
      <c r="AH1562" s="17" t="e">
        <f t="shared" si="1651"/>
        <v>#REF!</v>
      </c>
      <c r="AI1562" s="26" t="e">
        <f t="shared" si="1653"/>
        <v>#REF!</v>
      </c>
      <c r="AJ1562" s="22" t="e">
        <f t="shared" si="1653"/>
        <v>#REF!</v>
      </c>
      <c r="AK1562" s="25" t="e">
        <f t="shared" si="1652"/>
        <v>#REF!</v>
      </c>
      <c r="AL1562" s="60">
        <f t="shared" si="1644"/>
        <v>42272</v>
      </c>
      <c r="AM1562" s="2"/>
    </row>
    <row r="1563" spans="1:39" ht="11.25" x14ac:dyDescent="0.2">
      <c r="A1563" s="2" t="s">
        <v>5</v>
      </c>
      <c r="B1563" s="2" t="str">
        <f t="shared" si="1645"/>
        <v>CACY2015</v>
      </c>
      <c r="C1563" s="2" t="s">
        <v>40</v>
      </c>
      <c r="D1563" s="4">
        <v>42271</v>
      </c>
      <c r="K1563" s="54">
        <f t="shared" si="1654"/>
        <v>0</v>
      </c>
      <c r="T1563" s="47">
        <v>1</v>
      </c>
      <c r="U1563" s="48">
        <v>1</v>
      </c>
      <c r="V1563" s="49">
        <v>43</v>
      </c>
      <c r="W1563" s="48">
        <f t="shared" si="1646"/>
        <v>1392</v>
      </c>
      <c r="X1563" s="32">
        <v>48355</v>
      </c>
      <c r="Y1563" s="31">
        <f t="shared" si="1655"/>
        <v>8.8925654017164716E-4</v>
      </c>
      <c r="Z1563" s="30">
        <f t="shared" si="1647"/>
        <v>2.0680384655154586E-5</v>
      </c>
      <c r="AA1563" s="10">
        <f t="shared" si="1650"/>
        <v>43</v>
      </c>
      <c r="AB1563" s="9" t="str">
        <f t="shared" si="1648"/>
        <v>U E</v>
      </c>
      <c r="AC1563" s="28">
        <f t="shared" si="1656"/>
        <v>8.8925654017164716E-4</v>
      </c>
      <c r="AD1563" s="29">
        <f t="shared" si="1657"/>
        <v>2.0680384655154586E-5</v>
      </c>
      <c r="AE1563" s="15">
        <f t="shared" si="1649"/>
        <v>43</v>
      </c>
      <c r="AF1563" s="27" t="e">
        <f t="shared" si="1643"/>
        <v>#REF!</v>
      </c>
      <c r="AG1563" s="7" t="e">
        <f t="shared" si="1643"/>
        <v>#REF!</v>
      </c>
      <c r="AH1563" s="17" t="e">
        <f t="shared" si="1651"/>
        <v>#REF!</v>
      </c>
      <c r="AI1563" s="26" t="e">
        <f t="shared" si="1653"/>
        <v>#REF!</v>
      </c>
      <c r="AJ1563" s="22" t="e">
        <f t="shared" si="1653"/>
        <v>#REF!</v>
      </c>
      <c r="AK1563" s="25" t="e">
        <f t="shared" si="1652"/>
        <v>#REF!</v>
      </c>
      <c r="AL1563" s="60">
        <f t="shared" si="1644"/>
        <v>42271</v>
      </c>
      <c r="AM1563" s="2"/>
    </row>
    <row r="1564" spans="1:39" ht="11.25" x14ac:dyDescent="0.2">
      <c r="A1564" s="2" t="s">
        <v>5</v>
      </c>
      <c r="B1564" s="2" t="str">
        <f t="shared" si="1645"/>
        <v>CACY2015</v>
      </c>
      <c r="C1564" s="2" t="s">
        <v>40</v>
      </c>
      <c r="D1564" s="4">
        <v>42270</v>
      </c>
      <c r="K1564" s="54">
        <f t="shared" si="1654"/>
        <v>0</v>
      </c>
      <c r="T1564" s="47"/>
      <c r="U1564" s="48"/>
      <c r="V1564" s="49"/>
      <c r="W1564" s="48">
        <f t="shared" si="1646"/>
        <v>1395</v>
      </c>
      <c r="X1564" s="32">
        <v>48355</v>
      </c>
      <c r="Y1564" s="31">
        <f t="shared" si="1655"/>
        <v>0</v>
      </c>
      <c r="Z1564" s="30">
        <f t="shared" si="1647"/>
        <v>0</v>
      </c>
      <c r="AA1564" s="10">
        <f t="shared" si="1650"/>
        <v>0</v>
      </c>
      <c r="AB1564" s="9" t="str">
        <f t="shared" si="1648"/>
        <v>U E</v>
      </c>
      <c r="AC1564" s="28">
        <f t="shared" si="1656"/>
        <v>0</v>
      </c>
      <c r="AD1564" s="29">
        <f t="shared" si="1657"/>
        <v>0</v>
      </c>
      <c r="AE1564" s="15">
        <f t="shared" si="1649"/>
        <v>0</v>
      </c>
      <c r="AF1564" s="27" t="e">
        <f t="shared" si="1643"/>
        <v>#REF!</v>
      </c>
      <c r="AG1564" s="7" t="e">
        <f t="shared" si="1643"/>
        <v>#REF!</v>
      </c>
      <c r="AH1564" s="17" t="e">
        <f t="shared" si="1651"/>
        <v>#REF!</v>
      </c>
      <c r="AI1564" s="26" t="e">
        <f t="shared" si="1653"/>
        <v>#REF!</v>
      </c>
      <c r="AJ1564" s="22" t="e">
        <f t="shared" si="1653"/>
        <v>#REF!</v>
      </c>
      <c r="AK1564" s="25" t="e">
        <f t="shared" si="1652"/>
        <v>#REF!</v>
      </c>
      <c r="AL1564" s="60">
        <f t="shared" si="1644"/>
        <v>42270</v>
      </c>
      <c r="AM1564" s="2"/>
    </row>
    <row r="1565" spans="1:39" ht="11.25" x14ac:dyDescent="0.2">
      <c r="A1565" s="2" t="s">
        <v>5</v>
      </c>
      <c r="B1565" s="2" t="str">
        <f t="shared" si="1645"/>
        <v>CACY2015</v>
      </c>
      <c r="C1565" s="2" t="s">
        <v>40</v>
      </c>
      <c r="D1565" s="4">
        <v>42269</v>
      </c>
      <c r="K1565" s="54">
        <f t="shared" si="1654"/>
        <v>0</v>
      </c>
      <c r="T1565" s="47"/>
      <c r="U1565" s="48"/>
      <c r="V1565" s="49"/>
      <c r="W1565" s="48">
        <f t="shared" si="1646"/>
        <v>1397</v>
      </c>
      <c r="X1565" s="32">
        <v>48355</v>
      </c>
      <c r="Y1565" s="31">
        <f t="shared" si="1655"/>
        <v>0</v>
      </c>
      <c r="Z1565" s="30">
        <f t="shared" si="1647"/>
        <v>0</v>
      </c>
      <c r="AA1565" s="10">
        <f t="shared" si="1650"/>
        <v>0</v>
      </c>
      <c r="AB1565" s="9" t="str">
        <f t="shared" si="1648"/>
        <v>U E</v>
      </c>
      <c r="AC1565" s="28">
        <f t="shared" si="1656"/>
        <v>0</v>
      </c>
      <c r="AD1565" s="29">
        <f t="shared" si="1657"/>
        <v>0</v>
      </c>
      <c r="AE1565" s="15">
        <f t="shared" si="1649"/>
        <v>0</v>
      </c>
      <c r="AF1565" s="27" t="e">
        <f t="shared" si="1643"/>
        <v>#REF!</v>
      </c>
      <c r="AG1565" s="7" t="e">
        <f t="shared" si="1643"/>
        <v>#REF!</v>
      </c>
      <c r="AH1565" s="17" t="e">
        <f t="shared" si="1651"/>
        <v>#REF!</v>
      </c>
      <c r="AI1565" s="26" t="e">
        <f t="shared" si="1653"/>
        <v>#REF!</v>
      </c>
      <c r="AJ1565" s="22" t="e">
        <f t="shared" si="1653"/>
        <v>#REF!</v>
      </c>
      <c r="AK1565" s="25" t="e">
        <f t="shared" si="1652"/>
        <v>#REF!</v>
      </c>
      <c r="AL1565" s="60">
        <f t="shared" si="1644"/>
        <v>42269</v>
      </c>
      <c r="AM1565" s="2"/>
    </row>
    <row r="1566" spans="1:39" ht="11.25" x14ac:dyDescent="0.2">
      <c r="A1566" s="2" t="s">
        <v>5</v>
      </c>
      <c r="B1566" s="2" t="str">
        <f t="shared" si="1645"/>
        <v>CACY2015</v>
      </c>
      <c r="C1566" s="2" t="s">
        <v>40</v>
      </c>
      <c r="D1566" s="4">
        <v>42268</v>
      </c>
      <c r="K1566" s="54">
        <f t="shared" si="1654"/>
        <v>0</v>
      </c>
      <c r="T1566" s="47">
        <v>2</v>
      </c>
      <c r="U1566" s="48">
        <v>31</v>
      </c>
      <c r="V1566" s="49">
        <v>6115</v>
      </c>
      <c r="W1566" s="48">
        <f t="shared" si="1646"/>
        <v>1400</v>
      </c>
      <c r="X1566" s="32">
        <v>48355</v>
      </c>
      <c r="Y1566" s="31">
        <f t="shared" si="1655"/>
        <v>0.12646055216627028</v>
      </c>
      <c r="Z1566" s="30">
        <f t="shared" si="1647"/>
        <v>6.4109192430979211E-4</v>
      </c>
      <c r="AA1566" s="10">
        <f t="shared" si="1650"/>
        <v>197.25806451612902</v>
      </c>
      <c r="AB1566" s="9" t="str">
        <f t="shared" si="1648"/>
        <v>U E</v>
      </c>
      <c r="AC1566" s="28">
        <f t="shared" si="1656"/>
        <v>0.12646055216627028</v>
      </c>
      <c r="AD1566" s="29">
        <f t="shared" si="1657"/>
        <v>6.4109192430979211E-4</v>
      </c>
      <c r="AE1566" s="15">
        <f t="shared" si="1649"/>
        <v>197.25806451612902</v>
      </c>
      <c r="AF1566" s="27" t="e">
        <f t="shared" si="1643"/>
        <v>#REF!</v>
      </c>
      <c r="AG1566" s="7" t="e">
        <f t="shared" si="1643"/>
        <v>#REF!</v>
      </c>
      <c r="AH1566" s="17" t="e">
        <f t="shared" si="1651"/>
        <v>#REF!</v>
      </c>
      <c r="AI1566" s="26" t="e">
        <f t="shared" si="1653"/>
        <v>#REF!</v>
      </c>
      <c r="AJ1566" s="22" t="e">
        <f t="shared" si="1653"/>
        <v>#REF!</v>
      </c>
      <c r="AK1566" s="25" t="e">
        <f t="shared" si="1652"/>
        <v>#REF!</v>
      </c>
      <c r="AL1566" s="60">
        <f t="shared" si="1644"/>
        <v>42268</v>
      </c>
      <c r="AM1566" s="2"/>
    </row>
    <row r="1567" spans="1:39" ht="11.25" x14ac:dyDescent="0.2">
      <c r="A1567" s="2" t="s">
        <v>5</v>
      </c>
      <c r="B1567" s="2" t="str">
        <f t="shared" si="1645"/>
        <v>CACY2015</v>
      </c>
      <c r="C1567" s="2" t="s">
        <v>40</v>
      </c>
      <c r="D1567" s="4">
        <v>42267</v>
      </c>
      <c r="K1567" s="54">
        <f t="shared" si="1654"/>
        <v>0</v>
      </c>
      <c r="T1567" s="47">
        <v>2</v>
      </c>
      <c r="U1567" s="48">
        <v>3</v>
      </c>
      <c r="V1567" s="49">
        <v>570</v>
      </c>
      <c r="W1567" s="48">
        <f t="shared" si="1646"/>
        <v>1402</v>
      </c>
      <c r="X1567" s="32">
        <v>48355</v>
      </c>
      <c r="Y1567" s="31">
        <f t="shared" si="1655"/>
        <v>1.1787819253438114E-2</v>
      </c>
      <c r="Z1567" s="30">
        <f t="shared" si="1647"/>
        <v>6.2041153965463762E-5</v>
      </c>
      <c r="AA1567" s="10">
        <f t="shared" si="1650"/>
        <v>190</v>
      </c>
      <c r="AB1567" s="9" t="str">
        <f t="shared" si="1648"/>
        <v>U E</v>
      </c>
      <c r="AC1567" s="28">
        <f t="shared" si="1656"/>
        <v>1.1787819253438114E-2</v>
      </c>
      <c r="AD1567" s="29">
        <f t="shared" si="1657"/>
        <v>6.2041153965463762E-5</v>
      </c>
      <c r="AE1567" s="15">
        <f t="shared" si="1649"/>
        <v>190</v>
      </c>
      <c r="AF1567" s="27" t="e">
        <f t="shared" si="1643"/>
        <v>#REF!</v>
      </c>
      <c r="AG1567" s="7" t="e">
        <f t="shared" si="1643"/>
        <v>#REF!</v>
      </c>
      <c r="AH1567" s="17" t="e">
        <f t="shared" si="1651"/>
        <v>#REF!</v>
      </c>
      <c r="AI1567" s="26" t="e">
        <f t="shared" si="1653"/>
        <v>#REF!</v>
      </c>
      <c r="AJ1567" s="22" t="e">
        <f t="shared" si="1653"/>
        <v>#REF!</v>
      </c>
      <c r="AK1567" s="25" t="e">
        <f t="shared" si="1652"/>
        <v>#REF!</v>
      </c>
      <c r="AL1567" s="60">
        <f t="shared" si="1644"/>
        <v>42267</v>
      </c>
      <c r="AM1567" s="2"/>
    </row>
    <row r="1568" spans="1:39" ht="11.25" x14ac:dyDescent="0.2">
      <c r="A1568" s="2" t="s">
        <v>5</v>
      </c>
      <c r="B1568" s="2" t="str">
        <f t="shared" si="1645"/>
        <v>CACY2015</v>
      </c>
      <c r="C1568" s="2" t="s">
        <v>40</v>
      </c>
      <c r="D1568" s="4">
        <v>42266</v>
      </c>
      <c r="K1568" s="54">
        <f t="shared" si="1654"/>
        <v>0</v>
      </c>
      <c r="T1568" s="47"/>
      <c r="U1568" s="48"/>
      <c r="V1568" s="49"/>
      <c r="W1568" s="48">
        <f t="shared" si="1646"/>
        <v>1405</v>
      </c>
      <c r="X1568" s="32">
        <v>48355</v>
      </c>
      <c r="Y1568" s="31">
        <f t="shared" si="1655"/>
        <v>0</v>
      </c>
      <c r="Z1568" s="30">
        <f t="shared" si="1647"/>
        <v>0</v>
      </c>
      <c r="AA1568" s="10">
        <f t="shared" si="1650"/>
        <v>0</v>
      </c>
      <c r="AB1568" s="9" t="str">
        <f t="shared" si="1648"/>
        <v>U E</v>
      </c>
      <c r="AC1568" s="28">
        <f t="shared" si="1656"/>
        <v>0</v>
      </c>
      <c r="AD1568" s="29">
        <f t="shared" si="1657"/>
        <v>0</v>
      </c>
      <c r="AE1568" s="15">
        <f t="shared" si="1649"/>
        <v>0</v>
      </c>
      <c r="AF1568" s="27" t="e">
        <f t="shared" si="1643"/>
        <v>#REF!</v>
      </c>
      <c r="AG1568" s="7" t="e">
        <f t="shared" si="1643"/>
        <v>#REF!</v>
      </c>
      <c r="AH1568" s="17" t="e">
        <f t="shared" si="1651"/>
        <v>#REF!</v>
      </c>
      <c r="AI1568" s="26" t="e">
        <f t="shared" si="1653"/>
        <v>#REF!</v>
      </c>
      <c r="AJ1568" s="22" t="e">
        <f t="shared" si="1653"/>
        <v>#REF!</v>
      </c>
      <c r="AK1568" s="25" t="e">
        <f t="shared" si="1652"/>
        <v>#REF!</v>
      </c>
      <c r="AL1568" s="60">
        <f t="shared" si="1644"/>
        <v>42266</v>
      </c>
      <c r="AM1568" s="2"/>
    </row>
    <row r="1569" spans="1:39" ht="11.25" x14ac:dyDescent="0.2">
      <c r="A1569" s="2" t="s">
        <v>5</v>
      </c>
      <c r="B1569" s="2" t="str">
        <f t="shared" si="1645"/>
        <v>CACY2015</v>
      </c>
      <c r="C1569" s="2" t="s">
        <v>40</v>
      </c>
      <c r="D1569" s="4">
        <v>42265</v>
      </c>
      <c r="E1569" s="66">
        <v>556159</v>
      </c>
      <c r="F1569" s="63">
        <v>4412</v>
      </c>
      <c r="K1569" s="54">
        <f t="shared" si="1654"/>
        <v>0</v>
      </c>
      <c r="T1569" s="47">
        <v>5</v>
      </c>
      <c r="U1569" s="48">
        <v>4418</v>
      </c>
      <c r="V1569" s="49">
        <v>557765</v>
      </c>
      <c r="W1569" s="48">
        <f t="shared" si="1646"/>
        <v>1406</v>
      </c>
      <c r="X1569" s="32">
        <v>48355</v>
      </c>
      <c r="Y1569" s="31">
        <f t="shared" si="1655"/>
        <v>11.534794747182298</v>
      </c>
      <c r="Z1569" s="30">
        <f t="shared" si="1647"/>
        <v>9.136593940647296E-2</v>
      </c>
      <c r="AA1569" s="10">
        <f t="shared" si="1650"/>
        <v>126.2483023992757</v>
      </c>
      <c r="AB1569" s="9" t="str">
        <f t="shared" si="1648"/>
        <v>M E</v>
      </c>
      <c r="AC1569" s="28">
        <f t="shared" si="1656"/>
        <v>3.3212697756178265E-2</v>
      </c>
      <c r="AD1569" s="29">
        <f t="shared" si="1657"/>
        <v>1.2408230793092752E-4</v>
      </c>
      <c r="AE1569" s="15">
        <f t="shared" si="1649"/>
        <v>267.66666666666663</v>
      </c>
      <c r="AF1569" s="27" t="e">
        <f t="shared" si="1643"/>
        <v>#REF!</v>
      </c>
      <c r="AG1569" s="7" t="e">
        <f t="shared" si="1643"/>
        <v>#REF!</v>
      </c>
      <c r="AH1569" s="17" t="e">
        <f t="shared" si="1651"/>
        <v>#REF!</v>
      </c>
      <c r="AI1569" s="26" t="e">
        <f t="shared" si="1653"/>
        <v>#REF!</v>
      </c>
      <c r="AJ1569" s="22" t="e">
        <f t="shared" si="1653"/>
        <v>#REF!</v>
      </c>
      <c r="AK1569" s="25" t="e">
        <f t="shared" si="1652"/>
        <v>#REF!</v>
      </c>
      <c r="AL1569" s="60">
        <f t="shared" si="1644"/>
        <v>42265</v>
      </c>
      <c r="AM1569" s="2"/>
    </row>
    <row r="1570" spans="1:39" ht="11.25" x14ac:dyDescent="0.2">
      <c r="A1570" s="2" t="s">
        <v>5</v>
      </c>
      <c r="B1570" s="2" t="str">
        <f t="shared" si="1645"/>
        <v>CACY2015</v>
      </c>
      <c r="C1570" s="2" t="s">
        <v>40</v>
      </c>
      <c r="D1570" s="4">
        <v>42264</v>
      </c>
      <c r="K1570" s="54">
        <f t="shared" si="1654"/>
        <v>0</v>
      </c>
      <c r="T1570" s="47">
        <v>9</v>
      </c>
      <c r="U1570" s="48">
        <v>684</v>
      </c>
      <c r="V1570" s="49">
        <v>74539</v>
      </c>
      <c r="W1570" s="48">
        <f t="shared" si="1646"/>
        <v>1404</v>
      </c>
      <c r="X1570" s="32">
        <v>48355</v>
      </c>
      <c r="Y1570" s="31">
        <f t="shared" si="1655"/>
        <v>1.5414951918105677</v>
      </c>
      <c r="Z1570" s="30">
        <f t="shared" si="1647"/>
        <v>1.4145383104125737E-2</v>
      </c>
      <c r="AA1570" s="10">
        <f t="shared" si="1650"/>
        <v>108.97514619883042</v>
      </c>
      <c r="AB1570" s="9" t="str">
        <f t="shared" si="1648"/>
        <v>U E</v>
      </c>
      <c r="AC1570" s="28">
        <f t="shared" si="1656"/>
        <v>1.5414951918105677</v>
      </c>
      <c r="AD1570" s="29">
        <f t="shared" si="1657"/>
        <v>1.4145383104125737E-2</v>
      </c>
      <c r="AE1570" s="15">
        <f t="shared" si="1649"/>
        <v>108.97514619883042</v>
      </c>
      <c r="AF1570" s="27" t="e">
        <f t="shared" si="1643"/>
        <v>#REF!</v>
      </c>
      <c r="AG1570" s="7" t="e">
        <f t="shared" si="1643"/>
        <v>#REF!</v>
      </c>
      <c r="AH1570" s="17" t="e">
        <f t="shared" si="1651"/>
        <v>#REF!</v>
      </c>
      <c r="AI1570" s="26" t="e">
        <f t="shared" si="1653"/>
        <v>#REF!</v>
      </c>
      <c r="AJ1570" s="22" t="e">
        <f t="shared" si="1653"/>
        <v>#REF!</v>
      </c>
      <c r="AK1570" s="25" t="e">
        <f t="shared" si="1652"/>
        <v>#REF!</v>
      </c>
      <c r="AL1570" s="60">
        <f t="shared" si="1644"/>
        <v>42264</v>
      </c>
      <c r="AM1570" s="2"/>
    </row>
    <row r="1571" spans="1:39" ht="11.25" x14ac:dyDescent="0.2">
      <c r="A1571" s="2" t="s">
        <v>5</v>
      </c>
      <c r="B1571" s="2" t="str">
        <f t="shared" si="1645"/>
        <v>CACY2015</v>
      </c>
      <c r="C1571" s="2" t="s">
        <v>40</v>
      </c>
      <c r="D1571" s="4">
        <v>42263</v>
      </c>
      <c r="K1571" s="54">
        <f t="shared" si="1654"/>
        <v>0</v>
      </c>
      <c r="T1571" s="47">
        <v>3</v>
      </c>
      <c r="U1571" s="48">
        <v>16</v>
      </c>
      <c r="V1571" s="49">
        <v>2371</v>
      </c>
      <c r="W1571" s="48">
        <f t="shared" si="1646"/>
        <v>1397</v>
      </c>
      <c r="X1571" s="32">
        <v>48355</v>
      </c>
      <c r="Y1571" s="31">
        <f t="shared" si="1655"/>
        <v>4.9033192017371524E-2</v>
      </c>
      <c r="Z1571" s="30">
        <f t="shared" si="1647"/>
        <v>3.3088615448247338E-4</v>
      </c>
      <c r="AA1571" s="10">
        <f t="shared" si="1650"/>
        <v>148.1875</v>
      </c>
      <c r="AB1571" s="9" t="str">
        <f t="shared" si="1648"/>
        <v>U E</v>
      </c>
      <c r="AC1571" s="28">
        <f t="shared" si="1656"/>
        <v>4.9033192017371524E-2</v>
      </c>
      <c r="AD1571" s="29">
        <f t="shared" si="1657"/>
        <v>3.3088615448247338E-4</v>
      </c>
      <c r="AE1571" s="15">
        <f t="shared" si="1649"/>
        <v>148.1875</v>
      </c>
      <c r="AF1571" s="27" t="e">
        <f t="shared" si="1643"/>
        <v>#REF!</v>
      </c>
      <c r="AG1571" s="7" t="e">
        <f t="shared" si="1643"/>
        <v>#REF!</v>
      </c>
      <c r="AH1571" s="17" t="e">
        <f t="shared" si="1651"/>
        <v>#REF!</v>
      </c>
      <c r="AI1571" s="26" t="e">
        <f t="shared" si="1653"/>
        <v>#REF!</v>
      </c>
      <c r="AJ1571" s="22" t="e">
        <f t="shared" si="1653"/>
        <v>#REF!</v>
      </c>
      <c r="AK1571" s="25" t="e">
        <f t="shared" si="1652"/>
        <v>#REF!</v>
      </c>
      <c r="AL1571" s="60">
        <f t="shared" si="1644"/>
        <v>42263</v>
      </c>
      <c r="AM1571" s="2"/>
    </row>
    <row r="1572" spans="1:39" ht="11.25" x14ac:dyDescent="0.2">
      <c r="A1572" s="2" t="s">
        <v>5</v>
      </c>
      <c r="B1572" s="2" t="str">
        <f t="shared" si="1645"/>
        <v>CACY2015</v>
      </c>
      <c r="C1572" s="2" t="s">
        <v>40</v>
      </c>
      <c r="D1572" s="4">
        <v>42262</v>
      </c>
      <c r="K1572" s="54">
        <f t="shared" si="1654"/>
        <v>0</v>
      </c>
      <c r="T1572" s="47">
        <v>2</v>
      </c>
      <c r="U1572" s="48">
        <v>3</v>
      </c>
      <c r="V1572" s="49">
        <v>353</v>
      </c>
      <c r="W1572" s="48">
        <f t="shared" si="1646"/>
        <v>1401</v>
      </c>
      <c r="X1572" s="32">
        <v>48355</v>
      </c>
      <c r="Y1572" s="31">
        <f t="shared" si="1655"/>
        <v>7.3001757832695689E-3</v>
      </c>
      <c r="Z1572" s="30">
        <f t="shared" si="1647"/>
        <v>6.2041153965463762E-5</v>
      </c>
      <c r="AA1572" s="10">
        <f t="shared" si="1650"/>
        <v>117.66666666666666</v>
      </c>
      <c r="AB1572" s="9" t="str">
        <f t="shared" si="1648"/>
        <v>U E</v>
      </c>
      <c r="AC1572" s="28">
        <f t="shared" si="1656"/>
        <v>7.3001757832695689E-3</v>
      </c>
      <c r="AD1572" s="29">
        <f t="shared" si="1657"/>
        <v>6.2041153965463762E-5</v>
      </c>
      <c r="AE1572" s="15">
        <f t="shared" si="1649"/>
        <v>117.66666666666666</v>
      </c>
      <c r="AF1572" s="27" t="e">
        <f t="shared" si="1643"/>
        <v>#REF!</v>
      </c>
      <c r="AG1572" s="7" t="e">
        <f t="shared" si="1643"/>
        <v>#REF!</v>
      </c>
      <c r="AH1572" s="17" t="e">
        <f t="shared" si="1651"/>
        <v>#REF!</v>
      </c>
      <c r="AI1572" s="26" t="e">
        <f t="shared" si="1653"/>
        <v>#REF!</v>
      </c>
      <c r="AJ1572" s="22" t="e">
        <f t="shared" si="1653"/>
        <v>#REF!</v>
      </c>
      <c r="AK1572" s="25" t="e">
        <f t="shared" si="1652"/>
        <v>#REF!</v>
      </c>
      <c r="AL1572" s="60">
        <f t="shared" si="1644"/>
        <v>42262</v>
      </c>
      <c r="AM1572" s="2"/>
    </row>
    <row r="1573" spans="1:39" ht="11.25" x14ac:dyDescent="0.2">
      <c r="A1573" s="2" t="s">
        <v>5</v>
      </c>
      <c r="B1573" s="2" t="str">
        <f t="shared" si="1645"/>
        <v>CACY2015</v>
      </c>
      <c r="C1573" s="2" t="s">
        <v>40</v>
      </c>
      <c r="D1573" s="4">
        <v>42261</v>
      </c>
      <c r="K1573" s="54">
        <f t="shared" si="1654"/>
        <v>0</v>
      </c>
      <c r="T1573" s="47">
        <v>2</v>
      </c>
      <c r="U1573" s="48">
        <v>4</v>
      </c>
      <c r="V1573" s="49">
        <v>293</v>
      </c>
      <c r="W1573" s="48">
        <f t="shared" si="1646"/>
        <v>1403</v>
      </c>
      <c r="X1573" s="32">
        <v>48355</v>
      </c>
      <c r="Y1573" s="31">
        <f t="shared" si="1655"/>
        <v>6.0593527039602933E-3</v>
      </c>
      <c r="Z1573" s="30">
        <f t="shared" si="1647"/>
        <v>8.2721538620618345E-5</v>
      </c>
      <c r="AA1573" s="10">
        <f t="shared" si="1650"/>
        <v>73.25</v>
      </c>
      <c r="AB1573" s="9" t="str">
        <f t="shared" si="1648"/>
        <v>U E</v>
      </c>
      <c r="AC1573" s="28">
        <f t="shared" si="1656"/>
        <v>6.0593527039602933E-3</v>
      </c>
      <c r="AD1573" s="29">
        <f t="shared" si="1657"/>
        <v>8.2721538620618345E-5</v>
      </c>
      <c r="AE1573" s="15">
        <f t="shared" si="1649"/>
        <v>73.25</v>
      </c>
      <c r="AF1573" s="27" t="e">
        <f t="shared" si="1643"/>
        <v>#REF!</v>
      </c>
      <c r="AG1573" s="7" t="e">
        <f t="shared" si="1643"/>
        <v>#REF!</v>
      </c>
      <c r="AH1573" s="17" t="e">
        <f t="shared" si="1651"/>
        <v>#REF!</v>
      </c>
      <c r="AI1573" s="26" t="e">
        <f t="shared" si="1653"/>
        <v>#REF!</v>
      </c>
      <c r="AJ1573" s="22" t="e">
        <f t="shared" si="1653"/>
        <v>#REF!</v>
      </c>
      <c r="AK1573" s="25" t="e">
        <f t="shared" si="1652"/>
        <v>#REF!</v>
      </c>
      <c r="AL1573" s="60">
        <f t="shared" si="1644"/>
        <v>42261</v>
      </c>
      <c r="AM1573" s="2"/>
    </row>
    <row r="1574" spans="1:39" ht="11.25" x14ac:dyDescent="0.2">
      <c r="A1574" s="2" t="s">
        <v>5</v>
      </c>
      <c r="B1574" s="2" t="str">
        <f t="shared" si="1645"/>
        <v>CACY2015</v>
      </c>
      <c r="C1574" s="2" t="s">
        <v>40</v>
      </c>
      <c r="D1574" s="4">
        <v>42260</v>
      </c>
      <c r="K1574" s="54">
        <f t="shared" si="1654"/>
        <v>0</v>
      </c>
      <c r="T1574" s="47"/>
      <c r="U1574" s="48"/>
      <c r="V1574" s="49"/>
      <c r="W1574" s="48">
        <f t="shared" si="1646"/>
        <v>1405</v>
      </c>
      <c r="X1574" s="32">
        <v>48355</v>
      </c>
      <c r="Y1574" s="31">
        <f t="shared" si="1655"/>
        <v>0</v>
      </c>
      <c r="Z1574" s="30">
        <f t="shared" si="1647"/>
        <v>0</v>
      </c>
      <c r="AA1574" s="10">
        <f t="shared" si="1650"/>
        <v>0</v>
      </c>
      <c r="AB1574" s="9" t="str">
        <f t="shared" si="1648"/>
        <v>U E</v>
      </c>
      <c r="AC1574" s="28">
        <f t="shared" si="1656"/>
        <v>0</v>
      </c>
      <c r="AD1574" s="29">
        <f t="shared" si="1657"/>
        <v>0</v>
      </c>
      <c r="AE1574" s="15">
        <f t="shared" si="1649"/>
        <v>0</v>
      </c>
      <c r="AF1574" s="27" t="e">
        <f t="shared" si="1643"/>
        <v>#REF!</v>
      </c>
      <c r="AG1574" s="7" t="e">
        <f t="shared" si="1643"/>
        <v>#REF!</v>
      </c>
      <c r="AH1574" s="17" t="e">
        <f t="shared" si="1651"/>
        <v>#REF!</v>
      </c>
      <c r="AI1574" s="26" t="e">
        <f t="shared" si="1653"/>
        <v>#REF!</v>
      </c>
      <c r="AJ1574" s="22" t="e">
        <f t="shared" si="1653"/>
        <v>#REF!</v>
      </c>
      <c r="AK1574" s="25" t="e">
        <f t="shared" si="1652"/>
        <v>#REF!</v>
      </c>
      <c r="AL1574" s="60">
        <f t="shared" si="1644"/>
        <v>42260</v>
      </c>
      <c r="AM1574" s="2"/>
    </row>
    <row r="1575" spans="1:39" ht="11.25" x14ac:dyDescent="0.2">
      <c r="A1575" s="2" t="s">
        <v>5</v>
      </c>
      <c r="B1575" s="2" t="str">
        <f t="shared" si="1645"/>
        <v>CACY2015</v>
      </c>
      <c r="C1575" s="2" t="s">
        <v>40</v>
      </c>
      <c r="D1575" s="4">
        <v>42259</v>
      </c>
      <c r="K1575" s="54">
        <f t="shared" si="1654"/>
        <v>0</v>
      </c>
      <c r="T1575" s="47">
        <v>3</v>
      </c>
      <c r="U1575" s="48">
        <v>25</v>
      </c>
      <c r="V1575" s="49">
        <v>5040</v>
      </c>
      <c r="W1575" s="48">
        <f t="shared" si="1646"/>
        <v>1412</v>
      </c>
      <c r="X1575" s="32">
        <v>48355</v>
      </c>
      <c r="Y1575" s="31">
        <f t="shared" si="1655"/>
        <v>0.10422913866197911</v>
      </c>
      <c r="Z1575" s="30">
        <f t="shared" si="1647"/>
        <v>5.1700961637886464E-4</v>
      </c>
      <c r="AA1575" s="10">
        <f t="shared" si="1650"/>
        <v>201.6</v>
      </c>
      <c r="AB1575" s="9" t="str">
        <f t="shared" si="1648"/>
        <v>U E</v>
      </c>
      <c r="AC1575" s="28">
        <f t="shared" si="1656"/>
        <v>0.10422913866197911</v>
      </c>
      <c r="AD1575" s="29">
        <f t="shared" si="1657"/>
        <v>5.1700961637886464E-4</v>
      </c>
      <c r="AE1575" s="15">
        <f t="shared" si="1649"/>
        <v>201.6</v>
      </c>
      <c r="AF1575" s="27" t="e">
        <f t="shared" ref="AF1575:AG1638" si="1658">AF1576+Y1575</f>
        <v>#REF!</v>
      </c>
      <c r="AG1575" s="7" t="e">
        <f t="shared" si="1658"/>
        <v>#REF!</v>
      </c>
      <c r="AH1575" s="17" t="e">
        <f t="shared" si="1651"/>
        <v>#REF!</v>
      </c>
      <c r="AI1575" s="26" t="e">
        <f t="shared" si="1653"/>
        <v>#REF!</v>
      </c>
      <c r="AJ1575" s="22" t="e">
        <f t="shared" si="1653"/>
        <v>#REF!</v>
      </c>
      <c r="AK1575" s="25" t="e">
        <f t="shared" si="1652"/>
        <v>#REF!</v>
      </c>
      <c r="AL1575" s="60">
        <f t="shared" si="1644"/>
        <v>42259</v>
      </c>
      <c r="AM1575" s="2"/>
    </row>
    <row r="1576" spans="1:39" ht="11.25" x14ac:dyDescent="0.2">
      <c r="A1576" s="2" t="s">
        <v>5</v>
      </c>
      <c r="B1576" s="2" t="str">
        <f t="shared" si="1645"/>
        <v>CACY2015</v>
      </c>
      <c r="C1576" s="2" t="s">
        <v>40</v>
      </c>
      <c r="D1576" s="4">
        <v>42258</v>
      </c>
      <c r="K1576" s="54">
        <f t="shared" si="1654"/>
        <v>0</v>
      </c>
      <c r="T1576" s="47">
        <v>3</v>
      </c>
      <c r="U1576" s="48">
        <v>48</v>
      </c>
      <c r="V1576" s="49">
        <v>6869</v>
      </c>
      <c r="W1576" s="48">
        <f t="shared" si="1646"/>
        <v>1425</v>
      </c>
      <c r="X1576" s="32">
        <v>48355</v>
      </c>
      <c r="Y1576" s="31">
        <f t="shared" si="1655"/>
        <v>0.14205356219625684</v>
      </c>
      <c r="Z1576" s="30">
        <f t="shared" si="1647"/>
        <v>9.9265846344742019E-4</v>
      </c>
      <c r="AA1576" s="10">
        <f t="shared" si="1650"/>
        <v>143.10416666666666</v>
      </c>
      <c r="AB1576" s="9" t="str">
        <f t="shared" si="1648"/>
        <v>U E</v>
      </c>
      <c r="AC1576" s="28">
        <f t="shared" si="1656"/>
        <v>0.14205356219625684</v>
      </c>
      <c r="AD1576" s="29">
        <f t="shared" si="1657"/>
        <v>9.9265846344742019E-4</v>
      </c>
      <c r="AE1576" s="15">
        <f t="shared" si="1649"/>
        <v>143.10416666666666</v>
      </c>
      <c r="AF1576" s="27" t="e">
        <f t="shared" si="1658"/>
        <v>#REF!</v>
      </c>
      <c r="AG1576" s="7" t="e">
        <f t="shared" si="1658"/>
        <v>#REF!</v>
      </c>
      <c r="AH1576" s="17" t="e">
        <f t="shared" si="1651"/>
        <v>#REF!</v>
      </c>
      <c r="AI1576" s="26" t="e">
        <f t="shared" si="1653"/>
        <v>#REF!</v>
      </c>
      <c r="AJ1576" s="22" t="e">
        <f t="shared" si="1653"/>
        <v>#REF!</v>
      </c>
      <c r="AK1576" s="25" t="e">
        <f t="shared" si="1652"/>
        <v>#REF!</v>
      </c>
      <c r="AL1576" s="60">
        <f t="shared" si="1644"/>
        <v>42258</v>
      </c>
      <c r="AM1576" s="2"/>
    </row>
    <row r="1577" spans="1:39" ht="11.25" x14ac:dyDescent="0.2">
      <c r="A1577" s="2" t="s">
        <v>5</v>
      </c>
      <c r="B1577" s="2" t="str">
        <f t="shared" si="1645"/>
        <v>CACY2015</v>
      </c>
      <c r="C1577" s="2" t="s">
        <v>40</v>
      </c>
      <c r="D1577" s="4">
        <v>42257</v>
      </c>
      <c r="K1577" s="54">
        <f t="shared" si="1654"/>
        <v>0</v>
      </c>
      <c r="T1577" s="47">
        <v>2</v>
      </c>
      <c r="U1577" s="48">
        <v>101</v>
      </c>
      <c r="V1577" s="49">
        <v>6784</v>
      </c>
      <c r="W1577" s="48">
        <f t="shared" si="1646"/>
        <v>1425</v>
      </c>
      <c r="X1577" s="32">
        <v>48355</v>
      </c>
      <c r="Y1577" s="31">
        <f t="shared" si="1655"/>
        <v>0.14029572950056871</v>
      </c>
      <c r="Z1577" s="30">
        <f t="shared" si="1647"/>
        <v>2.088718850170613E-3</v>
      </c>
      <c r="AA1577" s="10">
        <f t="shared" si="1650"/>
        <v>67.168316831683171</v>
      </c>
      <c r="AB1577" s="9" t="str">
        <f t="shared" si="1648"/>
        <v>U E</v>
      </c>
      <c r="AC1577" s="28">
        <f t="shared" si="1656"/>
        <v>0.14029572950056871</v>
      </c>
      <c r="AD1577" s="29">
        <f t="shared" si="1657"/>
        <v>2.088718850170613E-3</v>
      </c>
      <c r="AE1577" s="15">
        <f t="shared" si="1649"/>
        <v>67.168316831683171</v>
      </c>
      <c r="AF1577" s="27" t="e">
        <f t="shared" si="1658"/>
        <v>#REF!</v>
      </c>
      <c r="AG1577" s="7" t="e">
        <f t="shared" si="1658"/>
        <v>#REF!</v>
      </c>
      <c r="AH1577" s="17" t="e">
        <f t="shared" si="1651"/>
        <v>#REF!</v>
      </c>
      <c r="AI1577" s="26" t="e">
        <f t="shared" si="1653"/>
        <v>#REF!</v>
      </c>
      <c r="AJ1577" s="22" t="e">
        <f t="shared" si="1653"/>
        <v>#REF!</v>
      </c>
      <c r="AK1577" s="25" t="e">
        <f t="shared" si="1652"/>
        <v>#REF!</v>
      </c>
      <c r="AL1577" s="60">
        <f t="shared" si="1644"/>
        <v>42257</v>
      </c>
      <c r="AM1577" s="2"/>
    </row>
    <row r="1578" spans="1:39" ht="11.25" x14ac:dyDescent="0.2">
      <c r="A1578" s="2" t="s">
        <v>5</v>
      </c>
      <c r="B1578" s="2" t="str">
        <f t="shared" si="1645"/>
        <v>CACY2015</v>
      </c>
      <c r="C1578" s="2" t="s">
        <v>40</v>
      </c>
      <c r="D1578" s="4">
        <v>42256</v>
      </c>
      <c r="K1578" s="54">
        <f t="shared" si="1654"/>
        <v>0</v>
      </c>
      <c r="T1578" s="47">
        <v>3</v>
      </c>
      <c r="U1578" s="48">
        <v>6</v>
      </c>
      <c r="V1578" s="49">
        <v>719</v>
      </c>
      <c r="W1578" s="48">
        <f t="shared" si="1646"/>
        <v>1425</v>
      </c>
      <c r="X1578" s="32">
        <v>48355</v>
      </c>
      <c r="Y1578" s="31">
        <f t="shared" si="1655"/>
        <v>1.4869196567056148E-2</v>
      </c>
      <c r="Z1578" s="30">
        <f t="shared" si="1647"/>
        <v>1.2408230793092752E-4</v>
      </c>
      <c r="AA1578" s="10">
        <f t="shared" si="1650"/>
        <v>119.83333333333333</v>
      </c>
      <c r="AB1578" s="9" t="str">
        <f t="shared" si="1648"/>
        <v>U E</v>
      </c>
      <c r="AC1578" s="28">
        <f t="shared" si="1656"/>
        <v>1.4869196567056148E-2</v>
      </c>
      <c r="AD1578" s="29">
        <f t="shared" si="1657"/>
        <v>1.2408230793092752E-4</v>
      </c>
      <c r="AE1578" s="15">
        <f t="shared" si="1649"/>
        <v>119.83333333333333</v>
      </c>
      <c r="AF1578" s="27" t="e">
        <f t="shared" si="1658"/>
        <v>#REF!</v>
      </c>
      <c r="AG1578" s="7" t="e">
        <f t="shared" si="1658"/>
        <v>#REF!</v>
      </c>
      <c r="AH1578" s="17" t="e">
        <f t="shared" si="1651"/>
        <v>#REF!</v>
      </c>
      <c r="AI1578" s="26" t="e">
        <f t="shared" si="1653"/>
        <v>#REF!</v>
      </c>
      <c r="AJ1578" s="22" t="e">
        <f t="shared" si="1653"/>
        <v>#REF!</v>
      </c>
      <c r="AK1578" s="25" t="e">
        <f t="shared" si="1652"/>
        <v>#REF!</v>
      </c>
      <c r="AL1578" s="60">
        <f t="shared" si="1644"/>
        <v>42256</v>
      </c>
      <c r="AM1578" s="2"/>
    </row>
    <row r="1579" spans="1:39" ht="11.25" x14ac:dyDescent="0.2">
      <c r="A1579" s="2" t="s">
        <v>5</v>
      </c>
      <c r="B1579" s="2" t="str">
        <f t="shared" si="1645"/>
        <v>CACY2015</v>
      </c>
      <c r="C1579" s="2" t="s">
        <v>40</v>
      </c>
      <c r="D1579" s="4">
        <v>42255</v>
      </c>
      <c r="K1579" s="54">
        <f t="shared" si="1654"/>
        <v>0</v>
      </c>
      <c r="T1579" s="47">
        <v>3</v>
      </c>
      <c r="U1579" s="48">
        <v>5</v>
      </c>
      <c r="V1579" s="49">
        <v>602</v>
      </c>
      <c r="W1579" s="48">
        <f t="shared" si="1646"/>
        <v>1427</v>
      </c>
      <c r="X1579" s="32">
        <v>48355</v>
      </c>
      <c r="Y1579" s="31">
        <f t="shared" si="1655"/>
        <v>1.2449591562403061E-2</v>
      </c>
      <c r="Z1579" s="30">
        <f t="shared" si="1647"/>
        <v>1.0340192327577293E-4</v>
      </c>
      <c r="AA1579" s="10">
        <f t="shared" si="1650"/>
        <v>120.4</v>
      </c>
      <c r="AB1579" s="9" t="str">
        <f t="shared" si="1648"/>
        <v>U E</v>
      </c>
      <c r="AC1579" s="28">
        <f t="shared" si="1656"/>
        <v>1.2449591562403061E-2</v>
      </c>
      <c r="AD1579" s="29">
        <f t="shared" si="1657"/>
        <v>1.0340192327577293E-4</v>
      </c>
      <c r="AE1579" s="15">
        <f t="shared" si="1649"/>
        <v>120.4</v>
      </c>
      <c r="AF1579" s="27" t="e">
        <f t="shared" si="1658"/>
        <v>#REF!</v>
      </c>
      <c r="AG1579" s="7" t="e">
        <f t="shared" si="1658"/>
        <v>#REF!</v>
      </c>
      <c r="AH1579" s="17" t="e">
        <f t="shared" si="1651"/>
        <v>#REF!</v>
      </c>
      <c r="AI1579" s="26" t="e">
        <f t="shared" si="1653"/>
        <v>#REF!</v>
      </c>
      <c r="AJ1579" s="22" t="e">
        <f t="shared" si="1653"/>
        <v>#REF!</v>
      </c>
      <c r="AK1579" s="25" t="e">
        <f t="shared" si="1652"/>
        <v>#REF!</v>
      </c>
      <c r="AL1579" s="60">
        <f t="shared" si="1644"/>
        <v>42255</v>
      </c>
      <c r="AM1579" s="2"/>
    </row>
    <row r="1580" spans="1:39" ht="11.25" x14ac:dyDescent="0.2">
      <c r="A1580" s="2" t="s">
        <v>5</v>
      </c>
      <c r="B1580" s="2" t="str">
        <f t="shared" si="1645"/>
        <v>CACY2015</v>
      </c>
      <c r="C1580" s="2" t="s">
        <v>40</v>
      </c>
      <c r="D1580" s="4">
        <v>42254</v>
      </c>
      <c r="K1580" s="54">
        <f t="shared" si="1654"/>
        <v>0</v>
      </c>
      <c r="T1580" s="47">
        <v>1</v>
      </c>
      <c r="U1580" s="48">
        <v>1</v>
      </c>
      <c r="V1580" s="49">
        <v>49</v>
      </c>
      <c r="W1580" s="48">
        <f t="shared" si="1646"/>
        <v>1429</v>
      </c>
      <c r="X1580" s="32">
        <v>48355</v>
      </c>
      <c r="Y1580" s="31">
        <f t="shared" si="1655"/>
        <v>1.0133388481025746E-3</v>
      </c>
      <c r="Z1580" s="30">
        <f t="shared" si="1647"/>
        <v>2.0680384655154586E-5</v>
      </c>
      <c r="AA1580" s="10">
        <f t="shared" si="1650"/>
        <v>48.999999999999993</v>
      </c>
      <c r="AB1580" s="9" t="str">
        <f t="shared" si="1648"/>
        <v>U E</v>
      </c>
      <c r="AC1580" s="28">
        <f t="shared" si="1656"/>
        <v>1.0133388481025746E-3</v>
      </c>
      <c r="AD1580" s="29">
        <f t="shared" si="1657"/>
        <v>2.0680384655154586E-5</v>
      </c>
      <c r="AE1580" s="15">
        <f t="shared" si="1649"/>
        <v>48.999999999999993</v>
      </c>
      <c r="AF1580" s="27" t="e">
        <f t="shared" si="1658"/>
        <v>#REF!</v>
      </c>
      <c r="AG1580" s="7" t="e">
        <f t="shared" si="1658"/>
        <v>#REF!</v>
      </c>
      <c r="AH1580" s="17" t="e">
        <f t="shared" si="1651"/>
        <v>#REF!</v>
      </c>
      <c r="AI1580" s="26" t="e">
        <f t="shared" si="1653"/>
        <v>#REF!</v>
      </c>
      <c r="AJ1580" s="22" t="e">
        <f t="shared" si="1653"/>
        <v>#REF!</v>
      </c>
      <c r="AK1580" s="25" t="e">
        <f t="shared" si="1652"/>
        <v>#REF!</v>
      </c>
      <c r="AL1580" s="60">
        <f t="shared" si="1644"/>
        <v>42254</v>
      </c>
      <c r="AM1580" s="2"/>
    </row>
    <row r="1581" spans="1:39" ht="11.25" x14ac:dyDescent="0.2">
      <c r="A1581" s="2" t="s">
        <v>5</v>
      </c>
      <c r="B1581" s="2" t="str">
        <f t="shared" si="1645"/>
        <v>CACY2015</v>
      </c>
      <c r="C1581" s="2" t="s">
        <v>40</v>
      </c>
      <c r="D1581" s="4">
        <v>42253</v>
      </c>
      <c r="K1581" s="54">
        <f t="shared" si="1654"/>
        <v>0</v>
      </c>
      <c r="T1581" s="47">
        <v>3</v>
      </c>
      <c r="U1581" s="48">
        <v>179</v>
      </c>
      <c r="V1581" s="49">
        <v>33716</v>
      </c>
      <c r="W1581" s="48">
        <f t="shared" si="1646"/>
        <v>1431</v>
      </c>
      <c r="X1581" s="32">
        <v>48355</v>
      </c>
      <c r="Y1581" s="31">
        <f t="shared" si="1655"/>
        <v>0.69725984903319205</v>
      </c>
      <c r="Z1581" s="30">
        <f t="shared" si="1647"/>
        <v>3.701788853272671E-3</v>
      </c>
      <c r="AA1581" s="10">
        <f t="shared" si="1650"/>
        <v>188.35754189944134</v>
      </c>
      <c r="AB1581" s="9" t="str">
        <f t="shared" si="1648"/>
        <v>U E</v>
      </c>
      <c r="AC1581" s="28">
        <f t="shared" si="1656"/>
        <v>0.69725984903319205</v>
      </c>
      <c r="AD1581" s="29">
        <f t="shared" si="1657"/>
        <v>3.701788853272671E-3</v>
      </c>
      <c r="AE1581" s="15">
        <f t="shared" si="1649"/>
        <v>188.35754189944134</v>
      </c>
      <c r="AF1581" s="27" t="e">
        <f t="shared" si="1658"/>
        <v>#REF!</v>
      </c>
      <c r="AG1581" s="7" t="e">
        <f t="shared" si="1658"/>
        <v>#REF!</v>
      </c>
      <c r="AH1581" s="17" t="e">
        <f t="shared" si="1651"/>
        <v>#REF!</v>
      </c>
      <c r="AI1581" s="26" t="e">
        <f t="shared" si="1653"/>
        <v>#REF!</v>
      </c>
      <c r="AJ1581" s="22" t="e">
        <f t="shared" si="1653"/>
        <v>#REF!</v>
      </c>
      <c r="AK1581" s="25" t="e">
        <f t="shared" si="1652"/>
        <v>#REF!</v>
      </c>
      <c r="AL1581" s="60">
        <f t="shared" si="1644"/>
        <v>42253</v>
      </c>
      <c r="AM1581" s="2"/>
    </row>
    <row r="1582" spans="1:39" ht="11.25" x14ac:dyDescent="0.2">
      <c r="A1582" s="2" t="s">
        <v>5</v>
      </c>
      <c r="B1582" s="2" t="str">
        <f t="shared" si="1645"/>
        <v>CACY2015</v>
      </c>
      <c r="C1582" s="2" t="s">
        <v>40</v>
      </c>
      <c r="D1582" s="4">
        <v>42252</v>
      </c>
      <c r="K1582" s="54">
        <f t="shared" si="1654"/>
        <v>0</v>
      </c>
      <c r="T1582" s="47">
        <v>2</v>
      </c>
      <c r="U1582" s="48">
        <v>68</v>
      </c>
      <c r="V1582" s="49">
        <v>8632</v>
      </c>
      <c r="W1582" s="48">
        <f t="shared" si="1646"/>
        <v>1431</v>
      </c>
      <c r="X1582" s="32">
        <v>48355</v>
      </c>
      <c r="Y1582" s="31">
        <f t="shared" si="1655"/>
        <v>0.17851308034329438</v>
      </c>
      <c r="Z1582" s="30">
        <f t="shared" si="1647"/>
        <v>1.4062661565505119E-3</v>
      </c>
      <c r="AA1582" s="10">
        <f t="shared" si="1650"/>
        <v>126.94117647058823</v>
      </c>
      <c r="AB1582" s="9" t="str">
        <f t="shared" si="1648"/>
        <v>U E</v>
      </c>
      <c r="AC1582" s="28">
        <f t="shared" si="1656"/>
        <v>0.17851308034329438</v>
      </c>
      <c r="AD1582" s="29">
        <f t="shared" si="1657"/>
        <v>1.4062661565505119E-3</v>
      </c>
      <c r="AE1582" s="15">
        <f t="shared" si="1649"/>
        <v>126.94117647058823</v>
      </c>
      <c r="AF1582" s="27" t="e">
        <f t="shared" si="1658"/>
        <v>#REF!</v>
      </c>
      <c r="AG1582" s="7" t="e">
        <f t="shared" si="1658"/>
        <v>#REF!</v>
      </c>
      <c r="AH1582" s="17" t="e">
        <f t="shared" si="1651"/>
        <v>#REF!</v>
      </c>
      <c r="AI1582" s="26" t="e">
        <f t="shared" si="1653"/>
        <v>#REF!</v>
      </c>
      <c r="AJ1582" s="22" t="e">
        <f t="shared" si="1653"/>
        <v>#REF!</v>
      </c>
      <c r="AK1582" s="25" t="e">
        <f t="shared" si="1652"/>
        <v>#REF!</v>
      </c>
      <c r="AL1582" s="60">
        <f t="shared" si="1644"/>
        <v>42252</v>
      </c>
      <c r="AM1582" s="2"/>
    </row>
    <row r="1583" spans="1:39" ht="11.25" x14ac:dyDescent="0.2">
      <c r="A1583" s="2" t="s">
        <v>5</v>
      </c>
      <c r="B1583" s="2" t="str">
        <f t="shared" si="1645"/>
        <v>CACY2015</v>
      </c>
      <c r="C1583" s="2" t="s">
        <v>40</v>
      </c>
      <c r="D1583" s="4">
        <v>42251</v>
      </c>
      <c r="K1583" s="54">
        <f t="shared" si="1654"/>
        <v>0</v>
      </c>
      <c r="T1583" s="47">
        <v>2</v>
      </c>
      <c r="U1583" s="48">
        <v>6</v>
      </c>
      <c r="V1583" s="49">
        <v>2460</v>
      </c>
      <c r="W1583" s="48">
        <f t="shared" si="1646"/>
        <v>1433</v>
      </c>
      <c r="X1583" s="32">
        <v>48355</v>
      </c>
      <c r="Y1583" s="31">
        <f t="shared" si="1655"/>
        <v>5.0873746251680278E-2</v>
      </c>
      <c r="Z1583" s="30">
        <f t="shared" si="1647"/>
        <v>1.2408230793092752E-4</v>
      </c>
      <c r="AA1583" s="10">
        <f t="shared" si="1650"/>
        <v>409.99999999999994</v>
      </c>
      <c r="AB1583" s="9" t="str">
        <f t="shared" si="1648"/>
        <v>U E</v>
      </c>
      <c r="AC1583" s="28">
        <f t="shared" si="1656"/>
        <v>5.0873746251680278E-2</v>
      </c>
      <c r="AD1583" s="29">
        <f t="shared" si="1657"/>
        <v>1.2408230793092752E-4</v>
      </c>
      <c r="AE1583" s="15">
        <f t="shared" si="1649"/>
        <v>409.99999999999994</v>
      </c>
      <c r="AF1583" s="27" t="e">
        <f t="shared" si="1658"/>
        <v>#REF!</v>
      </c>
      <c r="AG1583" s="7" t="e">
        <f t="shared" si="1658"/>
        <v>#REF!</v>
      </c>
      <c r="AH1583" s="17" t="e">
        <f t="shared" si="1651"/>
        <v>#REF!</v>
      </c>
      <c r="AI1583" s="26" t="e">
        <f t="shared" si="1653"/>
        <v>#REF!</v>
      </c>
      <c r="AJ1583" s="22" t="e">
        <f t="shared" si="1653"/>
        <v>#REF!</v>
      </c>
      <c r="AK1583" s="25" t="e">
        <f t="shared" si="1652"/>
        <v>#REF!</v>
      </c>
      <c r="AL1583" s="60">
        <f t="shared" si="1644"/>
        <v>42251</v>
      </c>
      <c r="AM1583" s="2"/>
    </row>
    <row r="1584" spans="1:39" ht="11.25" x14ac:dyDescent="0.2">
      <c r="A1584" s="2" t="s">
        <v>5</v>
      </c>
      <c r="B1584" s="2" t="str">
        <f t="shared" si="1645"/>
        <v>CACY2015</v>
      </c>
      <c r="C1584" s="2" t="s">
        <v>40</v>
      </c>
      <c r="D1584" s="4">
        <v>42250</v>
      </c>
      <c r="K1584" s="54">
        <f t="shared" si="1654"/>
        <v>0</v>
      </c>
      <c r="T1584" s="47">
        <v>2</v>
      </c>
      <c r="U1584" s="48">
        <v>17</v>
      </c>
      <c r="V1584" s="49">
        <v>5029</v>
      </c>
      <c r="W1584" s="48">
        <f t="shared" si="1646"/>
        <v>1431</v>
      </c>
      <c r="X1584" s="32">
        <v>48355</v>
      </c>
      <c r="Y1584" s="31">
        <f t="shared" si="1655"/>
        <v>0.10400165443077242</v>
      </c>
      <c r="Z1584" s="30">
        <f t="shared" si="1647"/>
        <v>3.5156653913762798E-4</v>
      </c>
      <c r="AA1584" s="10">
        <f t="shared" si="1650"/>
        <v>295.8235294117647</v>
      </c>
      <c r="AB1584" s="9" t="str">
        <f t="shared" si="1648"/>
        <v>U E</v>
      </c>
      <c r="AC1584" s="28">
        <f t="shared" si="1656"/>
        <v>0.10400165443077242</v>
      </c>
      <c r="AD1584" s="29">
        <f t="shared" si="1657"/>
        <v>3.5156653913762798E-4</v>
      </c>
      <c r="AE1584" s="15">
        <f t="shared" si="1649"/>
        <v>295.8235294117647</v>
      </c>
      <c r="AF1584" s="27" t="e">
        <f t="shared" si="1658"/>
        <v>#REF!</v>
      </c>
      <c r="AG1584" s="7" t="e">
        <f t="shared" si="1658"/>
        <v>#REF!</v>
      </c>
      <c r="AH1584" s="17" t="e">
        <f t="shared" si="1651"/>
        <v>#REF!</v>
      </c>
      <c r="AI1584" s="26" t="e">
        <f t="shared" si="1653"/>
        <v>#REF!</v>
      </c>
      <c r="AJ1584" s="22" t="e">
        <f t="shared" si="1653"/>
        <v>#REF!</v>
      </c>
      <c r="AK1584" s="25" t="e">
        <f t="shared" si="1652"/>
        <v>#REF!</v>
      </c>
      <c r="AL1584" s="60">
        <f t="shared" si="1644"/>
        <v>42250</v>
      </c>
      <c r="AM1584" s="2"/>
    </row>
    <row r="1585" spans="1:39" ht="11.25" x14ac:dyDescent="0.2">
      <c r="A1585" s="2" t="s">
        <v>5</v>
      </c>
      <c r="B1585" s="2" t="str">
        <f t="shared" si="1645"/>
        <v>CACY2015</v>
      </c>
      <c r="C1585" s="2" t="s">
        <v>40</v>
      </c>
      <c r="D1585" s="4">
        <v>42249</v>
      </c>
      <c r="K1585" s="54">
        <f t="shared" si="1654"/>
        <v>0</v>
      </c>
      <c r="T1585" s="47">
        <v>11</v>
      </c>
      <c r="U1585" s="48">
        <v>5843</v>
      </c>
      <c r="V1585" s="49">
        <v>172926</v>
      </c>
      <c r="W1585" s="48">
        <f t="shared" si="1646"/>
        <v>1432</v>
      </c>
      <c r="X1585" s="32">
        <v>48355</v>
      </c>
      <c r="Y1585" s="31">
        <f t="shared" si="1655"/>
        <v>3.5761761968772618</v>
      </c>
      <c r="Z1585" s="30">
        <f t="shared" si="1647"/>
        <v>0.12083548754006825</v>
      </c>
      <c r="AA1585" s="10">
        <f t="shared" si="1650"/>
        <v>29.59541331507787</v>
      </c>
      <c r="AB1585" s="9" t="str">
        <f t="shared" si="1648"/>
        <v>U E</v>
      </c>
      <c r="AC1585" s="28">
        <f t="shared" si="1656"/>
        <v>3.5761761968772618</v>
      </c>
      <c r="AD1585" s="29">
        <f t="shared" si="1657"/>
        <v>0.12083548754006825</v>
      </c>
      <c r="AE1585" s="15">
        <f t="shared" si="1649"/>
        <v>29.59541331507787</v>
      </c>
      <c r="AF1585" s="27" t="e">
        <f t="shared" si="1658"/>
        <v>#REF!</v>
      </c>
      <c r="AG1585" s="7" t="e">
        <f t="shared" si="1658"/>
        <v>#REF!</v>
      </c>
      <c r="AH1585" s="17" t="e">
        <f t="shared" si="1651"/>
        <v>#REF!</v>
      </c>
      <c r="AI1585" s="26" t="e">
        <f t="shared" si="1653"/>
        <v>#REF!</v>
      </c>
      <c r="AJ1585" s="22" t="e">
        <f t="shared" si="1653"/>
        <v>#REF!</v>
      </c>
      <c r="AK1585" s="25" t="e">
        <f t="shared" si="1652"/>
        <v>#REF!</v>
      </c>
      <c r="AL1585" s="60">
        <f t="shared" si="1644"/>
        <v>42249</v>
      </c>
      <c r="AM1585" s="2"/>
    </row>
    <row r="1586" spans="1:39" ht="11.25" x14ac:dyDescent="0.2">
      <c r="A1586" s="2" t="s">
        <v>5</v>
      </c>
      <c r="B1586" s="2" t="str">
        <f t="shared" si="1645"/>
        <v>CACY2015</v>
      </c>
      <c r="C1586" s="2" t="s">
        <v>40</v>
      </c>
      <c r="D1586" s="4">
        <v>42248</v>
      </c>
      <c r="K1586" s="54">
        <f t="shared" si="1654"/>
        <v>0</v>
      </c>
      <c r="T1586" s="47">
        <v>1</v>
      </c>
      <c r="U1586" s="48">
        <v>2</v>
      </c>
      <c r="V1586" s="49">
        <v>530</v>
      </c>
      <c r="W1586" s="48">
        <f t="shared" si="1646"/>
        <v>1428</v>
      </c>
      <c r="X1586" s="32">
        <v>48355</v>
      </c>
      <c r="Y1586" s="31">
        <f t="shared" si="1655"/>
        <v>1.096060386723193E-2</v>
      </c>
      <c r="Z1586" s="30">
        <f t="shared" si="1647"/>
        <v>4.1360769310309172E-5</v>
      </c>
      <c r="AA1586" s="10">
        <f t="shared" si="1650"/>
        <v>265</v>
      </c>
      <c r="AB1586" s="9" t="str">
        <f t="shared" si="1648"/>
        <v>U E</v>
      </c>
      <c r="AC1586" s="28">
        <f t="shared" si="1656"/>
        <v>1.096060386723193E-2</v>
      </c>
      <c r="AD1586" s="29">
        <f t="shared" si="1657"/>
        <v>4.1360769310309172E-5</v>
      </c>
      <c r="AE1586" s="15">
        <f t="shared" si="1649"/>
        <v>265</v>
      </c>
      <c r="AF1586" s="27" t="e">
        <f t="shared" si="1658"/>
        <v>#REF!</v>
      </c>
      <c r="AG1586" s="7" t="e">
        <f t="shared" si="1658"/>
        <v>#REF!</v>
      </c>
      <c r="AH1586" s="17" t="e">
        <f t="shared" si="1651"/>
        <v>#REF!</v>
      </c>
      <c r="AI1586" s="26" t="e">
        <f t="shared" si="1653"/>
        <v>#REF!</v>
      </c>
      <c r="AJ1586" s="22" t="e">
        <f t="shared" si="1653"/>
        <v>#REF!</v>
      </c>
      <c r="AK1586" s="25" t="e">
        <f t="shared" si="1652"/>
        <v>#REF!</v>
      </c>
      <c r="AL1586" s="60">
        <f t="shared" si="1644"/>
        <v>42248</v>
      </c>
      <c r="AM1586" s="2"/>
    </row>
    <row r="1587" spans="1:39" ht="11.25" x14ac:dyDescent="0.2">
      <c r="A1587" s="2" t="s">
        <v>5</v>
      </c>
      <c r="B1587" s="2" t="str">
        <f t="shared" si="1645"/>
        <v>CACY2015</v>
      </c>
      <c r="C1587" s="2" t="s">
        <v>40</v>
      </c>
      <c r="D1587" s="4">
        <v>42247</v>
      </c>
      <c r="G1587" s="69">
        <v>119</v>
      </c>
      <c r="H1587" s="71">
        <v>1.05</v>
      </c>
      <c r="I1587" s="76">
        <v>113</v>
      </c>
      <c r="K1587" s="54">
        <f t="shared" si="1654"/>
        <v>0</v>
      </c>
      <c r="T1587" s="47">
        <v>2</v>
      </c>
      <c r="U1587" s="48">
        <v>3</v>
      </c>
      <c r="V1587" s="49">
        <v>350</v>
      </c>
      <c r="W1587" s="48">
        <f t="shared" si="1646"/>
        <v>1429</v>
      </c>
      <c r="X1587" s="32">
        <v>48355</v>
      </c>
      <c r="Y1587" s="31">
        <f t="shared" si="1655"/>
        <v>7.2381346293041047E-3</v>
      </c>
      <c r="Z1587" s="30">
        <f t="shared" si="1647"/>
        <v>6.2041153965463762E-5</v>
      </c>
      <c r="AA1587" s="10">
        <f t="shared" si="1650"/>
        <v>116.66666666666666</v>
      </c>
      <c r="AB1587" s="9" t="str">
        <f t="shared" si="1648"/>
        <v>U E</v>
      </c>
      <c r="AC1587" s="28">
        <f t="shared" si="1656"/>
        <v>7.2381346293041047E-3</v>
      </c>
      <c r="AD1587" s="29">
        <f t="shared" si="1657"/>
        <v>6.2041153965463762E-5</v>
      </c>
      <c r="AE1587" s="15">
        <f t="shared" si="1649"/>
        <v>116.66666666666666</v>
      </c>
      <c r="AF1587" s="27" t="e">
        <f t="shared" si="1658"/>
        <v>#REF!</v>
      </c>
      <c r="AG1587" s="7" t="e">
        <f t="shared" si="1658"/>
        <v>#REF!</v>
      </c>
      <c r="AH1587" s="17" t="e">
        <f t="shared" si="1651"/>
        <v>#REF!</v>
      </c>
      <c r="AI1587" s="26" t="e">
        <f t="shared" si="1653"/>
        <v>#REF!</v>
      </c>
      <c r="AJ1587" s="22" t="e">
        <f t="shared" si="1653"/>
        <v>#REF!</v>
      </c>
      <c r="AK1587" s="25" t="e">
        <f t="shared" si="1652"/>
        <v>#REF!</v>
      </c>
      <c r="AL1587" s="60">
        <f t="shared" si="1644"/>
        <v>42247</v>
      </c>
      <c r="AM1587" s="2"/>
    </row>
    <row r="1588" spans="1:39" ht="11.25" x14ac:dyDescent="0.2">
      <c r="A1588" s="2" t="s">
        <v>5</v>
      </c>
      <c r="B1588" s="2" t="str">
        <f t="shared" si="1645"/>
        <v>CACY2015</v>
      </c>
      <c r="C1588" s="2" t="s">
        <v>40</v>
      </c>
      <c r="D1588" s="4">
        <v>42246</v>
      </c>
      <c r="K1588" s="54">
        <f t="shared" si="1654"/>
        <v>0</v>
      </c>
      <c r="T1588" s="47">
        <v>5</v>
      </c>
      <c r="U1588" s="48">
        <v>28</v>
      </c>
      <c r="V1588" s="49">
        <v>5485</v>
      </c>
      <c r="W1588" s="48">
        <f t="shared" si="1646"/>
        <v>1431</v>
      </c>
      <c r="X1588" s="32">
        <v>48355</v>
      </c>
      <c r="Y1588" s="31">
        <f t="shared" si="1655"/>
        <v>0.1134319098335229</v>
      </c>
      <c r="Z1588" s="30">
        <f t="shared" si="1647"/>
        <v>5.7905077034432837E-4</v>
      </c>
      <c r="AA1588" s="10">
        <f t="shared" si="1650"/>
        <v>195.89285714285714</v>
      </c>
      <c r="AB1588" s="9" t="str">
        <f t="shared" si="1648"/>
        <v>U E</v>
      </c>
      <c r="AC1588" s="28">
        <f t="shared" si="1656"/>
        <v>0.1134319098335229</v>
      </c>
      <c r="AD1588" s="29">
        <f t="shared" si="1657"/>
        <v>5.7905077034432837E-4</v>
      </c>
      <c r="AE1588" s="15">
        <f t="shared" si="1649"/>
        <v>195.89285714285714</v>
      </c>
      <c r="AF1588" s="27" t="e">
        <f t="shared" si="1658"/>
        <v>#REF!</v>
      </c>
      <c r="AG1588" s="7" t="e">
        <f t="shared" si="1658"/>
        <v>#REF!</v>
      </c>
      <c r="AH1588" s="17" t="e">
        <f t="shared" si="1651"/>
        <v>#REF!</v>
      </c>
      <c r="AI1588" s="26" t="e">
        <f t="shared" si="1653"/>
        <v>#REF!</v>
      </c>
      <c r="AJ1588" s="22" t="e">
        <f t="shared" si="1653"/>
        <v>#REF!</v>
      </c>
      <c r="AK1588" s="25" t="e">
        <f t="shared" si="1652"/>
        <v>#REF!</v>
      </c>
      <c r="AL1588" s="60">
        <f t="shared" si="1644"/>
        <v>42246</v>
      </c>
      <c r="AM1588" s="2"/>
    </row>
    <row r="1589" spans="1:39" ht="11.25" x14ac:dyDescent="0.2">
      <c r="A1589" s="2" t="s">
        <v>5</v>
      </c>
      <c r="B1589" s="2" t="str">
        <f t="shared" si="1645"/>
        <v>CACY2015</v>
      </c>
      <c r="C1589" s="2" t="s">
        <v>40</v>
      </c>
      <c r="D1589" s="4">
        <v>42245</v>
      </c>
      <c r="K1589" s="54">
        <f t="shared" si="1654"/>
        <v>0</v>
      </c>
      <c r="T1589" s="47">
        <v>17</v>
      </c>
      <c r="U1589" s="48">
        <v>3339</v>
      </c>
      <c r="V1589" s="49">
        <v>395739</v>
      </c>
      <c r="W1589" s="48">
        <f t="shared" si="1646"/>
        <v>1432</v>
      </c>
      <c r="X1589" s="32">
        <v>48355</v>
      </c>
      <c r="Y1589" s="31">
        <f t="shared" si="1655"/>
        <v>8.1840347430462206</v>
      </c>
      <c r="Z1589" s="30">
        <f t="shared" si="1647"/>
        <v>6.9051804363561162E-2</v>
      </c>
      <c r="AA1589" s="10">
        <f t="shared" si="1650"/>
        <v>118.52021563342318</v>
      </c>
      <c r="AB1589" s="9" t="str">
        <f t="shared" si="1648"/>
        <v>U E</v>
      </c>
      <c r="AC1589" s="28">
        <f t="shared" si="1656"/>
        <v>8.1840347430462206</v>
      </c>
      <c r="AD1589" s="29">
        <f t="shared" si="1657"/>
        <v>6.9051804363561162E-2</v>
      </c>
      <c r="AE1589" s="15">
        <f t="shared" si="1649"/>
        <v>118.52021563342318</v>
      </c>
      <c r="AF1589" s="27" t="e">
        <f t="shared" si="1658"/>
        <v>#REF!</v>
      </c>
      <c r="AG1589" s="7" t="e">
        <f t="shared" si="1658"/>
        <v>#REF!</v>
      </c>
      <c r="AH1589" s="17" t="e">
        <f t="shared" si="1651"/>
        <v>#REF!</v>
      </c>
      <c r="AI1589" s="26" t="e">
        <f t="shared" si="1653"/>
        <v>#REF!</v>
      </c>
      <c r="AJ1589" s="22" t="e">
        <f t="shared" si="1653"/>
        <v>#REF!</v>
      </c>
      <c r="AK1589" s="25" t="e">
        <f t="shared" si="1652"/>
        <v>#REF!</v>
      </c>
      <c r="AL1589" s="60">
        <f t="shared" si="1644"/>
        <v>42245</v>
      </c>
      <c r="AM1589" s="2"/>
    </row>
    <row r="1590" spans="1:39" ht="11.25" x14ac:dyDescent="0.2">
      <c r="A1590" s="2" t="s">
        <v>5</v>
      </c>
      <c r="B1590" s="2" t="str">
        <f t="shared" si="1645"/>
        <v>CACY2015</v>
      </c>
      <c r="C1590" s="2" t="s">
        <v>40</v>
      </c>
      <c r="D1590" s="4">
        <v>42244</v>
      </c>
      <c r="K1590" s="54">
        <f t="shared" si="1654"/>
        <v>0</v>
      </c>
      <c r="T1590" s="47">
        <v>1</v>
      </c>
      <c r="U1590" s="48">
        <v>1</v>
      </c>
      <c r="V1590" s="49">
        <v>113</v>
      </c>
      <c r="W1590" s="48">
        <f t="shared" si="1646"/>
        <v>1416</v>
      </c>
      <c r="X1590" s="32">
        <v>48355</v>
      </c>
      <c r="Y1590" s="31">
        <f t="shared" si="1655"/>
        <v>2.3368834660324684E-3</v>
      </c>
      <c r="Z1590" s="30">
        <f t="shared" si="1647"/>
        <v>2.0680384655154586E-5</v>
      </c>
      <c r="AA1590" s="10">
        <f t="shared" si="1650"/>
        <v>113</v>
      </c>
      <c r="AB1590" s="9" t="str">
        <f t="shared" si="1648"/>
        <v>U E</v>
      </c>
      <c r="AC1590" s="28">
        <f t="shared" si="1656"/>
        <v>2.3368834660324684E-3</v>
      </c>
      <c r="AD1590" s="29">
        <f t="shared" si="1657"/>
        <v>2.0680384655154586E-5</v>
      </c>
      <c r="AE1590" s="15">
        <f t="shared" si="1649"/>
        <v>113</v>
      </c>
      <c r="AF1590" s="27" t="e">
        <f t="shared" si="1658"/>
        <v>#REF!</v>
      </c>
      <c r="AG1590" s="7" t="e">
        <f t="shared" si="1658"/>
        <v>#REF!</v>
      </c>
      <c r="AH1590" s="17" t="e">
        <f t="shared" si="1651"/>
        <v>#REF!</v>
      </c>
      <c r="AI1590" s="26" t="e">
        <f t="shared" si="1653"/>
        <v>#REF!</v>
      </c>
      <c r="AJ1590" s="22" t="e">
        <f t="shared" si="1653"/>
        <v>#REF!</v>
      </c>
      <c r="AK1590" s="25" t="e">
        <f t="shared" si="1652"/>
        <v>#REF!</v>
      </c>
      <c r="AL1590" s="60">
        <f t="shared" si="1644"/>
        <v>42244</v>
      </c>
      <c r="AM1590" s="2"/>
    </row>
    <row r="1591" spans="1:39" ht="11.25" x14ac:dyDescent="0.2">
      <c r="A1591" s="2" t="s">
        <v>5</v>
      </c>
      <c r="B1591" s="2" t="str">
        <f t="shared" si="1645"/>
        <v>CACY2015</v>
      </c>
      <c r="C1591" s="2" t="s">
        <v>40</v>
      </c>
      <c r="D1591" s="4">
        <v>42243</v>
      </c>
      <c r="K1591" s="54">
        <f t="shared" si="1654"/>
        <v>0</v>
      </c>
      <c r="T1591" s="47">
        <v>5</v>
      </c>
      <c r="U1591" s="48">
        <v>531</v>
      </c>
      <c r="V1591" s="49">
        <v>44668</v>
      </c>
      <c r="W1591" s="48">
        <f t="shared" si="1646"/>
        <v>1417</v>
      </c>
      <c r="X1591" s="32">
        <v>48355</v>
      </c>
      <c r="Y1591" s="31">
        <f t="shared" si="1655"/>
        <v>0.92375142177644509</v>
      </c>
      <c r="Z1591" s="30">
        <f t="shared" si="1647"/>
        <v>1.0981284251887085E-2</v>
      </c>
      <c r="AA1591" s="10">
        <f t="shared" si="1650"/>
        <v>84.120527306967986</v>
      </c>
      <c r="AB1591" s="9" t="str">
        <f t="shared" si="1648"/>
        <v>U E</v>
      </c>
      <c r="AC1591" s="28">
        <f t="shared" si="1656"/>
        <v>0.92375142177644509</v>
      </c>
      <c r="AD1591" s="29">
        <f t="shared" si="1657"/>
        <v>1.0981284251887085E-2</v>
      </c>
      <c r="AE1591" s="15">
        <f t="shared" si="1649"/>
        <v>84.120527306967986</v>
      </c>
      <c r="AF1591" s="27" t="e">
        <f t="shared" si="1658"/>
        <v>#REF!</v>
      </c>
      <c r="AG1591" s="7" t="e">
        <f t="shared" si="1658"/>
        <v>#REF!</v>
      </c>
      <c r="AH1591" s="17" t="e">
        <f t="shared" si="1651"/>
        <v>#REF!</v>
      </c>
      <c r="AI1591" s="26" t="e">
        <f t="shared" si="1653"/>
        <v>#REF!</v>
      </c>
      <c r="AJ1591" s="22" t="e">
        <f t="shared" si="1653"/>
        <v>#REF!</v>
      </c>
      <c r="AK1591" s="25" t="e">
        <f t="shared" si="1652"/>
        <v>#REF!</v>
      </c>
      <c r="AL1591" s="60">
        <f t="shared" si="1644"/>
        <v>42243</v>
      </c>
      <c r="AM1591" s="2"/>
    </row>
    <row r="1592" spans="1:39" ht="11.25" x14ac:dyDescent="0.2">
      <c r="A1592" s="2" t="s">
        <v>5</v>
      </c>
      <c r="B1592" s="2" t="str">
        <f t="shared" si="1645"/>
        <v>CACY2015</v>
      </c>
      <c r="C1592" s="2" t="s">
        <v>40</v>
      </c>
      <c r="D1592" s="4">
        <v>42242</v>
      </c>
      <c r="K1592" s="54">
        <f t="shared" si="1654"/>
        <v>0</v>
      </c>
      <c r="T1592" s="47">
        <v>2</v>
      </c>
      <c r="U1592" s="48">
        <v>16</v>
      </c>
      <c r="V1592" s="49">
        <v>1374</v>
      </c>
      <c r="W1592" s="48">
        <f t="shared" si="1646"/>
        <v>1414</v>
      </c>
      <c r="X1592" s="32">
        <v>48355</v>
      </c>
      <c r="Y1592" s="31">
        <f t="shared" si="1655"/>
        <v>2.8414848516182402E-2</v>
      </c>
      <c r="Z1592" s="30">
        <f t="shared" si="1647"/>
        <v>3.3088615448247338E-4</v>
      </c>
      <c r="AA1592" s="10">
        <f t="shared" si="1650"/>
        <v>85.875</v>
      </c>
      <c r="AB1592" s="9" t="str">
        <f t="shared" si="1648"/>
        <v>U E</v>
      </c>
      <c r="AC1592" s="28">
        <f t="shared" si="1656"/>
        <v>2.8414848516182402E-2</v>
      </c>
      <c r="AD1592" s="29">
        <f t="shared" si="1657"/>
        <v>3.3088615448247338E-4</v>
      </c>
      <c r="AE1592" s="15">
        <f t="shared" si="1649"/>
        <v>85.875</v>
      </c>
      <c r="AF1592" s="27" t="e">
        <f t="shared" si="1658"/>
        <v>#REF!</v>
      </c>
      <c r="AG1592" s="7" t="e">
        <f t="shared" si="1658"/>
        <v>#REF!</v>
      </c>
      <c r="AH1592" s="17" t="e">
        <f t="shared" si="1651"/>
        <v>#REF!</v>
      </c>
      <c r="AI1592" s="26" t="e">
        <f t="shared" si="1653"/>
        <v>#REF!</v>
      </c>
      <c r="AJ1592" s="22" t="e">
        <f t="shared" si="1653"/>
        <v>#REF!</v>
      </c>
      <c r="AK1592" s="25" t="e">
        <f t="shared" si="1652"/>
        <v>#REF!</v>
      </c>
      <c r="AL1592" s="60">
        <f t="shared" ref="AL1592:AL1655" si="1659">D1592</f>
        <v>42242</v>
      </c>
      <c r="AM1592" s="2"/>
    </row>
    <row r="1593" spans="1:39" ht="11.25" x14ac:dyDescent="0.2">
      <c r="A1593" s="2" t="s">
        <v>5</v>
      </c>
      <c r="B1593" s="2" t="str">
        <f t="shared" ref="B1593:B1656" si="1660">CONCATENATE(A1593,C1593)</f>
        <v>CACY2015</v>
      </c>
      <c r="C1593" s="2" t="s">
        <v>40</v>
      </c>
      <c r="D1593" s="4">
        <v>42241</v>
      </c>
      <c r="K1593" s="54">
        <f t="shared" si="1654"/>
        <v>0</v>
      </c>
      <c r="T1593" s="47">
        <v>4</v>
      </c>
      <c r="U1593" s="48">
        <v>57</v>
      </c>
      <c r="V1593" s="49">
        <v>10060</v>
      </c>
      <c r="W1593" s="48">
        <f t="shared" si="1646"/>
        <v>1413</v>
      </c>
      <c r="X1593" s="32">
        <v>48355</v>
      </c>
      <c r="Y1593" s="31">
        <f t="shared" si="1655"/>
        <v>0.20804466963085513</v>
      </c>
      <c r="Z1593" s="30">
        <f t="shared" si="1647"/>
        <v>1.1787819253438114E-3</v>
      </c>
      <c r="AA1593" s="10">
        <f t="shared" si="1650"/>
        <v>176.49122807017542</v>
      </c>
      <c r="AB1593" s="9" t="str">
        <f t="shared" si="1648"/>
        <v>U E</v>
      </c>
      <c r="AC1593" s="28">
        <f t="shared" si="1656"/>
        <v>0.20804466963085513</v>
      </c>
      <c r="AD1593" s="29">
        <f t="shared" si="1657"/>
        <v>1.1787819253438114E-3</v>
      </c>
      <c r="AE1593" s="15">
        <f t="shared" si="1649"/>
        <v>176.49122807017542</v>
      </c>
      <c r="AF1593" s="27" t="e">
        <f t="shared" si="1658"/>
        <v>#REF!</v>
      </c>
      <c r="AG1593" s="7" t="e">
        <f t="shared" si="1658"/>
        <v>#REF!</v>
      </c>
      <c r="AH1593" s="17" t="e">
        <f t="shared" si="1651"/>
        <v>#REF!</v>
      </c>
      <c r="AI1593" s="26" t="e">
        <f t="shared" si="1653"/>
        <v>#REF!</v>
      </c>
      <c r="AJ1593" s="22" t="e">
        <f t="shared" si="1653"/>
        <v>#REF!</v>
      </c>
      <c r="AK1593" s="25" t="e">
        <f t="shared" si="1652"/>
        <v>#REF!</v>
      </c>
      <c r="AL1593" s="60">
        <f t="shared" si="1659"/>
        <v>42241</v>
      </c>
      <c r="AM1593" s="2"/>
    </row>
    <row r="1594" spans="1:39" ht="11.25" x14ac:dyDescent="0.2">
      <c r="A1594" s="2" t="s">
        <v>5</v>
      </c>
      <c r="B1594" s="2" t="str">
        <f t="shared" si="1660"/>
        <v>CACY2015</v>
      </c>
      <c r="C1594" s="2" t="s">
        <v>40</v>
      </c>
      <c r="D1594" s="4">
        <v>42240</v>
      </c>
      <c r="K1594" s="54">
        <f t="shared" si="1654"/>
        <v>0</v>
      </c>
      <c r="T1594" s="47">
        <v>3</v>
      </c>
      <c r="U1594" s="48">
        <v>22</v>
      </c>
      <c r="V1594" s="49">
        <v>3707</v>
      </c>
      <c r="W1594" s="48">
        <f t="shared" si="1646"/>
        <v>1412</v>
      </c>
      <c r="X1594" s="32">
        <v>48355</v>
      </c>
      <c r="Y1594" s="31">
        <f t="shared" si="1655"/>
        <v>7.6662185916658049E-2</v>
      </c>
      <c r="Z1594" s="30">
        <f t="shared" si="1647"/>
        <v>4.549684624134009E-4</v>
      </c>
      <c r="AA1594" s="10">
        <f t="shared" si="1650"/>
        <v>168.5</v>
      </c>
      <c r="AB1594" s="9" t="str">
        <f t="shared" si="1648"/>
        <v>U E</v>
      </c>
      <c r="AC1594" s="28">
        <f t="shared" si="1656"/>
        <v>7.6662185916658049E-2</v>
      </c>
      <c r="AD1594" s="29">
        <f t="shared" si="1657"/>
        <v>4.549684624134009E-4</v>
      </c>
      <c r="AE1594" s="15">
        <f t="shared" si="1649"/>
        <v>168.5</v>
      </c>
      <c r="AF1594" s="27" t="e">
        <f t="shared" si="1658"/>
        <v>#REF!</v>
      </c>
      <c r="AG1594" s="7" t="e">
        <f t="shared" si="1658"/>
        <v>#REF!</v>
      </c>
      <c r="AH1594" s="17" t="e">
        <f t="shared" si="1651"/>
        <v>#REF!</v>
      </c>
      <c r="AI1594" s="26" t="e">
        <f t="shared" si="1653"/>
        <v>#REF!</v>
      </c>
      <c r="AJ1594" s="22" t="e">
        <f t="shared" si="1653"/>
        <v>#REF!</v>
      </c>
      <c r="AK1594" s="25" t="e">
        <f t="shared" si="1652"/>
        <v>#REF!</v>
      </c>
      <c r="AL1594" s="60">
        <f t="shared" si="1659"/>
        <v>42240</v>
      </c>
      <c r="AM1594" s="2"/>
    </row>
    <row r="1595" spans="1:39" ht="11.25" x14ac:dyDescent="0.2">
      <c r="A1595" s="2" t="s">
        <v>5</v>
      </c>
      <c r="B1595" s="2" t="str">
        <f t="shared" si="1660"/>
        <v>CACY2015</v>
      </c>
      <c r="C1595" s="2" t="s">
        <v>40</v>
      </c>
      <c r="D1595" s="4">
        <v>42239</v>
      </c>
      <c r="K1595" s="54">
        <f t="shared" si="1654"/>
        <v>0</v>
      </c>
      <c r="T1595" s="47">
        <v>2</v>
      </c>
      <c r="U1595" s="48">
        <v>14</v>
      </c>
      <c r="V1595" s="49">
        <v>2113</v>
      </c>
      <c r="W1595" s="48">
        <f t="shared" si="1646"/>
        <v>1413</v>
      </c>
      <c r="X1595" s="32">
        <v>48355</v>
      </c>
      <c r="Y1595" s="31">
        <f t="shared" si="1655"/>
        <v>4.369765277634164E-2</v>
      </c>
      <c r="Z1595" s="30">
        <f t="shared" si="1647"/>
        <v>2.8952538517216419E-4</v>
      </c>
      <c r="AA1595" s="10">
        <f t="shared" si="1650"/>
        <v>150.92857142857144</v>
      </c>
      <c r="AB1595" s="9" t="str">
        <f t="shared" si="1648"/>
        <v>U E</v>
      </c>
      <c r="AC1595" s="28">
        <f t="shared" si="1656"/>
        <v>4.369765277634164E-2</v>
      </c>
      <c r="AD1595" s="29">
        <f t="shared" si="1657"/>
        <v>2.8952538517216419E-4</v>
      </c>
      <c r="AE1595" s="15">
        <f t="shared" si="1649"/>
        <v>150.92857142857144</v>
      </c>
      <c r="AF1595" s="27" t="e">
        <f t="shared" si="1658"/>
        <v>#REF!</v>
      </c>
      <c r="AG1595" s="7" t="e">
        <f t="shared" si="1658"/>
        <v>#REF!</v>
      </c>
      <c r="AH1595" s="17" t="e">
        <f t="shared" si="1651"/>
        <v>#REF!</v>
      </c>
      <c r="AI1595" s="26" t="e">
        <f t="shared" si="1653"/>
        <v>#REF!</v>
      </c>
      <c r="AJ1595" s="22" t="e">
        <f t="shared" si="1653"/>
        <v>#REF!</v>
      </c>
      <c r="AK1595" s="25" t="e">
        <f t="shared" si="1652"/>
        <v>#REF!</v>
      </c>
      <c r="AL1595" s="60">
        <f t="shared" si="1659"/>
        <v>42239</v>
      </c>
      <c r="AM1595" s="2"/>
    </row>
    <row r="1596" spans="1:39" ht="11.25" x14ac:dyDescent="0.2">
      <c r="A1596" s="2" t="s">
        <v>5</v>
      </c>
      <c r="B1596" s="2" t="str">
        <f t="shared" si="1660"/>
        <v>CACY2015</v>
      </c>
      <c r="C1596" s="2" t="s">
        <v>40</v>
      </c>
      <c r="D1596" s="4">
        <v>42238</v>
      </c>
      <c r="K1596" s="54">
        <f t="shared" si="1654"/>
        <v>0</v>
      </c>
      <c r="T1596" s="47">
        <v>1</v>
      </c>
      <c r="U1596" s="48">
        <v>2</v>
      </c>
      <c r="V1596" s="49">
        <v>377</v>
      </c>
      <c r="W1596" s="48">
        <f t="shared" ref="W1596:W1659" si="1661">SUM(T1596:T1957)</f>
        <v>1413</v>
      </c>
      <c r="X1596" s="32">
        <v>48355</v>
      </c>
      <c r="Y1596" s="31">
        <f t="shared" si="1655"/>
        <v>7.7965050149932788E-3</v>
      </c>
      <c r="Z1596" s="30">
        <f t="shared" si="1647"/>
        <v>4.1360769310309172E-5</v>
      </c>
      <c r="AA1596" s="10">
        <f t="shared" si="1650"/>
        <v>188.5</v>
      </c>
      <c r="AB1596" s="9" t="str">
        <f t="shared" si="1648"/>
        <v>U E</v>
      </c>
      <c r="AC1596" s="28">
        <f t="shared" si="1656"/>
        <v>7.7965050149932788E-3</v>
      </c>
      <c r="AD1596" s="29">
        <f t="shared" si="1657"/>
        <v>4.1360769310309172E-5</v>
      </c>
      <c r="AE1596" s="15">
        <f t="shared" si="1649"/>
        <v>188.5</v>
      </c>
      <c r="AF1596" s="27" t="e">
        <f t="shared" si="1658"/>
        <v>#REF!</v>
      </c>
      <c r="AG1596" s="7" t="e">
        <f t="shared" si="1658"/>
        <v>#REF!</v>
      </c>
      <c r="AH1596" s="17" t="e">
        <f t="shared" si="1651"/>
        <v>#REF!</v>
      </c>
      <c r="AI1596" s="26" t="e">
        <f t="shared" si="1653"/>
        <v>#REF!</v>
      </c>
      <c r="AJ1596" s="22" t="e">
        <f t="shared" si="1653"/>
        <v>#REF!</v>
      </c>
      <c r="AK1596" s="25" t="e">
        <f t="shared" si="1652"/>
        <v>#REF!</v>
      </c>
      <c r="AL1596" s="60">
        <f t="shared" si="1659"/>
        <v>42238</v>
      </c>
      <c r="AM1596" s="2"/>
    </row>
    <row r="1597" spans="1:39" ht="11.25" x14ac:dyDescent="0.2">
      <c r="A1597" s="2" t="s">
        <v>5</v>
      </c>
      <c r="B1597" s="2" t="str">
        <f t="shared" si="1660"/>
        <v>CACY2015</v>
      </c>
      <c r="C1597" s="2" t="s">
        <v>40</v>
      </c>
      <c r="D1597" s="4">
        <v>42237</v>
      </c>
      <c r="K1597" s="54">
        <f t="shared" si="1654"/>
        <v>0</v>
      </c>
      <c r="T1597" s="47">
        <v>2</v>
      </c>
      <c r="U1597" s="48">
        <v>2</v>
      </c>
      <c r="V1597" s="49">
        <v>174</v>
      </c>
      <c r="W1597" s="48">
        <f t="shared" si="1661"/>
        <v>1413</v>
      </c>
      <c r="X1597" s="32">
        <v>48355</v>
      </c>
      <c r="Y1597" s="31">
        <f t="shared" si="1655"/>
        <v>3.5983869299968979E-3</v>
      </c>
      <c r="Z1597" s="30">
        <f t="shared" si="1647"/>
        <v>4.1360769310309172E-5</v>
      </c>
      <c r="AA1597" s="10">
        <f t="shared" si="1650"/>
        <v>87</v>
      </c>
      <c r="AB1597" s="9" t="str">
        <f t="shared" si="1648"/>
        <v>U E</v>
      </c>
      <c r="AC1597" s="28">
        <f t="shared" si="1656"/>
        <v>3.5983869299968979E-3</v>
      </c>
      <c r="AD1597" s="29">
        <f t="shared" si="1657"/>
        <v>4.1360769310309172E-5</v>
      </c>
      <c r="AE1597" s="15">
        <f t="shared" si="1649"/>
        <v>87</v>
      </c>
      <c r="AF1597" s="27" t="e">
        <f t="shared" si="1658"/>
        <v>#REF!</v>
      </c>
      <c r="AG1597" s="7" t="e">
        <f t="shared" si="1658"/>
        <v>#REF!</v>
      </c>
      <c r="AH1597" s="17" t="e">
        <f t="shared" si="1651"/>
        <v>#REF!</v>
      </c>
      <c r="AI1597" s="26" t="e">
        <f t="shared" si="1653"/>
        <v>#REF!</v>
      </c>
      <c r="AJ1597" s="22" t="e">
        <f t="shared" si="1653"/>
        <v>#REF!</v>
      </c>
      <c r="AK1597" s="25" t="e">
        <f t="shared" si="1652"/>
        <v>#REF!</v>
      </c>
      <c r="AL1597" s="60">
        <f t="shared" si="1659"/>
        <v>42237</v>
      </c>
      <c r="AM1597" s="2"/>
    </row>
    <row r="1598" spans="1:39" ht="11.25" x14ac:dyDescent="0.2">
      <c r="A1598" s="2" t="s">
        <v>5</v>
      </c>
      <c r="B1598" s="2" t="str">
        <f t="shared" si="1660"/>
        <v>CACY2015</v>
      </c>
      <c r="C1598" s="2" t="s">
        <v>40</v>
      </c>
      <c r="D1598" s="4">
        <v>42236</v>
      </c>
      <c r="K1598" s="54">
        <f t="shared" si="1654"/>
        <v>0</v>
      </c>
      <c r="T1598" s="47">
        <v>0</v>
      </c>
      <c r="U1598" s="48">
        <v>0</v>
      </c>
      <c r="V1598" s="49">
        <v>0</v>
      </c>
      <c r="W1598" s="48">
        <f t="shared" si="1661"/>
        <v>1411</v>
      </c>
      <c r="X1598" s="32">
        <v>48355</v>
      </c>
      <c r="Y1598" s="31">
        <f t="shared" si="1655"/>
        <v>0</v>
      </c>
      <c r="Z1598" s="30">
        <f t="shared" si="1647"/>
        <v>0</v>
      </c>
      <c r="AA1598" s="10">
        <f t="shared" si="1650"/>
        <v>0</v>
      </c>
      <c r="AB1598" s="9" t="str">
        <f t="shared" si="1648"/>
        <v>U E</v>
      </c>
      <c r="AC1598" s="28">
        <f t="shared" si="1656"/>
        <v>0</v>
      </c>
      <c r="AD1598" s="29">
        <f t="shared" si="1657"/>
        <v>0</v>
      </c>
      <c r="AE1598" s="15">
        <f t="shared" si="1649"/>
        <v>0</v>
      </c>
      <c r="AF1598" s="27" t="e">
        <f t="shared" si="1658"/>
        <v>#REF!</v>
      </c>
      <c r="AG1598" s="7" t="e">
        <f t="shared" si="1658"/>
        <v>#REF!</v>
      </c>
      <c r="AH1598" s="17" t="e">
        <f t="shared" si="1651"/>
        <v>#REF!</v>
      </c>
      <c r="AI1598" s="26" t="e">
        <f t="shared" si="1653"/>
        <v>#REF!</v>
      </c>
      <c r="AJ1598" s="22" t="e">
        <f t="shared" si="1653"/>
        <v>#REF!</v>
      </c>
      <c r="AK1598" s="25" t="e">
        <f t="shared" si="1652"/>
        <v>#REF!</v>
      </c>
      <c r="AL1598" s="60">
        <f t="shared" si="1659"/>
        <v>42236</v>
      </c>
      <c r="AM1598" s="2"/>
    </row>
    <row r="1599" spans="1:39" ht="11.25" x14ac:dyDescent="0.2">
      <c r="A1599" s="2" t="s">
        <v>5</v>
      </c>
      <c r="B1599" s="2" t="str">
        <f t="shared" si="1660"/>
        <v>CACY2015</v>
      </c>
      <c r="C1599" s="2" t="s">
        <v>40</v>
      </c>
      <c r="D1599" s="4">
        <v>42235</v>
      </c>
      <c r="K1599" s="54">
        <f t="shared" si="1654"/>
        <v>0</v>
      </c>
      <c r="T1599" s="47">
        <v>1</v>
      </c>
      <c r="U1599" s="48">
        <v>1</v>
      </c>
      <c r="V1599" s="49">
        <v>33</v>
      </c>
      <c r="W1599" s="48">
        <f t="shared" si="1661"/>
        <v>1413</v>
      </c>
      <c r="X1599" s="32">
        <v>48355</v>
      </c>
      <c r="Y1599" s="31">
        <f t="shared" si="1655"/>
        <v>6.824526936201013E-4</v>
      </c>
      <c r="Z1599" s="30">
        <f t="shared" si="1647"/>
        <v>2.0680384655154586E-5</v>
      </c>
      <c r="AA1599" s="10">
        <f t="shared" si="1650"/>
        <v>33</v>
      </c>
      <c r="AB1599" s="9" t="str">
        <f t="shared" si="1648"/>
        <v>U E</v>
      </c>
      <c r="AC1599" s="28">
        <f t="shared" si="1656"/>
        <v>6.824526936201013E-4</v>
      </c>
      <c r="AD1599" s="29">
        <f t="shared" si="1657"/>
        <v>2.0680384655154586E-5</v>
      </c>
      <c r="AE1599" s="15">
        <f t="shared" si="1649"/>
        <v>33</v>
      </c>
      <c r="AF1599" s="27" t="e">
        <f t="shared" si="1658"/>
        <v>#REF!</v>
      </c>
      <c r="AG1599" s="7" t="e">
        <f t="shared" si="1658"/>
        <v>#REF!</v>
      </c>
      <c r="AH1599" s="17" t="e">
        <f t="shared" si="1651"/>
        <v>#REF!</v>
      </c>
      <c r="AI1599" s="26" t="e">
        <f t="shared" si="1653"/>
        <v>#REF!</v>
      </c>
      <c r="AJ1599" s="22" t="e">
        <f t="shared" si="1653"/>
        <v>#REF!</v>
      </c>
      <c r="AK1599" s="25" t="e">
        <f t="shared" si="1652"/>
        <v>#REF!</v>
      </c>
      <c r="AL1599" s="60">
        <f t="shared" si="1659"/>
        <v>42235</v>
      </c>
      <c r="AM1599" s="2"/>
    </row>
    <row r="1600" spans="1:39" ht="11.25" x14ac:dyDescent="0.2">
      <c r="A1600" s="2" t="s">
        <v>5</v>
      </c>
      <c r="B1600" s="2" t="str">
        <f t="shared" si="1660"/>
        <v>CACY2015</v>
      </c>
      <c r="C1600" s="2" t="s">
        <v>40</v>
      </c>
      <c r="D1600" s="4">
        <v>42234</v>
      </c>
      <c r="K1600" s="54">
        <f t="shared" si="1654"/>
        <v>0</v>
      </c>
      <c r="T1600" s="47">
        <v>3</v>
      </c>
      <c r="U1600" s="48">
        <v>36</v>
      </c>
      <c r="V1600" s="49">
        <v>11415</v>
      </c>
      <c r="W1600" s="48">
        <f t="shared" si="1661"/>
        <v>1416</v>
      </c>
      <c r="X1600" s="32">
        <v>48355</v>
      </c>
      <c r="Y1600" s="31">
        <f t="shared" si="1655"/>
        <v>0.23606659083858961</v>
      </c>
      <c r="Z1600" s="30">
        <f t="shared" si="1647"/>
        <v>7.4449384758556514E-4</v>
      </c>
      <c r="AA1600" s="10">
        <f t="shared" si="1650"/>
        <v>317.08333333333331</v>
      </c>
      <c r="AB1600" s="9" t="str">
        <f t="shared" si="1648"/>
        <v>U E</v>
      </c>
      <c r="AC1600" s="28">
        <f t="shared" si="1656"/>
        <v>0.23606659083858961</v>
      </c>
      <c r="AD1600" s="29">
        <f t="shared" si="1657"/>
        <v>7.4449384758556514E-4</v>
      </c>
      <c r="AE1600" s="15">
        <f t="shared" si="1649"/>
        <v>317.08333333333331</v>
      </c>
      <c r="AF1600" s="27" t="e">
        <f t="shared" si="1658"/>
        <v>#REF!</v>
      </c>
      <c r="AG1600" s="7" t="e">
        <f t="shared" si="1658"/>
        <v>#REF!</v>
      </c>
      <c r="AH1600" s="17" t="e">
        <f t="shared" si="1651"/>
        <v>#REF!</v>
      </c>
      <c r="AI1600" s="26" t="e">
        <f t="shared" si="1653"/>
        <v>#REF!</v>
      </c>
      <c r="AJ1600" s="22" t="e">
        <f t="shared" si="1653"/>
        <v>#REF!</v>
      </c>
      <c r="AK1600" s="25" t="e">
        <f t="shared" si="1652"/>
        <v>#REF!</v>
      </c>
      <c r="AL1600" s="60">
        <f t="shared" si="1659"/>
        <v>42234</v>
      </c>
      <c r="AM1600" s="2"/>
    </row>
    <row r="1601" spans="1:39" ht="11.25" x14ac:dyDescent="0.2">
      <c r="A1601" s="2" t="s">
        <v>5</v>
      </c>
      <c r="B1601" s="2" t="str">
        <f t="shared" si="1660"/>
        <v>CACY2015</v>
      </c>
      <c r="C1601" s="2" t="s">
        <v>40</v>
      </c>
      <c r="D1601" s="4">
        <v>42233</v>
      </c>
      <c r="K1601" s="54">
        <f t="shared" si="1654"/>
        <v>0</v>
      </c>
      <c r="T1601" s="47">
        <v>6</v>
      </c>
      <c r="U1601" s="48">
        <v>67</v>
      </c>
      <c r="V1601" s="49">
        <v>19405</v>
      </c>
      <c r="W1601" s="48">
        <f t="shared" si="1661"/>
        <v>1415</v>
      </c>
      <c r="X1601" s="32">
        <v>48355</v>
      </c>
      <c r="Y1601" s="31">
        <f t="shared" si="1655"/>
        <v>0.40130286423327471</v>
      </c>
      <c r="Z1601" s="30">
        <f t="shared" ref="Z1601:Z1664" si="1662">U1601/X1601</f>
        <v>1.3855857718953573E-3</v>
      </c>
      <c r="AA1601" s="10">
        <f t="shared" si="1650"/>
        <v>289.62686567164178</v>
      </c>
      <c r="AB1601" s="9" t="str">
        <f t="shared" ref="AB1601:AB1664" si="1663">IF(E1601&gt;0,"M E","U E")</f>
        <v>U E</v>
      </c>
      <c r="AC1601" s="28">
        <f t="shared" si="1656"/>
        <v>0.40130286423327471</v>
      </c>
      <c r="AD1601" s="29">
        <f t="shared" si="1657"/>
        <v>1.3855857718953573E-3</v>
      </c>
      <c r="AE1601" s="15">
        <f t="shared" ref="AE1601:AE1664" si="1664">IF(AD1601=0,0,AC1601/AD1601)</f>
        <v>289.62686567164178</v>
      </c>
      <c r="AF1601" s="27" t="e">
        <f t="shared" si="1658"/>
        <v>#REF!</v>
      </c>
      <c r="AG1601" s="7" t="e">
        <f t="shared" si="1658"/>
        <v>#REF!</v>
      </c>
      <c r="AH1601" s="17" t="e">
        <f t="shared" si="1651"/>
        <v>#REF!</v>
      </c>
      <c r="AI1601" s="26" t="e">
        <f t="shared" si="1653"/>
        <v>#REF!</v>
      </c>
      <c r="AJ1601" s="22" t="e">
        <f t="shared" si="1653"/>
        <v>#REF!</v>
      </c>
      <c r="AK1601" s="25" t="e">
        <f t="shared" si="1652"/>
        <v>#REF!</v>
      </c>
      <c r="AL1601" s="60">
        <f t="shared" si="1659"/>
        <v>42233</v>
      </c>
      <c r="AM1601" s="2"/>
    </row>
    <row r="1602" spans="1:39" ht="11.25" x14ac:dyDescent="0.2">
      <c r="A1602" s="2" t="s">
        <v>5</v>
      </c>
      <c r="B1602" s="2" t="str">
        <f t="shared" si="1660"/>
        <v>CACY2015</v>
      </c>
      <c r="C1602" s="2" t="s">
        <v>40</v>
      </c>
      <c r="D1602" s="4">
        <v>42232</v>
      </c>
      <c r="K1602" s="54">
        <f t="shared" si="1654"/>
        <v>0</v>
      </c>
      <c r="T1602" s="47">
        <v>1</v>
      </c>
      <c r="U1602" s="48">
        <v>1</v>
      </c>
      <c r="V1602" s="49">
        <v>149</v>
      </c>
      <c r="W1602" s="48">
        <f t="shared" si="1661"/>
        <v>1414</v>
      </c>
      <c r="X1602" s="32">
        <v>48355</v>
      </c>
      <c r="Y1602" s="31">
        <f t="shared" si="1655"/>
        <v>3.0813773136180332E-3</v>
      </c>
      <c r="Z1602" s="30">
        <f t="shared" si="1662"/>
        <v>2.0680384655154586E-5</v>
      </c>
      <c r="AA1602" s="10">
        <f t="shared" ref="AA1602:AA1665" si="1665">IF(Z1602=0,0,Y1602/Z1602)</f>
        <v>149</v>
      </c>
      <c r="AB1602" s="9" t="str">
        <f t="shared" si="1663"/>
        <v>U E</v>
      </c>
      <c r="AC1602" s="28">
        <f t="shared" si="1656"/>
        <v>3.0813773136180332E-3</v>
      </c>
      <c r="AD1602" s="29">
        <f t="shared" si="1657"/>
        <v>2.0680384655154586E-5</v>
      </c>
      <c r="AE1602" s="15">
        <f t="shared" si="1664"/>
        <v>149</v>
      </c>
      <c r="AF1602" s="27" t="e">
        <f t="shared" si="1658"/>
        <v>#REF!</v>
      </c>
      <c r="AG1602" s="7" t="e">
        <f t="shared" si="1658"/>
        <v>#REF!</v>
      </c>
      <c r="AH1602" s="17" t="e">
        <f t="shared" ref="AH1602:AH1665" si="1666">AF1602/AG1602</f>
        <v>#REF!</v>
      </c>
      <c r="AI1602" s="26" t="e">
        <f t="shared" si="1653"/>
        <v>#REF!</v>
      </c>
      <c r="AJ1602" s="22" t="e">
        <f t="shared" si="1653"/>
        <v>#REF!</v>
      </c>
      <c r="AK1602" s="25" t="e">
        <f t="shared" ref="AK1602:AK1665" si="1667">AI1602/AJ1602</f>
        <v>#REF!</v>
      </c>
      <c r="AL1602" s="60">
        <f t="shared" si="1659"/>
        <v>42232</v>
      </c>
      <c r="AM1602" s="2"/>
    </row>
    <row r="1603" spans="1:39" ht="11.25" x14ac:dyDescent="0.2">
      <c r="A1603" s="2" t="s">
        <v>5</v>
      </c>
      <c r="B1603" s="2" t="str">
        <f t="shared" si="1660"/>
        <v>CACY2015</v>
      </c>
      <c r="C1603" s="2" t="s">
        <v>40</v>
      </c>
      <c r="D1603" s="4">
        <v>42231</v>
      </c>
      <c r="K1603" s="54">
        <f t="shared" si="1654"/>
        <v>0</v>
      </c>
      <c r="T1603" s="47">
        <v>2</v>
      </c>
      <c r="U1603" s="48">
        <v>4</v>
      </c>
      <c r="V1603" s="49">
        <v>1068</v>
      </c>
      <c r="W1603" s="48">
        <f t="shared" si="1661"/>
        <v>1414</v>
      </c>
      <c r="X1603" s="32">
        <v>48355</v>
      </c>
      <c r="Y1603" s="31">
        <f t="shared" si="1655"/>
        <v>2.2086650811705098E-2</v>
      </c>
      <c r="Z1603" s="30">
        <f t="shared" si="1662"/>
        <v>8.2721538620618345E-5</v>
      </c>
      <c r="AA1603" s="10">
        <f t="shared" si="1665"/>
        <v>267</v>
      </c>
      <c r="AB1603" s="9" t="str">
        <f t="shared" si="1663"/>
        <v>U E</v>
      </c>
      <c r="AC1603" s="28">
        <f t="shared" si="1656"/>
        <v>2.2086650811705098E-2</v>
      </c>
      <c r="AD1603" s="29">
        <f t="shared" si="1657"/>
        <v>8.2721538620618345E-5</v>
      </c>
      <c r="AE1603" s="15">
        <f t="shared" si="1664"/>
        <v>267</v>
      </c>
      <c r="AF1603" s="27" t="e">
        <f t="shared" si="1658"/>
        <v>#REF!</v>
      </c>
      <c r="AG1603" s="7" t="e">
        <f t="shared" si="1658"/>
        <v>#REF!</v>
      </c>
      <c r="AH1603" s="17" t="e">
        <f t="shared" si="1666"/>
        <v>#REF!</v>
      </c>
      <c r="AI1603" s="26" t="e">
        <f t="shared" ref="AI1603:AJ1666" si="1668">AI1604+AC1603</f>
        <v>#REF!</v>
      </c>
      <c r="AJ1603" s="22" t="e">
        <f t="shared" si="1668"/>
        <v>#REF!</v>
      </c>
      <c r="AK1603" s="25" t="e">
        <f t="shared" si="1667"/>
        <v>#REF!</v>
      </c>
      <c r="AL1603" s="60">
        <f t="shared" si="1659"/>
        <v>42231</v>
      </c>
      <c r="AM1603" s="2"/>
    </row>
    <row r="1604" spans="1:39" ht="11.25" x14ac:dyDescent="0.2">
      <c r="A1604" s="2" t="s">
        <v>5</v>
      </c>
      <c r="B1604" s="2" t="str">
        <f t="shared" si="1660"/>
        <v>CACY2015</v>
      </c>
      <c r="C1604" s="2" t="s">
        <v>40</v>
      </c>
      <c r="D1604" s="4">
        <v>42230</v>
      </c>
      <c r="K1604" s="54">
        <f t="shared" si="1654"/>
        <v>0</v>
      </c>
      <c r="T1604" s="47"/>
      <c r="U1604" s="48"/>
      <c r="V1604" s="49"/>
      <c r="W1604" s="48">
        <f t="shared" si="1661"/>
        <v>1423</v>
      </c>
      <c r="X1604" s="32">
        <v>48355</v>
      </c>
      <c r="Y1604" s="31">
        <f t="shared" si="1655"/>
        <v>0</v>
      </c>
      <c r="Z1604" s="30">
        <f t="shared" si="1662"/>
        <v>0</v>
      </c>
      <c r="AA1604" s="10">
        <f t="shared" si="1665"/>
        <v>0</v>
      </c>
      <c r="AB1604" s="9" t="str">
        <f t="shared" si="1663"/>
        <v>U E</v>
      </c>
      <c r="AC1604" s="28">
        <f t="shared" si="1656"/>
        <v>0</v>
      </c>
      <c r="AD1604" s="29">
        <f t="shared" si="1657"/>
        <v>0</v>
      </c>
      <c r="AE1604" s="15">
        <f t="shared" si="1664"/>
        <v>0</v>
      </c>
      <c r="AF1604" s="27" t="e">
        <f t="shared" si="1658"/>
        <v>#REF!</v>
      </c>
      <c r="AG1604" s="7" t="e">
        <f t="shared" si="1658"/>
        <v>#REF!</v>
      </c>
      <c r="AH1604" s="17" t="e">
        <f t="shared" si="1666"/>
        <v>#REF!</v>
      </c>
      <c r="AI1604" s="26" t="e">
        <f t="shared" si="1668"/>
        <v>#REF!</v>
      </c>
      <c r="AJ1604" s="22" t="e">
        <f t="shared" si="1668"/>
        <v>#REF!</v>
      </c>
      <c r="AK1604" s="25" t="e">
        <f t="shared" si="1667"/>
        <v>#REF!</v>
      </c>
      <c r="AL1604" s="60">
        <f t="shared" si="1659"/>
        <v>42230</v>
      </c>
      <c r="AM1604" s="2"/>
    </row>
    <row r="1605" spans="1:39" ht="11.25" x14ac:dyDescent="0.2">
      <c r="A1605" s="2" t="s">
        <v>5</v>
      </c>
      <c r="B1605" s="2" t="str">
        <f t="shared" si="1660"/>
        <v>CACY2015</v>
      </c>
      <c r="C1605" s="2" t="s">
        <v>40</v>
      </c>
      <c r="D1605" s="4">
        <v>42229</v>
      </c>
      <c r="K1605" s="54">
        <f t="shared" si="1654"/>
        <v>0</v>
      </c>
      <c r="T1605" s="47">
        <v>2</v>
      </c>
      <c r="U1605" s="48">
        <v>41</v>
      </c>
      <c r="V1605" s="49">
        <v>10555</v>
      </c>
      <c r="W1605" s="48">
        <f t="shared" si="1661"/>
        <v>1432</v>
      </c>
      <c r="X1605" s="32">
        <v>48355</v>
      </c>
      <c r="Y1605" s="31">
        <f t="shared" si="1655"/>
        <v>0.21828146003515667</v>
      </c>
      <c r="Z1605" s="30">
        <f t="shared" si="1662"/>
        <v>8.4789577086133807E-4</v>
      </c>
      <c r="AA1605" s="10">
        <f t="shared" si="1665"/>
        <v>257.4390243902439</v>
      </c>
      <c r="AB1605" s="9" t="str">
        <f t="shared" si="1663"/>
        <v>U E</v>
      </c>
      <c r="AC1605" s="28">
        <f t="shared" si="1656"/>
        <v>0.21828146003515667</v>
      </c>
      <c r="AD1605" s="29">
        <f t="shared" si="1657"/>
        <v>8.4789577086133807E-4</v>
      </c>
      <c r="AE1605" s="15">
        <f t="shared" si="1664"/>
        <v>257.4390243902439</v>
      </c>
      <c r="AF1605" s="27" t="e">
        <f t="shared" si="1658"/>
        <v>#REF!</v>
      </c>
      <c r="AG1605" s="7" t="e">
        <f t="shared" si="1658"/>
        <v>#REF!</v>
      </c>
      <c r="AH1605" s="17" t="e">
        <f t="shared" si="1666"/>
        <v>#REF!</v>
      </c>
      <c r="AI1605" s="26" t="e">
        <f t="shared" si="1668"/>
        <v>#REF!</v>
      </c>
      <c r="AJ1605" s="22" t="e">
        <f t="shared" si="1668"/>
        <v>#REF!</v>
      </c>
      <c r="AK1605" s="25" t="e">
        <f t="shared" si="1667"/>
        <v>#REF!</v>
      </c>
      <c r="AL1605" s="60">
        <f t="shared" si="1659"/>
        <v>42229</v>
      </c>
      <c r="AM1605" s="2"/>
    </row>
    <row r="1606" spans="1:39" ht="11.25" x14ac:dyDescent="0.2">
      <c r="A1606" s="2" t="s">
        <v>5</v>
      </c>
      <c r="B1606" s="2" t="str">
        <f t="shared" si="1660"/>
        <v>CACY2015</v>
      </c>
      <c r="C1606" s="2" t="s">
        <v>40</v>
      </c>
      <c r="D1606" s="4">
        <v>42228</v>
      </c>
      <c r="K1606" s="54">
        <f t="shared" si="1654"/>
        <v>0</v>
      </c>
      <c r="T1606" s="47">
        <v>9</v>
      </c>
      <c r="U1606" s="48">
        <v>2413</v>
      </c>
      <c r="V1606" s="49">
        <v>410354</v>
      </c>
      <c r="W1606" s="48">
        <f t="shared" si="1661"/>
        <v>1434</v>
      </c>
      <c r="X1606" s="32">
        <v>48355</v>
      </c>
      <c r="Y1606" s="31">
        <f t="shared" si="1655"/>
        <v>8.4862785647813048</v>
      </c>
      <c r="Z1606" s="30">
        <f t="shared" si="1662"/>
        <v>4.9901768172888016E-2</v>
      </c>
      <c r="AA1606" s="10">
        <f t="shared" si="1665"/>
        <v>170.05967675093245</v>
      </c>
      <c r="AB1606" s="9" t="str">
        <f t="shared" si="1663"/>
        <v>U E</v>
      </c>
      <c r="AC1606" s="28">
        <f t="shared" si="1656"/>
        <v>8.4862785647813048</v>
      </c>
      <c r="AD1606" s="29">
        <f t="shared" si="1657"/>
        <v>4.9901768172888016E-2</v>
      </c>
      <c r="AE1606" s="15">
        <f t="shared" si="1664"/>
        <v>170.05967675093245</v>
      </c>
      <c r="AF1606" s="27" t="e">
        <f t="shared" si="1658"/>
        <v>#REF!</v>
      </c>
      <c r="AG1606" s="7" t="e">
        <f t="shared" si="1658"/>
        <v>#REF!</v>
      </c>
      <c r="AH1606" s="17" t="e">
        <f t="shared" si="1666"/>
        <v>#REF!</v>
      </c>
      <c r="AI1606" s="26" t="e">
        <f t="shared" si="1668"/>
        <v>#REF!</v>
      </c>
      <c r="AJ1606" s="22" t="e">
        <f t="shared" si="1668"/>
        <v>#REF!</v>
      </c>
      <c r="AK1606" s="25" t="e">
        <f t="shared" si="1667"/>
        <v>#REF!</v>
      </c>
      <c r="AL1606" s="60">
        <f t="shared" si="1659"/>
        <v>42228</v>
      </c>
      <c r="AM1606" s="2"/>
    </row>
    <row r="1607" spans="1:39" ht="11.25" x14ac:dyDescent="0.2">
      <c r="A1607" s="2" t="s">
        <v>5</v>
      </c>
      <c r="B1607" s="2" t="str">
        <f t="shared" si="1660"/>
        <v>CACY2015</v>
      </c>
      <c r="C1607" s="2" t="s">
        <v>40</v>
      </c>
      <c r="D1607" s="4">
        <v>42227</v>
      </c>
      <c r="K1607" s="54">
        <f t="shared" si="1654"/>
        <v>0</v>
      </c>
      <c r="T1607" s="47">
        <v>1</v>
      </c>
      <c r="U1607" s="48">
        <v>1</v>
      </c>
      <c r="V1607" s="49">
        <v>230</v>
      </c>
      <c r="W1607" s="48">
        <f t="shared" si="1661"/>
        <v>1427</v>
      </c>
      <c r="X1607" s="32">
        <v>48355</v>
      </c>
      <c r="Y1607" s="31">
        <f t="shared" si="1655"/>
        <v>4.7564884706855545E-3</v>
      </c>
      <c r="Z1607" s="30">
        <f t="shared" si="1662"/>
        <v>2.0680384655154586E-5</v>
      </c>
      <c r="AA1607" s="10">
        <f t="shared" si="1665"/>
        <v>229.99999999999997</v>
      </c>
      <c r="AB1607" s="9" t="str">
        <f t="shared" si="1663"/>
        <v>U E</v>
      </c>
      <c r="AC1607" s="28">
        <f t="shared" si="1656"/>
        <v>4.7564884706855545E-3</v>
      </c>
      <c r="AD1607" s="29">
        <f t="shared" si="1657"/>
        <v>2.0680384655154586E-5</v>
      </c>
      <c r="AE1607" s="15">
        <f t="shared" si="1664"/>
        <v>229.99999999999997</v>
      </c>
      <c r="AF1607" s="27" t="e">
        <f t="shared" si="1658"/>
        <v>#REF!</v>
      </c>
      <c r="AG1607" s="7" t="e">
        <f t="shared" si="1658"/>
        <v>#REF!</v>
      </c>
      <c r="AH1607" s="17" t="e">
        <f t="shared" si="1666"/>
        <v>#REF!</v>
      </c>
      <c r="AI1607" s="26" t="e">
        <f t="shared" si="1668"/>
        <v>#REF!</v>
      </c>
      <c r="AJ1607" s="22" t="e">
        <f t="shared" si="1668"/>
        <v>#REF!</v>
      </c>
      <c r="AK1607" s="25" t="e">
        <f t="shared" si="1667"/>
        <v>#REF!</v>
      </c>
      <c r="AL1607" s="60">
        <f t="shared" si="1659"/>
        <v>42227</v>
      </c>
      <c r="AM1607" s="2"/>
    </row>
    <row r="1608" spans="1:39" ht="11.25" x14ac:dyDescent="0.2">
      <c r="A1608" s="2" t="s">
        <v>5</v>
      </c>
      <c r="B1608" s="2" t="str">
        <f t="shared" si="1660"/>
        <v>CACY2015</v>
      </c>
      <c r="C1608" s="2" t="s">
        <v>40</v>
      </c>
      <c r="D1608" s="4">
        <v>42226</v>
      </c>
      <c r="K1608" s="54">
        <f t="shared" si="1654"/>
        <v>0</v>
      </c>
      <c r="T1608" s="47">
        <v>4</v>
      </c>
      <c r="U1608" s="48">
        <v>5</v>
      </c>
      <c r="V1608" s="49">
        <v>740</v>
      </c>
      <c r="W1608" s="48">
        <f t="shared" si="1661"/>
        <v>1426</v>
      </c>
      <c r="X1608" s="32">
        <v>48355</v>
      </c>
      <c r="Y1608" s="31">
        <f t="shared" si="1655"/>
        <v>1.5303484644814394E-2</v>
      </c>
      <c r="Z1608" s="30">
        <f t="shared" si="1662"/>
        <v>1.0340192327577293E-4</v>
      </c>
      <c r="AA1608" s="10">
        <f t="shared" si="1665"/>
        <v>148</v>
      </c>
      <c r="AB1608" s="9" t="str">
        <f t="shared" si="1663"/>
        <v>U E</v>
      </c>
      <c r="AC1608" s="28">
        <f t="shared" si="1656"/>
        <v>1.5303484644814394E-2</v>
      </c>
      <c r="AD1608" s="29">
        <f t="shared" si="1657"/>
        <v>1.0340192327577293E-4</v>
      </c>
      <c r="AE1608" s="15">
        <f t="shared" si="1664"/>
        <v>148</v>
      </c>
      <c r="AF1608" s="27" t="e">
        <f t="shared" si="1658"/>
        <v>#REF!</v>
      </c>
      <c r="AG1608" s="7" t="e">
        <f t="shared" si="1658"/>
        <v>#REF!</v>
      </c>
      <c r="AH1608" s="17" t="e">
        <f t="shared" si="1666"/>
        <v>#REF!</v>
      </c>
      <c r="AI1608" s="26" t="e">
        <f t="shared" si="1668"/>
        <v>#REF!</v>
      </c>
      <c r="AJ1608" s="22" t="e">
        <f t="shared" si="1668"/>
        <v>#REF!</v>
      </c>
      <c r="AK1608" s="25" t="e">
        <f t="shared" si="1667"/>
        <v>#REF!</v>
      </c>
      <c r="AL1608" s="60">
        <f t="shared" si="1659"/>
        <v>42226</v>
      </c>
      <c r="AM1608" s="2"/>
    </row>
    <row r="1609" spans="1:39" ht="11.25" x14ac:dyDescent="0.2">
      <c r="A1609" s="2" t="s">
        <v>5</v>
      </c>
      <c r="B1609" s="2" t="str">
        <f t="shared" si="1660"/>
        <v>CACY2015</v>
      </c>
      <c r="C1609" s="2" t="s">
        <v>40</v>
      </c>
      <c r="D1609" s="4">
        <v>42225</v>
      </c>
      <c r="K1609" s="54">
        <f t="shared" si="1654"/>
        <v>0</v>
      </c>
      <c r="T1609" s="47">
        <v>1</v>
      </c>
      <c r="U1609" s="48">
        <v>27</v>
      </c>
      <c r="V1609" s="49">
        <v>8135</v>
      </c>
      <c r="W1609" s="48">
        <f t="shared" si="1661"/>
        <v>1426</v>
      </c>
      <c r="X1609" s="32">
        <v>48355</v>
      </c>
      <c r="Y1609" s="31">
        <f t="shared" si="1655"/>
        <v>0.16823492916968255</v>
      </c>
      <c r="Z1609" s="30">
        <f t="shared" si="1662"/>
        <v>5.5837038568917383E-4</v>
      </c>
      <c r="AA1609" s="10">
        <f t="shared" si="1665"/>
        <v>301.2962962962963</v>
      </c>
      <c r="AB1609" s="9" t="str">
        <f t="shared" si="1663"/>
        <v>U E</v>
      </c>
      <c r="AC1609" s="28">
        <f t="shared" si="1656"/>
        <v>0.16823492916968255</v>
      </c>
      <c r="AD1609" s="29">
        <f t="shared" si="1657"/>
        <v>5.5837038568917383E-4</v>
      </c>
      <c r="AE1609" s="15">
        <f t="shared" si="1664"/>
        <v>301.2962962962963</v>
      </c>
      <c r="AF1609" s="27" t="e">
        <f t="shared" si="1658"/>
        <v>#REF!</v>
      </c>
      <c r="AG1609" s="7" t="e">
        <f t="shared" si="1658"/>
        <v>#REF!</v>
      </c>
      <c r="AH1609" s="17" t="e">
        <f t="shared" si="1666"/>
        <v>#REF!</v>
      </c>
      <c r="AI1609" s="26" t="e">
        <f t="shared" si="1668"/>
        <v>#REF!</v>
      </c>
      <c r="AJ1609" s="22" t="e">
        <f t="shared" si="1668"/>
        <v>#REF!</v>
      </c>
      <c r="AK1609" s="25" t="e">
        <f t="shared" si="1667"/>
        <v>#REF!</v>
      </c>
      <c r="AL1609" s="60">
        <f t="shared" si="1659"/>
        <v>42225</v>
      </c>
      <c r="AM1609" s="2"/>
    </row>
    <row r="1610" spans="1:39" ht="11.25" x14ac:dyDescent="0.2">
      <c r="A1610" s="2" t="s">
        <v>5</v>
      </c>
      <c r="B1610" s="2" t="str">
        <f t="shared" si="1660"/>
        <v>CACY2015</v>
      </c>
      <c r="C1610" s="2" t="s">
        <v>40</v>
      </c>
      <c r="D1610" s="4">
        <v>42224</v>
      </c>
      <c r="K1610" s="54">
        <f t="shared" si="1654"/>
        <v>0</v>
      </c>
      <c r="T1610" s="47">
        <v>2</v>
      </c>
      <c r="U1610" s="48">
        <v>485</v>
      </c>
      <c r="V1610" s="49">
        <v>35777</v>
      </c>
      <c r="W1610" s="48">
        <f t="shared" si="1661"/>
        <v>1427</v>
      </c>
      <c r="X1610" s="32">
        <v>48355</v>
      </c>
      <c r="Y1610" s="31">
        <f t="shared" si="1655"/>
        <v>0.7398821218074656</v>
      </c>
      <c r="Z1610" s="30">
        <f t="shared" si="1662"/>
        <v>1.0029986557749974E-2</v>
      </c>
      <c r="AA1610" s="10">
        <f t="shared" si="1665"/>
        <v>73.767010309278348</v>
      </c>
      <c r="AB1610" s="9" t="str">
        <f t="shared" si="1663"/>
        <v>U E</v>
      </c>
      <c r="AC1610" s="28">
        <f t="shared" si="1656"/>
        <v>0.7398821218074656</v>
      </c>
      <c r="AD1610" s="29">
        <f t="shared" si="1657"/>
        <v>1.0029986557749974E-2</v>
      </c>
      <c r="AE1610" s="15">
        <f t="shared" si="1664"/>
        <v>73.767010309278348</v>
      </c>
      <c r="AF1610" s="27" t="e">
        <f t="shared" si="1658"/>
        <v>#REF!</v>
      </c>
      <c r="AG1610" s="7" t="e">
        <f t="shared" si="1658"/>
        <v>#REF!</v>
      </c>
      <c r="AH1610" s="17" t="e">
        <f t="shared" si="1666"/>
        <v>#REF!</v>
      </c>
      <c r="AI1610" s="26" t="e">
        <f t="shared" si="1668"/>
        <v>#REF!</v>
      </c>
      <c r="AJ1610" s="22" t="e">
        <f t="shared" si="1668"/>
        <v>#REF!</v>
      </c>
      <c r="AK1610" s="25" t="e">
        <f t="shared" si="1667"/>
        <v>#REF!</v>
      </c>
      <c r="AL1610" s="60">
        <f t="shared" si="1659"/>
        <v>42224</v>
      </c>
      <c r="AM1610" s="2"/>
    </row>
    <row r="1611" spans="1:39" ht="11.25" x14ac:dyDescent="0.2">
      <c r="A1611" s="2" t="s">
        <v>5</v>
      </c>
      <c r="B1611" s="2" t="str">
        <f t="shared" si="1660"/>
        <v>CACY2015</v>
      </c>
      <c r="C1611" s="2" t="s">
        <v>40</v>
      </c>
      <c r="D1611" s="4">
        <v>42223</v>
      </c>
      <c r="K1611" s="54">
        <f t="shared" ref="K1611:K1674" si="1669">L1611-J1611</f>
        <v>0</v>
      </c>
      <c r="T1611" s="47">
        <v>2</v>
      </c>
      <c r="U1611" s="48">
        <v>146</v>
      </c>
      <c r="V1611" s="49">
        <v>25969</v>
      </c>
      <c r="W1611" s="48">
        <f t="shared" si="1661"/>
        <v>1428</v>
      </c>
      <c r="X1611" s="32">
        <v>48355</v>
      </c>
      <c r="Y1611" s="31">
        <f t="shared" si="1655"/>
        <v>0.53704890910970948</v>
      </c>
      <c r="Z1611" s="30">
        <f t="shared" si="1662"/>
        <v>3.0193361596525694E-3</v>
      </c>
      <c r="AA1611" s="10">
        <f t="shared" si="1665"/>
        <v>177.86986301369865</v>
      </c>
      <c r="AB1611" s="9" t="str">
        <f t="shared" si="1663"/>
        <v>U E</v>
      </c>
      <c r="AC1611" s="28">
        <f t="shared" si="1656"/>
        <v>0.53704890910970948</v>
      </c>
      <c r="AD1611" s="29">
        <f t="shared" si="1657"/>
        <v>3.0193361596525694E-3</v>
      </c>
      <c r="AE1611" s="15">
        <f t="shared" si="1664"/>
        <v>177.86986301369865</v>
      </c>
      <c r="AF1611" s="27" t="e">
        <f t="shared" si="1658"/>
        <v>#REF!</v>
      </c>
      <c r="AG1611" s="7" t="e">
        <f t="shared" si="1658"/>
        <v>#REF!</v>
      </c>
      <c r="AH1611" s="17" t="e">
        <f t="shared" si="1666"/>
        <v>#REF!</v>
      </c>
      <c r="AI1611" s="26" t="e">
        <f t="shared" si="1668"/>
        <v>#REF!</v>
      </c>
      <c r="AJ1611" s="22" t="e">
        <f t="shared" si="1668"/>
        <v>#REF!</v>
      </c>
      <c r="AK1611" s="25" t="e">
        <f t="shared" si="1667"/>
        <v>#REF!</v>
      </c>
      <c r="AL1611" s="60">
        <f t="shared" si="1659"/>
        <v>42223</v>
      </c>
      <c r="AM1611" s="2"/>
    </row>
    <row r="1612" spans="1:39" ht="11.25" x14ac:dyDescent="0.2">
      <c r="A1612" s="2" t="s">
        <v>5</v>
      </c>
      <c r="B1612" s="2" t="str">
        <f t="shared" si="1660"/>
        <v>CACY2015</v>
      </c>
      <c r="C1612" s="2" t="s">
        <v>40</v>
      </c>
      <c r="D1612" s="4">
        <v>42222</v>
      </c>
      <c r="K1612" s="54">
        <f t="shared" si="1669"/>
        <v>0</v>
      </c>
      <c r="T1612" s="47">
        <v>3</v>
      </c>
      <c r="U1612" s="48">
        <v>7</v>
      </c>
      <c r="V1612" s="49">
        <v>1759</v>
      </c>
      <c r="W1612" s="48">
        <f t="shared" si="1661"/>
        <v>1427</v>
      </c>
      <c r="X1612" s="32">
        <v>48355</v>
      </c>
      <c r="Y1612" s="31">
        <f t="shared" si="1655"/>
        <v>3.6376796608416917E-2</v>
      </c>
      <c r="Z1612" s="30">
        <f t="shared" si="1662"/>
        <v>1.4476269258608209E-4</v>
      </c>
      <c r="AA1612" s="10">
        <f t="shared" si="1665"/>
        <v>251.28571428571431</v>
      </c>
      <c r="AB1612" s="9" t="str">
        <f t="shared" si="1663"/>
        <v>U E</v>
      </c>
      <c r="AC1612" s="28">
        <f t="shared" si="1656"/>
        <v>3.6376796608416917E-2</v>
      </c>
      <c r="AD1612" s="29">
        <f t="shared" si="1657"/>
        <v>1.4476269258608209E-4</v>
      </c>
      <c r="AE1612" s="15">
        <f t="shared" si="1664"/>
        <v>251.28571428571431</v>
      </c>
      <c r="AF1612" s="27" t="e">
        <f t="shared" si="1658"/>
        <v>#REF!</v>
      </c>
      <c r="AG1612" s="7" t="e">
        <f t="shared" si="1658"/>
        <v>#REF!</v>
      </c>
      <c r="AH1612" s="17" t="e">
        <f t="shared" si="1666"/>
        <v>#REF!</v>
      </c>
      <c r="AI1612" s="26" t="e">
        <f t="shared" si="1668"/>
        <v>#REF!</v>
      </c>
      <c r="AJ1612" s="22" t="e">
        <f t="shared" si="1668"/>
        <v>#REF!</v>
      </c>
      <c r="AK1612" s="25" t="e">
        <f t="shared" si="1667"/>
        <v>#REF!</v>
      </c>
      <c r="AL1612" s="60">
        <f t="shared" si="1659"/>
        <v>42222</v>
      </c>
      <c r="AM1612" s="2"/>
    </row>
    <row r="1613" spans="1:39" ht="11.25" x14ac:dyDescent="0.2">
      <c r="A1613" s="2" t="s">
        <v>5</v>
      </c>
      <c r="B1613" s="2" t="str">
        <f t="shared" si="1660"/>
        <v>CACY2015</v>
      </c>
      <c r="C1613" s="2" t="s">
        <v>40</v>
      </c>
      <c r="D1613" s="4">
        <v>42221</v>
      </c>
      <c r="K1613" s="54">
        <f t="shared" si="1669"/>
        <v>0</v>
      </c>
      <c r="T1613" s="47">
        <v>5</v>
      </c>
      <c r="U1613" s="48">
        <v>15</v>
      </c>
      <c r="V1613" s="49">
        <v>3735</v>
      </c>
      <c r="W1613" s="48">
        <f t="shared" si="1661"/>
        <v>1427</v>
      </c>
      <c r="X1613" s="32">
        <v>48355</v>
      </c>
      <c r="Y1613" s="31">
        <f t="shared" si="1655"/>
        <v>7.7241236687002376E-2</v>
      </c>
      <c r="Z1613" s="30">
        <f t="shared" si="1662"/>
        <v>3.1020576982731878E-4</v>
      </c>
      <c r="AA1613" s="10">
        <f t="shared" si="1665"/>
        <v>249</v>
      </c>
      <c r="AB1613" s="9" t="str">
        <f t="shared" si="1663"/>
        <v>U E</v>
      </c>
      <c r="AC1613" s="28">
        <f t="shared" si="1656"/>
        <v>7.7241236687002376E-2</v>
      </c>
      <c r="AD1613" s="29">
        <f t="shared" si="1657"/>
        <v>3.1020576982731878E-4</v>
      </c>
      <c r="AE1613" s="15">
        <f t="shared" si="1664"/>
        <v>249</v>
      </c>
      <c r="AF1613" s="27" t="e">
        <f t="shared" si="1658"/>
        <v>#REF!</v>
      </c>
      <c r="AG1613" s="7" t="e">
        <f t="shared" si="1658"/>
        <v>#REF!</v>
      </c>
      <c r="AH1613" s="17" t="e">
        <f t="shared" si="1666"/>
        <v>#REF!</v>
      </c>
      <c r="AI1613" s="26" t="e">
        <f t="shared" si="1668"/>
        <v>#REF!</v>
      </c>
      <c r="AJ1613" s="22" t="e">
        <f t="shared" si="1668"/>
        <v>#REF!</v>
      </c>
      <c r="AK1613" s="25" t="e">
        <f t="shared" si="1667"/>
        <v>#REF!</v>
      </c>
      <c r="AL1613" s="60">
        <f t="shared" si="1659"/>
        <v>42221</v>
      </c>
      <c r="AM1613" s="2"/>
    </row>
    <row r="1614" spans="1:39" ht="11.25" x14ac:dyDescent="0.2">
      <c r="A1614" s="2" t="s">
        <v>5</v>
      </c>
      <c r="B1614" s="2" t="str">
        <f t="shared" si="1660"/>
        <v>CACY2015</v>
      </c>
      <c r="C1614" s="2" t="s">
        <v>40</v>
      </c>
      <c r="D1614" s="4">
        <v>42220</v>
      </c>
      <c r="K1614" s="54">
        <f t="shared" si="1669"/>
        <v>0</v>
      </c>
      <c r="T1614" s="47">
        <v>5</v>
      </c>
      <c r="U1614" s="48">
        <v>86</v>
      </c>
      <c r="V1614" s="49">
        <v>13176</v>
      </c>
      <c r="W1614" s="48">
        <f t="shared" si="1661"/>
        <v>1428</v>
      </c>
      <c r="X1614" s="32">
        <v>48355</v>
      </c>
      <c r="Y1614" s="31">
        <f t="shared" ref="Y1614:Y1677" si="1670">V1614/X1614</f>
        <v>0.2724847482163168</v>
      </c>
      <c r="Z1614" s="30">
        <f t="shared" si="1662"/>
        <v>1.7785130803432943E-3</v>
      </c>
      <c r="AA1614" s="10">
        <f t="shared" si="1665"/>
        <v>153.20930232558138</v>
      </c>
      <c r="AB1614" s="9" t="str">
        <f t="shared" si="1663"/>
        <v>U E</v>
      </c>
      <c r="AC1614" s="28">
        <f t="shared" ref="AC1614:AC1677" si="1671">IF($AB1614="U E",$Y1614,(V1614-E1614)/X1614)</f>
        <v>0.2724847482163168</v>
      </c>
      <c r="AD1614" s="29">
        <f t="shared" ref="AD1614:AD1677" si="1672">IF($AB1614="U E",$Z1614,(U1614-F1614)/X1614)</f>
        <v>1.7785130803432943E-3</v>
      </c>
      <c r="AE1614" s="15">
        <f t="shared" si="1664"/>
        <v>153.20930232558138</v>
      </c>
      <c r="AF1614" s="27" t="e">
        <f t="shared" si="1658"/>
        <v>#REF!</v>
      </c>
      <c r="AG1614" s="7" t="e">
        <f t="shared" si="1658"/>
        <v>#REF!</v>
      </c>
      <c r="AH1614" s="17" t="e">
        <f t="shared" si="1666"/>
        <v>#REF!</v>
      </c>
      <c r="AI1614" s="26" t="e">
        <f t="shared" si="1668"/>
        <v>#REF!</v>
      </c>
      <c r="AJ1614" s="22" t="e">
        <f t="shared" si="1668"/>
        <v>#REF!</v>
      </c>
      <c r="AK1614" s="25" t="e">
        <f t="shared" si="1667"/>
        <v>#REF!</v>
      </c>
      <c r="AL1614" s="60">
        <f t="shared" si="1659"/>
        <v>42220</v>
      </c>
      <c r="AM1614" s="2"/>
    </row>
    <row r="1615" spans="1:39" ht="11.25" x14ac:dyDescent="0.2">
      <c r="A1615" s="2" t="s">
        <v>5</v>
      </c>
      <c r="B1615" s="2" t="str">
        <f t="shared" si="1660"/>
        <v>CACY2015</v>
      </c>
      <c r="C1615" s="2" t="s">
        <v>40</v>
      </c>
      <c r="D1615" s="4">
        <v>42219</v>
      </c>
      <c r="K1615" s="54">
        <f t="shared" si="1669"/>
        <v>0</v>
      </c>
      <c r="T1615" s="47">
        <v>3</v>
      </c>
      <c r="U1615" s="48">
        <v>5</v>
      </c>
      <c r="V1615" s="49">
        <v>550</v>
      </c>
      <c r="W1615" s="48">
        <f t="shared" si="1661"/>
        <v>1424</v>
      </c>
      <c r="X1615" s="32">
        <v>48355</v>
      </c>
      <c r="Y1615" s="31">
        <f t="shared" si="1670"/>
        <v>1.1374211560335022E-2</v>
      </c>
      <c r="Z1615" s="30">
        <f t="shared" si="1662"/>
        <v>1.0340192327577293E-4</v>
      </c>
      <c r="AA1615" s="10">
        <f t="shared" si="1665"/>
        <v>110</v>
      </c>
      <c r="AB1615" s="9" t="str">
        <f t="shared" si="1663"/>
        <v>U E</v>
      </c>
      <c r="AC1615" s="28">
        <f t="shared" si="1671"/>
        <v>1.1374211560335022E-2</v>
      </c>
      <c r="AD1615" s="29">
        <f t="shared" si="1672"/>
        <v>1.0340192327577293E-4</v>
      </c>
      <c r="AE1615" s="15">
        <f t="shared" si="1664"/>
        <v>110</v>
      </c>
      <c r="AF1615" s="27" t="e">
        <f t="shared" si="1658"/>
        <v>#REF!</v>
      </c>
      <c r="AG1615" s="7" t="e">
        <f t="shared" si="1658"/>
        <v>#REF!</v>
      </c>
      <c r="AH1615" s="17" t="e">
        <f t="shared" si="1666"/>
        <v>#REF!</v>
      </c>
      <c r="AI1615" s="26" t="e">
        <f t="shared" si="1668"/>
        <v>#REF!</v>
      </c>
      <c r="AJ1615" s="22" t="e">
        <f t="shared" si="1668"/>
        <v>#REF!</v>
      </c>
      <c r="AK1615" s="25" t="e">
        <f t="shared" si="1667"/>
        <v>#REF!</v>
      </c>
      <c r="AL1615" s="60">
        <f t="shared" si="1659"/>
        <v>42219</v>
      </c>
      <c r="AM1615" s="2"/>
    </row>
    <row r="1616" spans="1:39" ht="11.25" x14ac:dyDescent="0.2">
      <c r="A1616" s="2" t="s">
        <v>5</v>
      </c>
      <c r="B1616" s="2" t="str">
        <f t="shared" si="1660"/>
        <v>CACY2015</v>
      </c>
      <c r="C1616" s="2" t="s">
        <v>40</v>
      </c>
      <c r="D1616" s="4">
        <v>42218</v>
      </c>
      <c r="K1616" s="54">
        <f t="shared" si="1669"/>
        <v>0</v>
      </c>
      <c r="T1616" s="47">
        <v>3</v>
      </c>
      <c r="U1616" s="48">
        <v>15</v>
      </c>
      <c r="V1616" s="49">
        <v>2051</v>
      </c>
      <c r="W1616" s="48">
        <f t="shared" si="1661"/>
        <v>1427</v>
      </c>
      <c r="X1616" s="32">
        <v>48355</v>
      </c>
      <c r="Y1616" s="31">
        <f t="shared" si="1670"/>
        <v>4.2415468927722057E-2</v>
      </c>
      <c r="Z1616" s="30">
        <f t="shared" si="1662"/>
        <v>3.1020576982731878E-4</v>
      </c>
      <c r="AA1616" s="10">
        <f t="shared" si="1665"/>
        <v>136.73333333333335</v>
      </c>
      <c r="AB1616" s="9" t="str">
        <f t="shared" si="1663"/>
        <v>U E</v>
      </c>
      <c r="AC1616" s="28">
        <f t="shared" si="1671"/>
        <v>4.2415468927722057E-2</v>
      </c>
      <c r="AD1616" s="29">
        <f t="shared" si="1672"/>
        <v>3.1020576982731878E-4</v>
      </c>
      <c r="AE1616" s="15">
        <f t="shared" si="1664"/>
        <v>136.73333333333335</v>
      </c>
      <c r="AF1616" s="27" t="e">
        <f t="shared" si="1658"/>
        <v>#REF!</v>
      </c>
      <c r="AG1616" s="7" t="e">
        <f t="shared" si="1658"/>
        <v>#REF!</v>
      </c>
      <c r="AH1616" s="17" t="e">
        <f t="shared" si="1666"/>
        <v>#REF!</v>
      </c>
      <c r="AI1616" s="26" t="e">
        <f t="shared" si="1668"/>
        <v>#REF!</v>
      </c>
      <c r="AJ1616" s="22" t="e">
        <f t="shared" si="1668"/>
        <v>#REF!</v>
      </c>
      <c r="AK1616" s="25" t="e">
        <f t="shared" si="1667"/>
        <v>#REF!</v>
      </c>
      <c r="AL1616" s="60">
        <f t="shared" si="1659"/>
        <v>42218</v>
      </c>
      <c r="AM1616" s="2"/>
    </row>
    <row r="1617" spans="1:39" ht="11.25" x14ac:dyDescent="0.2">
      <c r="A1617" s="2" t="s">
        <v>5</v>
      </c>
      <c r="B1617" s="2" t="str">
        <f t="shared" si="1660"/>
        <v>CACY2015</v>
      </c>
      <c r="C1617" s="2" t="s">
        <v>40</v>
      </c>
      <c r="D1617" s="4">
        <v>42217</v>
      </c>
      <c r="K1617" s="54">
        <f t="shared" si="1669"/>
        <v>0</v>
      </c>
      <c r="T1617" s="47">
        <v>2</v>
      </c>
      <c r="U1617" s="48">
        <v>26</v>
      </c>
      <c r="V1617" s="49">
        <v>8691</v>
      </c>
      <c r="W1617" s="48">
        <f t="shared" si="1661"/>
        <v>1429</v>
      </c>
      <c r="X1617" s="32">
        <v>48355</v>
      </c>
      <c r="Y1617" s="31">
        <f t="shared" si="1670"/>
        <v>0.1797332230379485</v>
      </c>
      <c r="Z1617" s="30">
        <f t="shared" si="1662"/>
        <v>5.3769000103401918E-4</v>
      </c>
      <c r="AA1617" s="10">
        <f t="shared" si="1665"/>
        <v>334.26923076923077</v>
      </c>
      <c r="AB1617" s="9" t="str">
        <f t="shared" si="1663"/>
        <v>U E</v>
      </c>
      <c r="AC1617" s="28">
        <f t="shared" si="1671"/>
        <v>0.1797332230379485</v>
      </c>
      <c r="AD1617" s="29">
        <f t="shared" si="1672"/>
        <v>5.3769000103401918E-4</v>
      </c>
      <c r="AE1617" s="15">
        <f t="shared" si="1664"/>
        <v>334.26923076923077</v>
      </c>
      <c r="AF1617" s="27" t="e">
        <f t="shared" si="1658"/>
        <v>#REF!</v>
      </c>
      <c r="AG1617" s="7" t="e">
        <f t="shared" si="1658"/>
        <v>#REF!</v>
      </c>
      <c r="AH1617" s="17" t="e">
        <f t="shared" si="1666"/>
        <v>#REF!</v>
      </c>
      <c r="AI1617" s="26" t="e">
        <f t="shared" si="1668"/>
        <v>#REF!</v>
      </c>
      <c r="AJ1617" s="22" t="e">
        <f t="shared" si="1668"/>
        <v>#REF!</v>
      </c>
      <c r="AK1617" s="25" t="e">
        <f t="shared" si="1667"/>
        <v>#REF!</v>
      </c>
      <c r="AL1617" s="60">
        <f t="shared" si="1659"/>
        <v>42217</v>
      </c>
      <c r="AM1617" s="2"/>
    </row>
    <row r="1618" spans="1:39" ht="11.25" x14ac:dyDescent="0.2">
      <c r="A1618" s="2" t="s">
        <v>5</v>
      </c>
      <c r="B1618" s="2" t="str">
        <f t="shared" si="1660"/>
        <v>CACY2015</v>
      </c>
      <c r="C1618" s="2" t="s">
        <v>40</v>
      </c>
      <c r="D1618" s="4">
        <v>42216</v>
      </c>
      <c r="G1618" s="69">
        <v>100</v>
      </c>
      <c r="H1618" s="71">
        <v>0.89400000000000002</v>
      </c>
      <c r="I1618" s="76">
        <v>112</v>
      </c>
      <c r="K1618" s="54">
        <f t="shared" si="1669"/>
        <v>0</v>
      </c>
      <c r="T1618" s="47">
        <v>15</v>
      </c>
      <c r="U1618" s="48">
        <v>8046</v>
      </c>
      <c r="V1618" s="49">
        <v>663850</v>
      </c>
      <c r="W1618" s="48">
        <f t="shared" si="1661"/>
        <v>1431</v>
      </c>
      <c r="X1618" s="32">
        <v>48355</v>
      </c>
      <c r="Y1618" s="31">
        <f t="shared" si="1670"/>
        <v>13.728673353324371</v>
      </c>
      <c r="Z1618" s="30">
        <f t="shared" si="1662"/>
        <v>0.16639437493537379</v>
      </c>
      <c r="AA1618" s="10">
        <f t="shared" si="1665"/>
        <v>82.506835694755154</v>
      </c>
      <c r="AB1618" s="9" t="str">
        <f t="shared" si="1663"/>
        <v>U E</v>
      </c>
      <c r="AC1618" s="28">
        <f t="shared" si="1671"/>
        <v>13.728673353324371</v>
      </c>
      <c r="AD1618" s="29">
        <f t="shared" si="1672"/>
        <v>0.16639437493537379</v>
      </c>
      <c r="AE1618" s="15">
        <f t="shared" si="1664"/>
        <v>82.506835694755154</v>
      </c>
      <c r="AF1618" s="27" t="e">
        <f t="shared" si="1658"/>
        <v>#REF!</v>
      </c>
      <c r="AG1618" s="7" t="e">
        <f t="shared" si="1658"/>
        <v>#REF!</v>
      </c>
      <c r="AH1618" s="17" t="e">
        <f t="shared" si="1666"/>
        <v>#REF!</v>
      </c>
      <c r="AI1618" s="26" t="e">
        <f t="shared" si="1668"/>
        <v>#REF!</v>
      </c>
      <c r="AJ1618" s="22" t="e">
        <f t="shared" si="1668"/>
        <v>#REF!</v>
      </c>
      <c r="AK1618" s="25" t="e">
        <f t="shared" si="1667"/>
        <v>#REF!</v>
      </c>
      <c r="AL1618" s="60">
        <f t="shared" si="1659"/>
        <v>42216</v>
      </c>
      <c r="AM1618" s="2"/>
    </row>
    <row r="1619" spans="1:39" ht="11.25" x14ac:dyDescent="0.2">
      <c r="A1619" s="2" t="s">
        <v>5</v>
      </c>
      <c r="B1619" s="2" t="str">
        <f t="shared" si="1660"/>
        <v>CACY2015</v>
      </c>
      <c r="C1619" s="2" t="s">
        <v>40</v>
      </c>
      <c r="D1619" s="4">
        <v>42215</v>
      </c>
      <c r="K1619" s="54">
        <f t="shared" si="1669"/>
        <v>0</v>
      </c>
      <c r="T1619" s="47">
        <v>7</v>
      </c>
      <c r="U1619" s="48">
        <v>291</v>
      </c>
      <c r="V1619" s="49">
        <v>68440</v>
      </c>
      <c r="W1619" s="48">
        <f t="shared" si="1661"/>
        <v>1416</v>
      </c>
      <c r="X1619" s="32">
        <v>48355</v>
      </c>
      <c r="Y1619" s="31">
        <f t="shared" si="1670"/>
        <v>1.4153655257987798</v>
      </c>
      <c r="Z1619" s="30">
        <f t="shared" si="1662"/>
        <v>6.0179919346499845E-3</v>
      </c>
      <c r="AA1619" s="10">
        <f t="shared" si="1665"/>
        <v>235.18900343642611</v>
      </c>
      <c r="AB1619" s="9" t="str">
        <f t="shared" si="1663"/>
        <v>U E</v>
      </c>
      <c r="AC1619" s="28">
        <f t="shared" si="1671"/>
        <v>1.4153655257987798</v>
      </c>
      <c r="AD1619" s="29">
        <f t="shared" si="1672"/>
        <v>6.0179919346499845E-3</v>
      </c>
      <c r="AE1619" s="15">
        <f t="shared" si="1664"/>
        <v>235.18900343642611</v>
      </c>
      <c r="AF1619" s="27" t="e">
        <f t="shared" si="1658"/>
        <v>#REF!</v>
      </c>
      <c r="AG1619" s="7" t="e">
        <f t="shared" si="1658"/>
        <v>#REF!</v>
      </c>
      <c r="AH1619" s="17" t="e">
        <f t="shared" si="1666"/>
        <v>#REF!</v>
      </c>
      <c r="AI1619" s="26" t="e">
        <f t="shared" si="1668"/>
        <v>#REF!</v>
      </c>
      <c r="AJ1619" s="22" t="e">
        <f t="shared" si="1668"/>
        <v>#REF!</v>
      </c>
      <c r="AK1619" s="25" t="e">
        <f t="shared" si="1667"/>
        <v>#REF!</v>
      </c>
      <c r="AL1619" s="60">
        <f t="shared" si="1659"/>
        <v>42215</v>
      </c>
      <c r="AM1619" s="2"/>
    </row>
    <row r="1620" spans="1:39" ht="11.25" x14ac:dyDescent="0.2">
      <c r="A1620" s="2" t="s">
        <v>5</v>
      </c>
      <c r="B1620" s="2" t="str">
        <f t="shared" si="1660"/>
        <v>CACY2015</v>
      </c>
      <c r="C1620" s="2" t="s">
        <v>40</v>
      </c>
      <c r="D1620" s="4">
        <v>42214</v>
      </c>
      <c r="K1620" s="54">
        <f t="shared" si="1669"/>
        <v>0</v>
      </c>
      <c r="T1620" s="47">
        <v>4</v>
      </c>
      <c r="U1620" s="48">
        <v>7</v>
      </c>
      <c r="V1620" s="49">
        <v>1268</v>
      </c>
      <c r="W1620" s="48">
        <f t="shared" si="1661"/>
        <v>1410</v>
      </c>
      <c r="X1620" s="32">
        <v>48355</v>
      </c>
      <c r="Y1620" s="31">
        <f t="shared" si="1670"/>
        <v>2.6222727742736016E-2</v>
      </c>
      <c r="Z1620" s="30">
        <f t="shared" si="1662"/>
        <v>1.4476269258608209E-4</v>
      </c>
      <c r="AA1620" s="10">
        <f t="shared" si="1665"/>
        <v>181.14285714285717</v>
      </c>
      <c r="AB1620" s="9" t="str">
        <f t="shared" si="1663"/>
        <v>U E</v>
      </c>
      <c r="AC1620" s="28">
        <f t="shared" si="1671"/>
        <v>2.6222727742736016E-2</v>
      </c>
      <c r="AD1620" s="29">
        <f t="shared" si="1672"/>
        <v>1.4476269258608209E-4</v>
      </c>
      <c r="AE1620" s="15">
        <f t="shared" si="1664"/>
        <v>181.14285714285717</v>
      </c>
      <c r="AF1620" s="27" t="e">
        <f t="shared" si="1658"/>
        <v>#REF!</v>
      </c>
      <c r="AG1620" s="7" t="e">
        <f t="shared" si="1658"/>
        <v>#REF!</v>
      </c>
      <c r="AH1620" s="17" t="e">
        <f t="shared" si="1666"/>
        <v>#REF!</v>
      </c>
      <c r="AI1620" s="26" t="e">
        <f t="shared" si="1668"/>
        <v>#REF!</v>
      </c>
      <c r="AJ1620" s="22" t="e">
        <f t="shared" si="1668"/>
        <v>#REF!</v>
      </c>
      <c r="AK1620" s="25" t="e">
        <f t="shared" si="1667"/>
        <v>#REF!</v>
      </c>
      <c r="AL1620" s="60">
        <f t="shared" si="1659"/>
        <v>42214</v>
      </c>
      <c r="AM1620" s="2"/>
    </row>
    <row r="1621" spans="1:39" ht="11.25" x14ac:dyDescent="0.2">
      <c r="A1621" s="2" t="s">
        <v>5</v>
      </c>
      <c r="B1621" s="2" t="str">
        <f t="shared" si="1660"/>
        <v>CACY2015</v>
      </c>
      <c r="C1621" s="2" t="s">
        <v>40</v>
      </c>
      <c r="D1621" s="4">
        <v>42213</v>
      </c>
      <c r="K1621" s="54">
        <f t="shared" si="1669"/>
        <v>0</v>
      </c>
      <c r="T1621" s="47">
        <v>3</v>
      </c>
      <c r="U1621" s="48">
        <v>10</v>
      </c>
      <c r="V1621" s="49">
        <v>1109</v>
      </c>
      <c r="W1621" s="48">
        <f t="shared" si="1661"/>
        <v>1409</v>
      </c>
      <c r="X1621" s="32">
        <v>48355</v>
      </c>
      <c r="Y1621" s="31">
        <f t="shared" si="1670"/>
        <v>2.2934546582566436E-2</v>
      </c>
      <c r="Z1621" s="30">
        <f t="shared" si="1662"/>
        <v>2.0680384655154586E-4</v>
      </c>
      <c r="AA1621" s="10">
        <f t="shared" si="1665"/>
        <v>110.9</v>
      </c>
      <c r="AB1621" s="9" t="str">
        <f t="shared" si="1663"/>
        <v>U E</v>
      </c>
      <c r="AC1621" s="28">
        <f t="shared" si="1671"/>
        <v>2.2934546582566436E-2</v>
      </c>
      <c r="AD1621" s="29">
        <f t="shared" si="1672"/>
        <v>2.0680384655154586E-4</v>
      </c>
      <c r="AE1621" s="15">
        <f t="shared" si="1664"/>
        <v>110.9</v>
      </c>
      <c r="AF1621" s="27" t="e">
        <f t="shared" si="1658"/>
        <v>#REF!</v>
      </c>
      <c r="AG1621" s="7" t="e">
        <f t="shared" si="1658"/>
        <v>#REF!</v>
      </c>
      <c r="AH1621" s="17" t="e">
        <f t="shared" si="1666"/>
        <v>#REF!</v>
      </c>
      <c r="AI1621" s="26" t="e">
        <f t="shared" si="1668"/>
        <v>#REF!</v>
      </c>
      <c r="AJ1621" s="22" t="e">
        <f t="shared" si="1668"/>
        <v>#REF!</v>
      </c>
      <c r="AK1621" s="25" t="e">
        <f t="shared" si="1667"/>
        <v>#REF!</v>
      </c>
      <c r="AL1621" s="60">
        <f t="shared" si="1659"/>
        <v>42213</v>
      </c>
      <c r="AM1621" s="2"/>
    </row>
    <row r="1622" spans="1:39" ht="11.25" x14ac:dyDescent="0.2">
      <c r="A1622" s="2" t="s">
        <v>5</v>
      </c>
      <c r="B1622" s="2" t="str">
        <f t="shared" si="1660"/>
        <v>CACY2015</v>
      </c>
      <c r="C1622" s="2" t="s">
        <v>40</v>
      </c>
      <c r="D1622" s="4">
        <v>42212</v>
      </c>
      <c r="K1622" s="54">
        <f t="shared" si="1669"/>
        <v>0</v>
      </c>
      <c r="T1622" s="47">
        <v>5</v>
      </c>
      <c r="U1622" s="48">
        <v>95</v>
      </c>
      <c r="V1622" s="49">
        <v>30196</v>
      </c>
      <c r="W1622" s="48">
        <f t="shared" si="1661"/>
        <v>1411</v>
      </c>
      <c r="X1622" s="32">
        <v>48355</v>
      </c>
      <c r="Y1622" s="31">
        <f t="shared" si="1670"/>
        <v>0.62446489504704783</v>
      </c>
      <c r="Z1622" s="30">
        <f t="shared" si="1662"/>
        <v>1.9646365422396855E-3</v>
      </c>
      <c r="AA1622" s="10">
        <f t="shared" si="1665"/>
        <v>317.85263157894735</v>
      </c>
      <c r="AB1622" s="9" t="str">
        <f t="shared" si="1663"/>
        <v>U E</v>
      </c>
      <c r="AC1622" s="28">
        <f t="shared" si="1671"/>
        <v>0.62446489504704783</v>
      </c>
      <c r="AD1622" s="29">
        <f t="shared" si="1672"/>
        <v>1.9646365422396855E-3</v>
      </c>
      <c r="AE1622" s="15">
        <f t="shared" si="1664"/>
        <v>317.85263157894735</v>
      </c>
      <c r="AF1622" s="27" t="e">
        <f t="shared" si="1658"/>
        <v>#REF!</v>
      </c>
      <c r="AG1622" s="7" t="e">
        <f t="shared" si="1658"/>
        <v>#REF!</v>
      </c>
      <c r="AH1622" s="17" t="e">
        <f t="shared" si="1666"/>
        <v>#REF!</v>
      </c>
      <c r="AI1622" s="26" t="e">
        <f t="shared" si="1668"/>
        <v>#REF!</v>
      </c>
      <c r="AJ1622" s="22" t="e">
        <f t="shared" si="1668"/>
        <v>#REF!</v>
      </c>
      <c r="AK1622" s="25" t="e">
        <f t="shared" si="1667"/>
        <v>#REF!</v>
      </c>
      <c r="AL1622" s="60">
        <f t="shared" si="1659"/>
        <v>42212</v>
      </c>
      <c r="AM1622" s="2"/>
    </row>
    <row r="1623" spans="1:39" ht="11.25" x14ac:dyDescent="0.2">
      <c r="A1623" s="2" t="s">
        <v>5</v>
      </c>
      <c r="B1623" s="2" t="str">
        <f t="shared" si="1660"/>
        <v>CACY2015</v>
      </c>
      <c r="C1623" s="2" t="s">
        <v>40</v>
      </c>
      <c r="D1623" s="4">
        <v>42211</v>
      </c>
      <c r="K1623" s="54">
        <f t="shared" si="1669"/>
        <v>0</v>
      </c>
      <c r="T1623" s="47">
        <v>3</v>
      </c>
      <c r="U1623" s="48">
        <v>10</v>
      </c>
      <c r="V1623" s="49">
        <v>2090</v>
      </c>
      <c r="W1623" s="48">
        <f t="shared" si="1661"/>
        <v>1410</v>
      </c>
      <c r="X1623" s="32">
        <v>48355</v>
      </c>
      <c r="Y1623" s="31">
        <f t="shared" si="1670"/>
        <v>4.3222003929273084E-2</v>
      </c>
      <c r="Z1623" s="30">
        <f t="shared" si="1662"/>
        <v>2.0680384655154586E-4</v>
      </c>
      <c r="AA1623" s="10">
        <f t="shared" si="1665"/>
        <v>209</v>
      </c>
      <c r="AB1623" s="9" t="str">
        <f t="shared" si="1663"/>
        <v>U E</v>
      </c>
      <c r="AC1623" s="28">
        <f t="shared" si="1671"/>
        <v>4.3222003929273084E-2</v>
      </c>
      <c r="AD1623" s="29">
        <f t="shared" si="1672"/>
        <v>2.0680384655154586E-4</v>
      </c>
      <c r="AE1623" s="15">
        <f t="shared" si="1664"/>
        <v>209</v>
      </c>
      <c r="AF1623" s="27" t="e">
        <f t="shared" si="1658"/>
        <v>#REF!</v>
      </c>
      <c r="AG1623" s="7" t="e">
        <f t="shared" si="1658"/>
        <v>#REF!</v>
      </c>
      <c r="AH1623" s="17" t="e">
        <f t="shared" si="1666"/>
        <v>#REF!</v>
      </c>
      <c r="AI1623" s="26" t="e">
        <f t="shared" si="1668"/>
        <v>#REF!</v>
      </c>
      <c r="AJ1623" s="22" t="e">
        <f t="shared" si="1668"/>
        <v>#REF!</v>
      </c>
      <c r="AK1623" s="25" t="e">
        <f t="shared" si="1667"/>
        <v>#REF!</v>
      </c>
      <c r="AL1623" s="60">
        <f t="shared" si="1659"/>
        <v>42211</v>
      </c>
      <c r="AM1623" s="2"/>
    </row>
    <row r="1624" spans="1:39" ht="11.25" x14ac:dyDescent="0.2">
      <c r="A1624" s="2" t="s">
        <v>5</v>
      </c>
      <c r="B1624" s="2" t="str">
        <f t="shared" si="1660"/>
        <v>CACY2015</v>
      </c>
      <c r="C1624" s="2" t="s">
        <v>40</v>
      </c>
      <c r="D1624" s="4">
        <v>42210</v>
      </c>
      <c r="K1624" s="54">
        <f t="shared" si="1669"/>
        <v>0</v>
      </c>
      <c r="T1624" s="47">
        <v>3</v>
      </c>
      <c r="U1624" s="48">
        <v>37</v>
      </c>
      <c r="V1624" s="49">
        <v>8538</v>
      </c>
      <c r="W1624" s="48">
        <f t="shared" si="1661"/>
        <v>1413</v>
      </c>
      <c r="X1624" s="32">
        <v>48355</v>
      </c>
      <c r="Y1624" s="31">
        <f t="shared" si="1670"/>
        <v>0.17656912418570986</v>
      </c>
      <c r="Z1624" s="30">
        <f t="shared" si="1662"/>
        <v>7.6517423224071969E-4</v>
      </c>
      <c r="AA1624" s="10">
        <f t="shared" si="1665"/>
        <v>230.75675675675677</v>
      </c>
      <c r="AB1624" s="9" t="str">
        <f t="shared" si="1663"/>
        <v>U E</v>
      </c>
      <c r="AC1624" s="28">
        <f t="shared" si="1671"/>
        <v>0.17656912418570986</v>
      </c>
      <c r="AD1624" s="29">
        <f t="shared" si="1672"/>
        <v>7.6517423224071969E-4</v>
      </c>
      <c r="AE1624" s="15">
        <f t="shared" si="1664"/>
        <v>230.75675675675677</v>
      </c>
      <c r="AF1624" s="27" t="e">
        <f t="shared" si="1658"/>
        <v>#REF!</v>
      </c>
      <c r="AG1624" s="7" t="e">
        <f t="shared" si="1658"/>
        <v>#REF!</v>
      </c>
      <c r="AH1624" s="17" t="e">
        <f t="shared" si="1666"/>
        <v>#REF!</v>
      </c>
      <c r="AI1624" s="26" t="e">
        <f t="shared" si="1668"/>
        <v>#REF!</v>
      </c>
      <c r="AJ1624" s="22" t="e">
        <f t="shared" si="1668"/>
        <v>#REF!</v>
      </c>
      <c r="AK1624" s="25" t="e">
        <f t="shared" si="1667"/>
        <v>#REF!</v>
      </c>
      <c r="AL1624" s="60">
        <f t="shared" si="1659"/>
        <v>42210</v>
      </c>
      <c r="AM1624" s="2"/>
    </row>
    <row r="1625" spans="1:39" ht="11.25" x14ac:dyDescent="0.2">
      <c r="A1625" s="2" t="s">
        <v>5</v>
      </c>
      <c r="B1625" s="2" t="str">
        <f t="shared" si="1660"/>
        <v>CACY2015</v>
      </c>
      <c r="C1625" s="2" t="s">
        <v>40</v>
      </c>
      <c r="D1625" s="4">
        <v>42209</v>
      </c>
      <c r="K1625" s="54">
        <f t="shared" si="1669"/>
        <v>0</v>
      </c>
      <c r="T1625" s="47">
        <v>5</v>
      </c>
      <c r="U1625" s="48">
        <v>97</v>
      </c>
      <c r="V1625" s="49">
        <v>14920</v>
      </c>
      <c r="W1625" s="48">
        <f t="shared" si="1661"/>
        <v>1417</v>
      </c>
      <c r="X1625" s="32">
        <v>48355</v>
      </c>
      <c r="Y1625" s="31">
        <f t="shared" si="1670"/>
        <v>0.30855133905490645</v>
      </c>
      <c r="Z1625" s="30">
        <f t="shared" si="1662"/>
        <v>2.0059973115499948E-3</v>
      </c>
      <c r="AA1625" s="10">
        <f t="shared" si="1665"/>
        <v>153.81443298969074</v>
      </c>
      <c r="AB1625" s="9" t="str">
        <f t="shared" si="1663"/>
        <v>U E</v>
      </c>
      <c r="AC1625" s="28">
        <f t="shared" si="1671"/>
        <v>0.30855133905490645</v>
      </c>
      <c r="AD1625" s="29">
        <f t="shared" si="1672"/>
        <v>2.0059973115499948E-3</v>
      </c>
      <c r="AE1625" s="15">
        <f t="shared" si="1664"/>
        <v>153.81443298969074</v>
      </c>
      <c r="AF1625" s="27" t="e">
        <f t="shared" si="1658"/>
        <v>#REF!</v>
      </c>
      <c r="AG1625" s="7" t="e">
        <f t="shared" si="1658"/>
        <v>#REF!</v>
      </c>
      <c r="AH1625" s="17" t="e">
        <f t="shared" si="1666"/>
        <v>#REF!</v>
      </c>
      <c r="AI1625" s="26" t="e">
        <f t="shared" si="1668"/>
        <v>#REF!</v>
      </c>
      <c r="AJ1625" s="22" t="e">
        <f t="shared" si="1668"/>
        <v>#REF!</v>
      </c>
      <c r="AK1625" s="25" t="e">
        <f t="shared" si="1667"/>
        <v>#REF!</v>
      </c>
      <c r="AL1625" s="60">
        <f t="shared" si="1659"/>
        <v>42209</v>
      </c>
      <c r="AM1625" s="2"/>
    </row>
    <row r="1626" spans="1:39" ht="11.25" x14ac:dyDescent="0.2">
      <c r="A1626" s="2" t="s">
        <v>5</v>
      </c>
      <c r="B1626" s="2" t="str">
        <f t="shared" si="1660"/>
        <v>CACY2015</v>
      </c>
      <c r="C1626" s="2" t="s">
        <v>40</v>
      </c>
      <c r="D1626" s="4">
        <v>42208</v>
      </c>
      <c r="K1626" s="54">
        <f t="shared" si="1669"/>
        <v>0</v>
      </c>
      <c r="T1626" s="47">
        <v>2</v>
      </c>
      <c r="U1626" s="48">
        <v>8</v>
      </c>
      <c r="V1626" s="49">
        <v>2517</v>
      </c>
      <c r="W1626" s="48">
        <f t="shared" si="1661"/>
        <v>1414</v>
      </c>
      <c r="X1626" s="32">
        <v>48355</v>
      </c>
      <c r="Y1626" s="31">
        <f t="shared" si="1670"/>
        <v>5.2052528177024091E-2</v>
      </c>
      <c r="Z1626" s="30">
        <f t="shared" si="1662"/>
        <v>1.6544307724123669E-4</v>
      </c>
      <c r="AA1626" s="10">
        <f t="shared" si="1665"/>
        <v>314.625</v>
      </c>
      <c r="AB1626" s="9" t="str">
        <f t="shared" si="1663"/>
        <v>U E</v>
      </c>
      <c r="AC1626" s="28">
        <f t="shared" si="1671"/>
        <v>5.2052528177024091E-2</v>
      </c>
      <c r="AD1626" s="29">
        <f t="shared" si="1672"/>
        <v>1.6544307724123669E-4</v>
      </c>
      <c r="AE1626" s="15">
        <f t="shared" si="1664"/>
        <v>314.625</v>
      </c>
      <c r="AF1626" s="27" t="e">
        <f t="shared" si="1658"/>
        <v>#REF!</v>
      </c>
      <c r="AG1626" s="7" t="e">
        <f t="shared" si="1658"/>
        <v>#REF!</v>
      </c>
      <c r="AH1626" s="17" t="e">
        <f t="shared" si="1666"/>
        <v>#REF!</v>
      </c>
      <c r="AI1626" s="26" t="e">
        <f t="shared" si="1668"/>
        <v>#REF!</v>
      </c>
      <c r="AJ1626" s="22" t="e">
        <f t="shared" si="1668"/>
        <v>#REF!</v>
      </c>
      <c r="AK1626" s="25" t="e">
        <f t="shared" si="1667"/>
        <v>#REF!</v>
      </c>
      <c r="AL1626" s="60">
        <f t="shared" si="1659"/>
        <v>42208</v>
      </c>
      <c r="AM1626" s="2"/>
    </row>
    <row r="1627" spans="1:39" ht="11.25" x14ac:dyDescent="0.2">
      <c r="A1627" s="2" t="s">
        <v>5</v>
      </c>
      <c r="B1627" s="2" t="str">
        <f t="shared" si="1660"/>
        <v>CACY2015</v>
      </c>
      <c r="C1627" s="2" t="s">
        <v>40</v>
      </c>
      <c r="D1627" s="4">
        <v>42207</v>
      </c>
      <c r="K1627" s="54">
        <f t="shared" si="1669"/>
        <v>0</v>
      </c>
      <c r="T1627" s="47">
        <v>7</v>
      </c>
      <c r="U1627" s="48">
        <v>16</v>
      </c>
      <c r="V1627" s="49">
        <v>3910</v>
      </c>
      <c r="W1627" s="48">
        <f t="shared" si="1661"/>
        <v>1413</v>
      </c>
      <c r="X1627" s="32">
        <v>48355</v>
      </c>
      <c r="Y1627" s="31">
        <f t="shared" si="1670"/>
        <v>8.0860304001654434E-2</v>
      </c>
      <c r="Z1627" s="30">
        <f t="shared" si="1662"/>
        <v>3.3088615448247338E-4</v>
      </c>
      <c r="AA1627" s="10">
        <f t="shared" si="1665"/>
        <v>244.375</v>
      </c>
      <c r="AB1627" s="9" t="str">
        <f t="shared" si="1663"/>
        <v>U E</v>
      </c>
      <c r="AC1627" s="28">
        <f t="shared" si="1671"/>
        <v>8.0860304001654434E-2</v>
      </c>
      <c r="AD1627" s="29">
        <f t="shared" si="1672"/>
        <v>3.3088615448247338E-4</v>
      </c>
      <c r="AE1627" s="15">
        <f t="shared" si="1664"/>
        <v>244.375</v>
      </c>
      <c r="AF1627" s="27" t="e">
        <f t="shared" si="1658"/>
        <v>#REF!</v>
      </c>
      <c r="AG1627" s="7" t="e">
        <f t="shared" si="1658"/>
        <v>#REF!</v>
      </c>
      <c r="AH1627" s="17" t="e">
        <f t="shared" si="1666"/>
        <v>#REF!</v>
      </c>
      <c r="AI1627" s="26" t="e">
        <f t="shared" si="1668"/>
        <v>#REF!</v>
      </c>
      <c r="AJ1627" s="22" t="e">
        <f t="shared" si="1668"/>
        <v>#REF!</v>
      </c>
      <c r="AK1627" s="25" t="e">
        <f t="shared" si="1667"/>
        <v>#REF!</v>
      </c>
      <c r="AL1627" s="60">
        <f t="shared" si="1659"/>
        <v>42207</v>
      </c>
      <c r="AM1627" s="2"/>
    </row>
    <row r="1628" spans="1:39" ht="11.25" x14ac:dyDescent="0.2">
      <c r="A1628" s="2" t="s">
        <v>5</v>
      </c>
      <c r="B1628" s="2" t="str">
        <f t="shared" si="1660"/>
        <v>CACY2015</v>
      </c>
      <c r="C1628" s="2" t="s">
        <v>40</v>
      </c>
      <c r="D1628" s="4">
        <v>42206</v>
      </c>
      <c r="E1628" s="66">
        <v>321336.951</v>
      </c>
      <c r="F1628" s="63">
        <v>2925</v>
      </c>
      <c r="K1628" s="54">
        <f t="shared" si="1669"/>
        <v>0</v>
      </c>
      <c r="T1628" s="47">
        <v>22</v>
      </c>
      <c r="U1628" s="48">
        <v>3695</v>
      </c>
      <c r="V1628" s="49">
        <v>336282</v>
      </c>
      <c r="W1628" s="48">
        <f t="shared" si="1661"/>
        <v>1408</v>
      </c>
      <c r="X1628" s="32">
        <v>48355</v>
      </c>
      <c r="Y1628" s="31">
        <f t="shared" si="1670"/>
        <v>6.9544411126046946</v>
      </c>
      <c r="Z1628" s="30">
        <f t="shared" si="1662"/>
        <v>7.6414021300796192E-2</v>
      </c>
      <c r="AA1628" s="10">
        <f t="shared" si="1665"/>
        <v>91.010013531799729</v>
      </c>
      <c r="AB1628" s="9" t="str">
        <f t="shared" si="1663"/>
        <v>M E</v>
      </c>
      <c r="AC1628" s="28">
        <f t="shared" si="1671"/>
        <v>0.30906936201013335</v>
      </c>
      <c r="AD1628" s="29">
        <f t="shared" si="1672"/>
        <v>1.592389618446903E-2</v>
      </c>
      <c r="AE1628" s="15">
        <f t="shared" si="1664"/>
        <v>19.409154545454545</v>
      </c>
      <c r="AF1628" s="27" t="e">
        <f t="shared" si="1658"/>
        <v>#REF!</v>
      </c>
      <c r="AG1628" s="7" t="e">
        <f t="shared" si="1658"/>
        <v>#REF!</v>
      </c>
      <c r="AH1628" s="17" t="e">
        <f t="shared" si="1666"/>
        <v>#REF!</v>
      </c>
      <c r="AI1628" s="26" t="e">
        <f t="shared" si="1668"/>
        <v>#REF!</v>
      </c>
      <c r="AJ1628" s="22" t="e">
        <f t="shared" si="1668"/>
        <v>#REF!</v>
      </c>
      <c r="AK1628" s="25" t="e">
        <f t="shared" si="1667"/>
        <v>#REF!</v>
      </c>
      <c r="AL1628" s="60">
        <f t="shared" si="1659"/>
        <v>42206</v>
      </c>
      <c r="AM1628" s="2"/>
    </row>
    <row r="1629" spans="1:39" ht="11.25" x14ac:dyDescent="0.2">
      <c r="A1629" s="2" t="s">
        <v>5</v>
      </c>
      <c r="B1629" s="2" t="str">
        <f t="shared" si="1660"/>
        <v>CACY2015</v>
      </c>
      <c r="C1629" s="2" t="s">
        <v>40</v>
      </c>
      <c r="D1629" s="4">
        <v>42205</v>
      </c>
      <c r="E1629" s="66">
        <v>69198.567999999999</v>
      </c>
      <c r="F1629" s="63">
        <v>2219</v>
      </c>
      <c r="K1629" s="54">
        <f t="shared" si="1669"/>
        <v>0</v>
      </c>
      <c r="T1629" s="47">
        <v>13</v>
      </c>
      <c r="U1629" s="48">
        <v>2332</v>
      </c>
      <c r="V1629" s="49">
        <v>96848</v>
      </c>
      <c r="W1629" s="48">
        <f t="shared" si="1661"/>
        <v>1387</v>
      </c>
      <c r="X1629" s="32">
        <v>48355</v>
      </c>
      <c r="Y1629" s="31">
        <f t="shared" si="1670"/>
        <v>2.0028538930824111</v>
      </c>
      <c r="Z1629" s="30">
        <f t="shared" si="1662"/>
        <v>4.8226657015820497E-2</v>
      </c>
      <c r="AA1629" s="10">
        <f t="shared" si="1665"/>
        <v>41.530017152658658</v>
      </c>
      <c r="AB1629" s="9" t="str">
        <f t="shared" si="1663"/>
        <v>M E</v>
      </c>
      <c r="AC1629" s="28">
        <f t="shared" si="1671"/>
        <v>0.57180088925654016</v>
      </c>
      <c r="AD1629" s="29">
        <f t="shared" si="1672"/>
        <v>2.3368834660324684E-3</v>
      </c>
      <c r="AE1629" s="15">
        <f t="shared" si="1664"/>
        <v>244.68523893805306</v>
      </c>
      <c r="AF1629" s="27" t="e">
        <f t="shared" si="1658"/>
        <v>#REF!</v>
      </c>
      <c r="AG1629" s="7" t="e">
        <f t="shared" si="1658"/>
        <v>#REF!</v>
      </c>
      <c r="AH1629" s="17" t="e">
        <f t="shared" si="1666"/>
        <v>#REF!</v>
      </c>
      <c r="AI1629" s="26" t="e">
        <f t="shared" si="1668"/>
        <v>#REF!</v>
      </c>
      <c r="AJ1629" s="22" t="e">
        <f t="shared" si="1668"/>
        <v>#REF!</v>
      </c>
      <c r="AK1629" s="25" t="e">
        <f t="shared" si="1667"/>
        <v>#REF!</v>
      </c>
      <c r="AL1629" s="60">
        <f t="shared" si="1659"/>
        <v>42205</v>
      </c>
      <c r="AM1629" s="2"/>
    </row>
    <row r="1630" spans="1:39" ht="11.25" x14ac:dyDescent="0.2">
      <c r="A1630" s="2" t="s">
        <v>5</v>
      </c>
      <c r="B1630" s="2" t="str">
        <f t="shared" si="1660"/>
        <v>CACY2015</v>
      </c>
      <c r="C1630" s="2" t="s">
        <v>40</v>
      </c>
      <c r="D1630" s="4">
        <v>42204</v>
      </c>
      <c r="K1630" s="54">
        <f t="shared" si="1669"/>
        <v>0</v>
      </c>
      <c r="T1630" s="47">
        <v>2</v>
      </c>
      <c r="U1630" s="48">
        <v>11</v>
      </c>
      <c r="V1630" s="49">
        <v>1109</v>
      </c>
      <c r="W1630" s="48">
        <f t="shared" si="1661"/>
        <v>1378</v>
      </c>
      <c r="X1630" s="32">
        <v>48355</v>
      </c>
      <c r="Y1630" s="31">
        <f t="shared" si="1670"/>
        <v>2.2934546582566436E-2</v>
      </c>
      <c r="Z1630" s="30">
        <f t="shared" si="1662"/>
        <v>2.2748423120670045E-4</v>
      </c>
      <c r="AA1630" s="10">
        <f t="shared" si="1665"/>
        <v>100.81818181818181</v>
      </c>
      <c r="AB1630" s="9" t="str">
        <f t="shared" si="1663"/>
        <v>U E</v>
      </c>
      <c r="AC1630" s="28">
        <f t="shared" si="1671"/>
        <v>2.2934546582566436E-2</v>
      </c>
      <c r="AD1630" s="29">
        <f t="shared" si="1672"/>
        <v>2.2748423120670045E-4</v>
      </c>
      <c r="AE1630" s="15">
        <f t="shared" si="1664"/>
        <v>100.81818181818181</v>
      </c>
      <c r="AF1630" s="27" t="e">
        <f t="shared" si="1658"/>
        <v>#REF!</v>
      </c>
      <c r="AG1630" s="7" t="e">
        <f t="shared" si="1658"/>
        <v>#REF!</v>
      </c>
      <c r="AH1630" s="17" t="e">
        <f t="shared" si="1666"/>
        <v>#REF!</v>
      </c>
      <c r="AI1630" s="26" t="e">
        <f t="shared" si="1668"/>
        <v>#REF!</v>
      </c>
      <c r="AJ1630" s="22" t="e">
        <f t="shared" si="1668"/>
        <v>#REF!</v>
      </c>
      <c r="AK1630" s="25" t="e">
        <f t="shared" si="1667"/>
        <v>#REF!</v>
      </c>
      <c r="AL1630" s="60">
        <f t="shared" si="1659"/>
        <v>42204</v>
      </c>
      <c r="AM1630" s="2"/>
    </row>
    <row r="1631" spans="1:39" ht="11.25" x14ac:dyDescent="0.2">
      <c r="A1631" s="2" t="s">
        <v>5</v>
      </c>
      <c r="B1631" s="2" t="str">
        <f t="shared" si="1660"/>
        <v>CACY2015</v>
      </c>
      <c r="C1631" s="2" t="s">
        <v>40</v>
      </c>
      <c r="D1631" s="4">
        <v>42203</v>
      </c>
      <c r="K1631" s="54">
        <f t="shared" si="1669"/>
        <v>0</v>
      </c>
      <c r="T1631" s="47">
        <v>1</v>
      </c>
      <c r="U1631" s="48">
        <v>2</v>
      </c>
      <c r="V1631" s="49">
        <v>87</v>
      </c>
      <c r="W1631" s="48">
        <f t="shared" si="1661"/>
        <v>1386</v>
      </c>
      <c r="X1631" s="32">
        <v>48355</v>
      </c>
      <c r="Y1631" s="31">
        <f t="shared" si="1670"/>
        <v>1.799193464998449E-3</v>
      </c>
      <c r="Z1631" s="30">
        <f t="shared" si="1662"/>
        <v>4.1360769310309172E-5</v>
      </c>
      <c r="AA1631" s="10">
        <f t="shared" si="1665"/>
        <v>43.5</v>
      </c>
      <c r="AB1631" s="9" t="str">
        <f t="shared" si="1663"/>
        <v>U E</v>
      </c>
      <c r="AC1631" s="28">
        <f t="shared" si="1671"/>
        <v>1.799193464998449E-3</v>
      </c>
      <c r="AD1631" s="29">
        <f t="shared" si="1672"/>
        <v>4.1360769310309172E-5</v>
      </c>
      <c r="AE1631" s="15">
        <f t="shared" si="1664"/>
        <v>43.5</v>
      </c>
      <c r="AF1631" s="27" t="e">
        <f t="shared" si="1658"/>
        <v>#REF!</v>
      </c>
      <c r="AG1631" s="7" t="e">
        <f t="shared" si="1658"/>
        <v>#REF!</v>
      </c>
      <c r="AH1631" s="17" t="e">
        <f t="shared" si="1666"/>
        <v>#REF!</v>
      </c>
      <c r="AI1631" s="26" t="e">
        <f t="shared" si="1668"/>
        <v>#REF!</v>
      </c>
      <c r="AJ1631" s="22" t="e">
        <f t="shared" si="1668"/>
        <v>#REF!</v>
      </c>
      <c r="AK1631" s="25" t="e">
        <f t="shared" si="1667"/>
        <v>#REF!</v>
      </c>
      <c r="AL1631" s="60">
        <f t="shared" si="1659"/>
        <v>42203</v>
      </c>
      <c r="AM1631" s="2"/>
    </row>
    <row r="1632" spans="1:39" ht="11.25" x14ac:dyDescent="0.2">
      <c r="A1632" s="2" t="s">
        <v>5</v>
      </c>
      <c r="B1632" s="2" t="str">
        <f t="shared" si="1660"/>
        <v>CACY2015</v>
      </c>
      <c r="C1632" s="2" t="s">
        <v>40</v>
      </c>
      <c r="D1632" s="4">
        <v>42202</v>
      </c>
      <c r="K1632" s="54">
        <f t="shared" si="1669"/>
        <v>0</v>
      </c>
      <c r="T1632" s="47">
        <v>2</v>
      </c>
      <c r="U1632" s="48">
        <v>2</v>
      </c>
      <c r="V1632" s="49">
        <v>275</v>
      </c>
      <c r="W1632" s="48">
        <f t="shared" si="1661"/>
        <v>1389</v>
      </c>
      <c r="X1632" s="32">
        <v>48355</v>
      </c>
      <c r="Y1632" s="31">
        <f t="shared" si="1670"/>
        <v>5.6871057801675109E-3</v>
      </c>
      <c r="Z1632" s="30">
        <f t="shared" si="1662"/>
        <v>4.1360769310309172E-5</v>
      </c>
      <c r="AA1632" s="10">
        <f t="shared" si="1665"/>
        <v>137.5</v>
      </c>
      <c r="AB1632" s="9" t="str">
        <f t="shared" si="1663"/>
        <v>U E</v>
      </c>
      <c r="AC1632" s="28">
        <f t="shared" si="1671"/>
        <v>5.6871057801675109E-3</v>
      </c>
      <c r="AD1632" s="29">
        <f t="shared" si="1672"/>
        <v>4.1360769310309172E-5</v>
      </c>
      <c r="AE1632" s="15">
        <f t="shared" si="1664"/>
        <v>137.5</v>
      </c>
      <c r="AF1632" s="27" t="e">
        <f t="shared" si="1658"/>
        <v>#REF!</v>
      </c>
      <c r="AG1632" s="7" t="e">
        <f t="shared" si="1658"/>
        <v>#REF!</v>
      </c>
      <c r="AH1632" s="17" t="e">
        <f t="shared" si="1666"/>
        <v>#REF!</v>
      </c>
      <c r="AI1632" s="26" t="e">
        <f t="shared" si="1668"/>
        <v>#REF!</v>
      </c>
      <c r="AJ1632" s="22" t="e">
        <f t="shared" si="1668"/>
        <v>#REF!</v>
      </c>
      <c r="AK1632" s="25" t="e">
        <f t="shared" si="1667"/>
        <v>#REF!</v>
      </c>
      <c r="AL1632" s="60">
        <f t="shared" si="1659"/>
        <v>42202</v>
      </c>
      <c r="AM1632" s="2"/>
    </row>
    <row r="1633" spans="1:39" ht="11.25" x14ac:dyDescent="0.2">
      <c r="A1633" s="2" t="s">
        <v>5</v>
      </c>
      <c r="B1633" s="2" t="str">
        <f t="shared" si="1660"/>
        <v>CACY2015</v>
      </c>
      <c r="C1633" s="2" t="s">
        <v>40</v>
      </c>
      <c r="D1633" s="4">
        <v>42201</v>
      </c>
      <c r="K1633" s="54">
        <f t="shared" si="1669"/>
        <v>0</v>
      </c>
      <c r="T1633" s="47">
        <v>8</v>
      </c>
      <c r="U1633" s="48">
        <v>1173</v>
      </c>
      <c r="V1633" s="49">
        <v>141669</v>
      </c>
      <c r="W1633" s="48">
        <f t="shared" si="1661"/>
        <v>1394</v>
      </c>
      <c r="X1633" s="32">
        <v>48355</v>
      </c>
      <c r="Y1633" s="31">
        <f t="shared" si="1670"/>
        <v>2.929769413711095</v>
      </c>
      <c r="Z1633" s="30">
        <f t="shared" si="1662"/>
        <v>2.425809120049633E-2</v>
      </c>
      <c r="AA1633" s="10">
        <f t="shared" si="1665"/>
        <v>120.77493606138107</v>
      </c>
      <c r="AB1633" s="9" t="str">
        <f t="shared" si="1663"/>
        <v>U E</v>
      </c>
      <c r="AC1633" s="28">
        <f t="shared" si="1671"/>
        <v>2.929769413711095</v>
      </c>
      <c r="AD1633" s="29">
        <f t="shared" si="1672"/>
        <v>2.425809120049633E-2</v>
      </c>
      <c r="AE1633" s="15">
        <f t="shared" si="1664"/>
        <v>120.77493606138107</v>
      </c>
      <c r="AF1633" s="27" t="e">
        <f t="shared" si="1658"/>
        <v>#REF!</v>
      </c>
      <c r="AG1633" s="7" t="e">
        <f t="shared" si="1658"/>
        <v>#REF!</v>
      </c>
      <c r="AH1633" s="17" t="e">
        <f t="shared" si="1666"/>
        <v>#REF!</v>
      </c>
      <c r="AI1633" s="26" t="e">
        <f t="shared" si="1668"/>
        <v>#REF!</v>
      </c>
      <c r="AJ1633" s="22" t="e">
        <f t="shared" si="1668"/>
        <v>#REF!</v>
      </c>
      <c r="AK1633" s="25" t="e">
        <f t="shared" si="1667"/>
        <v>#REF!</v>
      </c>
      <c r="AL1633" s="60">
        <f t="shared" si="1659"/>
        <v>42201</v>
      </c>
      <c r="AM1633" s="2"/>
    </row>
    <row r="1634" spans="1:39" ht="11.25" x14ac:dyDescent="0.2">
      <c r="A1634" s="2" t="s">
        <v>5</v>
      </c>
      <c r="B1634" s="2" t="str">
        <f t="shared" si="1660"/>
        <v>CACY2015</v>
      </c>
      <c r="C1634" s="2" t="s">
        <v>40</v>
      </c>
      <c r="D1634" s="4">
        <v>42200</v>
      </c>
      <c r="K1634" s="54">
        <f t="shared" si="1669"/>
        <v>0</v>
      </c>
      <c r="T1634" s="47">
        <v>3</v>
      </c>
      <c r="U1634" s="48">
        <v>7</v>
      </c>
      <c r="V1634" s="49">
        <v>1186</v>
      </c>
      <c r="W1634" s="48">
        <f t="shared" si="1661"/>
        <v>1389</v>
      </c>
      <c r="X1634" s="32">
        <v>48355</v>
      </c>
      <c r="Y1634" s="31">
        <f t="shared" si="1670"/>
        <v>2.4526936201013341E-2</v>
      </c>
      <c r="Z1634" s="30">
        <f t="shared" si="1662"/>
        <v>1.4476269258608209E-4</v>
      </c>
      <c r="AA1634" s="10">
        <f t="shared" si="1665"/>
        <v>169.42857142857144</v>
      </c>
      <c r="AB1634" s="9" t="str">
        <f t="shared" si="1663"/>
        <v>U E</v>
      </c>
      <c r="AC1634" s="28">
        <f t="shared" si="1671"/>
        <v>2.4526936201013341E-2</v>
      </c>
      <c r="AD1634" s="29">
        <f t="shared" si="1672"/>
        <v>1.4476269258608209E-4</v>
      </c>
      <c r="AE1634" s="15">
        <f t="shared" si="1664"/>
        <v>169.42857142857144</v>
      </c>
      <c r="AF1634" s="27" t="e">
        <f t="shared" si="1658"/>
        <v>#REF!</v>
      </c>
      <c r="AG1634" s="7" t="e">
        <f t="shared" si="1658"/>
        <v>#REF!</v>
      </c>
      <c r="AH1634" s="17" t="e">
        <f t="shared" si="1666"/>
        <v>#REF!</v>
      </c>
      <c r="AI1634" s="26" t="e">
        <f t="shared" si="1668"/>
        <v>#REF!</v>
      </c>
      <c r="AJ1634" s="22" t="e">
        <f t="shared" si="1668"/>
        <v>#REF!</v>
      </c>
      <c r="AK1634" s="25" t="e">
        <f t="shared" si="1667"/>
        <v>#REF!</v>
      </c>
      <c r="AL1634" s="60">
        <f t="shared" si="1659"/>
        <v>42200</v>
      </c>
      <c r="AM1634" s="2"/>
    </row>
    <row r="1635" spans="1:39" ht="11.25" x14ac:dyDescent="0.2">
      <c r="A1635" s="2" t="s">
        <v>5</v>
      </c>
      <c r="B1635" s="2" t="str">
        <f t="shared" si="1660"/>
        <v>CACY2015</v>
      </c>
      <c r="C1635" s="2" t="s">
        <v>40</v>
      </c>
      <c r="D1635" s="4">
        <v>42199</v>
      </c>
      <c r="K1635" s="54">
        <f t="shared" si="1669"/>
        <v>0</v>
      </c>
      <c r="T1635" s="47">
        <v>13</v>
      </c>
      <c r="U1635" s="48">
        <v>46</v>
      </c>
      <c r="V1635" s="49">
        <v>7995</v>
      </c>
      <c r="W1635" s="48">
        <f t="shared" si="1661"/>
        <v>1389</v>
      </c>
      <c r="X1635" s="32">
        <v>48355</v>
      </c>
      <c r="Y1635" s="31">
        <f t="shared" si="1670"/>
        <v>0.16533967531796093</v>
      </c>
      <c r="Z1635" s="30">
        <f t="shared" si="1662"/>
        <v>9.51297694137111E-4</v>
      </c>
      <c r="AA1635" s="10">
        <f t="shared" si="1665"/>
        <v>173.80434782608697</v>
      </c>
      <c r="AB1635" s="9" t="str">
        <f t="shared" si="1663"/>
        <v>U E</v>
      </c>
      <c r="AC1635" s="28">
        <f t="shared" si="1671"/>
        <v>0.16533967531796093</v>
      </c>
      <c r="AD1635" s="29">
        <f t="shared" si="1672"/>
        <v>9.51297694137111E-4</v>
      </c>
      <c r="AE1635" s="15">
        <f t="shared" si="1664"/>
        <v>173.80434782608697</v>
      </c>
      <c r="AF1635" s="27" t="e">
        <f t="shared" si="1658"/>
        <v>#REF!</v>
      </c>
      <c r="AG1635" s="7" t="e">
        <f t="shared" si="1658"/>
        <v>#REF!</v>
      </c>
      <c r="AH1635" s="17" t="e">
        <f t="shared" si="1666"/>
        <v>#REF!</v>
      </c>
      <c r="AI1635" s="26" t="e">
        <f t="shared" si="1668"/>
        <v>#REF!</v>
      </c>
      <c r="AJ1635" s="22" t="e">
        <f t="shared" si="1668"/>
        <v>#REF!</v>
      </c>
      <c r="AK1635" s="25" t="e">
        <f t="shared" si="1667"/>
        <v>#REF!</v>
      </c>
      <c r="AL1635" s="60">
        <f t="shared" si="1659"/>
        <v>42199</v>
      </c>
      <c r="AM1635" s="2"/>
    </row>
    <row r="1636" spans="1:39" ht="11.25" x14ac:dyDescent="0.2">
      <c r="A1636" s="2" t="s">
        <v>5</v>
      </c>
      <c r="B1636" s="2" t="str">
        <f t="shared" si="1660"/>
        <v>CACY2015</v>
      </c>
      <c r="C1636" s="2" t="s">
        <v>40</v>
      </c>
      <c r="D1636" s="4">
        <v>42198</v>
      </c>
      <c r="K1636" s="54">
        <f t="shared" si="1669"/>
        <v>0</v>
      </c>
      <c r="T1636" s="47">
        <v>25</v>
      </c>
      <c r="U1636" s="48">
        <v>9399</v>
      </c>
      <c r="V1636" s="49">
        <v>886772</v>
      </c>
      <c r="W1636" s="48">
        <f t="shared" si="1661"/>
        <v>1377</v>
      </c>
      <c r="X1636" s="32">
        <v>48355</v>
      </c>
      <c r="Y1636" s="31">
        <f t="shared" si="1670"/>
        <v>18.338786061420741</v>
      </c>
      <c r="Z1636" s="30">
        <f t="shared" si="1662"/>
        <v>0.19437493537379796</v>
      </c>
      <c r="AA1636" s="10">
        <f t="shared" si="1665"/>
        <v>94.347483774869659</v>
      </c>
      <c r="AB1636" s="9" t="str">
        <f t="shared" si="1663"/>
        <v>U E</v>
      </c>
      <c r="AC1636" s="28">
        <f t="shared" si="1671"/>
        <v>18.338786061420741</v>
      </c>
      <c r="AD1636" s="29">
        <f t="shared" si="1672"/>
        <v>0.19437493537379796</v>
      </c>
      <c r="AE1636" s="15">
        <f t="shared" si="1664"/>
        <v>94.347483774869659</v>
      </c>
      <c r="AF1636" s="27" t="e">
        <f t="shared" si="1658"/>
        <v>#REF!</v>
      </c>
      <c r="AG1636" s="7" t="e">
        <f t="shared" si="1658"/>
        <v>#REF!</v>
      </c>
      <c r="AH1636" s="17" t="e">
        <f t="shared" si="1666"/>
        <v>#REF!</v>
      </c>
      <c r="AI1636" s="26" t="e">
        <f t="shared" si="1668"/>
        <v>#REF!</v>
      </c>
      <c r="AJ1636" s="22" t="e">
        <f t="shared" si="1668"/>
        <v>#REF!</v>
      </c>
      <c r="AK1636" s="25" t="e">
        <f t="shared" si="1667"/>
        <v>#REF!</v>
      </c>
      <c r="AL1636" s="60">
        <f t="shared" si="1659"/>
        <v>42198</v>
      </c>
      <c r="AM1636" s="2"/>
    </row>
    <row r="1637" spans="1:39" ht="11.25" x14ac:dyDescent="0.2">
      <c r="A1637" s="2" t="s">
        <v>5</v>
      </c>
      <c r="B1637" s="2" t="str">
        <f t="shared" si="1660"/>
        <v>CACY2015</v>
      </c>
      <c r="C1637" s="2" t="s">
        <v>40</v>
      </c>
      <c r="D1637" s="4">
        <v>42197</v>
      </c>
      <c r="K1637" s="54">
        <f t="shared" si="1669"/>
        <v>0</v>
      </c>
      <c r="T1637" s="47">
        <v>8</v>
      </c>
      <c r="U1637" s="48">
        <v>54</v>
      </c>
      <c r="V1637" s="49">
        <v>30269</v>
      </c>
      <c r="W1637" s="48">
        <f t="shared" si="1661"/>
        <v>1352</v>
      </c>
      <c r="X1637" s="32">
        <v>48355</v>
      </c>
      <c r="Y1637" s="31">
        <f t="shared" si="1670"/>
        <v>0.62597456312687416</v>
      </c>
      <c r="Z1637" s="30">
        <f t="shared" si="1662"/>
        <v>1.1167407713783477E-3</v>
      </c>
      <c r="AA1637" s="10">
        <f t="shared" si="1665"/>
        <v>560.53703703703707</v>
      </c>
      <c r="AB1637" s="9" t="str">
        <f t="shared" si="1663"/>
        <v>U E</v>
      </c>
      <c r="AC1637" s="28">
        <f t="shared" si="1671"/>
        <v>0.62597456312687416</v>
      </c>
      <c r="AD1637" s="29">
        <f t="shared" si="1672"/>
        <v>1.1167407713783477E-3</v>
      </c>
      <c r="AE1637" s="15">
        <f t="shared" si="1664"/>
        <v>560.53703703703707</v>
      </c>
      <c r="AF1637" s="27" t="e">
        <f t="shared" si="1658"/>
        <v>#REF!</v>
      </c>
      <c r="AG1637" s="7" t="e">
        <f t="shared" si="1658"/>
        <v>#REF!</v>
      </c>
      <c r="AH1637" s="17" t="e">
        <f t="shared" si="1666"/>
        <v>#REF!</v>
      </c>
      <c r="AI1637" s="26" t="e">
        <f t="shared" si="1668"/>
        <v>#REF!</v>
      </c>
      <c r="AJ1637" s="22" t="e">
        <f t="shared" si="1668"/>
        <v>#REF!</v>
      </c>
      <c r="AK1637" s="25" t="e">
        <f t="shared" si="1667"/>
        <v>#REF!</v>
      </c>
      <c r="AL1637" s="60">
        <f t="shared" si="1659"/>
        <v>42197</v>
      </c>
      <c r="AM1637" s="2"/>
    </row>
    <row r="1638" spans="1:39" ht="11.25" x14ac:dyDescent="0.2">
      <c r="A1638" s="2" t="s">
        <v>5</v>
      </c>
      <c r="B1638" s="2" t="str">
        <f t="shared" si="1660"/>
        <v>CACY2015</v>
      </c>
      <c r="C1638" s="2" t="s">
        <v>40</v>
      </c>
      <c r="D1638" s="4">
        <v>42196</v>
      </c>
      <c r="K1638" s="54">
        <f t="shared" si="1669"/>
        <v>0</v>
      </c>
      <c r="T1638" s="47">
        <v>2</v>
      </c>
      <c r="U1638" s="48">
        <v>2</v>
      </c>
      <c r="V1638" s="49">
        <v>291</v>
      </c>
      <c r="W1638" s="48">
        <f t="shared" si="1661"/>
        <v>1344</v>
      </c>
      <c r="X1638" s="32">
        <v>48355</v>
      </c>
      <c r="Y1638" s="31">
        <f t="shared" si="1670"/>
        <v>6.0179919346499845E-3</v>
      </c>
      <c r="Z1638" s="30">
        <f t="shared" si="1662"/>
        <v>4.1360769310309172E-5</v>
      </c>
      <c r="AA1638" s="10">
        <f t="shared" si="1665"/>
        <v>145.5</v>
      </c>
      <c r="AB1638" s="9" t="str">
        <f t="shared" si="1663"/>
        <v>U E</v>
      </c>
      <c r="AC1638" s="28">
        <f t="shared" si="1671"/>
        <v>6.0179919346499845E-3</v>
      </c>
      <c r="AD1638" s="29">
        <f t="shared" si="1672"/>
        <v>4.1360769310309172E-5</v>
      </c>
      <c r="AE1638" s="15">
        <f t="shared" si="1664"/>
        <v>145.5</v>
      </c>
      <c r="AF1638" s="27" t="e">
        <f t="shared" si="1658"/>
        <v>#REF!</v>
      </c>
      <c r="AG1638" s="7" t="e">
        <f t="shared" si="1658"/>
        <v>#REF!</v>
      </c>
      <c r="AH1638" s="17" t="e">
        <f t="shared" si="1666"/>
        <v>#REF!</v>
      </c>
      <c r="AI1638" s="26" t="e">
        <f t="shared" si="1668"/>
        <v>#REF!</v>
      </c>
      <c r="AJ1638" s="22" t="e">
        <f t="shared" si="1668"/>
        <v>#REF!</v>
      </c>
      <c r="AK1638" s="25" t="e">
        <f t="shared" si="1667"/>
        <v>#REF!</v>
      </c>
      <c r="AL1638" s="60">
        <f t="shared" si="1659"/>
        <v>42196</v>
      </c>
      <c r="AM1638" s="2"/>
    </row>
    <row r="1639" spans="1:39" ht="11.25" x14ac:dyDescent="0.2">
      <c r="A1639" s="2" t="s">
        <v>5</v>
      </c>
      <c r="B1639" s="2" t="str">
        <f t="shared" si="1660"/>
        <v>CACY2015</v>
      </c>
      <c r="C1639" s="2" t="s">
        <v>40</v>
      </c>
      <c r="D1639" s="4">
        <v>42195</v>
      </c>
      <c r="K1639" s="54">
        <f t="shared" si="1669"/>
        <v>0</v>
      </c>
      <c r="T1639" s="47">
        <v>8</v>
      </c>
      <c r="U1639" s="48">
        <v>34</v>
      </c>
      <c r="V1639" s="49">
        <v>8904</v>
      </c>
      <c r="W1639" s="48">
        <f t="shared" si="1661"/>
        <v>1346</v>
      </c>
      <c r="X1639" s="32">
        <v>48355</v>
      </c>
      <c r="Y1639" s="31">
        <f t="shared" si="1670"/>
        <v>0.18413814496949643</v>
      </c>
      <c r="Z1639" s="30">
        <f t="shared" si="1662"/>
        <v>7.0313307827525595E-4</v>
      </c>
      <c r="AA1639" s="10">
        <f t="shared" si="1665"/>
        <v>261.88235294117646</v>
      </c>
      <c r="AB1639" s="9" t="str">
        <f t="shared" si="1663"/>
        <v>U E</v>
      </c>
      <c r="AC1639" s="28">
        <f t="shared" si="1671"/>
        <v>0.18413814496949643</v>
      </c>
      <c r="AD1639" s="29">
        <f t="shared" si="1672"/>
        <v>7.0313307827525595E-4</v>
      </c>
      <c r="AE1639" s="15">
        <f t="shared" si="1664"/>
        <v>261.88235294117646</v>
      </c>
      <c r="AF1639" s="27" t="e">
        <f t="shared" ref="AF1639:AG1702" si="1673">AF1640+Y1639</f>
        <v>#REF!</v>
      </c>
      <c r="AG1639" s="7" t="e">
        <f t="shared" si="1673"/>
        <v>#REF!</v>
      </c>
      <c r="AH1639" s="17" t="e">
        <f t="shared" si="1666"/>
        <v>#REF!</v>
      </c>
      <c r="AI1639" s="26" t="e">
        <f t="shared" si="1668"/>
        <v>#REF!</v>
      </c>
      <c r="AJ1639" s="22" t="e">
        <f t="shared" si="1668"/>
        <v>#REF!</v>
      </c>
      <c r="AK1639" s="25" t="e">
        <f t="shared" si="1667"/>
        <v>#REF!</v>
      </c>
      <c r="AL1639" s="60">
        <f t="shared" si="1659"/>
        <v>42195</v>
      </c>
      <c r="AM1639" s="2"/>
    </row>
    <row r="1640" spans="1:39" ht="11.25" x14ac:dyDescent="0.2">
      <c r="A1640" s="2" t="s">
        <v>5</v>
      </c>
      <c r="B1640" s="2" t="str">
        <f t="shared" si="1660"/>
        <v>CACY2015</v>
      </c>
      <c r="C1640" s="2" t="s">
        <v>40</v>
      </c>
      <c r="D1640" s="4">
        <v>42194</v>
      </c>
      <c r="K1640" s="54">
        <f t="shared" si="1669"/>
        <v>0</v>
      </c>
      <c r="T1640" s="47">
        <v>7</v>
      </c>
      <c r="U1640" s="48">
        <v>1603</v>
      </c>
      <c r="V1640" s="49">
        <v>67586</v>
      </c>
      <c r="W1640" s="48">
        <f t="shared" si="1661"/>
        <v>1341</v>
      </c>
      <c r="X1640" s="32">
        <v>48355</v>
      </c>
      <c r="Y1640" s="31">
        <f t="shared" si="1670"/>
        <v>1.3977044773032778</v>
      </c>
      <c r="Z1640" s="30">
        <f t="shared" si="1662"/>
        <v>3.3150656602212801E-2</v>
      </c>
      <c r="AA1640" s="10">
        <f t="shared" si="1665"/>
        <v>42.162195882719899</v>
      </c>
      <c r="AB1640" s="9" t="str">
        <f t="shared" si="1663"/>
        <v>U E</v>
      </c>
      <c r="AC1640" s="28">
        <f t="shared" si="1671"/>
        <v>1.3977044773032778</v>
      </c>
      <c r="AD1640" s="29">
        <f t="shared" si="1672"/>
        <v>3.3150656602212801E-2</v>
      </c>
      <c r="AE1640" s="15">
        <f t="shared" si="1664"/>
        <v>42.162195882719899</v>
      </c>
      <c r="AF1640" s="27" t="e">
        <f t="shared" si="1673"/>
        <v>#REF!</v>
      </c>
      <c r="AG1640" s="7" t="e">
        <f t="shared" si="1673"/>
        <v>#REF!</v>
      </c>
      <c r="AH1640" s="17" t="e">
        <f t="shared" si="1666"/>
        <v>#REF!</v>
      </c>
      <c r="AI1640" s="26" t="e">
        <f t="shared" si="1668"/>
        <v>#REF!</v>
      </c>
      <c r="AJ1640" s="22" t="e">
        <f t="shared" si="1668"/>
        <v>#REF!</v>
      </c>
      <c r="AK1640" s="25" t="e">
        <f t="shared" si="1667"/>
        <v>#REF!</v>
      </c>
      <c r="AL1640" s="60">
        <f t="shared" si="1659"/>
        <v>42194</v>
      </c>
      <c r="AM1640" s="2"/>
    </row>
    <row r="1641" spans="1:39" ht="11.25" x14ac:dyDescent="0.2">
      <c r="A1641" s="2" t="s">
        <v>5</v>
      </c>
      <c r="B1641" s="2" t="str">
        <f t="shared" si="1660"/>
        <v>CACY2015</v>
      </c>
      <c r="C1641" s="2" t="s">
        <v>40</v>
      </c>
      <c r="D1641" s="4">
        <v>42193</v>
      </c>
      <c r="K1641" s="54">
        <f t="shared" si="1669"/>
        <v>0</v>
      </c>
      <c r="T1641" s="47">
        <v>3</v>
      </c>
      <c r="U1641" s="48">
        <v>150</v>
      </c>
      <c r="V1641" s="49">
        <v>24414</v>
      </c>
      <c r="W1641" s="48">
        <f t="shared" si="1661"/>
        <v>1337</v>
      </c>
      <c r="X1641" s="32">
        <v>48355</v>
      </c>
      <c r="Y1641" s="31">
        <f t="shared" si="1670"/>
        <v>0.50489091097094407</v>
      </c>
      <c r="Z1641" s="30">
        <f t="shared" si="1662"/>
        <v>3.102057698273188E-3</v>
      </c>
      <c r="AA1641" s="10">
        <f t="shared" si="1665"/>
        <v>162.76</v>
      </c>
      <c r="AB1641" s="9" t="str">
        <f t="shared" si="1663"/>
        <v>U E</v>
      </c>
      <c r="AC1641" s="28">
        <f t="shared" si="1671"/>
        <v>0.50489091097094407</v>
      </c>
      <c r="AD1641" s="29">
        <f t="shared" si="1672"/>
        <v>3.102057698273188E-3</v>
      </c>
      <c r="AE1641" s="15">
        <f t="shared" si="1664"/>
        <v>162.76</v>
      </c>
      <c r="AF1641" s="27" t="e">
        <f t="shared" si="1673"/>
        <v>#REF!</v>
      </c>
      <c r="AG1641" s="7" t="e">
        <f t="shared" si="1673"/>
        <v>#REF!</v>
      </c>
      <c r="AH1641" s="17" t="e">
        <f t="shared" si="1666"/>
        <v>#REF!</v>
      </c>
      <c r="AI1641" s="26" t="e">
        <f t="shared" si="1668"/>
        <v>#REF!</v>
      </c>
      <c r="AJ1641" s="22" t="e">
        <f t="shared" si="1668"/>
        <v>#REF!</v>
      </c>
      <c r="AK1641" s="25" t="e">
        <f t="shared" si="1667"/>
        <v>#REF!</v>
      </c>
      <c r="AL1641" s="60">
        <f t="shared" si="1659"/>
        <v>42193</v>
      </c>
      <c r="AM1641" s="2"/>
    </row>
    <row r="1642" spans="1:39" ht="11.25" x14ac:dyDescent="0.2">
      <c r="A1642" s="2" t="s">
        <v>5</v>
      </c>
      <c r="B1642" s="2" t="str">
        <f t="shared" si="1660"/>
        <v>CACY2015</v>
      </c>
      <c r="C1642" s="2" t="s">
        <v>40</v>
      </c>
      <c r="D1642" s="4">
        <v>42192</v>
      </c>
      <c r="E1642" s="66">
        <v>1050502.8330000001</v>
      </c>
      <c r="F1642" s="63">
        <v>9758</v>
      </c>
      <c r="K1642" s="54">
        <f t="shared" si="1669"/>
        <v>0</v>
      </c>
      <c r="T1642" s="47">
        <v>22</v>
      </c>
      <c r="U1642" s="48">
        <v>9759</v>
      </c>
      <c r="V1642" s="49">
        <v>1050633</v>
      </c>
      <c r="W1642" s="48">
        <f t="shared" si="1661"/>
        <v>1335</v>
      </c>
      <c r="X1642" s="32">
        <v>48355</v>
      </c>
      <c r="Y1642" s="31">
        <f t="shared" si="1670"/>
        <v>21.727494571399028</v>
      </c>
      <c r="Z1642" s="30">
        <f t="shared" si="1662"/>
        <v>0.20181987384965361</v>
      </c>
      <c r="AA1642" s="10">
        <f t="shared" si="1665"/>
        <v>107.65785428834921</v>
      </c>
      <c r="AB1642" s="9" t="str">
        <f t="shared" si="1663"/>
        <v>M E</v>
      </c>
      <c r="AC1642" s="28">
        <f t="shared" si="1671"/>
        <v>2.6919036294054269E-3</v>
      </c>
      <c r="AD1642" s="29">
        <f t="shared" si="1672"/>
        <v>2.0680384655154586E-5</v>
      </c>
      <c r="AE1642" s="15">
        <f t="shared" si="1664"/>
        <v>130.16699999989942</v>
      </c>
      <c r="AF1642" s="27" t="e">
        <f t="shared" si="1673"/>
        <v>#REF!</v>
      </c>
      <c r="AG1642" s="7" t="e">
        <f t="shared" si="1673"/>
        <v>#REF!</v>
      </c>
      <c r="AH1642" s="17" t="e">
        <f t="shared" si="1666"/>
        <v>#REF!</v>
      </c>
      <c r="AI1642" s="26" t="e">
        <f t="shared" si="1668"/>
        <v>#REF!</v>
      </c>
      <c r="AJ1642" s="22" t="e">
        <f t="shared" si="1668"/>
        <v>#REF!</v>
      </c>
      <c r="AK1642" s="25" t="e">
        <f t="shared" si="1667"/>
        <v>#REF!</v>
      </c>
      <c r="AL1642" s="60">
        <f t="shared" si="1659"/>
        <v>42192</v>
      </c>
      <c r="AM1642" s="2"/>
    </row>
    <row r="1643" spans="1:39" ht="11.25" x14ac:dyDescent="0.2">
      <c r="A1643" s="2" t="s">
        <v>5</v>
      </c>
      <c r="B1643" s="2" t="str">
        <f t="shared" si="1660"/>
        <v>CACY2015</v>
      </c>
      <c r="C1643" s="2" t="s">
        <v>40</v>
      </c>
      <c r="D1643" s="4">
        <v>42191</v>
      </c>
      <c r="K1643" s="54">
        <f t="shared" si="1669"/>
        <v>0</v>
      </c>
      <c r="T1643" s="47">
        <v>2</v>
      </c>
      <c r="U1643" s="48">
        <v>5</v>
      </c>
      <c r="V1643" s="49">
        <v>533</v>
      </c>
      <c r="W1643" s="48">
        <f t="shared" si="1661"/>
        <v>1316</v>
      </c>
      <c r="X1643" s="32">
        <v>48355</v>
      </c>
      <c r="Y1643" s="31">
        <f t="shared" si="1670"/>
        <v>1.1022645021197394E-2</v>
      </c>
      <c r="Z1643" s="30">
        <f t="shared" si="1662"/>
        <v>1.0340192327577293E-4</v>
      </c>
      <c r="AA1643" s="10">
        <f t="shared" si="1665"/>
        <v>106.6</v>
      </c>
      <c r="AB1643" s="9" t="str">
        <f t="shared" si="1663"/>
        <v>U E</v>
      </c>
      <c r="AC1643" s="28">
        <f t="shared" si="1671"/>
        <v>1.1022645021197394E-2</v>
      </c>
      <c r="AD1643" s="29">
        <f t="shared" si="1672"/>
        <v>1.0340192327577293E-4</v>
      </c>
      <c r="AE1643" s="15">
        <f t="shared" si="1664"/>
        <v>106.6</v>
      </c>
      <c r="AF1643" s="27" t="e">
        <f t="shared" si="1673"/>
        <v>#REF!</v>
      </c>
      <c r="AG1643" s="7" t="e">
        <f t="shared" si="1673"/>
        <v>#REF!</v>
      </c>
      <c r="AH1643" s="17" t="e">
        <f t="shared" si="1666"/>
        <v>#REF!</v>
      </c>
      <c r="AI1643" s="26" t="e">
        <f t="shared" si="1668"/>
        <v>#REF!</v>
      </c>
      <c r="AJ1643" s="22" t="e">
        <f t="shared" si="1668"/>
        <v>#REF!</v>
      </c>
      <c r="AK1643" s="25" t="e">
        <f t="shared" si="1667"/>
        <v>#REF!</v>
      </c>
      <c r="AL1643" s="60">
        <f t="shared" si="1659"/>
        <v>42191</v>
      </c>
      <c r="AM1643" s="2"/>
    </row>
    <row r="1644" spans="1:39" ht="11.25" x14ac:dyDescent="0.2">
      <c r="A1644" s="2" t="s">
        <v>5</v>
      </c>
      <c r="B1644" s="2" t="str">
        <f t="shared" si="1660"/>
        <v>CACY2015</v>
      </c>
      <c r="C1644" s="2" t="s">
        <v>40</v>
      </c>
      <c r="D1644" s="4">
        <v>42190</v>
      </c>
      <c r="K1644" s="54">
        <f t="shared" si="1669"/>
        <v>0</v>
      </c>
      <c r="T1644" s="47">
        <v>13</v>
      </c>
      <c r="U1644" s="48">
        <v>172</v>
      </c>
      <c r="V1644" s="49">
        <v>43478</v>
      </c>
      <c r="W1644" s="48">
        <f t="shared" si="1661"/>
        <v>1322</v>
      </c>
      <c r="X1644" s="32">
        <v>48355</v>
      </c>
      <c r="Y1644" s="31">
        <f t="shared" si="1670"/>
        <v>0.89914176403681112</v>
      </c>
      <c r="Z1644" s="30">
        <f t="shared" si="1662"/>
        <v>3.5570261606865886E-3</v>
      </c>
      <c r="AA1644" s="10">
        <f t="shared" si="1665"/>
        <v>252.77906976744188</v>
      </c>
      <c r="AB1644" s="9" t="str">
        <f t="shared" si="1663"/>
        <v>U E</v>
      </c>
      <c r="AC1644" s="28">
        <f t="shared" si="1671"/>
        <v>0.89914176403681112</v>
      </c>
      <c r="AD1644" s="29">
        <f t="shared" si="1672"/>
        <v>3.5570261606865886E-3</v>
      </c>
      <c r="AE1644" s="15">
        <f t="shared" si="1664"/>
        <v>252.77906976744188</v>
      </c>
      <c r="AF1644" s="27" t="e">
        <f t="shared" si="1673"/>
        <v>#REF!</v>
      </c>
      <c r="AG1644" s="7" t="e">
        <f t="shared" si="1673"/>
        <v>#REF!</v>
      </c>
      <c r="AH1644" s="17" t="e">
        <f t="shared" si="1666"/>
        <v>#REF!</v>
      </c>
      <c r="AI1644" s="26" t="e">
        <f t="shared" si="1668"/>
        <v>#REF!</v>
      </c>
      <c r="AJ1644" s="22" t="e">
        <f t="shared" si="1668"/>
        <v>#REF!</v>
      </c>
      <c r="AK1644" s="25" t="e">
        <f t="shared" si="1667"/>
        <v>#REF!</v>
      </c>
      <c r="AL1644" s="60">
        <f t="shared" si="1659"/>
        <v>42190</v>
      </c>
      <c r="AM1644" s="2"/>
    </row>
    <row r="1645" spans="1:39" ht="11.25" x14ac:dyDescent="0.2">
      <c r="A1645" s="2" t="s">
        <v>5</v>
      </c>
      <c r="B1645" s="2" t="str">
        <f t="shared" si="1660"/>
        <v>CACY2015</v>
      </c>
      <c r="C1645" s="2" t="s">
        <v>40</v>
      </c>
      <c r="D1645" s="4">
        <v>42189</v>
      </c>
      <c r="K1645" s="54">
        <f t="shared" si="1669"/>
        <v>0</v>
      </c>
      <c r="T1645" s="47">
        <v>2</v>
      </c>
      <c r="U1645" s="48">
        <v>2</v>
      </c>
      <c r="V1645" s="49">
        <v>249</v>
      </c>
      <c r="W1645" s="48">
        <f t="shared" si="1661"/>
        <v>1311</v>
      </c>
      <c r="X1645" s="32">
        <v>48355</v>
      </c>
      <c r="Y1645" s="31">
        <f t="shared" si="1670"/>
        <v>5.1494157791334922E-3</v>
      </c>
      <c r="Z1645" s="30">
        <f t="shared" si="1662"/>
        <v>4.1360769310309172E-5</v>
      </c>
      <c r="AA1645" s="10">
        <f t="shared" si="1665"/>
        <v>124.5</v>
      </c>
      <c r="AB1645" s="9" t="str">
        <f t="shared" si="1663"/>
        <v>U E</v>
      </c>
      <c r="AC1645" s="28">
        <f t="shared" si="1671"/>
        <v>5.1494157791334922E-3</v>
      </c>
      <c r="AD1645" s="29">
        <f t="shared" si="1672"/>
        <v>4.1360769310309172E-5</v>
      </c>
      <c r="AE1645" s="15">
        <f t="shared" si="1664"/>
        <v>124.5</v>
      </c>
      <c r="AF1645" s="27" t="e">
        <f t="shared" si="1673"/>
        <v>#REF!</v>
      </c>
      <c r="AG1645" s="7" t="e">
        <f t="shared" si="1673"/>
        <v>#REF!</v>
      </c>
      <c r="AH1645" s="17" t="e">
        <f t="shared" si="1666"/>
        <v>#REF!</v>
      </c>
      <c r="AI1645" s="26" t="e">
        <f t="shared" si="1668"/>
        <v>#REF!</v>
      </c>
      <c r="AJ1645" s="22" t="e">
        <f t="shared" si="1668"/>
        <v>#REF!</v>
      </c>
      <c r="AK1645" s="25" t="e">
        <f t="shared" si="1667"/>
        <v>#REF!</v>
      </c>
      <c r="AL1645" s="60">
        <f t="shared" si="1659"/>
        <v>42189</v>
      </c>
      <c r="AM1645" s="2"/>
    </row>
    <row r="1646" spans="1:39" ht="11.25" x14ac:dyDescent="0.2">
      <c r="A1646" s="2" t="s">
        <v>5</v>
      </c>
      <c r="B1646" s="2" t="str">
        <f t="shared" si="1660"/>
        <v>CACY2015</v>
      </c>
      <c r="C1646" s="2" t="s">
        <v>40</v>
      </c>
      <c r="D1646" s="4">
        <v>42188</v>
      </c>
      <c r="K1646" s="54">
        <f t="shared" si="1669"/>
        <v>0</v>
      </c>
      <c r="T1646" s="47">
        <v>2</v>
      </c>
      <c r="U1646" s="48">
        <v>14</v>
      </c>
      <c r="V1646" s="49">
        <v>1283</v>
      </c>
      <c r="W1646" s="48">
        <f t="shared" si="1661"/>
        <v>1315</v>
      </c>
      <c r="X1646" s="32">
        <v>48355</v>
      </c>
      <c r="Y1646" s="31">
        <f t="shared" si="1670"/>
        <v>2.6532933512563334E-2</v>
      </c>
      <c r="Z1646" s="30">
        <f t="shared" si="1662"/>
        <v>2.8952538517216419E-4</v>
      </c>
      <c r="AA1646" s="10">
        <f t="shared" si="1665"/>
        <v>91.642857142857153</v>
      </c>
      <c r="AB1646" s="9" t="str">
        <f t="shared" si="1663"/>
        <v>U E</v>
      </c>
      <c r="AC1646" s="28">
        <f t="shared" si="1671"/>
        <v>2.6532933512563334E-2</v>
      </c>
      <c r="AD1646" s="29">
        <f t="shared" si="1672"/>
        <v>2.8952538517216419E-4</v>
      </c>
      <c r="AE1646" s="15">
        <f t="shared" si="1664"/>
        <v>91.642857142857153</v>
      </c>
      <c r="AF1646" s="27" t="e">
        <f t="shared" si="1673"/>
        <v>#REF!</v>
      </c>
      <c r="AG1646" s="7" t="e">
        <f t="shared" si="1673"/>
        <v>#REF!</v>
      </c>
      <c r="AH1646" s="17" t="e">
        <f t="shared" si="1666"/>
        <v>#REF!</v>
      </c>
      <c r="AI1646" s="26" t="e">
        <f t="shared" si="1668"/>
        <v>#REF!</v>
      </c>
      <c r="AJ1646" s="22" t="e">
        <f t="shared" si="1668"/>
        <v>#REF!</v>
      </c>
      <c r="AK1646" s="25" t="e">
        <f t="shared" si="1667"/>
        <v>#REF!</v>
      </c>
      <c r="AL1646" s="60">
        <f t="shared" si="1659"/>
        <v>42188</v>
      </c>
      <c r="AM1646" s="2"/>
    </row>
    <row r="1647" spans="1:39" ht="11.25" x14ac:dyDescent="0.2">
      <c r="A1647" s="2" t="s">
        <v>5</v>
      </c>
      <c r="B1647" s="2" t="str">
        <f t="shared" si="1660"/>
        <v>CACY2015</v>
      </c>
      <c r="C1647" s="2" t="s">
        <v>40</v>
      </c>
      <c r="D1647" s="4">
        <v>42187</v>
      </c>
      <c r="K1647" s="54">
        <f t="shared" si="1669"/>
        <v>0</v>
      </c>
      <c r="T1647" s="47">
        <v>5</v>
      </c>
      <c r="U1647" s="48">
        <v>946</v>
      </c>
      <c r="V1647" s="49">
        <v>107891</v>
      </c>
      <c r="W1647" s="48">
        <f t="shared" si="1661"/>
        <v>1315</v>
      </c>
      <c r="X1647" s="32">
        <v>48355</v>
      </c>
      <c r="Y1647" s="31">
        <f t="shared" si="1670"/>
        <v>2.2312273808292833</v>
      </c>
      <c r="Z1647" s="30">
        <f t="shared" si="1662"/>
        <v>1.9563643883776238E-2</v>
      </c>
      <c r="AA1647" s="10">
        <f t="shared" si="1665"/>
        <v>114.04968287526427</v>
      </c>
      <c r="AB1647" s="9" t="str">
        <f t="shared" si="1663"/>
        <v>U E</v>
      </c>
      <c r="AC1647" s="28">
        <f t="shared" si="1671"/>
        <v>2.2312273808292833</v>
      </c>
      <c r="AD1647" s="29">
        <f t="shared" si="1672"/>
        <v>1.9563643883776238E-2</v>
      </c>
      <c r="AE1647" s="15">
        <f t="shared" si="1664"/>
        <v>114.04968287526427</v>
      </c>
      <c r="AF1647" s="27" t="e">
        <f t="shared" si="1673"/>
        <v>#REF!</v>
      </c>
      <c r="AG1647" s="7" t="e">
        <f t="shared" si="1673"/>
        <v>#REF!</v>
      </c>
      <c r="AH1647" s="17" t="e">
        <f t="shared" si="1666"/>
        <v>#REF!</v>
      </c>
      <c r="AI1647" s="26" t="e">
        <f t="shared" si="1668"/>
        <v>#REF!</v>
      </c>
      <c r="AJ1647" s="22" t="e">
        <f t="shared" si="1668"/>
        <v>#REF!</v>
      </c>
      <c r="AK1647" s="25" t="e">
        <f t="shared" si="1667"/>
        <v>#REF!</v>
      </c>
      <c r="AL1647" s="60">
        <f t="shared" si="1659"/>
        <v>42187</v>
      </c>
      <c r="AM1647" s="2"/>
    </row>
    <row r="1648" spans="1:39" ht="11.25" x14ac:dyDescent="0.2">
      <c r="A1648" s="2" t="s">
        <v>5</v>
      </c>
      <c r="B1648" s="2" t="str">
        <f t="shared" si="1660"/>
        <v>CACY2015</v>
      </c>
      <c r="C1648" s="2" t="s">
        <v>40</v>
      </c>
      <c r="D1648" s="4">
        <v>42186</v>
      </c>
      <c r="K1648" s="54">
        <f t="shared" si="1669"/>
        <v>0</v>
      </c>
      <c r="T1648" s="47">
        <v>1</v>
      </c>
      <c r="U1648" s="48">
        <v>89</v>
      </c>
      <c r="V1648" s="49">
        <v>12586</v>
      </c>
      <c r="W1648" s="48">
        <f t="shared" si="1661"/>
        <v>1312</v>
      </c>
      <c r="X1648" s="32">
        <v>48355</v>
      </c>
      <c r="Y1648" s="31">
        <f t="shared" si="1670"/>
        <v>0.2602833212697756</v>
      </c>
      <c r="Z1648" s="30">
        <f t="shared" si="1662"/>
        <v>1.840554234308758E-3</v>
      </c>
      <c r="AA1648" s="10">
        <f t="shared" si="1665"/>
        <v>141.41573033707866</v>
      </c>
      <c r="AB1648" s="9" t="str">
        <f t="shared" si="1663"/>
        <v>U E</v>
      </c>
      <c r="AC1648" s="28">
        <f t="shared" si="1671"/>
        <v>0.2602833212697756</v>
      </c>
      <c r="AD1648" s="29">
        <f t="shared" si="1672"/>
        <v>1.840554234308758E-3</v>
      </c>
      <c r="AE1648" s="15">
        <f t="shared" si="1664"/>
        <v>141.41573033707866</v>
      </c>
      <c r="AF1648" s="27" t="e">
        <f t="shared" si="1673"/>
        <v>#REF!</v>
      </c>
      <c r="AG1648" s="7" t="e">
        <f t="shared" si="1673"/>
        <v>#REF!</v>
      </c>
      <c r="AH1648" s="17" t="e">
        <f t="shared" si="1666"/>
        <v>#REF!</v>
      </c>
      <c r="AI1648" s="26" t="e">
        <f t="shared" si="1668"/>
        <v>#REF!</v>
      </c>
      <c r="AJ1648" s="22" t="e">
        <f t="shared" si="1668"/>
        <v>#REF!</v>
      </c>
      <c r="AK1648" s="25" t="e">
        <f t="shared" si="1667"/>
        <v>#REF!</v>
      </c>
      <c r="AL1648" s="60">
        <f t="shared" si="1659"/>
        <v>42186</v>
      </c>
      <c r="AM1648" s="2"/>
    </row>
    <row r="1649" spans="1:39" ht="11.25" x14ac:dyDescent="0.2">
      <c r="A1649" s="2" t="s">
        <v>5</v>
      </c>
      <c r="B1649" s="2" t="str">
        <f t="shared" si="1660"/>
        <v>CACY2015</v>
      </c>
      <c r="C1649" s="2" t="s">
        <v>40</v>
      </c>
      <c r="D1649" s="4">
        <v>42185</v>
      </c>
      <c r="G1649" s="69">
        <v>89</v>
      </c>
      <c r="H1649" s="71">
        <v>0.77800000000000002</v>
      </c>
      <c r="I1649" s="76">
        <v>114</v>
      </c>
      <c r="K1649" s="54">
        <f t="shared" si="1669"/>
        <v>0</v>
      </c>
      <c r="T1649" s="47">
        <v>3</v>
      </c>
      <c r="U1649" s="48">
        <v>19</v>
      </c>
      <c r="V1649" s="49">
        <v>2061</v>
      </c>
      <c r="W1649" s="48">
        <f t="shared" si="1661"/>
        <v>1312</v>
      </c>
      <c r="X1649" s="32">
        <v>48355</v>
      </c>
      <c r="Y1649" s="31">
        <f t="shared" si="1670"/>
        <v>4.2622272774273599E-2</v>
      </c>
      <c r="Z1649" s="30">
        <f t="shared" si="1662"/>
        <v>3.9292730844793711E-4</v>
      </c>
      <c r="AA1649" s="10">
        <f t="shared" si="1665"/>
        <v>108.47368421052632</v>
      </c>
      <c r="AB1649" s="9" t="str">
        <f t="shared" si="1663"/>
        <v>U E</v>
      </c>
      <c r="AC1649" s="28">
        <f t="shared" si="1671"/>
        <v>4.2622272774273599E-2</v>
      </c>
      <c r="AD1649" s="29">
        <f t="shared" si="1672"/>
        <v>3.9292730844793711E-4</v>
      </c>
      <c r="AE1649" s="15">
        <f t="shared" si="1664"/>
        <v>108.47368421052632</v>
      </c>
      <c r="AF1649" s="27" t="e">
        <f t="shared" si="1673"/>
        <v>#REF!</v>
      </c>
      <c r="AG1649" s="7" t="e">
        <f t="shared" si="1673"/>
        <v>#REF!</v>
      </c>
      <c r="AH1649" s="17" t="e">
        <f t="shared" si="1666"/>
        <v>#REF!</v>
      </c>
      <c r="AI1649" s="26" t="e">
        <f t="shared" si="1668"/>
        <v>#REF!</v>
      </c>
      <c r="AJ1649" s="22" t="e">
        <f t="shared" si="1668"/>
        <v>#REF!</v>
      </c>
      <c r="AK1649" s="25" t="e">
        <f t="shared" si="1667"/>
        <v>#REF!</v>
      </c>
      <c r="AL1649" s="60">
        <f t="shared" si="1659"/>
        <v>42185</v>
      </c>
      <c r="AM1649" s="2"/>
    </row>
    <row r="1650" spans="1:39" ht="11.25" x14ac:dyDescent="0.2">
      <c r="A1650" s="2" t="s">
        <v>5</v>
      </c>
      <c r="B1650" s="2" t="str">
        <f t="shared" si="1660"/>
        <v>CACY2015</v>
      </c>
      <c r="C1650" s="2" t="s">
        <v>40</v>
      </c>
      <c r="D1650" s="4">
        <v>42184</v>
      </c>
      <c r="K1650" s="54">
        <f t="shared" si="1669"/>
        <v>0</v>
      </c>
      <c r="T1650" s="47">
        <v>3</v>
      </c>
      <c r="U1650" s="48">
        <v>4</v>
      </c>
      <c r="V1650" s="49">
        <v>259</v>
      </c>
      <c r="W1650" s="48">
        <f t="shared" si="1661"/>
        <v>1312</v>
      </c>
      <c r="X1650" s="32">
        <v>48355</v>
      </c>
      <c r="Y1650" s="31">
        <f t="shared" si="1670"/>
        <v>5.3562196256850374E-3</v>
      </c>
      <c r="Z1650" s="30">
        <f t="shared" si="1662"/>
        <v>8.2721538620618345E-5</v>
      </c>
      <c r="AA1650" s="10">
        <f t="shared" si="1665"/>
        <v>64.75</v>
      </c>
      <c r="AB1650" s="9" t="str">
        <f t="shared" si="1663"/>
        <v>U E</v>
      </c>
      <c r="AC1650" s="28">
        <f t="shared" si="1671"/>
        <v>5.3562196256850374E-3</v>
      </c>
      <c r="AD1650" s="29">
        <f t="shared" si="1672"/>
        <v>8.2721538620618345E-5</v>
      </c>
      <c r="AE1650" s="15">
        <f t="shared" si="1664"/>
        <v>64.75</v>
      </c>
      <c r="AF1650" s="27" t="e">
        <f t="shared" si="1673"/>
        <v>#REF!</v>
      </c>
      <c r="AG1650" s="7" t="e">
        <f t="shared" si="1673"/>
        <v>#REF!</v>
      </c>
      <c r="AH1650" s="17" t="e">
        <f t="shared" si="1666"/>
        <v>#REF!</v>
      </c>
      <c r="AI1650" s="26" t="e">
        <f t="shared" si="1668"/>
        <v>#REF!</v>
      </c>
      <c r="AJ1650" s="22" t="e">
        <f t="shared" si="1668"/>
        <v>#REF!</v>
      </c>
      <c r="AK1650" s="25" t="e">
        <f t="shared" si="1667"/>
        <v>#REF!</v>
      </c>
      <c r="AL1650" s="60">
        <f t="shared" si="1659"/>
        <v>42184</v>
      </c>
      <c r="AM1650" s="2"/>
    </row>
    <row r="1651" spans="1:39" ht="11.25" x14ac:dyDescent="0.2">
      <c r="A1651" s="2" t="s">
        <v>5</v>
      </c>
      <c r="B1651" s="2" t="str">
        <f t="shared" si="1660"/>
        <v>CACY2015</v>
      </c>
      <c r="C1651" s="2" t="s">
        <v>40</v>
      </c>
      <c r="D1651" s="4">
        <v>42183</v>
      </c>
      <c r="K1651" s="54">
        <f t="shared" si="1669"/>
        <v>0</v>
      </c>
      <c r="T1651" s="47">
        <v>2</v>
      </c>
      <c r="U1651" s="48">
        <v>2</v>
      </c>
      <c r="V1651" s="49">
        <v>182</v>
      </c>
      <c r="W1651" s="48">
        <f t="shared" si="1661"/>
        <v>1314</v>
      </c>
      <c r="X1651" s="32">
        <v>48355</v>
      </c>
      <c r="Y1651" s="31">
        <f t="shared" si="1670"/>
        <v>3.7638300072381347E-3</v>
      </c>
      <c r="Z1651" s="30">
        <f t="shared" si="1662"/>
        <v>4.1360769310309172E-5</v>
      </c>
      <c r="AA1651" s="10">
        <f t="shared" si="1665"/>
        <v>91</v>
      </c>
      <c r="AB1651" s="9" t="str">
        <f t="shared" si="1663"/>
        <v>U E</v>
      </c>
      <c r="AC1651" s="28">
        <f t="shared" si="1671"/>
        <v>3.7638300072381347E-3</v>
      </c>
      <c r="AD1651" s="29">
        <f t="shared" si="1672"/>
        <v>4.1360769310309172E-5</v>
      </c>
      <c r="AE1651" s="15">
        <f t="shared" si="1664"/>
        <v>91</v>
      </c>
      <c r="AF1651" s="27" t="e">
        <f t="shared" si="1673"/>
        <v>#REF!</v>
      </c>
      <c r="AG1651" s="7" t="e">
        <f t="shared" si="1673"/>
        <v>#REF!</v>
      </c>
      <c r="AH1651" s="17" t="e">
        <f t="shared" si="1666"/>
        <v>#REF!</v>
      </c>
      <c r="AI1651" s="26" t="e">
        <f t="shared" si="1668"/>
        <v>#REF!</v>
      </c>
      <c r="AJ1651" s="22" t="e">
        <f t="shared" si="1668"/>
        <v>#REF!</v>
      </c>
      <c r="AK1651" s="25" t="e">
        <f t="shared" si="1667"/>
        <v>#REF!</v>
      </c>
      <c r="AL1651" s="60">
        <f t="shared" si="1659"/>
        <v>42183</v>
      </c>
      <c r="AM1651" s="2"/>
    </row>
    <row r="1652" spans="1:39" ht="11.25" x14ac:dyDescent="0.2">
      <c r="A1652" s="2" t="s">
        <v>5</v>
      </c>
      <c r="B1652" s="2" t="str">
        <f t="shared" si="1660"/>
        <v>CACY2015</v>
      </c>
      <c r="C1652" s="2" t="s">
        <v>40</v>
      </c>
      <c r="D1652" s="4">
        <v>42182</v>
      </c>
      <c r="K1652" s="54">
        <f t="shared" si="1669"/>
        <v>0</v>
      </c>
      <c r="T1652" s="47">
        <v>3</v>
      </c>
      <c r="U1652" s="48">
        <v>12</v>
      </c>
      <c r="V1652" s="49">
        <v>1223</v>
      </c>
      <c r="W1652" s="48">
        <f t="shared" si="1661"/>
        <v>1318</v>
      </c>
      <c r="X1652" s="32">
        <v>48355</v>
      </c>
      <c r="Y1652" s="31">
        <f t="shared" si="1670"/>
        <v>2.5292110433254057E-2</v>
      </c>
      <c r="Z1652" s="30">
        <f t="shared" si="1662"/>
        <v>2.4816461586185505E-4</v>
      </c>
      <c r="AA1652" s="10">
        <f t="shared" si="1665"/>
        <v>101.91666666666666</v>
      </c>
      <c r="AB1652" s="9" t="str">
        <f t="shared" si="1663"/>
        <v>U E</v>
      </c>
      <c r="AC1652" s="28">
        <f t="shared" si="1671"/>
        <v>2.5292110433254057E-2</v>
      </c>
      <c r="AD1652" s="29">
        <f t="shared" si="1672"/>
        <v>2.4816461586185505E-4</v>
      </c>
      <c r="AE1652" s="15">
        <f t="shared" si="1664"/>
        <v>101.91666666666666</v>
      </c>
      <c r="AF1652" s="27" t="e">
        <f t="shared" si="1673"/>
        <v>#REF!</v>
      </c>
      <c r="AG1652" s="7" t="e">
        <f t="shared" si="1673"/>
        <v>#REF!</v>
      </c>
      <c r="AH1652" s="17" t="e">
        <f t="shared" si="1666"/>
        <v>#REF!</v>
      </c>
      <c r="AI1652" s="26" t="e">
        <f t="shared" si="1668"/>
        <v>#REF!</v>
      </c>
      <c r="AJ1652" s="22" t="e">
        <f t="shared" si="1668"/>
        <v>#REF!</v>
      </c>
      <c r="AK1652" s="25" t="e">
        <f t="shared" si="1667"/>
        <v>#REF!</v>
      </c>
      <c r="AL1652" s="60">
        <f t="shared" si="1659"/>
        <v>42182</v>
      </c>
      <c r="AM1652" s="2"/>
    </row>
    <row r="1653" spans="1:39" ht="11.25" x14ac:dyDescent="0.2">
      <c r="A1653" s="2" t="s">
        <v>5</v>
      </c>
      <c r="B1653" s="2" t="str">
        <f t="shared" si="1660"/>
        <v>CACY2015</v>
      </c>
      <c r="C1653" s="2" t="s">
        <v>40</v>
      </c>
      <c r="D1653" s="4">
        <v>42181</v>
      </c>
      <c r="K1653" s="54">
        <f t="shared" si="1669"/>
        <v>0</v>
      </c>
      <c r="T1653" s="47">
        <v>3</v>
      </c>
      <c r="U1653" s="48">
        <v>876</v>
      </c>
      <c r="V1653" s="49">
        <v>213860</v>
      </c>
      <c r="W1653" s="48">
        <f t="shared" si="1661"/>
        <v>1319</v>
      </c>
      <c r="X1653" s="32">
        <v>48355</v>
      </c>
      <c r="Y1653" s="31">
        <f t="shared" si="1670"/>
        <v>4.4227070623513596</v>
      </c>
      <c r="Z1653" s="30">
        <f t="shared" si="1662"/>
        <v>1.8116016957915416E-2</v>
      </c>
      <c r="AA1653" s="10">
        <f t="shared" si="1665"/>
        <v>244.13242009132421</v>
      </c>
      <c r="AB1653" s="9" t="str">
        <f t="shared" si="1663"/>
        <v>U E</v>
      </c>
      <c r="AC1653" s="28">
        <f t="shared" si="1671"/>
        <v>4.4227070623513596</v>
      </c>
      <c r="AD1653" s="29">
        <f t="shared" si="1672"/>
        <v>1.8116016957915416E-2</v>
      </c>
      <c r="AE1653" s="15">
        <f t="shared" si="1664"/>
        <v>244.13242009132421</v>
      </c>
      <c r="AF1653" s="27" t="e">
        <f t="shared" si="1673"/>
        <v>#REF!</v>
      </c>
      <c r="AG1653" s="7" t="e">
        <f t="shared" si="1673"/>
        <v>#REF!</v>
      </c>
      <c r="AH1653" s="17" t="e">
        <f t="shared" si="1666"/>
        <v>#REF!</v>
      </c>
      <c r="AI1653" s="26" t="e">
        <f t="shared" si="1668"/>
        <v>#REF!</v>
      </c>
      <c r="AJ1653" s="22" t="e">
        <f t="shared" si="1668"/>
        <v>#REF!</v>
      </c>
      <c r="AK1653" s="25" t="e">
        <f t="shared" si="1667"/>
        <v>#REF!</v>
      </c>
      <c r="AL1653" s="60">
        <f t="shared" si="1659"/>
        <v>42181</v>
      </c>
      <c r="AM1653" s="2"/>
    </row>
    <row r="1654" spans="1:39" ht="11.25" x14ac:dyDescent="0.2">
      <c r="A1654" s="2" t="s">
        <v>5</v>
      </c>
      <c r="B1654" s="2" t="str">
        <f t="shared" si="1660"/>
        <v>CACY2015</v>
      </c>
      <c r="C1654" s="2" t="s">
        <v>40</v>
      </c>
      <c r="D1654" s="4">
        <v>42180</v>
      </c>
      <c r="K1654" s="54">
        <f t="shared" si="1669"/>
        <v>0</v>
      </c>
      <c r="T1654" s="47">
        <v>3</v>
      </c>
      <c r="U1654" s="48">
        <v>3</v>
      </c>
      <c r="V1654" s="49">
        <v>338</v>
      </c>
      <c r="W1654" s="48">
        <f t="shared" si="1661"/>
        <v>1317</v>
      </c>
      <c r="X1654" s="32">
        <v>48355</v>
      </c>
      <c r="Y1654" s="31">
        <f t="shared" si="1670"/>
        <v>6.9899700134422498E-3</v>
      </c>
      <c r="Z1654" s="30">
        <f t="shared" si="1662"/>
        <v>6.2041153965463762E-5</v>
      </c>
      <c r="AA1654" s="10">
        <f t="shared" si="1665"/>
        <v>112.66666666666666</v>
      </c>
      <c r="AB1654" s="9" t="str">
        <f t="shared" si="1663"/>
        <v>U E</v>
      </c>
      <c r="AC1654" s="28">
        <f t="shared" si="1671"/>
        <v>6.9899700134422498E-3</v>
      </c>
      <c r="AD1654" s="29">
        <f t="shared" si="1672"/>
        <v>6.2041153965463762E-5</v>
      </c>
      <c r="AE1654" s="15">
        <f t="shared" si="1664"/>
        <v>112.66666666666666</v>
      </c>
      <c r="AF1654" s="27" t="e">
        <f t="shared" si="1673"/>
        <v>#REF!</v>
      </c>
      <c r="AG1654" s="7" t="e">
        <f t="shared" si="1673"/>
        <v>#REF!</v>
      </c>
      <c r="AH1654" s="17" t="e">
        <f t="shared" si="1666"/>
        <v>#REF!</v>
      </c>
      <c r="AI1654" s="26" t="e">
        <f t="shared" si="1668"/>
        <v>#REF!</v>
      </c>
      <c r="AJ1654" s="22" t="e">
        <f t="shared" si="1668"/>
        <v>#REF!</v>
      </c>
      <c r="AK1654" s="25" t="e">
        <f t="shared" si="1667"/>
        <v>#REF!</v>
      </c>
      <c r="AL1654" s="60">
        <f t="shared" si="1659"/>
        <v>42180</v>
      </c>
      <c r="AM1654" s="2"/>
    </row>
    <row r="1655" spans="1:39" ht="11.25" x14ac:dyDescent="0.2">
      <c r="A1655" s="2" t="s">
        <v>5</v>
      </c>
      <c r="B1655" s="2" t="str">
        <f t="shared" si="1660"/>
        <v>CACY2015</v>
      </c>
      <c r="C1655" s="2" t="s">
        <v>40</v>
      </c>
      <c r="D1655" s="4">
        <v>42179</v>
      </c>
      <c r="K1655" s="54">
        <f t="shared" si="1669"/>
        <v>0</v>
      </c>
      <c r="T1655" s="47">
        <v>2</v>
      </c>
      <c r="U1655" s="48">
        <v>2</v>
      </c>
      <c r="V1655" s="49">
        <v>324</v>
      </c>
      <c r="W1655" s="48">
        <f t="shared" si="1661"/>
        <v>1315</v>
      </c>
      <c r="X1655" s="32">
        <v>48355</v>
      </c>
      <c r="Y1655" s="31">
        <f t="shared" si="1670"/>
        <v>6.700444628270086E-3</v>
      </c>
      <c r="Z1655" s="30">
        <f t="shared" si="1662"/>
        <v>4.1360769310309172E-5</v>
      </c>
      <c r="AA1655" s="10">
        <f t="shared" si="1665"/>
        <v>162</v>
      </c>
      <c r="AB1655" s="9" t="str">
        <f t="shared" si="1663"/>
        <v>U E</v>
      </c>
      <c r="AC1655" s="28">
        <f t="shared" si="1671"/>
        <v>6.700444628270086E-3</v>
      </c>
      <c r="AD1655" s="29">
        <f t="shared" si="1672"/>
        <v>4.1360769310309172E-5</v>
      </c>
      <c r="AE1655" s="15">
        <f t="shared" si="1664"/>
        <v>162</v>
      </c>
      <c r="AF1655" s="27" t="e">
        <f t="shared" si="1673"/>
        <v>#REF!</v>
      </c>
      <c r="AG1655" s="7" t="e">
        <f t="shared" si="1673"/>
        <v>#REF!</v>
      </c>
      <c r="AH1655" s="17" t="e">
        <f t="shared" si="1666"/>
        <v>#REF!</v>
      </c>
      <c r="AI1655" s="26" t="e">
        <f t="shared" si="1668"/>
        <v>#REF!</v>
      </c>
      <c r="AJ1655" s="22" t="e">
        <f t="shared" si="1668"/>
        <v>#REF!</v>
      </c>
      <c r="AK1655" s="25" t="e">
        <f t="shared" si="1667"/>
        <v>#REF!</v>
      </c>
      <c r="AL1655" s="60">
        <f t="shared" si="1659"/>
        <v>42179</v>
      </c>
      <c r="AM1655" s="2"/>
    </row>
    <row r="1656" spans="1:39" ht="11.25" x14ac:dyDescent="0.2">
      <c r="A1656" s="2" t="s">
        <v>5</v>
      </c>
      <c r="B1656" s="2" t="str">
        <f t="shared" si="1660"/>
        <v>CACY2015</v>
      </c>
      <c r="C1656" s="2" t="s">
        <v>40</v>
      </c>
      <c r="D1656" s="4">
        <v>42178</v>
      </c>
      <c r="K1656" s="54">
        <f t="shared" si="1669"/>
        <v>0</v>
      </c>
      <c r="T1656" s="47"/>
      <c r="U1656" s="48"/>
      <c r="V1656" s="49"/>
      <c r="W1656" s="48">
        <f t="shared" si="1661"/>
        <v>1330</v>
      </c>
      <c r="X1656" s="32">
        <v>48355</v>
      </c>
      <c r="Y1656" s="31">
        <f t="shared" si="1670"/>
        <v>0</v>
      </c>
      <c r="Z1656" s="30">
        <f t="shared" si="1662"/>
        <v>0</v>
      </c>
      <c r="AA1656" s="10">
        <f t="shared" si="1665"/>
        <v>0</v>
      </c>
      <c r="AB1656" s="9" t="str">
        <f t="shared" si="1663"/>
        <v>U E</v>
      </c>
      <c r="AC1656" s="28">
        <f t="shared" si="1671"/>
        <v>0</v>
      </c>
      <c r="AD1656" s="29">
        <f t="shared" si="1672"/>
        <v>0</v>
      </c>
      <c r="AE1656" s="15">
        <f t="shared" si="1664"/>
        <v>0</v>
      </c>
      <c r="AF1656" s="27" t="e">
        <f t="shared" si="1673"/>
        <v>#REF!</v>
      </c>
      <c r="AG1656" s="7" t="e">
        <f t="shared" si="1673"/>
        <v>#REF!</v>
      </c>
      <c r="AH1656" s="17" t="e">
        <f t="shared" si="1666"/>
        <v>#REF!</v>
      </c>
      <c r="AI1656" s="26" t="e">
        <f t="shared" si="1668"/>
        <v>#REF!</v>
      </c>
      <c r="AJ1656" s="22" t="e">
        <f t="shared" si="1668"/>
        <v>#REF!</v>
      </c>
      <c r="AK1656" s="25" t="e">
        <f t="shared" si="1667"/>
        <v>#REF!</v>
      </c>
      <c r="AL1656" s="60">
        <f t="shared" ref="AL1656:AL1719" si="1674">D1656</f>
        <v>42178</v>
      </c>
      <c r="AM1656" s="2"/>
    </row>
    <row r="1657" spans="1:39" ht="11.25" x14ac:dyDescent="0.2">
      <c r="A1657" s="2" t="s">
        <v>5</v>
      </c>
      <c r="B1657" s="2" t="str">
        <f t="shared" ref="B1657:B1720" si="1675">CONCATENATE(A1657,C1657)</f>
        <v>CACY2015</v>
      </c>
      <c r="C1657" s="2" t="s">
        <v>40</v>
      </c>
      <c r="D1657" s="4">
        <v>42177</v>
      </c>
      <c r="K1657" s="54">
        <f t="shared" si="1669"/>
        <v>0</v>
      </c>
      <c r="T1657" s="47">
        <v>4</v>
      </c>
      <c r="U1657" s="48">
        <v>8</v>
      </c>
      <c r="V1657" s="49">
        <v>1180</v>
      </c>
      <c r="W1657" s="48">
        <f t="shared" si="1661"/>
        <v>1333</v>
      </c>
      <c r="X1657" s="32">
        <v>48355</v>
      </c>
      <c r="Y1657" s="31">
        <f t="shared" si="1670"/>
        <v>2.4402853893082412E-2</v>
      </c>
      <c r="Z1657" s="30">
        <f t="shared" si="1662"/>
        <v>1.6544307724123669E-4</v>
      </c>
      <c r="AA1657" s="10">
        <f t="shared" si="1665"/>
        <v>147.5</v>
      </c>
      <c r="AB1657" s="9" t="str">
        <f t="shared" si="1663"/>
        <v>U E</v>
      </c>
      <c r="AC1657" s="28">
        <f t="shared" si="1671"/>
        <v>2.4402853893082412E-2</v>
      </c>
      <c r="AD1657" s="29">
        <f t="shared" si="1672"/>
        <v>1.6544307724123669E-4</v>
      </c>
      <c r="AE1657" s="15">
        <f t="shared" si="1664"/>
        <v>147.5</v>
      </c>
      <c r="AF1657" s="27" t="e">
        <f t="shared" si="1673"/>
        <v>#REF!</v>
      </c>
      <c r="AG1657" s="7" t="e">
        <f t="shared" si="1673"/>
        <v>#REF!</v>
      </c>
      <c r="AH1657" s="17" t="e">
        <f t="shared" si="1666"/>
        <v>#REF!</v>
      </c>
      <c r="AI1657" s="26" t="e">
        <f t="shared" si="1668"/>
        <v>#REF!</v>
      </c>
      <c r="AJ1657" s="22" t="e">
        <f t="shared" si="1668"/>
        <v>#REF!</v>
      </c>
      <c r="AK1657" s="25" t="e">
        <f t="shared" si="1667"/>
        <v>#REF!</v>
      </c>
      <c r="AL1657" s="60">
        <f t="shared" si="1674"/>
        <v>42177</v>
      </c>
      <c r="AM1657" s="2"/>
    </row>
    <row r="1658" spans="1:39" ht="11.25" x14ac:dyDescent="0.2">
      <c r="A1658" s="2" t="s">
        <v>5</v>
      </c>
      <c r="B1658" s="2" t="str">
        <f t="shared" si="1675"/>
        <v>CACY2015</v>
      </c>
      <c r="C1658" s="2" t="s">
        <v>40</v>
      </c>
      <c r="D1658" s="4">
        <v>42176</v>
      </c>
      <c r="K1658" s="54">
        <f t="shared" si="1669"/>
        <v>0</v>
      </c>
      <c r="T1658" s="47">
        <v>1</v>
      </c>
      <c r="U1658" s="48">
        <v>1</v>
      </c>
      <c r="V1658" s="49">
        <v>190</v>
      </c>
      <c r="W1658" s="48">
        <f t="shared" si="1661"/>
        <v>1331</v>
      </c>
      <c r="X1658" s="32">
        <v>48355</v>
      </c>
      <c r="Y1658" s="31">
        <f t="shared" si="1670"/>
        <v>3.929273084479371E-3</v>
      </c>
      <c r="Z1658" s="30">
        <f t="shared" si="1662"/>
        <v>2.0680384655154586E-5</v>
      </c>
      <c r="AA1658" s="10">
        <f t="shared" si="1665"/>
        <v>189.99999999999997</v>
      </c>
      <c r="AB1658" s="9" t="str">
        <f t="shared" si="1663"/>
        <v>U E</v>
      </c>
      <c r="AC1658" s="28">
        <f t="shared" si="1671"/>
        <v>3.929273084479371E-3</v>
      </c>
      <c r="AD1658" s="29">
        <f t="shared" si="1672"/>
        <v>2.0680384655154586E-5</v>
      </c>
      <c r="AE1658" s="15">
        <f t="shared" si="1664"/>
        <v>189.99999999999997</v>
      </c>
      <c r="AF1658" s="27" t="e">
        <f t="shared" si="1673"/>
        <v>#REF!</v>
      </c>
      <c r="AG1658" s="7" t="e">
        <f t="shared" si="1673"/>
        <v>#REF!</v>
      </c>
      <c r="AH1658" s="17" t="e">
        <f t="shared" si="1666"/>
        <v>#REF!</v>
      </c>
      <c r="AI1658" s="26" t="e">
        <f t="shared" si="1668"/>
        <v>#REF!</v>
      </c>
      <c r="AJ1658" s="22" t="e">
        <f t="shared" si="1668"/>
        <v>#REF!</v>
      </c>
      <c r="AK1658" s="25" t="e">
        <f t="shared" si="1667"/>
        <v>#REF!</v>
      </c>
      <c r="AL1658" s="60">
        <f t="shared" si="1674"/>
        <v>42176</v>
      </c>
      <c r="AM1658" s="2"/>
    </row>
    <row r="1659" spans="1:39" ht="11.25" x14ac:dyDescent="0.2">
      <c r="A1659" s="2" t="s">
        <v>5</v>
      </c>
      <c r="B1659" s="2" t="str">
        <f t="shared" si="1675"/>
        <v>CACY2015</v>
      </c>
      <c r="C1659" s="2" t="s">
        <v>40</v>
      </c>
      <c r="D1659" s="4">
        <v>42175</v>
      </c>
      <c r="K1659" s="54">
        <f t="shared" si="1669"/>
        <v>0</v>
      </c>
      <c r="T1659" s="47">
        <v>2</v>
      </c>
      <c r="U1659" s="48">
        <v>3</v>
      </c>
      <c r="V1659" s="49">
        <v>429</v>
      </c>
      <c r="W1659" s="48">
        <f t="shared" si="1661"/>
        <v>1332</v>
      </c>
      <c r="X1659" s="32">
        <v>48355</v>
      </c>
      <c r="Y1659" s="31">
        <f t="shared" si="1670"/>
        <v>8.8718850170613171E-3</v>
      </c>
      <c r="Z1659" s="30">
        <f t="shared" si="1662"/>
        <v>6.2041153965463762E-5</v>
      </c>
      <c r="AA1659" s="10">
        <f t="shared" si="1665"/>
        <v>143</v>
      </c>
      <c r="AB1659" s="9" t="str">
        <f t="shared" si="1663"/>
        <v>U E</v>
      </c>
      <c r="AC1659" s="28">
        <f t="shared" si="1671"/>
        <v>8.8718850170613171E-3</v>
      </c>
      <c r="AD1659" s="29">
        <f t="shared" si="1672"/>
        <v>6.2041153965463762E-5</v>
      </c>
      <c r="AE1659" s="15">
        <f t="shared" si="1664"/>
        <v>143</v>
      </c>
      <c r="AF1659" s="27" t="e">
        <f t="shared" si="1673"/>
        <v>#REF!</v>
      </c>
      <c r="AG1659" s="7" t="e">
        <f t="shared" si="1673"/>
        <v>#REF!</v>
      </c>
      <c r="AH1659" s="17" t="e">
        <f t="shared" si="1666"/>
        <v>#REF!</v>
      </c>
      <c r="AI1659" s="26" t="e">
        <f t="shared" si="1668"/>
        <v>#REF!</v>
      </c>
      <c r="AJ1659" s="22" t="e">
        <f t="shared" si="1668"/>
        <v>#REF!</v>
      </c>
      <c r="AK1659" s="25" t="e">
        <f t="shared" si="1667"/>
        <v>#REF!</v>
      </c>
      <c r="AL1659" s="60">
        <f t="shared" si="1674"/>
        <v>42175</v>
      </c>
      <c r="AM1659" s="2"/>
    </row>
    <row r="1660" spans="1:39" ht="11.25" x14ac:dyDescent="0.2">
      <c r="A1660" s="2" t="s">
        <v>5</v>
      </c>
      <c r="B1660" s="2" t="str">
        <f t="shared" si="1675"/>
        <v>CACY2015</v>
      </c>
      <c r="C1660" s="2" t="s">
        <v>40</v>
      </c>
      <c r="D1660" s="4">
        <v>42174</v>
      </c>
      <c r="K1660" s="54">
        <f t="shared" si="1669"/>
        <v>0</v>
      </c>
      <c r="T1660" s="47">
        <v>1</v>
      </c>
      <c r="U1660" s="48">
        <v>1</v>
      </c>
      <c r="V1660" s="49">
        <v>73</v>
      </c>
      <c r="W1660" s="48">
        <f t="shared" ref="W1660:W1723" si="1676">SUM(T1660:T2021)</f>
        <v>1335</v>
      </c>
      <c r="X1660" s="32">
        <v>48355</v>
      </c>
      <c r="Y1660" s="31">
        <f t="shared" si="1670"/>
        <v>1.5096680798262847E-3</v>
      </c>
      <c r="Z1660" s="30">
        <f t="shared" si="1662"/>
        <v>2.0680384655154586E-5</v>
      </c>
      <c r="AA1660" s="10">
        <f t="shared" si="1665"/>
        <v>73</v>
      </c>
      <c r="AB1660" s="9" t="str">
        <f t="shared" si="1663"/>
        <v>U E</v>
      </c>
      <c r="AC1660" s="28">
        <f t="shared" si="1671"/>
        <v>1.5096680798262847E-3</v>
      </c>
      <c r="AD1660" s="29">
        <f t="shared" si="1672"/>
        <v>2.0680384655154586E-5</v>
      </c>
      <c r="AE1660" s="15">
        <f t="shared" si="1664"/>
        <v>73</v>
      </c>
      <c r="AF1660" s="27" t="e">
        <f t="shared" si="1673"/>
        <v>#REF!</v>
      </c>
      <c r="AG1660" s="7" t="e">
        <f t="shared" si="1673"/>
        <v>#REF!</v>
      </c>
      <c r="AH1660" s="17" t="e">
        <f t="shared" si="1666"/>
        <v>#REF!</v>
      </c>
      <c r="AI1660" s="26" t="e">
        <f t="shared" si="1668"/>
        <v>#REF!</v>
      </c>
      <c r="AJ1660" s="22" t="e">
        <f t="shared" si="1668"/>
        <v>#REF!</v>
      </c>
      <c r="AK1660" s="25" t="e">
        <f t="shared" si="1667"/>
        <v>#REF!</v>
      </c>
      <c r="AL1660" s="60">
        <f t="shared" si="1674"/>
        <v>42174</v>
      </c>
      <c r="AM1660" s="2"/>
    </row>
    <row r="1661" spans="1:39" ht="11.25" x14ac:dyDescent="0.2">
      <c r="A1661" s="2" t="s">
        <v>5</v>
      </c>
      <c r="B1661" s="2" t="str">
        <f t="shared" si="1675"/>
        <v>CACY2015</v>
      </c>
      <c r="C1661" s="2" t="s">
        <v>40</v>
      </c>
      <c r="D1661" s="4">
        <v>42173</v>
      </c>
      <c r="K1661" s="54">
        <f t="shared" si="1669"/>
        <v>0</v>
      </c>
      <c r="T1661" s="47">
        <v>5</v>
      </c>
      <c r="U1661" s="48">
        <v>84</v>
      </c>
      <c r="V1661" s="49">
        <v>8592</v>
      </c>
      <c r="W1661" s="48">
        <f t="shared" si="1676"/>
        <v>1338</v>
      </c>
      <c r="X1661" s="32">
        <v>48355</v>
      </c>
      <c r="Y1661" s="31">
        <f t="shared" si="1670"/>
        <v>0.17768586495708821</v>
      </c>
      <c r="Z1661" s="30">
        <f t="shared" si="1662"/>
        <v>1.7371523110329852E-3</v>
      </c>
      <c r="AA1661" s="10">
        <f t="shared" si="1665"/>
        <v>102.28571428571429</v>
      </c>
      <c r="AB1661" s="9" t="str">
        <f t="shared" si="1663"/>
        <v>U E</v>
      </c>
      <c r="AC1661" s="28">
        <f t="shared" si="1671"/>
        <v>0.17768586495708821</v>
      </c>
      <c r="AD1661" s="29">
        <f t="shared" si="1672"/>
        <v>1.7371523110329852E-3</v>
      </c>
      <c r="AE1661" s="15">
        <f t="shared" si="1664"/>
        <v>102.28571428571429</v>
      </c>
      <c r="AF1661" s="27" t="e">
        <f t="shared" si="1673"/>
        <v>#REF!</v>
      </c>
      <c r="AG1661" s="7" t="e">
        <f t="shared" si="1673"/>
        <v>#REF!</v>
      </c>
      <c r="AH1661" s="17" t="e">
        <f t="shared" si="1666"/>
        <v>#REF!</v>
      </c>
      <c r="AI1661" s="26" t="e">
        <f t="shared" si="1668"/>
        <v>#REF!</v>
      </c>
      <c r="AJ1661" s="22" t="e">
        <f t="shared" si="1668"/>
        <v>#REF!</v>
      </c>
      <c r="AK1661" s="25" t="e">
        <f t="shared" si="1667"/>
        <v>#REF!</v>
      </c>
      <c r="AL1661" s="60">
        <f t="shared" si="1674"/>
        <v>42173</v>
      </c>
      <c r="AM1661" s="2"/>
    </row>
    <row r="1662" spans="1:39" ht="11.25" x14ac:dyDescent="0.2">
      <c r="A1662" s="2" t="s">
        <v>5</v>
      </c>
      <c r="B1662" s="2" t="str">
        <f t="shared" si="1675"/>
        <v>CACY2015</v>
      </c>
      <c r="C1662" s="2" t="s">
        <v>40</v>
      </c>
      <c r="D1662" s="4">
        <v>42172</v>
      </c>
      <c r="K1662" s="54">
        <f t="shared" si="1669"/>
        <v>0</v>
      </c>
      <c r="T1662" s="47">
        <v>3</v>
      </c>
      <c r="U1662" s="48">
        <v>90</v>
      </c>
      <c r="V1662" s="49">
        <v>15123</v>
      </c>
      <c r="W1662" s="48">
        <f t="shared" si="1676"/>
        <v>1338</v>
      </c>
      <c r="X1662" s="32">
        <v>48355</v>
      </c>
      <c r="Y1662" s="31">
        <f t="shared" si="1670"/>
        <v>0.31274945713990282</v>
      </c>
      <c r="Z1662" s="30">
        <f t="shared" si="1662"/>
        <v>1.8612346189639127E-3</v>
      </c>
      <c r="AA1662" s="10">
        <f t="shared" si="1665"/>
        <v>168.03333333333336</v>
      </c>
      <c r="AB1662" s="9" t="str">
        <f t="shared" si="1663"/>
        <v>U E</v>
      </c>
      <c r="AC1662" s="28">
        <f t="shared" si="1671"/>
        <v>0.31274945713990282</v>
      </c>
      <c r="AD1662" s="29">
        <f t="shared" si="1672"/>
        <v>1.8612346189639127E-3</v>
      </c>
      <c r="AE1662" s="15">
        <f t="shared" si="1664"/>
        <v>168.03333333333336</v>
      </c>
      <c r="AF1662" s="27" t="e">
        <f t="shared" si="1673"/>
        <v>#REF!</v>
      </c>
      <c r="AG1662" s="7" t="e">
        <f t="shared" si="1673"/>
        <v>#REF!</v>
      </c>
      <c r="AH1662" s="17" t="e">
        <f t="shared" si="1666"/>
        <v>#REF!</v>
      </c>
      <c r="AI1662" s="26" t="e">
        <f t="shared" si="1668"/>
        <v>#REF!</v>
      </c>
      <c r="AJ1662" s="22" t="e">
        <f t="shared" si="1668"/>
        <v>#REF!</v>
      </c>
      <c r="AK1662" s="25" t="e">
        <f t="shared" si="1667"/>
        <v>#REF!</v>
      </c>
      <c r="AL1662" s="60">
        <f t="shared" si="1674"/>
        <v>42172</v>
      </c>
      <c r="AM1662" s="2"/>
    </row>
    <row r="1663" spans="1:39" ht="11.25" x14ac:dyDescent="0.2">
      <c r="A1663" s="2" t="s">
        <v>5</v>
      </c>
      <c r="B1663" s="2" t="str">
        <f t="shared" si="1675"/>
        <v>CACY2015</v>
      </c>
      <c r="C1663" s="2" t="s">
        <v>40</v>
      </c>
      <c r="D1663" s="4">
        <v>42171</v>
      </c>
      <c r="K1663" s="54">
        <f t="shared" si="1669"/>
        <v>0</v>
      </c>
      <c r="T1663" s="47">
        <v>4</v>
      </c>
      <c r="U1663" s="48">
        <v>238</v>
      </c>
      <c r="V1663" s="49">
        <v>78951</v>
      </c>
      <c r="W1663" s="48">
        <f t="shared" si="1676"/>
        <v>1337</v>
      </c>
      <c r="X1663" s="32">
        <v>48355</v>
      </c>
      <c r="Y1663" s="31">
        <f t="shared" si="1670"/>
        <v>1.6327370489091098</v>
      </c>
      <c r="Z1663" s="30">
        <f t="shared" si="1662"/>
        <v>4.9219315479267917E-3</v>
      </c>
      <c r="AA1663" s="10">
        <f t="shared" si="1665"/>
        <v>331.72689075630251</v>
      </c>
      <c r="AB1663" s="9" t="str">
        <f t="shared" si="1663"/>
        <v>U E</v>
      </c>
      <c r="AC1663" s="28">
        <f t="shared" si="1671"/>
        <v>1.6327370489091098</v>
      </c>
      <c r="AD1663" s="29">
        <f t="shared" si="1672"/>
        <v>4.9219315479267917E-3</v>
      </c>
      <c r="AE1663" s="15">
        <f t="shared" si="1664"/>
        <v>331.72689075630251</v>
      </c>
      <c r="AF1663" s="27" t="e">
        <f t="shared" si="1673"/>
        <v>#REF!</v>
      </c>
      <c r="AG1663" s="7" t="e">
        <f t="shared" si="1673"/>
        <v>#REF!</v>
      </c>
      <c r="AH1663" s="17" t="e">
        <f t="shared" si="1666"/>
        <v>#REF!</v>
      </c>
      <c r="AI1663" s="26" t="e">
        <f t="shared" si="1668"/>
        <v>#REF!</v>
      </c>
      <c r="AJ1663" s="22" t="e">
        <f t="shared" si="1668"/>
        <v>#REF!</v>
      </c>
      <c r="AK1663" s="25" t="e">
        <f t="shared" si="1667"/>
        <v>#REF!</v>
      </c>
      <c r="AL1663" s="60">
        <f t="shared" si="1674"/>
        <v>42171</v>
      </c>
      <c r="AM1663" s="2"/>
    </row>
    <row r="1664" spans="1:39" ht="11.25" x14ac:dyDescent="0.2">
      <c r="A1664" s="2" t="s">
        <v>5</v>
      </c>
      <c r="B1664" s="2" t="str">
        <f t="shared" si="1675"/>
        <v>CACY2015</v>
      </c>
      <c r="C1664" s="2" t="s">
        <v>40</v>
      </c>
      <c r="D1664" s="4">
        <v>42170</v>
      </c>
      <c r="K1664" s="54">
        <f t="shared" si="1669"/>
        <v>0</v>
      </c>
      <c r="T1664" s="47">
        <v>4</v>
      </c>
      <c r="U1664" s="48">
        <v>7</v>
      </c>
      <c r="V1664" s="49">
        <v>1005</v>
      </c>
      <c r="W1664" s="48">
        <f t="shared" si="1676"/>
        <v>1336</v>
      </c>
      <c r="X1664" s="32">
        <v>48355</v>
      </c>
      <c r="Y1664" s="31">
        <f t="shared" si="1670"/>
        <v>2.0783786578430358E-2</v>
      </c>
      <c r="Z1664" s="30">
        <f t="shared" si="1662"/>
        <v>1.4476269258608209E-4</v>
      </c>
      <c r="AA1664" s="10">
        <f t="shared" si="1665"/>
        <v>143.57142857142858</v>
      </c>
      <c r="AB1664" s="9" t="str">
        <f t="shared" si="1663"/>
        <v>U E</v>
      </c>
      <c r="AC1664" s="28">
        <f t="shared" si="1671"/>
        <v>2.0783786578430358E-2</v>
      </c>
      <c r="AD1664" s="29">
        <f t="shared" si="1672"/>
        <v>1.4476269258608209E-4</v>
      </c>
      <c r="AE1664" s="15">
        <f t="shared" si="1664"/>
        <v>143.57142857142858</v>
      </c>
      <c r="AF1664" s="27" t="e">
        <f t="shared" si="1673"/>
        <v>#REF!</v>
      </c>
      <c r="AG1664" s="7" t="e">
        <f t="shared" si="1673"/>
        <v>#REF!</v>
      </c>
      <c r="AH1664" s="17" t="e">
        <f t="shared" si="1666"/>
        <v>#REF!</v>
      </c>
      <c r="AI1664" s="26" t="e">
        <f t="shared" si="1668"/>
        <v>#REF!</v>
      </c>
      <c r="AJ1664" s="22" t="e">
        <f t="shared" si="1668"/>
        <v>#REF!</v>
      </c>
      <c r="AK1664" s="25" t="e">
        <f t="shared" si="1667"/>
        <v>#REF!</v>
      </c>
      <c r="AL1664" s="60">
        <f t="shared" si="1674"/>
        <v>42170</v>
      </c>
      <c r="AM1664" s="2"/>
    </row>
    <row r="1665" spans="1:39" ht="11.25" x14ac:dyDescent="0.2">
      <c r="A1665" s="2" t="s">
        <v>5</v>
      </c>
      <c r="B1665" s="2" t="str">
        <f t="shared" si="1675"/>
        <v>CACY2015</v>
      </c>
      <c r="C1665" s="2" t="s">
        <v>40</v>
      </c>
      <c r="D1665" s="4">
        <v>42169</v>
      </c>
      <c r="K1665" s="54">
        <f t="shared" si="1669"/>
        <v>0</v>
      </c>
      <c r="T1665" s="47">
        <v>2</v>
      </c>
      <c r="U1665" s="48">
        <v>2</v>
      </c>
      <c r="V1665" s="49">
        <v>391</v>
      </c>
      <c r="W1665" s="48">
        <f t="shared" si="1676"/>
        <v>1334</v>
      </c>
      <c r="X1665" s="32">
        <v>48355</v>
      </c>
      <c r="Y1665" s="31">
        <f t="shared" si="1670"/>
        <v>8.0860304001654434E-3</v>
      </c>
      <c r="Z1665" s="30">
        <f t="shared" ref="Z1665:Z1728" si="1677">U1665/X1665</f>
        <v>4.1360769310309172E-5</v>
      </c>
      <c r="AA1665" s="10">
        <f t="shared" si="1665"/>
        <v>195.5</v>
      </c>
      <c r="AB1665" s="9" t="str">
        <f t="shared" ref="AB1665:AB1728" si="1678">IF(E1665&gt;0,"M E","U E")</f>
        <v>U E</v>
      </c>
      <c r="AC1665" s="28">
        <f t="shared" si="1671"/>
        <v>8.0860304001654434E-3</v>
      </c>
      <c r="AD1665" s="29">
        <f t="shared" si="1672"/>
        <v>4.1360769310309172E-5</v>
      </c>
      <c r="AE1665" s="15">
        <f t="shared" ref="AE1665:AE1728" si="1679">IF(AD1665=0,0,AC1665/AD1665)</f>
        <v>195.5</v>
      </c>
      <c r="AF1665" s="27" t="e">
        <f t="shared" si="1673"/>
        <v>#REF!</v>
      </c>
      <c r="AG1665" s="7" t="e">
        <f t="shared" si="1673"/>
        <v>#REF!</v>
      </c>
      <c r="AH1665" s="17" t="e">
        <f t="shared" si="1666"/>
        <v>#REF!</v>
      </c>
      <c r="AI1665" s="26" t="e">
        <f t="shared" si="1668"/>
        <v>#REF!</v>
      </c>
      <c r="AJ1665" s="22" t="e">
        <f t="shared" si="1668"/>
        <v>#REF!</v>
      </c>
      <c r="AK1665" s="25" t="e">
        <f t="shared" si="1667"/>
        <v>#REF!</v>
      </c>
      <c r="AL1665" s="60">
        <f t="shared" si="1674"/>
        <v>42169</v>
      </c>
      <c r="AM1665" s="2"/>
    </row>
    <row r="1666" spans="1:39" ht="11.25" x14ac:dyDescent="0.2">
      <c r="A1666" s="2" t="s">
        <v>5</v>
      </c>
      <c r="B1666" s="2" t="str">
        <f t="shared" si="1675"/>
        <v>CACY2015</v>
      </c>
      <c r="C1666" s="2" t="s">
        <v>40</v>
      </c>
      <c r="D1666" s="4">
        <v>42168</v>
      </c>
      <c r="K1666" s="54">
        <f t="shared" si="1669"/>
        <v>0</v>
      </c>
      <c r="T1666" s="47">
        <v>3</v>
      </c>
      <c r="U1666" s="48">
        <v>123</v>
      </c>
      <c r="V1666" s="49">
        <v>22593</v>
      </c>
      <c r="W1666" s="48">
        <f t="shared" si="1676"/>
        <v>1334</v>
      </c>
      <c r="X1666" s="32">
        <v>48355</v>
      </c>
      <c r="Y1666" s="31">
        <f t="shared" si="1670"/>
        <v>0.46723193051390755</v>
      </c>
      <c r="Z1666" s="30">
        <f t="shared" si="1677"/>
        <v>2.543687312584014E-3</v>
      </c>
      <c r="AA1666" s="10">
        <f t="shared" ref="AA1666:AA1729" si="1680">IF(Z1666=0,0,Y1666/Z1666)</f>
        <v>183.6829268292683</v>
      </c>
      <c r="AB1666" s="9" t="str">
        <f t="shared" si="1678"/>
        <v>U E</v>
      </c>
      <c r="AC1666" s="28">
        <f t="shared" si="1671"/>
        <v>0.46723193051390755</v>
      </c>
      <c r="AD1666" s="29">
        <f t="shared" si="1672"/>
        <v>2.543687312584014E-3</v>
      </c>
      <c r="AE1666" s="15">
        <f t="shared" si="1679"/>
        <v>183.6829268292683</v>
      </c>
      <c r="AF1666" s="27" t="e">
        <f t="shared" si="1673"/>
        <v>#REF!</v>
      </c>
      <c r="AG1666" s="7" t="e">
        <f t="shared" si="1673"/>
        <v>#REF!</v>
      </c>
      <c r="AH1666" s="17" t="e">
        <f t="shared" ref="AH1666:AH1729" si="1681">AF1666/AG1666</f>
        <v>#REF!</v>
      </c>
      <c r="AI1666" s="26" t="e">
        <f t="shared" si="1668"/>
        <v>#REF!</v>
      </c>
      <c r="AJ1666" s="22" t="e">
        <f t="shared" si="1668"/>
        <v>#REF!</v>
      </c>
      <c r="AK1666" s="25" t="e">
        <f t="shared" ref="AK1666:AK1729" si="1682">AI1666/AJ1666</f>
        <v>#REF!</v>
      </c>
      <c r="AL1666" s="60">
        <f t="shared" si="1674"/>
        <v>42168</v>
      </c>
      <c r="AM1666" s="2"/>
    </row>
    <row r="1667" spans="1:39" ht="11.25" x14ac:dyDescent="0.2">
      <c r="A1667" s="2" t="s">
        <v>5</v>
      </c>
      <c r="B1667" s="2" t="str">
        <f t="shared" si="1675"/>
        <v>CACY2015</v>
      </c>
      <c r="C1667" s="2" t="s">
        <v>40</v>
      </c>
      <c r="D1667" s="4">
        <v>42167</v>
      </c>
      <c r="K1667" s="54">
        <f t="shared" si="1669"/>
        <v>0</v>
      </c>
      <c r="T1667" s="47">
        <v>2</v>
      </c>
      <c r="U1667" s="48">
        <v>40</v>
      </c>
      <c r="V1667" s="49">
        <v>9899</v>
      </c>
      <c r="W1667" s="48">
        <f t="shared" si="1676"/>
        <v>1334</v>
      </c>
      <c r="X1667" s="32">
        <v>48355</v>
      </c>
      <c r="Y1667" s="31">
        <f t="shared" si="1670"/>
        <v>0.20471512770137523</v>
      </c>
      <c r="Z1667" s="30">
        <f t="shared" si="1677"/>
        <v>8.2721538620618342E-4</v>
      </c>
      <c r="AA1667" s="10">
        <f t="shared" si="1680"/>
        <v>247.47499999999999</v>
      </c>
      <c r="AB1667" s="9" t="str">
        <f t="shared" si="1678"/>
        <v>U E</v>
      </c>
      <c r="AC1667" s="28">
        <f t="shared" si="1671"/>
        <v>0.20471512770137523</v>
      </c>
      <c r="AD1667" s="29">
        <f t="shared" si="1672"/>
        <v>8.2721538620618342E-4</v>
      </c>
      <c r="AE1667" s="15">
        <f t="shared" si="1679"/>
        <v>247.47499999999999</v>
      </c>
      <c r="AF1667" s="27" t="e">
        <f t="shared" si="1673"/>
        <v>#REF!</v>
      </c>
      <c r="AG1667" s="7" t="e">
        <f t="shared" si="1673"/>
        <v>#REF!</v>
      </c>
      <c r="AH1667" s="17" t="e">
        <f t="shared" si="1681"/>
        <v>#REF!</v>
      </c>
      <c r="AI1667" s="26" t="e">
        <f t="shared" ref="AI1667:AJ1730" si="1683">AI1668+AC1667</f>
        <v>#REF!</v>
      </c>
      <c r="AJ1667" s="22" t="e">
        <f t="shared" si="1683"/>
        <v>#REF!</v>
      </c>
      <c r="AK1667" s="25" t="e">
        <f t="shared" si="1682"/>
        <v>#REF!</v>
      </c>
      <c r="AL1667" s="60">
        <f t="shared" si="1674"/>
        <v>42167</v>
      </c>
      <c r="AM1667" s="2"/>
    </row>
    <row r="1668" spans="1:39" ht="11.25" x14ac:dyDescent="0.2">
      <c r="A1668" s="2" t="s">
        <v>5</v>
      </c>
      <c r="B1668" s="2" t="str">
        <f t="shared" si="1675"/>
        <v>CACY2015</v>
      </c>
      <c r="C1668" s="2" t="s">
        <v>40</v>
      </c>
      <c r="D1668" s="4">
        <v>42166</v>
      </c>
      <c r="K1668" s="54">
        <f t="shared" si="1669"/>
        <v>0</v>
      </c>
      <c r="T1668" s="47">
        <v>3</v>
      </c>
      <c r="U1668" s="48">
        <v>11</v>
      </c>
      <c r="V1668" s="49">
        <v>999</v>
      </c>
      <c r="W1668" s="48">
        <f t="shared" si="1676"/>
        <v>1333</v>
      </c>
      <c r="X1668" s="32">
        <v>48355</v>
      </c>
      <c r="Y1668" s="31">
        <f t="shared" si="1670"/>
        <v>2.0659704270499433E-2</v>
      </c>
      <c r="Z1668" s="30">
        <f t="shared" si="1677"/>
        <v>2.2748423120670045E-4</v>
      </c>
      <c r="AA1668" s="10">
        <f t="shared" si="1680"/>
        <v>90.818181818181827</v>
      </c>
      <c r="AB1668" s="9" t="str">
        <f t="shared" si="1678"/>
        <v>U E</v>
      </c>
      <c r="AC1668" s="28">
        <f t="shared" si="1671"/>
        <v>2.0659704270499433E-2</v>
      </c>
      <c r="AD1668" s="29">
        <f t="shared" si="1672"/>
        <v>2.2748423120670045E-4</v>
      </c>
      <c r="AE1668" s="15">
        <f t="shared" si="1679"/>
        <v>90.818181818181827</v>
      </c>
      <c r="AF1668" s="27" t="e">
        <f t="shared" si="1673"/>
        <v>#REF!</v>
      </c>
      <c r="AG1668" s="7" t="e">
        <f t="shared" si="1673"/>
        <v>#REF!</v>
      </c>
      <c r="AH1668" s="17" t="e">
        <f t="shared" si="1681"/>
        <v>#REF!</v>
      </c>
      <c r="AI1668" s="26" t="e">
        <f t="shared" si="1683"/>
        <v>#REF!</v>
      </c>
      <c r="AJ1668" s="22" t="e">
        <f t="shared" si="1683"/>
        <v>#REF!</v>
      </c>
      <c r="AK1668" s="25" t="e">
        <f t="shared" si="1682"/>
        <v>#REF!</v>
      </c>
      <c r="AL1668" s="60">
        <f t="shared" si="1674"/>
        <v>42166</v>
      </c>
      <c r="AM1668" s="2"/>
    </row>
    <row r="1669" spans="1:39" ht="11.25" x14ac:dyDescent="0.2">
      <c r="A1669" s="2" t="s">
        <v>5</v>
      </c>
      <c r="B1669" s="2" t="str">
        <f t="shared" si="1675"/>
        <v>CACY2015</v>
      </c>
      <c r="C1669" s="2" t="s">
        <v>40</v>
      </c>
      <c r="D1669" s="4">
        <v>42165</v>
      </c>
      <c r="K1669" s="54">
        <f t="shared" si="1669"/>
        <v>0</v>
      </c>
      <c r="T1669" s="47">
        <v>7</v>
      </c>
      <c r="U1669" s="48">
        <v>22</v>
      </c>
      <c r="V1669" s="49">
        <v>6713</v>
      </c>
      <c r="W1669" s="48">
        <f t="shared" si="1676"/>
        <v>1332</v>
      </c>
      <c r="X1669" s="32">
        <v>48355</v>
      </c>
      <c r="Y1669" s="31">
        <f t="shared" si="1670"/>
        <v>0.13882742219005273</v>
      </c>
      <c r="Z1669" s="30">
        <f t="shared" si="1677"/>
        <v>4.549684624134009E-4</v>
      </c>
      <c r="AA1669" s="10">
        <f t="shared" si="1680"/>
        <v>305.13636363636363</v>
      </c>
      <c r="AB1669" s="9" t="str">
        <f t="shared" si="1678"/>
        <v>U E</v>
      </c>
      <c r="AC1669" s="28">
        <f t="shared" si="1671"/>
        <v>0.13882742219005273</v>
      </c>
      <c r="AD1669" s="29">
        <f t="shared" si="1672"/>
        <v>4.549684624134009E-4</v>
      </c>
      <c r="AE1669" s="15">
        <f t="shared" si="1679"/>
        <v>305.13636363636363</v>
      </c>
      <c r="AF1669" s="27" t="e">
        <f t="shared" si="1673"/>
        <v>#REF!</v>
      </c>
      <c r="AG1669" s="7" t="e">
        <f t="shared" si="1673"/>
        <v>#REF!</v>
      </c>
      <c r="AH1669" s="17" t="e">
        <f t="shared" si="1681"/>
        <v>#REF!</v>
      </c>
      <c r="AI1669" s="26" t="e">
        <f t="shared" si="1683"/>
        <v>#REF!</v>
      </c>
      <c r="AJ1669" s="22" t="e">
        <f t="shared" si="1683"/>
        <v>#REF!</v>
      </c>
      <c r="AK1669" s="25" t="e">
        <f t="shared" si="1682"/>
        <v>#REF!</v>
      </c>
      <c r="AL1669" s="60">
        <f t="shared" si="1674"/>
        <v>42165</v>
      </c>
      <c r="AM1669" s="2"/>
    </row>
    <row r="1670" spans="1:39" ht="11.25" x14ac:dyDescent="0.2">
      <c r="A1670" s="2" t="s">
        <v>5</v>
      </c>
      <c r="B1670" s="2" t="str">
        <f t="shared" si="1675"/>
        <v>CACY2015</v>
      </c>
      <c r="C1670" s="2" t="s">
        <v>40</v>
      </c>
      <c r="D1670" s="4">
        <v>42164</v>
      </c>
      <c r="E1670" s="66">
        <v>644836.26800000004</v>
      </c>
      <c r="F1670" s="63">
        <v>2249</v>
      </c>
      <c r="K1670" s="54">
        <f t="shared" si="1669"/>
        <v>0</v>
      </c>
      <c r="T1670" s="47">
        <v>28</v>
      </c>
      <c r="U1670" s="48">
        <v>2350</v>
      </c>
      <c r="V1670" s="49">
        <v>662249</v>
      </c>
      <c r="W1670" s="48">
        <f t="shared" si="1676"/>
        <v>1326</v>
      </c>
      <c r="X1670" s="32">
        <v>48355</v>
      </c>
      <c r="Y1670" s="31">
        <f t="shared" si="1670"/>
        <v>13.695564057491469</v>
      </c>
      <c r="Z1670" s="30">
        <f t="shared" si="1677"/>
        <v>4.8598903939613275E-2</v>
      </c>
      <c r="AA1670" s="10">
        <f t="shared" si="1680"/>
        <v>281.80808510638298</v>
      </c>
      <c r="AB1670" s="9" t="str">
        <f t="shared" si="1678"/>
        <v>M E</v>
      </c>
      <c r="AC1670" s="28">
        <f t="shared" si="1671"/>
        <v>0.36010199565711837</v>
      </c>
      <c r="AD1670" s="29">
        <f t="shared" si="1672"/>
        <v>2.088718850170613E-3</v>
      </c>
      <c r="AE1670" s="15">
        <f t="shared" si="1679"/>
        <v>172.40328712871246</v>
      </c>
      <c r="AF1670" s="27" t="e">
        <f t="shared" si="1673"/>
        <v>#REF!</v>
      </c>
      <c r="AG1670" s="7" t="e">
        <f t="shared" si="1673"/>
        <v>#REF!</v>
      </c>
      <c r="AH1670" s="17" t="e">
        <f t="shared" si="1681"/>
        <v>#REF!</v>
      </c>
      <c r="AI1670" s="26" t="e">
        <f t="shared" si="1683"/>
        <v>#REF!</v>
      </c>
      <c r="AJ1670" s="22" t="e">
        <f t="shared" si="1683"/>
        <v>#REF!</v>
      </c>
      <c r="AK1670" s="25" t="e">
        <f t="shared" si="1682"/>
        <v>#REF!</v>
      </c>
      <c r="AL1670" s="60">
        <f t="shared" si="1674"/>
        <v>42164</v>
      </c>
      <c r="AM1670" s="2"/>
    </row>
    <row r="1671" spans="1:39" ht="11.25" x14ac:dyDescent="0.2">
      <c r="A1671" s="2" t="s">
        <v>5</v>
      </c>
      <c r="B1671" s="2" t="str">
        <f t="shared" si="1675"/>
        <v>CACY2015</v>
      </c>
      <c r="C1671" s="2" t="s">
        <v>40</v>
      </c>
      <c r="D1671" s="4">
        <v>42163</v>
      </c>
      <c r="K1671" s="54">
        <f t="shared" si="1669"/>
        <v>0</v>
      </c>
      <c r="T1671" s="47">
        <v>6</v>
      </c>
      <c r="U1671" s="48">
        <v>6</v>
      </c>
      <c r="V1671" s="49">
        <v>1905</v>
      </c>
      <c r="W1671" s="48">
        <f t="shared" si="1676"/>
        <v>1305</v>
      </c>
      <c r="X1671" s="32">
        <v>48355</v>
      </c>
      <c r="Y1671" s="31">
        <f t="shared" si="1670"/>
        <v>3.9396132768069483E-2</v>
      </c>
      <c r="Z1671" s="30">
        <f t="shared" si="1677"/>
        <v>1.2408230793092752E-4</v>
      </c>
      <c r="AA1671" s="10">
        <f t="shared" si="1680"/>
        <v>317.49999999999994</v>
      </c>
      <c r="AB1671" s="9" t="str">
        <f t="shared" si="1678"/>
        <v>U E</v>
      </c>
      <c r="AC1671" s="28">
        <f t="shared" si="1671"/>
        <v>3.9396132768069483E-2</v>
      </c>
      <c r="AD1671" s="29">
        <f t="shared" si="1672"/>
        <v>1.2408230793092752E-4</v>
      </c>
      <c r="AE1671" s="15">
        <f t="shared" si="1679"/>
        <v>317.49999999999994</v>
      </c>
      <c r="AF1671" s="27" t="e">
        <f t="shared" si="1673"/>
        <v>#REF!</v>
      </c>
      <c r="AG1671" s="7" t="e">
        <f t="shared" si="1673"/>
        <v>#REF!</v>
      </c>
      <c r="AH1671" s="17" t="e">
        <f t="shared" si="1681"/>
        <v>#REF!</v>
      </c>
      <c r="AI1671" s="26" t="e">
        <f t="shared" si="1683"/>
        <v>#REF!</v>
      </c>
      <c r="AJ1671" s="22" t="e">
        <f t="shared" si="1683"/>
        <v>#REF!</v>
      </c>
      <c r="AK1671" s="25" t="e">
        <f t="shared" si="1682"/>
        <v>#REF!</v>
      </c>
      <c r="AL1671" s="60">
        <f t="shared" si="1674"/>
        <v>42163</v>
      </c>
      <c r="AM1671" s="2"/>
    </row>
    <row r="1672" spans="1:39" ht="11.25" x14ac:dyDescent="0.2">
      <c r="A1672" s="2" t="s">
        <v>5</v>
      </c>
      <c r="B1672" s="2" t="str">
        <f t="shared" si="1675"/>
        <v>CACY2015</v>
      </c>
      <c r="C1672" s="2" t="s">
        <v>40</v>
      </c>
      <c r="D1672" s="4">
        <v>42162</v>
      </c>
      <c r="K1672" s="54">
        <f t="shared" si="1669"/>
        <v>0</v>
      </c>
      <c r="T1672" s="47">
        <v>2</v>
      </c>
      <c r="U1672" s="48">
        <v>4</v>
      </c>
      <c r="V1672" s="49">
        <v>568</v>
      </c>
      <c r="W1672" s="48">
        <f t="shared" si="1676"/>
        <v>1304</v>
      </c>
      <c r="X1672" s="32">
        <v>48355</v>
      </c>
      <c r="Y1672" s="31">
        <f t="shared" si="1670"/>
        <v>1.1746458484127805E-2</v>
      </c>
      <c r="Z1672" s="30">
        <f t="shared" si="1677"/>
        <v>8.2721538620618345E-5</v>
      </c>
      <c r="AA1672" s="10">
        <f t="shared" si="1680"/>
        <v>142</v>
      </c>
      <c r="AB1672" s="9" t="str">
        <f t="shared" si="1678"/>
        <v>U E</v>
      </c>
      <c r="AC1672" s="28">
        <f t="shared" si="1671"/>
        <v>1.1746458484127805E-2</v>
      </c>
      <c r="AD1672" s="29">
        <f t="shared" si="1672"/>
        <v>8.2721538620618345E-5</v>
      </c>
      <c r="AE1672" s="15">
        <f t="shared" si="1679"/>
        <v>142</v>
      </c>
      <c r="AF1672" s="27" t="e">
        <f t="shared" si="1673"/>
        <v>#REF!</v>
      </c>
      <c r="AG1672" s="7" t="e">
        <f t="shared" si="1673"/>
        <v>#REF!</v>
      </c>
      <c r="AH1672" s="17" t="e">
        <f t="shared" si="1681"/>
        <v>#REF!</v>
      </c>
      <c r="AI1672" s="26" t="e">
        <f t="shared" si="1683"/>
        <v>#REF!</v>
      </c>
      <c r="AJ1672" s="22" t="e">
        <f t="shared" si="1683"/>
        <v>#REF!</v>
      </c>
      <c r="AK1672" s="25" t="e">
        <f t="shared" si="1682"/>
        <v>#REF!</v>
      </c>
      <c r="AL1672" s="60">
        <f t="shared" si="1674"/>
        <v>42162</v>
      </c>
      <c r="AM1672" s="2"/>
    </row>
    <row r="1673" spans="1:39" ht="11.25" x14ac:dyDescent="0.2">
      <c r="A1673" s="2" t="s">
        <v>5</v>
      </c>
      <c r="B1673" s="2" t="str">
        <f t="shared" si="1675"/>
        <v>CACY2015</v>
      </c>
      <c r="C1673" s="2" t="s">
        <v>40</v>
      </c>
      <c r="D1673" s="4">
        <v>42161</v>
      </c>
      <c r="K1673" s="54">
        <f t="shared" si="1669"/>
        <v>0</v>
      </c>
      <c r="T1673" s="47">
        <v>3</v>
      </c>
      <c r="U1673" s="48">
        <v>23</v>
      </c>
      <c r="V1673" s="49">
        <v>719</v>
      </c>
      <c r="W1673" s="48">
        <f t="shared" si="1676"/>
        <v>1307</v>
      </c>
      <c r="X1673" s="32">
        <v>48355</v>
      </c>
      <c r="Y1673" s="31">
        <f t="shared" si="1670"/>
        <v>1.4869196567056148E-2</v>
      </c>
      <c r="Z1673" s="30">
        <f t="shared" si="1677"/>
        <v>4.756488470685555E-4</v>
      </c>
      <c r="AA1673" s="10">
        <f t="shared" si="1680"/>
        <v>31.260869565217391</v>
      </c>
      <c r="AB1673" s="9" t="str">
        <f t="shared" si="1678"/>
        <v>U E</v>
      </c>
      <c r="AC1673" s="28">
        <f t="shared" si="1671"/>
        <v>1.4869196567056148E-2</v>
      </c>
      <c r="AD1673" s="29">
        <f t="shared" si="1672"/>
        <v>4.756488470685555E-4</v>
      </c>
      <c r="AE1673" s="15">
        <f t="shared" si="1679"/>
        <v>31.260869565217391</v>
      </c>
      <c r="AF1673" s="27" t="e">
        <f t="shared" si="1673"/>
        <v>#REF!</v>
      </c>
      <c r="AG1673" s="7" t="e">
        <f t="shared" si="1673"/>
        <v>#REF!</v>
      </c>
      <c r="AH1673" s="17" t="e">
        <f t="shared" si="1681"/>
        <v>#REF!</v>
      </c>
      <c r="AI1673" s="26" t="e">
        <f t="shared" si="1683"/>
        <v>#REF!</v>
      </c>
      <c r="AJ1673" s="22" t="e">
        <f t="shared" si="1683"/>
        <v>#REF!</v>
      </c>
      <c r="AK1673" s="25" t="e">
        <f t="shared" si="1682"/>
        <v>#REF!</v>
      </c>
      <c r="AL1673" s="60">
        <f t="shared" si="1674"/>
        <v>42161</v>
      </c>
      <c r="AM1673" s="2"/>
    </row>
    <row r="1674" spans="1:39" ht="11.25" x14ac:dyDescent="0.2">
      <c r="A1674" s="2" t="s">
        <v>5</v>
      </c>
      <c r="B1674" s="2" t="str">
        <f t="shared" si="1675"/>
        <v>CACY2015</v>
      </c>
      <c r="C1674" s="2" t="s">
        <v>40</v>
      </c>
      <c r="D1674" s="4">
        <v>42160</v>
      </c>
      <c r="K1674" s="54">
        <f t="shared" si="1669"/>
        <v>0</v>
      </c>
      <c r="T1674" s="47"/>
      <c r="U1674" s="48"/>
      <c r="V1674" s="49"/>
      <c r="W1674" s="48">
        <f t="shared" si="1676"/>
        <v>1309</v>
      </c>
      <c r="X1674" s="32">
        <v>48355</v>
      </c>
      <c r="Y1674" s="31">
        <f t="shared" si="1670"/>
        <v>0</v>
      </c>
      <c r="Z1674" s="30">
        <f t="shared" si="1677"/>
        <v>0</v>
      </c>
      <c r="AA1674" s="10">
        <f t="shared" si="1680"/>
        <v>0</v>
      </c>
      <c r="AB1674" s="9" t="str">
        <f t="shared" si="1678"/>
        <v>U E</v>
      </c>
      <c r="AC1674" s="28">
        <f t="shared" si="1671"/>
        <v>0</v>
      </c>
      <c r="AD1674" s="29">
        <f t="shared" si="1672"/>
        <v>0</v>
      </c>
      <c r="AE1674" s="15">
        <f t="shared" si="1679"/>
        <v>0</v>
      </c>
      <c r="AF1674" s="27" t="e">
        <f t="shared" si="1673"/>
        <v>#REF!</v>
      </c>
      <c r="AG1674" s="7" t="e">
        <f t="shared" si="1673"/>
        <v>#REF!</v>
      </c>
      <c r="AH1674" s="17" t="e">
        <f t="shared" si="1681"/>
        <v>#REF!</v>
      </c>
      <c r="AI1674" s="26" t="e">
        <f t="shared" si="1683"/>
        <v>#REF!</v>
      </c>
      <c r="AJ1674" s="22" t="e">
        <f t="shared" si="1683"/>
        <v>#REF!</v>
      </c>
      <c r="AK1674" s="25" t="e">
        <f t="shared" si="1682"/>
        <v>#REF!</v>
      </c>
      <c r="AL1674" s="60">
        <f t="shared" si="1674"/>
        <v>42160</v>
      </c>
      <c r="AM1674" s="2"/>
    </row>
    <row r="1675" spans="1:39" ht="11.25" x14ac:dyDescent="0.2">
      <c r="A1675" s="2" t="s">
        <v>5</v>
      </c>
      <c r="B1675" s="2" t="str">
        <f t="shared" si="1675"/>
        <v>CACY2015</v>
      </c>
      <c r="C1675" s="2" t="s">
        <v>40</v>
      </c>
      <c r="D1675" s="4">
        <v>42159</v>
      </c>
      <c r="K1675" s="54">
        <f t="shared" ref="K1675:K1738" si="1684">L1675-J1675</f>
        <v>0</v>
      </c>
      <c r="T1675" s="47">
        <v>2</v>
      </c>
      <c r="U1675" s="48">
        <v>2</v>
      </c>
      <c r="V1675" s="49">
        <v>65</v>
      </c>
      <c r="W1675" s="48">
        <f t="shared" si="1676"/>
        <v>1310</v>
      </c>
      <c r="X1675" s="32">
        <v>48355</v>
      </c>
      <c r="Y1675" s="31">
        <f t="shared" si="1670"/>
        <v>1.3442250025850482E-3</v>
      </c>
      <c r="Z1675" s="30">
        <f t="shared" si="1677"/>
        <v>4.1360769310309172E-5</v>
      </c>
      <c r="AA1675" s="10">
        <f t="shared" si="1680"/>
        <v>32.5</v>
      </c>
      <c r="AB1675" s="9" t="str">
        <f t="shared" si="1678"/>
        <v>U E</v>
      </c>
      <c r="AC1675" s="28">
        <f t="shared" si="1671"/>
        <v>1.3442250025850482E-3</v>
      </c>
      <c r="AD1675" s="29">
        <f t="shared" si="1672"/>
        <v>4.1360769310309172E-5</v>
      </c>
      <c r="AE1675" s="15">
        <f t="shared" si="1679"/>
        <v>32.5</v>
      </c>
      <c r="AF1675" s="27" t="e">
        <f t="shared" si="1673"/>
        <v>#REF!</v>
      </c>
      <c r="AG1675" s="7" t="e">
        <f t="shared" si="1673"/>
        <v>#REF!</v>
      </c>
      <c r="AH1675" s="17" t="e">
        <f t="shared" si="1681"/>
        <v>#REF!</v>
      </c>
      <c r="AI1675" s="26" t="e">
        <f t="shared" si="1683"/>
        <v>#REF!</v>
      </c>
      <c r="AJ1675" s="22" t="e">
        <f t="shared" si="1683"/>
        <v>#REF!</v>
      </c>
      <c r="AK1675" s="25" t="e">
        <f t="shared" si="1682"/>
        <v>#REF!</v>
      </c>
      <c r="AL1675" s="60">
        <f t="shared" si="1674"/>
        <v>42159</v>
      </c>
      <c r="AM1675" s="2"/>
    </row>
    <row r="1676" spans="1:39" ht="11.25" x14ac:dyDescent="0.2">
      <c r="A1676" s="2" t="s">
        <v>5</v>
      </c>
      <c r="B1676" s="2" t="str">
        <f t="shared" si="1675"/>
        <v>CACY2015</v>
      </c>
      <c r="C1676" s="2" t="s">
        <v>40</v>
      </c>
      <c r="D1676" s="4">
        <v>42158</v>
      </c>
      <c r="K1676" s="54">
        <f t="shared" si="1684"/>
        <v>0</v>
      </c>
      <c r="T1676" s="47">
        <v>2</v>
      </c>
      <c r="U1676" s="48">
        <v>5</v>
      </c>
      <c r="V1676" s="49">
        <v>1180</v>
      </c>
      <c r="W1676" s="48">
        <f t="shared" si="1676"/>
        <v>1309</v>
      </c>
      <c r="X1676" s="32">
        <v>48355</v>
      </c>
      <c r="Y1676" s="31">
        <f t="shared" si="1670"/>
        <v>2.4402853893082412E-2</v>
      </c>
      <c r="Z1676" s="30">
        <f t="shared" si="1677"/>
        <v>1.0340192327577293E-4</v>
      </c>
      <c r="AA1676" s="10">
        <f t="shared" si="1680"/>
        <v>236</v>
      </c>
      <c r="AB1676" s="9" t="str">
        <f t="shared" si="1678"/>
        <v>U E</v>
      </c>
      <c r="AC1676" s="28">
        <f t="shared" si="1671"/>
        <v>2.4402853893082412E-2</v>
      </c>
      <c r="AD1676" s="29">
        <f t="shared" si="1672"/>
        <v>1.0340192327577293E-4</v>
      </c>
      <c r="AE1676" s="15">
        <f t="shared" si="1679"/>
        <v>236</v>
      </c>
      <c r="AF1676" s="27" t="e">
        <f t="shared" si="1673"/>
        <v>#REF!</v>
      </c>
      <c r="AG1676" s="7" t="e">
        <f t="shared" si="1673"/>
        <v>#REF!</v>
      </c>
      <c r="AH1676" s="17" t="e">
        <f t="shared" si="1681"/>
        <v>#REF!</v>
      </c>
      <c r="AI1676" s="26" t="e">
        <f t="shared" si="1683"/>
        <v>#REF!</v>
      </c>
      <c r="AJ1676" s="22" t="e">
        <f t="shared" si="1683"/>
        <v>#REF!</v>
      </c>
      <c r="AK1676" s="25" t="e">
        <f t="shared" si="1682"/>
        <v>#REF!</v>
      </c>
      <c r="AL1676" s="60">
        <f t="shared" si="1674"/>
        <v>42158</v>
      </c>
      <c r="AM1676" s="2"/>
    </row>
    <row r="1677" spans="1:39" ht="11.25" x14ac:dyDescent="0.2">
      <c r="A1677" s="2" t="s">
        <v>5</v>
      </c>
      <c r="B1677" s="2" t="str">
        <f t="shared" si="1675"/>
        <v>CACY2015</v>
      </c>
      <c r="C1677" s="2" t="s">
        <v>40</v>
      </c>
      <c r="D1677" s="4">
        <v>42157</v>
      </c>
      <c r="K1677" s="54">
        <f t="shared" si="1684"/>
        <v>0</v>
      </c>
      <c r="T1677" s="47">
        <v>4</v>
      </c>
      <c r="U1677" s="48">
        <v>4</v>
      </c>
      <c r="V1677" s="49">
        <v>540</v>
      </c>
      <c r="W1677" s="48">
        <f t="shared" si="1676"/>
        <v>1309</v>
      </c>
      <c r="X1677" s="32">
        <v>48355</v>
      </c>
      <c r="Y1677" s="31">
        <f t="shared" si="1670"/>
        <v>1.1167407713783476E-2</v>
      </c>
      <c r="Z1677" s="30">
        <f t="shared" si="1677"/>
        <v>8.2721538620618345E-5</v>
      </c>
      <c r="AA1677" s="10">
        <f t="shared" si="1680"/>
        <v>135</v>
      </c>
      <c r="AB1677" s="9" t="str">
        <f t="shared" si="1678"/>
        <v>U E</v>
      </c>
      <c r="AC1677" s="28">
        <f t="shared" si="1671"/>
        <v>1.1167407713783476E-2</v>
      </c>
      <c r="AD1677" s="29">
        <f t="shared" si="1672"/>
        <v>8.2721538620618345E-5</v>
      </c>
      <c r="AE1677" s="15">
        <f t="shared" si="1679"/>
        <v>135</v>
      </c>
      <c r="AF1677" s="27" t="e">
        <f t="shared" si="1673"/>
        <v>#REF!</v>
      </c>
      <c r="AG1677" s="7" t="e">
        <f t="shared" si="1673"/>
        <v>#REF!</v>
      </c>
      <c r="AH1677" s="17" t="e">
        <f t="shared" si="1681"/>
        <v>#REF!</v>
      </c>
      <c r="AI1677" s="26" t="e">
        <f t="shared" si="1683"/>
        <v>#REF!</v>
      </c>
      <c r="AJ1677" s="22" t="e">
        <f t="shared" si="1683"/>
        <v>#REF!</v>
      </c>
      <c r="AK1677" s="25" t="e">
        <f t="shared" si="1682"/>
        <v>#REF!</v>
      </c>
      <c r="AL1677" s="60">
        <f t="shared" si="1674"/>
        <v>42157</v>
      </c>
      <c r="AM1677" s="2"/>
    </row>
    <row r="1678" spans="1:39" ht="11.25" x14ac:dyDescent="0.2">
      <c r="A1678" s="2" t="s">
        <v>5</v>
      </c>
      <c r="B1678" s="2" t="str">
        <f t="shared" si="1675"/>
        <v>CACY2015</v>
      </c>
      <c r="C1678" s="2" t="s">
        <v>40</v>
      </c>
      <c r="D1678" s="4">
        <v>42156</v>
      </c>
      <c r="K1678" s="54">
        <f t="shared" si="1684"/>
        <v>0</v>
      </c>
      <c r="T1678" s="47">
        <v>1</v>
      </c>
      <c r="U1678" s="48">
        <v>1</v>
      </c>
      <c r="V1678" s="49">
        <v>196</v>
      </c>
      <c r="W1678" s="48">
        <f t="shared" si="1676"/>
        <v>1308</v>
      </c>
      <c r="X1678" s="32">
        <v>48355</v>
      </c>
      <c r="Y1678" s="31">
        <f t="shared" ref="Y1678:Y1741" si="1685">V1678/X1678</f>
        <v>4.0533553924102985E-3</v>
      </c>
      <c r="Z1678" s="30">
        <f t="shared" si="1677"/>
        <v>2.0680384655154586E-5</v>
      </c>
      <c r="AA1678" s="10">
        <f t="shared" si="1680"/>
        <v>195.99999999999997</v>
      </c>
      <c r="AB1678" s="9" t="str">
        <f t="shared" si="1678"/>
        <v>U E</v>
      </c>
      <c r="AC1678" s="28">
        <f t="shared" ref="AC1678:AC1741" si="1686">IF($AB1678="U E",$Y1678,(V1678-E1678)/X1678)</f>
        <v>4.0533553924102985E-3</v>
      </c>
      <c r="AD1678" s="29">
        <f t="shared" ref="AD1678:AD1741" si="1687">IF($AB1678="U E",$Z1678,(U1678-F1678)/X1678)</f>
        <v>2.0680384655154586E-5</v>
      </c>
      <c r="AE1678" s="15">
        <f t="shared" si="1679"/>
        <v>195.99999999999997</v>
      </c>
      <c r="AF1678" s="27" t="e">
        <f t="shared" si="1673"/>
        <v>#REF!</v>
      </c>
      <c r="AG1678" s="7" t="e">
        <f t="shared" si="1673"/>
        <v>#REF!</v>
      </c>
      <c r="AH1678" s="17" t="e">
        <f t="shared" si="1681"/>
        <v>#REF!</v>
      </c>
      <c r="AI1678" s="26" t="e">
        <f t="shared" si="1683"/>
        <v>#REF!</v>
      </c>
      <c r="AJ1678" s="22" t="e">
        <f t="shared" si="1683"/>
        <v>#REF!</v>
      </c>
      <c r="AK1678" s="25" t="e">
        <f t="shared" si="1682"/>
        <v>#REF!</v>
      </c>
      <c r="AL1678" s="60">
        <f t="shared" si="1674"/>
        <v>42156</v>
      </c>
      <c r="AM1678" s="2"/>
    </row>
    <row r="1679" spans="1:39" ht="11.25" x14ac:dyDescent="0.2">
      <c r="A1679" s="2" t="s">
        <v>5</v>
      </c>
      <c r="B1679" s="2" t="str">
        <f t="shared" si="1675"/>
        <v>CACY2015</v>
      </c>
      <c r="C1679" s="2" t="s">
        <v>40</v>
      </c>
      <c r="D1679" s="4">
        <v>42155</v>
      </c>
      <c r="G1679" s="69">
        <v>79</v>
      </c>
      <c r="H1679" s="71">
        <v>0.66200000000000003</v>
      </c>
      <c r="I1679" s="76">
        <v>119</v>
      </c>
      <c r="K1679" s="54">
        <f t="shared" si="1684"/>
        <v>0</v>
      </c>
      <c r="T1679" s="47"/>
      <c r="U1679" s="48"/>
      <c r="V1679" s="49"/>
      <c r="W1679" s="48">
        <f t="shared" si="1676"/>
        <v>1309</v>
      </c>
      <c r="X1679" s="32">
        <v>48355</v>
      </c>
      <c r="Y1679" s="31">
        <f t="shared" si="1685"/>
        <v>0</v>
      </c>
      <c r="Z1679" s="30">
        <f t="shared" si="1677"/>
        <v>0</v>
      </c>
      <c r="AA1679" s="10">
        <f t="shared" si="1680"/>
        <v>0</v>
      </c>
      <c r="AB1679" s="9" t="str">
        <f t="shared" si="1678"/>
        <v>U E</v>
      </c>
      <c r="AC1679" s="28">
        <f t="shared" si="1686"/>
        <v>0</v>
      </c>
      <c r="AD1679" s="29">
        <f t="shared" si="1687"/>
        <v>0</v>
      </c>
      <c r="AE1679" s="15">
        <f t="shared" si="1679"/>
        <v>0</v>
      </c>
      <c r="AF1679" s="27" t="e">
        <f t="shared" si="1673"/>
        <v>#REF!</v>
      </c>
      <c r="AG1679" s="7" t="e">
        <f t="shared" si="1673"/>
        <v>#REF!</v>
      </c>
      <c r="AH1679" s="17" t="e">
        <f t="shared" si="1681"/>
        <v>#REF!</v>
      </c>
      <c r="AI1679" s="26" t="e">
        <f t="shared" si="1683"/>
        <v>#REF!</v>
      </c>
      <c r="AJ1679" s="22" t="e">
        <f t="shared" si="1683"/>
        <v>#REF!</v>
      </c>
      <c r="AK1679" s="25" t="e">
        <f t="shared" si="1682"/>
        <v>#REF!</v>
      </c>
      <c r="AL1679" s="60">
        <f t="shared" si="1674"/>
        <v>42155</v>
      </c>
      <c r="AM1679" s="2"/>
    </row>
    <row r="1680" spans="1:39" ht="11.25" x14ac:dyDescent="0.2">
      <c r="A1680" s="2" t="s">
        <v>5</v>
      </c>
      <c r="B1680" s="2" t="str">
        <f t="shared" si="1675"/>
        <v>CACY2015</v>
      </c>
      <c r="C1680" s="2" t="s">
        <v>40</v>
      </c>
      <c r="D1680" s="4">
        <v>42154</v>
      </c>
      <c r="K1680" s="54">
        <f t="shared" si="1684"/>
        <v>0</v>
      </c>
      <c r="T1680" s="47">
        <v>1</v>
      </c>
      <c r="U1680" s="48">
        <v>48</v>
      </c>
      <c r="V1680" s="49">
        <v>5471</v>
      </c>
      <c r="W1680" s="48">
        <f t="shared" si="1676"/>
        <v>1313</v>
      </c>
      <c r="X1680" s="32">
        <v>48355</v>
      </c>
      <c r="Y1680" s="31">
        <f t="shared" si="1685"/>
        <v>0.11314238444835074</v>
      </c>
      <c r="Z1680" s="30">
        <f t="shared" si="1677"/>
        <v>9.9265846344742019E-4</v>
      </c>
      <c r="AA1680" s="10">
        <f t="shared" si="1680"/>
        <v>113.97916666666666</v>
      </c>
      <c r="AB1680" s="9" t="str">
        <f t="shared" si="1678"/>
        <v>U E</v>
      </c>
      <c r="AC1680" s="28">
        <f t="shared" si="1686"/>
        <v>0.11314238444835074</v>
      </c>
      <c r="AD1680" s="29">
        <f t="shared" si="1687"/>
        <v>9.9265846344742019E-4</v>
      </c>
      <c r="AE1680" s="15">
        <f t="shared" si="1679"/>
        <v>113.97916666666666</v>
      </c>
      <c r="AF1680" s="27" t="e">
        <f t="shared" si="1673"/>
        <v>#REF!</v>
      </c>
      <c r="AG1680" s="7" t="e">
        <f t="shared" si="1673"/>
        <v>#REF!</v>
      </c>
      <c r="AH1680" s="17" t="e">
        <f t="shared" si="1681"/>
        <v>#REF!</v>
      </c>
      <c r="AI1680" s="26" t="e">
        <f t="shared" si="1683"/>
        <v>#REF!</v>
      </c>
      <c r="AJ1680" s="22" t="e">
        <f t="shared" si="1683"/>
        <v>#REF!</v>
      </c>
      <c r="AK1680" s="25" t="e">
        <f t="shared" si="1682"/>
        <v>#REF!</v>
      </c>
      <c r="AL1680" s="60">
        <f t="shared" si="1674"/>
        <v>42154</v>
      </c>
      <c r="AM1680" s="2"/>
    </row>
    <row r="1681" spans="1:39" ht="11.25" x14ac:dyDescent="0.2">
      <c r="A1681" s="2" t="s">
        <v>5</v>
      </c>
      <c r="B1681" s="2" t="str">
        <f t="shared" si="1675"/>
        <v>CACY2015</v>
      </c>
      <c r="C1681" s="2" t="s">
        <v>40</v>
      </c>
      <c r="D1681" s="4">
        <v>42153</v>
      </c>
      <c r="K1681" s="54">
        <f t="shared" si="1684"/>
        <v>0</v>
      </c>
      <c r="T1681" s="47"/>
      <c r="U1681" s="48"/>
      <c r="V1681" s="49"/>
      <c r="W1681" s="48">
        <f t="shared" si="1676"/>
        <v>1316</v>
      </c>
      <c r="X1681" s="32">
        <v>48355</v>
      </c>
      <c r="Y1681" s="31">
        <f t="shared" si="1685"/>
        <v>0</v>
      </c>
      <c r="Z1681" s="30">
        <f t="shared" si="1677"/>
        <v>0</v>
      </c>
      <c r="AA1681" s="10">
        <f t="shared" si="1680"/>
        <v>0</v>
      </c>
      <c r="AB1681" s="9" t="str">
        <f t="shared" si="1678"/>
        <v>U E</v>
      </c>
      <c r="AC1681" s="28">
        <f t="shared" si="1686"/>
        <v>0</v>
      </c>
      <c r="AD1681" s="29">
        <f t="shared" si="1687"/>
        <v>0</v>
      </c>
      <c r="AE1681" s="15">
        <f t="shared" si="1679"/>
        <v>0</v>
      </c>
      <c r="AF1681" s="27" t="e">
        <f t="shared" si="1673"/>
        <v>#REF!</v>
      </c>
      <c r="AG1681" s="7" t="e">
        <f t="shared" si="1673"/>
        <v>#REF!</v>
      </c>
      <c r="AH1681" s="17" t="e">
        <f t="shared" si="1681"/>
        <v>#REF!</v>
      </c>
      <c r="AI1681" s="26" t="e">
        <f t="shared" si="1683"/>
        <v>#REF!</v>
      </c>
      <c r="AJ1681" s="22" t="e">
        <f t="shared" si="1683"/>
        <v>#REF!</v>
      </c>
      <c r="AK1681" s="25" t="e">
        <f t="shared" si="1682"/>
        <v>#REF!</v>
      </c>
      <c r="AL1681" s="60">
        <f t="shared" si="1674"/>
        <v>42153</v>
      </c>
      <c r="AM1681" s="2"/>
    </row>
    <row r="1682" spans="1:39" ht="11.25" x14ac:dyDescent="0.2">
      <c r="A1682" s="2" t="s">
        <v>5</v>
      </c>
      <c r="B1682" s="2" t="str">
        <f t="shared" si="1675"/>
        <v>CACY2015</v>
      </c>
      <c r="C1682" s="2" t="s">
        <v>40</v>
      </c>
      <c r="D1682" s="4">
        <v>42152</v>
      </c>
      <c r="K1682" s="54">
        <f t="shared" si="1684"/>
        <v>0</v>
      </c>
      <c r="T1682" s="47">
        <v>2</v>
      </c>
      <c r="U1682" s="48">
        <v>3</v>
      </c>
      <c r="V1682" s="49">
        <v>727</v>
      </c>
      <c r="W1682" s="48">
        <f t="shared" si="1676"/>
        <v>1317</v>
      </c>
      <c r="X1682" s="32">
        <v>48355</v>
      </c>
      <c r="Y1682" s="31">
        <f t="shared" si="1685"/>
        <v>1.5034639644297383E-2</v>
      </c>
      <c r="Z1682" s="30">
        <f t="shared" si="1677"/>
        <v>6.2041153965463762E-5</v>
      </c>
      <c r="AA1682" s="10">
        <f t="shared" si="1680"/>
        <v>242.33333333333331</v>
      </c>
      <c r="AB1682" s="9" t="str">
        <f t="shared" si="1678"/>
        <v>U E</v>
      </c>
      <c r="AC1682" s="28">
        <f t="shared" si="1686"/>
        <v>1.5034639644297383E-2</v>
      </c>
      <c r="AD1682" s="29">
        <f t="shared" si="1687"/>
        <v>6.2041153965463762E-5</v>
      </c>
      <c r="AE1682" s="15">
        <f t="shared" si="1679"/>
        <v>242.33333333333331</v>
      </c>
      <c r="AF1682" s="27" t="e">
        <f t="shared" si="1673"/>
        <v>#REF!</v>
      </c>
      <c r="AG1682" s="7" t="e">
        <f t="shared" si="1673"/>
        <v>#REF!</v>
      </c>
      <c r="AH1682" s="17" t="e">
        <f t="shared" si="1681"/>
        <v>#REF!</v>
      </c>
      <c r="AI1682" s="26" t="e">
        <f t="shared" si="1683"/>
        <v>#REF!</v>
      </c>
      <c r="AJ1682" s="22" t="e">
        <f t="shared" si="1683"/>
        <v>#REF!</v>
      </c>
      <c r="AK1682" s="25" t="e">
        <f t="shared" si="1682"/>
        <v>#REF!</v>
      </c>
      <c r="AL1682" s="60">
        <f t="shared" si="1674"/>
        <v>42152</v>
      </c>
      <c r="AM1682" s="2"/>
    </row>
    <row r="1683" spans="1:39" ht="11.25" x14ac:dyDescent="0.2">
      <c r="A1683" s="2" t="s">
        <v>5</v>
      </c>
      <c r="B1683" s="2" t="str">
        <f t="shared" si="1675"/>
        <v>CACY2015</v>
      </c>
      <c r="C1683" s="2" t="s">
        <v>40</v>
      </c>
      <c r="D1683" s="4">
        <v>42151</v>
      </c>
      <c r="K1683" s="54">
        <f t="shared" si="1684"/>
        <v>0</v>
      </c>
      <c r="T1683" s="47">
        <v>2</v>
      </c>
      <c r="U1683" s="48">
        <v>2</v>
      </c>
      <c r="V1683" s="49">
        <v>134</v>
      </c>
      <c r="W1683" s="48">
        <f t="shared" si="1676"/>
        <v>1316</v>
      </c>
      <c r="X1683" s="32">
        <v>48355</v>
      </c>
      <c r="Y1683" s="31">
        <f t="shared" si="1685"/>
        <v>2.7711715437907145E-3</v>
      </c>
      <c r="Z1683" s="30">
        <f t="shared" si="1677"/>
        <v>4.1360769310309172E-5</v>
      </c>
      <c r="AA1683" s="10">
        <f t="shared" si="1680"/>
        <v>67</v>
      </c>
      <c r="AB1683" s="9" t="str">
        <f t="shared" si="1678"/>
        <v>U E</v>
      </c>
      <c r="AC1683" s="28">
        <f t="shared" si="1686"/>
        <v>2.7711715437907145E-3</v>
      </c>
      <c r="AD1683" s="29">
        <f t="shared" si="1687"/>
        <v>4.1360769310309172E-5</v>
      </c>
      <c r="AE1683" s="15">
        <f t="shared" si="1679"/>
        <v>67</v>
      </c>
      <c r="AF1683" s="27" t="e">
        <f t="shared" si="1673"/>
        <v>#REF!</v>
      </c>
      <c r="AG1683" s="7" t="e">
        <f t="shared" si="1673"/>
        <v>#REF!</v>
      </c>
      <c r="AH1683" s="17" t="e">
        <f t="shared" si="1681"/>
        <v>#REF!</v>
      </c>
      <c r="AI1683" s="26" t="e">
        <f t="shared" si="1683"/>
        <v>#REF!</v>
      </c>
      <c r="AJ1683" s="22" t="e">
        <f t="shared" si="1683"/>
        <v>#REF!</v>
      </c>
      <c r="AK1683" s="25" t="e">
        <f t="shared" si="1682"/>
        <v>#REF!</v>
      </c>
      <c r="AL1683" s="60">
        <f t="shared" si="1674"/>
        <v>42151</v>
      </c>
      <c r="AM1683" s="2"/>
    </row>
    <row r="1684" spans="1:39" ht="11.25" x14ac:dyDescent="0.2">
      <c r="A1684" s="2" t="s">
        <v>5</v>
      </c>
      <c r="B1684" s="2" t="str">
        <f t="shared" si="1675"/>
        <v>CACY2015</v>
      </c>
      <c r="C1684" s="2" t="s">
        <v>40</v>
      </c>
      <c r="D1684" s="4">
        <v>42150</v>
      </c>
      <c r="K1684" s="54">
        <f t="shared" si="1684"/>
        <v>0</v>
      </c>
      <c r="T1684" s="47">
        <v>2</v>
      </c>
      <c r="U1684" s="48">
        <v>7</v>
      </c>
      <c r="V1684" s="49">
        <v>876</v>
      </c>
      <c r="W1684" s="48">
        <f t="shared" si="1676"/>
        <v>1315</v>
      </c>
      <c r="X1684" s="32">
        <v>48355</v>
      </c>
      <c r="Y1684" s="31">
        <f t="shared" si="1685"/>
        <v>1.8116016957915416E-2</v>
      </c>
      <c r="Z1684" s="30">
        <f t="shared" si="1677"/>
        <v>1.4476269258608209E-4</v>
      </c>
      <c r="AA1684" s="10">
        <f t="shared" si="1680"/>
        <v>125.14285714285714</v>
      </c>
      <c r="AB1684" s="9" t="str">
        <f t="shared" si="1678"/>
        <v>U E</v>
      </c>
      <c r="AC1684" s="28">
        <f t="shared" si="1686"/>
        <v>1.8116016957915416E-2</v>
      </c>
      <c r="AD1684" s="29">
        <f t="shared" si="1687"/>
        <v>1.4476269258608209E-4</v>
      </c>
      <c r="AE1684" s="15">
        <f t="shared" si="1679"/>
        <v>125.14285714285714</v>
      </c>
      <c r="AF1684" s="27" t="e">
        <f t="shared" si="1673"/>
        <v>#REF!</v>
      </c>
      <c r="AG1684" s="7" t="e">
        <f t="shared" si="1673"/>
        <v>#REF!</v>
      </c>
      <c r="AH1684" s="17" t="e">
        <f t="shared" si="1681"/>
        <v>#REF!</v>
      </c>
      <c r="AI1684" s="26" t="e">
        <f t="shared" si="1683"/>
        <v>#REF!</v>
      </c>
      <c r="AJ1684" s="22" t="e">
        <f t="shared" si="1683"/>
        <v>#REF!</v>
      </c>
      <c r="AK1684" s="25" t="e">
        <f t="shared" si="1682"/>
        <v>#REF!</v>
      </c>
      <c r="AL1684" s="60">
        <f t="shared" si="1674"/>
        <v>42150</v>
      </c>
      <c r="AM1684" s="2"/>
    </row>
    <row r="1685" spans="1:39" ht="11.25" x14ac:dyDescent="0.2">
      <c r="A1685" s="2" t="s">
        <v>5</v>
      </c>
      <c r="B1685" s="2" t="str">
        <f t="shared" si="1675"/>
        <v>CACY2015</v>
      </c>
      <c r="C1685" s="2" t="s">
        <v>40</v>
      </c>
      <c r="D1685" s="4">
        <v>42149</v>
      </c>
      <c r="K1685" s="54">
        <f t="shared" si="1684"/>
        <v>0</v>
      </c>
      <c r="T1685" s="47">
        <v>1</v>
      </c>
      <c r="U1685" s="48">
        <v>2</v>
      </c>
      <c r="V1685" s="49">
        <v>134</v>
      </c>
      <c r="W1685" s="48">
        <f t="shared" si="1676"/>
        <v>1322</v>
      </c>
      <c r="X1685" s="32">
        <v>48355</v>
      </c>
      <c r="Y1685" s="31">
        <f t="shared" si="1685"/>
        <v>2.7711715437907145E-3</v>
      </c>
      <c r="Z1685" s="30">
        <f t="shared" si="1677"/>
        <v>4.1360769310309172E-5</v>
      </c>
      <c r="AA1685" s="10">
        <f t="shared" si="1680"/>
        <v>67</v>
      </c>
      <c r="AB1685" s="9" t="str">
        <f t="shared" si="1678"/>
        <v>U E</v>
      </c>
      <c r="AC1685" s="28">
        <f t="shared" si="1686"/>
        <v>2.7711715437907145E-3</v>
      </c>
      <c r="AD1685" s="29">
        <f t="shared" si="1687"/>
        <v>4.1360769310309172E-5</v>
      </c>
      <c r="AE1685" s="15">
        <f t="shared" si="1679"/>
        <v>67</v>
      </c>
      <c r="AF1685" s="27" t="e">
        <f t="shared" si="1673"/>
        <v>#REF!</v>
      </c>
      <c r="AG1685" s="7" t="e">
        <f t="shared" si="1673"/>
        <v>#REF!</v>
      </c>
      <c r="AH1685" s="17" t="e">
        <f t="shared" si="1681"/>
        <v>#REF!</v>
      </c>
      <c r="AI1685" s="26" t="e">
        <f t="shared" si="1683"/>
        <v>#REF!</v>
      </c>
      <c r="AJ1685" s="22" t="e">
        <f t="shared" si="1683"/>
        <v>#REF!</v>
      </c>
      <c r="AK1685" s="25" t="e">
        <f t="shared" si="1682"/>
        <v>#REF!</v>
      </c>
      <c r="AL1685" s="60">
        <f t="shared" si="1674"/>
        <v>42149</v>
      </c>
      <c r="AM1685" s="2"/>
    </row>
    <row r="1686" spans="1:39" ht="11.25" x14ac:dyDescent="0.2">
      <c r="A1686" s="2" t="s">
        <v>5</v>
      </c>
      <c r="B1686" s="2" t="str">
        <f t="shared" si="1675"/>
        <v>CACY2015</v>
      </c>
      <c r="C1686" s="2" t="s">
        <v>40</v>
      </c>
      <c r="D1686" s="4">
        <v>42148</v>
      </c>
      <c r="K1686" s="54">
        <f t="shared" si="1684"/>
        <v>0</v>
      </c>
      <c r="T1686" s="47">
        <v>1</v>
      </c>
      <c r="U1686" s="48">
        <v>86</v>
      </c>
      <c r="V1686" s="49">
        <v>16136</v>
      </c>
      <c r="W1686" s="48">
        <f t="shared" si="1676"/>
        <v>1335</v>
      </c>
      <c r="X1686" s="32">
        <v>48355</v>
      </c>
      <c r="Y1686" s="31">
        <f t="shared" si="1685"/>
        <v>0.33369868679557441</v>
      </c>
      <c r="Z1686" s="30">
        <f t="shared" si="1677"/>
        <v>1.7785130803432943E-3</v>
      </c>
      <c r="AA1686" s="10">
        <f t="shared" si="1680"/>
        <v>187.62790697674419</v>
      </c>
      <c r="AB1686" s="9" t="str">
        <f t="shared" si="1678"/>
        <v>U E</v>
      </c>
      <c r="AC1686" s="28">
        <f t="shared" si="1686"/>
        <v>0.33369868679557441</v>
      </c>
      <c r="AD1686" s="29">
        <f t="shared" si="1687"/>
        <v>1.7785130803432943E-3</v>
      </c>
      <c r="AE1686" s="15">
        <f t="shared" si="1679"/>
        <v>187.62790697674419</v>
      </c>
      <c r="AF1686" s="27" t="e">
        <f t="shared" si="1673"/>
        <v>#REF!</v>
      </c>
      <c r="AG1686" s="7" t="e">
        <f t="shared" si="1673"/>
        <v>#REF!</v>
      </c>
      <c r="AH1686" s="17" t="e">
        <f t="shared" si="1681"/>
        <v>#REF!</v>
      </c>
      <c r="AI1686" s="26" t="e">
        <f t="shared" si="1683"/>
        <v>#REF!</v>
      </c>
      <c r="AJ1686" s="22" t="e">
        <f t="shared" si="1683"/>
        <v>#REF!</v>
      </c>
      <c r="AK1686" s="25" t="e">
        <f t="shared" si="1682"/>
        <v>#REF!</v>
      </c>
      <c r="AL1686" s="60">
        <f t="shared" si="1674"/>
        <v>42148</v>
      </c>
      <c r="AM1686" s="2"/>
    </row>
    <row r="1687" spans="1:39" ht="11.25" x14ac:dyDescent="0.2">
      <c r="A1687" s="2" t="s">
        <v>5</v>
      </c>
      <c r="B1687" s="2" t="str">
        <f t="shared" si="1675"/>
        <v>CACY2015</v>
      </c>
      <c r="C1687" s="2" t="s">
        <v>40</v>
      </c>
      <c r="D1687" s="4">
        <v>42147</v>
      </c>
      <c r="K1687" s="54">
        <f t="shared" si="1684"/>
        <v>0</v>
      </c>
      <c r="T1687" s="47">
        <v>1</v>
      </c>
      <c r="U1687" s="48">
        <v>13</v>
      </c>
      <c r="V1687" s="49">
        <v>8367</v>
      </c>
      <c r="W1687" s="48">
        <f t="shared" si="1676"/>
        <v>1338</v>
      </c>
      <c r="X1687" s="32">
        <v>48355</v>
      </c>
      <c r="Y1687" s="31">
        <f t="shared" si="1685"/>
        <v>0.17303277840967843</v>
      </c>
      <c r="Z1687" s="30">
        <f t="shared" si="1677"/>
        <v>2.6884500051700959E-4</v>
      </c>
      <c r="AA1687" s="10">
        <f t="shared" si="1680"/>
        <v>643.61538461538476</v>
      </c>
      <c r="AB1687" s="9" t="str">
        <f t="shared" si="1678"/>
        <v>U E</v>
      </c>
      <c r="AC1687" s="28">
        <f t="shared" si="1686"/>
        <v>0.17303277840967843</v>
      </c>
      <c r="AD1687" s="29">
        <f t="shared" si="1687"/>
        <v>2.6884500051700959E-4</v>
      </c>
      <c r="AE1687" s="15">
        <f t="shared" si="1679"/>
        <v>643.61538461538476</v>
      </c>
      <c r="AF1687" s="27" t="e">
        <f t="shared" si="1673"/>
        <v>#REF!</v>
      </c>
      <c r="AG1687" s="7" t="e">
        <f t="shared" si="1673"/>
        <v>#REF!</v>
      </c>
      <c r="AH1687" s="17" t="e">
        <f t="shared" si="1681"/>
        <v>#REF!</v>
      </c>
      <c r="AI1687" s="26" t="e">
        <f t="shared" si="1683"/>
        <v>#REF!</v>
      </c>
      <c r="AJ1687" s="22" t="e">
        <f t="shared" si="1683"/>
        <v>#REF!</v>
      </c>
      <c r="AK1687" s="25" t="e">
        <f t="shared" si="1682"/>
        <v>#REF!</v>
      </c>
      <c r="AL1687" s="60">
        <f t="shared" si="1674"/>
        <v>42147</v>
      </c>
      <c r="AM1687" s="2"/>
    </row>
    <row r="1688" spans="1:39" ht="11.25" x14ac:dyDescent="0.2">
      <c r="A1688" s="2" t="s">
        <v>5</v>
      </c>
      <c r="B1688" s="2" t="str">
        <f t="shared" si="1675"/>
        <v>CACY2015</v>
      </c>
      <c r="C1688" s="2" t="s">
        <v>40</v>
      </c>
      <c r="D1688" s="4">
        <v>42146</v>
      </c>
      <c r="K1688" s="54">
        <f t="shared" si="1684"/>
        <v>0</v>
      </c>
      <c r="T1688" s="47">
        <v>3</v>
      </c>
      <c r="U1688" s="48">
        <v>5</v>
      </c>
      <c r="V1688" s="49">
        <v>1275</v>
      </c>
      <c r="W1688" s="48">
        <f t="shared" si="1676"/>
        <v>1339</v>
      </c>
      <c r="X1688" s="32">
        <v>48355</v>
      </c>
      <c r="Y1688" s="31">
        <f t="shared" si="1685"/>
        <v>2.6367490435322098E-2</v>
      </c>
      <c r="Z1688" s="30">
        <f t="shared" si="1677"/>
        <v>1.0340192327577293E-4</v>
      </c>
      <c r="AA1688" s="10">
        <f t="shared" si="1680"/>
        <v>255.00000000000003</v>
      </c>
      <c r="AB1688" s="9" t="str">
        <f t="shared" si="1678"/>
        <v>U E</v>
      </c>
      <c r="AC1688" s="28">
        <f t="shared" si="1686"/>
        <v>2.6367490435322098E-2</v>
      </c>
      <c r="AD1688" s="29">
        <f t="shared" si="1687"/>
        <v>1.0340192327577293E-4</v>
      </c>
      <c r="AE1688" s="15">
        <f t="shared" si="1679"/>
        <v>255.00000000000003</v>
      </c>
      <c r="AF1688" s="27" t="e">
        <f t="shared" si="1673"/>
        <v>#REF!</v>
      </c>
      <c r="AG1688" s="7" t="e">
        <f t="shared" si="1673"/>
        <v>#REF!</v>
      </c>
      <c r="AH1688" s="17" t="e">
        <f t="shared" si="1681"/>
        <v>#REF!</v>
      </c>
      <c r="AI1688" s="26" t="e">
        <f t="shared" si="1683"/>
        <v>#REF!</v>
      </c>
      <c r="AJ1688" s="22" t="e">
        <f t="shared" si="1683"/>
        <v>#REF!</v>
      </c>
      <c r="AK1688" s="25" t="e">
        <f t="shared" si="1682"/>
        <v>#REF!</v>
      </c>
      <c r="AL1688" s="60">
        <f t="shared" si="1674"/>
        <v>42146</v>
      </c>
      <c r="AM1688" s="2"/>
    </row>
    <row r="1689" spans="1:39" ht="11.25" x14ac:dyDescent="0.2">
      <c r="A1689" s="2" t="s">
        <v>5</v>
      </c>
      <c r="B1689" s="2" t="str">
        <f t="shared" si="1675"/>
        <v>CACY2015</v>
      </c>
      <c r="C1689" s="2" t="s">
        <v>40</v>
      </c>
      <c r="D1689" s="4">
        <v>42145</v>
      </c>
      <c r="K1689" s="54">
        <f t="shared" si="1684"/>
        <v>0</v>
      </c>
      <c r="T1689" s="47">
        <v>7</v>
      </c>
      <c r="U1689" s="48">
        <v>52</v>
      </c>
      <c r="V1689" s="49">
        <v>21255</v>
      </c>
      <c r="W1689" s="48">
        <f t="shared" si="1676"/>
        <v>1336</v>
      </c>
      <c r="X1689" s="32">
        <v>48355</v>
      </c>
      <c r="Y1689" s="31">
        <f t="shared" si="1685"/>
        <v>0.43956157584531075</v>
      </c>
      <c r="Z1689" s="30">
        <f t="shared" si="1677"/>
        <v>1.0753800020680384E-3</v>
      </c>
      <c r="AA1689" s="10">
        <f t="shared" si="1680"/>
        <v>408.75000000000006</v>
      </c>
      <c r="AB1689" s="9" t="str">
        <f t="shared" si="1678"/>
        <v>U E</v>
      </c>
      <c r="AC1689" s="28">
        <f t="shared" si="1686"/>
        <v>0.43956157584531075</v>
      </c>
      <c r="AD1689" s="29">
        <f t="shared" si="1687"/>
        <v>1.0753800020680384E-3</v>
      </c>
      <c r="AE1689" s="15">
        <f t="shared" si="1679"/>
        <v>408.75000000000006</v>
      </c>
      <c r="AF1689" s="27" t="e">
        <f t="shared" si="1673"/>
        <v>#REF!</v>
      </c>
      <c r="AG1689" s="7" t="e">
        <f t="shared" si="1673"/>
        <v>#REF!</v>
      </c>
      <c r="AH1689" s="17" t="e">
        <f t="shared" si="1681"/>
        <v>#REF!</v>
      </c>
      <c r="AI1689" s="26" t="e">
        <f t="shared" si="1683"/>
        <v>#REF!</v>
      </c>
      <c r="AJ1689" s="22" t="e">
        <f t="shared" si="1683"/>
        <v>#REF!</v>
      </c>
      <c r="AK1689" s="25" t="e">
        <f t="shared" si="1682"/>
        <v>#REF!</v>
      </c>
      <c r="AL1689" s="60">
        <f t="shared" si="1674"/>
        <v>42145</v>
      </c>
      <c r="AM1689" s="2"/>
    </row>
    <row r="1690" spans="1:39" ht="11.25" x14ac:dyDescent="0.2">
      <c r="A1690" s="2" t="s">
        <v>5</v>
      </c>
      <c r="B1690" s="2" t="str">
        <f t="shared" si="1675"/>
        <v>CACY2015</v>
      </c>
      <c r="C1690" s="2" t="s">
        <v>40</v>
      </c>
      <c r="D1690" s="4">
        <v>42144</v>
      </c>
      <c r="K1690" s="54">
        <f t="shared" si="1684"/>
        <v>0</v>
      </c>
      <c r="T1690" s="47">
        <v>2</v>
      </c>
      <c r="U1690" s="48">
        <v>12</v>
      </c>
      <c r="V1690" s="49">
        <v>958</v>
      </c>
      <c r="W1690" s="48">
        <f t="shared" si="1676"/>
        <v>1331</v>
      </c>
      <c r="X1690" s="32">
        <v>48355</v>
      </c>
      <c r="Y1690" s="31">
        <f t="shared" si="1685"/>
        <v>1.9811808499638095E-2</v>
      </c>
      <c r="Z1690" s="30">
        <f t="shared" si="1677"/>
        <v>2.4816461586185505E-4</v>
      </c>
      <c r="AA1690" s="10">
        <f t="shared" si="1680"/>
        <v>79.833333333333329</v>
      </c>
      <c r="AB1690" s="9" t="str">
        <f t="shared" si="1678"/>
        <v>U E</v>
      </c>
      <c r="AC1690" s="28">
        <f t="shared" si="1686"/>
        <v>1.9811808499638095E-2</v>
      </c>
      <c r="AD1690" s="29">
        <f t="shared" si="1687"/>
        <v>2.4816461586185505E-4</v>
      </c>
      <c r="AE1690" s="15">
        <f t="shared" si="1679"/>
        <v>79.833333333333329</v>
      </c>
      <c r="AF1690" s="27" t="e">
        <f t="shared" si="1673"/>
        <v>#REF!</v>
      </c>
      <c r="AG1690" s="7" t="e">
        <f t="shared" si="1673"/>
        <v>#REF!</v>
      </c>
      <c r="AH1690" s="17" t="e">
        <f t="shared" si="1681"/>
        <v>#REF!</v>
      </c>
      <c r="AI1690" s="26" t="e">
        <f t="shared" si="1683"/>
        <v>#REF!</v>
      </c>
      <c r="AJ1690" s="22" t="e">
        <f t="shared" si="1683"/>
        <v>#REF!</v>
      </c>
      <c r="AK1690" s="25" t="e">
        <f t="shared" si="1682"/>
        <v>#REF!</v>
      </c>
      <c r="AL1690" s="60">
        <f t="shared" si="1674"/>
        <v>42144</v>
      </c>
      <c r="AM1690" s="2"/>
    </row>
    <row r="1691" spans="1:39" ht="11.25" x14ac:dyDescent="0.2">
      <c r="A1691" s="2" t="s">
        <v>5</v>
      </c>
      <c r="B1691" s="2" t="str">
        <f t="shared" si="1675"/>
        <v>CACY2015</v>
      </c>
      <c r="C1691" s="2" t="s">
        <v>40</v>
      </c>
      <c r="D1691" s="4">
        <v>42143</v>
      </c>
      <c r="K1691" s="54">
        <f t="shared" si="1684"/>
        <v>0</v>
      </c>
      <c r="T1691" s="47">
        <v>6</v>
      </c>
      <c r="U1691" s="48">
        <v>67</v>
      </c>
      <c r="V1691" s="49">
        <v>13468</v>
      </c>
      <c r="W1691" s="48">
        <f t="shared" si="1676"/>
        <v>1334</v>
      </c>
      <c r="X1691" s="32">
        <v>48355</v>
      </c>
      <c r="Y1691" s="31">
        <f t="shared" si="1685"/>
        <v>0.27852342053562196</v>
      </c>
      <c r="Z1691" s="30">
        <f t="shared" si="1677"/>
        <v>1.3855857718953573E-3</v>
      </c>
      <c r="AA1691" s="10">
        <f t="shared" si="1680"/>
        <v>201.01492537313433</v>
      </c>
      <c r="AB1691" s="9" t="str">
        <f t="shared" si="1678"/>
        <v>U E</v>
      </c>
      <c r="AC1691" s="28">
        <f t="shared" si="1686"/>
        <v>0.27852342053562196</v>
      </c>
      <c r="AD1691" s="29">
        <f t="shared" si="1687"/>
        <v>1.3855857718953573E-3</v>
      </c>
      <c r="AE1691" s="15">
        <f t="shared" si="1679"/>
        <v>201.01492537313433</v>
      </c>
      <c r="AF1691" s="27" t="e">
        <f t="shared" si="1673"/>
        <v>#REF!</v>
      </c>
      <c r="AG1691" s="7" t="e">
        <f t="shared" si="1673"/>
        <v>#REF!</v>
      </c>
      <c r="AH1691" s="17" t="e">
        <f t="shared" si="1681"/>
        <v>#REF!</v>
      </c>
      <c r="AI1691" s="26" t="e">
        <f t="shared" si="1683"/>
        <v>#REF!</v>
      </c>
      <c r="AJ1691" s="22" t="e">
        <f t="shared" si="1683"/>
        <v>#REF!</v>
      </c>
      <c r="AK1691" s="25" t="e">
        <f t="shared" si="1682"/>
        <v>#REF!</v>
      </c>
      <c r="AL1691" s="60">
        <f t="shared" si="1674"/>
        <v>42143</v>
      </c>
      <c r="AM1691" s="2"/>
    </row>
    <row r="1692" spans="1:39" ht="11.25" x14ac:dyDescent="0.2">
      <c r="A1692" s="2" t="s">
        <v>5</v>
      </c>
      <c r="B1692" s="2" t="str">
        <f t="shared" si="1675"/>
        <v>CACY2015</v>
      </c>
      <c r="C1692" s="2" t="s">
        <v>40</v>
      </c>
      <c r="D1692" s="4">
        <v>42142</v>
      </c>
      <c r="K1692" s="54">
        <f t="shared" si="1684"/>
        <v>0</v>
      </c>
      <c r="T1692" s="47">
        <v>8</v>
      </c>
      <c r="U1692" s="48">
        <v>80</v>
      </c>
      <c r="V1692" s="49">
        <v>6276</v>
      </c>
      <c r="W1692" s="48">
        <f t="shared" si="1676"/>
        <v>1328</v>
      </c>
      <c r="X1692" s="32">
        <v>48355</v>
      </c>
      <c r="Y1692" s="31">
        <f t="shared" si="1685"/>
        <v>0.12979009409575018</v>
      </c>
      <c r="Z1692" s="30">
        <f t="shared" si="1677"/>
        <v>1.6544307724123668E-3</v>
      </c>
      <c r="AA1692" s="10">
        <f t="shared" si="1680"/>
        <v>78.45</v>
      </c>
      <c r="AB1692" s="9" t="str">
        <f t="shared" si="1678"/>
        <v>U E</v>
      </c>
      <c r="AC1692" s="28">
        <f t="shared" si="1686"/>
        <v>0.12979009409575018</v>
      </c>
      <c r="AD1692" s="29">
        <f t="shared" si="1687"/>
        <v>1.6544307724123668E-3</v>
      </c>
      <c r="AE1692" s="15">
        <f t="shared" si="1679"/>
        <v>78.45</v>
      </c>
      <c r="AF1692" s="27" t="e">
        <f t="shared" si="1673"/>
        <v>#REF!</v>
      </c>
      <c r="AG1692" s="7" t="e">
        <f t="shared" si="1673"/>
        <v>#REF!</v>
      </c>
      <c r="AH1692" s="17" t="e">
        <f t="shared" si="1681"/>
        <v>#REF!</v>
      </c>
      <c r="AI1692" s="26" t="e">
        <f t="shared" si="1683"/>
        <v>#REF!</v>
      </c>
      <c r="AJ1692" s="22" t="e">
        <f t="shared" si="1683"/>
        <v>#REF!</v>
      </c>
      <c r="AK1692" s="25" t="e">
        <f t="shared" si="1682"/>
        <v>#REF!</v>
      </c>
      <c r="AL1692" s="60">
        <f t="shared" si="1674"/>
        <v>42142</v>
      </c>
      <c r="AM1692" s="2"/>
    </row>
    <row r="1693" spans="1:39" ht="11.25" x14ac:dyDescent="0.2">
      <c r="A1693" s="2" t="s">
        <v>5</v>
      </c>
      <c r="B1693" s="2" t="str">
        <f t="shared" si="1675"/>
        <v>CACY2015</v>
      </c>
      <c r="C1693" s="2" t="s">
        <v>40</v>
      </c>
      <c r="D1693" s="4">
        <v>42141</v>
      </c>
      <c r="K1693" s="54">
        <f t="shared" si="1684"/>
        <v>0</v>
      </c>
      <c r="T1693" s="47">
        <v>1</v>
      </c>
      <c r="U1693" s="48">
        <v>137</v>
      </c>
      <c r="V1693" s="49">
        <v>33337</v>
      </c>
      <c r="W1693" s="48">
        <f t="shared" si="1676"/>
        <v>1322</v>
      </c>
      <c r="X1693" s="32">
        <v>48355</v>
      </c>
      <c r="Y1693" s="31">
        <f t="shared" si="1685"/>
        <v>0.68942198324888848</v>
      </c>
      <c r="Z1693" s="30">
        <f t="shared" si="1677"/>
        <v>2.8332126977561782E-3</v>
      </c>
      <c r="AA1693" s="10">
        <f t="shared" si="1680"/>
        <v>243.33576642335768</v>
      </c>
      <c r="AB1693" s="9" t="str">
        <f t="shared" si="1678"/>
        <v>U E</v>
      </c>
      <c r="AC1693" s="28">
        <f t="shared" si="1686"/>
        <v>0.68942198324888848</v>
      </c>
      <c r="AD1693" s="29">
        <f t="shared" si="1687"/>
        <v>2.8332126977561782E-3</v>
      </c>
      <c r="AE1693" s="15">
        <f t="shared" si="1679"/>
        <v>243.33576642335768</v>
      </c>
      <c r="AF1693" s="27" t="e">
        <f t="shared" si="1673"/>
        <v>#REF!</v>
      </c>
      <c r="AG1693" s="7" t="e">
        <f t="shared" si="1673"/>
        <v>#REF!</v>
      </c>
      <c r="AH1693" s="17" t="e">
        <f t="shared" si="1681"/>
        <v>#REF!</v>
      </c>
      <c r="AI1693" s="26" t="e">
        <f t="shared" si="1683"/>
        <v>#REF!</v>
      </c>
      <c r="AJ1693" s="22" t="e">
        <f t="shared" si="1683"/>
        <v>#REF!</v>
      </c>
      <c r="AK1693" s="25" t="e">
        <f t="shared" si="1682"/>
        <v>#REF!</v>
      </c>
      <c r="AL1693" s="60">
        <f t="shared" si="1674"/>
        <v>42141</v>
      </c>
      <c r="AM1693" s="2"/>
    </row>
    <row r="1694" spans="1:39" ht="11.25" x14ac:dyDescent="0.2">
      <c r="A1694" s="2" t="s">
        <v>5</v>
      </c>
      <c r="B1694" s="2" t="str">
        <f t="shared" si="1675"/>
        <v>CACY2015</v>
      </c>
      <c r="C1694" s="2" t="s">
        <v>40</v>
      </c>
      <c r="D1694" s="4">
        <v>42140</v>
      </c>
      <c r="K1694" s="54">
        <f t="shared" si="1684"/>
        <v>0</v>
      </c>
      <c r="T1694" s="47">
        <v>1</v>
      </c>
      <c r="U1694" s="48">
        <v>1</v>
      </c>
      <c r="V1694" s="49">
        <v>167</v>
      </c>
      <c r="W1694" s="48">
        <f t="shared" si="1676"/>
        <v>1324</v>
      </c>
      <c r="X1694" s="32">
        <v>48355</v>
      </c>
      <c r="Y1694" s="31">
        <f t="shared" si="1685"/>
        <v>3.453624237410816E-3</v>
      </c>
      <c r="Z1694" s="30">
        <f t="shared" si="1677"/>
        <v>2.0680384655154586E-5</v>
      </c>
      <c r="AA1694" s="10">
        <f t="shared" si="1680"/>
        <v>167</v>
      </c>
      <c r="AB1694" s="9" t="str">
        <f t="shared" si="1678"/>
        <v>U E</v>
      </c>
      <c r="AC1694" s="28">
        <f t="shared" si="1686"/>
        <v>3.453624237410816E-3</v>
      </c>
      <c r="AD1694" s="29">
        <f t="shared" si="1687"/>
        <v>2.0680384655154586E-5</v>
      </c>
      <c r="AE1694" s="15">
        <f t="shared" si="1679"/>
        <v>167</v>
      </c>
      <c r="AF1694" s="27" t="e">
        <f t="shared" si="1673"/>
        <v>#REF!</v>
      </c>
      <c r="AG1694" s="7" t="e">
        <f t="shared" si="1673"/>
        <v>#REF!</v>
      </c>
      <c r="AH1694" s="17" t="e">
        <f t="shared" si="1681"/>
        <v>#REF!</v>
      </c>
      <c r="AI1694" s="26" t="e">
        <f t="shared" si="1683"/>
        <v>#REF!</v>
      </c>
      <c r="AJ1694" s="22" t="e">
        <f t="shared" si="1683"/>
        <v>#REF!</v>
      </c>
      <c r="AK1694" s="25" t="e">
        <f t="shared" si="1682"/>
        <v>#REF!</v>
      </c>
      <c r="AL1694" s="60">
        <f t="shared" si="1674"/>
        <v>42140</v>
      </c>
      <c r="AM1694" s="2"/>
    </row>
    <row r="1695" spans="1:39" ht="11.25" x14ac:dyDescent="0.2">
      <c r="A1695" s="2" t="s">
        <v>5</v>
      </c>
      <c r="B1695" s="2" t="str">
        <f t="shared" si="1675"/>
        <v>CACY2015</v>
      </c>
      <c r="C1695" s="2" t="s">
        <v>40</v>
      </c>
      <c r="D1695" s="4">
        <v>42139</v>
      </c>
      <c r="K1695" s="54">
        <f t="shared" si="1684"/>
        <v>0</v>
      </c>
      <c r="T1695" s="47">
        <v>4</v>
      </c>
      <c r="U1695" s="48">
        <v>4</v>
      </c>
      <c r="V1695" s="49">
        <v>517</v>
      </c>
      <c r="W1695" s="48">
        <f t="shared" si="1676"/>
        <v>1325</v>
      </c>
      <c r="X1695" s="32">
        <v>48355</v>
      </c>
      <c r="Y1695" s="31">
        <f t="shared" si="1685"/>
        <v>1.0691758866714921E-2</v>
      </c>
      <c r="Z1695" s="30">
        <f t="shared" si="1677"/>
        <v>8.2721538620618345E-5</v>
      </c>
      <c r="AA1695" s="10">
        <f t="shared" si="1680"/>
        <v>129.25</v>
      </c>
      <c r="AB1695" s="9" t="str">
        <f t="shared" si="1678"/>
        <v>U E</v>
      </c>
      <c r="AC1695" s="28">
        <f t="shared" si="1686"/>
        <v>1.0691758866714921E-2</v>
      </c>
      <c r="AD1695" s="29">
        <f t="shared" si="1687"/>
        <v>8.2721538620618345E-5</v>
      </c>
      <c r="AE1695" s="15">
        <f t="shared" si="1679"/>
        <v>129.25</v>
      </c>
      <c r="AF1695" s="27" t="e">
        <f t="shared" si="1673"/>
        <v>#REF!</v>
      </c>
      <c r="AG1695" s="7" t="e">
        <f t="shared" si="1673"/>
        <v>#REF!</v>
      </c>
      <c r="AH1695" s="17" t="e">
        <f t="shared" si="1681"/>
        <v>#REF!</v>
      </c>
      <c r="AI1695" s="26" t="e">
        <f t="shared" si="1683"/>
        <v>#REF!</v>
      </c>
      <c r="AJ1695" s="22" t="e">
        <f t="shared" si="1683"/>
        <v>#REF!</v>
      </c>
      <c r="AK1695" s="25" t="e">
        <f t="shared" si="1682"/>
        <v>#REF!</v>
      </c>
      <c r="AL1695" s="60">
        <f t="shared" si="1674"/>
        <v>42139</v>
      </c>
      <c r="AM1695" s="2"/>
    </row>
    <row r="1696" spans="1:39" ht="11.25" x14ac:dyDescent="0.2">
      <c r="A1696" s="2" t="s">
        <v>5</v>
      </c>
      <c r="B1696" s="2" t="str">
        <f t="shared" si="1675"/>
        <v>CACY2015</v>
      </c>
      <c r="C1696" s="2" t="s">
        <v>40</v>
      </c>
      <c r="D1696" s="4">
        <v>42138</v>
      </c>
      <c r="K1696" s="54">
        <f t="shared" si="1684"/>
        <v>0</v>
      </c>
      <c r="T1696" s="47">
        <v>3</v>
      </c>
      <c r="U1696" s="48">
        <v>9</v>
      </c>
      <c r="V1696" s="49">
        <v>1035</v>
      </c>
      <c r="W1696" s="48">
        <f t="shared" si="1676"/>
        <v>1321</v>
      </c>
      <c r="X1696" s="32">
        <v>48355</v>
      </c>
      <c r="Y1696" s="31">
        <f t="shared" si="1685"/>
        <v>2.1404198118084996E-2</v>
      </c>
      <c r="Z1696" s="30">
        <f t="shared" si="1677"/>
        <v>1.8612346189639129E-4</v>
      </c>
      <c r="AA1696" s="10">
        <f t="shared" si="1680"/>
        <v>114.99999999999999</v>
      </c>
      <c r="AB1696" s="9" t="str">
        <f t="shared" si="1678"/>
        <v>U E</v>
      </c>
      <c r="AC1696" s="28">
        <f t="shared" si="1686"/>
        <v>2.1404198118084996E-2</v>
      </c>
      <c r="AD1696" s="29">
        <f t="shared" si="1687"/>
        <v>1.8612346189639129E-4</v>
      </c>
      <c r="AE1696" s="15">
        <f t="shared" si="1679"/>
        <v>114.99999999999999</v>
      </c>
      <c r="AF1696" s="27" t="e">
        <f t="shared" si="1673"/>
        <v>#REF!</v>
      </c>
      <c r="AG1696" s="7" t="e">
        <f t="shared" si="1673"/>
        <v>#REF!</v>
      </c>
      <c r="AH1696" s="17" t="e">
        <f t="shared" si="1681"/>
        <v>#REF!</v>
      </c>
      <c r="AI1696" s="26" t="e">
        <f t="shared" si="1683"/>
        <v>#REF!</v>
      </c>
      <c r="AJ1696" s="22" t="e">
        <f t="shared" si="1683"/>
        <v>#REF!</v>
      </c>
      <c r="AK1696" s="25" t="e">
        <f t="shared" si="1682"/>
        <v>#REF!</v>
      </c>
      <c r="AL1696" s="60">
        <f t="shared" si="1674"/>
        <v>42138</v>
      </c>
      <c r="AM1696" s="2"/>
    </row>
    <row r="1697" spans="1:39" ht="11.25" x14ac:dyDescent="0.2">
      <c r="A1697" s="2" t="s">
        <v>5</v>
      </c>
      <c r="B1697" s="2" t="str">
        <f t="shared" si="1675"/>
        <v>CACY2015</v>
      </c>
      <c r="C1697" s="2" t="s">
        <v>40</v>
      </c>
      <c r="D1697" s="4">
        <v>42137</v>
      </c>
      <c r="K1697" s="54">
        <f t="shared" si="1684"/>
        <v>0</v>
      </c>
      <c r="T1697" s="47">
        <v>1</v>
      </c>
      <c r="U1697" s="48">
        <v>61</v>
      </c>
      <c r="V1697" s="49">
        <v>24989</v>
      </c>
      <c r="W1697" s="48">
        <f t="shared" si="1676"/>
        <v>1318</v>
      </c>
      <c r="X1697" s="32">
        <v>48355</v>
      </c>
      <c r="Y1697" s="31">
        <f t="shared" si="1685"/>
        <v>0.51678213214765789</v>
      </c>
      <c r="Z1697" s="30">
        <f t="shared" si="1677"/>
        <v>1.2615034639644298E-3</v>
      </c>
      <c r="AA1697" s="10">
        <f t="shared" si="1680"/>
        <v>409.65573770491795</v>
      </c>
      <c r="AB1697" s="9" t="str">
        <f t="shared" si="1678"/>
        <v>U E</v>
      </c>
      <c r="AC1697" s="28">
        <f t="shared" si="1686"/>
        <v>0.51678213214765789</v>
      </c>
      <c r="AD1697" s="29">
        <f t="shared" si="1687"/>
        <v>1.2615034639644298E-3</v>
      </c>
      <c r="AE1697" s="15">
        <f t="shared" si="1679"/>
        <v>409.65573770491795</v>
      </c>
      <c r="AF1697" s="27" t="e">
        <f t="shared" si="1673"/>
        <v>#REF!</v>
      </c>
      <c r="AG1697" s="7" t="e">
        <f t="shared" si="1673"/>
        <v>#REF!</v>
      </c>
      <c r="AH1697" s="17" t="e">
        <f t="shared" si="1681"/>
        <v>#REF!</v>
      </c>
      <c r="AI1697" s="26" t="e">
        <f t="shared" si="1683"/>
        <v>#REF!</v>
      </c>
      <c r="AJ1697" s="22" t="e">
        <f t="shared" si="1683"/>
        <v>#REF!</v>
      </c>
      <c r="AK1697" s="25" t="e">
        <f t="shared" si="1682"/>
        <v>#REF!</v>
      </c>
      <c r="AL1697" s="60">
        <f t="shared" si="1674"/>
        <v>42137</v>
      </c>
      <c r="AM1697" s="2"/>
    </row>
    <row r="1698" spans="1:39" ht="11.25" x14ac:dyDescent="0.2">
      <c r="A1698" s="2" t="s">
        <v>5</v>
      </c>
      <c r="B1698" s="2" t="str">
        <f t="shared" si="1675"/>
        <v>CACY2015</v>
      </c>
      <c r="C1698" s="2" t="s">
        <v>40</v>
      </c>
      <c r="D1698" s="4">
        <v>42136</v>
      </c>
      <c r="K1698" s="54">
        <f t="shared" si="1684"/>
        <v>0</v>
      </c>
      <c r="T1698" s="47">
        <v>2</v>
      </c>
      <c r="U1698" s="48">
        <v>131</v>
      </c>
      <c r="V1698" s="49">
        <v>9534</v>
      </c>
      <c r="W1698" s="48">
        <f t="shared" si="1676"/>
        <v>1318</v>
      </c>
      <c r="X1698" s="32">
        <v>48355</v>
      </c>
      <c r="Y1698" s="31">
        <f t="shared" si="1685"/>
        <v>0.19716678730224382</v>
      </c>
      <c r="Z1698" s="30">
        <f t="shared" si="1677"/>
        <v>2.7091303898252508E-3</v>
      </c>
      <c r="AA1698" s="10">
        <f t="shared" si="1680"/>
        <v>72.778625954198475</v>
      </c>
      <c r="AB1698" s="9" t="str">
        <f t="shared" si="1678"/>
        <v>U E</v>
      </c>
      <c r="AC1698" s="28">
        <f t="shared" si="1686"/>
        <v>0.19716678730224382</v>
      </c>
      <c r="AD1698" s="29">
        <f t="shared" si="1687"/>
        <v>2.7091303898252508E-3</v>
      </c>
      <c r="AE1698" s="15">
        <f t="shared" si="1679"/>
        <v>72.778625954198475</v>
      </c>
      <c r="AF1698" s="27" t="e">
        <f t="shared" si="1673"/>
        <v>#REF!</v>
      </c>
      <c r="AG1698" s="7" t="e">
        <f t="shared" si="1673"/>
        <v>#REF!</v>
      </c>
      <c r="AH1698" s="17" t="e">
        <f t="shared" si="1681"/>
        <v>#REF!</v>
      </c>
      <c r="AI1698" s="26" t="e">
        <f t="shared" si="1683"/>
        <v>#REF!</v>
      </c>
      <c r="AJ1698" s="22" t="e">
        <f t="shared" si="1683"/>
        <v>#REF!</v>
      </c>
      <c r="AK1698" s="25" t="e">
        <f t="shared" si="1682"/>
        <v>#REF!</v>
      </c>
      <c r="AL1698" s="60">
        <f t="shared" si="1674"/>
        <v>42136</v>
      </c>
      <c r="AM1698" s="2"/>
    </row>
    <row r="1699" spans="1:39" ht="11.25" x14ac:dyDescent="0.2">
      <c r="A1699" s="2" t="s">
        <v>5</v>
      </c>
      <c r="B1699" s="2" t="str">
        <f t="shared" si="1675"/>
        <v>CACY2015</v>
      </c>
      <c r="C1699" s="2" t="s">
        <v>40</v>
      </c>
      <c r="D1699" s="4">
        <v>42135</v>
      </c>
      <c r="K1699" s="54">
        <f t="shared" si="1684"/>
        <v>0</v>
      </c>
      <c r="T1699" s="47">
        <v>8</v>
      </c>
      <c r="U1699" s="48">
        <v>347</v>
      </c>
      <c r="V1699" s="49">
        <v>17872</v>
      </c>
      <c r="W1699" s="48">
        <f t="shared" si="1676"/>
        <v>1317</v>
      </c>
      <c r="X1699" s="32">
        <v>48355</v>
      </c>
      <c r="Y1699" s="31">
        <f t="shared" si="1685"/>
        <v>0.36959983455692275</v>
      </c>
      <c r="Z1699" s="30">
        <f t="shared" si="1677"/>
        <v>7.1760934753386414E-3</v>
      </c>
      <c r="AA1699" s="10">
        <f t="shared" si="1680"/>
        <v>51.504322766570603</v>
      </c>
      <c r="AB1699" s="9" t="str">
        <f t="shared" si="1678"/>
        <v>U E</v>
      </c>
      <c r="AC1699" s="28">
        <f t="shared" si="1686"/>
        <v>0.36959983455692275</v>
      </c>
      <c r="AD1699" s="29">
        <f t="shared" si="1687"/>
        <v>7.1760934753386414E-3</v>
      </c>
      <c r="AE1699" s="15">
        <f t="shared" si="1679"/>
        <v>51.504322766570603</v>
      </c>
      <c r="AF1699" s="27" t="e">
        <f t="shared" si="1673"/>
        <v>#REF!</v>
      </c>
      <c r="AG1699" s="7" t="e">
        <f t="shared" si="1673"/>
        <v>#REF!</v>
      </c>
      <c r="AH1699" s="17" t="e">
        <f t="shared" si="1681"/>
        <v>#REF!</v>
      </c>
      <c r="AI1699" s="26" t="e">
        <f t="shared" si="1683"/>
        <v>#REF!</v>
      </c>
      <c r="AJ1699" s="22" t="e">
        <f t="shared" si="1683"/>
        <v>#REF!</v>
      </c>
      <c r="AK1699" s="25" t="e">
        <f t="shared" si="1682"/>
        <v>#REF!</v>
      </c>
      <c r="AL1699" s="60">
        <f t="shared" si="1674"/>
        <v>42135</v>
      </c>
      <c r="AM1699" s="2"/>
    </row>
    <row r="1700" spans="1:39" ht="11.25" x14ac:dyDescent="0.2">
      <c r="A1700" s="2" t="s">
        <v>5</v>
      </c>
      <c r="B1700" s="2" t="str">
        <f t="shared" si="1675"/>
        <v>CACY2015</v>
      </c>
      <c r="C1700" s="2" t="s">
        <v>40</v>
      </c>
      <c r="D1700" s="4">
        <v>42134</v>
      </c>
      <c r="K1700" s="54">
        <f t="shared" si="1684"/>
        <v>0</v>
      </c>
      <c r="T1700" s="47">
        <v>2</v>
      </c>
      <c r="U1700" s="48">
        <v>8</v>
      </c>
      <c r="V1700" s="49">
        <v>1179</v>
      </c>
      <c r="W1700" s="48">
        <f t="shared" si="1676"/>
        <v>1311</v>
      </c>
      <c r="X1700" s="32">
        <v>48355</v>
      </c>
      <c r="Y1700" s="31">
        <f t="shared" si="1685"/>
        <v>2.4382173508427255E-2</v>
      </c>
      <c r="Z1700" s="30">
        <f t="shared" si="1677"/>
        <v>1.6544307724123669E-4</v>
      </c>
      <c r="AA1700" s="10">
        <f t="shared" si="1680"/>
        <v>147.375</v>
      </c>
      <c r="AB1700" s="9" t="str">
        <f t="shared" si="1678"/>
        <v>U E</v>
      </c>
      <c r="AC1700" s="28">
        <f t="shared" si="1686"/>
        <v>2.4382173508427255E-2</v>
      </c>
      <c r="AD1700" s="29">
        <f t="shared" si="1687"/>
        <v>1.6544307724123669E-4</v>
      </c>
      <c r="AE1700" s="15">
        <f t="shared" si="1679"/>
        <v>147.375</v>
      </c>
      <c r="AF1700" s="27" t="e">
        <f t="shared" si="1673"/>
        <v>#REF!</v>
      </c>
      <c r="AG1700" s="7" t="e">
        <f t="shared" si="1673"/>
        <v>#REF!</v>
      </c>
      <c r="AH1700" s="17" t="e">
        <f t="shared" si="1681"/>
        <v>#REF!</v>
      </c>
      <c r="AI1700" s="26" t="e">
        <f t="shared" si="1683"/>
        <v>#REF!</v>
      </c>
      <c r="AJ1700" s="22" t="e">
        <f t="shared" si="1683"/>
        <v>#REF!</v>
      </c>
      <c r="AK1700" s="25" t="e">
        <f t="shared" si="1682"/>
        <v>#REF!</v>
      </c>
      <c r="AL1700" s="60">
        <f t="shared" si="1674"/>
        <v>42134</v>
      </c>
      <c r="AM1700" s="2"/>
    </row>
    <row r="1701" spans="1:39" ht="11.25" x14ac:dyDescent="0.2">
      <c r="A1701" s="2" t="s">
        <v>5</v>
      </c>
      <c r="B1701" s="2" t="str">
        <f t="shared" si="1675"/>
        <v>CACY2015</v>
      </c>
      <c r="C1701" s="2" t="s">
        <v>40</v>
      </c>
      <c r="D1701" s="4">
        <v>42133</v>
      </c>
      <c r="K1701" s="54">
        <f t="shared" si="1684"/>
        <v>0</v>
      </c>
      <c r="T1701" s="47">
        <v>3</v>
      </c>
      <c r="U1701" s="48">
        <v>4</v>
      </c>
      <c r="V1701" s="49">
        <v>1107</v>
      </c>
      <c r="W1701" s="48">
        <f t="shared" si="1676"/>
        <v>1313</v>
      </c>
      <c r="X1701" s="32">
        <v>48355</v>
      </c>
      <c r="Y1701" s="31">
        <f t="shared" si="1685"/>
        <v>2.2893185813256126E-2</v>
      </c>
      <c r="Z1701" s="30">
        <f t="shared" si="1677"/>
        <v>8.2721538620618345E-5</v>
      </c>
      <c r="AA1701" s="10">
        <f t="shared" si="1680"/>
        <v>276.75</v>
      </c>
      <c r="AB1701" s="9" t="str">
        <f t="shared" si="1678"/>
        <v>U E</v>
      </c>
      <c r="AC1701" s="28">
        <f t="shared" si="1686"/>
        <v>2.2893185813256126E-2</v>
      </c>
      <c r="AD1701" s="29">
        <f t="shared" si="1687"/>
        <v>8.2721538620618345E-5</v>
      </c>
      <c r="AE1701" s="15">
        <f t="shared" si="1679"/>
        <v>276.75</v>
      </c>
      <c r="AF1701" s="27" t="e">
        <f t="shared" si="1673"/>
        <v>#REF!</v>
      </c>
      <c r="AG1701" s="7" t="e">
        <f t="shared" si="1673"/>
        <v>#REF!</v>
      </c>
      <c r="AH1701" s="17" t="e">
        <f t="shared" si="1681"/>
        <v>#REF!</v>
      </c>
      <c r="AI1701" s="26" t="e">
        <f t="shared" si="1683"/>
        <v>#REF!</v>
      </c>
      <c r="AJ1701" s="22" t="e">
        <f t="shared" si="1683"/>
        <v>#REF!</v>
      </c>
      <c r="AK1701" s="25" t="e">
        <f t="shared" si="1682"/>
        <v>#REF!</v>
      </c>
      <c r="AL1701" s="60">
        <f t="shared" si="1674"/>
        <v>42133</v>
      </c>
      <c r="AM1701" s="2"/>
    </row>
    <row r="1702" spans="1:39" ht="11.25" x14ac:dyDescent="0.2">
      <c r="A1702" s="2" t="s">
        <v>5</v>
      </c>
      <c r="B1702" s="2" t="str">
        <f t="shared" si="1675"/>
        <v>CACY2015</v>
      </c>
      <c r="C1702" s="2" t="s">
        <v>40</v>
      </c>
      <c r="D1702" s="4">
        <v>42132</v>
      </c>
      <c r="K1702" s="54">
        <f t="shared" si="1684"/>
        <v>0</v>
      </c>
      <c r="T1702" s="47">
        <v>4</v>
      </c>
      <c r="U1702" s="48">
        <v>456</v>
      </c>
      <c r="V1702" s="49">
        <v>38746</v>
      </c>
      <c r="W1702" s="48">
        <f t="shared" si="1676"/>
        <v>1314</v>
      </c>
      <c r="X1702" s="32">
        <v>48355</v>
      </c>
      <c r="Y1702" s="31">
        <f t="shared" si="1685"/>
        <v>0.8012821838486196</v>
      </c>
      <c r="Z1702" s="30">
        <f t="shared" si="1677"/>
        <v>9.4302554027504912E-3</v>
      </c>
      <c r="AA1702" s="10">
        <f t="shared" si="1680"/>
        <v>84.969298245614041</v>
      </c>
      <c r="AB1702" s="9" t="str">
        <f t="shared" si="1678"/>
        <v>U E</v>
      </c>
      <c r="AC1702" s="28">
        <f t="shared" si="1686"/>
        <v>0.8012821838486196</v>
      </c>
      <c r="AD1702" s="29">
        <f t="shared" si="1687"/>
        <v>9.4302554027504912E-3</v>
      </c>
      <c r="AE1702" s="15">
        <f t="shared" si="1679"/>
        <v>84.969298245614041</v>
      </c>
      <c r="AF1702" s="27" t="e">
        <f t="shared" si="1673"/>
        <v>#REF!</v>
      </c>
      <c r="AG1702" s="7" t="e">
        <f t="shared" si="1673"/>
        <v>#REF!</v>
      </c>
      <c r="AH1702" s="17" t="e">
        <f t="shared" si="1681"/>
        <v>#REF!</v>
      </c>
      <c r="AI1702" s="26" t="e">
        <f t="shared" si="1683"/>
        <v>#REF!</v>
      </c>
      <c r="AJ1702" s="22" t="e">
        <f t="shared" si="1683"/>
        <v>#REF!</v>
      </c>
      <c r="AK1702" s="25" t="e">
        <f t="shared" si="1682"/>
        <v>#REF!</v>
      </c>
      <c r="AL1702" s="60">
        <f t="shared" si="1674"/>
        <v>42132</v>
      </c>
      <c r="AM1702" s="2"/>
    </row>
    <row r="1703" spans="1:39" ht="11.25" x14ac:dyDescent="0.2">
      <c r="A1703" s="2" t="s">
        <v>5</v>
      </c>
      <c r="B1703" s="2" t="str">
        <f t="shared" si="1675"/>
        <v>CACY2015</v>
      </c>
      <c r="C1703" s="2" t="s">
        <v>40</v>
      </c>
      <c r="D1703" s="4">
        <v>42131</v>
      </c>
      <c r="K1703" s="54">
        <f t="shared" si="1684"/>
        <v>0</v>
      </c>
      <c r="T1703" s="47">
        <v>4</v>
      </c>
      <c r="U1703" s="48">
        <v>50</v>
      </c>
      <c r="V1703" s="49">
        <v>8602</v>
      </c>
      <c r="W1703" s="48">
        <f t="shared" si="1676"/>
        <v>1311</v>
      </c>
      <c r="X1703" s="32">
        <v>48355</v>
      </c>
      <c r="Y1703" s="31">
        <f t="shared" si="1685"/>
        <v>0.17789266880363974</v>
      </c>
      <c r="Z1703" s="30">
        <f t="shared" si="1677"/>
        <v>1.0340192327577293E-3</v>
      </c>
      <c r="AA1703" s="10">
        <f t="shared" si="1680"/>
        <v>172.04</v>
      </c>
      <c r="AB1703" s="9" t="str">
        <f t="shared" si="1678"/>
        <v>U E</v>
      </c>
      <c r="AC1703" s="28">
        <f t="shared" si="1686"/>
        <v>0.17789266880363974</v>
      </c>
      <c r="AD1703" s="29">
        <f t="shared" si="1687"/>
        <v>1.0340192327577293E-3</v>
      </c>
      <c r="AE1703" s="15">
        <f t="shared" si="1679"/>
        <v>172.04</v>
      </c>
      <c r="AF1703" s="27" t="e">
        <f t="shared" ref="AF1703:AG1766" si="1688">AF1704+Y1703</f>
        <v>#REF!</v>
      </c>
      <c r="AG1703" s="7" t="e">
        <f t="shared" si="1688"/>
        <v>#REF!</v>
      </c>
      <c r="AH1703" s="17" t="e">
        <f t="shared" si="1681"/>
        <v>#REF!</v>
      </c>
      <c r="AI1703" s="26" t="e">
        <f t="shared" si="1683"/>
        <v>#REF!</v>
      </c>
      <c r="AJ1703" s="22" t="e">
        <f t="shared" si="1683"/>
        <v>#REF!</v>
      </c>
      <c r="AK1703" s="25" t="e">
        <f t="shared" si="1682"/>
        <v>#REF!</v>
      </c>
      <c r="AL1703" s="60">
        <f t="shared" si="1674"/>
        <v>42131</v>
      </c>
      <c r="AM1703" s="2"/>
    </row>
    <row r="1704" spans="1:39" ht="11.25" x14ac:dyDescent="0.2">
      <c r="A1704" s="2" t="s">
        <v>5</v>
      </c>
      <c r="B1704" s="2" t="str">
        <f t="shared" si="1675"/>
        <v>CACY2015</v>
      </c>
      <c r="C1704" s="2" t="s">
        <v>40</v>
      </c>
      <c r="D1704" s="4">
        <v>42130</v>
      </c>
      <c r="K1704" s="54">
        <f t="shared" si="1684"/>
        <v>0</v>
      </c>
      <c r="T1704" s="47">
        <v>7</v>
      </c>
      <c r="U1704" s="48">
        <v>571</v>
      </c>
      <c r="V1704" s="49">
        <v>81054</v>
      </c>
      <c r="W1704" s="48">
        <f t="shared" si="1676"/>
        <v>1307</v>
      </c>
      <c r="X1704" s="32">
        <v>48355</v>
      </c>
      <c r="Y1704" s="31">
        <f t="shared" si="1685"/>
        <v>1.6762278978388998</v>
      </c>
      <c r="Z1704" s="30">
        <f t="shared" si="1677"/>
        <v>1.1808499638093269E-2</v>
      </c>
      <c r="AA1704" s="10">
        <f t="shared" si="1680"/>
        <v>141.95096322241682</v>
      </c>
      <c r="AB1704" s="9" t="str">
        <f t="shared" si="1678"/>
        <v>U E</v>
      </c>
      <c r="AC1704" s="28">
        <f t="shared" si="1686"/>
        <v>1.6762278978388998</v>
      </c>
      <c r="AD1704" s="29">
        <f t="shared" si="1687"/>
        <v>1.1808499638093269E-2</v>
      </c>
      <c r="AE1704" s="15">
        <f t="shared" si="1679"/>
        <v>141.95096322241682</v>
      </c>
      <c r="AF1704" s="27" t="e">
        <f t="shared" si="1688"/>
        <v>#REF!</v>
      </c>
      <c r="AG1704" s="7" t="e">
        <f t="shared" si="1688"/>
        <v>#REF!</v>
      </c>
      <c r="AH1704" s="17" t="e">
        <f t="shared" si="1681"/>
        <v>#REF!</v>
      </c>
      <c r="AI1704" s="26" t="e">
        <f t="shared" si="1683"/>
        <v>#REF!</v>
      </c>
      <c r="AJ1704" s="22" t="e">
        <f t="shared" si="1683"/>
        <v>#REF!</v>
      </c>
      <c r="AK1704" s="25" t="e">
        <f t="shared" si="1682"/>
        <v>#REF!</v>
      </c>
      <c r="AL1704" s="60">
        <f t="shared" si="1674"/>
        <v>42130</v>
      </c>
      <c r="AM1704" s="2"/>
    </row>
    <row r="1705" spans="1:39" ht="11.25" x14ac:dyDescent="0.2">
      <c r="A1705" s="2" t="s">
        <v>5</v>
      </c>
      <c r="B1705" s="2" t="str">
        <f t="shared" si="1675"/>
        <v>CACY2015</v>
      </c>
      <c r="C1705" s="2" t="s">
        <v>40</v>
      </c>
      <c r="D1705" s="4">
        <v>42129</v>
      </c>
      <c r="K1705" s="54">
        <f t="shared" si="1684"/>
        <v>0</v>
      </c>
      <c r="T1705" s="47">
        <v>1</v>
      </c>
      <c r="U1705" s="48">
        <v>6</v>
      </c>
      <c r="V1705" s="49">
        <v>1586</v>
      </c>
      <c r="W1705" s="48">
        <f t="shared" si="1676"/>
        <v>1300</v>
      </c>
      <c r="X1705" s="32">
        <v>48355</v>
      </c>
      <c r="Y1705" s="31">
        <f t="shared" si="1685"/>
        <v>3.2799090063075173E-2</v>
      </c>
      <c r="Z1705" s="30">
        <f t="shared" si="1677"/>
        <v>1.2408230793092752E-4</v>
      </c>
      <c r="AA1705" s="10">
        <f t="shared" si="1680"/>
        <v>264.33333333333331</v>
      </c>
      <c r="AB1705" s="9" t="str">
        <f t="shared" si="1678"/>
        <v>U E</v>
      </c>
      <c r="AC1705" s="28">
        <f t="shared" si="1686"/>
        <v>3.2799090063075173E-2</v>
      </c>
      <c r="AD1705" s="29">
        <f t="shared" si="1687"/>
        <v>1.2408230793092752E-4</v>
      </c>
      <c r="AE1705" s="15">
        <f t="shared" si="1679"/>
        <v>264.33333333333331</v>
      </c>
      <c r="AF1705" s="27" t="e">
        <f t="shared" si="1688"/>
        <v>#REF!</v>
      </c>
      <c r="AG1705" s="7" t="e">
        <f t="shared" si="1688"/>
        <v>#REF!</v>
      </c>
      <c r="AH1705" s="17" t="e">
        <f t="shared" si="1681"/>
        <v>#REF!</v>
      </c>
      <c r="AI1705" s="26" t="e">
        <f t="shared" si="1683"/>
        <v>#REF!</v>
      </c>
      <c r="AJ1705" s="22" t="e">
        <f t="shared" si="1683"/>
        <v>#REF!</v>
      </c>
      <c r="AK1705" s="25" t="e">
        <f t="shared" si="1682"/>
        <v>#REF!</v>
      </c>
      <c r="AL1705" s="60">
        <f t="shared" si="1674"/>
        <v>42129</v>
      </c>
      <c r="AM1705" s="2"/>
    </row>
    <row r="1706" spans="1:39" ht="11.25" x14ac:dyDescent="0.2">
      <c r="A1706" s="2" t="s">
        <v>5</v>
      </c>
      <c r="B1706" s="2" t="str">
        <f t="shared" si="1675"/>
        <v>CACY2015</v>
      </c>
      <c r="C1706" s="2" t="s">
        <v>40</v>
      </c>
      <c r="D1706" s="4">
        <v>42128</v>
      </c>
      <c r="K1706" s="54">
        <f t="shared" si="1684"/>
        <v>0</v>
      </c>
      <c r="T1706" s="47">
        <v>1</v>
      </c>
      <c r="U1706" s="48">
        <v>8</v>
      </c>
      <c r="V1706" s="49">
        <v>1288</v>
      </c>
      <c r="W1706" s="48">
        <f t="shared" si="1676"/>
        <v>1301</v>
      </c>
      <c r="X1706" s="32">
        <v>48355</v>
      </c>
      <c r="Y1706" s="31">
        <f t="shared" si="1685"/>
        <v>2.6636335435839105E-2</v>
      </c>
      <c r="Z1706" s="30">
        <f t="shared" si="1677"/>
        <v>1.6544307724123669E-4</v>
      </c>
      <c r="AA1706" s="10">
        <f t="shared" si="1680"/>
        <v>161</v>
      </c>
      <c r="AB1706" s="9" t="str">
        <f t="shared" si="1678"/>
        <v>U E</v>
      </c>
      <c r="AC1706" s="28">
        <f t="shared" si="1686"/>
        <v>2.6636335435839105E-2</v>
      </c>
      <c r="AD1706" s="29">
        <f t="shared" si="1687"/>
        <v>1.6544307724123669E-4</v>
      </c>
      <c r="AE1706" s="15">
        <f t="shared" si="1679"/>
        <v>161</v>
      </c>
      <c r="AF1706" s="27" t="e">
        <f t="shared" si="1688"/>
        <v>#REF!</v>
      </c>
      <c r="AG1706" s="7" t="e">
        <f t="shared" si="1688"/>
        <v>#REF!</v>
      </c>
      <c r="AH1706" s="17" t="e">
        <f t="shared" si="1681"/>
        <v>#REF!</v>
      </c>
      <c r="AI1706" s="26" t="e">
        <f t="shared" si="1683"/>
        <v>#REF!</v>
      </c>
      <c r="AJ1706" s="22" t="e">
        <f t="shared" si="1683"/>
        <v>#REF!</v>
      </c>
      <c r="AK1706" s="25" t="e">
        <f t="shared" si="1682"/>
        <v>#REF!</v>
      </c>
      <c r="AL1706" s="60">
        <f t="shared" si="1674"/>
        <v>42128</v>
      </c>
      <c r="AM1706" s="2"/>
    </row>
    <row r="1707" spans="1:39" ht="11.25" x14ac:dyDescent="0.2">
      <c r="A1707" s="2" t="s">
        <v>5</v>
      </c>
      <c r="B1707" s="2" t="str">
        <f t="shared" si="1675"/>
        <v>CACY2015</v>
      </c>
      <c r="C1707" s="2" t="s">
        <v>40</v>
      </c>
      <c r="D1707" s="4">
        <v>42127</v>
      </c>
      <c r="K1707" s="54">
        <f t="shared" si="1684"/>
        <v>0</v>
      </c>
      <c r="T1707" s="47"/>
      <c r="U1707" s="48"/>
      <c r="V1707" s="49"/>
      <c r="W1707" s="48">
        <f t="shared" si="1676"/>
        <v>1303</v>
      </c>
      <c r="X1707" s="32">
        <v>48355</v>
      </c>
      <c r="Y1707" s="31">
        <f t="shared" si="1685"/>
        <v>0</v>
      </c>
      <c r="Z1707" s="30">
        <f t="shared" si="1677"/>
        <v>0</v>
      </c>
      <c r="AA1707" s="10">
        <f t="shared" si="1680"/>
        <v>0</v>
      </c>
      <c r="AB1707" s="9" t="str">
        <f t="shared" si="1678"/>
        <v>U E</v>
      </c>
      <c r="AC1707" s="28">
        <f t="shared" si="1686"/>
        <v>0</v>
      </c>
      <c r="AD1707" s="29">
        <f t="shared" si="1687"/>
        <v>0</v>
      </c>
      <c r="AE1707" s="15">
        <f t="shared" si="1679"/>
        <v>0</v>
      </c>
      <c r="AF1707" s="27" t="e">
        <f t="shared" si="1688"/>
        <v>#REF!</v>
      </c>
      <c r="AG1707" s="7" t="e">
        <f t="shared" si="1688"/>
        <v>#REF!</v>
      </c>
      <c r="AH1707" s="17" t="e">
        <f t="shared" si="1681"/>
        <v>#REF!</v>
      </c>
      <c r="AI1707" s="26" t="e">
        <f t="shared" si="1683"/>
        <v>#REF!</v>
      </c>
      <c r="AJ1707" s="22" t="e">
        <f t="shared" si="1683"/>
        <v>#REF!</v>
      </c>
      <c r="AK1707" s="25" t="e">
        <f t="shared" si="1682"/>
        <v>#REF!</v>
      </c>
      <c r="AL1707" s="60">
        <f t="shared" si="1674"/>
        <v>42127</v>
      </c>
      <c r="AM1707" s="2"/>
    </row>
    <row r="1708" spans="1:39" ht="11.25" x14ac:dyDescent="0.2">
      <c r="A1708" s="2" t="s">
        <v>5</v>
      </c>
      <c r="B1708" s="2" t="str">
        <f t="shared" si="1675"/>
        <v>CACY2015</v>
      </c>
      <c r="C1708" s="2" t="s">
        <v>40</v>
      </c>
      <c r="D1708" s="4">
        <v>42126</v>
      </c>
      <c r="K1708" s="54">
        <f t="shared" si="1684"/>
        <v>0</v>
      </c>
      <c r="T1708" s="47">
        <v>1</v>
      </c>
      <c r="U1708" s="48">
        <v>67</v>
      </c>
      <c r="V1708" s="49">
        <v>39337</v>
      </c>
      <c r="W1708" s="48">
        <f t="shared" si="1676"/>
        <v>1309</v>
      </c>
      <c r="X1708" s="32">
        <v>48355</v>
      </c>
      <c r="Y1708" s="31">
        <f t="shared" si="1685"/>
        <v>0.81350429117981593</v>
      </c>
      <c r="Z1708" s="30">
        <f t="shared" si="1677"/>
        <v>1.3855857718953573E-3</v>
      </c>
      <c r="AA1708" s="10">
        <f t="shared" si="1680"/>
        <v>587.11940298507466</v>
      </c>
      <c r="AB1708" s="9" t="str">
        <f t="shared" si="1678"/>
        <v>U E</v>
      </c>
      <c r="AC1708" s="28">
        <f t="shared" si="1686"/>
        <v>0.81350429117981593</v>
      </c>
      <c r="AD1708" s="29">
        <f t="shared" si="1687"/>
        <v>1.3855857718953573E-3</v>
      </c>
      <c r="AE1708" s="15">
        <f t="shared" si="1679"/>
        <v>587.11940298507466</v>
      </c>
      <c r="AF1708" s="27" t="e">
        <f t="shared" si="1688"/>
        <v>#REF!</v>
      </c>
      <c r="AG1708" s="7" t="e">
        <f t="shared" si="1688"/>
        <v>#REF!</v>
      </c>
      <c r="AH1708" s="17" t="e">
        <f t="shared" si="1681"/>
        <v>#REF!</v>
      </c>
      <c r="AI1708" s="26" t="e">
        <f t="shared" si="1683"/>
        <v>#REF!</v>
      </c>
      <c r="AJ1708" s="22" t="e">
        <f t="shared" si="1683"/>
        <v>#REF!</v>
      </c>
      <c r="AK1708" s="25" t="e">
        <f t="shared" si="1682"/>
        <v>#REF!</v>
      </c>
      <c r="AL1708" s="60">
        <f t="shared" si="1674"/>
        <v>42126</v>
      </c>
      <c r="AM1708" s="2"/>
    </row>
    <row r="1709" spans="1:39" ht="11.25" x14ac:dyDescent="0.2">
      <c r="A1709" s="2" t="s">
        <v>5</v>
      </c>
      <c r="B1709" s="2" t="str">
        <f t="shared" si="1675"/>
        <v>CACY2015</v>
      </c>
      <c r="C1709" s="2" t="s">
        <v>40</v>
      </c>
      <c r="D1709" s="4">
        <v>42125</v>
      </c>
      <c r="K1709" s="54">
        <f t="shared" si="1684"/>
        <v>0</v>
      </c>
      <c r="T1709" s="47">
        <v>1</v>
      </c>
      <c r="U1709" s="48">
        <v>2</v>
      </c>
      <c r="V1709" s="49">
        <v>646</v>
      </c>
      <c r="W1709" s="48">
        <f t="shared" si="1676"/>
        <v>1312</v>
      </c>
      <c r="X1709" s="32">
        <v>48355</v>
      </c>
      <c r="Y1709" s="31">
        <f t="shared" si="1685"/>
        <v>1.3359528487229863E-2</v>
      </c>
      <c r="Z1709" s="30">
        <f t="shared" si="1677"/>
        <v>4.1360769310309172E-5</v>
      </c>
      <c r="AA1709" s="10">
        <f t="shared" si="1680"/>
        <v>323</v>
      </c>
      <c r="AB1709" s="9" t="str">
        <f t="shared" si="1678"/>
        <v>U E</v>
      </c>
      <c r="AC1709" s="28">
        <f t="shared" si="1686"/>
        <v>1.3359528487229863E-2</v>
      </c>
      <c r="AD1709" s="29">
        <f t="shared" si="1687"/>
        <v>4.1360769310309172E-5</v>
      </c>
      <c r="AE1709" s="15">
        <f t="shared" si="1679"/>
        <v>323</v>
      </c>
      <c r="AF1709" s="27" t="e">
        <f t="shared" si="1688"/>
        <v>#REF!</v>
      </c>
      <c r="AG1709" s="7" t="e">
        <f t="shared" si="1688"/>
        <v>#REF!</v>
      </c>
      <c r="AH1709" s="17" t="e">
        <f t="shared" si="1681"/>
        <v>#REF!</v>
      </c>
      <c r="AI1709" s="26" t="e">
        <f t="shared" si="1683"/>
        <v>#REF!</v>
      </c>
      <c r="AJ1709" s="22" t="e">
        <f t="shared" si="1683"/>
        <v>#REF!</v>
      </c>
      <c r="AK1709" s="25" t="e">
        <f t="shared" si="1682"/>
        <v>#REF!</v>
      </c>
      <c r="AL1709" s="60">
        <f t="shared" si="1674"/>
        <v>42125</v>
      </c>
      <c r="AM1709" s="2"/>
    </row>
    <row r="1710" spans="1:39" ht="11.25" x14ac:dyDescent="0.2">
      <c r="A1710" s="2" t="s">
        <v>5</v>
      </c>
      <c r="B1710" s="2" t="str">
        <f t="shared" si="1675"/>
        <v>CACY2015</v>
      </c>
      <c r="C1710" s="2" t="s">
        <v>40</v>
      </c>
      <c r="D1710" s="4">
        <v>42124</v>
      </c>
      <c r="G1710" s="69">
        <v>62</v>
      </c>
      <c r="H1710" s="71">
        <v>0.52600000000000002</v>
      </c>
      <c r="I1710" s="76">
        <v>118</v>
      </c>
      <c r="K1710" s="54">
        <f t="shared" si="1684"/>
        <v>0</v>
      </c>
      <c r="T1710" s="47">
        <v>3</v>
      </c>
      <c r="U1710" s="48">
        <v>3</v>
      </c>
      <c r="V1710" s="49">
        <v>194</v>
      </c>
      <c r="W1710" s="48">
        <f t="shared" si="1676"/>
        <v>1311</v>
      </c>
      <c r="X1710" s="32">
        <v>48355</v>
      </c>
      <c r="Y1710" s="31">
        <f t="shared" si="1685"/>
        <v>4.0119946230999896E-3</v>
      </c>
      <c r="Z1710" s="30">
        <f t="shared" si="1677"/>
        <v>6.2041153965463762E-5</v>
      </c>
      <c r="AA1710" s="10">
        <f t="shared" si="1680"/>
        <v>64.666666666666657</v>
      </c>
      <c r="AB1710" s="9" t="str">
        <f t="shared" si="1678"/>
        <v>U E</v>
      </c>
      <c r="AC1710" s="28">
        <f t="shared" si="1686"/>
        <v>4.0119946230999896E-3</v>
      </c>
      <c r="AD1710" s="29">
        <f t="shared" si="1687"/>
        <v>6.2041153965463762E-5</v>
      </c>
      <c r="AE1710" s="15">
        <f t="shared" si="1679"/>
        <v>64.666666666666657</v>
      </c>
      <c r="AF1710" s="27" t="e">
        <f t="shared" si="1688"/>
        <v>#REF!</v>
      </c>
      <c r="AG1710" s="7" t="e">
        <f t="shared" si="1688"/>
        <v>#REF!</v>
      </c>
      <c r="AH1710" s="17" t="e">
        <f t="shared" si="1681"/>
        <v>#REF!</v>
      </c>
      <c r="AI1710" s="26" t="e">
        <f t="shared" si="1683"/>
        <v>#REF!</v>
      </c>
      <c r="AJ1710" s="22" t="e">
        <f t="shared" si="1683"/>
        <v>#REF!</v>
      </c>
      <c r="AK1710" s="25" t="e">
        <f t="shared" si="1682"/>
        <v>#REF!</v>
      </c>
      <c r="AL1710" s="60">
        <f t="shared" si="1674"/>
        <v>42124</v>
      </c>
      <c r="AM1710" s="2"/>
    </row>
    <row r="1711" spans="1:39" ht="11.25" x14ac:dyDescent="0.2">
      <c r="A1711" s="2" t="s">
        <v>5</v>
      </c>
      <c r="B1711" s="2" t="str">
        <f t="shared" si="1675"/>
        <v>CACY2015</v>
      </c>
      <c r="C1711" s="2" t="s">
        <v>40</v>
      </c>
      <c r="D1711" s="4">
        <v>42123</v>
      </c>
      <c r="K1711" s="54">
        <f t="shared" si="1684"/>
        <v>0</v>
      </c>
      <c r="T1711" s="47">
        <v>4</v>
      </c>
      <c r="U1711" s="48">
        <v>23</v>
      </c>
      <c r="V1711" s="49">
        <v>2632</v>
      </c>
      <c r="W1711" s="48">
        <f t="shared" si="1676"/>
        <v>1309</v>
      </c>
      <c r="X1711" s="32">
        <v>48355</v>
      </c>
      <c r="Y1711" s="31">
        <f t="shared" si="1685"/>
        <v>5.4430772412366872E-2</v>
      </c>
      <c r="Z1711" s="30">
        <f t="shared" si="1677"/>
        <v>4.756488470685555E-4</v>
      </c>
      <c r="AA1711" s="10">
        <f t="shared" si="1680"/>
        <v>114.43478260869566</v>
      </c>
      <c r="AB1711" s="9" t="str">
        <f t="shared" si="1678"/>
        <v>U E</v>
      </c>
      <c r="AC1711" s="28">
        <f t="shared" si="1686"/>
        <v>5.4430772412366872E-2</v>
      </c>
      <c r="AD1711" s="29">
        <f t="shared" si="1687"/>
        <v>4.756488470685555E-4</v>
      </c>
      <c r="AE1711" s="15">
        <f t="shared" si="1679"/>
        <v>114.43478260869566</v>
      </c>
      <c r="AF1711" s="27" t="e">
        <f t="shared" si="1688"/>
        <v>#REF!</v>
      </c>
      <c r="AG1711" s="7" t="e">
        <f t="shared" si="1688"/>
        <v>#REF!</v>
      </c>
      <c r="AH1711" s="17" t="e">
        <f t="shared" si="1681"/>
        <v>#REF!</v>
      </c>
      <c r="AI1711" s="26" t="e">
        <f t="shared" si="1683"/>
        <v>#REF!</v>
      </c>
      <c r="AJ1711" s="22" t="e">
        <f t="shared" si="1683"/>
        <v>#REF!</v>
      </c>
      <c r="AK1711" s="25" t="e">
        <f t="shared" si="1682"/>
        <v>#REF!</v>
      </c>
      <c r="AL1711" s="60">
        <f t="shared" si="1674"/>
        <v>42123</v>
      </c>
      <c r="AM1711" s="2"/>
    </row>
    <row r="1712" spans="1:39" ht="11.25" x14ac:dyDescent="0.2">
      <c r="A1712" s="2" t="s">
        <v>5</v>
      </c>
      <c r="B1712" s="2" t="str">
        <f t="shared" si="1675"/>
        <v>CACY2015</v>
      </c>
      <c r="C1712" s="2" t="s">
        <v>40</v>
      </c>
      <c r="D1712" s="4">
        <v>42122</v>
      </c>
      <c r="K1712" s="54">
        <f t="shared" si="1684"/>
        <v>0</v>
      </c>
      <c r="T1712" s="47">
        <v>3</v>
      </c>
      <c r="U1712" s="48">
        <v>3</v>
      </c>
      <c r="V1712" s="49">
        <v>541</v>
      </c>
      <c r="W1712" s="48">
        <f t="shared" si="1676"/>
        <v>1307</v>
      </c>
      <c r="X1712" s="32">
        <v>48355</v>
      </c>
      <c r="Y1712" s="31">
        <f t="shared" si="1685"/>
        <v>1.1188088098438631E-2</v>
      </c>
      <c r="Z1712" s="30">
        <f t="shared" si="1677"/>
        <v>6.2041153965463762E-5</v>
      </c>
      <c r="AA1712" s="10">
        <f t="shared" si="1680"/>
        <v>180.33333333333331</v>
      </c>
      <c r="AB1712" s="9" t="str">
        <f t="shared" si="1678"/>
        <v>U E</v>
      </c>
      <c r="AC1712" s="28">
        <f t="shared" si="1686"/>
        <v>1.1188088098438631E-2</v>
      </c>
      <c r="AD1712" s="29">
        <f t="shared" si="1687"/>
        <v>6.2041153965463762E-5</v>
      </c>
      <c r="AE1712" s="15">
        <f t="shared" si="1679"/>
        <v>180.33333333333331</v>
      </c>
      <c r="AF1712" s="27" t="e">
        <f t="shared" si="1688"/>
        <v>#REF!</v>
      </c>
      <c r="AG1712" s="7" t="e">
        <f t="shared" si="1688"/>
        <v>#REF!</v>
      </c>
      <c r="AH1712" s="17" t="e">
        <f t="shared" si="1681"/>
        <v>#REF!</v>
      </c>
      <c r="AI1712" s="26" t="e">
        <f t="shared" si="1683"/>
        <v>#REF!</v>
      </c>
      <c r="AJ1712" s="22" t="e">
        <f t="shared" si="1683"/>
        <v>#REF!</v>
      </c>
      <c r="AK1712" s="25" t="e">
        <f t="shared" si="1682"/>
        <v>#REF!</v>
      </c>
      <c r="AL1712" s="60">
        <f t="shared" si="1674"/>
        <v>42122</v>
      </c>
      <c r="AM1712" s="2"/>
    </row>
    <row r="1713" spans="1:39" ht="11.25" x14ac:dyDescent="0.2">
      <c r="A1713" s="2" t="s">
        <v>5</v>
      </c>
      <c r="B1713" s="2" t="str">
        <f t="shared" si="1675"/>
        <v>CACY2015</v>
      </c>
      <c r="C1713" s="2" t="s">
        <v>40</v>
      </c>
      <c r="D1713" s="4">
        <v>42121</v>
      </c>
      <c r="K1713" s="54">
        <f t="shared" si="1684"/>
        <v>0</v>
      </c>
      <c r="T1713" s="47">
        <v>5</v>
      </c>
      <c r="U1713" s="48">
        <v>61</v>
      </c>
      <c r="V1713" s="49">
        <v>6029</v>
      </c>
      <c r="W1713" s="48">
        <f t="shared" si="1676"/>
        <v>1305</v>
      </c>
      <c r="X1713" s="32">
        <v>48355</v>
      </c>
      <c r="Y1713" s="31">
        <f t="shared" si="1685"/>
        <v>0.124682039085927</v>
      </c>
      <c r="Z1713" s="30">
        <f t="shared" si="1677"/>
        <v>1.2615034639644298E-3</v>
      </c>
      <c r="AA1713" s="10">
        <f t="shared" si="1680"/>
        <v>98.836065573770483</v>
      </c>
      <c r="AB1713" s="9" t="str">
        <f t="shared" si="1678"/>
        <v>U E</v>
      </c>
      <c r="AC1713" s="28">
        <f t="shared" si="1686"/>
        <v>0.124682039085927</v>
      </c>
      <c r="AD1713" s="29">
        <f t="shared" si="1687"/>
        <v>1.2615034639644298E-3</v>
      </c>
      <c r="AE1713" s="15">
        <f t="shared" si="1679"/>
        <v>98.836065573770483</v>
      </c>
      <c r="AF1713" s="27" t="e">
        <f t="shared" si="1688"/>
        <v>#REF!</v>
      </c>
      <c r="AG1713" s="7" t="e">
        <f t="shared" si="1688"/>
        <v>#REF!</v>
      </c>
      <c r="AH1713" s="17" t="e">
        <f t="shared" si="1681"/>
        <v>#REF!</v>
      </c>
      <c r="AI1713" s="26" t="e">
        <f t="shared" si="1683"/>
        <v>#REF!</v>
      </c>
      <c r="AJ1713" s="22" t="e">
        <f t="shared" si="1683"/>
        <v>#REF!</v>
      </c>
      <c r="AK1713" s="25" t="e">
        <f t="shared" si="1682"/>
        <v>#REF!</v>
      </c>
      <c r="AL1713" s="60">
        <f t="shared" si="1674"/>
        <v>42121</v>
      </c>
      <c r="AM1713" s="2"/>
    </row>
    <row r="1714" spans="1:39" ht="11.25" x14ac:dyDescent="0.2">
      <c r="A1714" s="2" t="s">
        <v>5</v>
      </c>
      <c r="B1714" s="2" t="str">
        <f t="shared" si="1675"/>
        <v>CACY2015</v>
      </c>
      <c r="C1714" s="2" t="s">
        <v>40</v>
      </c>
      <c r="D1714" s="4">
        <v>42120</v>
      </c>
      <c r="K1714" s="54">
        <f t="shared" si="1684"/>
        <v>0</v>
      </c>
      <c r="T1714" s="47">
        <v>3</v>
      </c>
      <c r="U1714" s="48">
        <v>10</v>
      </c>
      <c r="V1714" s="49">
        <v>2537</v>
      </c>
      <c r="W1714" s="48">
        <f t="shared" si="1676"/>
        <v>1303</v>
      </c>
      <c r="X1714" s="32">
        <v>48355</v>
      </c>
      <c r="Y1714" s="31">
        <f t="shared" si="1685"/>
        <v>5.2466135870127183E-2</v>
      </c>
      <c r="Z1714" s="30">
        <f t="shared" si="1677"/>
        <v>2.0680384655154586E-4</v>
      </c>
      <c r="AA1714" s="10">
        <f t="shared" si="1680"/>
        <v>253.7</v>
      </c>
      <c r="AB1714" s="9" t="str">
        <f t="shared" si="1678"/>
        <v>U E</v>
      </c>
      <c r="AC1714" s="28">
        <f t="shared" si="1686"/>
        <v>5.2466135870127183E-2</v>
      </c>
      <c r="AD1714" s="29">
        <f t="shared" si="1687"/>
        <v>2.0680384655154586E-4</v>
      </c>
      <c r="AE1714" s="15">
        <f t="shared" si="1679"/>
        <v>253.7</v>
      </c>
      <c r="AF1714" s="27" t="e">
        <f t="shared" si="1688"/>
        <v>#REF!</v>
      </c>
      <c r="AG1714" s="7" t="e">
        <f t="shared" si="1688"/>
        <v>#REF!</v>
      </c>
      <c r="AH1714" s="17" t="e">
        <f t="shared" si="1681"/>
        <v>#REF!</v>
      </c>
      <c r="AI1714" s="26" t="e">
        <f t="shared" si="1683"/>
        <v>#REF!</v>
      </c>
      <c r="AJ1714" s="22" t="e">
        <f t="shared" si="1683"/>
        <v>#REF!</v>
      </c>
      <c r="AK1714" s="25" t="e">
        <f t="shared" si="1682"/>
        <v>#REF!</v>
      </c>
      <c r="AL1714" s="60">
        <f t="shared" si="1674"/>
        <v>42120</v>
      </c>
      <c r="AM1714" s="2"/>
    </row>
    <row r="1715" spans="1:39" ht="11.25" x14ac:dyDescent="0.2">
      <c r="A1715" s="2" t="s">
        <v>5</v>
      </c>
      <c r="B1715" s="2" t="str">
        <f t="shared" si="1675"/>
        <v>CACY2015</v>
      </c>
      <c r="C1715" s="2" t="s">
        <v>40</v>
      </c>
      <c r="D1715" s="4">
        <v>42119</v>
      </c>
      <c r="K1715" s="54">
        <f t="shared" si="1684"/>
        <v>0</v>
      </c>
      <c r="T1715" s="47">
        <v>7</v>
      </c>
      <c r="U1715" s="48">
        <v>4365</v>
      </c>
      <c r="V1715" s="49">
        <v>857211</v>
      </c>
      <c r="W1715" s="48">
        <f t="shared" si="1676"/>
        <v>1304</v>
      </c>
      <c r="X1715" s="32">
        <v>48355</v>
      </c>
      <c r="Y1715" s="31">
        <f t="shared" si="1685"/>
        <v>17.727453210629719</v>
      </c>
      <c r="Z1715" s="30">
        <f t="shared" si="1677"/>
        <v>9.0269879019749769E-2</v>
      </c>
      <c r="AA1715" s="10">
        <f t="shared" si="1680"/>
        <v>196.38281786941582</v>
      </c>
      <c r="AB1715" s="9" t="str">
        <f t="shared" si="1678"/>
        <v>U E</v>
      </c>
      <c r="AC1715" s="28">
        <f t="shared" si="1686"/>
        <v>17.727453210629719</v>
      </c>
      <c r="AD1715" s="29">
        <f t="shared" si="1687"/>
        <v>9.0269879019749769E-2</v>
      </c>
      <c r="AE1715" s="15">
        <f t="shared" si="1679"/>
        <v>196.38281786941582</v>
      </c>
      <c r="AF1715" s="27" t="e">
        <f t="shared" si="1688"/>
        <v>#REF!</v>
      </c>
      <c r="AG1715" s="7" t="e">
        <f t="shared" si="1688"/>
        <v>#REF!</v>
      </c>
      <c r="AH1715" s="17" t="e">
        <f t="shared" si="1681"/>
        <v>#REF!</v>
      </c>
      <c r="AI1715" s="26" t="e">
        <f t="shared" si="1683"/>
        <v>#REF!</v>
      </c>
      <c r="AJ1715" s="22" t="e">
        <f t="shared" si="1683"/>
        <v>#REF!</v>
      </c>
      <c r="AK1715" s="25" t="e">
        <f t="shared" si="1682"/>
        <v>#REF!</v>
      </c>
      <c r="AL1715" s="60">
        <f t="shared" si="1674"/>
        <v>42119</v>
      </c>
      <c r="AM1715" s="2"/>
    </row>
    <row r="1716" spans="1:39" ht="11.25" x14ac:dyDescent="0.2">
      <c r="A1716" s="2" t="s">
        <v>5</v>
      </c>
      <c r="B1716" s="2" t="str">
        <f t="shared" si="1675"/>
        <v>CACY2015</v>
      </c>
      <c r="C1716" s="2" t="s">
        <v>40</v>
      </c>
      <c r="D1716" s="4">
        <v>42118</v>
      </c>
      <c r="K1716" s="54">
        <f t="shared" si="1684"/>
        <v>0</v>
      </c>
      <c r="T1716" s="47"/>
      <c r="U1716" s="48"/>
      <c r="V1716" s="49"/>
      <c r="W1716" s="48">
        <f t="shared" si="1676"/>
        <v>1299</v>
      </c>
      <c r="X1716" s="32">
        <v>48355</v>
      </c>
      <c r="Y1716" s="31">
        <f t="shared" si="1685"/>
        <v>0</v>
      </c>
      <c r="Z1716" s="30">
        <f t="shared" si="1677"/>
        <v>0</v>
      </c>
      <c r="AA1716" s="10">
        <f t="shared" si="1680"/>
        <v>0</v>
      </c>
      <c r="AB1716" s="9" t="str">
        <f t="shared" si="1678"/>
        <v>U E</v>
      </c>
      <c r="AC1716" s="28">
        <f t="shared" si="1686"/>
        <v>0</v>
      </c>
      <c r="AD1716" s="29">
        <f t="shared" si="1687"/>
        <v>0</v>
      </c>
      <c r="AE1716" s="15">
        <f t="shared" si="1679"/>
        <v>0</v>
      </c>
      <c r="AF1716" s="27" t="e">
        <f t="shared" si="1688"/>
        <v>#REF!</v>
      </c>
      <c r="AG1716" s="7" t="e">
        <f t="shared" si="1688"/>
        <v>#REF!</v>
      </c>
      <c r="AH1716" s="17" t="e">
        <f t="shared" si="1681"/>
        <v>#REF!</v>
      </c>
      <c r="AI1716" s="26" t="e">
        <f t="shared" si="1683"/>
        <v>#REF!</v>
      </c>
      <c r="AJ1716" s="22" t="e">
        <f t="shared" si="1683"/>
        <v>#REF!</v>
      </c>
      <c r="AK1716" s="25" t="e">
        <f t="shared" si="1682"/>
        <v>#REF!</v>
      </c>
      <c r="AL1716" s="60">
        <f t="shared" si="1674"/>
        <v>42118</v>
      </c>
      <c r="AM1716" s="2"/>
    </row>
    <row r="1717" spans="1:39" ht="11.25" x14ac:dyDescent="0.2">
      <c r="A1717" s="2" t="s">
        <v>5</v>
      </c>
      <c r="B1717" s="2" t="str">
        <f t="shared" si="1675"/>
        <v>CACY2015</v>
      </c>
      <c r="C1717" s="2" t="s">
        <v>40</v>
      </c>
      <c r="D1717" s="4">
        <v>42117</v>
      </c>
      <c r="K1717" s="54">
        <f t="shared" si="1684"/>
        <v>0</v>
      </c>
      <c r="T1717" s="47">
        <v>4</v>
      </c>
      <c r="U1717" s="48">
        <v>42</v>
      </c>
      <c r="V1717" s="49">
        <v>7875</v>
      </c>
      <c r="W1717" s="48">
        <f t="shared" si="1676"/>
        <v>1302</v>
      </c>
      <c r="X1717" s="32">
        <v>48355</v>
      </c>
      <c r="Y1717" s="31">
        <f t="shared" si="1685"/>
        <v>0.16285802915934236</v>
      </c>
      <c r="Z1717" s="30">
        <f t="shared" si="1677"/>
        <v>8.6857615551649261E-4</v>
      </c>
      <c r="AA1717" s="10">
        <f t="shared" si="1680"/>
        <v>187.5</v>
      </c>
      <c r="AB1717" s="9" t="str">
        <f t="shared" si="1678"/>
        <v>U E</v>
      </c>
      <c r="AC1717" s="28">
        <f t="shared" si="1686"/>
        <v>0.16285802915934236</v>
      </c>
      <c r="AD1717" s="29">
        <f t="shared" si="1687"/>
        <v>8.6857615551649261E-4</v>
      </c>
      <c r="AE1717" s="15">
        <f t="shared" si="1679"/>
        <v>187.5</v>
      </c>
      <c r="AF1717" s="27" t="e">
        <f t="shared" si="1688"/>
        <v>#REF!</v>
      </c>
      <c r="AG1717" s="7" t="e">
        <f t="shared" si="1688"/>
        <v>#REF!</v>
      </c>
      <c r="AH1717" s="17" t="e">
        <f t="shared" si="1681"/>
        <v>#REF!</v>
      </c>
      <c r="AI1717" s="26" t="e">
        <f t="shared" si="1683"/>
        <v>#REF!</v>
      </c>
      <c r="AJ1717" s="22" t="e">
        <f t="shared" si="1683"/>
        <v>#REF!</v>
      </c>
      <c r="AK1717" s="25" t="e">
        <f t="shared" si="1682"/>
        <v>#REF!</v>
      </c>
      <c r="AL1717" s="60">
        <f t="shared" si="1674"/>
        <v>42117</v>
      </c>
      <c r="AM1717" s="2"/>
    </row>
    <row r="1718" spans="1:39" ht="11.25" x14ac:dyDescent="0.2">
      <c r="A1718" s="2" t="s">
        <v>5</v>
      </c>
      <c r="B1718" s="2" t="str">
        <f t="shared" si="1675"/>
        <v>CACY2015</v>
      </c>
      <c r="C1718" s="2" t="s">
        <v>40</v>
      </c>
      <c r="D1718" s="4">
        <v>42116</v>
      </c>
      <c r="K1718" s="54">
        <f t="shared" si="1684"/>
        <v>0</v>
      </c>
      <c r="T1718" s="47">
        <v>2</v>
      </c>
      <c r="U1718" s="48">
        <v>2</v>
      </c>
      <c r="V1718" s="49">
        <v>195</v>
      </c>
      <c r="W1718" s="48">
        <f t="shared" si="1676"/>
        <v>1298</v>
      </c>
      <c r="X1718" s="32">
        <v>48355</v>
      </c>
      <c r="Y1718" s="31">
        <f t="shared" si="1685"/>
        <v>4.0326750077551441E-3</v>
      </c>
      <c r="Z1718" s="30">
        <f t="shared" si="1677"/>
        <v>4.1360769310309172E-5</v>
      </c>
      <c r="AA1718" s="10">
        <f t="shared" si="1680"/>
        <v>97.5</v>
      </c>
      <c r="AB1718" s="9" t="str">
        <f t="shared" si="1678"/>
        <v>U E</v>
      </c>
      <c r="AC1718" s="28">
        <f t="shared" si="1686"/>
        <v>4.0326750077551441E-3</v>
      </c>
      <c r="AD1718" s="29">
        <f t="shared" si="1687"/>
        <v>4.1360769310309172E-5</v>
      </c>
      <c r="AE1718" s="15">
        <f t="shared" si="1679"/>
        <v>97.5</v>
      </c>
      <c r="AF1718" s="27" t="e">
        <f t="shared" si="1688"/>
        <v>#REF!</v>
      </c>
      <c r="AG1718" s="7" t="e">
        <f t="shared" si="1688"/>
        <v>#REF!</v>
      </c>
      <c r="AH1718" s="17" t="e">
        <f t="shared" si="1681"/>
        <v>#REF!</v>
      </c>
      <c r="AI1718" s="26" t="e">
        <f t="shared" si="1683"/>
        <v>#REF!</v>
      </c>
      <c r="AJ1718" s="22" t="e">
        <f t="shared" si="1683"/>
        <v>#REF!</v>
      </c>
      <c r="AK1718" s="25" t="e">
        <f t="shared" si="1682"/>
        <v>#REF!</v>
      </c>
      <c r="AL1718" s="60">
        <f t="shared" si="1674"/>
        <v>42116</v>
      </c>
      <c r="AM1718" s="2"/>
    </row>
    <row r="1719" spans="1:39" ht="11.25" x14ac:dyDescent="0.2">
      <c r="A1719" s="2" t="s">
        <v>5</v>
      </c>
      <c r="B1719" s="2" t="str">
        <f t="shared" si="1675"/>
        <v>CACY2015</v>
      </c>
      <c r="C1719" s="2" t="s">
        <v>40</v>
      </c>
      <c r="D1719" s="4">
        <v>42115</v>
      </c>
      <c r="K1719" s="54">
        <f t="shared" si="1684"/>
        <v>0</v>
      </c>
      <c r="T1719" s="47">
        <v>6</v>
      </c>
      <c r="U1719" s="48">
        <v>26</v>
      </c>
      <c r="V1719" s="49">
        <v>2226</v>
      </c>
      <c r="W1719" s="48">
        <f t="shared" si="1676"/>
        <v>1298</v>
      </c>
      <c r="X1719" s="32">
        <v>48355</v>
      </c>
      <c r="Y1719" s="31">
        <f t="shared" si="1685"/>
        <v>4.6034536242374108E-2</v>
      </c>
      <c r="Z1719" s="30">
        <f t="shared" si="1677"/>
        <v>5.3769000103401918E-4</v>
      </c>
      <c r="AA1719" s="10">
        <f t="shared" si="1680"/>
        <v>85.615384615384627</v>
      </c>
      <c r="AB1719" s="9" t="str">
        <f t="shared" si="1678"/>
        <v>U E</v>
      </c>
      <c r="AC1719" s="28">
        <f t="shared" si="1686"/>
        <v>4.6034536242374108E-2</v>
      </c>
      <c r="AD1719" s="29">
        <f t="shared" si="1687"/>
        <v>5.3769000103401918E-4</v>
      </c>
      <c r="AE1719" s="15">
        <f t="shared" si="1679"/>
        <v>85.615384615384627</v>
      </c>
      <c r="AF1719" s="27" t="e">
        <f t="shared" si="1688"/>
        <v>#REF!</v>
      </c>
      <c r="AG1719" s="7" t="e">
        <f t="shared" si="1688"/>
        <v>#REF!</v>
      </c>
      <c r="AH1719" s="17" t="e">
        <f t="shared" si="1681"/>
        <v>#REF!</v>
      </c>
      <c r="AI1719" s="26" t="e">
        <f t="shared" si="1683"/>
        <v>#REF!</v>
      </c>
      <c r="AJ1719" s="22" t="e">
        <f t="shared" si="1683"/>
        <v>#REF!</v>
      </c>
      <c r="AK1719" s="25" t="e">
        <f t="shared" si="1682"/>
        <v>#REF!</v>
      </c>
      <c r="AL1719" s="60">
        <f t="shared" si="1674"/>
        <v>42115</v>
      </c>
      <c r="AM1719" s="2"/>
    </row>
    <row r="1720" spans="1:39" ht="11.25" x14ac:dyDescent="0.2">
      <c r="A1720" s="2" t="s">
        <v>5</v>
      </c>
      <c r="B1720" s="2" t="str">
        <f t="shared" si="1675"/>
        <v>CACY2015</v>
      </c>
      <c r="C1720" s="2" t="s">
        <v>40</v>
      </c>
      <c r="D1720" s="4">
        <v>42114</v>
      </c>
      <c r="K1720" s="54">
        <f t="shared" si="1684"/>
        <v>0</v>
      </c>
      <c r="T1720" s="47">
        <v>3</v>
      </c>
      <c r="U1720" s="48">
        <v>28</v>
      </c>
      <c r="V1720" s="49">
        <v>11341</v>
      </c>
      <c r="W1720" s="48">
        <f t="shared" si="1676"/>
        <v>1296</v>
      </c>
      <c r="X1720" s="32">
        <v>48355</v>
      </c>
      <c r="Y1720" s="31">
        <f t="shared" si="1685"/>
        <v>0.23453624237410817</v>
      </c>
      <c r="Z1720" s="30">
        <f t="shared" si="1677"/>
        <v>5.7905077034432837E-4</v>
      </c>
      <c r="AA1720" s="10">
        <f t="shared" si="1680"/>
        <v>405.03571428571433</v>
      </c>
      <c r="AB1720" s="9" t="str">
        <f t="shared" si="1678"/>
        <v>U E</v>
      </c>
      <c r="AC1720" s="28">
        <f t="shared" si="1686"/>
        <v>0.23453624237410817</v>
      </c>
      <c r="AD1720" s="29">
        <f t="shared" si="1687"/>
        <v>5.7905077034432837E-4</v>
      </c>
      <c r="AE1720" s="15">
        <f t="shared" si="1679"/>
        <v>405.03571428571433</v>
      </c>
      <c r="AF1720" s="27" t="e">
        <f t="shared" si="1688"/>
        <v>#REF!</v>
      </c>
      <c r="AG1720" s="7" t="e">
        <f t="shared" si="1688"/>
        <v>#REF!</v>
      </c>
      <c r="AH1720" s="17" t="e">
        <f t="shared" si="1681"/>
        <v>#REF!</v>
      </c>
      <c r="AI1720" s="26" t="e">
        <f t="shared" si="1683"/>
        <v>#REF!</v>
      </c>
      <c r="AJ1720" s="22" t="e">
        <f t="shared" si="1683"/>
        <v>#REF!</v>
      </c>
      <c r="AK1720" s="25" t="e">
        <f t="shared" si="1682"/>
        <v>#REF!</v>
      </c>
      <c r="AL1720" s="60">
        <f t="shared" ref="AL1720:AL1783" si="1689">D1720</f>
        <v>42114</v>
      </c>
      <c r="AM1720" s="2"/>
    </row>
    <row r="1721" spans="1:39" ht="11.25" x14ac:dyDescent="0.2">
      <c r="A1721" s="2" t="s">
        <v>5</v>
      </c>
      <c r="B1721" s="2" t="str">
        <f t="shared" ref="B1721:B1784" si="1690">CONCATENATE(A1721,C1721)</f>
        <v>CACY2015</v>
      </c>
      <c r="C1721" s="2" t="s">
        <v>40</v>
      </c>
      <c r="D1721" s="4">
        <v>42113</v>
      </c>
      <c r="K1721" s="54">
        <f t="shared" si="1684"/>
        <v>0</v>
      </c>
      <c r="T1721" s="47">
        <v>3</v>
      </c>
      <c r="U1721" s="48">
        <v>271</v>
      </c>
      <c r="V1721" s="49">
        <v>102868</v>
      </c>
      <c r="W1721" s="48">
        <f t="shared" si="1676"/>
        <v>1298</v>
      </c>
      <c r="X1721" s="32">
        <v>48355</v>
      </c>
      <c r="Y1721" s="31">
        <f t="shared" si="1685"/>
        <v>2.127349808706442</v>
      </c>
      <c r="Z1721" s="30">
        <f t="shared" si="1677"/>
        <v>5.6043842415468932E-3</v>
      </c>
      <c r="AA1721" s="10">
        <f t="shared" si="1680"/>
        <v>379.58671586715866</v>
      </c>
      <c r="AB1721" s="9" t="str">
        <f t="shared" si="1678"/>
        <v>U E</v>
      </c>
      <c r="AC1721" s="28">
        <f t="shared" si="1686"/>
        <v>2.127349808706442</v>
      </c>
      <c r="AD1721" s="29">
        <f t="shared" si="1687"/>
        <v>5.6043842415468932E-3</v>
      </c>
      <c r="AE1721" s="15">
        <f t="shared" si="1679"/>
        <v>379.58671586715866</v>
      </c>
      <c r="AF1721" s="27" t="e">
        <f t="shared" si="1688"/>
        <v>#REF!</v>
      </c>
      <c r="AG1721" s="7" t="e">
        <f t="shared" si="1688"/>
        <v>#REF!</v>
      </c>
      <c r="AH1721" s="17" t="e">
        <f t="shared" si="1681"/>
        <v>#REF!</v>
      </c>
      <c r="AI1721" s="26" t="e">
        <f t="shared" si="1683"/>
        <v>#REF!</v>
      </c>
      <c r="AJ1721" s="22" t="e">
        <f t="shared" si="1683"/>
        <v>#REF!</v>
      </c>
      <c r="AK1721" s="25" t="e">
        <f t="shared" si="1682"/>
        <v>#REF!</v>
      </c>
      <c r="AL1721" s="60">
        <f t="shared" si="1689"/>
        <v>42113</v>
      </c>
      <c r="AM1721" s="2"/>
    </row>
    <row r="1722" spans="1:39" ht="11.25" x14ac:dyDescent="0.2">
      <c r="A1722" s="2" t="s">
        <v>5</v>
      </c>
      <c r="B1722" s="2" t="str">
        <f t="shared" si="1690"/>
        <v>CACY2015</v>
      </c>
      <c r="C1722" s="2" t="s">
        <v>40</v>
      </c>
      <c r="D1722" s="4">
        <v>42112</v>
      </c>
      <c r="K1722" s="54">
        <f t="shared" si="1684"/>
        <v>0</v>
      </c>
      <c r="T1722" s="47">
        <v>2</v>
      </c>
      <c r="U1722" s="48">
        <v>12</v>
      </c>
      <c r="V1722" s="49">
        <v>2953</v>
      </c>
      <c r="W1722" s="48">
        <f t="shared" si="1676"/>
        <v>1296</v>
      </c>
      <c r="X1722" s="32">
        <v>48355</v>
      </c>
      <c r="Y1722" s="31">
        <f t="shared" si="1685"/>
        <v>6.106917588667149E-2</v>
      </c>
      <c r="Z1722" s="30">
        <f t="shared" si="1677"/>
        <v>2.4816461586185505E-4</v>
      </c>
      <c r="AA1722" s="10">
        <f t="shared" si="1680"/>
        <v>246.08333333333331</v>
      </c>
      <c r="AB1722" s="9" t="str">
        <f t="shared" si="1678"/>
        <v>U E</v>
      </c>
      <c r="AC1722" s="28">
        <f t="shared" si="1686"/>
        <v>6.106917588667149E-2</v>
      </c>
      <c r="AD1722" s="29">
        <f t="shared" si="1687"/>
        <v>2.4816461586185505E-4</v>
      </c>
      <c r="AE1722" s="15">
        <f t="shared" si="1679"/>
        <v>246.08333333333331</v>
      </c>
      <c r="AF1722" s="27" t="e">
        <f t="shared" si="1688"/>
        <v>#REF!</v>
      </c>
      <c r="AG1722" s="7" t="e">
        <f t="shared" si="1688"/>
        <v>#REF!</v>
      </c>
      <c r="AH1722" s="17" t="e">
        <f t="shared" si="1681"/>
        <v>#REF!</v>
      </c>
      <c r="AI1722" s="26" t="e">
        <f t="shared" si="1683"/>
        <v>#REF!</v>
      </c>
      <c r="AJ1722" s="22" t="e">
        <f t="shared" si="1683"/>
        <v>#REF!</v>
      </c>
      <c r="AK1722" s="25" t="e">
        <f t="shared" si="1682"/>
        <v>#REF!</v>
      </c>
      <c r="AL1722" s="60">
        <f t="shared" si="1689"/>
        <v>42112</v>
      </c>
      <c r="AM1722" s="2"/>
    </row>
    <row r="1723" spans="1:39" ht="11.25" x14ac:dyDescent="0.2">
      <c r="A1723" s="2" t="s">
        <v>5</v>
      </c>
      <c r="B1723" s="2" t="str">
        <f t="shared" si="1690"/>
        <v>CACY2015</v>
      </c>
      <c r="C1723" s="2" t="s">
        <v>40</v>
      </c>
      <c r="D1723" s="4">
        <v>42111</v>
      </c>
      <c r="K1723" s="54">
        <f t="shared" si="1684"/>
        <v>0</v>
      </c>
      <c r="T1723" s="47">
        <v>1</v>
      </c>
      <c r="U1723" s="48">
        <v>1</v>
      </c>
      <c r="V1723" s="49">
        <v>78</v>
      </c>
      <c r="W1723" s="48">
        <f t="shared" si="1676"/>
        <v>1306</v>
      </c>
      <c r="X1723" s="32">
        <v>48355</v>
      </c>
      <c r="Y1723" s="31">
        <f t="shared" si="1685"/>
        <v>1.6130700031020578E-3</v>
      </c>
      <c r="Z1723" s="30">
        <f t="shared" si="1677"/>
        <v>2.0680384655154586E-5</v>
      </c>
      <c r="AA1723" s="10">
        <f t="shared" si="1680"/>
        <v>78</v>
      </c>
      <c r="AB1723" s="9" t="str">
        <f t="shared" si="1678"/>
        <v>U E</v>
      </c>
      <c r="AC1723" s="28">
        <f t="shared" si="1686"/>
        <v>1.6130700031020578E-3</v>
      </c>
      <c r="AD1723" s="29">
        <f t="shared" si="1687"/>
        <v>2.0680384655154586E-5</v>
      </c>
      <c r="AE1723" s="15">
        <f t="shared" si="1679"/>
        <v>78</v>
      </c>
      <c r="AF1723" s="27" t="e">
        <f t="shared" si="1688"/>
        <v>#REF!</v>
      </c>
      <c r="AG1723" s="7" t="e">
        <f t="shared" si="1688"/>
        <v>#REF!</v>
      </c>
      <c r="AH1723" s="17" t="e">
        <f t="shared" si="1681"/>
        <v>#REF!</v>
      </c>
      <c r="AI1723" s="26" t="e">
        <f t="shared" si="1683"/>
        <v>#REF!</v>
      </c>
      <c r="AJ1723" s="22" t="e">
        <f t="shared" si="1683"/>
        <v>#REF!</v>
      </c>
      <c r="AK1723" s="25" t="e">
        <f t="shared" si="1682"/>
        <v>#REF!</v>
      </c>
      <c r="AL1723" s="60">
        <f t="shared" si="1689"/>
        <v>42111</v>
      </c>
      <c r="AM1723" s="2"/>
    </row>
    <row r="1724" spans="1:39" ht="11.25" x14ac:dyDescent="0.2">
      <c r="A1724" s="2" t="s">
        <v>5</v>
      </c>
      <c r="B1724" s="2" t="str">
        <f t="shared" si="1690"/>
        <v>CACY2015</v>
      </c>
      <c r="C1724" s="2" t="s">
        <v>40</v>
      </c>
      <c r="D1724" s="4">
        <v>42110</v>
      </c>
      <c r="K1724" s="54">
        <f t="shared" si="1684"/>
        <v>0</v>
      </c>
      <c r="T1724" s="47">
        <v>6</v>
      </c>
      <c r="U1724" s="48">
        <v>16</v>
      </c>
      <c r="V1724" s="49">
        <v>1862</v>
      </c>
      <c r="W1724" s="48">
        <f t="shared" ref="W1724:W1787" si="1691">SUM(T1724:T2085)</f>
        <v>1306</v>
      </c>
      <c r="X1724" s="32">
        <v>48355</v>
      </c>
      <c r="Y1724" s="31">
        <f t="shared" si="1685"/>
        <v>3.8506876227897842E-2</v>
      </c>
      <c r="Z1724" s="30">
        <f t="shared" si="1677"/>
        <v>3.3088615448247338E-4</v>
      </c>
      <c r="AA1724" s="10">
        <f t="shared" si="1680"/>
        <v>116.375</v>
      </c>
      <c r="AB1724" s="9" t="str">
        <f t="shared" si="1678"/>
        <v>U E</v>
      </c>
      <c r="AC1724" s="28">
        <f t="shared" si="1686"/>
        <v>3.8506876227897842E-2</v>
      </c>
      <c r="AD1724" s="29">
        <f t="shared" si="1687"/>
        <v>3.3088615448247338E-4</v>
      </c>
      <c r="AE1724" s="15">
        <f t="shared" si="1679"/>
        <v>116.375</v>
      </c>
      <c r="AF1724" s="27" t="e">
        <f t="shared" si="1688"/>
        <v>#REF!</v>
      </c>
      <c r="AG1724" s="7" t="e">
        <f t="shared" si="1688"/>
        <v>#REF!</v>
      </c>
      <c r="AH1724" s="17" t="e">
        <f t="shared" si="1681"/>
        <v>#REF!</v>
      </c>
      <c r="AI1724" s="26" t="e">
        <f t="shared" si="1683"/>
        <v>#REF!</v>
      </c>
      <c r="AJ1724" s="22" t="e">
        <f t="shared" si="1683"/>
        <v>#REF!</v>
      </c>
      <c r="AK1724" s="25" t="e">
        <f t="shared" si="1682"/>
        <v>#REF!</v>
      </c>
      <c r="AL1724" s="60">
        <f t="shared" si="1689"/>
        <v>42110</v>
      </c>
      <c r="AM1724" s="2"/>
    </row>
    <row r="1725" spans="1:39" ht="11.25" x14ac:dyDescent="0.2">
      <c r="A1725" s="2" t="s">
        <v>5</v>
      </c>
      <c r="B1725" s="2" t="str">
        <f t="shared" si="1690"/>
        <v>CACY2015</v>
      </c>
      <c r="C1725" s="2" t="s">
        <v>40</v>
      </c>
      <c r="D1725" s="4">
        <v>42109</v>
      </c>
      <c r="K1725" s="54">
        <f t="shared" si="1684"/>
        <v>0</v>
      </c>
      <c r="T1725" s="47">
        <v>2</v>
      </c>
      <c r="U1725" s="48">
        <v>2</v>
      </c>
      <c r="V1725" s="49">
        <v>257</v>
      </c>
      <c r="W1725" s="48">
        <f t="shared" si="1691"/>
        <v>1301</v>
      </c>
      <c r="X1725" s="32">
        <v>48355</v>
      </c>
      <c r="Y1725" s="31">
        <f t="shared" si="1685"/>
        <v>5.3148588563747285E-3</v>
      </c>
      <c r="Z1725" s="30">
        <f t="shared" si="1677"/>
        <v>4.1360769310309172E-5</v>
      </c>
      <c r="AA1725" s="10">
        <f t="shared" si="1680"/>
        <v>128.5</v>
      </c>
      <c r="AB1725" s="9" t="str">
        <f t="shared" si="1678"/>
        <v>U E</v>
      </c>
      <c r="AC1725" s="28">
        <f t="shared" si="1686"/>
        <v>5.3148588563747285E-3</v>
      </c>
      <c r="AD1725" s="29">
        <f t="shared" si="1687"/>
        <v>4.1360769310309172E-5</v>
      </c>
      <c r="AE1725" s="15">
        <f t="shared" si="1679"/>
        <v>128.5</v>
      </c>
      <c r="AF1725" s="27" t="e">
        <f t="shared" si="1688"/>
        <v>#REF!</v>
      </c>
      <c r="AG1725" s="7" t="e">
        <f t="shared" si="1688"/>
        <v>#REF!</v>
      </c>
      <c r="AH1725" s="17" t="e">
        <f t="shared" si="1681"/>
        <v>#REF!</v>
      </c>
      <c r="AI1725" s="26" t="e">
        <f t="shared" si="1683"/>
        <v>#REF!</v>
      </c>
      <c r="AJ1725" s="22" t="e">
        <f t="shared" si="1683"/>
        <v>#REF!</v>
      </c>
      <c r="AK1725" s="25" t="e">
        <f t="shared" si="1682"/>
        <v>#REF!</v>
      </c>
      <c r="AL1725" s="60">
        <f t="shared" si="1689"/>
        <v>42109</v>
      </c>
      <c r="AM1725" s="2"/>
    </row>
    <row r="1726" spans="1:39" ht="11.25" x14ac:dyDescent="0.2">
      <c r="A1726" s="2" t="s">
        <v>5</v>
      </c>
      <c r="B1726" s="2" t="str">
        <f t="shared" si="1690"/>
        <v>CACY2015</v>
      </c>
      <c r="C1726" s="2" t="s">
        <v>40</v>
      </c>
      <c r="D1726" s="4">
        <v>42108</v>
      </c>
      <c r="K1726" s="54">
        <f t="shared" si="1684"/>
        <v>0</v>
      </c>
      <c r="T1726" s="47">
        <v>1</v>
      </c>
      <c r="U1726" s="48">
        <v>1</v>
      </c>
      <c r="V1726" s="49">
        <v>88</v>
      </c>
      <c r="W1726" s="48">
        <f t="shared" si="1691"/>
        <v>1304</v>
      </c>
      <c r="X1726" s="32">
        <v>48355</v>
      </c>
      <c r="Y1726" s="31">
        <f t="shared" si="1685"/>
        <v>1.8198738496536036E-3</v>
      </c>
      <c r="Z1726" s="30">
        <f t="shared" si="1677"/>
        <v>2.0680384655154586E-5</v>
      </c>
      <c r="AA1726" s="10">
        <f t="shared" si="1680"/>
        <v>88</v>
      </c>
      <c r="AB1726" s="9" t="str">
        <f t="shared" si="1678"/>
        <v>U E</v>
      </c>
      <c r="AC1726" s="28">
        <f t="shared" si="1686"/>
        <v>1.8198738496536036E-3</v>
      </c>
      <c r="AD1726" s="29">
        <f t="shared" si="1687"/>
        <v>2.0680384655154586E-5</v>
      </c>
      <c r="AE1726" s="15">
        <f t="shared" si="1679"/>
        <v>88</v>
      </c>
      <c r="AF1726" s="27" t="e">
        <f t="shared" si="1688"/>
        <v>#REF!</v>
      </c>
      <c r="AG1726" s="7" t="e">
        <f t="shared" si="1688"/>
        <v>#REF!</v>
      </c>
      <c r="AH1726" s="17" t="e">
        <f t="shared" si="1681"/>
        <v>#REF!</v>
      </c>
      <c r="AI1726" s="26" t="e">
        <f t="shared" si="1683"/>
        <v>#REF!</v>
      </c>
      <c r="AJ1726" s="22" t="e">
        <f t="shared" si="1683"/>
        <v>#REF!</v>
      </c>
      <c r="AK1726" s="25" t="e">
        <f t="shared" si="1682"/>
        <v>#REF!</v>
      </c>
      <c r="AL1726" s="60">
        <f t="shared" si="1689"/>
        <v>42108</v>
      </c>
      <c r="AM1726" s="2"/>
    </row>
    <row r="1727" spans="1:39" ht="11.25" x14ac:dyDescent="0.2">
      <c r="A1727" s="2" t="s">
        <v>5</v>
      </c>
      <c r="B1727" s="2" t="str">
        <f t="shared" si="1690"/>
        <v>CACY2015</v>
      </c>
      <c r="C1727" s="2" t="s">
        <v>40</v>
      </c>
      <c r="D1727" s="4">
        <v>42107</v>
      </c>
      <c r="K1727" s="54">
        <f t="shared" si="1684"/>
        <v>0</v>
      </c>
      <c r="T1727" s="47">
        <v>6</v>
      </c>
      <c r="U1727" s="48">
        <v>73</v>
      </c>
      <c r="V1727" s="49">
        <v>22602</v>
      </c>
      <c r="W1727" s="48">
        <f t="shared" si="1691"/>
        <v>1305</v>
      </c>
      <c r="X1727" s="32">
        <v>48355</v>
      </c>
      <c r="Y1727" s="31">
        <f t="shared" si="1685"/>
        <v>0.46741805397580394</v>
      </c>
      <c r="Z1727" s="30">
        <f t="shared" si="1677"/>
        <v>1.5096680798262847E-3</v>
      </c>
      <c r="AA1727" s="10">
        <f t="shared" si="1680"/>
        <v>309.61643835616439</v>
      </c>
      <c r="AB1727" s="9" t="str">
        <f t="shared" si="1678"/>
        <v>U E</v>
      </c>
      <c r="AC1727" s="28">
        <f t="shared" si="1686"/>
        <v>0.46741805397580394</v>
      </c>
      <c r="AD1727" s="29">
        <f t="shared" si="1687"/>
        <v>1.5096680798262847E-3</v>
      </c>
      <c r="AE1727" s="15">
        <f t="shared" si="1679"/>
        <v>309.61643835616439</v>
      </c>
      <c r="AF1727" s="27" t="e">
        <f t="shared" si="1688"/>
        <v>#REF!</v>
      </c>
      <c r="AG1727" s="7" t="e">
        <f t="shared" si="1688"/>
        <v>#REF!</v>
      </c>
      <c r="AH1727" s="17" t="e">
        <f t="shared" si="1681"/>
        <v>#REF!</v>
      </c>
      <c r="AI1727" s="26" t="e">
        <f t="shared" si="1683"/>
        <v>#REF!</v>
      </c>
      <c r="AJ1727" s="22" t="e">
        <f t="shared" si="1683"/>
        <v>#REF!</v>
      </c>
      <c r="AK1727" s="25" t="e">
        <f t="shared" si="1682"/>
        <v>#REF!</v>
      </c>
      <c r="AL1727" s="60">
        <f t="shared" si="1689"/>
        <v>42107</v>
      </c>
      <c r="AM1727" s="2"/>
    </row>
    <row r="1728" spans="1:39" ht="11.25" x14ac:dyDescent="0.2">
      <c r="A1728" s="2" t="s">
        <v>5</v>
      </c>
      <c r="B1728" s="2" t="str">
        <f t="shared" si="1690"/>
        <v>CACY2015</v>
      </c>
      <c r="C1728" s="2" t="s">
        <v>40</v>
      </c>
      <c r="D1728" s="4">
        <v>42106</v>
      </c>
      <c r="K1728" s="54">
        <f t="shared" si="1684"/>
        <v>0</v>
      </c>
      <c r="T1728" s="47">
        <v>0</v>
      </c>
      <c r="U1728" s="48">
        <v>0</v>
      </c>
      <c r="V1728" s="49">
        <v>0</v>
      </c>
      <c r="W1728" s="48">
        <f t="shared" si="1691"/>
        <v>1301</v>
      </c>
      <c r="X1728" s="32">
        <v>48355</v>
      </c>
      <c r="Y1728" s="31">
        <f t="shared" si="1685"/>
        <v>0</v>
      </c>
      <c r="Z1728" s="30">
        <f t="shared" si="1677"/>
        <v>0</v>
      </c>
      <c r="AA1728" s="10">
        <f t="shared" si="1680"/>
        <v>0</v>
      </c>
      <c r="AB1728" s="9" t="str">
        <f t="shared" si="1678"/>
        <v>U E</v>
      </c>
      <c r="AC1728" s="28">
        <f t="shared" si="1686"/>
        <v>0</v>
      </c>
      <c r="AD1728" s="29">
        <f t="shared" si="1687"/>
        <v>0</v>
      </c>
      <c r="AE1728" s="15">
        <f t="shared" si="1679"/>
        <v>0</v>
      </c>
      <c r="AF1728" s="27" t="e">
        <f t="shared" si="1688"/>
        <v>#REF!</v>
      </c>
      <c r="AG1728" s="7" t="e">
        <f t="shared" si="1688"/>
        <v>#REF!</v>
      </c>
      <c r="AH1728" s="17" t="e">
        <f t="shared" si="1681"/>
        <v>#REF!</v>
      </c>
      <c r="AI1728" s="26" t="e">
        <f t="shared" si="1683"/>
        <v>#REF!</v>
      </c>
      <c r="AJ1728" s="22" t="e">
        <f t="shared" si="1683"/>
        <v>#REF!</v>
      </c>
      <c r="AK1728" s="25" t="e">
        <f t="shared" si="1682"/>
        <v>#REF!</v>
      </c>
      <c r="AL1728" s="60">
        <f t="shared" si="1689"/>
        <v>42106</v>
      </c>
      <c r="AM1728" s="2"/>
    </row>
    <row r="1729" spans="1:39" ht="11.25" x14ac:dyDescent="0.2">
      <c r="A1729" s="2" t="s">
        <v>5</v>
      </c>
      <c r="B1729" s="2" t="str">
        <f t="shared" si="1690"/>
        <v>CACY2015</v>
      </c>
      <c r="C1729" s="2" t="s">
        <v>40</v>
      </c>
      <c r="D1729" s="4">
        <v>42105</v>
      </c>
      <c r="K1729" s="54">
        <f t="shared" si="1684"/>
        <v>0</v>
      </c>
      <c r="T1729" s="47"/>
      <c r="U1729" s="48"/>
      <c r="V1729" s="49"/>
      <c r="W1729" s="48">
        <f t="shared" si="1691"/>
        <v>1304</v>
      </c>
      <c r="X1729" s="32">
        <v>48355</v>
      </c>
      <c r="Y1729" s="31">
        <f t="shared" si="1685"/>
        <v>0</v>
      </c>
      <c r="Z1729" s="30">
        <f t="shared" ref="Z1729:Z1792" si="1692">U1729/X1729</f>
        <v>0</v>
      </c>
      <c r="AA1729" s="10">
        <f t="shared" si="1680"/>
        <v>0</v>
      </c>
      <c r="AB1729" s="9" t="str">
        <f t="shared" ref="AB1729:AB1792" si="1693">IF(E1729&gt;0,"M E","U E")</f>
        <v>U E</v>
      </c>
      <c r="AC1729" s="28">
        <f t="shared" si="1686"/>
        <v>0</v>
      </c>
      <c r="AD1729" s="29">
        <f t="shared" si="1687"/>
        <v>0</v>
      </c>
      <c r="AE1729" s="15">
        <f t="shared" ref="AE1729:AE1792" si="1694">IF(AD1729=0,0,AC1729/AD1729)</f>
        <v>0</v>
      </c>
      <c r="AF1729" s="27" t="e">
        <f t="shared" si="1688"/>
        <v>#REF!</v>
      </c>
      <c r="AG1729" s="7" t="e">
        <f t="shared" si="1688"/>
        <v>#REF!</v>
      </c>
      <c r="AH1729" s="17" t="e">
        <f t="shared" si="1681"/>
        <v>#REF!</v>
      </c>
      <c r="AI1729" s="26" t="e">
        <f t="shared" si="1683"/>
        <v>#REF!</v>
      </c>
      <c r="AJ1729" s="22" t="e">
        <f t="shared" si="1683"/>
        <v>#REF!</v>
      </c>
      <c r="AK1729" s="25" t="e">
        <f t="shared" si="1682"/>
        <v>#REF!</v>
      </c>
      <c r="AL1729" s="60">
        <f t="shared" si="1689"/>
        <v>42105</v>
      </c>
      <c r="AM1729" s="2"/>
    </row>
    <row r="1730" spans="1:39" ht="11.25" x14ac:dyDescent="0.2">
      <c r="A1730" s="2" t="s">
        <v>5</v>
      </c>
      <c r="B1730" s="2" t="str">
        <f t="shared" si="1690"/>
        <v>CACY2015</v>
      </c>
      <c r="C1730" s="2" t="s">
        <v>40</v>
      </c>
      <c r="D1730" s="4">
        <v>42104</v>
      </c>
      <c r="K1730" s="54">
        <f t="shared" si="1684"/>
        <v>0</v>
      </c>
      <c r="T1730" s="47">
        <v>2</v>
      </c>
      <c r="U1730" s="48">
        <v>7</v>
      </c>
      <c r="V1730" s="49">
        <v>540</v>
      </c>
      <c r="W1730" s="48">
        <f t="shared" si="1691"/>
        <v>1308</v>
      </c>
      <c r="X1730" s="32">
        <v>48355</v>
      </c>
      <c r="Y1730" s="31">
        <f t="shared" si="1685"/>
        <v>1.1167407713783476E-2</v>
      </c>
      <c r="Z1730" s="30">
        <f t="shared" si="1692"/>
        <v>1.4476269258608209E-4</v>
      </c>
      <c r="AA1730" s="10">
        <f t="shared" ref="AA1730:AA1789" si="1695">IF(Z1730=0,0,Y1730/Z1730)</f>
        <v>77.142857142857139</v>
      </c>
      <c r="AB1730" s="9" t="str">
        <f t="shared" si="1693"/>
        <v>U E</v>
      </c>
      <c r="AC1730" s="28">
        <f t="shared" si="1686"/>
        <v>1.1167407713783476E-2</v>
      </c>
      <c r="AD1730" s="29">
        <f t="shared" si="1687"/>
        <v>1.4476269258608209E-4</v>
      </c>
      <c r="AE1730" s="15">
        <f t="shared" si="1694"/>
        <v>77.142857142857139</v>
      </c>
      <c r="AF1730" s="27" t="e">
        <f t="shared" si="1688"/>
        <v>#REF!</v>
      </c>
      <c r="AG1730" s="7" t="e">
        <f t="shared" si="1688"/>
        <v>#REF!</v>
      </c>
      <c r="AH1730" s="17" t="e">
        <f t="shared" ref="AH1730:AH1793" si="1696">AF1730/AG1730</f>
        <v>#REF!</v>
      </c>
      <c r="AI1730" s="26" t="e">
        <f t="shared" si="1683"/>
        <v>#REF!</v>
      </c>
      <c r="AJ1730" s="22" t="e">
        <f t="shared" si="1683"/>
        <v>#REF!</v>
      </c>
      <c r="AK1730" s="25" t="e">
        <f t="shared" ref="AK1730:AK1793" si="1697">AI1730/AJ1730</f>
        <v>#REF!</v>
      </c>
      <c r="AL1730" s="60">
        <f t="shared" si="1689"/>
        <v>42104</v>
      </c>
      <c r="AM1730" s="2"/>
    </row>
    <row r="1731" spans="1:39" ht="11.25" x14ac:dyDescent="0.2">
      <c r="A1731" s="2" t="s">
        <v>5</v>
      </c>
      <c r="B1731" s="2" t="str">
        <f t="shared" si="1690"/>
        <v>CACY2015</v>
      </c>
      <c r="C1731" s="2" t="s">
        <v>40</v>
      </c>
      <c r="D1731" s="4">
        <v>42103</v>
      </c>
      <c r="K1731" s="54">
        <f t="shared" si="1684"/>
        <v>0</v>
      </c>
      <c r="T1731" s="47">
        <v>3</v>
      </c>
      <c r="U1731" s="48">
        <v>18</v>
      </c>
      <c r="V1731" s="49">
        <v>2834</v>
      </c>
      <c r="W1731" s="48">
        <f t="shared" si="1691"/>
        <v>1306</v>
      </c>
      <c r="X1731" s="32">
        <v>48355</v>
      </c>
      <c r="Y1731" s="31">
        <f t="shared" si="1685"/>
        <v>5.8608210112708094E-2</v>
      </c>
      <c r="Z1731" s="30">
        <f t="shared" si="1692"/>
        <v>3.7224692379278257E-4</v>
      </c>
      <c r="AA1731" s="10">
        <f t="shared" si="1695"/>
        <v>157.44444444444443</v>
      </c>
      <c r="AB1731" s="9" t="str">
        <f t="shared" si="1693"/>
        <v>U E</v>
      </c>
      <c r="AC1731" s="28">
        <f t="shared" si="1686"/>
        <v>5.8608210112708094E-2</v>
      </c>
      <c r="AD1731" s="29">
        <f t="shared" si="1687"/>
        <v>3.7224692379278257E-4</v>
      </c>
      <c r="AE1731" s="15">
        <f t="shared" si="1694"/>
        <v>157.44444444444443</v>
      </c>
      <c r="AF1731" s="27" t="e">
        <f t="shared" si="1688"/>
        <v>#REF!</v>
      </c>
      <c r="AG1731" s="7" t="e">
        <f t="shared" si="1688"/>
        <v>#REF!</v>
      </c>
      <c r="AH1731" s="17" t="e">
        <f t="shared" si="1696"/>
        <v>#REF!</v>
      </c>
      <c r="AI1731" s="26" t="e">
        <f t="shared" ref="AI1731:AJ1794" si="1698">AI1732+AC1731</f>
        <v>#REF!</v>
      </c>
      <c r="AJ1731" s="22" t="e">
        <f t="shared" si="1698"/>
        <v>#REF!</v>
      </c>
      <c r="AK1731" s="25" t="e">
        <f t="shared" si="1697"/>
        <v>#REF!</v>
      </c>
      <c r="AL1731" s="60">
        <f t="shared" si="1689"/>
        <v>42103</v>
      </c>
      <c r="AM1731" s="2"/>
    </row>
    <row r="1732" spans="1:39" ht="11.25" x14ac:dyDescent="0.2">
      <c r="A1732" s="2" t="s">
        <v>5</v>
      </c>
      <c r="B1732" s="2" t="str">
        <f t="shared" si="1690"/>
        <v>CACY2015</v>
      </c>
      <c r="C1732" s="2" t="s">
        <v>40</v>
      </c>
      <c r="D1732" s="4">
        <v>42102</v>
      </c>
      <c r="K1732" s="54">
        <f t="shared" si="1684"/>
        <v>0</v>
      </c>
      <c r="T1732" s="47">
        <v>1</v>
      </c>
      <c r="U1732" s="48">
        <v>1</v>
      </c>
      <c r="V1732" s="49">
        <v>37</v>
      </c>
      <c r="W1732" s="48">
        <f t="shared" si="1691"/>
        <v>1305</v>
      </c>
      <c r="X1732" s="32">
        <v>48355</v>
      </c>
      <c r="Y1732" s="31">
        <f t="shared" si="1685"/>
        <v>7.6517423224071969E-4</v>
      </c>
      <c r="Z1732" s="30">
        <f t="shared" si="1692"/>
        <v>2.0680384655154586E-5</v>
      </c>
      <c r="AA1732" s="10">
        <f t="shared" si="1695"/>
        <v>37</v>
      </c>
      <c r="AB1732" s="9" t="str">
        <f t="shared" si="1693"/>
        <v>U E</v>
      </c>
      <c r="AC1732" s="28">
        <f t="shared" si="1686"/>
        <v>7.6517423224071969E-4</v>
      </c>
      <c r="AD1732" s="29">
        <f t="shared" si="1687"/>
        <v>2.0680384655154586E-5</v>
      </c>
      <c r="AE1732" s="15">
        <f t="shared" si="1694"/>
        <v>37</v>
      </c>
      <c r="AF1732" s="27" t="e">
        <f t="shared" si="1688"/>
        <v>#REF!</v>
      </c>
      <c r="AG1732" s="7" t="e">
        <f t="shared" si="1688"/>
        <v>#REF!</v>
      </c>
      <c r="AH1732" s="17" t="e">
        <f t="shared" si="1696"/>
        <v>#REF!</v>
      </c>
      <c r="AI1732" s="26" t="e">
        <f t="shared" si="1698"/>
        <v>#REF!</v>
      </c>
      <c r="AJ1732" s="22" t="e">
        <f t="shared" si="1698"/>
        <v>#REF!</v>
      </c>
      <c r="AK1732" s="25" t="e">
        <f t="shared" si="1697"/>
        <v>#REF!</v>
      </c>
      <c r="AL1732" s="60">
        <f t="shared" si="1689"/>
        <v>42102</v>
      </c>
      <c r="AM1732" s="2"/>
    </row>
    <row r="1733" spans="1:39" ht="11.25" x14ac:dyDescent="0.2">
      <c r="A1733" s="2" t="s">
        <v>5</v>
      </c>
      <c r="B1733" s="2" t="str">
        <f t="shared" si="1690"/>
        <v>CACY2015</v>
      </c>
      <c r="C1733" s="2" t="s">
        <v>40</v>
      </c>
      <c r="D1733" s="4">
        <v>42101</v>
      </c>
      <c r="K1733" s="54">
        <f t="shared" si="1684"/>
        <v>0</v>
      </c>
      <c r="T1733" s="47">
        <v>11</v>
      </c>
      <c r="U1733" s="48">
        <v>286</v>
      </c>
      <c r="V1733" s="49">
        <v>49373</v>
      </c>
      <c r="W1733" s="48">
        <f t="shared" si="1691"/>
        <v>1306</v>
      </c>
      <c r="X1733" s="32">
        <v>48355</v>
      </c>
      <c r="Y1733" s="31">
        <f t="shared" si="1685"/>
        <v>1.0210526315789474</v>
      </c>
      <c r="Z1733" s="30">
        <f t="shared" si="1692"/>
        <v>5.9145900113742114E-3</v>
      </c>
      <c r="AA1733" s="10">
        <f t="shared" si="1695"/>
        <v>172.63286713286715</v>
      </c>
      <c r="AB1733" s="9" t="str">
        <f t="shared" si="1693"/>
        <v>U E</v>
      </c>
      <c r="AC1733" s="28">
        <f t="shared" si="1686"/>
        <v>1.0210526315789474</v>
      </c>
      <c r="AD1733" s="29">
        <f t="shared" si="1687"/>
        <v>5.9145900113742114E-3</v>
      </c>
      <c r="AE1733" s="15">
        <f t="shared" si="1694"/>
        <v>172.63286713286715</v>
      </c>
      <c r="AF1733" s="27" t="e">
        <f t="shared" si="1688"/>
        <v>#REF!</v>
      </c>
      <c r="AG1733" s="7" t="e">
        <f t="shared" si="1688"/>
        <v>#REF!</v>
      </c>
      <c r="AH1733" s="17" t="e">
        <f t="shared" si="1696"/>
        <v>#REF!</v>
      </c>
      <c r="AI1733" s="26" t="e">
        <f t="shared" si="1698"/>
        <v>#REF!</v>
      </c>
      <c r="AJ1733" s="22" t="e">
        <f t="shared" si="1698"/>
        <v>#REF!</v>
      </c>
      <c r="AK1733" s="25" t="e">
        <f t="shared" si="1697"/>
        <v>#REF!</v>
      </c>
      <c r="AL1733" s="60">
        <f t="shared" si="1689"/>
        <v>42101</v>
      </c>
      <c r="AM1733" s="2"/>
    </row>
    <row r="1734" spans="1:39" ht="11.25" x14ac:dyDescent="0.2">
      <c r="A1734" s="2" t="s">
        <v>5</v>
      </c>
      <c r="B1734" s="2" t="str">
        <f t="shared" si="1690"/>
        <v>CACY2015</v>
      </c>
      <c r="C1734" s="2" t="s">
        <v>40</v>
      </c>
      <c r="D1734" s="4">
        <v>42100</v>
      </c>
      <c r="K1734" s="54">
        <f t="shared" si="1684"/>
        <v>0</v>
      </c>
      <c r="T1734" s="47">
        <v>6</v>
      </c>
      <c r="U1734" s="48">
        <v>79</v>
      </c>
      <c r="V1734" s="49">
        <v>27498</v>
      </c>
      <c r="W1734" s="48">
        <f t="shared" si="1691"/>
        <v>1300</v>
      </c>
      <c r="X1734" s="32">
        <v>48355</v>
      </c>
      <c r="Y1734" s="31">
        <f t="shared" si="1685"/>
        <v>0.56866921724744079</v>
      </c>
      <c r="Z1734" s="30">
        <f t="shared" si="1692"/>
        <v>1.6337503877572122E-3</v>
      </c>
      <c r="AA1734" s="10">
        <f t="shared" si="1695"/>
        <v>348.07594936708864</v>
      </c>
      <c r="AB1734" s="9" t="str">
        <f t="shared" si="1693"/>
        <v>U E</v>
      </c>
      <c r="AC1734" s="28">
        <f t="shared" si="1686"/>
        <v>0.56866921724744079</v>
      </c>
      <c r="AD1734" s="29">
        <f t="shared" si="1687"/>
        <v>1.6337503877572122E-3</v>
      </c>
      <c r="AE1734" s="15">
        <f t="shared" si="1694"/>
        <v>348.07594936708864</v>
      </c>
      <c r="AF1734" s="27" t="e">
        <f t="shared" si="1688"/>
        <v>#REF!</v>
      </c>
      <c r="AG1734" s="7" t="e">
        <f t="shared" si="1688"/>
        <v>#REF!</v>
      </c>
      <c r="AH1734" s="17" t="e">
        <f t="shared" si="1696"/>
        <v>#REF!</v>
      </c>
      <c r="AI1734" s="26" t="e">
        <f t="shared" si="1698"/>
        <v>#REF!</v>
      </c>
      <c r="AJ1734" s="22" t="e">
        <f t="shared" si="1698"/>
        <v>#REF!</v>
      </c>
      <c r="AK1734" s="25" t="e">
        <f t="shared" si="1697"/>
        <v>#REF!</v>
      </c>
      <c r="AL1734" s="60">
        <f t="shared" si="1689"/>
        <v>42100</v>
      </c>
      <c r="AM1734" s="2"/>
    </row>
    <row r="1735" spans="1:39" ht="11.25" x14ac:dyDescent="0.2">
      <c r="A1735" s="2" t="s">
        <v>5</v>
      </c>
      <c r="B1735" s="2" t="str">
        <f t="shared" si="1690"/>
        <v>CACY2015</v>
      </c>
      <c r="C1735" s="2" t="s">
        <v>40</v>
      </c>
      <c r="D1735" s="4">
        <v>42099</v>
      </c>
      <c r="K1735" s="54">
        <f t="shared" si="1684"/>
        <v>0</v>
      </c>
      <c r="T1735" s="47">
        <v>2</v>
      </c>
      <c r="U1735" s="48">
        <v>11</v>
      </c>
      <c r="V1735" s="49">
        <v>2479</v>
      </c>
      <c r="W1735" s="48">
        <f t="shared" si="1691"/>
        <v>1296</v>
      </c>
      <c r="X1735" s="32">
        <v>48355</v>
      </c>
      <c r="Y1735" s="31">
        <f t="shared" si="1685"/>
        <v>5.126667356012822E-2</v>
      </c>
      <c r="Z1735" s="30">
        <f t="shared" si="1692"/>
        <v>2.2748423120670045E-4</v>
      </c>
      <c r="AA1735" s="10">
        <f t="shared" si="1695"/>
        <v>225.36363636363637</v>
      </c>
      <c r="AB1735" s="9" t="str">
        <f t="shared" si="1693"/>
        <v>U E</v>
      </c>
      <c r="AC1735" s="28">
        <f t="shared" si="1686"/>
        <v>5.126667356012822E-2</v>
      </c>
      <c r="AD1735" s="29">
        <f t="shared" si="1687"/>
        <v>2.2748423120670045E-4</v>
      </c>
      <c r="AE1735" s="15">
        <f t="shared" si="1694"/>
        <v>225.36363636363637</v>
      </c>
      <c r="AF1735" s="27" t="e">
        <f t="shared" si="1688"/>
        <v>#REF!</v>
      </c>
      <c r="AG1735" s="7" t="e">
        <f t="shared" si="1688"/>
        <v>#REF!</v>
      </c>
      <c r="AH1735" s="17" t="e">
        <f t="shared" si="1696"/>
        <v>#REF!</v>
      </c>
      <c r="AI1735" s="26" t="e">
        <f t="shared" si="1698"/>
        <v>#REF!</v>
      </c>
      <c r="AJ1735" s="22" t="e">
        <f t="shared" si="1698"/>
        <v>#REF!</v>
      </c>
      <c r="AK1735" s="25" t="e">
        <f t="shared" si="1697"/>
        <v>#REF!</v>
      </c>
      <c r="AL1735" s="60">
        <f t="shared" si="1689"/>
        <v>42099</v>
      </c>
      <c r="AM1735" s="2"/>
    </row>
    <row r="1736" spans="1:39" ht="11.25" x14ac:dyDescent="0.2">
      <c r="A1736" s="2" t="s">
        <v>5</v>
      </c>
      <c r="B1736" s="2" t="str">
        <f t="shared" si="1690"/>
        <v>CACY2015</v>
      </c>
      <c r="C1736" s="2" t="s">
        <v>40</v>
      </c>
      <c r="D1736" s="4">
        <v>42098</v>
      </c>
      <c r="K1736" s="54">
        <f t="shared" si="1684"/>
        <v>0</v>
      </c>
      <c r="T1736" s="47">
        <v>2</v>
      </c>
      <c r="U1736" s="48">
        <v>2</v>
      </c>
      <c r="V1736" s="49">
        <v>243</v>
      </c>
      <c r="W1736" s="48">
        <f t="shared" si="1691"/>
        <v>1294</v>
      </c>
      <c r="X1736" s="32">
        <v>48355</v>
      </c>
      <c r="Y1736" s="31">
        <f t="shared" si="1685"/>
        <v>5.0253334712025647E-3</v>
      </c>
      <c r="Z1736" s="30">
        <f t="shared" si="1692"/>
        <v>4.1360769310309172E-5</v>
      </c>
      <c r="AA1736" s="10">
        <f t="shared" si="1695"/>
        <v>121.5</v>
      </c>
      <c r="AB1736" s="9" t="str">
        <f t="shared" si="1693"/>
        <v>U E</v>
      </c>
      <c r="AC1736" s="28">
        <f t="shared" si="1686"/>
        <v>5.0253334712025647E-3</v>
      </c>
      <c r="AD1736" s="29">
        <f t="shared" si="1687"/>
        <v>4.1360769310309172E-5</v>
      </c>
      <c r="AE1736" s="15">
        <f t="shared" si="1694"/>
        <v>121.5</v>
      </c>
      <c r="AF1736" s="27" t="e">
        <f t="shared" si="1688"/>
        <v>#REF!</v>
      </c>
      <c r="AG1736" s="7" t="e">
        <f t="shared" si="1688"/>
        <v>#REF!</v>
      </c>
      <c r="AH1736" s="17" t="e">
        <f t="shared" si="1696"/>
        <v>#REF!</v>
      </c>
      <c r="AI1736" s="26" t="e">
        <f t="shared" si="1698"/>
        <v>#REF!</v>
      </c>
      <c r="AJ1736" s="22" t="e">
        <f t="shared" si="1698"/>
        <v>#REF!</v>
      </c>
      <c r="AK1736" s="25" t="e">
        <f t="shared" si="1697"/>
        <v>#REF!</v>
      </c>
      <c r="AL1736" s="60">
        <f t="shared" si="1689"/>
        <v>42098</v>
      </c>
      <c r="AM1736" s="2"/>
    </row>
    <row r="1737" spans="1:39" ht="11.25" x14ac:dyDescent="0.2">
      <c r="A1737" s="2" t="s">
        <v>5</v>
      </c>
      <c r="B1737" s="2" t="str">
        <f t="shared" si="1690"/>
        <v>CACY2015</v>
      </c>
      <c r="C1737" s="2" t="s">
        <v>40</v>
      </c>
      <c r="D1737" s="4">
        <v>42097</v>
      </c>
      <c r="K1737" s="54">
        <f t="shared" si="1684"/>
        <v>0</v>
      </c>
      <c r="T1737" s="47"/>
      <c r="U1737" s="48"/>
      <c r="V1737" s="49"/>
      <c r="W1737" s="48">
        <f t="shared" si="1691"/>
        <v>1295</v>
      </c>
      <c r="X1737" s="32">
        <v>48355</v>
      </c>
      <c r="Y1737" s="31">
        <f t="shared" si="1685"/>
        <v>0</v>
      </c>
      <c r="Z1737" s="30">
        <f t="shared" si="1692"/>
        <v>0</v>
      </c>
      <c r="AA1737" s="10">
        <f t="shared" si="1695"/>
        <v>0</v>
      </c>
      <c r="AB1737" s="9" t="str">
        <f t="shared" si="1693"/>
        <v>U E</v>
      </c>
      <c r="AC1737" s="28">
        <f t="shared" si="1686"/>
        <v>0</v>
      </c>
      <c r="AD1737" s="29">
        <f t="shared" si="1687"/>
        <v>0</v>
      </c>
      <c r="AE1737" s="15">
        <f t="shared" si="1694"/>
        <v>0</v>
      </c>
      <c r="AF1737" s="27" t="e">
        <f t="shared" si="1688"/>
        <v>#REF!</v>
      </c>
      <c r="AG1737" s="7" t="e">
        <f t="shared" si="1688"/>
        <v>#REF!</v>
      </c>
      <c r="AH1737" s="17" t="e">
        <f t="shared" si="1696"/>
        <v>#REF!</v>
      </c>
      <c r="AI1737" s="26" t="e">
        <f t="shared" si="1698"/>
        <v>#REF!</v>
      </c>
      <c r="AJ1737" s="22" t="e">
        <f t="shared" si="1698"/>
        <v>#REF!</v>
      </c>
      <c r="AK1737" s="25" t="e">
        <f t="shared" si="1697"/>
        <v>#REF!</v>
      </c>
      <c r="AL1737" s="60">
        <f t="shared" si="1689"/>
        <v>42097</v>
      </c>
      <c r="AM1737" s="2"/>
    </row>
    <row r="1738" spans="1:39" ht="11.25" x14ac:dyDescent="0.2">
      <c r="A1738" s="2" t="s">
        <v>5</v>
      </c>
      <c r="B1738" s="2" t="str">
        <f t="shared" si="1690"/>
        <v>CACY2015</v>
      </c>
      <c r="C1738" s="2" t="s">
        <v>40</v>
      </c>
      <c r="D1738" s="4">
        <v>42096</v>
      </c>
      <c r="K1738" s="54">
        <f t="shared" si="1684"/>
        <v>0</v>
      </c>
      <c r="T1738" s="47">
        <v>2</v>
      </c>
      <c r="U1738" s="48">
        <v>521</v>
      </c>
      <c r="V1738" s="49">
        <v>27612</v>
      </c>
      <c r="W1738" s="48">
        <f t="shared" si="1691"/>
        <v>1296</v>
      </c>
      <c r="X1738" s="32">
        <v>48355</v>
      </c>
      <c r="Y1738" s="31">
        <f t="shared" si="1685"/>
        <v>0.57102678109812843</v>
      </c>
      <c r="Z1738" s="30">
        <f t="shared" si="1692"/>
        <v>1.0774480405335539E-2</v>
      </c>
      <c r="AA1738" s="10">
        <f t="shared" si="1695"/>
        <v>52.99808061420346</v>
      </c>
      <c r="AB1738" s="9" t="str">
        <f t="shared" si="1693"/>
        <v>U E</v>
      </c>
      <c r="AC1738" s="28">
        <f t="shared" si="1686"/>
        <v>0.57102678109812843</v>
      </c>
      <c r="AD1738" s="29">
        <f t="shared" si="1687"/>
        <v>1.0774480405335539E-2</v>
      </c>
      <c r="AE1738" s="15">
        <f t="shared" si="1694"/>
        <v>52.99808061420346</v>
      </c>
      <c r="AF1738" s="27" t="e">
        <f t="shared" si="1688"/>
        <v>#REF!</v>
      </c>
      <c r="AG1738" s="7" t="e">
        <f t="shared" si="1688"/>
        <v>#REF!</v>
      </c>
      <c r="AH1738" s="17" t="e">
        <f t="shared" si="1696"/>
        <v>#REF!</v>
      </c>
      <c r="AI1738" s="26" t="e">
        <f t="shared" si="1698"/>
        <v>#REF!</v>
      </c>
      <c r="AJ1738" s="22" t="e">
        <f t="shared" si="1698"/>
        <v>#REF!</v>
      </c>
      <c r="AK1738" s="25" t="e">
        <f t="shared" si="1697"/>
        <v>#REF!</v>
      </c>
      <c r="AL1738" s="60">
        <f t="shared" si="1689"/>
        <v>42096</v>
      </c>
      <c r="AM1738" s="2"/>
    </row>
    <row r="1739" spans="1:39" ht="11.25" x14ac:dyDescent="0.2">
      <c r="A1739" s="2" t="s">
        <v>5</v>
      </c>
      <c r="B1739" s="2" t="str">
        <f t="shared" si="1690"/>
        <v>CACY2015</v>
      </c>
      <c r="C1739" s="2" t="s">
        <v>40</v>
      </c>
      <c r="D1739" s="4">
        <v>42095</v>
      </c>
      <c r="K1739" s="54">
        <f t="shared" ref="K1739:K1802" si="1699">L1739-J1739</f>
        <v>0</v>
      </c>
      <c r="T1739" s="47">
        <v>2</v>
      </c>
      <c r="U1739" s="48">
        <v>447</v>
      </c>
      <c r="V1739" s="49">
        <v>42743</v>
      </c>
      <c r="W1739" s="48">
        <f t="shared" si="1691"/>
        <v>1295</v>
      </c>
      <c r="X1739" s="32">
        <v>48355</v>
      </c>
      <c r="Y1739" s="31">
        <f t="shared" si="1685"/>
        <v>0.88394168131527251</v>
      </c>
      <c r="Z1739" s="30">
        <f t="shared" si="1692"/>
        <v>9.2441319408541004E-3</v>
      </c>
      <c r="AA1739" s="10">
        <f t="shared" si="1695"/>
        <v>95.621923937360179</v>
      </c>
      <c r="AB1739" s="9" t="str">
        <f t="shared" si="1693"/>
        <v>U E</v>
      </c>
      <c r="AC1739" s="28">
        <f t="shared" si="1686"/>
        <v>0.88394168131527251</v>
      </c>
      <c r="AD1739" s="29">
        <f t="shared" si="1687"/>
        <v>9.2441319408541004E-3</v>
      </c>
      <c r="AE1739" s="15">
        <f t="shared" si="1694"/>
        <v>95.621923937360179</v>
      </c>
      <c r="AF1739" s="27" t="e">
        <f t="shared" si="1688"/>
        <v>#REF!</v>
      </c>
      <c r="AG1739" s="7" t="e">
        <f t="shared" si="1688"/>
        <v>#REF!</v>
      </c>
      <c r="AH1739" s="17" t="e">
        <f t="shared" si="1696"/>
        <v>#REF!</v>
      </c>
      <c r="AI1739" s="26" t="e">
        <f t="shared" si="1698"/>
        <v>#REF!</v>
      </c>
      <c r="AJ1739" s="22" t="e">
        <f t="shared" si="1698"/>
        <v>#REF!</v>
      </c>
      <c r="AK1739" s="25" t="e">
        <f t="shared" si="1697"/>
        <v>#REF!</v>
      </c>
      <c r="AL1739" s="60">
        <f t="shared" si="1689"/>
        <v>42095</v>
      </c>
      <c r="AM1739" s="2"/>
    </row>
    <row r="1740" spans="1:39" ht="11.25" x14ac:dyDescent="0.2">
      <c r="A1740" s="2" t="s">
        <v>5</v>
      </c>
      <c r="B1740" s="2" t="str">
        <f t="shared" si="1690"/>
        <v>CACY2015</v>
      </c>
      <c r="C1740" s="2" t="s">
        <v>40</v>
      </c>
      <c r="D1740" s="4">
        <v>42094</v>
      </c>
      <c r="G1740" s="69">
        <v>49</v>
      </c>
      <c r="H1740" s="71">
        <v>0.4</v>
      </c>
      <c r="I1740" s="76">
        <v>123</v>
      </c>
      <c r="K1740" s="54">
        <f t="shared" si="1699"/>
        <v>0</v>
      </c>
      <c r="T1740" s="47">
        <v>14</v>
      </c>
      <c r="U1740" s="48">
        <v>3264</v>
      </c>
      <c r="V1740" s="49">
        <v>57368</v>
      </c>
      <c r="W1740" s="48">
        <f t="shared" si="1691"/>
        <v>1294</v>
      </c>
      <c r="X1740" s="32">
        <v>48355</v>
      </c>
      <c r="Y1740" s="31">
        <f t="shared" si="1685"/>
        <v>1.1863923068969082</v>
      </c>
      <c r="Z1740" s="30">
        <f t="shared" si="1692"/>
        <v>6.7500775514424571E-2</v>
      </c>
      <c r="AA1740" s="10">
        <f t="shared" si="1695"/>
        <v>17.575980392156861</v>
      </c>
      <c r="AB1740" s="9" t="str">
        <f t="shared" si="1693"/>
        <v>U E</v>
      </c>
      <c r="AC1740" s="28">
        <f t="shared" si="1686"/>
        <v>1.1863923068969082</v>
      </c>
      <c r="AD1740" s="29">
        <f t="shared" si="1687"/>
        <v>6.7500775514424571E-2</v>
      </c>
      <c r="AE1740" s="15">
        <f t="shared" si="1694"/>
        <v>17.575980392156861</v>
      </c>
      <c r="AF1740" s="27" t="e">
        <f t="shared" si="1688"/>
        <v>#REF!</v>
      </c>
      <c r="AG1740" s="7" t="e">
        <f t="shared" si="1688"/>
        <v>#REF!</v>
      </c>
      <c r="AH1740" s="17" t="e">
        <f t="shared" si="1696"/>
        <v>#REF!</v>
      </c>
      <c r="AI1740" s="26" t="e">
        <f t="shared" si="1698"/>
        <v>#REF!</v>
      </c>
      <c r="AJ1740" s="22" t="e">
        <f t="shared" si="1698"/>
        <v>#REF!</v>
      </c>
      <c r="AK1740" s="25" t="e">
        <f t="shared" si="1697"/>
        <v>#REF!</v>
      </c>
      <c r="AL1740" s="60">
        <f t="shared" si="1689"/>
        <v>42094</v>
      </c>
      <c r="AM1740" s="2"/>
    </row>
    <row r="1741" spans="1:39" ht="11.25" x14ac:dyDescent="0.2">
      <c r="A1741" s="2" t="s">
        <v>5</v>
      </c>
      <c r="B1741" s="2" t="str">
        <f t="shared" si="1690"/>
        <v>CACY2015</v>
      </c>
      <c r="C1741" s="2" t="s">
        <v>40</v>
      </c>
      <c r="D1741" s="4">
        <v>42093</v>
      </c>
      <c r="K1741" s="54">
        <f t="shared" si="1699"/>
        <v>0</v>
      </c>
      <c r="T1741" s="47">
        <v>1</v>
      </c>
      <c r="U1741" s="48">
        <v>1</v>
      </c>
      <c r="V1741" s="49">
        <v>69</v>
      </c>
      <c r="W1741" s="48">
        <f t="shared" si="1691"/>
        <v>1283</v>
      </c>
      <c r="X1741" s="32">
        <v>48355</v>
      </c>
      <c r="Y1741" s="31">
        <f t="shared" si="1685"/>
        <v>1.4269465412056663E-3</v>
      </c>
      <c r="Z1741" s="30">
        <f t="shared" si="1692"/>
        <v>2.0680384655154586E-5</v>
      </c>
      <c r="AA1741" s="10">
        <f t="shared" si="1695"/>
        <v>69</v>
      </c>
      <c r="AB1741" s="9" t="str">
        <f t="shared" si="1693"/>
        <v>U E</v>
      </c>
      <c r="AC1741" s="28">
        <f t="shared" si="1686"/>
        <v>1.4269465412056663E-3</v>
      </c>
      <c r="AD1741" s="29">
        <f t="shared" si="1687"/>
        <v>2.0680384655154586E-5</v>
      </c>
      <c r="AE1741" s="15">
        <f t="shared" si="1694"/>
        <v>69</v>
      </c>
      <c r="AF1741" s="27" t="e">
        <f t="shared" si="1688"/>
        <v>#REF!</v>
      </c>
      <c r="AG1741" s="7" t="e">
        <f t="shared" si="1688"/>
        <v>#REF!</v>
      </c>
      <c r="AH1741" s="17" t="e">
        <f t="shared" si="1696"/>
        <v>#REF!</v>
      </c>
      <c r="AI1741" s="26" t="e">
        <f t="shared" si="1698"/>
        <v>#REF!</v>
      </c>
      <c r="AJ1741" s="22" t="e">
        <f t="shared" si="1698"/>
        <v>#REF!</v>
      </c>
      <c r="AK1741" s="25" t="e">
        <f t="shared" si="1697"/>
        <v>#REF!</v>
      </c>
      <c r="AL1741" s="60">
        <f t="shared" si="1689"/>
        <v>42093</v>
      </c>
      <c r="AM1741" s="2"/>
    </row>
    <row r="1742" spans="1:39" ht="11.25" x14ac:dyDescent="0.2">
      <c r="A1742" s="2" t="s">
        <v>5</v>
      </c>
      <c r="B1742" s="2" t="str">
        <f t="shared" si="1690"/>
        <v>CACY2015</v>
      </c>
      <c r="C1742" s="2" t="s">
        <v>40</v>
      </c>
      <c r="D1742" s="4">
        <v>42092</v>
      </c>
      <c r="K1742" s="54">
        <f t="shared" si="1699"/>
        <v>0</v>
      </c>
      <c r="T1742" s="47">
        <v>1</v>
      </c>
      <c r="U1742" s="48">
        <v>2</v>
      </c>
      <c r="V1742" s="49">
        <v>134</v>
      </c>
      <c r="W1742" s="48">
        <f t="shared" si="1691"/>
        <v>1287</v>
      </c>
      <c r="X1742" s="32">
        <v>48355</v>
      </c>
      <c r="Y1742" s="31">
        <f t="shared" ref="Y1742:Y1805" si="1700">V1742/X1742</f>
        <v>2.7711715437907145E-3</v>
      </c>
      <c r="Z1742" s="30">
        <f t="shared" si="1692"/>
        <v>4.1360769310309172E-5</v>
      </c>
      <c r="AA1742" s="10">
        <f t="shared" si="1695"/>
        <v>67</v>
      </c>
      <c r="AB1742" s="9" t="str">
        <f t="shared" si="1693"/>
        <v>U E</v>
      </c>
      <c r="AC1742" s="28">
        <f t="shared" ref="AC1742:AC1805" si="1701">IF($AB1742="U E",$Y1742,(V1742-E1742)/X1742)</f>
        <v>2.7711715437907145E-3</v>
      </c>
      <c r="AD1742" s="29">
        <f t="shared" ref="AD1742:AD1805" si="1702">IF($AB1742="U E",$Z1742,(U1742-F1742)/X1742)</f>
        <v>4.1360769310309172E-5</v>
      </c>
      <c r="AE1742" s="15">
        <f t="shared" si="1694"/>
        <v>67</v>
      </c>
      <c r="AF1742" s="27" t="e">
        <f t="shared" si="1688"/>
        <v>#REF!</v>
      </c>
      <c r="AG1742" s="7" t="e">
        <f t="shared" si="1688"/>
        <v>#REF!</v>
      </c>
      <c r="AH1742" s="17" t="e">
        <f t="shared" si="1696"/>
        <v>#REF!</v>
      </c>
      <c r="AI1742" s="26" t="e">
        <f t="shared" si="1698"/>
        <v>#REF!</v>
      </c>
      <c r="AJ1742" s="22" t="e">
        <f t="shared" si="1698"/>
        <v>#REF!</v>
      </c>
      <c r="AK1742" s="25" t="e">
        <f t="shared" si="1697"/>
        <v>#REF!</v>
      </c>
      <c r="AL1742" s="60">
        <f t="shared" si="1689"/>
        <v>42092</v>
      </c>
      <c r="AM1742" s="2"/>
    </row>
    <row r="1743" spans="1:39" ht="11.25" x14ac:dyDescent="0.2">
      <c r="A1743" s="2" t="s">
        <v>5</v>
      </c>
      <c r="B1743" s="2" t="str">
        <f t="shared" si="1690"/>
        <v>CACY2015</v>
      </c>
      <c r="C1743" s="2" t="s">
        <v>40</v>
      </c>
      <c r="D1743" s="4">
        <v>42091</v>
      </c>
      <c r="K1743" s="54">
        <f t="shared" si="1699"/>
        <v>0</v>
      </c>
      <c r="T1743" s="47">
        <v>2</v>
      </c>
      <c r="U1743" s="48">
        <v>6</v>
      </c>
      <c r="V1743" s="49">
        <v>410</v>
      </c>
      <c r="W1743" s="48">
        <f t="shared" si="1691"/>
        <v>1286</v>
      </c>
      <c r="X1743" s="32">
        <v>48355</v>
      </c>
      <c r="Y1743" s="31">
        <f t="shared" si="1700"/>
        <v>8.4789577086133803E-3</v>
      </c>
      <c r="Z1743" s="30">
        <f t="shared" si="1692"/>
        <v>1.2408230793092752E-4</v>
      </c>
      <c r="AA1743" s="10">
        <f t="shared" si="1695"/>
        <v>68.333333333333329</v>
      </c>
      <c r="AB1743" s="9" t="str">
        <f t="shared" si="1693"/>
        <v>U E</v>
      </c>
      <c r="AC1743" s="28">
        <f t="shared" si="1701"/>
        <v>8.4789577086133803E-3</v>
      </c>
      <c r="AD1743" s="29">
        <f t="shared" si="1702"/>
        <v>1.2408230793092752E-4</v>
      </c>
      <c r="AE1743" s="15">
        <f t="shared" si="1694"/>
        <v>68.333333333333329</v>
      </c>
      <c r="AF1743" s="27" t="e">
        <f t="shared" si="1688"/>
        <v>#REF!</v>
      </c>
      <c r="AG1743" s="7" t="e">
        <f t="shared" si="1688"/>
        <v>#REF!</v>
      </c>
      <c r="AH1743" s="17" t="e">
        <f t="shared" si="1696"/>
        <v>#REF!</v>
      </c>
      <c r="AI1743" s="26" t="e">
        <f t="shared" si="1698"/>
        <v>#REF!</v>
      </c>
      <c r="AJ1743" s="22" t="e">
        <f t="shared" si="1698"/>
        <v>#REF!</v>
      </c>
      <c r="AK1743" s="25" t="e">
        <f t="shared" si="1697"/>
        <v>#REF!</v>
      </c>
      <c r="AL1743" s="60">
        <f t="shared" si="1689"/>
        <v>42091</v>
      </c>
      <c r="AM1743" s="2"/>
    </row>
    <row r="1744" spans="1:39" ht="11.25" x14ac:dyDescent="0.2">
      <c r="A1744" s="2" t="s">
        <v>5</v>
      </c>
      <c r="B1744" s="2" t="str">
        <f t="shared" si="1690"/>
        <v>CACY2015</v>
      </c>
      <c r="C1744" s="2" t="s">
        <v>40</v>
      </c>
      <c r="D1744" s="4">
        <v>42090</v>
      </c>
      <c r="K1744" s="54">
        <f t="shared" si="1699"/>
        <v>0</v>
      </c>
      <c r="T1744" s="47">
        <v>2</v>
      </c>
      <c r="U1744" s="48">
        <v>37</v>
      </c>
      <c r="V1744" s="49">
        <v>5886</v>
      </c>
      <c r="W1744" s="48">
        <f t="shared" si="1691"/>
        <v>1288</v>
      </c>
      <c r="X1744" s="32">
        <v>48355</v>
      </c>
      <c r="Y1744" s="31">
        <f t="shared" si="1700"/>
        <v>0.12172474408023989</v>
      </c>
      <c r="Z1744" s="30">
        <f t="shared" si="1692"/>
        <v>7.6517423224071969E-4</v>
      </c>
      <c r="AA1744" s="10">
        <f t="shared" si="1695"/>
        <v>159.08108108108109</v>
      </c>
      <c r="AB1744" s="9" t="str">
        <f t="shared" si="1693"/>
        <v>U E</v>
      </c>
      <c r="AC1744" s="28">
        <f t="shared" si="1701"/>
        <v>0.12172474408023989</v>
      </c>
      <c r="AD1744" s="29">
        <f t="shared" si="1702"/>
        <v>7.6517423224071969E-4</v>
      </c>
      <c r="AE1744" s="15">
        <f t="shared" si="1694"/>
        <v>159.08108108108109</v>
      </c>
      <c r="AF1744" s="27" t="e">
        <f t="shared" si="1688"/>
        <v>#REF!</v>
      </c>
      <c r="AG1744" s="7" t="e">
        <f t="shared" si="1688"/>
        <v>#REF!</v>
      </c>
      <c r="AH1744" s="17" t="e">
        <f t="shared" si="1696"/>
        <v>#REF!</v>
      </c>
      <c r="AI1744" s="26" t="e">
        <f t="shared" si="1698"/>
        <v>#REF!</v>
      </c>
      <c r="AJ1744" s="22" t="e">
        <f t="shared" si="1698"/>
        <v>#REF!</v>
      </c>
      <c r="AK1744" s="25" t="e">
        <f t="shared" si="1697"/>
        <v>#REF!</v>
      </c>
      <c r="AL1744" s="60">
        <f t="shared" si="1689"/>
        <v>42090</v>
      </c>
      <c r="AM1744" s="2"/>
    </row>
    <row r="1745" spans="1:39" ht="11.25" x14ac:dyDescent="0.2">
      <c r="A1745" s="2" t="s">
        <v>5</v>
      </c>
      <c r="B1745" s="2" t="str">
        <f t="shared" si="1690"/>
        <v>CACY2015</v>
      </c>
      <c r="C1745" s="2" t="s">
        <v>40</v>
      </c>
      <c r="D1745" s="4">
        <v>42089</v>
      </c>
      <c r="K1745" s="54">
        <f t="shared" si="1699"/>
        <v>0</v>
      </c>
      <c r="T1745" s="47">
        <v>3</v>
      </c>
      <c r="U1745" s="48">
        <v>31</v>
      </c>
      <c r="V1745" s="49">
        <v>6396</v>
      </c>
      <c r="W1745" s="48">
        <f t="shared" si="1691"/>
        <v>1286</v>
      </c>
      <c r="X1745" s="32">
        <v>48355</v>
      </c>
      <c r="Y1745" s="31">
        <f t="shared" si="1700"/>
        <v>0.13227174025436872</v>
      </c>
      <c r="Z1745" s="30">
        <f t="shared" si="1692"/>
        <v>6.4109192430979211E-4</v>
      </c>
      <c r="AA1745" s="10">
        <f t="shared" si="1695"/>
        <v>206.32258064516128</v>
      </c>
      <c r="AB1745" s="9" t="str">
        <f t="shared" si="1693"/>
        <v>U E</v>
      </c>
      <c r="AC1745" s="28">
        <f t="shared" si="1701"/>
        <v>0.13227174025436872</v>
      </c>
      <c r="AD1745" s="29">
        <f t="shared" si="1702"/>
        <v>6.4109192430979211E-4</v>
      </c>
      <c r="AE1745" s="15">
        <f t="shared" si="1694"/>
        <v>206.32258064516128</v>
      </c>
      <c r="AF1745" s="27" t="e">
        <f t="shared" si="1688"/>
        <v>#REF!</v>
      </c>
      <c r="AG1745" s="7" t="e">
        <f t="shared" si="1688"/>
        <v>#REF!</v>
      </c>
      <c r="AH1745" s="17" t="e">
        <f t="shared" si="1696"/>
        <v>#REF!</v>
      </c>
      <c r="AI1745" s="26" t="e">
        <f t="shared" si="1698"/>
        <v>#REF!</v>
      </c>
      <c r="AJ1745" s="22" t="e">
        <f t="shared" si="1698"/>
        <v>#REF!</v>
      </c>
      <c r="AK1745" s="25" t="e">
        <f t="shared" si="1697"/>
        <v>#REF!</v>
      </c>
      <c r="AL1745" s="60">
        <f t="shared" si="1689"/>
        <v>42089</v>
      </c>
      <c r="AM1745" s="2"/>
    </row>
    <row r="1746" spans="1:39" ht="11.25" x14ac:dyDescent="0.2">
      <c r="A1746" s="2" t="s">
        <v>5</v>
      </c>
      <c r="B1746" s="2" t="str">
        <f t="shared" si="1690"/>
        <v>CACY2015</v>
      </c>
      <c r="C1746" s="2" t="s">
        <v>40</v>
      </c>
      <c r="D1746" s="4">
        <v>42088</v>
      </c>
      <c r="K1746" s="54">
        <f t="shared" si="1699"/>
        <v>0</v>
      </c>
      <c r="T1746" s="47">
        <v>4</v>
      </c>
      <c r="U1746" s="48">
        <v>6</v>
      </c>
      <c r="V1746" s="49">
        <v>484</v>
      </c>
      <c r="W1746" s="48">
        <f t="shared" si="1691"/>
        <v>1287</v>
      </c>
      <c r="X1746" s="32">
        <v>48355</v>
      </c>
      <c r="Y1746" s="31">
        <f t="shared" si="1700"/>
        <v>1.0009306173094819E-2</v>
      </c>
      <c r="Z1746" s="30">
        <f t="shared" si="1692"/>
        <v>1.2408230793092752E-4</v>
      </c>
      <c r="AA1746" s="10">
        <f t="shared" si="1695"/>
        <v>80.666666666666657</v>
      </c>
      <c r="AB1746" s="9" t="str">
        <f t="shared" si="1693"/>
        <v>U E</v>
      </c>
      <c r="AC1746" s="28">
        <f t="shared" si="1701"/>
        <v>1.0009306173094819E-2</v>
      </c>
      <c r="AD1746" s="29">
        <f t="shared" si="1702"/>
        <v>1.2408230793092752E-4</v>
      </c>
      <c r="AE1746" s="15">
        <f t="shared" si="1694"/>
        <v>80.666666666666657</v>
      </c>
      <c r="AF1746" s="27" t="e">
        <f t="shared" si="1688"/>
        <v>#REF!</v>
      </c>
      <c r="AG1746" s="7" t="e">
        <f t="shared" si="1688"/>
        <v>#REF!</v>
      </c>
      <c r="AH1746" s="17" t="e">
        <f t="shared" si="1696"/>
        <v>#REF!</v>
      </c>
      <c r="AI1746" s="26" t="e">
        <f t="shared" si="1698"/>
        <v>#REF!</v>
      </c>
      <c r="AJ1746" s="22" t="e">
        <f t="shared" si="1698"/>
        <v>#REF!</v>
      </c>
      <c r="AK1746" s="25" t="e">
        <f t="shared" si="1697"/>
        <v>#REF!</v>
      </c>
      <c r="AL1746" s="60">
        <f t="shared" si="1689"/>
        <v>42088</v>
      </c>
      <c r="AM1746" s="2"/>
    </row>
    <row r="1747" spans="1:39" ht="11.25" x14ac:dyDescent="0.2">
      <c r="A1747" s="2" t="s">
        <v>5</v>
      </c>
      <c r="B1747" s="2" t="str">
        <f t="shared" si="1690"/>
        <v>CACY2015</v>
      </c>
      <c r="C1747" s="2" t="s">
        <v>40</v>
      </c>
      <c r="D1747" s="4">
        <v>42087</v>
      </c>
      <c r="K1747" s="54">
        <f t="shared" si="1699"/>
        <v>0</v>
      </c>
      <c r="T1747" s="47">
        <v>2</v>
      </c>
      <c r="U1747" s="48">
        <v>6</v>
      </c>
      <c r="V1747" s="49">
        <v>592</v>
      </c>
      <c r="W1747" s="48">
        <f t="shared" si="1691"/>
        <v>1285</v>
      </c>
      <c r="X1747" s="32">
        <v>48355</v>
      </c>
      <c r="Y1747" s="31">
        <f t="shared" si="1700"/>
        <v>1.2242787715851515E-2</v>
      </c>
      <c r="Z1747" s="30">
        <f t="shared" si="1692"/>
        <v>1.2408230793092752E-4</v>
      </c>
      <c r="AA1747" s="10">
        <f t="shared" si="1695"/>
        <v>98.666666666666657</v>
      </c>
      <c r="AB1747" s="9" t="str">
        <f t="shared" si="1693"/>
        <v>U E</v>
      </c>
      <c r="AC1747" s="28">
        <f t="shared" si="1701"/>
        <v>1.2242787715851515E-2</v>
      </c>
      <c r="AD1747" s="29">
        <f t="shared" si="1702"/>
        <v>1.2408230793092752E-4</v>
      </c>
      <c r="AE1747" s="15">
        <f t="shared" si="1694"/>
        <v>98.666666666666657</v>
      </c>
      <c r="AF1747" s="27" t="e">
        <f t="shared" si="1688"/>
        <v>#REF!</v>
      </c>
      <c r="AG1747" s="7" t="e">
        <f t="shared" si="1688"/>
        <v>#REF!</v>
      </c>
      <c r="AH1747" s="17" t="e">
        <f t="shared" si="1696"/>
        <v>#REF!</v>
      </c>
      <c r="AI1747" s="26" t="e">
        <f t="shared" si="1698"/>
        <v>#REF!</v>
      </c>
      <c r="AJ1747" s="22" t="e">
        <f t="shared" si="1698"/>
        <v>#REF!</v>
      </c>
      <c r="AK1747" s="25" t="e">
        <f t="shared" si="1697"/>
        <v>#REF!</v>
      </c>
      <c r="AL1747" s="60">
        <f t="shared" si="1689"/>
        <v>42087</v>
      </c>
      <c r="AM1747" s="2"/>
    </row>
    <row r="1748" spans="1:39" ht="11.25" x14ac:dyDescent="0.2">
      <c r="A1748" s="2" t="s">
        <v>5</v>
      </c>
      <c r="B1748" s="2" t="str">
        <f t="shared" si="1690"/>
        <v>CACY2015</v>
      </c>
      <c r="C1748" s="2" t="s">
        <v>40</v>
      </c>
      <c r="D1748" s="4">
        <v>42086</v>
      </c>
      <c r="K1748" s="54">
        <f t="shared" si="1699"/>
        <v>0</v>
      </c>
      <c r="T1748" s="47">
        <v>4</v>
      </c>
      <c r="U1748" s="48">
        <v>54</v>
      </c>
      <c r="V1748" s="49">
        <v>10488</v>
      </c>
      <c r="W1748" s="48">
        <f t="shared" si="1691"/>
        <v>1284</v>
      </c>
      <c r="X1748" s="32">
        <v>48355</v>
      </c>
      <c r="Y1748" s="31">
        <f t="shared" si="1700"/>
        <v>0.21689587426326129</v>
      </c>
      <c r="Z1748" s="30">
        <f t="shared" si="1692"/>
        <v>1.1167407713783477E-3</v>
      </c>
      <c r="AA1748" s="10">
        <f t="shared" si="1695"/>
        <v>194.2222222222222</v>
      </c>
      <c r="AB1748" s="9" t="str">
        <f t="shared" si="1693"/>
        <v>U E</v>
      </c>
      <c r="AC1748" s="28">
        <f t="shared" si="1701"/>
        <v>0.21689587426326129</v>
      </c>
      <c r="AD1748" s="29">
        <f t="shared" si="1702"/>
        <v>1.1167407713783477E-3</v>
      </c>
      <c r="AE1748" s="15">
        <f t="shared" si="1694"/>
        <v>194.2222222222222</v>
      </c>
      <c r="AF1748" s="27" t="e">
        <f t="shared" si="1688"/>
        <v>#REF!</v>
      </c>
      <c r="AG1748" s="7" t="e">
        <f t="shared" si="1688"/>
        <v>#REF!</v>
      </c>
      <c r="AH1748" s="17" t="e">
        <f t="shared" si="1696"/>
        <v>#REF!</v>
      </c>
      <c r="AI1748" s="26" t="e">
        <f t="shared" si="1698"/>
        <v>#REF!</v>
      </c>
      <c r="AJ1748" s="22" t="e">
        <f t="shared" si="1698"/>
        <v>#REF!</v>
      </c>
      <c r="AK1748" s="25" t="e">
        <f t="shared" si="1697"/>
        <v>#REF!</v>
      </c>
      <c r="AL1748" s="60">
        <f t="shared" si="1689"/>
        <v>42086</v>
      </c>
      <c r="AM1748" s="2"/>
    </row>
    <row r="1749" spans="1:39" ht="11.25" x14ac:dyDescent="0.2">
      <c r="A1749" s="2" t="s">
        <v>5</v>
      </c>
      <c r="B1749" s="2" t="str">
        <f t="shared" si="1690"/>
        <v>CACY2015</v>
      </c>
      <c r="C1749" s="2" t="s">
        <v>40</v>
      </c>
      <c r="D1749" s="4">
        <v>42085</v>
      </c>
      <c r="K1749" s="54">
        <f t="shared" si="1699"/>
        <v>0</v>
      </c>
      <c r="T1749" s="47">
        <v>5</v>
      </c>
      <c r="U1749" s="48">
        <v>278</v>
      </c>
      <c r="V1749" s="49">
        <v>4295</v>
      </c>
      <c r="W1749" s="48">
        <f t="shared" si="1691"/>
        <v>1284</v>
      </c>
      <c r="X1749" s="32">
        <v>48355</v>
      </c>
      <c r="Y1749" s="31">
        <f t="shared" si="1700"/>
        <v>8.8822252093888943E-2</v>
      </c>
      <c r="Z1749" s="30">
        <f t="shared" si="1692"/>
        <v>5.7491469341329751E-3</v>
      </c>
      <c r="AA1749" s="10">
        <f t="shared" si="1695"/>
        <v>15.449640287769784</v>
      </c>
      <c r="AB1749" s="9" t="str">
        <f t="shared" si="1693"/>
        <v>U E</v>
      </c>
      <c r="AC1749" s="28">
        <f t="shared" si="1701"/>
        <v>8.8822252093888943E-2</v>
      </c>
      <c r="AD1749" s="29">
        <f t="shared" si="1702"/>
        <v>5.7491469341329751E-3</v>
      </c>
      <c r="AE1749" s="15">
        <f t="shared" si="1694"/>
        <v>15.449640287769784</v>
      </c>
      <c r="AF1749" s="27" t="e">
        <f t="shared" si="1688"/>
        <v>#REF!</v>
      </c>
      <c r="AG1749" s="7" t="e">
        <f t="shared" si="1688"/>
        <v>#REF!</v>
      </c>
      <c r="AH1749" s="17" t="e">
        <f t="shared" si="1696"/>
        <v>#REF!</v>
      </c>
      <c r="AI1749" s="26" t="e">
        <f t="shared" si="1698"/>
        <v>#REF!</v>
      </c>
      <c r="AJ1749" s="22" t="e">
        <f t="shared" si="1698"/>
        <v>#REF!</v>
      </c>
      <c r="AK1749" s="25" t="e">
        <f t="shared" si="1697"/>
        <v>#REF!</v>
      </c>
      <c r="AL1749" s="60">
        <f t="shared" si="1689"/>
        <v>42085</v>
      </c>
      <c r="AM1749" s="2"/>
    </row>
    <row r="1750" spans="1:39" ht="11.25" x14ac:dyDescent="0.2">
      <c r="A1750" s="2" t="s">
        <v>5</v>
      </c>
      <c r="B1750" s="2" t="str">
        <f t="shared" si="1690"/>
        <v>CACY2015</v>
      </c>
      <c r="C1750" s="2" t="s">
        <v>40</v>
      </c>
      <c r="D1750" s="4">
        <v>42084</v>
      </c>
      <c r="K1750" s="54">
        <f t="shared" si="1699"/>
        <v>0</v>
      </c>
      <c r="T1750" s="47">
        <v>1</v>
      </c>
      <c r="U1750" s="48">
        <v>1</v>
      </c>
      <c r="V1750" s="49">
        <v>95</v>
      </c>
      <c r="W1750" s="48">
        <f t="shared" si="1691"/>
        <v>1279</v>
      </c>
      <c r="X1750" s="32">
        <v>48355</v>
      </c>
      <c r="Y1750" s="31">
        <f t="shared" si="1700"/>
        <v>1.9646365422396855E-3</v>
      </c>
      <c r="Z1750" s="30">
        <f t="shared" si="1692"/>
        <v>2.0680384655154586E-5</v>
      </c>
      <c r="AA1750" s="10">
        <f t="shared" si="1695"/>
        <v>94.999999999999986</v>
      </c>
      <c r="AB1750" s="9" t="str">
        <f t="shared" si="1693"/>
        <v>U E</v>
      </c>
      <c r="AC1750" s="28">
        <f t="shared" si="1701"/>
        <v>1.9646365422396855E-3</v>
      </c>
      <c r="AD1750" s="29">
        <f t="shared" si="1702"/>
        <v>2.0680384655154586E-5</v>
      </c>
      <c r="AE1750" s="15">
        <f t="shared" si="1694"/>
        <v>94.999999999999986</v>
      </c>
      <c r="AF1750" s="27" t="e">
        <f t="shared" si="1688"/>
        <v>#REF!</v>
      </c>
      <c r="AG1750" s="7" t="e">
        <f t="shared" si="1688"/>
        <v>#REF!</v>
      </c>
      <c r="AH1750" s="17" t="e">
        <f t="shared" si="1696"/>
        <v>#REF!</v>
      </c>
      <c r="AI1750" s="26" t="e">
        <f t="shared" si="1698"/>
        <v>#REF!</v>
      </c>
      <c r="AJ1750" s="22" t="e">
        <f t="shared" si="1698"/>
        <v>#REF!</v>
      </c>
      <c r="AK1750" s="25" t="e">
        <f t="shared" si="1697"/>
        <v>#REF!</v>
      </c>
      <c r="AL1750" s="60">
        <f t="shared" si="1689"/>
        <v>42084</v>
      </c>
      <c r="AM1750" s="2"/>
    </row>
    <row r="1751" spans="1:39" ht="11.25" x14ac:dyDescent="0.2">
      <c r="A1751" s="2" t="s">
        <v>5</v>
      </c>
      <c r="B1751" s="2" t="str">
        <f t="shared" si="1690"/>
        <v>CACY2015</v>
      </c>
      <c r="C1751" s="2" t="s">
        <v>40</v>
      </c>
      <c r="D1751" s="4">
        <v>42083</v>
      </c>
      <c r="K1751" s="54">
        <f t="shared" si="1699"/>
        <v>0</v>
      </c>
      <c r="T1751" s="47">
        <v>2</v>
      </c>
      <c r="U1751" s="48">
        <v>4</v>
      </c>
      <c r="V1751" s="49">
        <v>322</v>
      </c>
      <c r="W1751" s="48">
        <f t="shared" si="1691"/>
        <v>1284</v>
      </c>
      <c r="X1751" s="32">
        <v>48355</v>
      </c>
      <c r="Y1751" s="31">
        <f t="shared" si="1700"/>
        <v>6.6590838589597762E-3</v>
      </c>
      <c r="Z1751" s="30">
        <f t="shared" si="1692"/>
        <v>8.2721538620618345E-5</v>
      </c>
      <c r="AA1751" s="10">
        <f t="shared" si="1695"/>
        <v>80.5</v>
      </c>
      <c r="AB1751" s="9" t="str">
        <f t="shared" si="1693"/>
        <v>U E</v>
      </c>
      <c r="AC1751" s="28">
        <f t="shared" si="1701"/>
        <v>6.6590838589597762E-3</v>
      </c>
      <c r="AD1751" s="29">
        <f t="shared" si="1702"/>
        <v>8.2721538620618345E-5</v>
      </c>
      <c r="AE1751" s="15">
        <f t="shared" si="1694"/>
        <v>80.5</v>
      </c>
      <c r="AF1751" s="27" t="e">
        <f t="shared" si="1688"/>
        <v>#REF!</v>
      </c>
      <c r="AG1751" s="7" t="e">
        <f t="shared" si="1688"/>
        <v>#REF!</v>
      </c>
      <c r="AH1751" s="17" t="e">
        <f t="shared" si="1696"/>
        <v>#REF!</v>
      </c>
      <c r="AI1751" s="26" t="e">
        <f t="shared" si="1698"/>
        <v>#REF!</v>
      </c>
      <c r="AJ1751" s="22" t="e">
        <f t="shared" si="1698"/>
        <v>#REF!</v>
      </c>
      <c r="AK1751" s="25" t="e">
        <f t="shared" si="1697"/>
        <v>#REF!</v>
      </c>
      <c r="AL1751" s="60">
        <f t="shared" si="1689"/>
        <v>42083</v>
      </c>
      <c r="AM1751" s="2"/>
    </row>
    <row r="1752" spans="1:39" ht="11.25" x14ac:dyDescent="0.2">
      <c r="A1752" s="2" t="s">
        <v>5</v>
      </c>
      <c r="B1752" s="2" t="str">
        <f t="shared" si="1690"/>
        <v>CACY2015</v>
      </c>
      <c r="C1752" s="2" t="s">
        <v>40</v>
      </c>
      <c r="D1752" s="4">
        <v>42082</v>
      </c>
      <c r="K1752" s="54">
        <f t="shared" si="1699"/>
        <v>0</v>
      </c>
      <c r="T1752" s="47">
        <v>1</v>
      </c>
      <c r="U1752" s="48">
        <v>1</v>
      </c>
      <c r="V1752" s="49">
        <v>407</v>
      </c>
      <c r="W1752" s="48">
        <f t="shared" si="1691"/>
        <v>1285</v>
      </c>
      <c r="X1752" s="32">
        <v>48355</v>
      </c>
      <c r="Y1752" s="31">
        <f t="shared" si="1700"/>
        <v>8.4169165546479161E-3</v>
      </c>
      <c r="Z1752" s="30">
        <f t="shared" si="1692"/>
        <v>2.0680384655154586E-5</v>
      </c>
      <c r="AA1752" s="10">
        <f t="shared" si="1695"/>
        <v>407</v>
      </c>
      <c r="AB1752" s="9" t="str">
        <f t="shared" si="1693"/>
        <v>U E</v>
      </c>
      <c r="AC1752" s="28">
        <f t="shared" si="1701"/>
        <v>8.4169165546479161E-3</v>
      </c>
      <c r="AD1752" s="29">
        <f t="shared" si="1702"/>
        <v>2.0680384655154586E-5</v>
      </c>
      <c r="AE1752" s="15">
        <f t="shared" si="1694"/>
        <v>407</v>
      </c>
      <c r="AF1752" s="27" t="e">
        <f t="shared" si="1688"/>
        <v>#REF!</v>
      </c>
      <c r="AG1752" s="7" t="e">
        <f t="shared" si="1688"/>
        <v>#REF!</v>
      </c>
      <c r="AH1752" s="17" t="e">
        <f t="shared" si="1696"/>
        <v>#REF!</v>
      </c>
      <c r="AI1752" s="26" t="e">
        <f t="shared" si="1698"/>
        <v>#REF!</v>
      </c>
      <c r="AJ1752" s="22" t="e">
        <f t="shared" si="1698"/>
        <v>#REF!</v>
      </c>
      <c r="AK1752" s="25" t="e">
        <f t="shared" si="1697"/>
        <v>#REF!</v>
      </c>
      <c r="AL1752" s="60">
        <f t="shared" si="1689"/>
        <v>42082</v>
      </c>
      <c r="AM1752" s="2"/>
    </row>
    <row r="1753" spans="1:39" ht="11.25" x14ac:dyDescent="0.2">
      <c r="A1753" s="2" t="s">
        <v>5</v>
      </c>
      <c r="B1753" s="2" t="str">
        <f t="shared" si="1690"/>
        <v>CACY2015</v>
      </c>
      <c r="C1753" s="2" t="s">
        <v>40</v>
      </c>
      <c r="D1753" s="4">
        <v>42081</v>
      </c>
      <c r="K1753" s="54">
        <f t="shared" si="1699"/>
        <v>0</v>
      </c>
      <c r="T1753" s="47">
        <v>2</v>
      </c>
      <c r="U1753" s="48">
        <v>8</v>
      </c>
      <c r="V1753" s="49">
        <v>918</v>
      </c>
      <c r="W1753" s="48">
        <f t="shared" si="1691"/>
        <v>1286</v>
      </c>
      <c r="X1753" s="32">
        <v>48355</v>
      </c>
      <c r="Y1753" s="31">
        <f t="shared" si="1700"/>
        <v>1.8984593113431911E-2</v>
      </c>
      <c r="Z1753" s="30">
        <f t="shared" si="1692"/>
        <v>1.6544307724123669E-4</v>
      </c>
      <c r="AA1753" s="10">
        <f t="shared" si="1695"/>
        <v>114.75</v>
      </c>
      <c r="AB1753" s="9" t="str">
        <f t="shared" si="1693"/>
        <v>U E</v>
      </c>
      <c r="AC1753" s="28">
        <f t="shared" si="1701"/>
        <v>1.8984593113431911E-2</v>
      </c>
      <c r="AD1753" s="29">
        <f t="shared" si="1702"/>
        <v>1.6544307724123669E-4</v>
      </c>
      <c r="AE1753" s="15">
        <f t="shared" si="1694"/>
        <v>114.75</v>
      </c>
      <c r="AF1753" s="27" t="e">
        <f t="shared" si="1688"/>
        <v>#REF!</v>
      </c>
      <c r="AG1753" s="7" t="e">
        <f t="shared" si="1688"/>
        <v>#REF!</v>
      </c>
      <c r="AH1753" s="17" t="e">
        <f t="shared" si="1696"/>
        <v>#REF!</v>
      </c>
      <c r="AI1753" s="26" t="e">
        <f t="shared" si="1698"/>
        <v>#REF!</v>
      </c>
      <c r="AJ1753" s="22" t="e">
        <f t="shared" si="1698"/>
        <v>#REF!</v>
      </c>
      <c r="AK1753" s="25" t="e">
        <f t="shared" si="1697"/>
        <v>#REF!</v>
      </c>
      <c r="AL1753" s="60">
        <f t="shared" si="1689"/>
        <v>42081</v>
      </c>
      <c r="AM1753" s="2"/>
    </row>
    <row r="1754" spans="1:39" ht="11.25" x14ac:dyDescent="0.2">
      <c r="A1754" s="2" t="s">
        <v>5</v>
      </c>
      <c r="B1754" s="2" t="str">
        <f t="shared" si="1690"/>
        <v>CACY2015</v>
      </c>
      <c r="C1754" s="2" t="s">
        <v>40</v>
      </c>
      <c r="D1754" s="4">
        <v>42080</v>
      </c>
      <c r="K1754" s="54">
        <f t="shared" si="1699"/>
        <v>0</v>
      </c>
      <c r="T1754" s="47">
        <v>1</v>
      </c>
      <c r="U1754" s="48">
        <v>1</v>
      </c>
      <c r="V1754" s="49">
        <v>77</v>
      </c>
      <c r="W1754" s="48">
        <f t="shared" si="1691"/>
        <v>1286</v>
      </c>
      <c r="X1754" s="32">
        <v>48355</v>
      </c>
      <c r="Y1754" s="31">
        <f t="shared" si="1700"/>
        <v>1.5923896184469031E-3</v>
      </c>
      <c r="Z1754" s="30">
        <f t="shared" si="1692"/>
        <v>2.0680384655154586E-5</v>
      </c>
      <c r="AA1754" s="10">
        <f t="shared" si="1695"/>
        <v>77</v>
      </c>
      <c r="AB1754" s="9" t="str">
        <f t="shared" si="1693"/>
        <v>U E</v>
      </c>
      <c r="AC1754" s="28">
        <f t="shared" si="1701"/>
        <v>1.5923896184469031E-3</v>
      </c>
      <c r="AD1754" s="29">
        <f t="shared" si="1702"/>
        <v>2.0680384655154586E-5</v>
      </c>
      <c r="AE1754" s="15">
        <f t="shared" si="1694"/>
        <v>77</v>
      </c>
      <c r="AF1754" s="27" t="e">
        <f t="shared" si="1688"/>
        <v>#REF!</v>
      </c>
      <c r="AG1754" s="7" t="e">
        <f t="shared" si="1688"/>
        <v>#REF!</v>
      </c>
      <c r="AH1754" s="17" t="e">
        <f t="shared" si="1696"/>
        <v>#REF!</v>
      </c>
      <c r="AI1754" s="26" t="e">
        <f t="shared" si="1698"/>
        <v>#REF!</v>
      </c>
      <c r="AJ1754" s="22" t="e">
        <f t="shared" si="1698"/>
        <v>#REF!</v>
      </c>
      <c r="AK1754" s="25" t="e">
        <f t="shared" si="1697"/>
        <v>#REF!</v>
      </c>
      <c r="AL1754" s="60">
        <f t="shared" si="1689"/>
        <v>42080</v>
      </c>
      <c r="AM1754" s="2"/>
    </row>
    <row r="1755" spans="1:39" ht="11.25" x14ac:dyDescent="0.2">
      <c r="A1755" s="2" t="s">
        <v>5</v>
      </c>
      <c r="B1755" s="2" t="str">
        <f t="shared" si="1690"/>
        <v>CACY2015</v>
      </c>
      <c r="C1755" s="2" t="s">
        <v>40</v>
      </c>
      <c r="D1755" s="4">
        <v>42079</v>
      </c>
      <c r="K1755" s="54">
        <f t="shared" si="1699"/>
        <v>0</v>
      </c>
      <c r="T1755" s="47"/>
      <c r="U1755" s="48"/>
      <c r="V1755" s="49"/>
      <c r="W1755" s="48">
        <f t="shared" si="1691"/>
        <v>1286</v>
      </c>
      <c r="X1755" s="32">
        <v>48355</v>
      </c>
      <c r="Y1755" s="31">
        <f t="shared" si="1700"/>
        <v>0</v>
      </c>
      <c r="Z1755" s="30">
        <f t="shared" si="1692"/>
        <v>0</v>
      </c>
      <c r="AA1755" s="10">
        <f t="shared" si="1695"/>
        <v>0</v>
      </c>
      <c r="AB1755" s="9" t="str">
        <f t="shared" si="1693"/>
        <v>U E</v>
      </c>
      <c r="AC1755" s="28">
        <f t="shared" si="1701"/>
        <v>0</v>
      </c>
      <c r="AD1755" s="29">
        <f t="shared" si="1702"/>
        <v>0</v>
      </c>
      <c r="AE1755" s="15">
        <f t="shared" si="1694"/>
        <v>0</v>
      </c>
      <c r="AF1755" s="27" t="e">
        <f t="shared" si="1688"/>
        <v>#REF!</v>
      </c>
      <c r="AG1755" s="7" t="e">
        <f t="shared" si="1688"/>
        <v>#REF!</v>
      </c>
      <c r="AH1755" s="17" t="e">
        <f t="shared" si="1696"/>
        <v>#REF!</v>
      </c>
      <c r="AI1755" s="26" t="e">
        <f t="shared" si="1698"/>
        <v>#REF!</v>
      </c>
      <c r="AJ1755" s="22" t="e">
        <f t="shared" si="1698"/>
        <v>#REF!</v>
      </c>
      <c r="AK1755" s="25" t="e">
        <f t="shared" si="1697"/>
        <v>#REF!</v>
      </c>
      <c r="AL1755" s="60">
        <f t="shared" si="1689"/>
        <v>42079</v>
      </c>
      <c r="AM1755" s="2"/>
    </row>
    <row r="1756" spans="1:39" ht="11.25" x14ac:dyDescent="0.2">
      <c r="A1756" s="2" t="s">
        <v>5</v>
      </c>
      <c r="B1756" s="2" t="str">
        <f t="shared" si="1690"/>
        <v>CACY2015</v>
      </c>
      <c r="C1756" s="2" t="s">
        <v>40</v>
      </c>
      <c r="D1756" s="4">
        <v>42078</v>
      </c>
      <c r="K1756" s="54">
        <f t="shared" si="1699"/>
        <v>0</v>
      </c>
      <c r="T1756" s="47">
        <v>7</v>
      </c>
      <c r="U1756" s="48">
        <v>8</v>
      </c>
      <c r="V1756" s="49">
        <v>829</v>
      </c>
      <c r="W1756" s="48">
        <f t="shared" si="1691"/>
        <v>1287</v>
      </c>
      <c r="X1756" s="32">
        <v>48355</v>
      </c>
      <c r="Y1756" s="31">
        <f t="shared" si="1700"/>
        <v>1.7144038879123153E-2</v>
      </c>
      <c r="Z1756" s="30">
        <f t="shared" si="1692"/>
        <v>1.6544307724123669E-4</v>
      </c>
      <c r="AA1756" s="10">
        <f t="shared" si="1695"/>
        <v>103.625</v>
      </c>
      <c r="AB1756" s="9" t="str">
        <f t="shared" si="1693"/>
        <v>U E</v>
      </c>
      <c r="AC1756" s="28">
        <f t="shared" si="1701"/>
        <v>1.7144038879123153E-2</v>
      </c>
      <c r="AD1756" s="29">
        <f t="shared" si="1702"/>
        <v>1.6544307724123669E-4</v>
      </c>
      <c r="AE1756" s="15">
        <f t="shared" si="1694"/>
        <v>103.625</v>
      </c>
      <c r="AF1756" s="27" t="e">
        <f t="shared" si="1688"/>
        <v>#REF!</v>
      </c>
      <c r="AG1756" s="7" t="e">
        <f t="shared" si="1688"/>
        <v>#REF!</v>
      </c>
      <c r="AH1756" s="17" t="e">
        <f t="shared" si="1696"/>
        <v>#REF!</v>
      </c>
      <c r="AI1756" s="26" t="e">
        <f t="shared" si="1698"/>
        <v>#REF!</v>
      </c>
      <c r="AJ1756" s="22" t="e">
        <f t="shared" si="1698"/>
        <v>#REF!</v>
      </c>
      <c r="AK1756" s="25" t="e">
        <f t="shared" si="1697"/>
        <v>#REF!</v>
      </c>
      <c r="AL1756" s="60">
        <f t="shared" si="1689"/>
        <v>42078</v>
      </c>
      <c r="AM1756" s="2"/>
    </row>
    <row r="1757" spans="1:39" ht="11.25" x14ac:dyDescent="0.2">
      <c r="A1757" s="2" t="s">
        <v>5</v>
      </c>
      <c r="B1757" s="2" t="str">
        <f t="shared" si="1690"/>
        <v>CACY2015</v>
      </c>
      <c r="C1757" s="2" t="s">
        <v>40</v>
      </c>
      <c r="D1757" s="4">
        <v>42077</v>
      </c>
      <c r="K1757" s="54">
        <f t="shared" si="1699"/>
        <v>0</v>
      </c>
      <c r="T1757" s="47"/>
      <c r="U1757" s="48"/>
      <c r="V1757" s="49"/>
      <c r="W1757" s="48">
        <f t="shared" si="1691"/>
        <v>1282</v>
      </c>
      <c r="X1757" s="32">
        <v>48355</v>
      </c>
      <c r="Y1757" s="31">
        <f t="shared" si="1700"/>
        <v>0</v>
      </c>
      <c r="Z1757" s="30">
        <f t="shared" si="1692"/>
        <v>0</v>
      </c>
      <c r="AA1757" s="10">
        <f t="shared" si="1695"/>
        <v>0</v>
      </c>
      <c r="AB1757" s="9" t="str">
        <f t="shared" si="1693"/>
        <v>U E</v>
      </c>
      <c r="AC1757" s="28">
        <f t="shared" si="1701"/>
        <v>0</v>
      </c>
      <c r="AD1757" s="29">
        <f t="shared" si="1702"/>
        <v>0</v>
      </c>
      <c r="AE1757" s="15">
        <f t="shared" si="1694"/>
        <v>0</v>
      </c>
      <c r="AF1757" s="27" t="e">
        <f t="shared" si="1688"/>
        <v>#REF!</v>
      </c>
      <c r="AG1757" s="7" t="e">
        <f t="shared" si="1688"/>
        <v>#REF!</v>
      </c>
      <c r="AH1757" s="17" t="e">
        <f t="shared" si="1696"/>
        <v>#REF!</v>
      </c>
      <c r="AI1757" s="26" t="e">
        <f t="shared" si="1698"/>
        <v>#REF!</v>
      </c>
      <c r="AJ1757" s="22" t="e">
        <f t="shared" si="1698"/>
        <v>#REF!</v>
      </c>
      <c r="AK1757" s="25" t="e">
        <f t="shared" si="1697"/>
        <v>#REF!</v>
      </c>
      <c r="AL1757" s="60">
        <f t="shared" si="1689"/>
        <v>42077</v>
      </c>
      <c r="AM1757" s="2"/>
    </row>
    <row r="1758" spans="1:39" ht="11.25" x14ac:dyDescent="0.2">
      <c r="A1758" s="2" t="s">
        <v>5</v>
      </c>
      <c r="B1758" s="2" t="str">
        <f t="shared" si="1690"/>
        <v>CACY2015</v>
      </c>
      <c r="C1758" s="2" t="s">
        <v>40</v>
      </c>
      <c r="D1758" s="4">
        <v>42076</v>
      </c>
      <c r="K1758" s="54">
        <f t="shared" si="1699"/>
        <v>0</v>
      </c>
      <c r="T1758" s="47">
        <v>2</v>
      </c>
      <c r="U1758" s="48">
        <v>2</v>
      </c>
      <c r="V1758" s="49">
        <v>265</v>
      </c>
      <c r="W1758" s="48">
        <f t="shared" si="1691"/>
        <v>1288</v>
      </c>
      <c r="X1758" s="32">
        <v>48355</v>
      </c>
      <c r="Y1758" s="31">
        <f t="shared" si="1700"/>
        <v>5.4803019336159648E-3</v>
      </c>
      <c r="Z1758" s="30">
        <f t="shared" si="1692"/>
        <v>4.1360769310309172E-5</v>
      </c>
      <c r="AA1758" s="10">
        <f t="shared" si="1695"/>
        <v>132.5</v>
      </c>
      <c r="AB1758" s="9" t="str">
        <f t="shared" si="1693"/>
        <v>U E</v>
      </c>
      <c r="AC1758" s="28">
        <f t="shared" si="1701"/>
        <v>5.4803019336159648E-3</v>
      </c>
      <c r="AD1758" s="29">
        <f t="shared" si="1702"/>
        <v>4.1360769310309172E-5</v>
      </c>
      <c r="AE1758" s="15">
        <f t="shared" si="1694"/>
        <v>132.5</v>
      </c>
      <c r="AF1758" s="27" t="e">
        <f t="shared" si="1688"/>
        <v>#REF!</v>
      </c>
      <c r="AG1758" s="7" t="e">
        <f t="shared" si="1688"/>
        <v>#REF!</v>
      </c>
      <c r="AH1758" s="17" t="e">
        <f t="shared" si="1696"/>
        <v>#REF!</v>
      </c>
      <c r="AI1758" s="26" t="e">
        <f t="shared" si="1698"/>
        <v>#REF!</v>
      </c>
      <c r="AJ1758" s="22" t="e">
        <f t="shared" si="1698"/>
        <v>#REF!</v>
      </c>
      <c r="AK1758" s="25" t="e">
        <f t="shared" si="1697"/>
        <v>#REF!</v>
      </c>
      <c r="AL1758" s="60">
        <f t="shared" si="1689"/>
        <v>42076</v>
      </c>
      <c r="AM1758" s="2"/>
    </row>
    <row r="1759" spans="1:39" ht="11.25" x14ac:dyDescent="0.2">
      <c r="A1759" s="2" t="s">
        <v>5</v>
      </c>
      <c r="B1759" s="2" t="str">
        <f t="shared" si="1690"/>
        <v>CACY2015</v>
      </c>
      <c r="C1759" s="2" t="s">
        <v>40</v>
      </c>
      <c r="D1759" s="4">
        <v>42075</v>
      </c>
      <c r="K1759" s="54">
        <f t="shared" si="1699"/>
        <v>0</v>
      </c>
      <c r="T1759" s="47">
        <v>5</v>
      </c>
      <c r="U1759" s="48">
        <v>21</v>
      </c>
      <c r="V1759" s="49">
        <v>4359</v>
      </c>
      <c r="W1759" s="48">
        <f t="shared" si="1691"/>
        <v>1292</v>
      </c>
      <c r="X1759" s="32">
        <v>48355</v>
      </c>
      <c r="Y1759" s="31">
        <f t="shared" si="1700"/>
        <v>9.014579671181884E-2</v>
      </c>
      <c r="Z1759" s="30">
        <f t="shared" si="1692"/>
        <v>4.3428807775824631E-4</v>
      </c>
      <c r="AA1759" s="10">
        <f t="shared" si="1695"/>
        <v>207.57142857142858</v>
      </c>
      <c r="AB1759" s="9" t="str">
        <f t="shared" si="1693"/>
        <v>U E</v>
      </c>
      <c r="AC1759" s="28">
        <f t="shared" si="1701"/>
        <v>9.014579671181884E-2</v>
      </c>
      <c r="AD1759" s="29">
        <f t="shared" si="1702"/>
        <v>4.3428807775824631E-4</v>
      </c>
      <c r="AE1759" s="15">
        <f t="shared" si="1694"/>
        <v>207.57142857142858</v>
      </c>
      <c r="AF1759" s="27" t="e">
        <f t="shared" si="1688"/>
        <v>#REF!</v>
      </c>
      <c r="AG1759" s="7" t="e">
        <f t="shared" si="1688"/>
        <v>#REF!</v>
      </c>
      <c r="AH1759" s="17" t="e">
        <f t="shared" si="1696"/>
        <v>#REF!</v>
      </c>
      <c r="AI1759" s="26" t="e">
        <f t="shared" si="1698"/>
        <v>#REF!</v>
      </c>
      <c r="AJ1759" s="22" t="e">
        <f t="shared" si="1698"/>
        <v>#REF!</v>
      </c>
      <c r="AK1759" s="25" t="e">
        <f t="shared" si="1697"/>
        <v>#REF!</v>
      </c>
      <c r="AL1759" s="60">
        <f t="shared" si="1689"/>
        <v>42075</v>
      </c>
      <c r="AM1759" s="2"/>
    </row>
    <row r="1760" spans="1:39" ht="11.25" x14ac:dyDescent="0.2">
      <c r="A1760" s="2" t="s">
        <v>5</v>
      </c>
      <c r="B1760" s="2" t="str">
        <f t="shared" si="1690"/>
        <v>CACY2015</v>
      </c>
      <c r="C1760" s="2" t="s">
        <v>40</v>
      </c>
      <c r="D1760" s="4">
        <v>42074</v>
      </c>
      <c r="K1760" s="54">
        <f t="shared" si="1699"/>
        <v>0</v>
      </c>
      <c r="T1760" s="47">
        <v>3</v>
      </c>
      <c r="U1760" s="48">
        <v>14</v>
      </c>
      <c r="V1760" s="49">
        <v>2051</v>
      </c>
      <c r="W1760" s="48">
        <f t="shared" si="1691"/>
        <v>1290</v>
      </c>
      <c r="X1760" s="32">
        <v>48355</v>
      </c>
      <c r="Y1760" s="31">
        <f t="shared" si="1700"/>
        <v>4.2415468927722057E-2</v>
      </c>
      <c r="Z1760" s="30">
        <f t="shared" si="1692"/>
        <v>2.8952538517216419E-4</v>
      </c>
      <c r="AA1760" s="10">
        <f t="shared" si="1695"/>
        <v>146.5</v>
      </c>
      <c r="AB1760" s="9" t="str">
        <f t="shared" si="1693"/>
        <v>U E</v>
      </c>
      <c r="AC1760" s="28">
        <f t="shared" si="1701"/>
        <v>4.2415468927722057E-2</v>
      </c>
      <c r="AD1760" s="29">
        <f t="shared" si="1702"/>
        <v>2.8952538517216419E-4</v>
      </c>
      <c r="AE1760" s="15">
        <f t="shared" si="1694"/>
        <v>146.5</v>
      </c>
      <c r="AF1760" s="27" t="e">
        <f t="shared" si="1688"/>
        <v>#REF!</v>
      </c>
      <c r="AG1760" s="7" t="e">
        <f t="shared" si="1688"/>
        <v>#REF!</v>
      </c>
      <c r="AH1760" s="17" t="e">
        <f t="shared" si="1696"/>
        <v>#REF!</v>
      </c>
      <c r="AI1760" s="26" t="e">
        <f t="shared" si="1698"/>
        <v>#REF!</v>
      </c>
      <c r="AJ1760" s="22" t="e">
        <f t="shared" si="1698"/>
        <v>#REF!</v>
      </c>
      <c r="AK1760" s="25" t="e">
        <f t="shared" si="1697"/>
        <v>#REF!</v>
      </c>
      <c r="AL1760" s="60">
        <f t="shared" si="1689"/>
        <v>42074</v>
      </c>
      <c r="AM1760" s="2"/>
    </row>
    <row r="1761" spans="1:39" ht="11.25" x14ac:dyDescent="0.2">
      <c r="A1761" s="2" t="s">
        <v>5</v>
      </c>
      <c r="B1761" s="2" t="str">
        <f t="shared" si="1690"/>
        <v>CACY2015</v>
      </c>
      <c r="C1761" s="2" t="s">
        <v>40</v>
      </c>
      <c r="D1761" s="4">
        <v>42073</v>
      </c>
      <c r="K1761" s="54">
        <f t="shared" si="1699"/>
        <v>0</v>
      </c>
      <c r="T1761" s="47">
        <v>1</v>
      </c>
      <c r="U1761" s="48">
        <v>3</v>
      </c>
      <c r="V1761" s="49">
        <v>295</v>
      </c>
      <c r="W1761" s="48">
        <f t="shared" si="1691"/>
        <v>1288</v>
      </c>
      <c r="X1761" s="32">
        <v>48355</v>
      </c>
      <c r="Y1761" s="31">
        <f t="shared" si="1700"/>
        <v>6.1007134732706031E-3</v>
      </c>
      <c r="Z1761" s="30">
        <f t="shared" si="1692"/>
        <v>6.2041153965463762E-5</v>
      </c>
      <c r="AA1761" s="10">
        <f t="shared" si="1695"/>
        <v>98.333333333333329</v>
      </c>
      <c r="AB1761" s="9" t="str">
        <f t="shared" si="1693"/>
        <v>U E</v>
      </c>
      <c r="AC1761" s="28">
        <f t="shared" si="1701"/>
        <v>6.1007134732706031E-3</v>
      </c>
      <c r="AD1761" s="29">
        <f t="shared" si="1702"/>
        <v>6.2041153965463762E-5</v>
      </c>
      <c r="AE1761" s="15">
        <f t="shared" si="1694"/>
        <v>98.333333333333329</v>
      </c>
      <c r="AF1761" s="27" t="e">
        <f t="shared" si="1688"/>
        <v>#REF!</v>
      </c>
      <c r="AG1761" s="7" t="e">
        <f t="shared" si="1688"/>
        <v>#REF!</v>
      </c>
      <c r="AH1761" s="17" t="e">
        <f t="shared" si="1696"/>
        <v>#REF!</v>
      </c>
      <c r="AI1761" s="26" t="e">
        <f t="shared" si="1698"/>
        <v>#REF!</v>
      </c>
      <c r="AJ1761" s="22" t="e">
        <f t="shared" si="1698"/>
        <v>#REF!</v>
      </c>
      <c r="AK1761" s="25" t="e">
        <f t="shared" si="1697"/>
        <v>#REF!</v>
      </c>
      <c r="AL1761" s="60">
        <f t="shared" si="1689"/>
        <v>42073</v>
      </c>
      <c r="AM1761" s="2"/>
    </row>
    <row r="1762" spans="1:39" ht="11.25" x14ac:dyDescent="0.2">
      <c r="A1762" s="2" t="s">
        <v>5</v>
      </c>
      <c r="B1762" s="2" t="str">
        <f t="shared" si="1690"/>
        <v>CACY2015</v>
      </c>
      <c r="C1762" s="2" t="s">
        <v>40</v>
      </c>
      <c r="D1762" s="4">
        <v>42072</v>
      </c>
      <c r="K1762" s="54">
        <f t="shared" si="1699"/>
        <v>0</v>
      </c>
      <c r="T1762" s="47">
        <v>2</v>
      </c>
      <c r="U1762" s="48">
        <v>2</v>
      </c>
      <c r="V1762" s="49">
        <v>214</v>
      </c>
      <c r="W1762" s="48">
        <f t="shared" si="1691"/>
        <v>1291</v>
      </c>
      <c r="X1762" s="32">
        <v>48355</v>
      </c>
      <c r="Y1762" s="31">
        <f t="shared" si="1700"/>
        <v>4.4256023162030818E-3</v>
      </c>
      <c r="Z1762" s="30">
        <f t="shared" si="1692"/>
        <v>4.1360769310309172E-5</v>
      </c>
      <c r="AA1762" s="10">
        <f t="shared" si="1695"/>
        <v>107.00000000000001</v>
      </c>
      <c r="AB1762" s="9" t="str">
        <f t="shared" si="1693"/>
        <v>U E</v>
      </c>
      <c r="AC1762" s="28">
        <f t="shared" si="1701"/>
        <v>4.4256023162030818E-3</v>
      </c>
      <c r="AD1762" s="29">
        <f t="shared" si="1702"/>
        <v>4.1360769310309172E-5</v>
      </c>
      <c r="AE1762" s="15">
        <f t="shared" si="1694"/>
        <v>107.00000000000001</v>
      </c>
      <c r="AF1762" s="27" t="e">
        <f t="shared" si="1688"/>
        <v>#REF!</v>
      </c>
      <c r="AG1762" s="7" t="e">
        <f t="shared" si="1688"/>
        <v>#REF!</v>
      </c>
      <c r="AH1762" s="17" t="e">
        <f t="shared" si="1696"/>
        <v>#REF!</v>
      </c>
      <c r="AI1762" s="26" t="e">
        <f t="shared" si="1698"/>
        <v>#REF!</v>
      </c>
      <c r="AJ1762" s="22" t="e">
        <f t="shared" si="1698"/>
        <v>#REF!</v>
      </c>
      <c r="AK1762" s="25" t="e">
        <f t="shared" si="1697"/>
        <v>#REF!</v>
      </c>
      <c r="AL1762" s="60">
        <f t="shared" si="1689"/>
        <v>42072</v>
      </c>
      <c r="AM1762" s="2"/>
    </row>
    <row r="1763" spans="1:39" ht="11.25" x14ac:dyDescent="0.2">
      <c r="A1763" s="2" t="s">
        <v>5</v>
      </c>
      <c r="B1763" s="2" t="str">
        <f t="shared" si="1690"/>
        <v>CACY2015</v>
      </c>
      <c r="C1763" s="2" t="s">
        <v>40</v>
      </c>
      <c r="D1763" s="4">
        <v>42071</v>
      </c>
      <c r="K1763" s="54">
        <f t="shared" si="1699"/>
        <v>0</v>
      </c>
      <c r="T1763" s="47"/>
      <c r="U1763" s="48"/>
      <c r="V1763" s="49"/>
      <c r="W1763" s="48">
        <f t="shared" si="1691"/>
        <v>1292</v>
      </c>
      <c r="X1763" s="32">
        <v>48355</v>
      </c>
      <c r="Y1763" s="31">
        <f t="shared" si="1700"/>
        <v>0</v>
      </c>
      <c r="Z1763" s="30">
        <f t="shared" si="1692"/>
        <v>0</v>
      </c>
      <c r="AA1763" s="10">
        <f t="shared" si="1695"/>
        <v>0</v>
      </c>
      <c r="AB1763" s="9" t="str">
        <f t="shared" si="1693"/>
        <v>U E</v>
      </c>
      <c r="AC1763" s="28">
        <f t="shared" si="1701"/>
        <v>0</v>
      </c>
      <c r="AD1763" s="29">
        <f t="shared" si="1702"/>
        <v>0</v>
      </c>
      <c r="AE1763" s="15">
        <f t="shared" si="1694"/>
        <v>0</v>
      </c>
      <c r="AF1763" s="27" t="e">
        <f t="shared" si="1688"/>
        <v>#REF!</v>
      </c>
      <c r="AG1763" s="7" t="e">
        <f t="shared" si="1688"/>
        <v>#REF!</v>
      </c>
      <c r="AH1763" s="17" t="e">
        <f t="shared" si="1696"/>
        <v>#REF!</v>
      </c>
      <c r="AI1763" s="26" t="e">
        <f t="shared" si="1698"/>
        <v>#REF!</v>
      </c>
      <c r="AJ1763" s="22" t="e">
        <f t="shared" si="1698"/>
        <v>#REF!</v>
      </c>
      <c r="AK1763" s="25" t="e">
        <f t="shared" si="1697"/>
        <v>#REF!</v>
      </c>
      <c r="AL1763" s="60">
        <f t="shared" si="1689"/>
        <v>42071</v>
      </c>
      <c r="AM1763" s="2"/>
    </row>
    <row r="1764" spans="1:39" ht="11.25" x14ac:dyDescent="0.2">
      <c r="A1764" s="2" t="s">
        <v>5</v>
      </c>
      <c r="B1764" s="2" t="str">
        <f t="shared" si="1690"/>
        <v>CACY2015</v>
      </c>
      <c r="C1764" s="2" t="s">
        <v>40</v>
      </c>
      <c r="D1764" s="4">
        <v>42070</v>
      </c>
      <c r="K1764" s="54">
        <f t="shared" si="1699"/>
        <v>0</v>
      </c>
      <c r="T1764" s="47">
        <v>2</v>
      </c>
      <c r="U1764" s="48">
        <v>18</v>
      </c>
      <c r="V1764" s="49">
        <v>1600</v>
      </c>
      <c r="W1764" s="48">
        <f t="shared" si="1691"/>
        <v>1295</v>
      </c>
      <c r="X1764" s="32">
        <v>48355</v>
      </c>
      <c r="Y1764" s="31">
        <f t="shared" si="1700"/>
        <v>3.3088615448247337E-2</v>
      </c>
      <c r="Z1764" s="30">
        <f t="shared" si="1692"/>
        <v>3.7224692379278257E-4</v>
      </c>
      <c r="AA1764" s="10">
        <f t="shared" si="1695"/>
        <v>88.888888888888886</v>
      </c>
      <c r="AB1764" s="9" t="str">
        <f t="shared" si="1693"/>
        <v>U E</v>
      </c>
      <c r="AC1764" s="28">
        <f t="shared" si="1701"/>
        <v>3.3088615448247337E-2</v>
      </c>
      <c r="AD1764" s="29">
        <f t="shared" si="1702"/>
        <v>3.7224692379278257E-4</v>
      </c>
      <c r="AE1764" s="15">
        <f t="shared" si="1694"/>
        <v>88.888888888888886</v>
      </c>
      <c r="AF1764" s="27" t="e">
        <f t="shared" si="1688"/>
        <v>#REF!</v>
      </c>
      <c r="AG1764" s="7" t="e">
        <f t="shared" si="1688"/>
        <v>#REF!</v>
      </c>
      <c r="AH1764" s="17" t="e">
        <f t="shared" si="1696"/>
        <v>#REF!</v>
      </c>
      <c r="AI1764" s="26" t="e">
        <f t="shared" si="1698"/>
        <v>#REF!</v>
      </c>
      <c r="AJ1764" s="22" t="e">
        <f t="shared" si="1698"/>
        <v>#REF!</v>
      </c>
      <c r="AK1764" s="25" t="e">
        <f t="shared" si="1697"/>
        <v>#REF!</v>
      </c>
      <c r="AL1764" s="60">
        <f t="shared" si="1689"/>
        <v>42070</v>
      </c>
      <c r="AM1764" s="2"/>
    </row>
    <row r="1765" spans="1:39" ht="11.25" x14ac:dyDescent="0.2">
      <c r="A1765" s="2" t="s">
        <v>5</v>
      </c>
      <c r="B1765" s="2" t="str">
        <f t="shared" si="1690"/>
        <v>CACY2015</v>
      </c>
      <c r="C1765" s="2" t="s">
        <v>40</v>
      </c>
      <c r="D1765" s="4">
        <v>42069</v>
      </c>
      <c r="K1765" s="54">
        <f t="shared" si="1699"/>
        <v>0</v>
      </c>
      <c r="T1765" s="47"/>
      <c r="U1765" s="48"/>
      <c r="V1765" s="49"/>
      <c r="W1765" s="48">
        <f t="shared" si="1691"/>
        <v>1294</v>
      </c>
      <c r="X1765" s="32">
        <v>48355</v>
      </c>
      <c r="Y1765" s="31">
        <f t="shared" si="1700"/>
        <v>0</v>
      </c>
      <c r="Z1765" s="30">
        <f t="shared" si="1692"/>
        <v>0</v>
      </c>
      <c r="AA1765" s="10">
        <f t="shared" si="1695"/>
        <v>0</v>
      </c>
      <c r="AB1765" s="9" t="str">
        <f t="shared" si="1693"/>
        <v>U E</v>
      </c>
      <c r="AC1765" s="28">
        <f t="shared" si="1701"/>
        <v>0</v>
      </c>
      <c r="AD1765" s="29">
        <f t="shared" si="1702"/>
        <v>0</v>
      </c>
      <c r="AE1765" s="15">
        <f t="shared" si="1694"/>
        <v>0</v>
      </c>
      <c r="AF1765" s="27" t="e">
        <f t="shared" si="1688"/>
        <v>#REF!</v>
      </c>
      <c r="AG1765" s="7" t="e">
        <f t="shared" si="1688"/>
        <v>#REF!</v>
      </c>
      <c r="AH1765" s="17" t="e">
        <f t="shared" si="1696"/>
        <v>#REF!</v>
      </c>
      <c r="AI1765" s="26" t="e">
        <f t="shared" si="1698"/>
        <v>#REF!</v>
      </c>
      <c r="AJ1765" s="22" t="e">
        <f t="shared" si="1698"/>
        <v>#REF!</v>
      </c>
      <c r="AK1765" s="25" t="e">
        <f t="shared" si="1697"/>
        <v>#REF!</v>
      </c>
      <c r="AL1765" s="60">
        <f t="shared" si="1689"/>
        <v>42069</v>
      </c>
      <c r="AM1765" s="2"/>
    </row>
    <row r="1766" spans="1:39" ht="11.25" x14ac:dyDescent="0.2">
      <c r="A1766" s="2" t="s">
        <v>5</v>
      </c>
      <c r="B1766" s="2" t="str">
        <f t="shared" si="1690"/>
        <v>CACY2015</v>
      </c>
      <c r="C1766" s="2" t="s">
        <v>40</v>
      </c>
      <c r="D1766" s="4">
        <v>42068</v>
      </c>
      <c r="K1766" s="54">
        <f t="shared" si="1699"/>
        <v>0</v>
      </c>
      <c r="T1766" s="47">
        <v>4</v>
      </c>
      <c r="U1766" s="48">
        <v>18</v>
      </c>
      <c r="V1766" s="49">
        <v>4859</v>
      </c>
      <c r="W1766" s="48">
        <f t="shared" si="1691"/>
        <v>1296</v>
      </c>
      <c r="X1766" s="32">
        <v>48355</v>
      </c>
      <c r="Y1766" s="31">
        <f t="shared" si="1700"/>
        <v>0.10048598903939614</v>
      </c>
      <c r="Z1766" s="30">
        <f t="shared" si="1692"/>
        <v>3.7224692379278257E-4</v>
      </c>
      <c r="AA1766" s="10">
        <f t="shared" si="1695"/>
        <v>269.94444444444446</v>
      </c>
      <c r="AB1766" s="9" t="str">
        <f t="shared" si="1693"/>
        <v>U E</v>
      </c>
      <c r="AC1766" s="28">
        <f t="shared" si="1701"/>
        <v>0.10048598903939614</v>
      </c>
      <c r="AD1766" s="29">
        <f t="shared" si="1702"/>
        <v>3.7224692379278257E-4</v>
      </c>
      <c r="AE1766" s="15">
        <f t="shared" si="1694"/>
        <v>269.94444444444446</v>
      </c>
      <c r="AF1766" s="27" t="e">
        <f t="shared" si="1688"/>
        <v>#REF!</v>
      </c>
      <c r="AG1766" s="7" t="e">
        <f t="shared" si="1688"/>
        <v>#REF!</v>
      </c>
      <c r="AH1766" s="17" t="e">
        <f t="shared" si="1696"/>
        <v>#REF!</v>
      </c>
      <c r="AI1766" s="26" t="e">
        <f t="shared" si="1698"/>
        <v>#REF!</v>
      </c>
      <c r="AJ1766" s="22" t="e">
        <f t="shared" si="1698"/>
        <v>#REF!</v>
      </c>
      <c r="AK1766" s="25" t="e">
        <f t="shared" si="1697"/>
        <v>#REF!</v>
      </c>
      <c r="AL1766" s="60">
        <f t="shared" si="1689"/>
        <v>42068</v>
      </c>
      <c r="AM1766" s="2"/>
    </row>
    <row r="1767" spans="1:39" ht="11.25" x14ac:dyDescent="0.2">
      <c r="A1767" s="2" t="s">
        <v>5</v>
      </c>
      <c r="B1767" s="2" t="str">
        <f t="shared" si="1690"/>
        <v>CACY2015</v>
      </c>
      <c r="C1767" s="2" t="s">
        <v>40</v>
      </c>
      <c r="D1767" s="4">
        <v>42067</v>
      </c>
      <c r="K1767" s="54">
        <f t="shared" si="1699"/>
        <v>0</v>
      </c>
      <c r="T1767" s="47">
        <v>1</v>
      </c>
      <c r="U1767" s="48">
        <v>1</v>
      </c>
      <c r="V1767" s="49">
        <v>149</v>
      </c>
      <c r="W1767" s="48">
        <f t="shared" si="1691"/>
        <v>1293</v>
      </c>
      <c r="X1767" s="32">
        <v>48355</v>
      </c>
      <c r="Y1767" s="31">
        <f t="shared" si="1700"/>
        <v>3.0813773136180332E-3</v>
      </c>
      <c r="Z1767" s="30">
        <f t="shared" si="1692"/>
        <v>2.0680384655154586E-5</v>
      </c>
      <c r="AA1767" s="10">
        <f t="shared" si="1695"/>
        <v>149</v>
      </c>
      <c r="AB1767" s="9" t="str">
        <f t="shared" si="1693"/>
        <v>U E</v>
      </c>
      <c r="AC1767" s="28">
        <f t="shared" si="1701"/>
        <v>3.0813773136180332E-3</v>
      </c>
      <c r="AD1767" s="29">
        <f t="shared" si="1702"/>
        <v>2.0680384655154586E-5</v>
      </c>
      <c r="AE1767" s="15">
        <f t="shared" si="1694"/>
        <v>149</v>
      </c>
      <c r="AF1767" s="27" t="e">
        <f t="shared" ref="AF1767:AG1828" si="1703">AF1768+Y1767</f>
        <v>#REF!</v>
      </c>
      <c r="AG1767" s="7" t="e">
        <f t="shared" si="1703"/>
        <v>#REF!</v>
      </c>
      <c r="AH1767" s="17" t="e">
        <f t="shared" si="1696"/>
        <v>#REF!</v>
      </c>
      <c r="AI1767" s="26" t="e">
        <f t="shared" si="1698"/>
        <v>#REF!</v>
      </c>
      <c r="AJ1767" s="22" t="e">
        <f t="shared" si="1698"/>
        <v>#REF!</v>
      </c>
      <c r="AK1767" s="25" t="e">
        <f t="shared" si="1697"/>
        <v>#REF!</v>
      </c>
      <c r="AL1767" s="60">
        <f t="shared" si="1689"/>
        <v>42067</v>
      </c>
      <c r="AM1767" s="2"/>
    </row>
    <row r="1768" spans="1:39" ht="11.25" x14ac:dyDescent="0.2">
      <c r="A1768" s="2" t="s">
        <v>5</v>
      </c>
      <c r="B1768" s="2" t="str">
        <f t="shared" si="1690"/>
        <v>CACY2015</v>
      </c>
      <c r="C1768" s="2" t="s">
        <v>40</v>
      </c>
      <c r="D1768" s="4">
        <v>42066</v>
      </c>
      <c r="K1768" s="54">
        <f t="shared" si="1699"/>
        <v>0</v>
      </c>
      <c r="T1768" s="47">
        <v>1</v>
      </c>
      <c r="U1768" s="48">
        <v>1</v>
      </c>
      <c r="V1768" s="49">
        <v>90</v>
      </c>
      <c r="W1768" s="48">
        <f t="shared" si="1691"/>
        <v>1296</v>
      </c>
      <c r="X1768" s="32">
        <v>48355</v>
      </c>
      <c r="Y1768" s="31">
        <f t="shared" si="1700"/>
        <v>1.8612346189639127E-3</v>
      </c>
      <c r="Z1768" s="30">
        <f t="shared" si="1692"/>
        <v>2.0680384655154586E-5</v>
      </c>
      <c r="AA1768" s="10">
        <f t="shared" si="1695"/>
        <v>90</v>
      </c>
      <c r="AB1768" s="9" t="str">
        <f t="shared" si="1693"/>
        <v>U E</v>
      </c>
      <c r="AC1768" s="28">
        <f t="shared" si="1701"/>
        <v>1.8612346189639127E-3</v>
      </c>
      <c r="AD1768" s="29">
        <f t="shared" si="1702"/>
        <v>2.0680384655154586E-5</v>
      </c>
      <c r="AE1768" s="15">
        <f t="shared" si="1694"/>
        <v>90</v>
      </c>
      <c r="AF1768" s="27" t="e">
        <f t="shared" si="1703"/>
        <v>#REF!</v>
      </c>
      <c r="AG1768" s="7" t="e">
        <f t="shared" si="1703"/>
        <v>#REF!</v>
      </c>
      <c r="AH1768" s="17" t="e">
        <f t="shared" si="1696"/>
        <v>#REF!</v>
      </c>
      <c r="AI1768" s="26" t="e">
        <f t="shared" si="1698"/>
        <v>#REF!</v>
      </c>
      <c r="AJ1768" s="22" t="e">
        <f t="shared" si="1698"/>
        <v>#REF!</v>
      </c>
      <c r="AK1768" s="25" t="e">
        <f t="shared" si="1697"/>
        <v>#REF!</v>
      </c>
      <c r="AL1768" s="60">
        <f t="shared" si="1689"/>
        <v>42066</v>
      </c>
      <c r="AM1768" s="2"/>
    </row>
    <row r="1769" spans="1:39" ht="11.25" x14ac:dyDescent="0.2">
      <c r="A1769" s="2" t="s">
        <v>5</v>
      </c>
      <c r="B1769" s="2" t="str">
        <f t="shared" si="1690"/>
        <v>CACY2015</v>
      </c>
      <c r="C1769" s="2" t="s">
        <v>40</v>
      </c>
      <c r="D1769" s="4">
        <v>42065</v>
      </c>
      <c r="K1769" s="54">
        <f t="shared" si="1699"/>
        <v>0</v>
      </c>
      <c r="T1769" s="47">
        <v>3</v>
      </c>
      <c r="U1769" s="48">
        <v>94</v>
      </c>
      <c r="V1769" s="49">
        <v>13331</v>
      </c>
      <c r="W1769" s="48">
        <f t="shared" si="1691"/>
        <v>1297</v>
      </c>
      <c r="X1769" s="32">
        <v>48355</v>
      </c>
      <c r="Y1769" s="31">
        <f t="shared" si="1700"/>
        <v>0.2756902078378658</v>
      </c>
      <c r="Z1769" s="30">
        <f t="shared" si="1692"/>
        <v>1.9439561575845311E-3</v>
      </c>
      <c r="AA1769" s="10">
        <f t="shared" si="1695"/>
        <v>141.81914893617022</v>
      </c>
      <c r="AB1769" s="9" t="str">
        <f t="shared" si="1693"/>
        <v>U E</v>
      </c>
      <c r="AC1769" s="28">
        <f t="shared" si="1701"/>
        <v>0.2756902078378658</v>
      </c>
      <c r="AD1769" s="29">
        <f t="shared" si="1702"/>
        <v>1.9439561575845311E-3</v>
      </c>
      <c r="AE1769" s="15">
        <f t="shared" si="1694"/>
        <v>141.81914893617022</v>
      </c>
      <c r="AF1769" s="27" t="e">
        <f t="shared" si="1703"/>
        <v>#REF!</v>
      </c>
      <c r="AG1769" s="7" t="e">
        <f t="shared" si="1703"/>
        <v>#REF!</v>
      </c>
      <c r="AH1769" s="17" t="e">
        <f t="shared" si="1696"/>
        <v>#REF!</v>
      </c>
      <c r="AI1769" s="26" t="e">
        <f t="shared" si="1698"/>
        <v>#REF!</v>
      </c>
      <c r="AJ1769" s="22" t="e">
        <f t="shared" si="1698"/>
        <v>#REF!</v>
      </c>
      <c r="AK1769" s="25" t="e">
        <f t="shared" si="1697"/>
        <v>#REF!</v>
      </c>
      <c r="AL1769" s="60">
        <f t="shared" si="1689"/>
        <v>42065</v>
      </c>
      <c r="AM1769" s="2"/>
    </row>
    <row r="1770" spans="1:39" ht="11.25" x14ac:dyDescent="0.2">
      <c r="A1770" s="2" t="s">
        <v>5</v>
      </c>
      <c r="B1770" s="2" t="str">
        <f t="shared" si="1690"/>
        <v>CACY2015</v>
      </c>
      <c r="C1770" s="2" t="s">
        <v>40</v>
      </c>
      <c r="D1770" s="4">
        <v>42064</v>
      </c>
      <c r="K1770" s="54">
        <f t="shared" si="1699"/>
        <v>0</v>
      </c>
      <c r="T1770" s="47"/>
      <c r="U1770" s="48"/>
      <c r="V1770" s="49"/>
      <c r="W1770" s="48">
        <f t="shared" si="1691"/>
        <v>1304</v>
      </c>
      <c r="X1770" s="32">
        <v>48355</v>
      </c>
      <c r="Y1770" s="31">
        <f t="shared" si="1700"/>
        <v>0</v>
      </c>
      <c r="Z1770" s="30">
        <f t="shared" si="1692"/>
        <v>0</v>
      </c>
      <c r="AA1770" s="10">
        <f t="shared" si="1695"/>
        <v>0</v>
      </c>
      <c r="AB1770" s="9" t="str">
        <f t="shared" si="1693"/>
        <v>U E</v>
      </c>
      <c r="AC1770" s="28">
        <f t="shared" si="1701"/>
        <v>0</v>
      </c>
      <c r="AD1770" s="29">
        <f t="shared" si="1702"/>
        <v>0</v>
      </c>
      <c r="AE1770" s="15">
        <f t="shared" si="1694"/>
        <v>0</v>
      </c>
      <c r="AF1770" s="27" t="e">
        <f t="shared" si="1703"/>
        <v>#REF!</v>
      </c>
      <c r="AG1770" s="7" t="e">
        <f t="shared" si="1703"/>
        <v>#REF!</v>
      </c>
      <c r="AH1770" s="17" t="e">
        <f t="shared" si="1696"/>
        <v>#REF!</v>
      </c>
      <c r="AI1770" s="26" t="e">
        <f t="shared" si="1698"/>
        <v>#REF!</v>
      </c>
      <c r="AJ1770" s="22" t="e">
        <f t="shared" si="1698"/>
        <v>#REF!</v>
      </c>
      <c r="AK1770" s="25" t="e">
        <f t="shared" si="1697"/>
        <v>#REF!</v>
      </c>
      <c r="AL1770" s="60">
        <f t="shared" si="1689"/>
        <v>42064</v>
      </c>
      <c r="AM1770" s="2"/>
    </row>
    <row r="1771" spans="1:39" ht="11.25" x14ac:dyDescent="0.2">
      <c r="A1771" s="2" t="s">
        <v>5</v>
      </c>
      <c r="B1771" s="2" t="str">
        <f t="shared" si="1690"/>
        <v>CACY2015</v>
      </c>
      <c r="C1771" s="2" t="s">
        <v>40</v>
      </c>
      <c r="D1771" s="4">
        <v>42063</v>
      </c>
      <c r="G1771" s="69">
        <v>26</v>
      </c>
      <c r="H1771" s="71">
        <v>0.182</v>
      </c>
      <c r="I1771" s="76">
        <v>143</v>
      </c>
      <c r="K1771" s="54">
        <f t="shared" si="1699"/>
        <v>0</v>
      </c>
      <c r="T1771" s="47">
        <v>2</v>
      </c>
      <c r="U1771" s="48">
        <v>472</v>
      </c>
      <c r="V1771" s="49">
        <v>37908</v>
      </c>
      <c r="W1771" s="48">
        <f t="shared" si="1691"/>
        <v>1307</v>
      </c>
      <c r="X1771" s="32">
        <v>48355</v>
      </c>
      <c r="Y1771" s="31">
        <f t="shared" si="1700"/>
        <v>0.78395202150760002</v>
      </c>
      <c r="Z1771" s="30">
        <f t="shared" si="1692"/>
        <v>9.7611415572329639E-3</v>
      </c>
      <c r="AA1771" s="10">
        <f t="shared" si="1695"/>
        <v>80.313559322033896</v>
      </c>
      <c r="AB1771" s="9" t="str">
        <f t="shared" si="1693"/>
        <v>U E</v>
      </c>
      <c r="AC1771" s="28">
        <f t="shared" si="1701"/>
        <v>0.78395202150760002</v>
      </c>
      <c r="AD1771" s="29">
        <f t="shared" si="1702"/>
        <v>9.7611415572329639E-3</v>
      </c>
      <c r="AE1771" s="15">
        <f t="shared" si="1694"/>
        <v>80.313559322033896</v>
      </c>
      <c r="AF1771" s="27" t="e">
        <f t="shared" si="1703"/>
        <v>#REF!</v>
      </c>
      <c r="AG1771" s="7" t="e">
        <f t="shared" si="1703"/>
        <v>#REF!</v>
      </c>
      <c r="AH1771" s="17" t="e">
        <f t="shared" si="1696"/>
        <v>#REF!</v>
      </c>
      <c r="AI1771" s="26" t="e">
        <f t="shared" si="1698"/>
        <v>#REF!</v>
      </c>
      <c r="AJ1771" s="22" t="e">
        <f t="shared" si="1698"/>
        <v>#REF!</v>
      </c>
      <c r="AK1771" s="25" t="e">
        <f t="shared" si="1697"/>
        <v>#REF!</v>
      </c>
      <c r="AL1771" s="60">
        <f t="shared" si="1689"/>
        <v>42063</v>
      </c>
      <c r="AM1771" s="2"/>
    </row>
    <row r="1772" spans="1:39" ht="11.25" x14ac:dyDescent="0.2">
      <c r="A1772" s="2" t="s">
        <v>5</v>
      </c>
      <c r="B1772" s="2" t="str">
        <f t="shared" si="1690"/>
        <v>CACY2015</v>
      </c>
      <c r="C1772" s="2" t="s">
        <v>40</v>
      </c>
      <c r="D1772" s="4">
        <v>42062</v>
      </c>
      <c r="K1772" s="54">
        <f t="shared" si="1699"/>
        <v>0</v>
      </c>
      <c r="T1772" s="47">
        <v>4</v>
      </c>
      <c r="U1772" s="48">
        <v>78</v>
      </c>
      <c r="V1772" s="49">
        <v>3900</v>
      </c>
      <c r="W1772" s="48">
        <f t="shared" si="1691"/>
        <v>1307</v>
      </c>
      <c r="X1772" s="32">
        <v>48355</v>
      </c>
      <c r="Y1772" s="31">
        <f t="shared" si="1700"/>
        <v>8.0653500155102892E-2</v>
      </c>
      <c r="Z1772" s="30">
        <f t="shared" si="1692"/>
        <v>1.6130700031020578E-3</v>
      </c>
      <c r="AA1772" s="10">
        <f t="shared" si="1695"/>
        <v>50</v>
      </c>
      <c r="AB1772" s="9" t="str">
        <f t="shared" si="1693"/>
        <v>U E</v>
      </c>
      <c r="AC1772" s="28">
        <f t="shared" si="1701"/>
        <v>8.0653500155102892E-2</v>
      </c>
      <c r="AD1772" s="29">
        <f t="shared" si="1702"/>
        <v>1.6130700031020578E-3</v>
      </c>
      <c r="AE1772" s="15">
        <f t="shared" si="1694"/>
        <v>50</v>
      </c>
      <c r="AF1772" s="27" t="e">
        <f t="shared" si="1703"/>
        <v>#REF!</v>
      </c>
      <c r="AG1772" s="7" t="e">
        <f t="shared" si="1703"/>
        <v>#REF!</v>
      </c>
      <c r="AH1772" s="17" t="e">
        <f t="shared" si="1696"/>
        <v>#REF!</v>
      </c>
      <c r="AI1772" s="26" t="e">
        <f t="shared" si="1698"/>
        <v>#REF!</v>
      </c>
      <c r="AJ1772" s="22" t="e">
        <f t="shared" si="1698"/>
        <v>#REF!</v>
      </c>
      <c r="AK1772" s="25" t="e">
        <f t="shared" si="1697"/>
        <v>#REF!</v>
      </c>
      <c r="AL1772" s="60">
        <f t="shared" si="1689"/>
        <v>42062</v>
      </c>
      <c r="AM1772" s="2"/>
    </row>
    <row r="1773" spans="1:39" ht="11.25" x14ac:dyDescent="0.2">
      <c r="A1773" s="2" t="s">
        <v>5</v>
      </c>
      <c r="B1773" s="2" t="str">
        <f t="shared" si="1690"/>
        <v>CACY2015</v>
      </c>
      <c r="C1773" s="2" t="s">
        <v>40</v>
      </c>
      <c r="D1773" s="4">
        <v>42061</v>
      </c>
      <c r="K1773" s="54">
        <f t="shared" si="1699"/>
        <v>0</v>
      </c>
      <c r="T1773" s="47">
        <v>2</v>
      </c>
      <c r="U1773" s="48">
        <v>17</v>
      </c>
      <c r="V1773" s="49">
        <v>1396</v>
      </c>
      <c r="W1773" s="48">
        <f t="shared" si="1691"/>
        <v>1307</v>
      </c>
      <c r="X1773" s="32">
        <v>48355</v>
      </c>
      <c r="Y1773" s="31">
        <f t="shared" si="1700"/>
        <v>2.8869816978595801E-2</v>
      </c>
      <c r="Z1773" s="30">
        <f t="shared" si="1692"/>
        <v>3.5156653913762798E-4</v>
      </c>
      <c r="AA1773" s="10">
        <f t="shared" si="1695"/>
        <v>82.117647058823522</v>
      </c>
      <c r="AB1773" s="9" t="str">
        <f t="shared" si="1693"/>
        <v>U E</v>
      </c>
      <c r="AC1773" s="28">
        <f t="shared" si="1701"/>
        <v>2.8869816978595801E-2</v>
      </c>
      <c r="AD1773" s="29">
        <f t="shared" si="1702"/>
        <v>3.5156653913762798E-4</v>
      </c>
      <c r="AE1773" s="15">
        <f t="shared" si="1694"/>
        <v>82.117647058823522</v>
      </c>
      <c r="AF1773" s="27" t="e">
        <f t="shared" si="1703"/>
        <v>#REF!</v>
      </c>
      <c r="AG1773" s="7" t="e">
        <f t="shared" si="1703"/>
        <v>#REF!</v>
      </c>
      <c r="AH1773" s="17" t="e">
        <f t="shared" si="1696"/>
        <v>#REF!</v>
      </c>
      <c r="AI1773" s="26" t="e">
        <f t="shared" si="1698"/>
        <v>#REF!</v>
      </c>
      <c r="AJ1773" s="22" t="e">
        <f t="shared" si="1698"/>
        <v>#REF!</v>
      </c>
      <c r="AK1773" s="25" t="e">
        <f t="shared" si="1697"/>
        <v>#REF!</v>
      </c>
      <c r="AL1773" s="60">
        <f t="shared" si="1689"/>
        <v>42061</v>
      </c>
      <c r="AM1773" s="2"/>
    </row>
    <row r="1774" spans="1:39" ht="11.25" x14ac:dyDescent="0.2">
      <c r="A1774" s="2" t="s">
        <v>5</v>
      </c>
      <c r="B1774" s="2" t="str">
        <f t="shared" si="1690"/>
        <v>CACY2015</v>
      </c>
      <c r="C1774" s="2" t="s">
        <v>40</v>
      </c>
      <c r="D1774" s="4">
        <v>42060</v>
      </c>
      <c r="K1774" s="54">
        <f t="shared" si="1699"/>
        <v>0</v>
      </c>
      <c r="T1774" s="47">
        <v>3</v>
      </c>
      <c r="U1774" s="48">
        <v>5</v>
      </c>
      <c r="V1774" s="49">
        <v>708</v>
      </c>
      <c r="W1774" s="48">
        <f t="shared" si="1691"/>
        <v>1307</v>
      </c>
      <c r="X1774" s="32">
        <v>48355</v>
      </c>
      <c r="Y1774" s="31">
        <f t="shared" si="1700"/>
        <v>1.4641712335849447E-2</v>
      </c>
      <c r="Z1774" s="30">
        <f t="shared" si="1692"/>
        <v>1.0340192327577293E-4</v>
      </c>
      <c r="AA1774" s="10">
        <f t="shared" si="1695"/>
        <v>141.6</v>
      </c>
      <c r="AB1774" s="9" t="str">
        <f t="shared" si="1693"/>
        <v>U E</v>
      </c>
      <c r="AC1774" s="28">
        <f t="shared" si="1701"/>
        <v>1.4641712335849447E-2</v>
      </c>
      <c r="AD1774" s="29">
        <f t="shared" si="1702"/>
        <v>1.0340192327577293E-4</v>
      </c>
      <c r="AE1774" s="15">
        <f t="shared" si="1694"/>
        <v>141.6</v>
      </c>
      <c r="AF1774" s="27" t="e">
        <f t="shared" si="1703"/>
        <v>#REF!</v>
      </c>
      <c r="AG1774" s="7" t="e">
        <f t="shared" si="1703"/>
        <v>#REF!</v>
      </c>
      <c r="AH1774" s="17" t="e">
        <f t="shared" si="1696"/>
        <v>#REF!</v>
      </c>
      <c r="AI1774" s="26" t="e">
        <f t="shared" si="1698"/>
        <v>#REF!</v>
      </c>
      <c r="AJ1774" s="22" t="e">
        <f t="shared" si="1698"/>
        <v>#REF!</v>
      </c>
      <c r="AK1774" s="25" t="e">
        <f t="shared" si="1697"/>
        <v>#REF!</v>
      </c>
      <c r="AL1774" s="60">
        <f t="shared" si="1689"/>
        <v>42060</v>
      </c>
      <c r="AM1774" s="2"/>
    </row>
    <row r="1775" spans="1:39" ht="11.25" x14ac:dyDescent="0.2">
      <c r="A1775" s="2" t="s">
        <v>5</v>
      </c>
      <c r="B1775" s="2" t="str">
        <f t="shared" si="1690"/>
        <v>CACY2015</v>
      </c>
      <c r="C1775" s="2" t="s">
        <v>40</v>
      </c>
      <c r="D1775" s="4">
        <v>42059</v>
      </c>
      <c r="K1775" s="54">
        <f t="shared" si="1699"/>
        <v>0</v>
      </c>
      <c r="T1775" s="47">
        <v>2</v>
      </c>
      <c r="U1775" s="48">
        <v>4</v>
      </c>
      <c r="V1775" s="49">
        <v>355</v>
      </c>
      <c r="W1775" s="48">
        <f t="shared" si="1691"/>
        <v>1305</v>
      </c>
      <c r="X1775" s="32">
        <v>48355</v>
      </c>
      <c r="Y1775" s="31">
        <f t="shared" si="1700"/>
        <v>7.3415365525798778E-3</v>
      </c>
      <c r="Z1775" s="30">
        <f t="shared" si="1692"/>
        <v>8.2721538620618345E-5</v>
      </c>
      <c r="AA1775" s="10">
        <f t="shared" si="1695"/>
        <v>88.75</v>
      </c>
      <c r="AB1775" s="9" t="str">
        <f t="shared" si="1693"/>
        <v>U E</v>
      </c>
      <c r="AC1775" s="28">
        <f t="shared" si="1701"/>
        <v>7.3415365525798778E-3</v>
      </c>
      <c r="AD1775" s="29">
        <f t="shared" si="1702"/>
        <v>8.2721538620618345E-5</v>
      </c>
      <c r="AE1775" s="15">
        <f t="shared" si="1694"/>
        <v>88.75</v>
      </c>
      <c r="AF1775" s="27" t="e">
        <f t="shared" si="1703"/>
        <v>#REF!</v>
      </c>
      <c r="AG1775" s="7" t="e">
        <f t="shared" si="1703"/>
        <v>#REF!</v>
      </c>
      <c r="AH1775" s="17" t="e">
        <f t="shared" si="1696"/>
        <v>#REF!</v>
      </c>
      <c r="AI1775" s="26" t="e">
        <f t="shared" si="1698"/>
        <v>#REF!</v>
      </c>
      <c r="AJ1775" s="22" t="e">
        <f t="shared" si="1698"/>
        <v>#REF!</v>
      </c>
      <c r="AK1775" s="25" t="e">
        <f t="shared" si="1697"/>
        <v>#REF!</v>
      </c>
      <c r="AL1775" s="60">
        <f t="shared" si="1689"/>
        <v>42059</v>
      </c>
      <c r="AM1775" s="2"/>
    </row>
    <row r="1776" spans="1:39" ht="11.25" x14ac:dyDescent="0.2">
      <c r="A1776" s="2" t="s">
        <v>5</v>
      </c>
      <c r="B1776" s="2" t="str">
        <f t="shared" si="1690"/>
        <v>CACY2015</v>
      </c>
      <c r="C1776" s="2" t="s">
        <v>40</v>
      </c>
      <c r="D1776" s="4">
        <v>42058</v>
      </c>
      <c r="K1776" s="54">
        <f t="shared" si="1699"/>
        <v>0</v>
      </c>
      <c r="T1776" s="47"/>
      <c r="U1776" s="48"/>
      <c r="V1776" s="49"/>
      <c r="W1776" s="48">
        <f t="shared" si="1691"/>
        <v>1308</v>
      </c>
      <c r="X1776" s="32">
        <v>48355</v>
      </c>
      <c r="Y1776" s="31">
        <f t="shared" si="1700"/>
        <v>0</v>
      </c>
      <c r="Z1776" s="30">
        <f t="shared" si="1692"/>
        <v>0</v>
      </c>
      <c r="AA1776" s="10">
        <f t="shared" si="1695"/>
        <v>0</v>
      </c>
      <c r="AB1776" s="9" t="str">
        <f t="shared" si="1693"/>
        <v>U E</v>
      </c>
      <c r="AC1776" s="28">
        <f t="shared" si="1701"/>
        <v>0</v>
      </c>
      <c r="AD1776" s="29">
        <f t="shared" si="1702"/>
        <v>0</v>
      </c>
      <c r="AE1776" s="15">
        <f t="shared" si="1694"/>
        <v>0</v>
      </c>
      <c r="AF1776" s="27" t="e">
        <f t="shared" si="1703"/>
        <v>#REF!</v>
      </c>
      <c r="AG1776" s="7" t="e">
        <f t="shared" si="1703"/>
        <v>#REF!</v>
      </c>
      <c r="AH1776" s="17" t="e">
        <f t="shared" si="1696"/>
        <v>#REF!</v>
      </c>
      <c r="AI1776" s="26" t="e">
        <f t="shared" si="1698"/>
        <v>#REF!</v>
      </c>
      <c r="AJ1776" s="22" t="e">
        <f t="shared" si="1698"/>
        <v>#REF!</v>
      </c>
      <c r="AK1776" s="25" t="e">
        <f t="shared" si="1697"/>
        <v>#REF!</v>
      </c>
      <c r="AL1776" s="60">
        <f t="shared" si="1689"/>
        <v>42058</v>
      </c>
      <c r="AM1776" s="2"/>
    </row>
    <row r="1777" spans="1:39" ht="11.25" x14ac:dyDescent="0.2">
      <c r="A1777" s="2" t="s">
        <v>5</v>
      </c>
      <c r="B1777" s="2" t="str">
        <f t="shared" si="1690"/>
        <v>CACY2015</v>
      </c>
      <c r="C1777" s="2" t="s">
        <v>40</v>
      </c>
      <c r="D1777" s="4">
        <v>42057</v>
      </c>
      <c r="K1777" s="54">
        <f t="shared" si="1699"/>
        <v>0</v>
      </c>
      <c r="T1777" s="47">
        <v>1</v>
      </c>
      <c r="U1777" s="48">
        <v>1</v>
      </c>
      <c r="V1777" s="49">
        <v>186</v>
      </c>
      <c r="W1777" s="48">
        <f t="shared" si="1691"/>
        <v>1311</v>
      </c>
      <c r="X1777" s="32">
        <v>48355</v>
      </c>
      <c r="Y1777" s="31">
        <f t="shared" si="1700"/>
        <v>3.8465515458587529E-3</v>
      </c>
      <c r="Z1777" s="30">
        <f t="shared" si="1692"/>
        <v>2.0680384655154586E-5</v>
      </c>
      <c r="AA1777" s="10">
        <f t="shared" si="1695"/>
        <v>186</v>
      </c>
      <c r="AB1777" s="9" t="str">
        <f t="shared" si="1693"/>
        <v>U E</v>
      </c>
      <c r="AC1777" s="28">
        <f t="shared" si="1701"/>
        <v>3.8465515458587529E-3</v>
      </c>
      <c r="AD1777" s="29">
        <f t="shared" si="1702"/>
        <v>2.0680384655154586E-5</v>
      </c>
      <c r="AE1777" s="15">
        <f t="shared" si="1694"/>
        <v>186</v>
      </c>
      <c r="AF1777" s="27" t="e">
        <f t="shared" si="1703"/>
        <v>#REF!</v>
      </c>
      <c r="AG1777" s="7" t="e">
        <f t="shared" si="1703"/>
        <v>#REF!</v>
      </c>
      <c r="AH1777" s="17" t="e">
        <f t="shared" si="1696"/>
        <v>#REF!</v>
      </c>
      <c r="AI1777" s="26" t="e">
        <f t="shared" si="1698"/>
        <v>#REF!</v>
      </c>
      <c r="AJ1777" s="22" t="e">
        <f t="shared" si="1698"/>
        <v>#REF!</v>
      </c>
      <c r="AK1777" s="25" t="e">
        <f t="shared" si="1697"/>
        <v>#REF!</v>
      </c>
      <c r="AL1777" s="60">
        <f t="shared" si="1689"/>
        <v>42057</v>
      </c>
      <c r="AM1777" s="2"/>
    </row>
    <row r="1778" spans="1:39" ht="11.25" x14ac:dyDescent="0.2">
      <c r="A1778" s="2" t="s">
        <v>5</v>
      </c>
      <c r="B1778" s="2" t="str">
        <f t="shared" si="1690"/>
        <v>CACY2015</v>
      </c>
      <c r="C1778" s="2" t="s">
        <v>40</v>
      </c>
      <c r="D1778" s="4">
        <v>42056</v>
      </c>
      <c r="K1778" s="54">
        <f t="shared" si="1699"/>
        <v>0</v>
      </c>
      <c r="T1778" s="47">
        <v>1</v>
      </c>
      <c r="U1778" s="48">
        <v>20</v>
      </c>
      <c r="V1778" s="49">
        <v>6395</v>
      </c>
      <c r="W1778" s="48">
        <f t="shared" si="1691"/>
        <v>1313</v>
      </c>
      <c r="X1778" s="32">
        <v>48355</v>
      </c>
      <c r="Y1778" s="31">
        <f t="shared" si="1700"/>
        <v>0.13225105986971358</v>
      </c>
      <c r="Z1778" s="30">
        <f t="shared" si="1692"/>
        <v>4.1360769310309171E-4</v>
      </c>
      <c r="AA1778" s="10">
        <f t="shared" si="1695"/>
        <v>319.75</v>
      </c>
      <c r="AB1778" s="9" t="str">
        <f t="shared" si="1693"/>
        <v>U E</v>
      </c>
      <c r="AC1778" s="28">
        <f t="shared" si="1701"/>
        <v>0.13225105986971358</v>
      </c>
      <c r="AD1778" s="29">
        <f t="shared" si="1702"/>
        <v>4.1360769310309171E-4</v>
      </c>
      <c r="AE1778" s="15">
        <f t="shared" si="1694"/>
        <v>319.75</v>
      </c>
      <c r="AF1778" s="27" t="e">
        <f t="shared" si="1703"/>
        <v>#REF!</v>
      </c>
      <c r="AG1778" s="7" t="e">
        <f t="shared" si="1703"/>
        <v>#REF!</v>
      </c>
      <c r="AH1778" s="17" t="e">
        <f t="shared" si="1696"/>
        <v>#REF!</v>
      </c>
      <c r="AI1778" s="26" t="e">
        <f t="shared" si="1698"/>
        <v>#REF!</v>
      </c>
      <c r="AJ1778" s="22" t="e">
        <f t="shared" si="1698"/>
        <v>#REF!</v>
      </c>
      <c r="AK1778" s="25" t="e">
        <f t="shared" si="1697"/>
        <v>#REF!</v>
      </c>
      <c r="AL1778" s="60">
        <f t="shared" si="1689"/>
        <v>42056</v>
      </c>
      <c r="AM1778" s="2"/>
    </row>
    <row r="1779" spans="1:39" ht="11.25" x14ac:dyDescent="0.2">
      <c r="A1779" s="2" t="s">
        <v>5</v>
      </c>
      <c r="B1779" s="2" t="str">
        <f t="shared" si="1690"/>
        <v>CACY2015</v>
      </c>
      <c r="C1779" s="2" t="s">
        <v>40</v>
      </c>
      <c r="D1779" s="4">
        <v>42055</v>
      </c>
      <c r="K1779" s="54">
        <f t="shared" si="1699"/>
        <v>0</v>
      </c>
      <c r="T1779" s="47">
        <v>1</v>
      </c>
      <c r="U1779" s="48">
        <v>3</v>
      </c>
      <c r="V1779" s="49">
        <v>424</v>
      </c>
      <c r="W1779" s="48">
        <f t="shared" si="1691"/>
        <v>1315</v>
      </c>
      <c r="X1779" s="32">
        <v>48355</v>
      </c>
      <c r="Y1779" s="31">
        <f t="shared" si="1700"/>
        <v>8.7684830937855441E-3</v>
      </c>
      <c r="Z1779" s="30">
        <f t="shared" si="1692"/>
        <v>6.2041153965463762E-5</v>
      </c>
      <c r="AA1779" s="10">
        <f t="shared" si="1695"/>
        <v>141.33333333333331</v>
      </c>
      <c r="AB1779" s="9" t="str">
        <f t="shared" si="1693"/>
        <v>U E</v>
      </c>
      <c r="AC1779" s="28">
        <f t="shared" si="1701"/>
        <v>8.7684830937855441E-3</v>
      </c>
      <c r="AD1779" s="29">
        <f t="shared" si="1702"/>
        <v>6.2041153965463762E-5</v>
      </c>
      <c r="AE1779" s="15">
        <f t="shared" si="1694"/>
        <v>141.33333333333331</v>
      </c>
      <c r="AF1779" s="27" t="e">
        <f t="shared" si="1703"/>
        <v>#REF!</v>
      </c>
      <c r="AG1779" s="7" t="e">
        <f t="shared" si="1703"/>
        <v>#REF!</v>
      </c>
      <c r="AH1779" s="17" t="e">
        <f t="shared" si="1696"/>
        <v>#REF!</v>
      </c>
      <c r="AI1779" s="26" t="e">
        <f t="shared" si="1698"/>
        <v>#REF!</v>
      </c>
      <c r="AJ1779" s="22" t="e">
        <f t="shared" si="1698"/>
        <v>#REF!</v>
      </c>
      <c r="AK1779" s="25" t="e">
        <f t="shared" si="1697"/>
        <v>#REF!</v>
      </c>
      <c r="AL1779" s="60">
        <f t="shared" si="1689"/>
        <v>42055</v>
      </c>
      <c r="AM1779" s="2"/>
    </row>
    <row r="1780" spans="1:39" ht="11.25" x14ac:dyDescent="0.2">
      <c r="A1780" s="2" t="s">
        <v>5</v>
      </c>
      <c r="B1780" s="2" t="str">
        <f t="shared" si="1690"/>
        <v>CACY2015</v>
      </c>
      <c r="C1780" s="2" t="s">
        <v>40</v>
      </c>
      <c r="D1780" s="4">
        <v>42054</v>
      </c>
      <c r="K1780" s="54">
        <f t="shared" si="1699"/>
        <v>0</v>
      </c>
      <c r="T1780" s="47">
        <v>2</v>
      </c>
      <c r="U1780" s="48">
        <v>2</v>
      </c>
      <c r="V1780" s="49">
        <v>446</v>
      </c>
      <c r="W1780" s="48">
        <f t="shared" si="1691"/>
        <v>1315</v>
      </c>
      <c r="X1780" s="32">
        <v>48355</v>
      </c>
      <c r="Y1780" s="31">
        <f t="shared" si="1700"/>
        <v>9.2234515561989451E-3</v>
      </c>
      <c r="Z1780" s="30">
        <f t="shared" si="1692"/>
        <v>4.1360769310309172E-5</v>
      </c>
      <c r="AA1780" s="10">
        <f t="shared" si="1695"/>
        <v>223</v>
      </c>
      <c r="AB1780" s="9" t="str">
        <f t="shared" si="1693"/>
        <v>U E</v>
      </c>
      <c r="AC1780" s="28">
        <f t="shared" si="1701"/>
        <v>9.2234515561989451E-3</v>
      </c>
      <c r="AD1780" s="29">
        <f t="shared" si="1702"/>
        <v>4.1360769310309172E-5</v>
      </c>
      <c r="AE1780" s="15">
        <f t="shared" si="1694"/>
        <v>223</v>
      </c>
      <c r="AF1780" s="27" t="e">
        <f t="shared" si="1703"/>
        <v>#REF!</v>
      </c>
      <c r="AG1780" s="7" t="e">
        <f t="shared" si="1703"/>
        <v>#REF!</v>
      </c>
      <c r="AH1780" s="17" t="e">
        <f t="shared" si="1696"/>
        <v>#REF!</v>
      </c>
      <c r="AI1780" s="26" t="e">
        <f t="shared" si="1698"/>
        <v>#REF!</v>
      </c>
      <c r="AJ1780" s="22" t="e">
        <f t="shared" si="1698"/>
        <v>#REF!</v>
      </c>
      <c r="AK1780" s="25" t="e">
        <f t="shared" si="1697"/>
        <v>#REF!</v>
      </c>
      <c r="AL1780" s="60">
        <f t="shared" si="1689"/>
        <v>42054</v>
      </c>
      <c r="AM1780" s="2"/>
    </row>
    <row r="1781" spans="1:39" ht="11.25" x14ac:dyDescent="0.2">
      <c r="A1781" s="2" t="s">
        <v>5</v>
      </c>
      <c r="B1781" s="2" t="str">
        <f t="shared" si="1690"/>
        <v>CACY2015</v>
      </c>
      <c r="C1781" s="2" t="s">
        <v>40</v>
      </c>
      <c r="D1781" s="4">
        <v>42053</v>
      </c>
      <c r="K1781" s="54">
        <f t="shared" si="1699"/>
        <v>0</v>
      </c>
      <c r="T1781" s="47">
        <v>4</v>
      </c>
      <c r="U1781" s="48">
        <v>15</v>
      </c>
      <c r="V1781" s="49">
        <v>929</v>
      </c>
      <c r="W1781" s="48">
        <f t="shared" si="1691"/>
        <v>1313</v>
      </c>
      <c r="X1781" s="32">
        <v>48355</v>
      </c>
      <c r="Y1781" s="31">
        <f t="shared" si="1700"/>
        <v>1.921207734463861E-2</v>
      </c>
      <c r="Z1781" s="30">
        <f t="shared" si="1692"/>
        <v>3.1020576982731878E-4</v>
      </c>
      <c r="AA1781" s="10">
        <f t="shared" si="1695"/>
        <v>61.933333333333337</v>
      </c>
      <c r="AB1781" s="9" t="str">
        <f t="shared" si="1693"/>
        <v>U E</v>
      </c>
      <c r="AC1781" s="28">
        <f t="shared" si="1701"/>
        <v>1.921207734463861E-2</v>
      </c>
      <c r="AD1781" s="29">
        <f t="shared" si="1702"/>
        <v>3.1020576982731878E-4</v>
      </c>
      <c r="AE1781" s="15">
        <f t="shared" si="1694"/>
        <v>61.933333333333337</v>
      </c>
      <c r="AF1781" s="27" t="e">
        <f t="shared" si="1703"/>
        <v>#REF!</v>
      </c>
      <c r="AG1781" s="7" t="e">
        <f t="shared" si="1703"/>
        <v>#REF!</v>
      </c>
      <c r="AH1781" s="17" t="e">
        <f t="shared" si="1696"/>
        <v>#REF!</v>
      </c>
      <c r="AI1781" s="26" t="e">
        <f t="shared" si="1698"/>
        <v>#REF!</v>
      </c>
      <c r="AJ1781" s="22" t="e">
        <f t="shared" si="1698"/>
        <v>#REF!</v>
      </c>
      <c r="AK1781" s="25" t="e">
        <f t="shared" si="1697"/>
        <v>#REF!</v>
      </c>
      <c r="AL1781" s="60">
        <f t="shared" si="1689"/>
        <v>42053</v>
      </c>
      <c r="AM1781" s="2"/>
    </row>
    <row r="1782" spans="1:39" ht="11.25" x14ac:dyDescent="0.2">
      <c r="A1782" s="2" t="s">
        <v>5</v>
      </c>
      <c r="B1782" s="2" t="str">
        <f t="shared" si="1690"/>
        <v>CACY2015</v>
      </c>
      <c r="C1782" s="2" t="s">
        <v>40</v>
      </c>
      <c r="D1782" s="4">
        <v>42052</v>
      </c>
      <c r="K1782" s="54">
        <f t="shared" si="1699"/>
        <v>0</v>
      </c>
      <c r="T1782" s="47">
        <v>3</v>
      </c>
      <c r="U1782" s="48">
        <v>10</v>
      </c>
      <c r="V1782" s="49">
        <v>1064</v>
      </c>
      <c r="W1782" s="48">
        <f t="shared" si="1691"/>
        <v>1311</v>
      </c>
      <c r="X1782" s="32">
        <v>48355</v>
      </c>
      <c r="Y1782" s="31">
        <f t="shared" si="1700"/>
        <v>2.2003929273084481E-2</v>
      </c>
      <c r="Z1782" s="30">
        <f t="shared" si="1692"/>
        <v>2.0680384655154586E-4</v>
      </c>
      <c r="AA1782" s="10">
        <f t="shared" si="1695"/>
        <v>106.4</v>
      </c>
      <c r="AB1782" s="9" t="str">
        <f t="shared" si="1693"/>
        <v>U E</v>
      </c>
      <c r="AC1782" s="28">
        <f t="shared" si="1701"/>
        <v>2.2003929273084481E-2</v>
      </c>
      <c r="AD1782" s="29">
        <f t="shared" si="1702"/>
        <v>2.0680384655154586E-4</v>
      </c>
      <c r="AE1782" s="15">
        <f t="shared" si="1694"/>
        <v>106.4</v>
      </c>
      <c r="AF1782" s="27" t="e">
        <f t="shared" si="1703"/>
        <v>#REF!</v>
      </c>
      <c r="AG1782" s="7" t="e">
        <f t="shared" si="1703"/>
        <v>#REF!</v>
      </c>
      <c r="AH1782" s="17" t="e">
        <f t="shared" si="1696"/>
        <v>#REF!</v>
      </c>
      <c r="AI1782" s="26" t="e">
        <f t="shared" si="1698"/>
        <v>#REF!</v>
      </c>
      <c r="AJ1782" s="22" t="e">
        <f t="shared" si="1698"/>
        <v>#REF!</v>
      </c>
      <c r="AK1782" s="25" t="e">
        <f t="shared" si="1697"/>
        <v>#REF!</v>
      </c>
      <c r="AL1782" s="60">
        <f t="shared" si="1689"/>
        <v>42052</v>
      </c>
      <c r="AM1782" s="2"/>
    </row>
    <row r="1783" spans="1:39" ht="11.25" x14ac:dyDescent="0.2">
      <c r="A1783" s="2" t="s">
        <v>5</v>
      </c>
      <c r="B1783" s="2" t="str">
        <f t="shared" si="1690"/>
        <v>CACY2015</v>
      </c>
      <c r="C1783" s="2" t="s">
        <v>40</v>
      </c>
      <c r="D1783" s="4">
        <v>42051</v>
      </c>
      <c r="K1783" s="54">
        <f t="shared" si="1699"/>
        <v>0</v>
      </c>
      <c r="T1783" s="47">
        <v>1</v>
      </c>
      <c r="U1783" s="48">
        <v>1</v>
      </c>
      <c r="V1783" s="49">
        <v>78</v>
      </c>
      <c r="W1783" s="48">
        <f t="shared" si="1691"/>
        <v>1309</v>
      </c>
      <c r="X1783" s="32">
        <v>48355</v>
      </c>
      <c r="Y1783" s="31">
        <f t="shared" si="1700"/>
        <v>1.6130700031020578E-3</v>
      </c>
      <c r="Z1783" s="30">
        <f t="shared" si="1692"/>
        <v>2.0680384655154586E-5</v>
      </c>
      <c r="AA1783" s="10">
        <f t="shared" si="1695"/>
        <v>78</v>
      </c>
      <c r="AB1783" s="9" t="str">
        <f t="shared" si="1693"/>
        <v>U E</v>
      </c>
      <c r="AC1783" s="28">
        <f t="shared" si="1701"/>
        <v>1.6130700031020578E-3</v>
      </c>
      <c r="AD1783" s="29">
        <f t="shared" si="1702"/>
        <v>2.0680384655154586E-5</v>
      </c>
      <c r="AE1783" s="15">
        <f t="shared" si="1694"/>
        <v>78</v>
      </c>
      <c r="AF1783" s="27" t="e">
        <f t="shared" si="1703"/>
        <v>#REF!</v>
      </c>
      <c r="AG1783" s="7" t="e">
        <f t="shared" si="1703"/>
        <v>#REF!</v>
      </c>
      <c r="AH1783" s="17" t="e">
        <f t="shared" si="1696"/>
        <v>#REF!</v>
      </c>
      <c r="AI1783" s="26" t="e">
        <f t="shared" si="1698"/>
        <v>#REF!</v>
      </c>
      <c r="AJ1783" s="22" t="e">
        <f t="shared" si="1698"/>
        <v>#REF!</v>
      </c>
      <c r="AK1783" s="25" t="e">
        <f t="shared" si="1697"/>
        <v>#REF!</v>
      </c>
      <c r="AL1783" s="60">
        <f t="shared" si="1689"/>
        <v>42051</v>
      </c>
      <c r="AM1783" s="2"/>
    </row>
    <row r="1784" spans="1:39" ht="11.25" x14ac:dyDescent="0.2">
      <c r="A1784" s="2" t="s">
        <v>5</v>
      </c>
      <c r="B1784" s="2" t="str">
        <f t="shared" si="1690"/>
        <v>CACY2015</v>
      </c>
      <c r="C1784" s="2" t="s">
        <v>40</v>
      </c>
      <c r="D1784" s="4">
        <v>42050</v>
      </c>
      <c r="K1784" s="54">
        <f t="shared" si="1699"/>
        <v>0</v>
      </c>
      <c r="T1784" s="47">
        <v>3</v>
      </c>
      <c r="U1784" s="48">
        <v>3</v>
      </c>
      <c r="V1784" s="49">
        <v>828</v>
      </c>
      <c r="W1784" s="48">
        <f t="shared" si="1691"/>
        <v>1310</v>
      </c>
      <c r="X1784" s="32">
        <v>48355</v>
      </c>
      <c r="Y1784" s="31">
        <f t="shared" si="1700"/>
        <v>1.7123358494467996E-2</v>
      </c>
      <c r="Z1784" s="30">
        <f t="shared" si="1692"/>
        <v>6.2041153965463762E-5</v>
      </c>
      <c r="AA1784" s="10">
        <f t="shared" si="1695"/>
        <v>275.99999999999994</v>
      </c>
      <c r="AB1784" s="9" t="str">
        <f t="shared" si="1693"/>
        <v>U E</v>
      </c>
      <c r="AC1784" s="28">
        <f t="shared" si="1701"/>
        <v>1.7123358494467996E-2</v>
      </c>
      <c r="AD1784" s="29">
        <f t="shared" si="1702"/>
        <v>6.2041153965463762E-5</v>
      </c>
      <c r="AE1784" s="15">
        <f t="shared" si="1694"/>
        <v>275.99999999999994</v>
      </c>
      <c r="AF1784" s="27" t="e">
        <f t="shared" si="1703"/>
        <v>#REF!</v>
      </c>
      <c r="AG1784" s="7" t="e">
        <f t="shared" si="1703"/>
        <v>#REF!</v>
      </c>
      <c r="AH1784" s="17" t="e">
        <f t="shared" si="1696"/>
        <v>#REF!</v>
      </c>
      <c r="AI1784" s="26" t="e">
        <f t="shared" si="1698"/>
        <v>#REF!</v>
      </c>
      <c r="AJ1784" s="22" t="e">
        <f t="shared" si="1698"/>
        <v>#REF!</v>
      </c>
      <c r="AK1784" s="25" t="e">
        <f t="shared" si="1697"/>
        <v>#REF!</v>
      </c>
      <c r="AL1784" s="60">
        <f t="shared" ref="AL1784:AL1829" si="1704">D1784</f>
        <v>42050</v>
      </c>
      <c r="AM1784" s="2"/>
    </row>
    <row r="1785" spans="1:39" ht="11.25" x14ac:dyDescent="0.2">
      <c r="A1785" s="2" t="s">
        <v>5</v>
      </c>
      <c r="B1785" s="2" t="str">
        <f t="shared" ref="B1785:B1847" si="1705">CONCATENATE(A1785,C1785)</f>
        <v>CACY2015</v>
      </c>
      <c r="C1785" s="2" t="s">
        <v>40</v>
      </c>
      <c r="D1785" s="4">
        <v>42049</v>
      </c>
      <c r="K1785" s="54">
        <f t="shared" si="1699"/>
        <v>0</v>
      </c>
      <c r="T1785" s="47">
        <v>1</v>
      </c>
      <c r="U1785" s="48">
        <v>1</v>
      </c>
      <c r="V1785" s="49">
        <v>114</v>
      </c>
      <c r="W1785" s="48">
        <f t="shared" si="1691"/>
        <v>1308</v>
      </c>
      <c r="X1785" s="32">
        <v>48355</v>
      </c>
      <c r="Y1785" s="31">
        <f t="shared" si="1700"/>
        <v>2.3575638506876228E-3</v>
      </c>
      <c r="Z1785" s="30">
        <f t="shared" si="1692"/>
        <v>2.0680384655154586E-5</v>
      </c>
      <c r="AA1785" s="10">
        <f t="shared" si="1695"/>
        <v>114</v>
      </c>
      <c r="AB1785" s="9" t="str">
        <f t="shared" si="1693"/>
        <v>U E</v>
      </c>
      <c r="AC1785" s="28">
        <f t="shared" si="1701"/>
        <v>2.3575638506876228E-3</v>
      </c>
      <c r="AD1785" s="29">
        <f t="shared" si="1702"/>
        <v>2.0680384655154586E-5</v>
      </c>
      <c r="AE1785" s="15">
        <f t="shared" si="1694"/>
        <v>114</v>
      </c>
      <c r="AF1785" s="27" t="e">
        <f t="shared" si="1703"/>
        <v>#REF!</v>
      </c>
      <c r="AG1785" s="7" t="e">
        <f t="shared" si="1703"/>
        <v>#REF!</v>
      </c>
      <c r="AH1785" s="17" t="e">
        <f t="shared" si="1696"/>
        <v>#REF!</v>
      </c>
      <c r="AI1785" s="26" t="e">
        <f t="shared" si="1698"/>
        <v>#REF!</v>
      </c>
      <c r="AJ1785" s="22" t="e">
        <f t="shared" si="1698"/>
        <v>#REF!</v>
      </c>
      <c r="AK1785" s="25" t="e">
        <f t="shared" si="1697"/>
        <v>#REF!</v>
      </c>
      <c r="AL1785" s="60">
        <f t="shared" si="1704"/>
        <v>42049</v>
      </c>
      <c r="AM1785" s="2"/>
    </row>
    <row r="1786" spans="1:39" ht="11.25" x14ac:dyDescent="0.2">
      <c r="A1786" s="2" t="s">
        <v>5</v>
      </c>
      <c r="B1786" s="2" t="str">
        <f t="shared" si="1705"/>
        <v>CACY2015</v>
      </c>
      <c r="C1786" s="2" t="s">
        <v>40</v>
      </c>
      <c r="D1786" s="4">
        <v>42048</v>
      </c>
      <c r="K1786" s="54">
        <f t="shared" si="1699"/>
        <v>0</v>
      </c>
      <c r="T1786" s="47">
        <v>2</v>
      </c>
      <c r="U1786" s="48">
        <v>2</v>
      </c>
      <c r="V1786" s="49">
        <v>155</v>
      </c>
      <c r="W1786" s="48">
        <f t="shared" si="1691"/>
        <v>1310</v>
      </c>
      <c r="X1786" s="32">
        <v>48355</v>
      </c>
      <c r="Y1786" s="31">
        <f t="shared" si="1700"/>
        <v>3.2054596215489606E-3</v>
      </c>
      <c r="Z1786" s="30">
        <f t="shared" si="1692"/>
        <v>4.1360769310309172E-5</v>
      </c>
      <c r="AA1786" s="10">
        <f t="shared" si="1695"/>
        <v>77.5</v>
      </c>
      <c r="AB1786" s="9" t="str">
        <f t="shared" si="1693"/>
        <v>U E</v>
      </c>
      <c r="AC1786" s="28">
        <f t="shared" si="1701"/>
        <v>3.2054596215489606E-3</v>
      </c>
      <c r="AD1786" s="29">
        <f t="shared" si="1702"/>
        <v>4.1360769310309172E-5</v>
      </c>
      <c r="AE1786" s="15">
        <f t="shared" si="1694"/>
        <v>77.5</v>
      </c>
      <c r="AF1786" s="27" t="e">
        <f t="shared" si="1703"/>
        <v>#REF!</v>
      </c>
      <c r="AG1786" s="7" t="e">
        <f t="shared" si="1703"/>
        <v>#REF!</v>
      </c>
      <c r="AH1786" s="17" t="e">
        <f t="shared" si="1696"/>
        <v>#REF!</v>
      </c>
      <c r="AI1786" s="26" t="e">
        <f t="shared" si="1698"/>
        <v>#REF!</v>
      </c>
      <c r="AJ1786" s="22" t="e">
        <f t="shared" si="1698"/>
        <v>#REF!</v>
      </c>
      <c r="AK1786" s="25" t="e">
        <f t="shared" si="1697"/>
        <v>#REF!</v>
      </c>
      <c r="AL1786" s="60">
        <f t="shared" si="1704"/>
        <v>42048</v>
      </c>
      <c r="AM1786" s="2"/>
    </row>
    <row r="1787" spans="1:39" ht="11.25" x14ac:dyDescent="0.2">
      <c r="A1787" s="2" t="s">
        <v>5</v>
      </c>
      <c r="B1787" s="2" t="str">
        <f t="shared" si="1705"/>
        <v>CACY2015</v>
      </c>
      <c r="C1787" s="2" t="s">
        <v>40</v>
      </c>
      <c r="D1787" s="4">
        <v>42047</v>
      </c>
      <c r="K1787" s="54">
        <f t="shared" si="1699"/>
        <v>0</v>
      </c>
      <c r="T1787" s="47">
        <v>5</v>
      </c>
      <c r="U1787" s="48">
        <v>7</v>
      </c>
      <c r="V1787" s="49">
        <v>1420</v>
      </c>
      <c r="W1787" s="48">
        <f t="shared" si="1691"/>
        <v>1309</v>
      </c>
      <c r="X1787" s="32">
        <v>48355</v>
      </c>
      <c r="Y1787" s="31">
        <f t="shared" si="1700"/>
        <v>2.9366146210319511E-2</v>
      </c>
      <c r="Z1787" s="30">
        <f t="shared" si="1692"/>
        <v>1.4476269258608209E-4</v>
      </c>
      <c r="AA1787" s="10">
        <f t="shared" si="1695"/>
        <v>202.85714285714286</v>
      </c>
      <c r="AB1787" s="9" t="str">
        <f t="shared" si="1693"/>
        <v>U E</v>
      </c>
      <c r="AC1787" s="28">
        <f t="shared" si="1701"/>
        <v>2.9366146210319511E-2</v>
      </c>
      <c r="AD1787" s="29">
        <f t="shared" si="1702"/>
        <v>1.4476269258608209E-4</v>
      </c>
      <c r="AE1787" s="15">
        <f t="shared" si="1694"/>
        <v>202.85714285714286</v>
      </c>
      <c r="AF1787" s="27" t="e">
        <f t="shared" si="1703"/>
        <v>#REF!</v>
      </c>
      <c r="AG1787" s="7" t="e">
        <f t="shared" si="1703"/>
        <v>#REF!</v>
      </c>
      <c r="AH1787" s="17" t="e">
        <f t="shared" si="1696"/>
        <v>#REF!</v>
      </c>
      <c r="AI1787" s="26" t="e">
        <f t="shared" si="1698"/>
        <v>#REF!</v>
      </c>
      <c r="AJ1787" s="22" t="e">
        <f t="shared" si="1698"/>
        <v>#REF!</v>
      </c>
      <c r="AK1787" s="25" t="e">
        <f t="shared" si="1697"/>
        <v>#REF!</v>
      </c>
      <c r="AL1787" s="60">
        <f t="shared" si="1704"/>
        <v>42047</v>
      </c>
      <c r="AM1787" s="2"/>
    </row>
    <row r="1788" spans="1:39" ht="11.25" x14ac:dyDescent="0.2">
      <c r="A1788" s="2" t="s">
        <v>5</v>
      </c>
      <c r="B1788" s="2" t="str">
        <f t="shared" si="1705"/>
        <v>CACY2015</v>
      </c>
      <c r="C1788" s="2" t="s">
        <v>40</v>
      </c>
      <c r="D1788" s="4">
        <v>42046</v>
      </c>
      <c r="K1788" s="54">
        <f t="shared" si="1699"/>
        <v>0</v>
      </c>
      <c r="T1788" s="47">
        <v>3</v>
      </c>
      <c r="U1788" s="48">
        <v>3</v>
      </c>
      <c r="V1788" s="49">
        <v>763</v>
      </c>
      <c r="W1788" s="48">
        <f t="shared" ref="W1788:W1829" si="1706">SUM(T1788:T2149)</f>
        <v>1328</v>
      </c>
      <c r="X1788" s="32">
        <v>48355</v>
      </c>
      <c r="Y1788" s="31">
        <f t="shared" si="1700"/>
        <v>1.5779133491882948E-2</v>
      </c>
      <c r="Z1788" s="30">
        <f t="shared" si="1692"/>
        <v>6.2041153965463762E-5</v>
      </c>
      <c r="AA1788" s="10">
        <f t="shared" si="1695"/>
        <v>254.33333333333331</v>
      </c>
      <c r="AB1788" s="9" t="str">
        <f t="shared" si="1693"/>
        <v>U E</v>
      </c>
      <c r="AC1788" s="28">
        <f t="shared" si="1701"/>
        <v>1.5779133491882948E-2</v>
      </c>
      <c r="AD1788" s="29">
        <f t="shared" si="1702"/>
        <v>6.2041153965463762E-5</v>
      </c>
      <c r="AE1788" s="15">
        <f t="shared" si="1694"/>
        <v>254.33333333333331</v>
      </c>
      <c r="AF1788" s="27" t="e">
        <f t="shared" si="1703"/>
        <v>#REF!</v>
      </c>
      <c r="AG1788" s="7" t="e">
        <f t="shared" si="1703"/>
        <v>#REF!</v>
      </c>
      <c r="AH1788" s="17" t="e">
        <f t="shared" si="1696"/>
        <v>#REF!</v>
      </c>
      <c r="AI1788" s="26" t="e">
        <f t="shared" si="1698"/>
        <v>#REF!</v>
      </c>
      <c r="AJ1788" s="22" t="e">
        <f t="shared" si="1698"/>
        <v>#REF!</v>
      </c>
      <c r="AK1788" s="25" t="e">
        <f t="shared" si="1697"/>
        <v>#REF!</v>
      </c>
      <c r="AL1788" s="60">
        <f t="shared" si="1704"/>
        <v>42046</v>
      </c>
      <c r="AM1788" s="2"/>
    </row>
    <row r="1789" spans="1:39" ht="11.25" x14ac:dyDescent="0.2">
      <c r="A1789" s="2" t="s">
        <v>5</v>
      </c>
      <c r="B1789" s="2" t="str">
        <f t="shared" si="1705"/>
        <v>CACY2015</v>
      </c>
      <c r="C1789" s="2" t="s">
        <v>40</v>
      </c>
      <c r="D1789" s="4">
        <v>42045</v>
      </c>
      <c r="K1789" s="54">
        <f t="shared" si="1699"/>
        <v>0</v>
      </c>
      <c r="T1789" s="47">
        <v>1</v>
      </c>
      <c r="U1789" s="48">
        <v>640</v>
      </c>
      <c r="V1789" s="49">
        <v>19883</v>
      </c>
      <c r="W1789" s="48">
        <f t="shared" si="1706"/>
        <v>1331</v>
      </c>
      <c r="X1789" s="32">
        <v>48355</v>
      </c>
      <c r="Y1789" s="31">
        <f t="shared" si="1700"/>
        <v>0.41118808809843865</v>
      </c>
      <c r="Z1789" s="30">
        <f t="shared" si="1692"/>
        <v>1.3235446179298935E-2</v>
      </c>
      <c r="AA1789" s="10">
        <f t="shared" si="1695"/>
        <v>31.067187500000003</v>
      </c>
      <c r="AB1789" s="9" t="str">
        <f t="shared" si="1693"/>
        <v>U E</v>
      </c>
      <c r="AC1789" s="28">
        <f t="shared" si="1701"/>
        <v>0.41118808809843865</v>
      </c>
      <c r="AD1789" s="29">
        <f t="shared" si="1702"/>
        <v>1.3235446179298935E-2</v>
      </c>
      <c r="AE1789" s="15">
        <f t="shared" si="1694"/>
        <v>31.067187500000003</v>
      </c>
      <c r="AF1789" s="27" t="e">
        <f t="shared" si="1703"/>
        <v>#REF!</v>
      </c>
      <c r="AG1789" s="7" t="e">
        <f t="shared" si="1703"/>
        <v>#REF!</v>
      </c>
      <c r="AH1789" s="17" t="e">
        <f t="shared" si="1696"/>
        <v>#REF!</v>
      </c>
      <c r="AI1789" s="26" t="e">
        <f t="shared" si="1698"/>
        <v>#REF!</v>
      </c>
      <c r="AJ1789" s="22" t="e">
        <f t="shared" si="1698"/>
        <v>#REF!</v>
      </c>
      <c r="AK1789" s="25" t="e">
        <f t="shared" si="1697"/>
        <v>#REF!</v>
      </c>
      <c r="AL1789" s="60">
        <f t="shared" si="1704"/>
        <v>42045</v>
      </c>
      <c r="AM1789" s="2"/>
    </row>
    <row r="1790" spans="1:39" ht="11.25" x14ac:dyDescent="0.2">
      <c r="A1790" s="2" t="s">
        <v>5</v>
      </c>
      <c r="B1790" s="2" t="str">
        <f t="shared" si="1705"/>
        <v>CACY2015</v>
      </c>
      <c r="C1790" s="2" t="s">
        <v>40</v>
      </c>
      <c r="D1790" s="4">
        <v>42044</v>
      </c>
      <c r="E1790" s="66">
        <v>126975.251</v>
      </c>
      <c r="F1790" s="63">
        <v>791</v>
      </c>
      <c r="K1790" s="54">
        <f t="shared" si="1699"/>
        <v>0</v>
      </c>
      <c r="T1790" s="47">
        <v>37</v>
      </c>
      <c r="U1790" s="48">
        <v>1448</v>
      </c>
      <c r="V1790" s="49">
        <v>195115</v>
      </c>
      <c r="W1790" s="48">
        <f t="shared" si="1706"/>
        <v>1330</v>
      </c>
      <c r="X1790" s="32">
        <v>48355</v>
      </c>
      <c r="Y1790" s="31">
        <f t="shared" si="1700"/>
        <v>4.0350532519904867</v>
      </c>
      <c r="Z1790" s="30">
        <f t="shared" si="1692"/>
        <v>2.9945196980663839E-2</v>
      </c>
      <c r="AA1790" s="10">
        <f>IF(Z1790=0,0,Y1790/Z1790)</f>
        <v>134.74792817679557</v>
      </c>
      <c r="AB1790" s="9" t="str">
        <f t="shared" si="1693"/>
        <v>M E</v>
      </c>
      <c r="AC1790" s="28">
        <f t="shared" si="1701"/>
        <v>1.409156219625685</v>
      </c>
      <c r="AD1790" s="29">
        <f t="shared" si="1702"/>
        <v>1.3587012718436563E-2</v>
      </c>
      <c r="AE1790" s="15">
        <f t="shared" si="1694"/>
        <v>103.71346879756469</v>
      </c>
      <c r="AF1790" s="27" t="e">
        <f t="shared" si="1703"/>
        <v>#REF!</v>
      </c>
      <c r="AG1790" s="7" t="e">
        <f t="shared" si="1703"/>
        <v>#REF!</v>
      </c>
      <c r="AH1790" s="17" t="e">
        <f t="shared" si="1696"/>
        <v>#REF!</v>
      </c>
      <c r="AI1790" s="26" t="e">
        <f t="shared" si="1698"/>
        <v>#REF!</v>
      </c>
      <c r="AJ1790" s="22" t="e">
        <f t="shared" si="1698"/>
        <v>#REF!</v>
      </c>
      <c r="AK1790" s="25" t="e">
        <f t="shared" si="1697"/>
        <v>#REF!</v>
      </c>
      <c r="AL1790" s="60">
        <f t="shared" si="1704"/>
        <v>42044</v>
      </c>
      <c r="AM1790" s="2"/>
    </row>
    <row r="1791" spans="1:39" ht="11.25" x14ac:dyDescent="0.2">
      <c r="A1791" s="2" t="s">
        <v>5</v>
      </c>
      <c r="B1791" s="2" t="str">
        <f t="shared" si="1705"/>
        <v>CACY2015</v>
      </c>
      <c r="C1791" s="2" t="s">
        <v>40</v>
      </c>
      <c r="D1791" s="4">
        <v>42043</v>
      </c>
      <c r="E1791" s="66">
        <v>104630.44899999999</v>
      </c>
      <c r="F1791" s="63">
        <v>349</v>
      </c>
      <c r="K1791" s="54">
        <f t="shared" si="1699"/>
        <v>0</v>
      </c>
      <c r="T1791" s="47">
        <v>16</v>
      </c>
      <c r="U1791" s="48">
        <v>349</v>
      </c>
      <c r="V1791" s="49">
        <v>104630</v>
      </c>
      <c r="W1791" s="48">
        <f t="shared" si="1706"/>
        <v>1298</v>
      </c>
      <c r="X1791" s="32">
        <v>48355</v>
      </c>
      <c r="Y1791" s="31">
        <f t="shared" si="1700"/>
        <v>2.1637886464688245</v>
      </c>
      <c r="Z1791" s="30">
        <f t="shared" si="1692"/>
        <v>7.2174542446489503E-3</v>
      </c>
      <c r="AA1791" s="10">
        <f t="shared" ref="AA1791:AA1829" si="1707">IF(Z1791=0,0,Y1791/Z1791)</f>
        <v>299.79942693409748</v>
      </c>
      <c r="AB1791" s="9" t="str">
        <f t="shared" si="1693"/>
        <v>M E</v>
      </c>
      <c r="AC1791" s="28">
        <f t="shared" si="1701"/>
        <v>-9.2854927100247726E-6</v>
      </c>
      <c r="AD1791" s="29">
        <f t="shared" si="1702"/>
        <v>0</v>
      </c>
      <c r="AE1791" s="15">
        <f t="shared" si="1694"/>
        <v>0</v>
      </c>
      <c r="AF1791" s="27" t="e">
        <f t="shared" si="1703"/>
        <v>#REF!</v>
      </c>
      <c r="AG1791" s="7" t="e">
        <f t="shared" si="1703"/>
        <v>#REF!</v>
      </c>
      <c r="AH1791" s="17" t="e">
        <f t="shared" si="1696"/>
        <v>#REF!</v>
      </c>
      <c r="AI1791" s="26" t="e">
        <f t="shared" si="1698"/>
        <v>#REF!</v>
      </c>
      <c r="AJ1791" s="22" t="e">
        <f t="shared" si="1698"/>
        <v>#REF!</v>
      </c>
      <c r="AK1791" s="25" t="e">
        <f t="shared" si="1697"/>
        <v>#REF!</v>
      </c>
      <c r="AL1791" s="60">
        <f t="shared" si="1704"/>
        <v>42043</v>
      </c>
      <c r="AM1791" s="2"/>
    </row>
    <row r="1792" spans="1:39" ht="11.25" x14ac:dyDescent="0.2">
      <c r="A1792" s="2" t="s">
        <v>5</v>
      </c>
      <c r="B1792" s="2" t="str">
        <f t="shared" si="1705"/>
        <v>CACY2015</v>
      </c>
      <c r="C1792" s="2" t="s">
        <v>40</v>
      </c>
      <c r="D1792" s="4">
        <v>42042</v>
      </c>
      <c r="E1792" s="66">
        <v>5580270.6830000002</v>
      </c>
      <c r="F1792" s="63">
        <v>9247</v>
      </c>
      <c r="K1792" s="54">
        <f t="shared" si="1699"/>
        <v>0</v>
      </c>
      <c r="T1792" s="47">
        <v>56</v>
      </c>
      <c r="U1792" s="48">
        <v>9247</v>
      </c>
      <c r="V1792" s="49">
        <v>5580271</v>
      </c>
      <c r="W1792" s="48">
        <f t="shared" si="1706"/>
        <v>1283</v>
      </c>
      <c r="X1792" s="32">
        <v>48355</v>
      </c>
      <c r="Y1792" s="31">
        <f t="shared" si="1700"/>
        <v>115.40215076000413</v>
      </c>
      <c r="Z1792" s="30">
        <f t="shared" si="1692"/>
        <v>0.19123151690621445</v>
      </c>
      <c r="AA1792" s="10">
        <f t="shared" si="1707"/>
        <v>603.46825997620851</v>
      </c>
      <c r="AB1792" s="9" t="str">
        <f t="shared" si="1693"/>
        <v>M E</v>
      </c>
      <c r="AC1792" s="28">
        <f t="shared" si="1701"/>
        <v>6.5556819316779012E-6</v>
      </c>
      <c r="AD1792" s="29">
        <f t="shared" si="1702"/>
        <v>0</v>
      </c>
      <c r="AE1792" s="15">
        <f t="shared" si="1694"/>
        <v>0</v>
      </c>
      <c r="AF1792" s="27" t="e">
        <f t="shared" si="1703"/>
        <v>#REF!</v>
      </c>
      <c r="AG1792" s="7" t="e">
        <f t="shared" si="1703"/>
        <v>#REF!</v>
      </c>
      <c r="AH1792" s="17" t="e">
        <f t="shared" si="1696"/>
        <v>#REF!</v>
      </c>
      <c r="AI1792" s="26" t="e">
        <f t="shared" si="1698"/>
        <v>#REF!</v>
      </c>
      <c r="AJ1792" s="22" t="e">
        <f t="shared" si="1698"/>
        <v>#REF!</v>
      </c>
      <c r="AK1792" s="25" t="e">
        <f t="shared" si="1697"/>
        <v>#REF!</v>
      </c>
      <c r="AL1792" s="60">
        <f t="shared" si="1704"/>
        <v>42042</v>
      </c>
      <c r="AM1792" s="2"/>
    </row>
    <row r="1793" spans="1:39" ht="11.25" x14ac:dyDescent="0.2">
      <c r="A1793" s="2" t="s">
        <v>5</v>
      </c>
      <c r="B1793" s="2" t="str">
        <f t="shared" si="1705"/>
        <v>CACY2015</v>
      </c>
      <c r="C1793" s="2" t="s">
        <v>40</v>
      </c>
      <c r="D1793" s="4">
        <v>42041</v>
      </c>
      <c r="E1793" s="66">
        <v>2238580.9029999999</v>
      </c>
      <c r="F1793" s="63">
        <v>3610</v>
      </c>
      <c r="K1793" s="54">
        <f t="shared" si="1699"/>
        <v>0</v>
      </c>
      <c r="T1793" s="47">
        <v>65</v>
      </c>
      <c r="U1793" s="48">
        <v>3610</v>
      </c>
      <c r="V1793" s="49">
        <v>2238581</v>
      </c>
      <c r="W1793" s="48">
        <f t="shared" si="1706"/>
        <v>1227</v>
      </c>
      <c r="X1793" s="32">
        <v>48355</v>
      </c>
      <c r="Y1793" s="31">
        <f t="shared" si="1700"/>
        <v>46.294716161720608</v>
      </c>
      <c r="Z1793" s="30">
        <f t="shared" ref="Z1793:Z1829" si="1708">U1793/X1793</f>
        <v>7.4656188605108059E-2</v>
      </c>
      <c r="AA1793" s="10">
        <f t="shared" si="1707"/>
        <v>620.10554016620495</v>
      </c>
      <c r="AB1793" s="9" t="str">
        <f t="shared" ref="AB1793:AB1855" si="1709">IF(E1793&gt;0,"M E","U E")</f>
        <v>M E</v>
      </c>
      <c r="AC1793" s="28">
        <f t="shared" si="1701"/>
        <v>2.0059973129367227E-6</v>
      </c>
      <c r="AD1793" s="29">
        <f t="shared" si="1702"/>
        <v>0</v>
      </c>
      <c r="AE1793" s="15">
        <f t="shared" ref="AE1793:AE1829" si="1710">IF(AD1793=0,0,AC1793/AD1793)</f>
        <v>0</v>
      </c>
      <c r="AF1793" s="27" t="e">
        <f t="shared" si="1703"/>
        <v>#REF!</v>
      </c>
      <c r="AG1793" s="7" t="e">
        <f t="shared" si="1703"/>
        <v>#REF!</v>
      </c>
      <c r="AH1793" s="17" t="e">
        <f t="shared" si="1696"/>
        <v>#REF!</v>
      </c>
      <c r="AI1793" s="26" t="e">
        <f t="shared" si="1698"/>
        <v>#REF!</v>
      </c>
      <c r="AJ1793" s="22" t="e">
        <f t="shared" si="1698"/>
        <v>#REF!</v>
      </c>
      <c r="AK1793" s="25" t="e">
        <f t="shared" si="1697"/>
        <v>#REF!</v>
      </c>
      <c r="AL1793" s="60">
        <f t="shared" si="1704"/>
        <v>42041</v>
      </c>
      <c r="AM1793" s="2"/>
    </row>
    <row r="1794" spans="1:39" ht="11.25" x14ac:dyDescent="0.2">
      <c r="A1794" s="2" t="s">
        <v>5</v>
      </c>
      <c r="B1794" s="2" t="str">
        <f t="shared" si="1705"/>
        <v>CACY2015</v>
      </c>
      <c r="C1794" s="2" t="s">
        <v>40</v>
      </c>
      <c r="D1794" s="4">
        <v>42040</v>
      </c>
      <c r="E1794" s="66">
        <v>3838702.2540000002</v>
      </c>
      <c r="F1794" s="63">
        <v>5859</v>
      </c>
      <c r="K1794" s="54">
        <f t="shared" si="1699"/>
        <v>0</v>
      </c>
      <c r="T1794" s="47">
        <v>37</v>
      </c>
      <c r="U1794" s="48">
        <v>5859</v>
      </c>
      <c r="V1794" s="49">
        <v>3838702</v>
      </c>
      <c r="W1794" s="48">
        <f t="shared" si="1706"/>
        <v>1165</v>
      </c>
      <c r="X1794" s="32">
        <v>48355</v>
      </c>
      <c r="Y1794" s="31">
        <f t="shared" si="1700"/>
        <v>79.385833936511219</v>
      </c>
      <c r="Z1794" s="30">
        <f t="shared" si="1708"/>
        <v>0.12116637369455072</v>
      </c>
      <c r="AA1794" s="10">
        <f t="shared" si="1707"/>
        <v>655.18040621266425</v>
      </c>
      <c r="AB1794" s="9" t="str">
        <f t="shared" si="1709"/>
        <v>M E</v>
      </c>
      <c r="AC1794" s="28">
        <f t="shared" si="1701"/>
        <v>-5.2528177063383274E-6</v>
      </c>
      <c r="AD1794" s="29">
        <f t="shared" si="1702"/>
        <v>0</v>
      </c>
      <c r="AE1794" s="15">
        <f t="shared" si="1710"/>
        <v>0</v>
      </c>
      <c r="AF1794" s="27" t="e">
        <f t="shared" si="1703"/>
        <v>#REF!</v>
      </c>
      <c r="AG1794" s="7" t="e">
        <f t="shared" si="1703"/>
        <v>#REF!</v>
      </c>
      <c r="AH1794" s="17" t="e">
        <f t="shared" ref="AH1794:AH1829" si="1711">AF1794/AG1794</f>
        <v>#REF!</v>
      </c>
      <c r="AI1794" s="26" t="e">
        <f t="shared" si="1698"/>
        <v>#REF!</v>
      </c>
      <c r="AJ1794" s="22" t="e">
        <f t="shared" si="1698"/>
        <v>#REF!</v>
      </c>
      <c r="AK1794" s="25" t="e">
        <f t="shared" ref="AK1794:AK1829" si="1712">AI1794/AJ1794</f>
        <v>#REF!</v>
      </c>
      <c r="AL1794" s="60">
        <f t="shared" si="1704"/>
        <v>42040</v>
      </c>
      <c r="AM1794" s="2"/>
    </row>
    <row r="1795" spans="1:39" ht="11.25" x14ac:dyDescent="0.2">
      <c r="A1795" s="2" t="s">
        <v>5</v>
      </c>
      <c r="B1795" s="2" t="str">
        <f t="shared" si="1705"/>
        <v>CACY2015</v>
      </c>
      <c r="C1795" s="2" t="s">
        <v>40</v>
      </c>
      <c r="D1795" s="4">
        <v>42039</v>
      </c>
      <c r="K1795" s="54">
        <f t="shared" si="1699"/>
        <v>0</v>
      </c>
      <c r="T1795" s="47"/>
      <c r="U1795" s="48"/>
      <c r="V1795" s="49"/>
      <c r="W1795" s="48">
        <f t="shared" si="1706"/>
        <v>1135</v>
      </c>
      <c r="X1795" s="32">
        <v>48355</v>
      </c>
      <c r="Y1795" s="31">
        <f t="shared" si="1700"/>
        <v>0</v>
      </c>
      <c r="Z1795" s="30">
        <f t="shared" si="1708"/>
        <v>0</v>
      </c>
      <c r="AA1795" s="10">
        <f t="shared" si="1707"/>
        <v>0</v>
      </c>
      <c r="AB1795" s="9" t="str">
        <f t="shared" si="1709"/>
        <v>U E</v>
      </c>
      <c r="AC1795" s="28">
        <f t="shared" si="1701"/>
        <v>0</v>
      </c>
      <c r="AD1795" s="29">
        <f t="shared" si="1702"/>
        <v>0</v>
      </c>
      <c r="AE1795" s="15">
        <f t="shared" si="1710"/>
        <v>0</v>
      </c>
      <c r="AF1795" s="27" t="e">
        <f t="shared" si="1703"/>
        <v>#REF!</v>
      </c>
      <c r="AG1795" s="7" t="e">
        <f t="shared" si="1703"/>
        <v>#REF!</v>
      </c>
      <c r="AH1795" s="17" t="e">
        <f t="shared" si="1711"/>
        <v>#REF!</v>
      </c>
      <c r="AI1795" s="26" t="e">
        <f t="shared" ref="AI1795:AJ1828" si="1713">AI1796+AC1795</f>
        <v>#REF!</v>
      </c>
      <c r="AJ1795" s="22" t="e">
        <f t="shared" si="1713"/>
        <v>#REF!</v>
      </c>
      <c r="AK1795" s="25" t="e">
        <f t="shared" si="1712"/>
        <v>#REF!</v>
      </c>
      <c r="AL1795" s="60">
        <f t="shared" si="1704"/>
        <v>42039</v>
      </c>
      <c r="AM1795" s="2"/>
    </row>
    <row r="1796" spans="1:39" ht="11.25" x14ac:dyDescent="0.2">
      <c r="A1796" s="2" t="s">
        <v>5</v>
      </c>
      <c r="B1796" s="2" t="str">
        <f t="shared" si="1705"/>
        <v>CACY2015</v>
      </c>
      <c r="C1796" s="2" t="s">
        <v>40</v>
      </c>
      <c r="D1796" s="4">
        <v>42038</v>
      </c>
      <c r="K1796" s="54">
        <f t="shared" si="1699"/>
        <v>0</v>
      </c>
      <c r="T1796" s="47">
        <v>1</v>
      </c>
      <c r="U1796" s="48">
        <v>6</v>
      </c>
      <c r="V1796" s="49">
        <v>540</v>
      </c>
      <c r="W1796" s="48">
        <f t="shared" si="1706"/>
        <v>1140</v>
      </c>
      <c r="X1796" s="32">
        <v>48355</v>
      </c>
      <c r="Y1796" s="31">
        <f t="shared" si="1700"/>
        <v>1.1167407713783476E-2</v>
      </c>
      <c r="Z1796" s="30">
        <f t="shared" si="1708"/>
        <v>1.2408230793092752E-4</v>
      </c>
      <c r="AA1796" s="10">
        <f t="shared" si="1707"/>
        <v>89.999999999999986</v>
      </c>
      <c r="AB1796" s="9" t="str">
        <f t="shared" si="1709"/>
        <v>U E</v>
      </c>
      <c r="AC1796" s="28">
        <f t="shared" si="1701"/>
        <v>1.1167407713783476E-2</v>
      </c>
      <c r="AD1796" s="29">
        <f t="shared" si="1702"/>
        <v>1.2408230793092752E-4</v>
      </c>
      <c r="AE1796" s="15">
        <f t="shared" si="1710"/>
        <v>89.999999999999986</v>
      </c>
      <c r="AF1796" s="27" t="e">
        <f t="shared" si="1703"/>
        <v>#REF!</v>
      </c>
      <c r="AG1796" s="7" t="e">
        <f t="shared" si="1703"/>
        <v>#REF!</v>
      </c>
      <c r="AH1796" s="17" t="e">
        <f t="shared" si="1711"/>
        <v>#REF!</v>
      </c>
      <c r="AI1796" s="26" t="e">
        <f t="shared" si="1713"/>
        <v>#REF!</v>
      </c>
      <c r="AJ1796" s="22" t="e">
        <f t="shared" si="1713"/>
        <v>#REF!</v>
      </c>
      <c r="AK1796" s="25" t="e">
        <f t="shared" si="1712"/>
        <v>#REF!</v>
      </c>
      <c r="AL1796" s="60">
        <f t="shared" si="1704"/>
        <v>42038</v>
      </c>
      <c r="AM1796" s="2"/>
    </row>
    <row r="1797" spans="1:39" ht="11.25" x14ac:dyDescent="0.2">
      <c r="A1797" s="2" t="s">
        <v>5</v>
      </c>
      <c r="B1797" s="2" t="str">
        <f t="shared" si="1705"/>
        <v>CACY2015</v>
      </c>
      <c r="C1797" s="2" t="s">
        <v>40</v>
      </c>
      <c r="D1797" s="4">
        <v>42037</v>
      </c>
      <c r="K1797" s="54">
        <f t="shared" si="1699"/>
        <v>0</v>
      </c>
      <c r="T1797" s="47">
        <v>5</v>
      </c>
      <c r="U1797" s="48">
        <v>436</v>
      </c>
      <c r="V1797" s="49">
        <v>210392</v>
      </c>
      <c r="W1797" s="48">
        <f t="shared" si="1706"/>
        <v>1141</v>
      </c>
      <c r="X1797" s="32">
        <v>48355</v>
      </c>
      <c r="Y1797" s="31">
        <f t="shared" si="1700"/>
        <v>4.3509874883672834</v>
      </c>
      <c r="Z1797" s="30">
        <f t="shared" si="1708"/>
        <v>9.016647709647399E-3</v>
      </c>
      <c r="AA1797" s="10">
        <f t="shared" si="1707"/>
        <v>482.55045871559633</v>
      </c>
      <c r="AB1797" s="9" t="str">
        <f t="shared" si="1709"/>
        <v>U E</v>
      </c>
      <c r="AC1797" s="28">
        <f t="shared" si="1701"/>
        <v>4.3509874883672834</v>
      </c>
      <c r="AD1797" s="29">
        <f t="shared" si="1702"/>
        <v>9.016647709647399E-3</v>
      </c>
      <c r="AE1797" s="15">
        <f t="shared" si="1710"/>
        <v>482.55045871559633</v>
      </c>
      <c r="AF1797" s="27" t="e">
        <f t="shared" si="1703"/>
        <v>#REF!</v>
      </c>
      <c r="AG1797" s="7" t="e">
        <f t="shared" si="1703"/>
        <v>#REF!</v>
      </c>
      <c r="AH1797" s="17" t="e">
        <f t="shared" si="1711"/>
        <v>#REF!</v>
      </c>
      <c r="AI1797" s="26" t="e">
        <f t="shared" si="1713"/>
        <v>#REF!</v>
      </c>
      <c r="AJ1797" s="22" t="e">
        <f t="shared" si="1713"/>
        <v>#REF!</v>
      </c>
      <c r="AK1797" s="25" t="e">
        <f t="shared" si="1712"/>
        <v>#REF!</v>
      </c>
      <c r="AL1797" s="60">
        <f t="shared" si="1704"/>
        <v>42037</v>
      </c>
      <c r="AM1797" s="2"/>
    </row>
    <row r="1798" spans="1:39" ht="11.25" x14ac:dyDescent="0.2">
      <c r="A1798" s="2" t="s">
        <v>5</v>
      </c>
      <c r="B1798" s="2" t="str">
        <f t="shared" si="1705"/>
        <v>CACY2015</v>
      </c>
      <c r="C1798" s="2" t="s">
        <v>40</v>
      </c>
      <c r="D1798" s="4">
        <v>42036</v>
      </c>
      <c r="K1798" s="54">
        <f t="shared" si="1699"/>
        <v>0</v>
      </c>
      <c r="T1798" s="47">
        <v>0</v>
      </c>
      <c r="U1798" s="48">
        <v>0</v>
      </c>
      <c r="V1798" s="49">
        <v>0</v>
      </c>
      <c r="W1798" s="48">
        <f t="shared" si="1706"/>
        <v>1137</v>
      </c>
      <c r="X1798" s="32">
        <v>48355</v>
      </c>
      <c r="Y1798" s="31">
        <f t="shared" si="1700"/>
        <v>0</v>
      </c>
      <c r="Z1798" s="30">
        <f t="shared" si="1708"/>
        <v>0</v>
      </c>
      <c r="AA1798" s="10">
        <f t="shared" si="1707"/>
        <v>0</v>
      </c>
      <c r="AB1798" s="9" t="str">
        <f t="shared" si="1709"/>
        <v>U E</v>
      </c>
      <c r="AC1798" s="28">
        <f t="shared" si="1701"/>
        <v>0</v>
      </c>
      <c r="AD1798" s="29">
        <f t="shared" si="1702"/>
        <v>0</v>
      </c>
      <c r="AE1798" s="15">
        <f t="shared" si="1710"/>
        <v>0</v>
      </c>
      <c r="AF1798" s="27" t="e">
        <f t="shared" si="1703"/>
        <v>#REF!</v>
      </c>
      <c r="AG1798" s="7" t="e">
        <f t="shared" si="1703"/>
        <v>#REF!</v>
      </c>
      <c r="AH1798" s="17" t="e">
        <f t="shared" si="1711"/>
        <v>#REF!</v>
      </c>
      <c r="AI1798" s="26" t="e">
        <f t="shared" si="1713"/>
        <v>#REF!</v>
      </c>
      <c r="AJ1798" s="22" t="e">
        <f t="shared" si="1713"/>
        <v>#REF!</v>
      </c>
      <c r="AK1798" s="25" t="e">
        <f t="shared" si="1712"/>
        <v>#REF!</v>
      </c>
      <c r="AL1798" s="60">
        <f t="shared" si="1704"/>
        <v>42036</v>
      </c>
      <c r="AM1798" s="2"/>
    </row>
    <row r="1799" spans="1:39" ht="11.25" x14ac:dyDescent="0.2">
      <c r="A1799" s="2" t="s">
        <v>5</v>
      </c>
      <c r="B1799" s="2" t="str">
        <f t="shared" si="1705"/>
        <v>CACY2015</v>
      </c>
      <c r="C1799" s="2" t="s">
        <v>40</v>
      </c>
      <c r="D1799" s="4">
        <v>42035</v>
      </c>
      <c r="G1799" s="69">
        <v>14</v>
      </c>
      <c r="H1799" s="71">
        <v>9.4E-2</v>
      </c>
      <c r="I1799" s="76">
        <v>149</v>
      </c>
      <c r="K1799" s="54">
        <f t="shared" si="1699"/>
        <v>0</v>
      </c>
      <c r="T1799" s="47">
        <v>15</v>
      </c>
      <c r="U1799" s="48">
        <v>3230</v>
      </c>
      <c r="V1799" s="49">
        <v>26398</v>
      </c>
      <c r="W1799" s="48">
        <f t="shared" si="1706"/>
        <v>1138</v>
      </c>
      <c r="X1799" s="32">
        <v>48355</v>
      </c>
      <c r="Y1799" s="31">
        <f t="shared" si="1700"/>
        <v>0.54592079412677075</v>
      </c>
      <c r="Z1799" s="30">
        <f t="shared" si="1708"/>
        <v>6.6797642436149315E-2</v>
      </c>
      <c r="AA1799" s="10">
        <f t="shared" si="1707"/>
        <v>8.1727554179566564</v>
      </c>
      <c r="AB1799" s="9" t="str">
        <f t="shared" si="1709"/>
        <v>U E</v>
      </c>
      <c r="AC1799" s="28">
        <f t="shared" si="1701"/>
        <v>0.54592079412677075</v>
      </c>
      <c r="AD1799" s="29">
        <f t="shared" si="1702"/>
        <v>6.6797642436149315E-2</v>
      </c>
      <c r="AE1799" s="15">
        <f t="shared" si="1710"/>
        <v>8.1727554179566564</v>
      </c>
      <c r="AF1799" s="27" t="e">
        <f t="shared" si="1703"/>
        <v>#REF!</v>
      </c>
      <c r="AG1799" s="7" t="e">
        <f t="shared" si="1703"/>
        <v>#REF!</v>
      </c>
      <c r="AH1799" s="17" t="e">
        <f t="shared" si="1711"/>
        <v>#REF!</v>
      </c>
      <c r="AI1799" s="26" t="e">
        <f t="shared" si="1713"/>
        <v>#REF!</v>
      </c>
      <c r="AJ1799" s="22" t="e">
        <f t="shared" si="1713"/>
        <v>#REF!</v>
      </c>
      <c r="AK1799" s="25" t="e">
        <f t="shared" si="1712"/>
        <v>#REF!</v>
      </c>
      <c r="AL1799" s="60">
        <f t="shared" si="1704"/>
        <v>42035</v>
      </c>
      <c r="AM1799" s="2"/>
    </row>
    <row r="1800" spans="1:39" ht="11.25" x14ac:dyDescent="0.2">
      <c r="A1800" s="2" t="s">
        <v>5</v>
      </c>
      <c r="B1800" s="2" t="str">
        <f t="shared" si="1705"/>
        <v>CACY2015</v>
      </c>
      <c r="C1800" s="2" t="s">
        <v>40</v>
      </c>
      <c r="D1800" s="4">
        <v>42034</v>
      </c>
      <c r="K1800" s="54">
        <f t="shared" si="1699"/>
        <v>0</v>
      </c>
      <c r="T1800" s="47">
        <v>1</v>
      </c>
      <c r="U1800" s="48">
        <v>9</v>
      </c>
      <c r="V1800" s="49">
        <v>2195</v>
      </c>
      <c r="W1800" s="48">
        <f t="shared" si="1706"/>
        <v>1123</v>
      </c>
      <c r="X1800" s="32">
        <v>48355</v>
      </c>
      <c r="Y1800" s="31">
        <f t="shared" si="1700"/>
        <v>4.5393444318064316E-2</v>
      </c>
      <c r="Z1800" s="30">
        <f t="shared" si="1708"/>
        <v>1.8612346189639129E-4</v>
      </c>
      <c r="AA1800" s="10">
        <f t="shared" si="1707"/>
        <v>243.88888888888889</v>
      </c>
      <c r="AB1800" s="9" t="str">
        <f t="shared" si="1709"/>
        <v>U E</v>
      </c>
      <c r="AC1800" s="28">
        <f t="shared" si="1701"/>
        <v>4.5393444318064316E-2</v>
      </c>
      <c r="AD1800" s="29">
        <f t="shared" si="1702"/>
        <v>1.8612346189639129E-4</v>
      </c>
      <c r="AE1800" s="15">
        <f t="shared" si="1710"/>
        <v>243.88888888888889</v>
      </c>
      <c r="AF1800" s="27" t="e">
        <f t="shared" si="1703"/>
        <v>#REF!</v>
      </c>
      <c r="AG1800" s="7" t="e">
        <f t="shared" si="1703"/>
        <v>#REF!</v>
      </c>
      <c r="AH1800" s="17" t="e">
        <f t="shared" si="1711"/>
        <v>#REF!</v>
      </c>
      <c r="AI1800" s="26" t="e">
        <f t="shared" si="1713"/>
        <v>#REF!</v>
      </c>
      <c r="AJ1800" s="22" t="e">
        <f t="shared" si="1713"/>
        <v>#REF!</v>
      </c>
      <c r="AK1800" s="25" t="e">
        <f t="shared" si="1712"/>
        <v>#REF!</v>
      </c>
      <c r="AL1800" s="60">
        <f t="shared" si="1704"/>
        <v>42034</v>
      </c>
      <c r="AM1800" s="2"/>
    </row>
    <row r="1801" spans="1:39" ht="11.25" x14ac:dyDescent="0.2">
      <c r="A1801" s="2" t="s">
        <v>5</v>
      </c>
      <c r="B1801" s="2" t="str">
        <f t="shared" si="1705"/>
        <v>CACY2015</v>
      </c>
      <c r="C1801" s="2" t="s">
        <v>40</v>
      </c>
      <c r="D1801" s="4">
        <v>42033</v>
      </c>
      <c r="K1801" s="54">
        <f t="shared" si="1699"/>
        <v>0</v>
      </c>
      <c r="T1801" s="47">
        <v>1</v>
      </c>
      <c r="U1801" s="48">
        <v>1</v>
      </c>
      <c r="V1801" s="49">
        <v>197</v>
      </c>
      <c r="W1801" s="48">
        <f t="shared" si="1706"/>
        <v>1122</v>
      </c>
      <c r="X1801" s="32">
        <v>48355</v>
      </c>
      <c r="Y1801" s="31">
        <f t="shared" si="1700"/>
        <v>4.0740357770654538E-3</v>
      </c>
      <c r="Z1801" s="30">
        <f t="shared" si="1708"/>
        <v>2.0680384655154586E-5</v>
      </c>
      <c r="AA1801" s="10">
        <f t="shared" si="1707"/>
        <v>197.00000000000003</v>
      </c>
      <c r="AB1801" s="9" t="str">
        <f t="shared" si="1709"/>
        <v>U E</v>
      </c>
      <c r="AC1801" s="28">
        <f t="shared" si="1701"/>
        <v>4.0740357770654538E-3</v>
      </c>
      <c r="AD1801" s="29">
        <f t="shared" si="1702"/>
        <v>2.0680384655154586E-5</v>
      </c>
      <c r="AE1801" s="15">
        <f t="shared" si="1710"/>
        <v>197.00000000000003</v>
      </c>
      <c r="AF1801" s="27" t="e">
        <f t="shared" si="1703"/>
        <v>#REF!</v>
      </c>
      <c r="AG1801" s="7" t="e">
        <f t="shared" si="1703"/>
        <v>#REF!</v>
      </c>
      <c r="AH1801" s="17" t="e">
        <f t="shared" si="1711"/>
        <v>#REF!</v>
      </c>
      <c r="AI1801" s="26" t="e">
        <f t="shared" si="1713"/>
        <v>#REF!</v>
      </c>
      <c r="AJ1801" s="22" t="e">
        <f t="shared" si="1713"/>
        <v>#REF!</v>
      </c>
      <c r="AK1801" s="25" t="e">
        <f t="shared" si="1712"/>
        <v>#REF!</v>
      </c>
      <c r="AL1801" s="60">
        <f t="shared" si="1704"/>
        <v>42033</v>
      </c>
      <c r="AM1801" s="2"/>
    </row>
    <row r="1802" spans="1:39" ht="11.25" x14ac:dyDescent="0.2">
      <c r="A1802" s="2" t="s">
        <v>5</v>
      </c>
      <c r="B1802" s="2" t="str">
        <f t="shared" si="1705"/>
        <v>CACY2015</v>
      </c>
      <c r="C1802" s="2" t="s">
        <v>40</v>
      </c>
      <c r="D1802" s="4">
        <v>42032</v>
      </c>
      <c r="K1802" s="54">
        <f t="shared" si="1699"/>
        <v>0</v>
      </c>
      <c r="T1802" s="47"/>
      <c r="U1802" s="48"/>
      <c r="V1802" s="49"/>
      <c r="W1802" s="48">
        <f t="shared" si="1706"/>
        <v>1121</v>
      </c>
      <c r="X1802" s="32">
        <v>48355</v>
      </c>
      <c r="Y1802" s="31">
        <f t="shared" si="1700"/>
        <v>0</v>
      </c>
      <c r="Z1802" s="30">
        <f t="shared" si="1708"/>
        <v>0</v>
      </c>
      <c r="AA1802" s="10">
        <f t="shared" si="1707"/>
        <v>0</v>
      </c>
      <c r="AB1802" s="9" t="str">
        <f t="shared" si="1709"/>
        <v>U E</v>
      </c>
      <c r="AC1802" s="28">
        <f t="shared" si="1701"/>
        <v>0</v>
      </c>
      <c r="AD1802" s="29">
        <f t="shared" si="1702"/>
        <v>0</v>
      </c>
      <c r="AE1802" s="15">
        <f t="shared" si="1710"/>
        <v>0</v>
      </c>
      <c r="AF1802" s="27" t="e">
        <f t="shared" si="1703"/>
        <v>#REF!</v>
      </c>
      <c r="AG1802" s="7" t="e">
        <f t="shared" si="1703"/>
        <v>#REF!</v>
      </c>
      <c r="AH1802" s="17" t="e">
        <f t="shared" si="1711"/>
        <v>#REF!</v>
      </c>
      <c r="AI1802" s="26" t="e">
        <f t="shared" si="1713"/>
        <v>#REF!</v>
      </c>
      <c r="AJ1802" s="22" t="e">
        <f t="shared" si="1713"/>
        <v>#REF!</v>
      </c>
      <c r="AK1802" s="25" t="e">
        <f t="shared" si="1712"/>
        <v>#REF!</v>
      </c>
      <c r="AL1802" s="60">
        <f t="shared" si="1704"/>
        <v>42032</v>
      </c>
      <c r="AM1802" s="2"/>
    </row>
    <row r="1803" spans="1:39" ht="11.25" x14ac:dyDescent="0.2">
      <c r="A1803" s="2" t="s">
        <v>5</v>
      </c>
      <c r="B1803" s="2" t="str">
        <f t="shared" si="1705"/>
        <v>CACY2015</v>
      </c>
      <c r="C1803" s="2" t="s">
        <v>40</v>
      </c>
      <c r="D1803" s="4">
        <v>42031</v>
      </c>
      <c r="K1803" s="54">
        <f t="shared" ref="K1803:K1865" si="1714">L1803-J1803</f>
        <v>0</v>
      </c>
      <c r="T1803" s="47"/>
      <c r="U1803" s="48"/>
      <c r="V1803" s="49"/>
      <c r="W1803" s="48">
        <f t="shared" si="1706"/>
        <v>1121</v>
      </c>
      <c r="X1803" s="32">
        <v>48355</v>
      </c>
      <c r="Y1803" s="31">
        <f t="shared" si="1700"/>
        <v>0</v>
      </c>
      <c r="Z1803" s="30">
        <f t="shared" si="1708"/>
        <v>0</v>
      </c>
      <c r="AA1803" s="10">
        <f t="shared" si="1707"/>
        <v>0</v>
      </c>
      <c r="AB1803" s="9" t="str">
        <f t="shared" si="1709"/>
        <v>U E</v>
      </c>
      <c r="AC1803" s="28">
        <f t="shared" si="1701"/>
        <v>0</v>
      </c>
      <c r="AD1803" s="29">
        <f t="shared" si="1702"/>
        <v>0</v>
      </c>
      <c r="AE1803" s="15">
        <f t="shared" si="1710"/>
        <v>0</v>
      </c>
      <c r="AF1803" s="27" t="e">
        <f t="shared" si="1703"/>
        <v>#REF!</v>
      </c>
      <c r="AG1803" s="7" t="e">
        <f t="shared" si="1703"/>
        <v>#REF!</v>
      </c>
      <c r="AH1803" s="17" t="e">
        <f t="shared" si="1711"/>
        <v>#REF!</v>
      </c>
      <c r="AI1803" s="26" t="e">
        <f t="shared" si="1713"/>
        <v>#REF!</v>
      </c>
      <c r="AJ1803" s="22" t="e">
        <f t="shared" si="1713"/>
        <v>#REF!</v>
      </c>
      <c r="AK1803" s="25" t="e">
        <f t="shared" si="1712"/>
        <v>#REF!</v>
      </c>
      <c r="AL1803" s="60">
        <f t="shared" si="1704"/>
        <v>42031</v>
      </c>
      <c r="AM1803" s="2"/>
    </row>
    <row r="1804" spans="1:39" ht="11.25" x14ac:dyDescent="0.2">
      <c r="A1804" s="2" t="s">
        <v>5</v>
      </c>
      <c r="B1804" s="2" t="str">
        <f t="shared" si="1705"/>
        <v>CACY2015</v>
      </c>
      <c r="C1804" s="2" t="s">
        <v>40</v>
      </c>
      <c r="D1804" s="4">
        <v>42030</v>
      </c>
      <c r="K1804" s="54">
        <f t="shared" si="1714"/>
        <v>0</v>
      </c>
      <c r="T1804" s="47">
        <v>3</v>
      </c>
      <c r="U1804" s="48">
        <v>3</v>
      </c>
      <c r="V1804" s="49">
        <v>313</v>
      </c>
      <c r="W1804" s="48">
        <f t="shared" si="1706"/>
        <v>1121</v>
      </c>
      <c r="X1804" s="32">
        <v>48355</v>
      </c>
      <c r="Y1804" s="31">
        <f t="shared" si="1700"/>
        <v>6.4729603970633855E-3</v>
      </c>
      <c r="Z1804" s="30">
        <f t="shared" si="1708"/>
        <v>6.2041153965463762E-5</v>
      </c>
      <c r="AA1804" s="10">
        <f t="shared" si="1707"/>
        <v>104.33333333333333</v>
      </c>
      <c r="AB1804" s="9" t="str">
        <f t="shared" si="1709"/>
        <v>U E</v>
      </c>
      <c r="AC1804" s="28">
        <f t="shared" si="1701"/>
        <v>6.4729603970633855E-3</v>
      </c>
      <c r="AD1804" s="29">
        <f t="shared" si="1702"/>
        <v>6.2041153965463762E-5</v>
      </c>
      <c r="AE1804" s="15">
        <f t="shared" si="1710"/>
        <v>104.33333333333333</v>
      </c>
      <c r="AF1804" s="27" t="e">
        <f t="shared" si="1703"/>
        <v>#REF!</v>
      </c>
      <c r="AG1804" s="7" t="e">
        <f t="shared" si="1703"/>
        <v>#REF!</v>
      </c>
      <c r="AH1804" s="17" t="e">
        <f t="shared" si="1711"/>
        <v>#REF!</v>
      </c>
      <c r="AI1804" s="26" t="e">
        <f t="shared" si="1713"/>
        <v>#REF!</v>
      </c>
      <c r="AJ1804" s="22" t="e">
        <f t="shared" si="1713"/>
        <v>#REF!</v>
      </c>
      <c r="AK1804" s="25" t="e">
        <f t="shared" si="1712"/>
        <v>#REF!</v>
      </c>
      <c r="AL1804" s="60">
        <f t="shared" si="1704"/>
        <v>42030</v>
      </c>
      <c r="AM1804" s="2"/>
    </row>
    <row r="1805" spans="1:39" ht="11.25" x14ac:dyDescent="0.2">
      <c r="A1805" s="2" t="s">
        <v>5</v>
      </c>
      <c r="B1805" s="2" t="str">
        <f t="shared" si="1705"/>
        <v>CACY2015</v>
      </c>
      <c r="C1805" s="2" t="s">
        <v>40</v>
      </c>
      <c r="D1805" s="4">
        <v>42029</v>
      </c>
      <c r="K1805" s="54">
        <f t="shared" si="1714"/>
        <v>0</v>
      </c>
      <c r="T1805" s="47"/>
      <c r="U1805" s="48"/>
      <c r="V1805" s="49"/>
      <c r="W1805" s="48">
        <f t="shared" si="1706"/>
        <v>1119</v>
      </c>
      <c r="X1805" s="32">
        <v>48355</v>
      </c>
      <c r="Y1805" s="31">
        <f t="shared" si="1700"/>
        <v>0</v>
      </c>
      <c r="Z1805" s="30">
        <f t="shared" si="1708"/>
        <v>0</v>
      </c>
      <c r="AA1805" s="10">
        <f t="shared" si="1707"/>
        <v>0</v>
      </c>
      <c r="AB1805" s="9" t="str">
        <f t="shared" si="1709"/>
        <v>U E</v>
      </c>
      <c r="AC1805" s="28">
        <f t="shared" si="1701"/>
        <v>0</v>
      </c>
      <c r="AD1805" s="29">
        <f t="shared" si="1702"/>
        <v>0</v>
      </c>
      <c r="AE1805" s="15">
        <f t="shared" si="1710"/>
        <v>0</v>
      </c>
      <c r="AF1805" s="27" t="e">
        <f t="shared" si="1703"/>
        <v>#REF!</v>
      </c>
      <c r="AG1805" s="7" t="e">
        <f t="shared" si="1703"/>
        <v>#REF!</v>
      </c>
      <c r="AH1805" s="17" t="e">
        <f t="shared" si="1711"/>
        <v>#REF!</v>
      </c>
      <c r="AI1805" s="26" t="e">
        <f t="shared" si="1713"/>
        <v>#REF!</v>
      </c>
      <c r="AJ1805" s="22" t="e">
        <f t="shared" si="1713"/>
        <v>#REF!</v>
      </c>
      <c r="AK1805" s="25" t="e">
        <f t="shared" si="1712"/>
        <v>#REF!</v>
      </c>
      <c r="AL1805" s="60">
        <f t="shared" si="1704"/>
        <v>42029</v>
      </c>
      <c r="AM1805" s="2"/>
    </row>
    <row r="1806" spans="1:39" ht="11.25" x14ac:dyDescent="0.2">
      <c r="A1806" s="2" t="s">
        <v>5</v>
      </c>
      <c r="B1806" s="2" t="str">
        <f t="shared" si="1705"/>
        <v>CACY2015</v>
      </c>
      <c r="C1806" s="2" t="s">
        <v>40</v>
      </c>
      <c r="D1806" s="4">
        <v>42028</v>
      </c>
      <c r="K1806" s="54">
        <f t="shared" si="1714"/>
        <v>0</v>
      </c>
      <c r="T1806" s="47"/>
      <c r="U1806" s="48"/>
      <c r="V1806" s="49"/>
      <c r="W1806" s="48">
        <f t="shared" si="1706"/>
        <v>1119</v>
      </c>
      <c r="X1806" s="32">
        <v>48355</v>
      </c>
      <c r="Y1806" s="31">
        <f t="shared" ref="Y1806:Y1829" si="1715">V1806/X1806</f>
        <v>0</v>
      </c>
      <c r="Z1806" s="30">
        <f t="shared" si="1708"/>
        <v>0</v>
      </c>
      <c r="AA1806" s="10">
        <f t="shared" si="1707"/>
        <v>0</v>
      </c>
      <c r="AB1806" s="9" t="str">
        <f t="shared" si="1709"/>
        <v>U E</v>
      </c>
      <c r="AC1806" s="28">
        <f t="shared" ref="AC1806:AC1829" si="1716">IF($AB1806="U E",$Y1806,(V1806-E1806)/X1806)</f>
        <v>0</v>
      </c>
      <c r="AD1806" s="29">
        <f t="shared" ref="AD1806:AD1829" si="1717">IF($AB1806="U E",$Z1806,(U1806-F1806)/X1806)</f>
        <v>0</v>
      </c>
      <c r="AE1806" s="15">
        <f t="shared" si="1710"/>
        <v>0</v>
      </c>
      <c r="AF1806" s="27" t="e">
        <f t="shared" si="1703"/>
        <v>#REF!</v>
      </c>
      <c r="AG1806" s="7" t="e">
        <f t="shared" si="1703"/>
        <v>#REF!</v>
      </c>
      <c r="AH1806" s="17" t="e">
        <f t="shared" si="1711"/>
        <v>#REF!</v>
      </c>
      <c r="AI1806" s="26" t="e">
        <f t="shared" si="1713"/>
        <v>#REF!</v>
      </c>
      <c r="AJ1806" s="22" t="e">
        <f t="shared" si="1713"/>
        <v>#REF!</v>
      </c>
      <c r="AK1806" s="25" t="e">
        <f t="shared" si="1712"/>
        <v>#REF!</v>
      </c>
      <c r="AL1806" s="60">
        <f t="shared" si="1704"/>
        <v>42028</v>
      </c>
      <c r="AM1806" s="2"/>
    </row>
    <row r="1807" spans="1:39" ht="11.25" x14ac:dyDescent="0.2">
      <c r="A1807" s="2" t="s">
        <v>5</v>
      </c>
      <c r="B1807" s="2" t="str">
        <f t="shared" si="1705"/>
        <v>CACY2015</v>
      </c>
      <c r="C1807" s="2" t="s">
        <v>40</v>
      </c>
      <c r="D1807" s="4">
        <v>42027</v>
      </c>
      <c r="K1807" s="54">
        <f t="shared" si="1714"/>
        <v>0</v>
      </c>
      <c r="T1807" s="47"/>
      <c r="U1807" s="48"/>
      <c r="V1807" s="49"/>
      <c r="W1807" s="48">
        <f t="shared" si="1706"/>
        <v>1121</v>
      </c>
      <c r="X1807" s="32">
        <v>48355</v>
      </c>
      <c r="Y1807" s="31">
        <f t="shared" si="1715"/>
        <v>0</v>
      </c>
      <c r="Z1807" s="30">
        <f t="shared" si="1708"/>
        <v>0</v>
      </c>
      <c r="AA1807" s="10">
        <f t="shared" si="1707"/>
        <v>0</v>
      </c>
      <c r="AB1807" s="9" t="str">
        <f t="shared" si="1709"/>
        <v>U E</v>
      </c>
      <c r="AC1807" s="28">
        <f t="shared" si="1716"/>
        <v>0</v>
      </c>
      <c r="AD1807" s="29">
        <f t="shared" si="1717"/>
        <v>0</v>
      </c>
      <c r="AE1807" s="15">
        <f t="shared" si="1710"/>
        <v>0</v>
      </c>
      <c r="AF1807" s="27" t="e">
        <f t="shared" si="1703"/>
        <v>#REF!</v>
      </c>
      <c r="AG1807" s="7" t="e">
        <f t="shared" si="1703"/>
        <v>#REF!</v>
      </c>
      <c r="AH1807" s="17" t="e">
        <f t="shared" si="1711"/>
        <v>#REF!</v>
      </c>
      <c r="AI1807" s="26" t="e">
        <f t="shared" si="1713"/>
        <v>#REF!</v>
      </c>
      <c r="AJ1807" s="22" t="e">
        <f t="shared" si="1713"/>
        <v>#REF!</v>
      </c>
      <c r="AK1807" s="25" t="e">
        <f t="shared" si="1712"/>
        <v>#REF!</v>
      </c>
      <c r="AL1807" s="60">
        <f t="shared" si="1704"/>
        <v>42027</v>
      </c>
      <c r="AM1807" s="2"/>
    </row>
    <row r="1808" spans="1:39" ht="11.25" x14ac:dyDescent="0.2">
      <c r="A1808" s="2" t="s">
        <v>5</v>
      </c>
      <c r="B1808" s="2" t="str">
        <f t="shared" si="1705"/>
        <v>CACY2015</v>
      </c>
      <c r="C1808" s="2" t="s">
        <v>40</v>
      </c>
      <c r="D1808" s="4">
        <v>42026</v>
      </c>
      <c r="K1808" s="54">
        <f t="shared" si="1714"/>
        <v>0</v>
      </c>
      <c r="T1808" s="47">
        <v>2</v>
      </c>
      <c r="U1808" s="48">
        <v>2</v>
      </c>
      <c r="V1808" s="49">
        <v>256</v>
      </c>
      <c r="W1808" s="48">
        <f t="shared" si="1706"/>
        <v>1124</v>
      </c>
      <c r="X1808" s="32">
        <v>48355</v>
      </c>
      <c r="Y1808" s="31">
        <f t="shared" si="1715"/>
        <v>5.2941784717195741E-3</v>
      </c>
      <c r="Z1808" s="30">
        <f t="shared" si="1708"/>
        <v>4.1360769310309172E-5</v>
      </c>
      <c r="AA1808" s="10">
        <f t="shared" si="1707"/>
        <v>128</v>
      </c>
      <c r="AB1808" s="9" t="str">
        <f t="shared" si="1709"/>
        <v>U E</v>
      </c>
      <c r="AC1808" s="28">
        <f t="shared" si="1716"/>
        <v>5.2941784717195741E-3</v>
      </c>
      <c r="AD1808" s="29">
        <f t="shared" si="1717"/>
        <v>4.1360769310309172E-5</v>
      </c>
      <c r="AE1808" s="15">
        <f t="shared" si="1710"/>
        <v>128</v>
      </c>
      <c r="AF1808" s="27" t="e">
        <f t="shared" si="1703"/>
        <v>#REF!</v>
      </c>
      <c r="AG1808" s="7" t="e">
        <f t="shared" si="1703"/>
        <v>#REF!</v>
      </c>
      <c r="AH1808" s="17" t="e">
        <f t="shared" si="1711"/>
        <v>#REF!</v>
      </c>
      <c r="AI1808" s="26" t="e">
        <f t="shared" si="1713"/>
        <v>#REF!</v>
      </c>
      <c r="AJ1808" s="22" t="e">
        <f t="shared" si="1713"/>
        <v>#REF!</v>
      </c>
      <c r="AK1808" s="25" t="e">
        <f t="shared" si="1712"/>
        <v>#REF!</v>
      </c>
      <c r="AL1808" s="60">
        <f t="shared" si="1704"/>
        <v>42026</v>
      </c>
      <c r="AM1808" s="2"/>
    </row>
    <row r="1809" spans="1:39" ht="11.25" x14ac:dyDescent="0.2">
      <c r="A1809" s="2" t="s">
        <v>5</v>
      </c>
      <c r="B1809" s="2" t="str">
        <f t="shared" si="1705"/>
        <v>CACY2015</v>
      </c>
      <c r="C1809" s="2" t="s">
        <v>40</v>
      </c>
      <c r="D1809" s="4">
        <v>42025</v>
      </c>
      <c r="K1809" s="54">
        <f t="shared" si="1714"/>
        <v>0</v>
      </c>
      <c r="T1809" s="47">
        <v>2</v>
      </c>
      <c r="U1809" s="48">
        <v>20</v>
      </c>
      <c r="V1809" s="49">
        <v>4083</v>
      </c>
      <c r="W1809" s="48">
        <f t="shared" si="1706"/>
        <v>1125</v>
      </c>
      <c r="X1809" s="32">
        <v>48355</v>
      </c>
      <c r="Y1809" s="31">
        <f t="shared" si="1715"/>
        <v>8.4438010546996178E-2</v>
      </c>
      <c r="Z1809" s="30">
        <f t="shared" si="1708"/>
        <v>4.1360769310309171E-4</v>
      </c>
      <c r="AA1809" s="10">
        <f t="shared" si="1707"/>
        <v>204.15</v>
      </c>
      <c r="AB1809" s="9" t="str">
        <f t="shared" si="1709"/>
        <v>U E</v>
      </c>
      <c r="AC1809" s="28">
        <f t="shared" si="1716"/>
        <v>8.4438010546996178E-2</v>
      </c>
      <c r="AD1809" s="29">
        <f t="shared" si="1717"/>
        <v>4.1360769310309171E-4</v>
      </c>
      <c r="AE1809" s="15">
        <f t="shared" si="1710"/>
        <v>204.15</v>
      </c>
      <c r="AF1809" s="27" t="e">
        <f t="shared" si="1703"/>
        <v>#REF!</v>
      </c>
      <c r="AG1809" s="7" t="e">
        <f t="shared" si="1703"/>
        <v>#REF!</v>
      </c>
      <c r="AH1809" s="17" t="e">
        <f t="shared" si="1711"/>
        <v>#REF!</v>
      </c>
      <c r="AI1809" s="26" t="e">
        <f t="shared" si="1713"/>
        <v>#REF!</v>
      </c>
      <c r="AJ1809" s="22" t="e">
        <f t="shared" si="1713"/>
        <v>#REF!</v>
      </c>
      <c r="AK1809" s="25" t="e">
        <f t="shared" si="1712"/>
        <v>#REF!</v>
      </c>
      <c r="AL1809" s="60">
        <f t="shared" si="1704"/>
        <v>42025</v>
      </c>
      <c r="AM1809" s="2"/>
    </row>
    <row r="1810" spans="1:39" ht="11.25" x14ac:dyDescent="0.2">
      <c r="A1810" s="2" t="s">
        <v>5</v>
      </c>
      <c r="B1810" s="2" t="str">
        <f t="shared" si="1705"/>
        <v>CACY2015</v>
      </c>
      <c r="C1810" s="2" t="s">
        <v>40</v>
      </c>
      <c r="D1810" s="4">
        <v>42024</v>
      </c>
      <c r="K1810" s="54">
        <f t="shared" si="1714"/>
        <v>0</v>
      </c>
      <c r="T1810" s="47"/>
      <c r="U1810" s="48"/>
      <c r="V1810" s="49"/>
      <c r="W1810" s="48">
        <f t="shared" si="1706"/>
        <v>1125</v>
      </c>
      <c r="X1810" s="32">
        <v>48355</v>
      </c>
      <c r="Y1810" s="31">
        <f t="shared" si="1715"/>
        <v>0</v>
      </c>
      <c r="Z1810" s="30">
        <f t="shared" si="1708"/>
        <v>0</v>
      </c>
      <c r="AA1810" s="10">
        <f t="shared" si="1707"/>
        <v>0</v>
      </c>
      <c r="AB1810" s="9" t="str">
        <f t="shared" si="1709"/>
        <v>U E</v>
      </c>
      <c r="AC1810" s="28">
        <f t="shared" si="1716"/>
        <v>0</v>
      </c>
      <c r="AD1810" s="29">
        <f t="shared" si="1717"/>
        <v>0</v>
      </c>
      <c r="AE1810" s="15">
        <f t="shared" si="1710"/>
        <v>0</v>
      </c>
      <c r="AF1810" s="27" t="e">
        <f t="shared" si="1703"/>
        <v>#REF!</v>
      </c>
      <c r="AG1810" s="7" t="e">
        <f t="shared" si="1703"/>
        <v>#REF!</v>
      </c>
      <c r="AH1810" s="17" t="e">
        <f t="shared" si="1711"/>
        <v>#REF!</v>
      </c>
      <c r="AI1810" s="26" t="e">
        <f t="shared" si="1713"/>
        <v>#REF!</v>
      </c>
      <c r="AJ1810" s="22" t="e">
        <f t="shared" si="1713"/>
        <v>#REF!</v>
      </c>
      <c r="AK1810" s="25" t="e">
        <f t="shared" si="1712"/>
        <v>#REF!</v>
      </c>
      <c r="AL1810" s="60">
        <f t="shared" si="1704"/>
        <v>42024</v>
      </c>
      <c r="AM1810" s="2"/>
    </row>
    <row r="1811" spans="1:39" ht="11.25" x14ac:dyDescent="0.2">
      <c r="A1811" s="2" t="s">
        <v>5</v>
      </c>
      <c r="B1811" s="2" t="str">
        <f t="shared" si="1705"/>
        <v>CACY2015</v>
      </c>
      <c r="C1811" s="2" t="s">
        <v>40</v>
      </c>
      <c r="D1811" s="4">
        <v>42023</v>
      </c>
      <c r="K1811" s="54">
        <f t="shared" si="1714"/>
        <v>0</v>
      </c>
      <c r="T1811" s="47">
        <v>5</v>
      </c>
      <c r="U1811" s="48">
        <v>34</v>
      </c>
      <c r="V1811" s="49">
        <v>5603</v>
      </c>
      <c r="W1811" s="48">
        <f t="shared" si="1706"/>
        <v>1127</v>
      </c>
      <c r="X1811" s="32">
        <v>48355</v>
      </c>
      <c r="Y1811" s="31">
        <f t="shared" si="1715"/>
        <v>0.11587219522283114</v>
      </c>
      <c r="Z1811" s="30">
        <f t="shared" si="1708"/>
        <v>7.0313307827525595E-4</v>
      </c>
      <c r="AA1811" s="10">
        <f t="shared" si="1707"/>
        <v>164.79411764705881</v>
      </c>
      <c r="AB1811" s="9" t="str">
        <f t="shared" si="1709"/>
        <v>U E</v>
      </c>
      <c r="AC1811" s="28">
        <f t="shared" si="1716"/>
        <v>0.11587219522283114</v>
      </c>
      <c r="AD1811" s="29">
        <f t="shared" si="1717"/>
        <v>7.0313307827525595E-4</v>
      </c>
      <c r="AE1811" s="15">
        <f t="shared" si="1710"/>
        <v>164.79411764705881</v>
      </c>
      <c r="AF1811" s="27" t="e">
        <f t="shared" si="1703"/>
        <v>#REF!</v>
      </c>
      <c r="AG1811" s="7" t="e">
        <f t="shared" si="1703"/>
        <v>#REF!</v>
      </c>
      <c r="AH1811" s="17" t="e">
        <f t="shared" si="1711"/>
        <v>#REF!</v>
      </c>
      <c r="AI1811" s="26" t="e">
        <f t="shared" si="1713"/>
        <v>#REF!</v>
      </c>
      <c r="AJ1811" s="22" t="e">
        <f t="shared" si="1713"/>
        <v>#REF!</v>
      </c>
      <c r="AK1811" s="25" t="e">
        <f t="shared" si="1712"/>
        <v>#REF!</v>
      </c>
      <c r="AL1811" s="60">
        <f t="shared" si="1704"/>
        <v>42023</v>
      </c>
      <c r="AM1811" s="2"/>
    </row>
    <row r="1812" spans="1:39" ht="11.25" x14ac:dyDescent="0.2">
      <c r="A1812" s="2" t="s">
        <v>5</v>
      </c>
      <c r="B1812" s="2" t="str">
        <f t="shared" si="1705"/>
        <v>CACY2015</v>
      </c>
      <c r="C1812" s="2" t="s">
        <v>40</v>
      </c>
      <c r="D1812" s="4">
        <v>42022</v>
      </c>
      <c r="K1812" s="54">
        <f t="shared" si="1714"/>
        <v>0</v>
      </c>
      <c r="T1812" s="47">
        <v>1</v>
      </c>
      <c r="U1812" s="48">
        <v>15</v>
      </c>
      <c r="V1812" s="49">
        <v>388</v>
      </c>
      <c r="W1812" s="48">
        <f t="shared" si="1706"/>
        <v>1122</v>
      </c>
      <c r="X1812" s="32">
        <v>48355</v>
      </c>
      <c r="Y1812" s="31">
        <f t="shared" si="1715"/>
        <v>8.0239892461999793E-3</v>
      </c>
      <c r="Z1812" s="30">
        <f t="shared" si="1708"/>
        <v>3.1020576982731878E-4</v>
      </c>
      <c r="AA1812" s="10">
        <f t="shared" si="1707"/>
        <v>25.866666666666667</v>
      </c>
      <c r="AB1812" s="9" t="str">
        <f t="shared" si="1709"/>
        <v>U E</v>
      </c>
      <c r="AC1812" s="28">
        <f t="shared" si="1716"/>
        <v>8.0239892461999793E-3</v>
      </c>
      <c r="AD1812" s="29">
        <f t="shared" si="1717"/>
        <v>3.1020576982731878E-4</v>
      </c>
      <c r="AE1812" s="15">
        <f t="shared" si="1710"/>
        <v>25.866666666666667</v>
      </c>
      <c r="AF1812" s="27" t="e">
        <f t="shared" si="1703"/>
        <v>#REF!</v>
      </c>
      <c r="AG1812" s="7" t="e">
        <f t="shared" si="1703"/>
        <v>#REF!</v>
      </c>
      <c r="AH1812" s="17" t="e">
        <f t="shared" si="1711"/>
        <v>#REF!</v>
      </c>
      <c r="AI1812" s="26" t="e">
        <f t="shared" si="1713"/>
        <v>#REF!</v>
      </c>
      <c r="AJ1812" s="22" t="e">
        <f t="shared" si="1713"/>
        <v>#REF!</v>
      </c>
      <c r="AK1812" s="25" t="e">
        <f t="shared" si="1712"/>
        <v>#REF!</v>
      </c>
      <c r="AL1812" s="60">
        <f t="shared" si="1704"/>
        <v>42022</v>
      </c>
      <c r="AM1812" s="2"/>
    </row>
    <row r="1813" spans="1:39" ht="11.25" x14ac:dyDescent="0.2">
      <c r="A1813" s="2" t="s">
        <v>5</v>
      </c>
      <c r="B1813" s="2" t="str">
        <f t="shared" si="1705"/>
        <v>CACY2015</v>
      </c>
      <c r="C1813" s="2" t="s">
        <v>40</v>
      </c>
      <c r="D1813" s="4">
        <v>42021</v>
      </c>
      <c r="K1813" s="54">
        <f t="shared" si="1714"/>
        <v>0</v>
      </c>
      <c r="T1813" s="47">
        <v>4</v>
      </c>
      <c r="U1813" s="48">
        <v>16</v>
      </c>
      <c r="V1813" s="49">
        <v>2372</v>
      </c>
      <c r="W1813" s="48">
        <f t="shared" si="1706"/>
        <v>1123</v>
      </c>
      <c r="X1813" s="32">
        <v>48355</v>
      </c>
      <c r="Y1813" s="31">
        <f t="shared" si="1715"/>
        <v>4.9053872402026681E-2</v>
      </c>
      <c r="Z1813" s="30">
        <f t="shared" si="1708"/>
        <v>3.3088615448247338E-4</v>
      </c>
      <c r="AA1813" s="10">
        <f t="shared" si="1707"/>
        <v>148.25</v>
      </c>
      <c r="AB1813" s="9" t="str">
        <f t="shared" si="1709"/>
        <v>U E</v>
      </c>
      <c r="AC1813" s="28">
        <f t="shared" si="1716"/>
        <v>4.9053872402026681E-2</v>
      </c>
      <c r="AD1813" s="29">
        <f t="shared" si="1717"/>
        <v>3.3088615448247338E-4</v>
      </c>
      <c r="AE1813" s="15">
        <f t="shared" si="1710"/>
        <v>148.25</v>
      </c>
      <c r="AF1813" s="27" t="e">
        <f t="shared" si="1703"/>
        <v>#REF!</v>
      </c>
      <c r="AG1813" s="7" t="e">
        <f t="shared" si="1703"/>
        <v>#REF!</v>
      </c>
      <c r="AH1813" s="17" t="e">
        <f t="shared" si="1711"/>
        <v>#REF!</v>
      </c>
      <c r="AI1813" s="26" t="e">
        <f t="shared" si="1713"/>
        <v>#REF!</v>
      </c>
      <c r="AJ1813" s="22" t="e">
        <f t="shared" si="1713"/>
        <v>#REF!</v>
      </c>
      <c r="AK1813" s="25" t="e">
        <f t="shared" si="1712"/>
        <v>#REF!</v>
      </c>
      <c r="AL1813" s="60">
        <f t="shared" si="1704"/>
        <v>42021</v>
      </c>
      <c r="AM1813" s="2"/>
    </row>
    <row r="1814" spans="1:39" ht="11.25" x14ac:dyDescent="0.2">
      <c r="A1814" s="2" t="s">
        <v>5</v>
      </c>
      <c r="B1814" s="2" t="str">
        <f t="shared" si="1705"/>
        <v>CACY2015</v>
      </c>
      <c r="C1814" s="2" t="s">
        <v>40</v>
      </c>
      <c r="D1814" s="4">
        <v>42020</v>
      </c>
      <c r="K1814" s="54">
        <f t="shared" si="1714"/>
        <v>0</v>
      </c>
      <c r="T1814" s="47">
        <v>2</v>
      </c>
      <c r="U1814" s="48">
        <v>7</v>
      </c>
      <c r="V1814" s="49">
        <v>2480</v>
      </c>
      <c r="W1814" s="48">
        <f t="shared" si="1706"/>
        <v>1120</v>
      </c>
      <c r="X1814" s="32">
        <v>48355</v>
      </c>
      <c r="Y1814" s="31">
        <f t="shared" si="1715"/>
        <v>5.128735394478337E-2</v>
      </c>
      <c r="Z1814" s="30">
        <f t="shared" si="1708"/>
        <v>1.4476269258608209E-4</v>
      </c>
      <c r="AA1814" s="10">
        <f t="shared" si="1707"/>
        <v>354.28571428571428</v>
      </c>
      <c r="AB1814" s="9" t="str">
        <f t="shared" si="1709"/>
        <v>U E</v>
      </c>
      <c r="AC1814" s="28">
        <f t="shared" si="1716"/>
        <v>5.128735394478337E-2</v>
      </c>
      <c r="AD1814" s="29">
        <f t="shared" si="1717"/>
        <v>1.4476269258608209E-4</v>
      </c>
      <c r="AE1814" s="15">
        <f t="shared" si="1710"/>
        <v>354.28571428571428</v>
      </c>
      <c r="AF1814" s="27" t="e">
        <f t="shared" si="1703"/>
        <v>#REF!</v>
      </c>
      <c r="AG1814" s="7" t="e">
        <f t="shared" si="1703"/>
        <v>#REF!</v>
      </c>
      <c r="AH1814" s="17" t="e">
        <f t="shared" si="1711"/>
        <v>#REF!</v>
      </c>
      <c r="AI1814" s="26" t="e">
        <f t="shared" si="1713"/>
        <v>#REF!</v>
      </c>
      <c r="AJ1814" s="22" t="e">
        <f t="shared" si="1713"/>
        <v>#REF!</v>
      </c>
      <c r="AK1814" s="25" t="e">
        <f t="shared" si="1712"/>
        <v>#REF!</v>
      </c>
      <c r="AL1814" s="60">
        <f t="shared" si="1704"/>
        <v>42020</v>
      </c>
      <c r="AM1814" s="2"/>
    </row>
    <row r="1815" spans="1:39" ht="11.25" x14ac:dyDescent="0.2">
      <c r="A1815" s="2" t="s">
        <v>5</v>
      </c>
      <c r="B1815" s="2" t="str">
        <f t="shared" si="1705"/>
        <v>CACY2015</v>
      </c>
      <c r="C1815" s="2" t="s">
        <v>40</v>
      </c>
      <c r="D1815" s="4">
        <v>42019</v>
      </c>
      <c r="K1815" s="54">
        <f t="shared" si="1714"/>
        <v>0</v>
      </c>
      <c r="T1815" s="47">
        <v>2</v>
      </c>
      <c r="U1815" s="48">
        <v>39</v>
      </c>
      <c r="V1815" s="49">
        <v>11601</v>
      </c>
      <c r="W1815" s="48">
        <f t="shared" si="1706"/>
        <v>1118</v>
      </c>
      <c r="X1815" s="32">
        <v>48355</v>
      </c>
      <c r="Y1815" s="31">
        <f t="shared" si="1715"/>
        <v>0.23991314238444836</v>
      </c>
      <c r="Z1815" s="30">
        <f t="shared" si="1708"/>
        <v>8.0653500155102888E-4</v>
      </c>
      <c r="AA1815" s="10">
        <f t="shared" si="1707"/>
        <v>297.46153846153845</v>
      </c>
      <c r="AB1815" s="9" t="str">
        <f t="shared" si="1709"/>
        <v>U E</v>
      </c>
      <c r="AC1815" s="28">
        <f t="shared" si="1716"/>
        <v>0.23991314238444836</v>
      </c>
      <c r="AD1815" s="29">
        <f t="shared" si="1717"/>
        <v>8.0653500155102888E-4</v>
      </c>
      <c r="AE1815" s="15">
        <f t="shared" si="1710"/>
        <v>297.46153846153845</v>
      </c>
      <c r="AF1815" s="27" t="e">
        <f t="shared" si="1703"/>
        <v>#REF!</v>
      </c>
      <c r="AG1815" s="7" t="e">
        <f t="shared" si="1703"/>
        <v>#REF!</v>
      </c>
      <c r="AH1815" s="17" t="e">
        <f t="shared" si="1711"/>
        <v>#REF!</v>
      </c>
      <c r="AI1815" s="26" t="e">
        <f t="shared" si="1713"/>
        <v>#REF!</v>
      </c>
      <c r="AJ1815" s="22" t="e">
        <f t="shared" si="1713"/>
        <v>#REF!</v>
      </c>
      <c r="AK1815" s="25" t="e">
        <f t="shared" si="1712"/>
        <v>#REF!</v>
      </c>
      <c r="AL1815" s="60">
        <f t="shared" si="1704"/>
        <v>42019</v>
      </c>
    </row>
    <row r="1816" spans="1:39" ht="11.25" x14ac:dyDescent="0.2">
      <c r="A1816" s="2" t="s">
        <v>5</v>
      </c>
      <c r="B1816" s="2" t="str">
        <f t="shared" si="1705"/>
        <v>CACY2015</v>
      </c>
      <c r="C1816" s="2" t="s">
        <v>40</v>
      </c>
      <c r="D1816" s="4">
        <v>42018</v>
      </c>
      <c r="K1816" s="54">
        <f t="shared" si="1714"/>
        <v>0</v>
      </c>
      <c r="T1816" s="47">
        <v>2</v>
      </c>
      <c r="U1816" s="48">
        <v>2</v>
      </c>
      <c r="V1816" s="49">
        <v>571</v>
      </c>
      <c r="W1816" s="48">
        <f t="shared" si="1706"/>
        <v>1116</v>
      </c>
      <c r="X1816" s="32">
        <v>48355</v>
      </c>
      <c r="Y1816" s="31">
        <f t="shared" si="1715"/>
        <v>1.1808499638093269E-2</v>
      </c>
      <c r="Z1816" s="30">
        <f t="shared" si="1708"/>
        <v>4.1360769310309172E-5</v>
      </c>
      <c r="AA1816" s="10">
        <f t="shared" si="1707"/>
        <v>285.5</v>
      </c>
      <c r="AB1816" s="9" t="str">
        <f t="shared" si="1709"/>
        <v>U E</v>
      </c>
      <c r="AC1816" s="28">
        <f t="shared" si="1716"/>
        <v>1.1808499638093269E-2</v>
      </c>
      <c r="AD1816" s="29">
        <f t="shared" si="1717"/>
        <v>4.1360769310309172E-5</v>
      </c>
      <c r="AE1816" s="15">
        <f t="shared" si="1710"/>
        <v>285.5</v>
      </c>
      <c r="AF1816" s="27" t="e">
        <f t="shared" si="1703"/>
        <v>#REF!</v>
      </c>
      <c r="AG1816" s="7" t="e">
        <f t="shared" si="1703"/>
        <v>#REF!</v>
      </c>
      <c r="AH1816" s="17" t="e">
        <f t="shared" si="1711"/>
        <v>#REF!</v>
      </c>
      <c r="AI1816" s="26" t="e">
        <f t="shared" si="1713"/>
        <v>#REF!</v>
      </c>
      <c r="AJ1816" s="22" t="e">
        <f t="shared" si="1713"/>
        <v>#REF!</v>
      </c>
      <c r="AK1816" s="25" t="e">
        <f t="shared" si="1712"/>
        <v>#REF!</v>
      </c>
      <c r="AL1816" s="60">
        <f t="shared" si="1704"/>
        <v>42018</v>
      </c>
    </row>
    <row r="1817" spans="1:39" ht="11.25" x14ac:dyDescent="0.2">
      <c r="A1817" s="2" t="s">
        <v>5</v>
      </c>
      <c r="B1817" s="2" t="str">
        <f t="shared" si="1705"/>
        <v>CACY2015</v>
      </c>
      <c r="C1817" s="2" t="s">
        <v>40</v>
      </c>
      <c r="D1817" s="4">
        <v>42017</v>
      </c>
      <c r="K1817" s="54">
        <f t="shared" si="1714"/>
        <v>0</v>
      </c>
      <c r="T1817" s="47"/>
      <c r="U1817" s="48"/>
      <c r="V1817" s="49"/>
      <c r="W1817" s="48">
        <f t="shared" si="1706"/>
        <v>1114</v>
      </c>
      <c r="X1817" s="32">
        <v>48355</v>
      </c>
      <c r="Y1817" s="31">
        <f t="shared" si="1715"/>
        <v>0</v>
      </c>
      <c r="Z1817" s="30">
        <f t="shared" si="1708"/>
        <v>0</v>
      </c>
      <c r="AA1817" s="10">
        <f t="shared" si="1707"/>
        <v>0</v>
      </c>
      <c r="AB1817" s="9" t="str">
        <f t="shared" si="1709"/>
        <v>U E</v>
      </c>
      <c r="AC1817" s="28">
        <f t="shared" si="1716"/>
        <v>0</v>
      </c>
      <c r="AD1817" s="29">
        <f t="shared" si="1717"/>
        <v>0</v>
      </c>
      <c r="AE1817" s="15">
        <f t="shared" si="1710"/>
        <v>0</v>
      </c>
      <c r="AF1817" s="27" t="e">
        <f t="shared" si="1703"/>
        <v>#REF!</v>
      </c>
      <c r="AG1817" s="7" t="e">
        <f t="shared" si="1703"/>
        <v>#REF!</v>
      </c>
      <c r="AH1817" s="17" t="e">
        <f t="shared" si="1711"/>
        <v>#REF!</v>
      </c>
      <c r="AI1817" s="26" t="e">
        <f t="shared" si="1713"/>
        <v>#REF!</v>
      </c>
      <c r="AJ1817" s="22" t="e">
        <f t="shared" si="1713"/>
        <v>#REF!</v>
      </c>
      <c r="AK1817" s="25" t="e">
        <f t="shared" si="1712"/>
        <v>#REF!</v>
      </c>
      <c r="AL1817" s="60">
        <f t="shared" si="1704"/>
        <v>42017</v>
      </c>
    </row>
    <row r="1818" spans="1:39" ht="11.25" x14ac:dyDescent="0.2">
      <c r="A1818" s="2" t="s">
        <v>5</v>
      </c>
      <c r="B1818" s="2" t="str">
        <f t="shared" si="1705"/>
        <v>CACY2015</v>
      </c>
      <c r="C1818" s="2" t="s">
        <v>40</v>
      </c>
      <c r="D1818" s="4">
        <v>42016</v>
      </c>
      <c r="K1818" s="54">
        <f t="shared" si="1714"/>
        <v>0</v>
      </c>
      <c r="T1818" s="47">
        <v>4</v>
      </c>
      <c r="U1818" s="48">
        <v>25</v>
      </c>
      <c r="V1818" s="49">
        <v>7421</v>
      </c>
      <c r="W1818" s="48">
        <f t="shared" si="1706"/>
        <v>1119</v>
      </c>
      <c r="X1818" s="32">
        <v>48355</v>
      </c>
      <c r="Y1818" s="31">
        <f t="shared" si="1715"/>
        <v>0.15346913452590219</v>
      </c>
      <c r="Z1818" s="30">
        <f t="shared" si="1708"/>
        <v>5.1700961637886464E-4</v>
      </c>
      <c r="AA1818" s="10">
        <f t="shared" si="1707"/>
        <v>296.84000000000003</v>
      </c>
      <c r="AB1818" s="9" t="str">
        <f t="shared" si="1709"/>
        <v>U E</v>
      </c>
      <c r="AC1818" s="28">
        <f t="shared" si="1716"/>
        <v>0.15346913452590219</v>
      </c>
      <c r="AD1818" s="29">
        <f t="shared" si="1717"/>
        <v>5.1700961637886464E-4</v>
      </c>
      <c r="AE1818" s="15">
        <f t="shared" si="1710"/>
        <v>296.84000000000003</v>
      </c>
      <c r="AF1818" s="27" t="e">
        <f t="shared" si="1703"/>
        <v>#REF!</v>
      </c>
      <c r="AG1818" s="7" t="e">
        <f t="shared" si="1703"/>
        <v>#REF!</v>
      </c>
      <c r="AH1818" s="17" t="e">
        <f t="shared" si="1711"/>
        <v>#REF!</v>
      </c>
      <c r="AI1818" s="26" t="e">
        <f t="shared" si="1713"/>
        <v>#REF!</v>
      </c>
      <c r="AJ1818" s="22" t="e">
        <f t="shared" si="1713"/>
        <v>#REF!</v>
      </c>
      <c r="AK1818" s="25" t="e">
        <f t="shared" si="1712"/>
        <v>#REF!</v>
      </c>
      <c r="AL1818" s="60">
        <f t="shared" si="1704"/>
        <v>42016</v>
      </c>
    </row>
    <row r="1819" spans="1:39" ht="11.25" x14ac:dyDescent="0.2">
      <c r="A1819" s="2" t="s">
        <v>5</v>
      </c>
      <c r="B1819" s="2" t="str">
        <f t="shared" si="1705"/>
        <v>CACY2015</v>
      </c>
      <c r="C1819" s="2" t="s">
        <v>40</v>
      </c>
      <c r="D1819" s="4">
        <v>42015</v>
      </c>
      <c r="K1819" s="54">
        <f t="shared" si="1714"/>
        <v>0</v>
      </c>
      <c r="T1819" s="47">
        <v>2</v>
      </c>
      <c r="U1819" s="48">
        <v>6</v>
      </c>
      <c r="V1819" s="49">
        <v>1212</v>
      </c>
      <c r="W1819" s="48">
        <f t="shared" si="1706"/>
        <v>1121</v>
      </c>
      <c r="X1819" s="32">
        <v>48355</v>
      </c>
      <c r="Y1819" s="31">
        <f t="shared" si="1715"/>
        <v>2.5064626202047358E-2</v>
      </c>
      <c r="Z1819" s="30">
        <f t="shared" si="1708"/>
        <v>1.2408230793092752E-4</v>
      </c>
      <c r="AA1819" s="10">
        <f t="shared" si="1707"/>
        <v>201.99999999999997</v>
      </c>
      <c r="AB1819" s="9" t="str">
        <f t="shared" si="1709"/>
        <v>U E</v>
      </c>
      <c r="AC1819" s="28">
        <f t="shared" si="1716"/>
        <v>2.5064626202047358E-2</v>
      </c>
      <c r="AD1819" s="29">
        <f t="shared" si="1717"/>
        <v>1.2408230793092752E-4</v>
      </c>
      <c r="AE1819" s="15">
        <f t="shared" si="1710"/>
        <v>201.99999999999997</v>
      </c>
      <c r="AF1819" s="27" t="e">
        <f t="shared" si="1703"/>
        <v>#REF!</v>
      </c>
      <c r="AG1819" s="7" t="e">
        <f t="shared" si="1703"/>
        <v>#REF!</v>
      </c>
      <c r="AH1819" s="17" t="e">
        <f t="shared" si="1711"/>
        <v>#REF!</v>
      </c>
      <c r="AI1819" s="26" t="e">
        <f t="shared" si="1713"/>
        <v>#REF!</v>
      </c>
      <c r="AJ1819" s="22" t="e">
        <f t="shared" si="1713"/>
        <v>#REF!</v>
      </c>
      <c r="AK1819" s="25" t="e">
        <f t="shared" si="1712"/>
        <v>#REF!</v>
      </c>
      <c r="AL1819" s="60">
        <f t="shared" si="1704"/>
        <v>42015</v>
      </c>
    </row>
    <row r="1820" spans="1:39" ht="11.25" x14ac:dyDescent="0.2">
      <c r="A1820" s="2" t="s">
        <v>5</v>
      </c>
      <c r="B1820" s="2" t="str">
        <f t="shared" si="1705"/>
        <v>CACY2015</v>
      </c>
      <c r="C1820" s="2" t="s">
        <v>40</v>
      </c>
      <c r="D1820" s="4">
        <v>42014</v>
      </c>
      <c r="K1820" s="54">
        <f t="shared" si="1714"/>
        <v>0</v>
      </c>
      <c r="T1820" s="47"/>
      <c r="U1820" s="48"/>
      <c r="V1820" s="49"/>
      <c r="W1820" s="48">
        <f t="shared" si="1706"/>
        <v>1120</v>
      </c>
      <c r="X1820" s="32">
        <v>48355</v>
      </c>
      <c r="Y1820" s="31">
        <f t="shared" si="1715"/>
        <v>0</v>
      </c>
      <c r="Z1820" s="30">
        <f t="shared" si="1708"/>
        <v>0</v>
      </c>
      <c r="AA1820" s="10">
        <f t="shared" si="1707"/>
        <v>0</v>
      </c>
      <c r="AB1820" s="9" t="str">
        <f t="shared" si="1709"/>
        <v>U E</v>
      </c>
      <c r="AC1820" s="28">
        <f t="shared" si="1716"/>
        <v>0</v>
      </c>
      <c r="AD1820" s="29">
        <f t="shared" si="1717"/>
        <v>0</v>
      </c>
      <c r="AE1820" s="15">
        <f t="shared" si="1710"/>
        <v>0</v>
      </c>
      <c r="AF1820" s="27" t="e">
        <f t="shared" si="1703"/>
        <v>#REF!</v>
      </c>
      <c r="AG1820" s="7" t="e">
        <f t="shared" si="1703"/>
        <v>#REF!</v>
      </c>
      <c r="AH1820" s="17" t="e">
        <f t="shared" si="1711"/>
        <v>#REF!</v>
      </c>
      <c r="AI1820" s="26" t="e">
        <f t="shared" si="1713"/>
        <v>#REF!</v>
      </c>
      <c r="AJ1820" s="22" t="e">
        <f t="shared" si="1713"/>
        <v>#REF!</v>
      </c>
      <c r="AK1820" s="25" t="e">
        <f t="shared" si="1712"/>
        <v>#REF!</v>
      </c>
      <c r="AL1820" s="60">
        <f t="shared" si="1704"/>
        <v>42014</v>
      </c>
    </row>
    <row r="1821" spans="1:39" ht="11.25" x14ac:dyDescent="0.2">
      <c r="A1821" s="2" t="s">
        <v>5</v>
      </c>
      <c r="B1821" s="2" t="str">
        <f t="shared" si="1705"/>
        <v>CACY2015</v>
      </c>
      <c r="C1821" s="2" t="s">
        <v>40</v>
      </c>
      <c r="D1821" s="4">
        <v>42013</v>
      </c>
      <c r="K1821" s="54">
        <f t="shared" si="1714"/>
        <v>0</v>
      </c>
      <c r="T1821" s="47">
        <v>3</v>
      </c>
      <c r="U1821" s="48">
        <v>29</v>
      </c>
      <c r="V1821" s="49">
        <v>8494</v>
      </c>
      <c r="W1821" s="48">
        <f t="shared" si="1706"/>
        <v>1123</v>
      </c>
      <c r="X1821" s="32">
        <v>48355</v>
      </c>
      <c r="Y1821" s="31">
        <f t="shared" si="1715"/>
        <v>0.17565918726088306</v>
      </c>
      <c r="Z1821" s="30">
        <f t="shared" si="1708"/>
        <v>5.9973115499948302E-4</v>
      </c>
      <c r="AA1821" s="10">
        <f t="shared" si="1707"/>
        <v>292.89655172413791</v>
      </c>
      <c r="AB1821" s="9" t="str">
        <f t="shared" si="1709"/>
        <v>U E</v>
      </c>
      <c r="AC1821" s="28">
        <f t="shared" si="1716"/>
        <v>0.17565918726088306</v>
      </c>
      <c r="AD1821" s="29">
        <f t="shared" si="1717"/>
        <v>5.9973115499948302E-4</v>
      </c>
      <c r="AE1821" s="15">
        <f t="shared" si="1710"/>
        <v>292.89655172413791</v>
      </c>
      <c r="AF1821" s="27" t="e">
        <f t="shared" si="1703"/>
        <v>#REF!</v>
      </c>
      <c r="AG1821" s="7" t="e">
        <f t="shared" si="1703"/>
        <v>#REF!</v>
      </c>
      <c r="AH1821" s="17" t="e">
        <f t="shared" si="1711"/>
        <v>#REF!</v>
      </c>
      <c r="AI1821" s="26" t="e">
        <f t="shared" si="1713"/>
        <v>#REF!</v>
      </c>
      <c r="AJ1821" s="22" t="e">
        <f t="shared" si="1713"/>
        <v>#REF!</v>
      </c>
      <c r="AK1821" s="25" t="e">
        <f t="shared" si="1712"/>
        <v>#REF!</v>
      </c>
      <c r="AL1821" s="60">
        <f t="shared" si="1704"/>
        <v>42013</v>
      </c>
    </row>
    <row r="1822" spans="1:39" ht="11.25" x14ac:dyDescent="0.2">
      <c r="A1822" s="2" t="s">
        <v>5</v>
      </c>
      <c r="B1822" s="2" t="str">
        <f t="shared" si="1705"/>
        <v>CACY2015</v>
      </c>
      <c r="C1822" s="2" t="s">
        <v>40</v>
      </c>
      <c r="D1822" s="4">
        <v>42012</v>
      </c>
      <c r="K1822" s="54">
        <f t="shared" si="1714"/>
        <v>0</v>
      </c>
      <c r="T1822" s="47">
        <v>1</v>
      </c>
      <c r="U1822" s="48">
        <v>1</v>
      </c>
      <c r="V1822" s="49">
        <v>235</v>
      </c>
      <c r="W1822" s="48">
        <f t="shared" si="1706"/>
        <v>1121</v>
      </c>
      <c r="X1822" s="32">
        <v>48355</v>
      </c>
      <c r="Y1822" s="31">
        <f t="shared" si="1715"/>
        <v>4.8598903939613275E-3</v>
      </c>
      <c r="Z1822" s="30">
        <f t="shared" si="1708"/>
        <v>2.0680384655154586E-5</v>
      </c>
      <c r="AA1822" s="10">
        <f t="shared" si="1707"/>
        <v>235</v>
      </c>
      <c r="AB1822" s="9" t="str">
        <f t="shared" si="1709"/>
        <v>U E</v>
      </c>
      <c r="AC1822" s="28">
        <f t="shared" si="1716"/>
        <v>4.8598903939613275E-3</v>
      </c>
      <c r="AD1822" s="29">
        <f t="shared" si="1717"/>
        <v>2.0680384655154586E-5</v>
      </c>
      <c r="AE1822" s="15">
        <f t="shared" si="1710"/>
        <v>235</v>
      </c>
      <c r="AF1822" s="27" t="e">
        <f t="shared" si="1703"/>
        <v>#REF!</v>
      </c>
      <c r="AG1822" s="7" t="e">
        <f t="shared" si="1703"/>
        <v>#REF!</v>
      </c>
      <c r="AH1822" s="17" t="e">
        <f t="shared" si="1711"/>
        <v>#REF!</v>
      </c>
      <c r="AI1822" s="26" t="e">
        <f t="shared" si="1713"/>
        <v>#REF!</v>
      </c>
      <c r="AJ1822" s="22" t="e">
        <f t="shared" si="1713"/>
        <v>#REF!</v>
      </c>
      <c r="AK1822" s="25" t="e">
        <f t="shared" si="1712"/>
        <v>#REF!</v>
      </c>
      <c r="AL1822" s="60">
        <f t="shared" si="1704"/>
        <v>42012</v>
      </c>
    </row>
    <row r="1823" spans="1:39" ht="11.25" x14ac:dyDescent="0.2">
      <c r="A1823" s="2" t="s">
        <v>5</v>
      </c>
      <c r="B1823" s="2" t="str">
        <f t="shared" si="1705"/>
        <v>CACY2015</v>
      </c>
      <c r="C1823" s="2" t="s">
        <v>40</v>
      </c>
      <c r="D1823" s="4">
        <v>42011</v>
      </c>
      <c r="K1823" s="54">
        <f t="shared" si="1714"/>
        <v>0</v>
      </c>
      <c r="T1823" s="47">
        <v>1</v>
      </c>
      <c r="U1823" s="48">
        <v>2</v>
      </c>
      <c r="V1823" s="49">
        <v>168</v>
      </c>
      <c r="W1823" s="48">
        <f t="shared" si="1706"/>
        <v>1120</v>
      </c>
      <c r="X1823" s="32">
        <v>48355</v>
      </c>
      <c r="Y1823" s="31">
        <f t="shared" si="1715"/>
        <v>3.4743046220659705E-3</v>
      </c>
      <c r="Z1823" s="30">
        <f t="shared" si="1708"/>
        <v>4.1360769310309172E-5</v>
      </c>
      <c r="AA1823" s="10">
        <f t="shared" si="1707"/>
        <v>84</v>
      </c>
      <c r="AB1823" s="9" t="str">
        <f t="shared" si="1709"/>
        <v>U E</v>
      </c>
      <c r="AC1823" s="28">
        <f t="shared" si="1716"/>
        <v>3.4743046220659705E-3</v>
      </c>
      <c r="AD1823" s="29">
        <f t="shared" si="1717"/>
        <v>4.1360769310309172E-5</v>
      </c>
      <c r="AE1823" s="15">
        <f t="shared" si="1710"/>
        <v>84</v>
      </c>
      <c r="AF1823" s="27" t="e">
        <f t="shared" si="1703"/>
        <v>#REF!</v>
      </c>
      <c r="AG1823" s="7" t="e">
        <f t="shared" si="1703"/>
        <v>#REF!</v>
      </c>
      <c r="AH1823" s="17" t="e">
        <f t="shared" si="1711"/>
        <v>#REF!</v>
      </c>
      <c r="AI1823" s="26" t="e">
        <f t="shared" si="1713"/>
        <v>#REF!</v>
      </c>
      <c r="AJ1823" s="22" t="e">
        <f t="shared" si="1713"/>
        <v>#REF!</v>
      </c>
      <c r="AK1823" s="25" t="e">
        <f t="shared" si="1712"/>
        <v>#REF!</v>
      </c>
      <c r="AL1823" s="60">
        <f t="shared" si="1704"/>
        <v>42011</v>
      </c>
    </row>
    <row r="1824" spans="1:39" ht="11.25" x14ac:dyDescent="0.2">
      <c r="A1824" s="2" t="s">
        <v>5</v>
      </c>
      <c r="B1824" s="2" t="str">
        <f t="shared" si="1705"/>
        <v>CACY2015</v>
      </c>
      <c r="C1824" s="2" t="s">
        <v>40</v>
      </c>
      <c r="D1824" s="4">
        <v>42010</v>
      </c>
      <c r="K1824" s="54">
        <f t="shared" si="1714"/>
        <v>0</v>
      </c>
      <c r="T1824" s="47">
        <v>2</v>
      </c>
      <c r="U1824" s="48">
        <v>183</v>
      </c>
      <c r="V1824" s="49">
        <v>34097</v>
      </c>
      <c r="W1824" s="48">
        <f t="shared" si="1706"/>
        <v>1121</v>
      </c>
      <c r="X1824" s="32">
        <v>48355</v>
      </c>
      <c r="Y1824" s="31">
        <f t="shared" si="1715"/>
        <v>0.70513907558680589</v>
      </c>
      <c r="Z1824" s="30">
        <f t="shared" si="1708"/>
        <v>3.7845103918932891E-3</v>
      </c>
      <c r="AA1824" s="10">
        <f t="shared" si="1707"/>
        <v>186.3224043715847</v>
      </c>
      <c r="AB1824" s="9" t="str">
        <f t="shared" si="1709"/>
        <v>U E</v>
      </c>
      <c r="AC1824" s="28">
        <f t="shared" si="1716"/>
        <v>0.70513907558680589</v>
      </c>
      <c r="AD1824" s="29">
        <f t="shared" si="1717"/>
        <v>3.7845103918932891E-3</v>
      </c>
      <c r="AE1824" s="15">
        <f t="shared" si="1710"/>
        <v>186.3224043715847</v>
      </c>
      <c r="AF1824" s="27" t="e">
        <f t="shared" si="1703"/>
        <v>#REF!</v>
      </c>
      <c r="AG1824" s="7" t="e">
        <f t="shared" si="1703"/>
        <v>#REF!</v>
      </c>
      <c r="AH1824" s="17" t="e">
        <f t="shared" si="1711"/>
        <v>#REF!</v>
      </c>
      <c r="AI1824" s="26" t="e">
        <f t="shared" si="1713"/>
        <v>#REF!</v>
      </c>
      <c r="AJ1824" s="22" t="e">
        <f t="shared" si="1713"/>
        <v>#REF!</v>
      </c>
      <c r="AK1824" s="25" t="e">
        <f t="shared" si="1712"/>
        <v>#REF!</v>
      </c>
      <c r="AL1824" s="60">
        <f t="shared" si="1704"/>
        <v>42010</v>
      </c>
    </row>
    <row r="1825" spans="1:39" ht="11.25" x14ac:dyDescent="0.2">
      <c r="A1825" s="2" t="s">
        <v>5</v>
      </c>
      <c r="B1825" s="2" t="str">
        <f t="shared" si="1705"/>
        <v>CACY2015</v>
      </c>
      <c r="C1825" s="2" t="s">
        <v>40</v>
      </c>
      <c r="D1825" s="4">
        <v>42009</v>
      </c>
      <c r="K1825" s="54">
        <f t="shared" si="1714"/>
        <v>0</v>
      </c>
      <c r="T1825" s="47">
        <v>2</v>
      </c>
      <c r="U1825" s="48">
        <v>4</v>
      </c>
      <c r="V1825" s="49">
        <v>893</v>
      </c>
      <c r="W1825" s="48">
        <f t="shared" si="1706"/>
        <v>1121</v>
      </c>
      <c r="X1825" s="32">
        <v>48355</v>
      </c>
      <c r="Y1825" s="31">
        <f t="shared" si="1715"/>
        <v>1.8467583497053044E-2</v>
      </c>
      <c r="Z1825" s="30">
        <f t="shared" si="1708"/>
        <v>8.2721538620618345E-5</v>
      </c>
      <c r="AA1825" s="10">
        <f t="shared" si="1707"/>
        <v>223.24999999999997</v>
      </c>
      <c r="AB1825" s="9" t="str">
        <f t="shared" si="1709"/>
        <v>U E</v>
      </c>
      <c r="AC1825" s="28">
        <f t="shared" si="1716"/>
        <v>1.8467583497053044E-2</v>
      </c>
      <c r="AD1825" s="29">
        <f t="shared" si="1717"/>
        <v>8.2721538620618345E-5</v>
      </c>
      <c r="AE1825" s="15">
        <f t="shared" si="1710"/>
        <v>223.24999999999997</v>
      </c>
      <c r="AF1825" s="27" t="e">
        <f t="shared" si="1703"/>
        <v>#REF!</v>
      </c>
      <c r="AG1825" s="7" t="e">
        <f t="shared" si="1703"/>
        <v>#REF!</v>
      </c>
      <c r="AH1825" s="17" t="e">
        <f t="shared" si="1711"/>
        <v>#REF!</v>
      </c>
      <c r="AI1825" s="26" t="e">
        <f t="shared" si="1713"/>
        <v>#REF!</v>
      </c>
      <c r="AJ1825" s="22" t="e">
        <f t="shared" si="1713"/>
        <v>#REF!</v>
      </c>
      <c r="AK1825" s="25" t="e">
        <f t="shared" si="1712"/>
        <v>#REF!</v>
      </c>
      <c r="AL1825" s="60">
        <f t="shared" si="1704"/>
        <v>42009</v>
      </c>
    </row>
    <row r="1826" spans="1:39" ht="11.25" x14ac:dyDescent="0.2">
      <c r="A1826" s="2" t="s">
        <v>5</v>
      </c>
      <c r="B1826" s="2" t="str">
        <f t="shared" si="1705"/>
        <v>CACY2015</v>
      </c>
      <c r="C1826" s="2" t="s">
        <v>40</v>
      </c>
      <c r="D1826" s="4">
        <v>42008</v>
      </c>
      <c r="K1826" s="54">
        <f t="shared" si="1714"/>
        <v>0</v>
      </c>
      <c r="T1826" s="47">
        <v>1</v>
      </c>
      <c r="U1826" s="48">
        <v>1</v>
      </c>
      <c r="V1826" s="49">
        <v>258</v>
      </c>
      <c r="W1826" s="48">
        <f t="shared" si="1706"/>
        <v>1124</v>
      </c>
      <c r="X1826" s="32">
        <v>48355</v>
      </c>
      <c r="Y1826" s="31">
        <f t="shared" si="1715"/>
        <v>5.3355392410298829E-3</v>
      </c>
      <c r="Z1826" s="30">
        <f t="shared" si="1708"/>
        <v>2.0680384655154586E-5</v>
      </c>
      <c r="AA1826" s="10">
        <f t="shared" si="1707"/>
        <v>258</v>
      </c>
      <c r="AB1826" s="9" t="str">
        <f t="shared" si="1709"/>
        <v>U E</v>
      </c>
      <c r="AC1826" s="28">
        <f t="shared" si="1716"/>
        <v>5.3355392410298829E-3</v>
      </c>
      <c r="AD1826" s="29">
        <f t="shared" si="1717"/>
        <v>2.0680384655154586E-5</v>
      </c>
      <c r="AE1826" s="15">
        <f t="shared" si="1710"/>
        <v>258</v>
      </c>
      <c r="AF1826" s="27" t="e">
        <f t="shared" si="1703"/>
        <v>#REF!</v>
      </c>
      <c r="AG1826" s="7" t="e">
        <f t="shared" si="1703"/>
        <v>#REF!</v>
      </c>
      <c r="AH1826" s="17" t="e">
        <f t="shared" si="1711"/>
        <v>#REF!</v>
      </c>
      <c r="AI1826" s="26" t="e">
        <f t="shared" si="1713"/>
        <v>#REF!</v>
      </c>
      <c r="AJ1826" s="22" t="e">
        <f t="shared" si="1713"/>
        <v>#REF!</v>
      </c>
      <c r="AK1826" s="25" t="e">
        <f t="shared" si="1712"/>
        <v>#REF!</v>
      </c>
      <c r="AL1826" s="60">
        <f t="shared" si="1704"/>
        <v>42008</v>
      </c>
    </row>
    <row r="1827" spans="1:39" ht="11.25" x14ac:dyDescent="0.2">
      <c r="A1827" s="2" t="s">
        <v>5</v>
      </c>
      <c r="B1827" s="2" t="str">
        <f t="shared" si="1705"/>
        <v>CACY2015</v>
      </c>
      <c r="C1827" s="2" t="s">
        <v>40</v>
      </c>
      <c r="D1827" s="4">
        <v>42007</v>
      </c>
      <c r="K1827" s="54">
        <f t="shared" si="1714"/>
        <v>0</v>
      </c>
      <c r="T1827" s="47"/>
      <c r="U1827" s="48"/>
      <c r="V1827" s="49"/>
      <c r="W1827" s="48">
        <f t="shared" si="1706"/>
        <v>1125</v>
      </c>
      <c r="X1827" s="32">
        <v>48355</v>
      </c>
      <c r="Y1827" s="31">
        <f t="shared" si="1715"/>
        <v>0</v>
      </c>
      <c r="Z1827" s="30">
        <f t="shared" si="1708"/>
        <v>0</v>
      </c>
      <c r="AA1827" s="10">
        <f t="shared" si="1707"/>
        <v>0</v>
      </c>
      <c r="AB1827" s="9" t="str">
        <f t="shared" si="1709"/>
        <v>U E</v>
      </c>
      <c r="AC1827" s="28">
        <f t="shared" si="1716"/>
        <v>0</v>
      </c>
      <c r="AD1827" s="29">
        <f t="shared" si="1717"/>
        <v>0</v>
      </c>
      <c r="AE1827" s="15">
        <f t="shared" si="1710"/>
        <v>0</v>
      </c>
      <c r="AF1827" s="27" t="e">
        <f t="shared" si="1703"/>
        <v>#REF!</v>
      </c>
      <c r="AG1827" s="7" t="e">
        <f t="shared" si="1703"/>
        <v>#REF!</v>
      </c>
      <c r="AH1827" s="17" t="e">
        <f t="shared" si="1711"/>
        <v>#REF!</v>
      </c>
      <c r="AI1827" s="26" t="e">
        <f t="shared" si="1713"/>
        <v>#REF!</v>
      </c>
      <c r="AJ1827" s="22" t="e">
        <f t="shared" si="1713"/>
        <v>#REF!</v>
      </c>
      <c r="AK1827" s="25" t="e">
        <f t="shared" si="1712"/>
        <v>#REF!</v>
      </c>
      <c r="AL1827" s="60">
        <f t="shared" si="1704"/>
        <v>42007</v>
      </c>
    </row>
    <row r="1828" spans="1:39" ht="11.25" x14ac:dyDescent="0.2">
      <c r="A1828" s="2" t="s">
        <v>5</v>
      </c>
      <c r="B1828" s="2" t="str">
        <f t="shared" si="1705"/>
        <v>CACY2015</v>
      </c>
      <c r="C1828" s="2" t="s">
        <v>40</v>
      </c>
      <c r="D1828" s="4">
        <v>42006</v>
      </c>
      <c r="K1828" s="54">
        <f t="shared" si="1714"/>
        <v>0</v>
      </c>
      <c r="T1828" s="47">
        <v>1</v>
      </c>
      <c r="U1828" s="48">
        <v>1</v>
      </c>
      <c r="V1828" s="49">
        <v>115</v>
      </c>
      <c r="W1828" s="48">
        <f t="shared" si="1706"/>
        <v>1128</v>
      </c>
      <c r="X1828" s="32">
        <v>48355</v>
      </c>
      <c r="Y1828" s="31">
        <f t="shared" si="1715"/>
        <v>2.3782442353427772E-3</v>
      </c>
      <c r="Z1828" s="30">
        <f t="shared" si="1708"/>
        <v>2.0680384655154586E-5</v>
      </c>
      <c r="AA1828" s="10">
        <f t="shared" si="1707"/>
        <v>114.99999999999999</v>
      </c>
      <c r="AB1828" s="9" t="str">
        <f t="shared" si="1709"/>
        <v>U E</v>
      </c>
      <c r="AC1828" s="28">
        <f t="shared" si="1716"/>
        <v>2.3782442353427772E-3</v>
      </c>
      <c r="AD1828" s="29">
        <f t="shared" si="1717"/>
        <v>2.0680384655154586E-5</v>
      </c>
      <c r="AE1828" s="15">
        <f t="shared" si="1710"/>
        <v>114.99999999999999</v>
      </c>
      <c r="AF1828" s="27" t="e">
        <f t="shared" si="1703"/>
        <v>#REF!</v>
      </c>
      <c r="AG1828" s="7" t="e">
        <f t="shared" si="1703"/>
        <v>#REF!</v>
      </c>
      <c r="AH1828" s="17" t="e">
        <f t="shared" si="1711"/>
        <v>#REF!</v>
      </c>
      <c r="AI1828" s="26" t="e">
        <f t="shared" si="1713"/>
        <v>#REF!</v>
      </c>
      <c r="AJ1828" s="22" t="e">
        <f t="shared" si="1713"/>
        <v>#REF!</v>
      </c>
      <c r="AK1828" s="25" t="e">
        <f t="shared" si="1712"/>
        <v>#REF!</v>
      </c>
      <c r="AL1828" s="60">
        <f t="shared" si="1704"/>
        <v>42006</v>
      </c>
    </row>
    <row r="1829" spans="1:39" ht="11.25" x14ac:dyDescent="0.2">
      <c r="A1829" s="2" t="s">
        <v>5</v>
      </c>
      <c r="B1829" s="2" t="str">
        <f t="shared" si="1705"/>
        <v>CACY2015</v>
      </c>
      <c r="C1829" s="2" t="s">
        <v>40</v>
      </c>
      <c r="D1829" s="4">
        <v>42005</v>
      </c>
      <c r="G1829" s="69">
        <v>0</v>
      </c>
      <c r="H1829" s="71">
        <v>0</v>
      </c>
      <c r="I1829" s="76">
        <v>123</v>
      </c>
      <c r="K1829" s="54">
        <f t="shared" si="1714"/>
        <v>0</v>
      </c>
      <c r="T1829" s="47"/>
      <c r="U1829" s="48"/>
      <c r="V1829" s="49"/>
      <c r="W1829" s="48">
        <f t="shared" si="1706"/>
        <v>1127</v>
      </c>
      <c r="X1829" s="32">
        <v>48355</v>
      </c>
      <c r="Y1829" s="31">
        <f t="shared" si="1715"/>
        <v>0</v>
      </c>
      <c r="Z1829" s="30">
        <f t="shared" si="1708"/>
        <v>0</v>
      </c>
      <c r="AA1829" s="10">
        <f t="shared" si="1707"/>
        <v>0</v>
      </c>
      <c r="AB1829" s="9" t="str">
        <f t="shared" si="1709"/>
        <v>U E</v>
      </c>
      <c r="AC1829" s="28">
        <f t="shared" si="1716"/>
        <v>0</v>
      </c>
      <c r="AD1829" s="29">
        <f t="shared" si="1717"/>
        <v>0</v>
      </c>
      <c r="AE1829" s="15">
        <f t="shared" si="1710"/>
        <v>0</v>
      </c>
      <c r="AF1829" s="27" t="e">
        <f>#REF!+Y1829</f>
        <v>#REF!</v>
      </c>
      <c r="AG1829" s="7" t="e">
        <f>#REF!+Z1829</f>
        <v>#REF!</v>
      </c>
      <c r="AH1829" s="17" t="e">
        <f t="shared" si="1711"/>
        <v>#REF!</v>
      </c>
      <c r="AI1829" s="26" t="e">
        <f>#REF!+AC1829</f>
        <v>#REF!</v>
      </c>
      <c r="AJ1829" s="22" t="e">
        <f>#REF!+AD1829</f>
        <v>#REF!</v>
      </c>
      <c r="AK1829" s="25" t="e">
        <f t="shared" si="1712"/>
        <v>#REF!</v>
      </c>
      <c r="AL1829" s="60">
        <f t="shared" si="1704"/>
        <v>42005</v>
      </c>
    </row>
    <row r="1830" spans="1:39" ht="11.25" x14ac:dyDescent="0.2">
      <c r="A1830" s="2" t="s">
        <v>5</v>
      </c>
      <c r="B1830" s="2" t="str">
        <f t="shared" si="1705"/>
        <v>CACY2014</v>
      </c>
      <c r="C1830" s="2" t="s">
        <v>39</v>
      </c>
      <c r="D1830" s="4">
        <v>42004</v>
      </c>
      <c r="G1830" s="69">
        <v>258</v>
      </c>
      <c r="H1830" s="71">
        <v>2.1019999999999999</v>
      </c>
      <c r="I1830" s="76">
        <v>123</v>
      </c>
      <c r="K1830" s="54">
        <f t="shared" si="1714"/>
        <v>0</v>
      </c>
      <c r="T1830" s="47">
        <v>6</v>
      </c>
      <c r="U1830" s="48">
        <v>3393</v>
      </c>
      <c r="V1830" s="49">
        <v>663265</v>
      </c>
      <c r="W1830" s="48">
        <f t="shared" ref="W1830:W1833" si="1718">SUM(T1830:T2191)</f>
        <v>1127</v>
      </c>
      <c r="X1830" s="32">
        <v>48001</v>
      </c>
      <c r="Y1830" s="31">
        <f t="shared" ref="Y1830:Y1893" si="1719">V1830/X1830</f>
        <v>13.817732963896585</v>
      </c>
      <c r="Z1830" s="30">
        <f t="shared" ref="Z1830:Z1893" si="1720">U1830/X1830</f>
        <v>7.0686027374429694E-2</v>
      </c>
      <c r="AA1830" s="10">
        <f t="shared" ref="AA1830:AA1893" si="1721">IF(Z1830=0,0,Y1830/Z1830)</f>
        <v>195.48040082522843</v>
      </c>
      <c r="AB1830" s="9" t="str">
        <f t="shared" si="1709"/>
        <v>U E</v>
      </c>
      <c r="AC1830" s="28">
        <f t="shared" ref="AC1830:AC1893" si="1722">IF($AB1830="U E",$Y1830,(V1830-E1830)/X1830)</f>
        <v>13.817732963896585</v>
      </c>
      <c r="AD1830" s="29">
        <f t="shared" ref="AD1830:AD1893" si="1723">IF($AB1830="U E",$Z1830,(U1830-F1830)/X1830)</f>
        <v>7.0686027374429694E-2</v>
      </c>
      <c r="AE1830" s="15">
        <f t="shared" ref="AE1830:AE1893" si="1724">IF(AD1830=0,0,AC1830/AD1830)</f>
        <v>195.48040082522843</v>
      </c>
      <c r="AF1830" s="27" t="e">
        <f>AF1831+Y1830</f>
        <v>#REF!</v>
      </c>
      <c r="AG1830" s="7" t="e">
        <f>AG1831+Z1830</f>
        <v>#REF!</v>
      </c>
      <c r="AH1830" s="17" t="e">
        <f t="shared" ref="AH1830:AH1893" si="1725">AF1830/AG1830</f>
        <v>#REF!</v>
      </c>
      <c r="AI1830" s="26" t="e">
        <f t="shared" ref="AI1830:AJ1845" si="1726">AI1831+AC1830</f>
        <v>#REF!</v>
      </c>
      <c r="AJ1830" s="22" t="e">
        <f t="shared" si="1726"/>
        <v>#REF!</v>
      </c>
      <c r="AK1830" s="25" t="e">
        <f t="shared" ref="AK1830:AK1893" si="1727">AI1830/AJ1830</f>
        <v>#REF!</v>
      </c>
      <c r="AL1830" s="60">
        <f t="shared" ref="AL1830:AL1893" si="1728">D1830</f>
        <v>42004</v>
      </c>
      <c r="AM1830" s="2"/>
    </row>
    <row r="1831" spans="1:39" ht="11.25" x14ac:dyDescent="0.2">
      <c r="A1831" s="2" t="s">
        <v>5</v>
      </c>
      <c r="B1831" s="2" t="str">
        <f t="shared" si="1705"/>
        <v>CACY2014</v>
      </c>
      <c r="C1831" s="2" t="s">
        <v>39</v>
      </c>
      <c r="D1831" s="4">
        <v>42003</v>
      </c>
      <c r="K1831" s="54">
        <f t="shared" si="1714"/>
        <v>0</v>
      </c>
      <c r="T1831" s="47">
        <v>5</v>
      </c>
      <c r="U1831" s="48">
        <v>169</v>
      </c>
      <c r="V1831" s="49">
        <v>14271</v>
      </c>
      <c r="W1831" s="48">
        <f t="shared" si="1718"/>
        <v>1121</v>
      </c>
      <c r="X1831" s="32">
        <v>48001</v>
      </c>
      <c r="Y1831" s="31">
        <f t="shared" si="1719"/>
        <v>0.29730630611862252</v>
      </c>
      <c r="Z1831" s="30">
        <f t="shared" si="1720"/>
        <v>3.5207599841669966E-3</v>
      </c>
      <c r="AA1831" s="10">
        <f t="shared" si="1721"/>
        <v>84.443786982248511</v>
      </c>
      <c r="AB1831" s="9" t="str">
        <f t="shared" si="1709"/>
        <v>U E</v>
      </c>
      <c r="AC1831" s="28">
        <f t="shared" si="1722"/>
        <v>0.29730630611862252</v>
      </c>
      <c r="AD1831" s="29">
        <f t="shared" si="1723"/>
        <v>3.5207599841669966E-3</v>
      </c>
      <c r="AE1831" s="15">
        <f t="shared" si="1724"/>
        <v>84.443786982248511</v>
      </c>
      <c r="AF1831" s="27" t="e">
        <f t="shared" ref="AF1831:AG1846" si="1729">AF1832+Y1831</f>
        <v>#REF!</v>
      </c>
      <c r="AG1831" s="7" t="e">
        <f t="shared" si="1729"/>
        <v>#REF!</v>
      </c>
      <c r="AH1831" s="17" t="e">
        <f t="shared" si="1725"/>
        <v>#REF!</v>
      </c>
      <c r="AI1831" s="26" t="e">
        <f t="shared" si="1726"/>
        <v>#REF!</v>
      </c>
      <c r="AJ1831" s="22" t="e">
        <f t="shared" si="1726"/>
        <v>#REF!</v>
      </c>
      <c r="AK1831" s="25" t="e">
        <f t="shared" si="1727"/>
        <v>#REF!</v>
      </c>
      <c r="AL1831" s="60">
        <f t="shared" si="1728"/>
        <v>42003</v>
      </c>
      <c r="AM1831" s="2"/>
    </row>
    <row r="1832" spans="1:39" ht="11.25" x14ac:dyDescent="0.2">
      <c r="A1832" s="2" t="s">
        <v>5</v>
      </c>
      <c r="B1832" s="2" t="str">
        <f t="shared" si="1705"/>
        <v>CACY2014</v>
      </c>
      <c r="C1832" s="2" t="s">
        <v>39</v>
      </c>
      <c r="D1832" s="4">
        <v>42002</v>
      </c>
      <c r="K1832" s="54">
        <f t="shared" si="1714"/>
        <v>0</v>
      </c>
      <c r="T1832" s="47">
        <v>2</v>
      </c>
      <c r="U1832" s="48">
        <v>2</v>
      </c>
      <c r="V1832" s="49">
        <v>151</v>
      </c>
      <c r="W1832" s="48">
        <f t="shared" si="1718"/>
        <v>1120</v>
      </c>
      <c r="X1832" s="32">
        <v>48001</v>
      </c>
      <c r="Y1832" s="31">
        <f t="shared" si="1719"/>
        <v>3.1457677965042396E-3</v>
      </c>
      <c r="Z1832" s="30">
        <f t="shared" si="1720"/>
        <v>4.1665798629195228E-5</v>
      </c>
      <c r="AA1832" s="10">
        <f t="shared" si="1721"/>
        <v>75.5</v>
      </c>
      <c r="AB1832" s="9" t="str">
        <f t="shared" si="1709"/>
        <v>U E</v>
      </c>
      <c r="AC1832" s="28">
        <f t="shared" si="1722"/>
        <v>3.1457677965042396E-3</v>
      </c>
      <c r="AD1832" s="29">
        <f t="shared" si="1723"/>
        <v>4.1665798629195228E-5</v>
      </c>
      <c r="AE1832" s="15">
        <f t="shared" si="1724"/>
        <v>75.5</v>
      </c>
      <c r="AF1832" s="27" t="e">
        <f t="shared" si="1729"/>
        <v>#REF!</v>
      </c>
      <c r="AG1832" s="7" t="e">
        <f t="shared" si="1729"/>
        <v>#REF!</v>
      </c>
      <c r="AH1832" s="17" t="e">
        <f t="shared" si="1725"/>
        <v>#REF!</v>
      </c>
      <c r="AI1832" s="26" t="e">
        <f t="shared" si="1726"/>
        <v>#REF!</v>
      </c>
      <c r="AJ1832" s="22" t="e">
        <f t="shared" si="1726"/>
        <v>#REF!</v>
      </c>
      <c r="AK1832" s="25" t="e">
        <f t="shared" si="1727"/>
        <v>#REF!</v>
      </c>
      <c r="AL1832" s="60">
        <f t="shared" si="1728"/>
        <v>42002</v>
      </c>
      <c r="AM1832" s="2"/>
    </row>
    <row r="1833" spans="1:39" ht="11.25" x14ac:dyDescent="0.2">
      <c r="A1833" s="2" t="s">
        <v>5</v>
      </c>
      <c r="B1833" s="2" t="str">
        <f t="shared" si="1705"/>
        <v>CACY2014</v>
      </c>
      <c r="C1833" s="2" t="s">
        <v>39</v>
      </c>
      <c r="D1833" s="4">
        <v>42001</v>
      </c>
      <c r="K1833" s="54">
        <f t="shared" si="1714"/>
        <v>0</v>
      </c>
      <c r="T1833" s="47"/>
      <c r="U1833" s="48"/>
      <c r="V1833" s="49"/>
      <c r="W1833" s="48">
        <f t="shared" si="1718"/>
        <v>1119</v>
      </c>
      <c r="X1833" s="32">
        <v>48001</v>
      </c>
      <c r="Y1833" s="31">
        <f t="shared" si="1719"/>
        <v>0</v>
      </c>
      <c r="Z1833" s="30">
        <f t="shared" si="1720"/>
        <v>0</v>
      </c>
      <c r="AA1833" s="10">
        <f t="shared" si="1721"/>
        <v>0</v>
      </c>
      <c r="AB1833" s="9" t="str">
        <f t="shared" si="1709"/>
        <v>U E</v>
      </c>
      <c r="AC1833" s="28">
        <f t="shared" si="1722"/>
        <v>0</v>
      </c>
      <c r="AD1833" s="29">
        <f t="shared" si="1723"/>
        <v>0</v>
      </c>
      <c r="AE1833" s="15">
        <f t="shared" si="1724"/>
        <v>0</v>
      </c>
      <c r="AF1833" s="27" t="e">
        <f t="shared" si="1729"/>
        <v>#REF!</v>
      </c>
      <c r="AG1833" s="7" t="e">
        <f t="shared" si="1729"/>
        <v>#REF!</v>
      </c>
      <c r="AH1833" s="17" t="e">
        <f t="shared" si="1725"/>
        <v>#REF!</v>
      </c>
      <c r="AI1833" s="26" t="e">
        <f t="shared" si="1726"/>
        <v>#REF!</v>
      </c>
      <c r="AJ1833" s="22" t="e">
        <f t="shared" si="1726"/>
        <v>#REF!</v>
      </c>
      <c r="AK1833" s="25" t="e">
        <f t="shared" si="1727"/>
        <v>#REF!</v>
      </c>
      <c r="AL1833" s="60">
        <f t="shared" si="1728"/>
        <v>42001</v>
      </c>
      <c r="AM1833" s="2"/>
    </row>
    <row r="1834" spans="1:39" ht="11.25" x14ac:dyDescent="0.2">
      <c r="A1834" s="2" t="s">
        <v>5</v>
      </c>
      <c r="B1834" s="2" t="str">
        <f t="shared" si="1705"/>
        <v>CACY2014</v>
      </c>
      <c r="C1834" s="2" t="s">
        <v>39</v>
      </c>
      <c r="D1834" s="4">
        <v>42000</v>
      </c>
      <c r="K1834" s="54">
        <f t="shared" si="1714"/>
        <v>0</v>
      </c>
      <c r="T1834" s="47">
        <v>1</v>
      </c>
      <c r="U1834" s="48">
        <v>1</v>
      </c>
      <c r="V1834" s="49">
        <v>96</v>
      </c>
      <c r="W1834" s="48">
        <f t="shared" ref="W1834:W1897" si="1730">SUM(T1834:T2194)</f>
        <v>1119</v>
      </c>
      <c r="X1834" s="32">
        <v>48001</v>
      </c>
      <c r="Y1834" s="31">
        <f t="shared" si="1719"/>
        <v>1.9999583342013706E-3</v>
      </c>
      <c r="Z1834" s="30">
        <f t="shared" si="1720"/>
        <v>2.0832899314597614E-5</v>
      </c>
      <c r="AA1834" s="10">
        <f t="shared" si="1721"/>
        <v>95.999999999999986</v>
      </c>
      <c r="AB1834" s="9" t="str">
        <f t="shared" si="1709"/>
        <v>U E</v>
      </c>
      <c r="AC1834" s="28">
        <f t="shared" si="1722"/>
        <v>1.9999583342013706E-3</v>
      </c>
      <c r="AD1834" s="29">
        <f t="shared" si="1723"/>
        <v>2.0832899314597614E-5</v>
      </c>
      <c r="AE1834" s="15">
        <f t="shared" si="1724"/>
        <v>95.999999999999986</v>
      </c>
      <c r="AF1834" s="27" t="e">
        <f t="shared" si="1729"/>
        <v>#REF!</v>
      </c>
      <c r="AG1834" s="7" t="e">
        <f t="shared" si="1729"/>
        <v>#REF!</v>
      </c>
      <c r="AH1834" s="17" t="e">
        <f t="shared" si="1725"/>
        <v>#REF!</v>
      </c>
      <c r="AI1834" s="26" t="e">
        <f t="shared" si="1726"/>
        <v>#REF!</v>
      </c>
      <c r="AJ1834" s="22" t="e">
        <f t="shared" si="1726"/>
        <v>#REF!</v>
      </c>
      <c r="AK1834" s="25" t="e">
        <f t="shared" si="1727"/>
        <v>#REF!</v>
      </c>
      <c r="AL1834" s="60">
        <f t="shared" si="1728"/>
        <v>42000</v>
      </c>
      <c r="AM1834" s="2"/>
    </row>
    <row r="1835" spans="1:39" ht="11.25" x14ac:dyDescent="0.2">
      <c r="A1835" s="2" t="s">
        <v>5</v>
      </c>
      <c r="B1835" s="2" t="str">
        <f t="shared" si="1705"/>
        <v>CACY2014</v>
      </c>
      <c r="C1835" s="2" t="s">
        <v>39</v>
      </c>
      <c r="D1835" s="4">
        <v>41999</v>
      </c>
      <c r="K1835" s="54">
        <f t="shared" si="1714"/>
        <v>0</v>
      </c>
      <c r="T1835" s="47">
        <v>5</v>
      </c>
      <c r="U1835" s="48">
        <v>21</v>
      </c>
      <c r="V1835" s="49">
        <v>4736</v>
      </c>
      <c r="W1835" s="48">
        <f t="shared" si="1730"/>
        <v>1118</v>
      </c>
      <c r="X1835" s="32">
        <v>48001</v>
      </c>
      <c r="Y1835" s="31">
        <f t="shared" si="1719"/>
        <v>9.8664611153934295E-2</v>
      </c>
      <c r="Z1835" s="30">
        <f t="shared" si="1720"/>
        <v>4.3749088560654986E-4</v>
      </c>
      <c r="AA1835" s="10">
        <f t="shared" si="1721"/>
        <v>225.52380952380952</v>
      </c>
      <c r="AB1835" s="9" t="str">
        <f t="shared" si="1709"/>
        <v>U E</v>
      </c>
      <c r="AC1835" s="28">
        <f t="shared" si="1722"/>
        <v>9.8664611153934295E-2</v>
      </c>
      <c r="AD1835" s="29">
        <f t="shared" si="1723"/>
        <v>4.3749088560654986E-4</v>
      </c>
      <c r="AE1835" s="15">
        <f t="shared" si="1724"/>
        <v>225.52380952380952</v>
      </c>
      <c r="AF1835" s="27" t="e">
        <f t="shared" si="1729"/>
        <v>#REF!</v>
      </c>
      <c r="AG1835" s="7" t="e">
        <f t="shared" si="1729"/>
        <v>#REF!</v>
      </c>
      <c r="AH1835" s="17" t="e">
        <f t="shared" si="1725"/>
        <v>#REF!</v>
      </c>
      <c r="AI1835" s="26" t="e">
        <f t="shared" si="1726"/>
        <v>#REF!</v>
      </c>
      <c r="AJ1835" s="22" t="e">
        <f t="shared" si="1726"/>
        <v>#REF!</v>
      </c>
      <c r="AK1835" s="25" t="e">
        <f t="shared" si="1727"/>
        <v>#REF!</v>
      </c>
      <c r="AL1835" s="60">
        <f t="shared" si="1728"/>
        <v>41999</v>
      </c>
      <c r="AM1835" s="2"/>
    </row>
    <row r="1836" spans="1:39" ht="11.25" x14ac:dyDescent="0.2">
      <c r="A1836" s="2" t="s">
        <v>5</v>
      </c>
      <c r="B1836" s="2" t="str">
        <f t="shared" si="1705"/>
        <v>CACY2014</v>
      </c>
      <c r="C1836" s="2" t="s">
        <v>39</v>
      </c>
      <c r="D1836" s="4">
        <v>41998</v>
      </c>
      <c r="K1836" s="54">
        <f t="shared" si="1714"/>
        <v>0</v>
      </c>
      <c r="T1836" s="47">
        <v>1</v>
      </c>
      <c r="U1836" s="48">
        <v>4</v>
      </c>
      <c r="V1836" s="49">
        <v>278</v>
      </c>
      <c r="W1836" s="48">
        <f t="shared" si="1730"/>
        <v>1116</v>
      </c>
      <c r="X1836" s="32">
        <v>48001</v>
      </c>
      <c r="Y1836" s="31">
        <f t="shared" si="1719"/>
        <v>5.7915460094581364E-3</v>
      </c>
      <c r="Z1836" s="30">
        <f t="shared" si="1720"/>
        <v>8.3331597258390455E-5</v>
      </c>
      <c r="AA1836" s="10">
        <f t="shared" si="1721"/>
        <v>69.5</v>
      </c>
      <c r="AB1836" s="9" t="str">
        <f t="shared" si="1709"/>
        <v>U E</v>
      </c>
      <c r="AC1836" s="28">
        <f t="shared" si="1722"/>
        <v>5.7915460094581364E-3</v>
      </c>
      <c r="AD1836" s="29">
        <f t="shared" si="1723"/>
        <v>8.3331597258390455E-5</v>
      </c>
      <c r="AE1836" s="15">
        <f t="shared" si="1724"/>
        <v>69.5</v>
      </c>
      <c r="AF1836" s="27" t="e">
        <f t="shared" si="1729"/>
        <v>#REF!</v>
      </c>
      <c r="AG1836" s="7" t="e">
        <f t="shared" si="1729"/>
        <v>#REF!</v>
      </c>
      <c r="AH1836" s="17" t="e">
        <f t="shared" si="1725"/>
        <v>#REF!</v>
      </c>
      <c r="AI1836" s="26" t="e">
        <f t="shared" si="1726"/>
        <v>#REF!</v>
      </c>
      <c r="AJ1836" s="22" t="e">
        <f t="shared" si="1726"/>
        <v>#REF!</v>
      </c>
      <c r="AK1836" s="25" t="e">
        <f t="shared" si="1727"/>
        <v>#REF!</v>
      </c>
      <c r="AL1836" s="60">
        <f t="shared" si="1728"/>
        <v>41998</v>
      </c>
      <c r="AM1836" s="2"/>
    </row>
    <row r="1837" spans="1:39" ht="11.25" x14ac:dyDescent="0.2">
      <c r="A1837" s="2" t="s">
        <v>5</v>
      </c>
      <c r="B1837" s="2" t="str">
        <f t="shared" si="1705"/>
        <v>CACY2014</v>
      </c>
      <c r="C1837" s="2" t="s">
        <v>39</v>
      </c>
      <c r="D1837" s="4">
        <v>41997</v>
      </c>
      <c r="K1837" s="54">
        <f t="shared" si="1714"/>
        <v>0</v>
      </c>
      <c r="T1837" s="47">
        <v>17</v>
      </c>
      <c r="U1837" s="48">
        <v>2290</v>
      </c>
      <c r="V1837" s="49">
        <v>629829</v>
      </c>
      <c r="W1837" s="48">
        <f t="shared" si="1730"/>
        <v>1116</v>
      </c>
      <c r="X1837" s="32">
        <v>48001</v>
      </c>
      <c r="Y1837" s="31">
        <f t="shared" si="1719"/>
        <v>13.121164142413699</v>
      </c>
      <c r="Z1837" s="30">
        <f t="shared" si="1720"/>
        <v>4.7707339430428534E-2</v>
      </c>
      <c r="AA1837" s="10">
        <f t="shared" si="1721"/>
        <v>275.03449781659384</v>
      </c>
      <c r="AB1837" s="9" t="str">
        <f t="shared" si="1709"/>
        <v>U E</v>
      </c>
      <c r="AC1837" s="28">
        <f t="shared" si="1722"/>
        <v>13.121164142413699</v>
      </c>
      <c r="AD1837" s="29">
        <f t="shared" si="1723"/>
        <v>4.7707339430428534E-2</v>
      </c>
      <c r="AE1837" s="15">
        <f t="shared" si="1724"/>
        <v>275.03449781659384</v>
      </c>
      <c r="AF1837" s="27" t="e">
        <f t="shared" si="1729"/>
        <v>#REF!</v>
      </c>
      <c r="AG1837" s="7" t="e">
        <f t="shared" si="1729"/>
        <v>#REF!</v>
      </c>
      <c r="AH1837" s="17" t="e">
        <f t="shared" si="1725"/>
        <v>#REF!</v>
      </c>
      <c r="AI1837" s="26" t="e">
        <f t="shared" si="1726"/>
        <v>#REF!</v>
      </c>
      <c r="AJ1837" s="22" t="e">
        <f t="shared" si="1726"/>
        <v>#REF!</v>
      </c>
      <c r="AK1837" s="25" t="e">
        <f t="shared" si="1727"/>
        <v>#REF!</v>
      </c>
      <c r="AL1837" s="60">
        <f t="shared" si="1728"/>
        <v>41997</v>
      </c>
      <c r="AM1837" s="2"/>
    </row>
    <row r="1838" spans="1:39" ht="11.25" x14ac:dyDescent="0.2">
      <c r="A1838" s="2" t="s">
        <v>5</v>
      </c>
      <c r="B1838" s="2" t="str">
        <f t="shared" si="1705"/>
        <v>CACY2014</v>
      </c>
      <c r="C1838" s="2" t="s">
        <v>39</v>
      </c>
      <c r="D1838" s="4">
        <v>41996</v>
      </c>
      <c r="K1838" s="54">
        <f t="shared" si="1714"/>
        <v>0</v>
      </c>
      <c r="T1838" s="47">
        <v>3</v>
      </c>
      <c r="U1838" s="48">
        <v>542</v>
      </c>
      <c r="V1838" s="49">
        <v>127701</v>
      </c>
      <c r="W1838" s="48">
        <f t="shared" si="1730"/>
        <v>1102</v>
      </c>
      <c r="X1838" s="32">
        <v>48001</v>
      </c>
      <c r="Y1838" s="31">
        <f t="shared" si="1719"/>
        <v>2.6603820753734295</v>
      </c>
      <c r="Z1838" s="30">
        <f t="shared" si="1720"/>
        <v>1.1291431428511906E-2</v>
      </c>
      <c r="AA1838" s="10">
        <f t="shared" si="1721"/>
        <v>235.61070110701107</v>
      </c>
      <c r="AB1838" s="9" t="str">
        <f t="shared" si="1709"/>
        <v>U E</v>
      </c>
      <c r="AC1838" s="28">
        <f t="shared" si="1722"/>
        <v>2.6603820753734295</v>
      </c>
      <c r="AD1838" s="29">
        <f t="shared" si="1723"/>
        <v>1.1291431428511906E-2</v>
      </c>
      <c r="AE1838" s="15">
        <f t="shared" si="1724"/>
        <v>235.61070110701107</v>
      </c>
      <c r="AF1838" s="27" t="e">
        <f t="shared" si="1729"/>
        <v>#REF!</v>
      </c>
      <c r="AG1838" s="7" t="e">
        <f t="shared" si="1729"/>
        <v>#REF!</v>
      </c>
      <c r="AH1838" s="17" t="e">
        <f t="shared" si="1725"/>
        <v>#REF!</v>
      </c>
      <c r="AI1838" s="26" t="e">
        <f t="shared" si="1726"/>
        <v>#REF!</v>
      </c>
      <c r="AJ1838" s="22" t="e">
        <f t="shared" si="1726"/>
        <v>#REF!</v>
      </c>
      <c r="AK1838" s="25" t="e">
        <f t="shared" si="1727"/>
        <v>#REF!</v>
      </c>
      <c r="AL1838" s="60">
        <f t="shared" si="1728"/>
        <v>41996</v>
      </c>
      <c r="AM1838" s="2"/>
    </row>
    <row r="1839" spans="1:39" ht="11.25" x14ac:dyDescent="0.2">
      <c r="A1839" s="2" t="s">
        <v>5</v>
      </c>
      <c r="B1839" s="2" t="str">
        <f t="shared" si="1705"/>
        <v>CACY2014</v>
      </c>
      <c r="C1839" s="2" t="s">
        <v>39</v>
      </c>
      <c r="D1839" s="4">
        <v>41995</v>
      </c>
      <c r="K1839" s="54">
        <f t="shared" si="1714"/>
        <v>0</v>
      </c>
      <c r="T1839" s="47">
        <v>2</v>
      </c>
      <c r="U1839" s="48">
        <v>2</v>
      </c>
      <c r="V1839" s="49">
        <v>583</v>
      </c>
      <c r="W1839" s="48">
        <f t="shared" si="1730"/>
        <v>1100</v>
      </c>
      <c r="X1839" s="32">
        <v>48001</v>
      </c>
      <c r="Y1839" s="31">
        <f t="shared" si="1719"/>
        <v>1.2145580300410408E-2</v>
      </c>
      <c r="Z1839" s="30">
        <f t="shared" si="1720"/>
        <v>4.1665798629195228E-5</v>
      </c>
      <c r="AA1839" s="10">
        <f t="shared" si="1721"/>
        <v>291.5</v>
      </c>
      <c r="AB1839" s="9" t="str">
        <f t="shared" si="1709"/>
        <v>U E</v>
      </c>
      <c r="AC1839" s="28">
        <f t="shared" si="1722"/>
        <v>1.2145580300410408E-2</v>
      </c>
      <c r="AD1839" s="29">
        <f t="shared" si="1723"/>
        <v>4.1665798629195228E-5</v>
      </c>
      <c r="AE1839" s="15">
        <f t="shared" si="1724"/>
        <v>291.5</v>
      </c>
      <c r="AF1839" s="27" t="e">
        <f t="shared" si="1729"/>
        <v>#REF!</v>
      </c>
      <c r="AG1839" s="7" t="e">
        <f t="shared" si="1729"/>
        <v>#REF!</v>
      </c>
      <c r="AH1839" s="17" t="e">
        <f t="shared" si="1725"/>
        <v>#REF!</v>
      </c>
      <c r="AI1839" s="26" t="e">
        <f t="shared" si="1726"/>
        <v>#REF!</v>
      </c>
      <c r="AJ1839" s="22" t="e">
        <f t="shared" si="1726"/>
        <v>#REF!</v>
      </c>
      <c r="AK1839" s="25" t="e">
        <f t="shared" si="1727"/>
        <v>#REF!</v>
      </c>
      <c r="AL1839" s="60">
        <f t="shared" si="1728"/>
        <v>41995</v>
      </c>
      <c r="AM1839" s="2"/>
    </row>
    <row r="1840" spans="1:39" ht="11.25" x14ac:dyDescent="0.2">
      <c r="A1840" s="2" t="s">
        <v>5</v>
      </c>
      <c r="B1840" s="2" t="str">
        <f t="shared" si="1705"/>
        <v>CACY2014</v>
      </c>
      <c r="C1840" s="2" t="s">
        <v>39</v>
      </c>
      <c r="D1840" s="4">
        <v>41994</v>
      </c>
      <c r="K1840" s="54">
        <f t="shared" si="1714"/>
        <v>0</v>
      </c>
      <c r="T1840" s="47">
        <v>8</v>
      </c>
      <c r="U1840" s="48">
        <v>1623</v>
      </c>
      <c r="V1840" s="49">
        <v>588233</v>
      </c>
      <c r="W1840" s="48">
        <f t="shared" si="1730"/>
        <v>1098</v>
      </c>
      <c r="X1840" s="32">
        <v>48001</v>
      </c>
      <c r="Y1840" s="31">
        <f t="shared" si="1719"/>
        <v>12.254598862523697</v>
      </c>
      <c r="Z1840" s="30">
        <f t="shared" si="1720"/>
        <v>3.3811795587591925E-2</v>
      </c>
      <c r="AA1840" s="10">
        <f t="shared" si="1721"/>
        <v>362.4356130622304</v>
      </c>
      <c r="AB1840" s="9" t="str">
        <f t="shared" si="1709"/>
        <v>U E</v>
      </c>
      <c r="AC1840" s="28">
        <f t="shared" si="1722"/>
        <v>12.254598862523697</v>
      </c>
      <c r="AD1840" s="29">
        <f t="shared" si="1723"/>
        <v>3.3811795587591925E-2</v>
      </c>
      <c r="AE1840" s="15">
        <f t="shared" si="1724"/>
        <v>362.4356130622304</v>
      </c>
      <c r="AF1840" s="27" t="e">
        <f t="shared" si="1729"/>
        <v>#REF!</v>
      </c>
      <c r="AG1840" s="7" t="e">
        <f t="shared" si="1729"/>
        <v>#REF!</v>
      </c>
      <c r="AH1840" s="17" t="e">
        <f t="shared" si="1725"/>
        <v>#REF!</v>
      </c>
      <c r="AI1840" s="26" t="e">
        <f t="shared" si="1726"/>
        <v>#REF!</v>
      </c>
      <c r="AJ1840" s="22" t="e">
        <f t="shared" si="1726"/>
        <v>#REF!</v>
      </c>
      <c r="AK1840" s="25" t="e">
        <f t="shared" si="1727"/>
        <v>#REF!</v>
      </c>
      <c r="AL1840" s="60">
        <f t="shared" si="1728"/>
        <v>41994</v>
      </c>
      <c r="AM1840" s="2"/>
    </row>
    <row r="1841" spans="1:39" ht="11.25" x14ac:dyDescent="0.2">
      <c r="A1841" s="2" t="s">
        <v>5</v>
      </c>
      <c r="B1841" s="2" t="str">
        <f t="shared" si="1705"/>
        <v>CACY2014</v>
      </c>
      <c r="C1841" s="2" t="s">
        <v>39</v>
      </c>
      <c r="D1841" s="4">
        <v>41993</v>
      </c>
      <c r="K1841" s="54">
        <f t="shared" si="1714"/>
        <v>0</v>
      </c>
      <c r="T1841" s="47"/>
      <c r="U1841" s="48"/>
      <c r="V1841" s="49"/>
      <c r="W1841" s="48">
        <f t="shared" si="1730"/>
        <v>1090</v>
      </c>
      <c r="X1841" s="32">
        <v>48001</v>
      </c>
      <c r="Y1841" s="31">
        <f t="shared" si="1719"/>
        <v>0</v>
      </c>
      <c r="Z1841" s="30">
        <f t="shared" si="1720"/>
        <v>0</v>
      </c>
      <c r="AA1841" s="10">
        <f t="shared" si="1721"/>
        <v>0</v>
      </c>
      <c r="AB1841" s="9" t="str">
        <f t="shared" si="1709"/>
        <v>U E</v>
      </c>
      <c r="AC1841" s="28">
        <f t="shared" si="1722"/>
        <v>0</v>
      </c>
      <c r="AD1841" s="29">
        <f t="shared" si="1723"/>
        <v>0</v>
      </c>
      <c r="AE1841" s="15">
        <f t="shared" si="1724"/>
        <v>0</v>
      </c>
      <c r="AF1841" s="27" t="e">
        <f t="shared" si="1729"/>
        <v>#REF!</v>
      </c>
      <c r="AG1841" s="7" t="e">
        <f t="shared" si="1729"/>
        <v>#REF!</v>
      </c>
      <c r="AH1841" s="17" t="e">
        <f t="shared" si="1725"/>
        <v>#REF!</v>
      </c>
      <c r="AI1841" s="26" t="e">
        <f t="shared" si="1726"/>
        <v>#REF!</v>
      </c>
      <c r="AJ1841" s="22" t="e">
        <f t="shared" si="1726"/>
        <v>#REF!</v>
      </c>
      <c r="AK1841" s="25" t="e">
        <f t="shared" si="1727"/>
        <v>#REF!</v>
      </c>
      <c r="AL1841" s="60">
        <f t="shared" si="1728"/>
        <v>41993</v>
      </c>
      <c r="AM1841" s="2"/>
    </row>
    <row r="1842" spans="1:39" ht="11.25" x14ac:dyDescent="0.2">
      <c r="A1842" s="2" t="s">
        <v>5</v>
      </c>
      <c r="B1842" s="2" t="str">
        <f t="shared" si="1705"/>
        <v>CACY2014</v>
      </c>
      <c r="C1842" s="2" t="s">
        <v>39</v>
      </c>
      <c r="D1842" s="4">
        <v>41992</v>
      </c>
      <c r="K1842" s="54">
        <f t="shared" si="1714"/>
        <v>0</v>
      </c>
      <c r="T1842" s="47">
        <v>4</v>
      </c>
      <c r="U1842" s="48">
        <v>230</v>
      </c>
      <c r="V1842" s="49">
        <v>40512</v>
      </c>
      <c r="W1842" s="48">
        <f t="shared" si="1730"/>
        <v>1090</v>
      </c>
      <c r="X1842" s="32">
        <v>48001</v>
      </c>
      <c r="Y1842" s="31">
        <f t="shared" si="1719"/>
        <v>0.84398241703297849</v>
      </c>
      <c r="Z1842" s="30">
        <f t="shared" si="1720"/>
        <v>4.7915668423574509E-3</v>
      </c>
      <c r="AA1842" s="10">
        <f t="shared" si="1721"/>
        <v>176.1391304347826</v>
      </c>
      <c r="AB1842" s="9" t="str">
        <f t="shared" si="1709"/>
        <v>U E</v>
      </c>
      <c r="AC1842" s="28">
        <f t="shared" si="1722"/>
        <v>0.84398241703297849</v>
      </c>
      <c r="AD1842" s="29">
        <f t="shared" si="1723"/>
        <v>4.7915668423574509E-3</v>
      </c>
      <c r="AE1842" s="15">
        <f t="shared" si="1724"/>
        <v>176.1391304347826</v>
      </c>
      <c r="AF1842" s="27" t="e">
        <f t="shared" si="1729"/>
        <v>#REF!</v>
      </c>
      <c r="AG1842" s="7" t="e">
        <f t="shared" si="1729"/>
        <v>#REF!</v>
      </c>
      <c r="AH1842" s="17" t="e">
        <f t="shared" si="1725"/>
        <v>#REF!</v>
      </c>
      <c r="AI1842" s="26" t="e">
        <f t="shared" si="1726"/>
        <v>#REF!</v>
      </c>
      <c r="AJ1842" s="22" t="e">
        <f t="shared" si="1726"/>
        <v>#REF!</v>
      </c>
      <c r="AK1842" s="25" t="e">
        <f t="shared" si="1727"/>
        <v>#REF!</v>
      </c>
      <c r="AL1842" s="60">
        <f t="shared" si="1728"/>
        <v>41992</v>
      </c>
      <c r="AM1842" s="2"/>
    </row>
    <row r="1843" spans="1:39" ht="11.25" x14ac:dyDescent="0.2">
      <c r="A1843" s="2" t="s">
        <v>5</v>
      </c>
      <c r="B1843" s="2" t="str">
        <f t="shared" si="1705"/>
        <v>CACY2014</v>
      </c>
      <c r="C1843" s="2" t="s">
        <v>39</v>
      </c>
      <c r="D1843" s="4">
        <v>41991</v>
      </c>
      <c r="K1843" s="54">
        <f t="shared" si="1714"/>
        <v>0</v>
      </c>
      <c r="T1843" s="47">
        <v>5</v>
      </c>
      <c r="U1843" s="48">
        <v>86</v>
      </c>
      <c r="V1843" s="49">
        <v>13878</v>
      </c>
      <c r="W1843" s="48">
        <f t="shared" si="1730"/>
        <v>1087</v>
      </c>
      <c r="X1843" s="32">
        <v>48001</v>
      </c>
      <c r="Y1843" s="31">
        <f t="shared" si="1719"/>
        <v>0.28911897668798564</v>
      </c>
      <c r="Z1843" s="30">
        <f t="shared" si="1720"/>
        <v>1.7916293410553947E-3</v>
      </c>
      <c r="AA1843" s="10">
        <f t="shared" si="1721"/>
        <v>161.37209302325579</v>
      </c>
      <c r="AB1843" s="9" t="str">
        <f t="shared" si="1709"/>
        <v>U E</v>
      </c>
      <c r="AC1843" s="28">
        <f t="shared" si="1722"/>
        <v>0.28911897668798564</v>
      </c>
      <c r="AD1843" s="29">
        <f t="shared" si="1723"/>
        <v>1.7916293410553947E-3</v>
      </c>
      <c r="AE1843" s="15">
        <f t="shared" si="1724"/>
        <v>161.37209302325579</v>
      </c>
      <c r="AF1843" s="27" t="e">
        <f t="shared" si="1729"/>
        <v>#REF!</v>
      </c>
      <c r="AG1843" s="7" t="e">
        <f t="shared" si="1729"/>
        <v>#REF!</v>
      </c>
      <c r="AH1843" s="17" t="e">
        <f t="shared" si="1725"/>
        <v>#REF!</v>
      </c>
      <c r="AI1843" s="26" t="e">
        <f t="shared" si="1726"/>
        <v>#REF!</v>
      </c>
      <c r="AJ1843" s="22" t="e">
        <f t="shared" si="1726"/>
        <v>#REF!</v>
      </c>
      <c r="AK1843" s="25" t="e">
        <f t="shared" si="1727"/>
        <v>#REF!</v>
      </c>
      <c r="AL1843" s="60">
        <f t="shared" si="1728"/>
        <v>41991</v>
      </c>
      <c r="AM1843" s="2"/>
    </row>
    <row r="1844" spans="1:39" ht="11.25" x14ac:dyDescent="0.2">
      <c r="A1844" s="2" t="s">
        <v>5</v>
      </c>
      <c r="B1844" s="2" t="str">
        <f t="shared" si="1705"/>
        <v>CACY2014</v>
      </c>
      <c r="C1844" s="2" t="s">
        <v>39</v>
      </c>
      <c r="D1844" s="4">
        <v>41990</v>
      </c>
      <c r="K1844" s="54">
        <f t="shared" si="1714"/>
        <v>0</v>
      </c>
      <c r="T1844" s="47">
        <v>1</v>
      </c>
      <c r="U1844" s="48">
        <v>223</v>
      </c>
      <c r="V1844" s="49">
        <v>27987</v>
      </c>
      <c r="W1844" s="48">
        <f t="shared" si="1730"/>
        <v>1082</v>
      </c>
      <c r="X1844" s="32">
        <v>48001</v>
      </c>
      <c r="Y1844" s="31">
        <f t="shared" si="1719"/>
        <v>0.58305035311764342</v>
      </c>
      <c r="Z1844" s="30">
        <f t="shared" si="1720"/>
        <v>4.6457365471552674E-3</v>
      </c>
      <c r="AA1844" s="10">
        <f t="shared" si="1721"/>
        <v>125.50224215246638</v>
      </c>
      <c r="AB1844" s="9" t="str">
        <f t="shared" si="1709"/>
        <v>U E</v>
      </c>
      <c r="AC1844" s="28">
        <f t="shared" si="1722"/>
        <v>0.58305035311764342</v>
      </c>
      <c r="AD1844" s="29">
        <f t="shared" si="1723"/>
        <v>4.6457365471552674E-3</v>
      </c>
      <c r="AE1844" s="15">
        <f t="shared" si="1724"/>
        <v>125.50224215246638</v>
      </c>
      <c r="AF1844" s="27" t="e">
        <f t="shared" si="1729"/>
        <v>#REF!</v>
      </c>
      <c r="AG1844" s="7" t="e">
        <f t="shared" si="1729"/>
        <v>#REF!</v>
      </c>
      <c r="AH1844" s="17" t="e">
        <f t="shared" si="1725"/>
        <v>#REF!</v>
      </c>
      <c r="AI1844" s="26" t="e">
        <f t="shared" si="1726"/>
        <v>#REF!</v>
      </c>
      <c r="AJ1844" s="22" t="e">
        <f t="shared" si="1726"/>
        <v>#REF!</v>
      </c>
      <c r="AK1844" s="25" t="e">
        <f t="shared" si="1727"/>
        <v>#REF!</v>
      </c>
      <c r="AL1844" s="60">
        <f t="shared" si="1728"/>
        <v>41990</v>
      </c>
      <c r="AM1844" s="2"/>
    </row>
    <row r="1845" spans="1:39" ht="11.25" x14ac:dyDescent="0.2">
      <c r="A1845" s="2" t="s">
        <v>5</v>
      </c>
      <c r="B1845" s="2" t="str">
        <f t="shared" si="1705"/>
        <v>CACY2014</v>
      </c>
      <c r="C1845" s="2" t="s">
        <v>39</v>
      </c>
      <c r="D1845" s="4">
        <v>41989</v>
      </c>
      <c r="K1845" s="54">
        <f t="shared" si="1714"/>
        <v>0</v>
      </c>
      <c r="T1845" s="47">
        <v>1</v>
      </c>
      <c r="U1845" s="48">
        <v>25</v>
      </c>
      <c r="V1845" s="49">
        <v>543</v>
      </c>
      <c r="W1845" s="48">
        <f t="shared" si="1730"/>
        <v>1081</v>
      </c>
      <c r="X1845" s="32">
        <v>48001</v>
      </c>
      <c r="Y1845" s="31">
        <f t="shared" si="1719"/>
        <v>1.1312264327826503E-2</v>
      </c>
      <c r="Z1845" s="30">
        <f t="shared" si="1720"/>
        <v>5.208224828649403E-4</v>
      </c>
      <c r="AA1845" s="10">
        <f t="shared" si="1721"/>
        <v>21.72</v>
      </c>
      <c r="AB1845" s="9" t="str">
        <f t="shared" si="1709"/>
        <v>U E</v>
      </c>
      <c r="AC1845" s="28">
        <f t="shared" si="1722"/>
        <v>1.1312264327826503E-2</v>
      </c>
      <c r="AD1845" s="29">
        <f t="shared" si="1723"/>
        <v>5.208224828649403E-4</v>
      </c>
      <c r="AE1845" s="15">
        <f t="shared" si="1724"/>
        <v>21.72</v>
      </c>
      <c r="AF1845" s="27" t="e">
        <f t="shared" si="1729"/>
        <v>#REF!</v>
      </c>
      <c r="AG1845" s="7" t="e">
        <f t="shared" si="1729"/>
        <v>#REF!</v>
      </c>
      <c r="AH1845" s="17" t="e">
        <f t="shared" si="1725"/>
        <v>#REF!</v>
      </c>
      <c r="AI1845" s="26" t="e">
        <f t="shared" si="1726"/>
        <v>#REF!</v>
      </c>
      <c r="AJ1845" s="22" t="e">
        <f t="shared" si="1726"/>
        <v>#REF!</v>
      </c>
      <c r="AK1845" s="25" t="e">
        <f t="shared" si="1727"/>
        <v>#REF!</v>
      </c>
      <c r="AL1845" s="60">
        <f t="shared" si="1728"/>
        <v>41989</v>
      </c>
      <c r="AM1845" s="2"/>
    </row>
    <row r="1846" spans="1:39" ht="11.25" x14ac:dyDescent="0.2">
      <c r="A1846" s="2" t="s">
        <v>5</v>
      </c>
      <c r="B1846" s="2" t="str">
        <f t="shared" si="1705"/>
        <v>CACY2014</v>
      </c>
      <c r="C1846" s="2" t="s">
        <v>39</v>
      </c>
      <c r="D1846" s="4">
        <v>41988</v>
      </c>
      <c r="K1846" s="54">
        <f t="shared" si="1714"/>
        <v>0</v>
      </c>
      <c r="T1846" s="47">
        <v>3</v>
      </c>
      <c r="U1846" s="48">
        <v>37</v>
      </c>
      <c r="V1846" s="49">
        <v>10400</v>
      </c>
      <c r="W1846" s="48">
        <f t="shared" si="1730"/>
        <v>1081</v>
      </c>
      <c r="X1846" s="32">
        <v>48001</v>
      </c>
      <c r="Y1846" s="31">
        <f t="shared" si="1719"/>
        <v>0.21666215287181517</v>
      </c>
      <c r="Z1846" s="30">
        <f t="shared" si="1720"/>
        <v>7.7081727464011168E-4</v>
      </c>
      <c r="AA1846" s="10">
        <f t="shared" si="1721"/>
        <v>281.08108108108109</v>
      </c>
      <c r="AB1846" s="9" t="str">
        <f t="shared" si="1709"/>
        <v>U E</v>
      </c>
      <c r="AC1846" s="28">
        <f t="shared" si="1722"/>
        <v>0.21666215287181517</v>
      </c>
      <c r="AD1846" s="29">
        <f t="shared" si="1723"/>
        <v>7.7081727464011168E-4</v>
      </c>
      <c r="AE1846" s="15">
        <f t="shared" si="1724"/>
        <v>281.08108108108109</v>
      </c>
      <c r="AF1846" s="27" t="e">
        <f t="shared" si="1729"/>
        <v>#REF!</v>
      </c>
      <c r="AG1846" s="7" t="e">
        <f t="shared" si="1729"/>
        <v>#REF!</v>
      </c>
      <c r="AH1846" s="17" t="e">
        <f t="shared" si="1725"/>
        <v>#REF!</v>
      </c>
      <c r="AI1846" s="26" t="e">
        <f t="shared" ref="AI1846:AJ1909" si="1731">AI1847+AC1846</f>
        <v>#REF!</v>
      </c>
      <c r="AJ1846" s="22" t="e">
        <f t="shared" si="1731"/>
        <v>#REF!</v>
      </c>
      <c r="AK1846" s="25" t="e">
        <f t="shared" si="1727"/>
        <v>#REF!</v>
      </c>
      <c r="AL1846" s="60">
        <f t="shared" si="1728"/>
        <v>41988</v>
      </c>
      <c r="AM1846" s="2"/>
    </row>
    <row r="1847" spans="1:39" ht="11.25" x14ac:dyDescent="0.2">
      <c r="A1847" s="2" t="s">
        <v>5</v>
      </c>
      <c r="B1847" s="2" t="str">
        <f t="shared" si="1705"/>
        <v>CACY2014</v>
      </c>
      <c r="C1847" s="2" t="s">
        <v>39</v>
      </c>
      <c r="D1847" s="4">
        <v>41987</v>
      </c>
      <c r="K1847" s="54">
        <f t="shared" si="1714"/>
        <v>0</v>
      </c>
      <c r="T1847" s="47">
        <v>1</v>
      </c>
      <c r="U1847" s="48">
        <v>5</v>
      </c>
      <c r="V1847" s="49">
        <v>267</v>
      </c>
      <c r="W1847" s="48">
        <f t="shared" si="1730"/>
        <v>1080</v>
      </c>
      <c r="X1847" s="32">
        <v>48001</v>
      </c>
      <c r="Y1847" s="31">
        <f t="shared" si="1719"/>
        <v>5.5623841169975628E-3</v>
      </c>
      <c r="Z1847" s="30">
        <f t="shared" si="1720"/>
        <v>1.0416449657298807E-4</v>
      </c>
      <c r="AA1847" s="10">
        <f t="shared" si="1721"/>
        <v>53.4</v>
      </c>
      <c r="AB1847" s="9" t="str">
        <f t="shared" si="1709"/>
        <v>U E</v>
      </c>
      <c r="AC1847" s="28">
        <f t="shared" si="1722"/>
        <v>5.5623841169975628E-3</v>
      </c>
      <c r="AD1847" s="29">
        <f t="shared" si="1723"/>
        <v>1.0416449657298807E-4</v>
      </c>
      <c r="AE1847" s="15">
        <f t="shared" si="1724"/>
        <v>53.4</v>
      </c>
      <c r="AF1847" s="27" t="e">
        <f t="shared" ref="AF1847:AG1910" si="1732">AF1848+Y1847</f>
        <v>#REF!</v>
      </c>
      <c r="AG1847" s="7" t="e">
        <f t="shared" si="1732"/>
        <v>#REF!</v>
      </c>
      <c r="AH1847" s="17" t="e">
        <f t="shared" si="1725"/>
        <v>#REF!</v>
      </c>
      <c r="AI1847" s="26" t="e">
        <f t="shared" si="1731"/>
        <v>#REF!</v>
      </c>
      <c r="AJ1847" s="22" t="e">
        <f t="shared" si="1731"/>
        <v>#REF!</v>
      </c>
      <c r="AK1847" s="25" t="e">
        <f t="shared" si="1727"/>
        <v>#REF!</v>
      </c>
      <c r="AL1847" s="60">
        <f t="shared" si="1728"/>
        <v>41987</v>
      </c>
      <c r="AM1847" s="2"/>
    </row>
    <row r="1848" spans="1:39" ht="11.25" x14ac:dyDescent="0.2">
      <c r="A1848" s="2" t="s">
        <v>5</v>
      </c>
      <c r="B1848" s="2" t="str">
        <f t="shared" ref="B1848:B1911" si="1733">CONCATENATE(A1848,C1848)</f>
        <v>CACY2014</v>
      </c>
      <c r="C1848" s="2" t="s">
        <v>39</v>
      </c>
      <c r="D1848" s="4">
        <v>41986</v>
      </c>
      <c r="K1848" s="54">
        <f t="shared" si="1714"/>
        <v>0</v>
      </c>
      <c r="T1848" s="47">
        <v>2</v>
      </c>
      <c r="U1848" s="48">
        <v>5</v>
      </c>
      <c r="V1848" s="49">
        <v>805</v>
      </c>
      <c r="W1848" s="48">
        <f t="shared" si="1730"/>
        <v>1079</v>
      </c>
      <c r="X1848" s="32">
        <v>48001</v>
      </c>
      <c r="Y1848" s="31">
        <f t="shared" si="1719"/>
        <v>1.6770483948251078E-2</v>
      </c>
      <c r="Z1848" s="30">
        <f t="shared" si="1720"/>
        <v>1.0416449657298807E-4</v>
      </c>
      <c r="AA1848" s="10">
        <f t="shared" si="1721"/>
        <v>161</v>
      </c>
      <c r="AB1848" s="9" t="str">
        <f t="shared" si="1709"/>
        <v>U E</v>
      </c>
      <c r="AC1848" s="28">
        <f t="shared" si="1722"/>
        <v>1.6770483948251078E-2</v>
      </c>
      <c r="AD1848" s="29">
        <f t="shared" si="1723"/>
        <v>1.0416449657298807E-4</v>
      </c>
      <c r="AE1848" s="15">
        <f t="shared" si="1724"/>
        <v>161</v>
      </c>
      <c r="AF1848" s="27" t="e">
        <f t="shared" si="1732"/>
        <v>#REF!</v>
      </c>
      <c r="AG1848" s="7" t="e">
        <f t="shared" si="1732"/>
        <v>#REF!</v>
      </c>
      <c r="AH1848" s="17" t="e">
        <f t="shared" si="1725"/>
        <v>#REF!</v>
      </c>
      <c r="AI1848" s="26" t="e">
        <f t="shared" si="1731"/>
        <v>#REF!</v>
      </c>
      <c r="AJ1848" s="22" t="e">
        <f t="shared" si="1731"/>
        <v>#REF!</v>
      </c>
      <c r="AK1848" s="25" t="e">
        <f t="shared" si="1727"/>
        <v>#REF!</v>
      </c>
      <c r="AL1848" s="60">
        <f t="shared" si="1728"/>
        <v>41986</v>
      </c>
      <c r="AM1848" s="2"/>
    </row>
    <row r="1849" spans="1:39" ht="11.25" x14ac:dyDescent="0.2">
      <c r="A1849" s="2" t="s">
        <v>5</v>
      </c>
      <c r="B1849" s="2" t="str">
        <f t="shared" si="1733"/>
        <v>CACY2014</v>
      </c>
      <c r="C1849" s="2" t="s">
        <v>39</v>
      </c>
      <c r="D1849" s="4">
        <v>41985</v>
      </c>
      <c r="K1849" s="54">
        <f t="shared" si="1714"/>
        <v>0</v>
      </c>
      <c r="T1849" s="47">
        <v>5</v>
      </c>
      <c r="U1849" s="48">
        <v>74</v>
      </c>
      <c r="V1849" s="49">
        <v>43020</v>
      </c>
      <c r="W1849" s="48">
        <f t="shared" si="1730"/>
        <v>1080</v>
      </c>
      <c r="X1849" s="32">
        <v>48001</v>
      </c>
      <c r="Y1849" s="31">
        <f t="shared" si="1719"/>
        <v>0.89623132851398934</v>
      </c>
      <c r="Z1849" s="30">
        <f t="shared" si="1720"/>
        <v>1.5416345492802234E-3</v>
      </c>
      <c r="AA1849" s="10">
        <f t="shared" si="1721"/>
        <v>581.35135135135135</v>
      </c>
      <c r="AB1849" s="9" t="str">
        <f t="shared" si="1709"/>
        <v>U E</v>
      </c>
      <c r="AC1849" s="28">
        <f t="shared" si="1722"/>
        <v>0.89623132851398934</v>
      </c>
      <c r="AD1849" s="29">
        <f t="shared" si="1723"/>
        <v>1.5416345492802234E-3</v>
      </c>
      <c r="AE1849" s="15">
        <f t="shared" si="1724"/>
        <v>581.35135135135135</v>
      </c>
      <c r="AF1849" s="27" t="e">
        <f t="shared" si="1732"/>
        <v>#REF!</v>
      </c>
      <c r="AG1849" s="7" t="e">
        <f t="shared" si="1732"/>
        <v>#REF!</v>
      </c>
      <c r="AH1849" s="17" t="e">
        <f t="shared" si="1725"/>
        <v>#REF!</v>
      </c>
      <c r="AI1849" s="26" t="e">
        <f t="shared" si="1731"/>
        <v>#REF!</v>
      </c>
      <c r="AJ1849" s="22" t="e">
        <f t="shared" si="1731"/>
        <v>#REF!</v>
      </c>
      <c r="AK1849" s="25" t="e">
        <f t="shared" si="1727"/>
        <v>#REF!</v>
      </c>
      <c r="AL1849" s="60">
        <f t="shared" si="1728"/>
        <v>41985</v>
      </c>
      <c r="AM1849" s="2"/>
    </row>
    <row r="1850" spans="1:39" ht="11.25" x14ac:dyDescent="0.2">
      <c r="A1850" s="2" t="s">
        <v>5</v>
      </c>
      <c r="B1850" s="2" t="str">
        <f t="shared" si="1733"/>
        <v>CACY2014</v>
      </c>
      <c r="C1850" s="2" t="s">
        <v>39</v>
      </c>
      <c r="D1850" s="4">
        <v>41984</v>
      </c>
      <c r="K1850" s="54">
        <f t="shared" si="1714"/>
        <v>0</v>
      </c>
      <c r="T1850" s="47">
        <v>29</v>
      </c>
      <c r="U1850" s="48">
        <v>689</v>
      </c>
      <c r="V1850" s="49">
        <v>145568</v>
      </c>
      <c r="W1850" s="48">
        <f t="shared" si="1730"/>
        <v>1080</v>
      </c>
      <c r="X1850" s="32">
        <v>48001</v>
      </c>
      <c r="Y1850" s="31">
        <f t="shared" si="1719"/>
        <v>3.0326034874273451</v>
      </c>
      <c r="Z1850" s="30">
        <f t="shared" si="1720"/>
        <v>1.4353867627757755E-2</v>
      </c>
      <c r="AA1850" s="10">
        <f t="shared" si="1721"/>
        <v>211.27431059506532</v>
      </c>
      <c r="AB1850" s="9" t="str">
        <f t="shared" si="1709"/>
        <v>U E</v>
      </c>
      <c r="AC1850" s="28">
        <f t="shared" si="1722"/>
        <v>3.0326034874273451</v>
      </c>
      <c r="AD1850" s="29">
        <f t="shared" si="1723"/>
        <v>1.4353867627757755E-2</v>
      </c>
      <c r="AE1850" s="15">
        <f t="shared" si="1724"/>
        <v>211.27431059506532</v>
      </c>
      <c r="AF1850" s="27" t="e">
        <f t="shared" si="1732"/>
        <v>#REF!</v>
      </c>
      <c r="AG1850" s="7" t="e">
        <f t="shared" si="1732"/>
        <v>#REF!</v>
      </c>
      <c r="AH1850" s="17" t="e">
        <f t="shared" si="1725"/>
        <v>#REF!</v>
      </c>
      <c r="AI1850" s="26" t="e">
        <f t="shared" si="1731"/>
        <v>#REF!</v>
      </c>
      <c r="AJ1850" s="22" t="e">
        <f t="shared" si="1731"/>
        <v>#REF!</v>
      </c>
      <c r="AK1850" s="25" t="e">
        <f t="shared" si="1727"/>
        <v>#REF!</v>
      </c>
      <c r="AL1850" s="60">
        <f t="shared" si="1728"/>
        <v>41984</v>
      </c>
      <c r="AM1850" s="2"/>
    </row>
    <row r="1851" spans="1:39" ht="11.25" x14ac:dyDescent="0.2">
      <c r="A1851" s="2" t="s">
        <v>5</v>
      </c>
      <c r="B1851" s="2" t="str">
        <f t="shared" si="1733"/>
        <v>CACY2014</v>
      </c>
      <c r="C1851" s="2" t="s">
        <v>39</v>
      </c>
      <c r="D1851" s="4">
        <v>41983</v>
      </c>
      <c r="K1851" s="54">
        <f t="shared" si="1714"/>
        <v>0</v>
      </c>
      <c r="T1851" s="47">
        <v>7</v>
      </c>
      <c r="U1851" s="48">
        <v>999</v>
      </c>
      <c r="V1851" s="49">
        <v>55138</v>
      </c>
      <c r="W1851" s="48">
        <f t="shared" si="1730"/>
        <v>1052</v>
      </c>
      <c r="X1851" s="32">
        <v>48001</v>
      </c>
      <c r="Y1851" s="31">
        <f t="shared" si="1719"/>
        <v>1.1486844024082832</v>
      </c>
      <c r="Z1851" s="30">
        <f t="shared" si="1720"/>
        <v>2.0812066415283013E-2</v>
      </c>
      <c r="AA1851" s="10">
        <f t="shared" si="1721"/>
        <v>55.193193193193196</v>
      </c>
      <c r="AB1851" s="9" t="str">
        <f t="shared" si="1709"/>
        <v>U E</v>
      </c>
      <c r="AC1851" s="28">
        <f t="shared" si="1722"/>
        <v>1.1486844024082832</v>
      </c>
      <c r="AD1851" s="29">
        <f t="shared" si="1723"/>
        <v>2.0812066415283013E-2</v>
      </c>
      <c r="AE1851" s="15">
        <f t="shared" si="1724"/>
        <v>55.193193193193196</v>
      </c>
      <c r="AF1851" s="27" t="e">
        <f t="shared" si="1732"/>
        <v>#REF!</v>
      </c>
      <c r="AG1851" s="7" t="e">
        <f t="shared" si="1732"/>
        <v>#REF!</v>
      </c>
      <c r="AH1851" s="17" t="e">
        <f t="shared" si="1725"/>
        <v>#REF!</v>
      </c>
      <c r="AI1851" s="26" t="e">
        <f t="shared" si="1731"/>
        <v>#REF!</v>
      </c>
      <c r="AJ1851" s="22" t="e">
        <f t="shared" si="1731"/>
        <v>#REF!</v>
      </c>
      <c r="AK1851" s="25" t="e">
        <f t="shared" si="1727"/>
        <v>#REF!</v>
      </c>
      <c r="AL1851" s="60">
        <f t="shared" si="1728"/>
        <v>41983</v>
      </c>
      <c r="AM1851" s="2"/>
    </row>
    <row r="1852" spans="1:39" ht="11.25" x14ac:dyDescent="0.2">
      <c r="A1852" s="2" t="s">
        <v>5</v>
      </c>
      <c r="B1852" s="2" t="str">
        <f t="shared" si="1733"/>
        <v>CACY2014</v>
      </c>
      <c r="C1852" s="2" t="s">
        <v>39</v>
      </c>
      <c r="D1852" s="4">
        <v>41982</v>
      </c>
      <c r="K1852" s="54">
        <f t="shared" si="1714"/>
        <v>0</v>
      </c>
      <c r="T1852" s="47">
        <v>1</v>
      </c>
      <c r="U1852" s="48">
        <v>92</v>
      </c>
      <c r="V1852" s="49">
        <v>13446</v>
      </c>
      <c r="W1852" s="48">
        <f t="shared" si="1730"/>
        <v>1046</v>
      </c>
      <c r="X1852" s="32">
        <v>48001</v>
      </c>
      <c r="Y1852" s="31">
        <f t="shared" si="1719"/>
        <v>0.28011916418407951</v>
      </c>
      <c r="Z1852" s="30">
        <f t="shared" si="1720"/>
        <v>1.9166267369429804E-3</v>
      </c>
      <c r="AA1852" s="10">
        <f t="shared" si="1721"/>
        <v>146.15217391304347</v>
      </c>
      <c r="AB1852" s="9" t="str">
        <f t="shared" si="1709"/>
        <v>U E</v>
      </c>
      <c r="AC1852" s="28">
        <f t="shared" si="1722"/>
        <v>0.28011916418407951</v>
      </c>
      <c r="AD1852" s="29">
        <f t="shared" si="1723"/>
        <v>1.9166267369429804E-3</v>
      </c>
      <c r="AE1852" s="15">
        <f t="shared" si="1724"/>
        <v>146.15217391304347</v>
      </c>
      <c r="AF1852" s="27" t="e">
        <f t="shared" si="1732"/>
        <v>#REF!</v>
      </c>
      <c r="AG1852" s="7" t="e">
        <f t="shared" si="1732"/>
        <v>#REF!</v>
      </c>
      <c r="AH1852" s="17" t="e">
        <f t="shared" si="1725"/>
        <v>#REF!</v>
      </c>
      <c r="AI1852" s="26" t="e">
        <f t="shared" si="1731"/>
        <v>#REF!</v>
      </c>
      <c r="AJ1852" s="22" t="e">
        <f t="shared" si="1731"/>
        <v>#REF!</v>
      </c>
      <c r="AK1852" s="25" t="e">
        <f t="shared" si="1727"/>
        <v>#REF!</v>
      </c>
      <c r="AL1852" s="60">
        <f t="shared" si="1728"/>
        <v>41982</v>
      </c>
      <c r="AM1852" s="2"/>
    </row>
    <row r="1853" spans="1:39" ht="11.25" x14ac:dyDescent="0.2">
      <c r="A1853" s="2" t="s">
        <v>5</v>
      </c>
      <c r="B1853" s="2" t="str">
        <f t="shared" si="1733"/>
        <v>CACY2014</v>
      </c>
      <c r="C1853" s="2" t="s">
        <v>39</v>
      </c>
      <c r="D1853" s="4">
        <v>41981</v>
      </c>
      <c r="K1853" s="54">
        <f t="shared" si="1714"/>
        <v>0</v>
      </c>
      <c r="T1853" s="47"/>
      <c r="U1853" s="48"/>
      <c r="V1853" s="49"/>
      <c r="W1853" s="48">
        <f t="shared" si="1730"/>
        <v>1049</v>
      </c>
      <c r="X1853" s="32">
        <v>48001</v>
      </c>
      <c r="Y1853" s="31">
        <f t="shared" si="1719"/>
        <v>0</v>
      </c>
      <c r="Z1853" s="30">
        <f t="shared" si="1720"/>
        <v>0</v>
      </c>
      <c r="AA1853" s="10">
        <f t="shared" si="1721"/>
        <v>0</v>
      </c>
      <c r="AB1853" s="9" t="str">
        <f t="shared" si="1709"/>
        <v>U E</v>
      </c>
      <c r="AC1853" s="28">
        <f t="shared" si="1722"/>
        <v>0</v>
      </c>
      <c r="AD1853" s="29">
        <f t="shared" si="1723"/>
        <v>0</v>
      </c>
      <c r="AE1853" s="15">
        <f t="shared" si="1724"/>
        <v>0</v>
      </c>
      <c r="AF1853" s="27" t="e">
        <f t="shared" si="1732"/>
        <v>#REF!</v>
      </c>
      <c r="AG1853" s="7" t="e">
        <f t="shared" si="1732"/>
        <v>#REF!</v>
      </c>
      <c r="AH1853" s="17" t="e">
        <f t="shared" si="1725"/>
        <v>#REF!</v>
      </c>
      <c r="AI1853" s="26" t="e">
        <f t="shared" si="1731"/>
        <v>#REF!</v>
      </c>
      <c r="AJ1853" s="22" t="e">
        <f t="shared" si="1731"/>
        <v>#REF!</v>
      </c>
      <c r="AK1853" s="25" t="e">
        <f t="shared" si="1727"/>
        <v>#REF!</v>
      </c>
      <c r="AL1853" s="60">
        <f t="shared" si="1728"/>
        <v>41981</v>
      </c>
      <c r="AM1853" s="2"/>
    </row>
    <row r="1854" spans="1:39" ht="11.25" x14ac:dyDescent="0.2">
      <c r="A1854" s="2" t="s">
        <v>5</v>
      </c>
      <c r="B1854" s="2" t="str">
        <f t="shared" si="1733"/>
        <v>CACY2014</v>
      </c>
      <c r="C1854" s="2" t="s">
        <v>39</v>
      </c>
      <c r="D1854" s="4">
        <v>41980</v>
      </c>
      <c r="K1854" s="54">
        <f t="shared" si="1714"/>
        <v>0</v>
      </c>
      <c r="T1854" s="47">
        <v>2</v>
      </c>
      <c r="U1854" s="48">
        <v>1070</v>
      </c>
      <c r="V1854" s="49">
        <v>26760</v>
      </c>
      <c r="W1854" s="48">
        <f t="shared" si="1730"/>
        <v>1050</v>
      </c>
      <c r="X1854" s="32">
        <v>48001</v>
      </c>
      <c r="Y1854" s="31">
        <f t="shared" si="1719"/>
        <v>0.55748838565863212</v>
      </c>
      <c r="Z1854" s="30">
        <f t="shared" si="1720"/>
        <v>2.2291202266619445E-2</v>
      </c>
      <c r="AA1854" s="10">
        <f t="shared" si="1721"/>
        <v>25.009345794392523</v>
      </c>
      <c r="AB1854" s="9" t="str">
        <f t="shared" si="1709"/>
        <v>U E</v>
      </c>
      <c r="AC1854" s="28">
        <f t="shared" si="1722"/>
        <v>0.55748838565863212</v>
      </c>
      <c r="AD1854" s="29">
        <f t="shared" si="1723"/>
        <v>2.2291202266619445E-2</v>
      </c>
      <c r="AE1854" s="15">
        <f t="shared" si="1724"/>
        <v>25.009345794392523</v>
      </c>
      <c r="AF1854" s="27" t="e">
        <f t="shared" si="1732"/>
        <v>#REF!</v>
      </c>
      <c r="AG1854" s="7" t="e">
        <f t="shared" si="1732"/>
        <v>#REF!</v>
      </c>
      <c r="AH1854" s="17" t="e">
        <f t="shared" si="1725"/>
        <v>#REF!</v>
      </c>
      <c r="AI1854" s="26" t="e">
        <f t="shared" si="1731"/>
        <v>#REF!</v>
      </c>
      <c r="AJ1854" s="22" t="e">
        <f t="shared" si="1731"/>
        <v>#REF!</v>
      </c>
      <c r="AK1854" s="25" t="e">
        <f t="shared" si="1727"/>
        <v>#REF!</v>
      </c>
      <c r="AL1854" s="60">
        <f t="shared" si="1728"/>
        <v>41980</v>
      </c>
      <c r="AM1854" s="2"/>
    </row>
    <row r="1855" spans="1:39" ht="11.25" x14ac:dyDescent="0.2">
      <c r="A1855" s="2" t="s">
        <v>5</v>
      </c>
      <c r="B1855" s="2" t="str">
        <f t="shared" si="1733"/>
        <v>CACY2014</v>
      </c>
      <c r="C1855" s="2" t="s">
        <v>39</v>
      </c>
      <c r="D1855" s="4">
        <v>41979</v>
      </c>
      <c r="K1855" s="54">
        <f t="shared" si="1714"/>
        <v>0</v>
      </c>
      <c r="T1855" s="47">
        <v>3</v>
      </c>
      <c r="U1855" s="48">
        <v>38</v>
      </c>
      <c r="V1855" s="49">
        <v>11226</v>
      </c>
      <c r="W1855" s="48">
        <f t="shared" si="1730"/>
        <v>1053</v>
      </c>
      <c r="X1855" s="32">
        <v>48001</v>
      </c>
      <c r="Y1855" s="31">
        <f t="shared" si="1719"/>
        <v>0.23387012770567281</v>
      </c>
      <c r="Z1855" s="30">
        <f t="shared" si="1720"/>
        <v>7.9165017395470922E-4</v>
      </c>
      <c r="AA1855" s="10">
        <f t="shared" si="1721"/>
        <v>295.42105263157896</v>
      </c>
      <c r="AB1855" s="9" t="str">
        <f t="shared" si="1709"/>
        <v>U E</v>
      </c>
      <c r="AC1855" s="28">
        <f t="shared" si="1722"/>
        <v>0.23387012770567281</v>
      </c>
      <c r="AD1855" s="29">
        <f t="shared" si="1723"/>
        <v>7.9165017395470922E-4</v>
      </c>
      <c r="AE1855" s="15">
        <f t="shared" si="1724"/>
        <v>295.42105263157896</v>
      </c>
      <c r="AF1855" s="27" t="e">
        <f t="shared" si="1732"/>
        <v>#REF!</v>
      </c>
      <c r="AG1855" s="7" t="e">
        <f t="shared" si="1732"/>
        <v>#REF!</v>
      </c>
      <c r="AH1855" s="17" t="e">
        <f t="shared" si="1725"/>
        <v>#REF!</v>
      </c>
      <c r="AI1855" s="26" t="e">
        <f t="shared" si="1731"/>
        <v>#REF!</v>
      </c>
      <c r="AJ1855" s="22" t="e">
        <f t="shared" si="1731"/>
        <v>#REF!</v>
      </c>
      <c r="AK1855" s="25" t="e">
        <f t="shared" si="1727"/>
        <v>#REF!</v>
      </c>
      <c r="AL1855" s="60">
        <f t="shared" si="1728"/>
        <v>41979</v>
      </c>
      <c r="AM1855" s="2"/>
    </row>
    <row r="1856" spans="1:39" ht="11.25" x14ac:dyDescent="0.2">
      <c r="A1856" s="2" t="s">
        <v>5</v>
      </c>
      <c r="B1856" s="2" t="str">
        <f t="shared" si="1733"/>
        <v>CACY2014</v>
      </c>
      <c r="C1856" s="2" t="s">
        <v>39</v>
      </c>
      <c r="D1856" s="4">
        <v>41978</v>
      </c>
      <c r="K1856" s="54">
        <f t="shared" si="1714"/>
        <v>0</v>
      </c>
      <c r="T1856" s="47">
        <v>1</v>
      </c>
      <c r="U1856" s="48">
        <v>1</v>
      </c>
      <c r="V1856" s="49">
        <v>167</v>
      </c>
      <c r="W1856" s="48">
        <f t="shared" si="1730"/>
        <v>1054</v>
      </c>
      <c r="X1856" s="32">
        <v>48001</v>
      </c>
      <c r="Y1856" s="31">
        <f t="shared" si="1719"/>
        <v>3.4790941855378011E-3</v>
      </c>
      <c r="Z1856" s="30">
        <f t="shared" si="1720"/>
        <v>2.0832899314597614E-5</v>
      </c>
      <c r="AA1856" s="10">
        <f t="shared" si="1721"/>
        <v>166.99999999999997</v>
      </c>
      <c r="AB1856" s="9" t="str">
        <f t="shared" ref="AB1856:AB1919" si="1734">IF(E1856&gt;0,"M E","U E")</f>
        <v>U E</v>
      </c>
      <c r="AC1856" s="28">
        <f t="shared" si="1722"/>
        <v>3.4790941855378011E-3</v>
      </c>
      <c r="AD1856" s="29">
        <f t="shared" si="1723"/>
        <v>2.0832899314597614E-5</v>
      </c>
      <c r="AE1856" s="15">
        <f t="shared" si="1724"/>
        <v>166.99999999999997</v>
      </c>
      <c r="AF1856" s="27" t="e">
        <f t="shared" si="1732"/>
        <v>#REF!</v>
      </c>
      <c r="AG1856" s="7" t="e">
        <f t="shared" si="1732"/>
        <v>#REF!</v>
      </c>
      <c r="AH1856" s="17" t="e">
        <f t="shared" si="1725"/>
        <v>#REF!</v>
      </c>
      <c r="AI1856" s="26" t="e">
        <f t="shared" si="1731"/>
        <v>#REF!</v>
      </c>
      <c r="AJ1856" s="22" t="e">
        <f t="shared" si="1731"/>
        <v>#REF!</v>
      </c>
      <c r="AK1856" s="25" t="e">
        <f t="shared" si="1727"/>
        <v>#REF!</v>
      </c>
      <c r="AL1856" s="60">
        <f t="shared" si="1728"/>
        <v>41978</v>
      </c>
      <c r="AM1856" s="2"/>
    </row>
    <row r="1857" spans="1:39" ht="11.25" x14ac:dyDescent="0.2">
      <c r="A1857" s="2" t="s">
        <v>5</v>
      </c>
      <c r="B1857" s="2" t="str">
        <f t="shared" si="1733"/>
        <v>CACY2014</v>
      </c>
      <c r="C1857" s="2" t="s">
        <v>39</v>
      </c>
      <c r="D1857" s="4">
        <v>41977</v>
      </c>
      <c r="K1857" s="54">
        <f t="shared" si="1714"/>
        <v>0</v>
      </c>
      <c r="T1857" s="47">
        <v>1</v>
      </c>
      <c r="U1857" s="48">
        <v>1</v>
      </c>
      <c r="V1857" s="49">
        <v>113</v>
      </c>
      <c r="W1857" s="48">
        <f t="shared" si="1730"/>
        <v>1062</v>
      </c>
      <c r="X1857" s="32">
        <v>48001</v>
      </c>
      <c r="Y1857" s="31">
        <f t="shared" si="1719"/>
        <v>2.3541176225495303E-3</v>
      </c>
      <c r="Z1857" s="30">
        <f t="shared" si="1720"/>
        <v>2.0832899314597614E-5</v>
      </c>
      <c r="AA1857" s="10">
        <f t="shared" si="1721"/>
        <v>113</v>
      </c>
      <c r="AB1857" s="9" t="str">
        <f t="shared" si="1734"/>
        <v>U E</v>
      </c>
      <c r="AC1857" s="28">
        <f t="shared" si="1722"/>
        <v>2.3541176225495303E-3</v>
      </c>
      <c r="AD1857" s="29">
        <f t="shared" si="1723"/>
        <v>2.0832899314597614E-5</v>
      </c>
      <c r="AE1857" s="15">
        <f t="shared" si="1724"/>
        <v>113</v>
      </c>
      <c r="AF1857" s="27" t="e">
        <f t="shared" si="1732"/>
        <v>#REF!</v>
      </c>
      <c r="AG1857" s="7" t="e">
        <f t="shared" si="1732"/>
        <v>#REF!</v>
      </c>
      <c r="AH1857" s="17" t="e">
        <f t="shared" si="1725"/>
        <v>#REF!</v>
      </c>
      <c r="AI1857" s="26" t="e">
        <f t="shared" si="1731"/>
        <v>#REF!</v>
      </c>
      <c r="AJ1857" s="22" t="e">
        <f t="shared" si="1731"/>
        <v>#REF!</v>
      </c>
      <c r="AK1857" s="25" t="e">
        <f t="shared" si="1727"/>
        <v>#REF!</v>
      </c>
      <c r="AL1857" s="60">
        <f t="shared" si="1728"/>
        <v>41977</v>
      </c>
      <c r="AM1857" s="2"/>
    </row>
    <row r="1858" spans="1:39" ht="11.25" x14ac:dyDescent="0.2">
      <c r="A1858" s="2" t="s">
        <v>5</v>
      </c>
      <c r="B1858" s="2" t="str">
        <f t="shared" si="1733"/>
        <v>CACY2014</v>
      </c>
      <c r="C1858" s="2" t="s">
        <v>39</v>
      </c>
      <c r="D1858" s="4">
        <v>41976</v>
      </c>
      <c r="K1858" s="54">
        <f t="shared" si="1714"/>
        <v>0</v>
      </c>
      <c r="T1858" s="47"/>
      <c r="U1858" s="48"/>
      <c r="V1858" s="49"/>
      <c r="W1858" s="48">
        <f t="shared" si="1730"/>
        <v>1072</v>
      </c>
      <c r="X1858" s="32">
        <v>48001</v>
      </c>
      <c r="Y1858" s="31">
        <f t="shared" si="1719"/>
        <v>0</v>
      </c>
      <c r="Z1858" s="30">
        <f t="shared" si="1720"/>
        <v>0</v>
      </c>
      <c r="AA1858" s="10">
        <f t="shared" si="1721"/>
        <v>0</v>
      </c>
      <c r="AB1858" s="9" t="str">
        <f t="shared" si="1734"/>
        <v>U E</v>
      </c>
      <c r="AC1858" s="28">
        <f t="shared" si="1722"/>
        <v>0</v>
      </c>
      <c r="AD1858" s="29">
        <f t="shared" si="1723"/>
        <v>0</v>
      </c>
      <c r="AE1858" s="15">
        <f t="shared" si="1724"/>
        <v>0</v>
      </c>
      <c r="AF1858" s="27" t="e">
        <f t="shared" si="1732"/>
        <v>#REF!</v>
      </c>
      <c r="AG1858" s="7" t="e">
        <f t="shared" si="1732"/>
        <v>#REF!</v>
      </c>
      <c r="AH1858" s="17" t="e">
        <f t="shared" si="1725"/>
        <v>#REF!</v>
      </c>
      <c r="AI1858" s="26" t="e">
        <f t="shared" si="1731"/>
        <v>#REF!</v>
      </c>
      <c r="AJ1858" s="22" t="e">
        <f t="shared" si="1731"/>
        <v>#REF!</v>
      </c>
      <c r="AK1858" s="25" t="e">
        <f t="shared" si="1727"/>
        <v>#REF!</v>
      </c>
      <c r="AL1858" s="60">
        <f t="shared" si="1728"/>
        <v>41976</v>
      </c>
      <c r="AM1858" s="2"/>
    </row>
    <row r="1859" spans="1:39" ht="11.25" x14ac:dyDescent="0.2">
      <c r="A1859" s="2" t="s">
        <v>5</v>
      </c>
      <c r="B1859" s="2" t="str">
        <f t="shared" si="1733"/>
        <v>CACY2014</v>
      </c>
      <c r="C1859" s="2" t="s">
        <v>39</v>
      </c>
      <c r="D1859" s="4">
        <v>41975</v>
      </c>
      <c r="K1859" s="54">
        <f t="shared" si="1714"/>
        <v>0</v>
      </c>
      <c r="T1859" s="47">
        <v>5</v>
      </c>
      <c r="U1859" s="48">
        <v>11</v>
      </c>
      <c r="V1859" s="49">
        <v>1970</v>
      </c>
      <c r="W1859" s="48">
        <f t="shared" si="1730"/>
        <v>1074</v>
      </c>
      <c r="X1859" s="32">
        <v>48001</v>
      </c>
      <c r="Y1859" s="31">
        <f t="shared" si="1719"/>
        <v>4.10408116497573E-2</v>
      </c>
      <c r="Z1859" s="30">
        <f t="shared" si="1720"/>
        <v>2.2916189246057373E-4</v>
      </c>
      <c r="AA1859" s="10">
        <f t="shared" si="1721"/>
        <v>179.09090909090912</v>
      </c>
      <c r="AB1859" s="9" t="str">
        <f t="shared" si="1734"/>
        <v>U E</v>
      </c>
      <c r="AC1859" s="28">
        <f t="shared" si="1722"/>
        <v>4.10408116497573E-2</v>
      </c>
      <c r="AD1859" s="29">
        <f t="shared" si="1723"/>
        <v>2.2916189246057373E-4</v>
      </c>
      <c r="AE1859" s="15">
        <f t="shared" si="1724"/>
        <v>179.09090909090912</v>
      </c>
      <c r="AF1859" s="27" t="e">
        <f t="shared" si="1732"/>
        <v>#REF!</v>
      </c>
      <c r="AG1859" s="7" t="e">
        <f t="shared" si="1732"/>
        <v>#REF!</v>
      </c>
      <c r="AH1859" s="17" t="e">
        <f t="shared" si="1725"/>
        <v>#REF!</v>
      </c>
      <c r="AI1859" s="26" t="e">
        <f t="shared" si="1731"/>
        <v>#REF!</v>
      </c>
      <c r="AJ1859" s="22" t="e">
        <f t="shared" si="1731"/>
        <v>#REF!</v>
      </c>
      <c r="AK1859" s="25" t="e">
        <f t="shared" si="1727"/>
        <v>#REF!</v>
      </c>
      <c r="AL1859" s="60">
        <f t="shared" si="1728"/>
        <v>41975</v>
      </c>
      <c r="AM1859" s="2"/>
    </row>
    <row r="1860" spans="1:39" ht="11.25" x14ac:dyDescent="0.2">
      <c r="A1860" s="2" t="s">
        <v>5</v>
      </c>
      <c r="B1860" s="2" t="str">
        <f t="shared" si="1733"/>
        <v>CACY2014</v>
      </c>
      <c r="C1860" s="2" t="s">
        <v>39</v>
      </c>
      <c r="D1860" s="4">
        <v>41974</v>
      </c>
      <c r="K1860" s="54">
        <f t="shared" si="1714"/>
        <v>0</v>
      </c>
      <c r="T1860" s="47">
        <v>3</v>
      </c>
      <c r="U1860" s="48">
        <v>5</v>
      </c>
      <c r="V1860" s="49">
        <v>665</v>
      </c>
      <c r="W1860" s="48">
        <f t="shared" si="1730"/>
        <v>1072</v>
      </c>
      <c r="X1860" s="32">
        <v>48001</v>
      </c>
      <c r="Y1860" s="31">
        <f t="shared" si="1719"/>
        <v>1.3853878044207412E-2</v>
      </c>
      <c r="Z1860" s="30">
        <f t="shared" si="1720"/>
        <v>1.0416449657298807E-4</v>
      </c>
      <c r="AA1860" s="10">
        <f t="shared" si="1721"/>
        <v>133</v>
      </c>
      <c r="AB1860" s="9" t="str">
        <f t="shared" si="1734"/>
        <v>U E</v>
      </c>
      <c r="AC1860" s="28">
        <f t="shared" si="1722"/>
        <v>1.3853878044207412E-2</v>
      </c>
      <c r="AD1860" s="29">
        <f t="shared" si="1723"/>
        <v>1.0416449657298807E-4</v>
      </c>
      <c r="AE1860" s="15">
        <f t="shared" si="1724"/>
        <v>133</v>
      </c>
      <c r="AF1860" s="27" t="e">
        <f t="shared" si="1732"/>
        <v>#REF!</v>
      </c>
      <c r="AG1860" s="7" t="e">
        <f t="shared" si="1732"/>
        <v>#REF!</v>
      </c>
      <c r="AH1860" s="17" t="e">
        <f t="shared" si="1725"/>
        <v>#REF!</v>
      </c>
      <c r="AI1860" s="26" t="e">
        <f t="shared" si="1731"/>
        <v>#REF!</v>
      </c>
      <c r="AJ1860" s="22" t="e">
        <f t="shared" si="1731"/>
        <v>#REF!</v>
      </c>
      <c r="AK1860" s="25" t="e">
        <f t="shared" si="1727"/>
        <v>#REF!</v>
      </c>
      <c r="AL1860" s="60">
        <f t="shared" si="1728"/>
        <v>41974</v>
      </c>
      <c r="AM1860" s="2"/>
    </row>
    <row r="1861" spans="1:39" ht="11.25" x14ac:dyDescent="0.2">
      <c r="A1861" s="2" t="s">
        <v>5</v>
      </c>
      <c r="B1861" s="2" t="str">
        <f t="shared" si="1733"/>
        <v>CACY2014</v>
      </c>
      <c r="C1861" s="2" t="s">
        <v>39</v>
      </c>
      <c r="D1861" s="4">
        <v>41973</v>
      </c>
      <c r="G1861" s="69">
        <v>226</v>
      </c>
      <c r="H1861" s="71">
        <v>1.8220000000000001</v>
      </c>
      <c r="I1861" s="76">
        <v>124</v>
      </c>
      <c r="K1861" s="54">
        <f t="shared" si="1714"/>
        <v>0</v>
      </c>
      <c r="T1861" s="47">
        <v>4</v>
      </c>
      <c r="U1861" s="48">
        <v>8</v>
      </c>
      <c r="V1861" s="49">
        <v>965</v>
      </c>
      <c r="W1861" s="48">
        <f t="shared" si="1730"/>
        <v>1075</v>
      </c>
      <c r="X1861" s="32">
        <v>48001</v>
      </c>
      <c r="Y1861" s="31">
        <f t="shared" si="1719"/>
        <v>2.0103747838586695E-2</v>
      </c>
      <c r="Z1861" s="30">
        <f t="shared" si="1720"/>
        <v>1.6666319451678091E-4</v>
      </c>
      <c r="AA1861" s="10">
        <f t="shared" si="1721"/>
        <v>120.62499999999999</v>
      </c>
      <c r="AB1861" s="9" t="str">
        <f t="shared" si="1734"/>
        <v>U E</v>
      </c>
      <c r="AC1861" s="28">
        <f t="shared" si="1722"/>
        <v>2.0103747838586695E-2</v>
      </c>
      <c r="AD1861" s="29">
        <f t="shared" si="1723"/>
        <v>1.6666319451678091E-4</v>
      </c>
      <c r="AE1861" s="15">
        <f t="shared" si="1724"/>
        <v>120.62499999999999</v>
      </c>
      <c r="AF1861" s="27" t="e">
        <f t="shared" si="1732"/>
        <v>#REF!</v>
      </c>
      <c r="AG1861" s="7" t="e">
        <f t="shared" si="1732"/>
        <v>#REF!</v>
      </c>
      <c r="AH1861" s="17" t="e">
        <f t="shared" si="1725"/>
        <v>#REF!</v>
      </c>
      <c r="AI1861" s="26" t="e">
        <f t="shared" si="1731"/>
        <v>#REF!</v>
      </c>
      <c r="AJ1861" s="22" t="e">
        <f t="shared" si="1731"/>
        <v>#REF!</v>
      </c>
      <c r="AK1861" s="25" t="e">
        <f t="shared" si="1727"/>
        <v>#REF!</v>
      </c>
      <c r="AL1861" s="60">
        <f t="shared" si="1728"/>
        <v>41973</v>
      </c>
      <c r="AM1861" s="2"/>
    </row>
    <row r="1862" spans="1:39" ht="11.25" x14ac:dyDescent="0.2">
      <c r="A1862" s="2" t="s">
        <v>5</v>
      </c>
      <c r="B1862" s="2" t="str">
        <f t="shared" si="1733"/>
        <v>CACY2014</v>
      </c>
      <c r="C1862" s="2" t="s">
        <v>39</v>
      </c>
      <c r="D1862" s="4">
        <v>41972</v>
      </c>
      <c r="K1862" s="54">
        <f t="shared" si="1714"/>
        <v>0</v>
      </c>
      <c r="T1862" s="47">
        <v>1</v>
      </c>
      <c r="U1862" s="48">
        <v>1</v>
      </c>
      <c r="V1862" s="49">
        <v>374</v>
      </c>
      <c r="W1862" s="48">
        <f t="shared" si="1730"/>
        <v>1072</v>
      </c>
      <c r="X1862" s="32">
        <v>48001</v>
      </c>
      <c r="Y1862" s="31">
        <f t="shared" si="1719"/>
        <v>7.7915043436595074E-3</v>
      </c>
      <c r="Z1862" s="30">
        <f t="shared" si="1720"/>
        <v>2.0832899314597614E-5</v>
      </c>
      <c r="AA1862" s="10">
        <f t="shared" si="1721"/>
        <v>374</v>
      </c>
      <c r="AB1862" s="9" t="str">
        <f t="shared" si="1734"/>
        <v>U E</v>
      </c>
      <c r="AC1862" s="28">
        <f t="shared" si="1722"/>
        <v>7.7915043436595074E-3</v>
      </c>
      <c r="AD1862" s="29">
        <f t="shared" si="1723"/>
        <v>2.0832899314597614E-5</v>
      </c>
      <c r="AE1862" s="15">
        <f t="shared" si="1724"/>
        <v>374</v>
      </c>
      <c r="AF1862" s="27" t="e">
        <f t="shared" si="1732"/>
        <v>#REF!</v>
      </c>
      <c r="AG1862" s="7" t="e">
        <f t="shared" si="1732"/>
        <v>#REF!</v>
      </c>
      <c r="AH1862" s="17" t="e">
        <f t="shared" si="1725"/>
        <v>#REF!</v>
      </c>
      <c r="AI1862" s="26" t="e">
        <f t="shared" si="1731"/>
        <v>#REF!</v>
      </c>
      <c r="AJ1862" s="22" t="e">
        <f t="shared" si="1731"/>
        <v>#REF!</v>
      </c>
      <c r="AK1862" s="25" t="e">
        <f t="shared" si="1727"/>
        <v>#REF!</v>
      </c>
      <c r="AL1862" s="60">
        <f t="shared" si="1728"/>
        <v>41972</v>
      </c>
      <c r="AM1862" s="2"/>
    </row>
    <row r="1863" spans="1:39" ht="11.25" x14ac:dyDescent="0.2">
      <c r="A1863" s="2" t="s">
        <v>5</v>
      </c>
      <c r="B1863" s="2" t="str">
        <f t="shared" si="1733"/>
        <v>CACY2014</v>
      </c>
      <c r="C1863" s="2" t="s">
        <v>39</v>
      </c>
      <c r="D1863" s="4">
        <v>41971</v>
      </c>
      <c r="K1863" s="54">
        <f t="shared" si="1714"/>
        <v>0</v>
      </c>
      <c r="T1863" s="47">
        <v>2</v>
      </c>
      <c r="U1863" s="48">
        <v>4</v>
      </c>
      <c r="V1863" s="49">
        <v>568</v>
      </c>
      <c r="W1863" s="48">
        <f t="shared" si="1730"/>
        <v>1072</v>
      </c>
      <c r="X1863" s="32">
        <v>48001</v>
      </c>
      <c r="Y1863" s="31">
        <f t="shared" si="1719"/>
        <v>1.1833086810691444E-2</v>
      </c>
      <c r="Z1863" s="30">
        <f t="shared" si="1720"/>
        <v>8.3331597258390455E-5</v>
      </c>
      <c r="AA1863" s="10">
        <f t="shared" si="1721"/>
        <v>142</v>
      </c>
      <c r="AB1863" s="9" t="str">
        <f t="shared" si="1734"/>
        <v>U E</v>
      </c>
      <c r="AC1863" s="28">
        <f t="shared" si="1722"/>
        <v>1.1833086810691444E-2</v>
      </c>
      <c r="AD1863" s="29">
        <f t="shared" si="1723"/>
        <v>8.3331597258390455E-5</v>
      </c>
      <c r="AE1863" s="15">
        <f t="shared" si="1724"/>
        <v>142</v>
      </c>
      <c r="AF1863" s="27" t="e">
        <f t="shared" si="1732"/>
        <v>#REF!</v>
      </c>
      <c r="AG1863" s="7" t="e">
        <f t="shared" si="1732"/>
        <v>#REF!</v>
      </c>
      <c r="AH1863" s="17" t="e">
        <f t="shared" si="1725"/>
        <v>#REF!</v>
      </c>
      <c r="AI1863" s="26" t="e">
        <f t="shared" si="1731"/>
        <v>#REF!</v>
      </c>
      <c r="AJ1863" s="22" t="e">
        <f t="shared" si="1731"/>
        <v>#REF!</v>
      </c>
      <c r="AK1863" s="25" t="e">
        <f t="shared" si="1727"/>
        <v>#REF!</v>
      </c>
      <c r="AL1863" s="60">
        <f t="shared" si="1728"/>
        <v>41971</v>
      </c>
      <c r="AM1863" s="2"/>
    </row>
    <row r="1864" spans="1:39" ht="11.25" x14ac:dyDescent="0.2">
      <c r="A1864" s="2" t="s">
        <v>5</v>
      </c>
      <c r="B1864" s="2" t="str">
        <f t="shared" si="1733"/>
        <v>CACY2014</v>
      </c>
      <c r="C1864" s="2" t="s">
        <v>39</v>
      </c>
      <c r="D1864" s="4">
        <v>41970</v>
      </c>
      <c r="K1864" s="54">
        <f t="shared" si="1714"/>
        <v>0</v>
      </c>
      <c r="T1864" s="47">
        <v>2</v>
      </c>
      <c r="U1864" s="48">
        <v>52</v>
      </c>
      <c r="V1864" s="49">
        <v>9991</v>
      </c>
      <c r="W1864" s="48">
        <f t="shared" si="1730"/>
        <v>1075</v>
      </c>
      <c r="X1864" s="32">
        <v>48001</v>
      </c>
      <c r="Y1864" s="31">
        <f t="shared" si="1719"/>
        <v>0.20814149705214474</v>
      </c>
      <c r="Z1864" s="30">
        <f t="shared" si="1720"/>
        <v>1.0833107643590759E-3</v>
      </c>
      <c r="AA1864" s="10">
        <f t="shared" si="1721"/>
        <v>192.13461538461536</v>
      </c>
      <c r="AB1864" s="9" t="str">
        <f t="shared" si="1734"/>
        <v>U E</v>
      </c>
      <c r="AC1864" s="28">
        <f t="shared" si="1722"/>
        <v>0.20814149705214474</v>
      </c>
      <c r="AD1864" s="29">
        <f t="shared" si="1723"/>
        <v>1.0833107643590759E-3</v>
      </c>
      <c r="AE1864" s="15">
        <f t="shared" si="1724"/>
        <v>192.13461538461536</v>
      </c>
      <c r="AF1864" s="27" t="e">
        <f t="shared" si="1732"/>
        <v>#REF!</v>
      </c>
      <c r="AG1864" s="7" t="e">
        <f t="shared" si="1732"/>
        <v>#REF!</v>
      </c>
      <c r="AH1864" s="17" t="e">
        <f t="shared" si="1725"/>
        <v>#REF!</v>
      </c>
      <c r="AI1864" s="26" t="e">
        <f t="shared" si="1731"/>
        <v>#REF!</v>
      </c>
      <c r="AJ1864" s="22" t="e">
        <f t="shared" si="1731"/>
        <v>#REF!</v>
      </c>
      <c r="AK1864" s="25" t="e">
        <f t="shared" si="1727"/>
        <v>#REF!</v>
      </c>
      <c r="AL1864" s="60">
        <f t="shared" si="1728"/>
        <v>41970</v>
      </c>
      <c r="AM1864" s="2"/>
    </row>
    <row r="1865" spans="1:39" ht="11.25" x14ac:dyDescent="0.2">
      <c r="A1865" s="2" t="s">
        <v>5</v>
      </c>
      <c r="B1865" s="2" t="str">
        <f t="shared" si="1733"/>
        <v>CACY2014</v>
      </c>
      <c r="C1865" s="2" t="s">
        <v>39</v>
      </c>
      <c r="D1865" s="4">
        <v>41969</v>
      </c>
      <c r="K1865" s="54">
        <f t="shared" si="1714"/>
        <v>0</v>
      </c>
      <c r="T1865" s="47">
        <v>4</v>
      </c>
      <c r="U1865" s="48">
        <v>24</v>
      </c>
      <c r="V1865" s="49">
        <v>3671</v>
      </c>
      <c r="W1865" s="48">
        <f t="shared" si="1730"/>
        <v>1075</v>
      </c>
      <c r="X1865" s="32">
        <v>48001</v>
      </c>
      <c r="Y1865" s="31">
        <f t="shared" si="1719"/>
        <v>7.6477573383887831E-2</v>
      </c>
      <c r="Z1865" s="30">
        <f t="shared" si="1720"/>
        <v>4.9998958355034265E-4</v>
      </c>
      <c r="AA1865" s="10">
        <f t="shared" si="1721"/>
        <v>152.95833333333334</v>
      </c>
      <c r="AB1865" s="9" t="str">
        <f t="shared" si="1734"/>
        <v>U E</v>
      </c>
      <c r="AC1865" s="28">
        <f t="shared" si="1722"/>
        <v>7.6477573383887831E-2</v>
      </c>
      <c r="AD1865" s="29">
        <f t="shared" si="1723"/>
        <v>4.9998958355034265E-4</v>
      </c>
      <c r="AE1865" s="15">
        <f t="shared" si="1724"/>
        <v>152.95833333333334</v>
      </c>
      <c r="AF1865" s="27" t="e">
        <f t="shared" si="1732"/>
        <v>#REF!</v>
      </c>
      <c r="AG1865" s="7" t="e">
        <f t="shared" si="1732"/>
        <v>#REF!</v>
      </c>
      <c r="AH1865" s="17" t="e">
        <f t="shared" si="1725"/>
        <v>#REF!</v>
      </c>
      <c r="AI1865" s="26" t="e">
        <f t="shared" si="1731"/>
        <v>#REF!</v>
      </c>
      <c r="AJ1865" s="22" t="e">
        <f t="shared" si="1731"/>
        <v>#REF!</v>
      </c>
      <c r="AK1865" s="25" t="e">
        <f t="shared" si="1727"/>
        <v>#REF!</v>
      </c>
      <c r="AL1865" s="60">
        <f t="shared" si="1728"/>
        <v>41969</v>
      </c>
      <c r="AM1865" s="2"/>
    </row>
    <row r="1866" spans="1:39" ht="11.25" x14ac:dyDescent="0.2">
      <c r="A1866" s="2" t="s">
        <v>5</v>
      </c>
      <c r="B1866" s="2" t="str">
        <f t="shared" si="1733"/>
        <v>CACY2014</v>
      </c>
      <c r="C1866" s="2" t="s">
        <v>39</v>
      </c>
      <c r="D1866" s="4">
        <v>41968</v>
      </c>
      <c r="K1866" s="54">
        <f t="shared" ref="K1866:K1929" si="1735">L1866-J1866</f>
        <v>0</v>
      </c>
      <c r="T1866" s="47">
        <v>3</v>
      </c>
      <c r="U1866" s="48">
        <v>10</v>
      </c>
      <c r="V1866" s="49">
        <v>2080</v>
      </c>
      <c r="W1866" s="48">
        <f t="shared" si="1730"/>
        <v>1078</v>
      </c>
      <c r="X1866" s="32">
        <v>48001</v>
      </c>
      <c r="Y1866" s="31">
        <f t="shared" si="1719"/>
        <v>4.3332430574363034E-2</v>
      </c>
      <c r="Z1866" s="30">
        <f t="shared" si="1720"/>
        <v>2.0832899314597613E-4</v>
      </c>
      <c r="AA1866" s="10">
        <f t="shared" si="1721"/>
        <v>208</v>
      </c>
      <c r="AB1866" s="9" t="str">
        <f t="shared" si="1734"/>
        <v>U E</v>
      </c>
      <c r="AC1866" s="28">
        <f t="shared" si="1722"/>
        <v>4.3332430574363034E-2</v>
      </c>
      <c r="AD1866" s="29">
        <f t="shared" si="1723"/>
        <v>2.0832899314597613E-4</v>
      </c>
      <c r="AE1866" s="15">
        <f t="shared" si="1724"/>
        <v>208</v>
      </c>
      <c r="AF1866" s="27" t="e">
        <f t="shared" si="1732"/>
        <v>#REF!</v>
      </c>
      <c r="AG1866" s="7" t="e">
        <f t="shared" si="1732"/>
        <v>#REF!</v>
      </c>
      <c r="AH1866" s="17" t="e">
        <f t="shared" si="1725"/>
        <v>#REF!</v>
      </c>
      <c r="AI1866" s="26" t="e">
        <f t="shared" si="1731"/>
        <v>#REF!</v>
      </c>
      <c r="AJ1866" s="22" t="e">
        <f t="shared" si="1731"/>
        <v>#REF!</v>
      </c>
      <c r="AK1866" s="25" t="e">
        <f t="shared" si="1727"/>
        <v>#REF!</v>
      </c>
      <c r="AL1866" s="60">
        <f t="shared" si="1728"/>
        <v>41968</v>
      </c>
      <c r="AM1866" s="2"/>
    </row>
    <row r="1867" spans="1:39" ht="11.25" x14ac:dyDescent="0.2">
      <c r="A1867" s="2" t="s">
        <v>5</v>
      </c>
      <c r="B1867" s="2" t="str">
        <f t="shared" si="1733"/>
        <v>CACY2014</v>
      </c>
      <c r="C1867" s="2" t="s">
        <v>39</v>
      </c>
      <c r="D1867" s="4">
        <v>41967</v>
      </c>
      <c r="K1867" s="54">
        <f t="shared" si="1735"/>
        <v>0</v>
      </c>
      <c r="T1867" s="47">
        <v>6</v>
      </c>
      <c r="U1867" s="48">
        <v>128</v>
      </c>
      <c r="V1867" s="49">
        <v>32898</v>
      </c>
      <c r="W1867" s="48">
        <f t="shared" si="1730"/>
        <v>1075</v>
      </c>
      <c r="X1867" s="32">
        <v>48001</v>
      </c>
      <c r="Y1867" s="31">
        <f t="shared" si="1719"/>
        <v>0.68536072165163231</v>
      </c>
      <c r="Z1867" s="30">
        <f t="shared" si="1720"/>
        <v>2.6666111122684946E-3</v>
      </c>
      <c r="AA1867" s="10">
        <f t="shared" si="1721"/>
        <v>257.015625</v>
      </c>
      <c r="AB1867" s="9" t="str">
        <f t="shared" si="1734"/>
        <v>U E</v>
      </c>
      <c r="AC1867" s="28">
        <f t="shared" si="1722"/>
        <v>0.68536072165163231</v>
      </c>
      <c r="AD1867" s="29">
        <f t="shared" si="1723"/>
        <v>2.6666111122684946E-3</v>
      </c>
      <c r="AE1867" s="15">
        <f t="shared" si="1724"/>
        <v>257.015625</v>
      </c>
      <c r="AF1867" s="27" t="e">
        <f t="shared" si="1732"/>
        <v>#REF!</v>
      </c>
      <c r="AG1867" s="7" t="e">
        <f t="shared" si="1732"/>
        <v>#REF!</v>
      </c>
      <c r="AH1867" s="17" t="e">
        <f t="shared" si="1725"/>
        <v>#REF!</v>
      </c>
      <c r="AI1867" s="26" t="e">
        <f t="shared" si="1731"/>
        <v>#REF!</v>
      </c>
      <c r="AJ1867" s="22" t="e">
        <f t="shared" si="1731"/>
        <v>#REF!</v>
      </c>
      <c r="AK1867" s="25" t="e">
        <f t="shared" si="1727"/>
        <v>#REF!</v>
      </c>
      <c r="AL1867" s="60">
        <f t="shared" si="1728"/>
        <v>41967</v>
      </c>
      <c r="AM1867" s="2"/>
    </row>
    <row r="1868" spans="1:39" ht="11.25" x14ac:dyDescent="0.2">
      <c r="A1868" s="2" t="s">
        <v>5</v>
      </c>
      <c r="B1868" s="2" t="str">
        <f t="shared" si="1733"/>
        <v>CACY2014</v>
      </c>
      <c r="C1868" s="2" t="s">
        <v>39</v>
      </c>
      <c r="D1868" s="4">
        <v>41966</v>
      </c>
      <c r="K1868" s="54">
        <f t="shared" si="1735"/>
        <v>0</v>
      </c>
      <c r="T1868" s="47">
        <v>2</v>
      </c>
      <c r="U1868" s="48">
        <v>2</v>
      </c>
      <c r="V1868" s="49">
        <v>296</v>
      </c>
      <c r="W1868" s="48">
        <f t="shared" si="1730"/>
        <v>1072</v>
      </c>
      <c r="X1868" s="32">
        <v>48001</v>
      </c>
      <c r="Y1868" s="31">
        <f t="shared" si="1719"/>
        <v>6.1665381971208934E-3</v>
      </c>
      <c r="Z1868" s="30">
        <f t="shared" si="1720"/>
        <v>4.1665798629195228E-5</v>
      </c>
      <c r="AA1868" s="10">
        <f t="shared" si="1721"/>
        <v>148</v>
      </c>
      <c r="AB1868" s="9" t="str">
        <f t="shared" si="1734"/>
        <v>U E</v>
      </c>
      <c r="AC1868" s="28">
        <f t="shared" si="1722"/>
        <v>6.1665381971208934E-3</v>
      </c>
      <c r="AD1868" s="29">
        <f t="shared" si="1723"/>
        <v>4.1665798629195228E-5</v>
      </c>
      <c r="AE1868" s="15">
        <f t="shared" si="1724"/>
        <v>148</v>
      </c>
      <c r="AF1868" s="27" t="e">
        <f t="shared" si="1732"/>
        <v>#REF!</v>
      </c>
      <c r="AG1868" s="7" t="e">
        <f t="shared" si="1732"/>
        <v>#REF!</v>
      </c>
      <c r="AH1868" s="17" t="e">
        <f t="shared" si="1725"/>
        <v>#REF!</v>
      </c>
      <c r="AI1868" s="26" t="e">
        <f t="shared" si="1731"/>
        <v>#REF!</v>
      </c>
      <c r="AJ1868" s="22" t="e">
        <f t="shared" si="1731"/>
        <v>#REF!</v>
      </c>
      <c r="AK1868" s="25" t="e">
        <f t="shared" si="1727"/>
        <v>#REF!</v>
      </c>
      <c r="AL1868" s="60">
        <f t="shared" si="1728"/>
        <v>41966</v>
      </c>
      <c r="AM1868" s="2"/>
    </row>
    <row r="1869" spans="1:39" ht="11.25" x14ac:dyDescent="0.2">
      <c r="A1869" s="2" t="s">
        <v>5</v>
      </c>
      <c r="B1869" s="2" t="str">
        <f t="shared" si="1733"/>
        <v>CACY2014</v>
      </c>
      <c r="C1869" s="2" t="s">
        <v>39</v>
      </c>
      <c r="D1869" s="4">
        <v>41965</v>
      </c>
      <c r="K1869" s="54">
        <f t="shared" si="1735"/>
        <v>0</v>
      </c>
      <c r="T1869" s="47">
        <v>5</v>
      </c>
      <c r="U1869" s="48">
        <v>8</v>
      </c>
      <c r="V1869" s="49">
        <v>2692</v>
      </c>
      <c r="W1869" s="48">
        <f t="shared" si="1730"/>
        <v>1075</v>
      </c>
      <c r="X1869" s="32">
        <v>48001</v>
      </c>
      <c r="Y1869" s="31">
        <f t="shared" si="1719"/>
        <v>5.608216495489677E-2</v>
      </c>
      <c r="Z1869" s="30">
        <f t="shared" si="1720"/>
        <v>1.6666319451678091E-4</v>
      </c>
      <c r="AA1869" s="10">
        <f t="shared" si="1721"/>
        <v>336.49999999999994</v>
      </c>
      <c r="AB1869" s="9" t="str">
        <f t="shared" si="1734"/>
        <v>U E</v>
      </c>
      <c r="AC1869" s="28">
        <f t="shared" si="1722"/>
        <v>5.608216495489677E-2</v>
      </c>
      <c r="AD1869" s="29">
        <f t="shared" si="1723"/>
        <v>1.6666319451678091E-4</v>
      </c>
      <c r="AE1869" s="15">
        <f t="shared" si="1724"/>
        <v>336.49999999999994</v>
      </c>
      <c r="AF1869" s="27" t="e">
        <f t="shared" si="1732"/>
        <v>#REF!</v>
      </c>
      <c r="AG1869" s="7" t="e">
        <f t="shared" si="1732"/>
        <v>#REF!</v>
      </c>
      <c r="AH1869" s="17" t="e">
        <f t="shared" si="1725"/>
        <v>#REF!</v>
      </c>
      <c r="AI1869" s="26" t="e">
        <f t="shared" si="1731"/>
        <v>#REF!</v>
      </c>
      <c r="AJ1869" s="22" t="e">
        <f t="shared" si="1731"/>
        <v>#REF!</v>
      </c>
      <c r="AK1869" s="25" t="e">
        <f t="shared" si="1727"/>
        <v>#REF!</v>
      </c>
      <c r="AL1869" s="60">
        <f t="shared" si="1728"/>
        <v>41965</v>
      </c>
      <c r="AM1869" s="2"/>
    </row>
    <row r="1870" spans="1:39" ht="11.25" x14ac:dyDescent="0.2">
      <c r="A1870" s="2" t="s">
        <v>5</v>
      </c>
      <c r="B1870" s="2" t="str">
        <f t="shared" si="1733"/>
        <v>CACY2014</v>
      </c>
      <c r="C1870" s="2" t="s">
        <v>39</v>
      </c>
      <c r="D1870" s="4">
        <v>41964</v>
      </c>
      <c r="K1870" s="54">
        <f t="shared" si="1735"/>
        <v>0</v>
      </c>
      <c r="T1870" s="47">
        <v>2</v>
      </c>
      <c r="U1870" s="48">
        <v>2</v>
      </c>
      <c r="V1870" s="49">
        <v>286</v>
      </c>
      <c r="W1870" s="48">
        <f t="shared" si="1730"/>
        <v>1071</v>
      </c>
      <c r="X1870" s="32">
        <v>48001</v>
      </c>
      <c r="Y1870" s="31">
        <f t="shared" si="1719"/>
        <v>5.9582092039749176E-3</v>
      </c>
      <c r="Z1870" s="30">
        <f t="shared" si="1720"/>
        <v>4.1665798629195228E-5</v>
      </c>
      <c r="AA1870" s="10">
        <f t="shared" si="1721"/>
        <v>143</v>
      </c>
      <c r="AB1870" s="9" t="str">
        <f t="shared" si="1734"/>
        <v>U E</v>
      </c>
      <c r="AC1870" s="28">
        <f t="shared" si="1722"/>
        <v>5.9582092039749176E-3</v>
      </c>
      <c r="AD1870" s="29">
        <f t="shared" si="1723"/>
        <v>4.1665798629195228E-5</v>
      </c>
      <c r="AE1870" s="15">
        <f t="shared" si="1724"/>
        <v>143</v>
      </c>
      <c r="AF1870" s="27" t="e">
        <f t="shared" si="1732"/>
        <v>#REF!</v>
      </c>
      <c r="AG1870" s="7" t="e">
        <f t="shared" si="1732"/>
        <v>#REF!</v>
      </c>
      <c r="AH1870" s="17" t="e">
        <f t="shared" si="1725"/>
        <v>#REF!</v>
      </c>
      <c r="AI1870" s="26" t="e">
        <f t="shared" si="1731"/>
        <v>#REF!</v>
      </c>
      <c r="AJ1870" s="22" t="e">
        <f t="shared" si="1731"/>
        <v>#REF!</v>
      </c>
      <c r="AK1870" s="25" t="e">
        <f t="shared" si="1727"/>
        <v>#REF!</v>
      </c>
      <c r="AL1870" s="60">
        <f t="shared" si="1728"/>
        <v>41964</v>
      </c>
      <c r="AM1870" s="2"/>
    </row>
    <row r="1871" spans="1:39" ht="11.25" x14ac:dyDescent="0.2">
      <c r="A1871" s="2" t="s">
        <v>5</v>
      </c>
      <c r="B1871" s="2" t="str">
        <f t="shared" si="1733"/>
        <v>CACY2014</v>
      </c>
      <c r="C1871" s="2" t="s">
        <v>39</v>
      </c>
      <c r="D1871" s="4">
        <v>41963</v>
      </c>
      <c r="K1871" s="54">
        <f t="shared" si="1735"/>
        <v>0</v>
      </c>
      <c r="T1871" s="47">
        <v>3</v>
      </c>
      <c r="U1871" s="48">
        <v>5</v>
      </c>
      <c r="V1871" s="49">
        <v>616</v>
      </c>
      <c r="W1871" s="48">
        <f t="shared" si="1730"/>
        <v>1071</v>
      </c>
      <c r="X1871" s="32">
        <v>48001</v>
      </c>
      <c r="Y1871" s="31">
        <f t="shared" si="1719"/>
        <v>1.283306597779213E-2</v>
      </c>
      <c r="Z1871" s="30">
        <f t="shared" si="1720"/>
        <v>1.0416449657298807E-4</v>
      </c>
      <c r="AA1871" s="10">
        <f t="shared" si="1721"/>
        <v>123.2</v>
      </c>
      <c r="AB1871" s="9" t="str">
        <f t="shared" si="1734"/>
        <v>U E</v>
      </c>
      <c r="AC1871" s="28">
        <f t="shared" si="1722"/>
        <v>1.283306597779213E-2</v>
      </c>
      <c r="AD1871" s="29">
        <f t="shared" si="1723"/>
        <v>1.0416449657298807E-4</v>
      </c>
      <c r="AE1871" s="15">
        <f t="shared" si="1724"/>
        <v>123.2</v>
      </c>
      <c r="AF1871" s="27" t="e">
        <f t="shared" si="1732"/>
        <v>#REF!</v>
      </c>
      <c r="AG1871" s="7" t="e">
        <f t="shared" si="1732"/>
        <v>#REF!</v>
      </c>
      <c r="AH1871" s="17" t="e">
        <f t="shared" si="1725"/>
        <v>#REF!</v>
      </c>
      <c r="AI1871" s="26" t="e">
        <f t="shared" si="1731"/>
        <v>#REF!</v>
      </c>
      <c r="AJ1871" s="22" t="e">
        <f t="shared" si="1731"/>
        <v>#REF!</v>
      </c>
      <c r="AK1871" s="25" t="e">
        <f t="shared" si="1727"/>
        <v>#REF!</v>
      </c>
      <c r="AL1871" s="60">
        <f t="shared" si="1728"/>
        <v>41963</v>
      </c>
      <c r="AM1871" s="2"/>
    </row>
    <row r="1872" spans="1:39" ht="11.25" x14ac:dyDescent="0.2">
      <c r="A1872" s="2" t="s">
        <v>5</v>
      </c>
      <c r="B1872" s="2" t="str">
        <f t="shared" si="1733"/>
        <v>CACY2014</v>
      </c>
      <c r="C1872" s="2" t="s">
        <v>39</v>
      </c>
      <c r="D1872" s="4">
        <v>41962</v>
      </c>
      <c r="K1872" s="54">
        <f t="shared" si="1735"/>
        <v>0</v>
      </c>
      <c r="T1872" s="47">
        <v>1</v>
      </c>
      <c r="U1872" s="48">
        <v>30</v>
      </c>
      <c r="V1872" s="49">
        <v>8203</v>
      </c>
      <c r="W1872" s="48">
        <f t="shared" si="1730"/>
        <v>1076</v>
      </c>
      <c r="X1872" s="32">
        <v>48001</v>
      </c>
      <c r="Y1872" s="31">
        <f t="shared" si="1719"/>
        <v>0.17089227307764421</v>
      </c>
      <c r="Z1872" s="30">
        <f t="shared" si="1720"/>
        <v>6.2498697943792834E-4</v>
      </c>
      <c r="AA1872" s="10">
        <f t="shared" si="1721"/>
        <v>273.43333333333334</v>
      </c>
      <c r="AB1872" s="9" t="str">
        <f t="shared" si="1734"/>
        <v>U E</v>
      </c>
      <c r="AC1872" s="28">
        <f t="shared" si="1722"/>
        <v>0.17089227307764421</v>
      </c>
      <c r="AD1872" s="29">
        <f t="shared" si="1723"/>
        <v>6.2498697943792834E-4</v>
      </c>
      <c r="AE1872" s="15">
        <f t="shared" si="1724"/>
        <v>273.43333333333334</v>
      </c>
      <c r="AF1872" s="27" t="e">
        <f t="shared" si="1732"/>
        <v>#REF!</v>
      </c>
      <c r="AG1872" s="7" t="e">
        <f t="shared" si="1732"/>
        <v>#REF!</v>
      </c>
      <c r="AH1872" s="17" t="e">
        <f t="shared" si="1725"/>
        <v>#REF!</v>
      </c>
      <c r="AI1872" s="26" t="e">
        <f t="shared" si="1731"/>
        <v>#REF!</v>
      </c>
      <c r="AJ1872" s="22" t="e">
        <f t="shared" si="1731"/>
        <v>#REF!</v>
      </c>
      <c r="AK1872" s="25" t="e">
        <f t="shared" si="1727"/>
        <v>#REF!</v>
      </c>
      <c r="AL1872" s="60">
        <f t="shared" si="1728"/>
        <v>41962</v>
      </c>
      <c r="AM1872" s="2"/>
    </row>
    <row r="1873" spans="1:39" ht="11.25" x14ac:dyDescent="0.2">
      <c r="A1873" s="2" t="s">
        <v>5</v>
      </c>
      <c r="B1873" s="2" t="str">
        <f t="shared" si="1733"/>
        <v>CACY2014</v>
      </c>
      <c r="C1873" s="2" t="s">
        <v>39</v>
      </c>
      <c r="D1873" s="4">
        <v>41961</v>
      </c>
      <c r="K1873" s="54">
        <f t="shared" si="1735"/>
        <v>0</v>
      </c>
      <c r="T1873" s="47">
        <v>1</v>
      </c>
      <c r="U1873" s="48">
        <v>7</v>
      </c>
      <c r="V1873" s="49">
        <v>2098</v>
      </c>
      <c r="W1873" s="48">
        <f t="shared" si="1730"/>
        <v>1077</v>
      </c>
      <c r="X1873" s="32">
        <v>48001</v>
      </c>
      <c r="Y1873" s="31">
        <f t="shared" si="1719"/>
        <v>4.3707422762025792E-2</v>
      </c>
      <c r="Z1873" s="30">
        <f t="shared" si="1720"/>
        <v>1.4583029520218329E-4</v>
      </c>
      <c r="AA1873" s="10">
        <f t="shared" si="1721"/>
        <v>299.71428571428572</v>
      </c>
      <c r="AB1873" s="9" t="str">
        <f t="shared" si="1734"/>
        <v>U E</v>
      </c>
      <c r="AC1873" s="28">
        <f t="shared" si="1722"/>
        <v>4.3707422762025792E-2</v>
      </c>
      <c r="AD1873" s="29">
        <f t="shared" si="1723"/>
        <v>1.4583029520218329E-4</v>
      </c>
      <c r="AE1873" s="15">
        <f t="shared" si="1724"/>
        <v>299.71428571428572</v>
      </c>
      <c r="AF1873" s="27" t="e">
        <f t="shared" si="1732"/>
        <v>#REF!</v>
      </c>
      <c r="AG1873" s="7" t="e">
        <f t="shared" si="1732"/>
        <v>#REF!</v>
      </c>
      <c r="AH1873" s="17" t="e">
        <f t="shared" si="1725"/>
        <v>#REF!</v>
      </c>
      <c r="AI1873" s="26" t="e">
        <f t="shared" si="1731"/>
        <v>#REF!</v>
      </c>
      <c r="AJ1873" s="22" t="e">
        <f t="shared" si="1731"/>
        <v>#REF!</v>
      </c>
      <c r="AK1873" s="25" t="e">
        <f t="shared" si="1727"/>
        <v>#REF!</v>
      </c>
      <c r="AL1873" s="60">
        <f t="shared" si="1728"/>
        <v>41961</v>
      </c>
      <c r="AM1873" s="2"/>
    </row>
    <row r="1874" spans="1:39" ht="11.25" x14ac:dyDescent="0.2">
      <c r="A1874" s="2" t="s">
        <v>5</v>
      </c>
      <c r="B1874" s="2" t="str">
        <f t="shared" si="1733"/>
        <v>CACY2014</v>
      </c>
      <c r="C1874" s="2" t="s">
        <v>39</v>
      </c>
      <c r="D1874" s="4">
        <v>41960</v>
      </c>
      <c r="K1874" s="54">
        <f t="shared" si="1735"/>
        <v>0</v>
      </c>
      <c r="T1874" s="47">
        <v>16</v>
      </c>
      <c r="U1874" s="48">
        <v>8572</v>
      </c>
      <c r="V1874" s="49">
        <v>841248</v>
      </c>
      <c r="W1874" s="48">
        <f t="shared" si="1730"/>
        <v>1077</v>
      </c>
      <c r="X1874" s="32">
        <v>48001</v>
      </c>
      <c r="Y1874" s="31">
        <f t="shared" si="1719"/>
        <v>17.525634882606614</v>
      </c>
      <c r="Z1874" s="30">
        <f t="shared" si="1720"/>
        <v>0.17857961292473074</v>
      </c>
      <c r="AA1874" s="10">
        <f t="shared" si="1721"/>
        <v>98.139057396173598</v>
      </c>
      <c r="AB1874" s="9" t="str">
        <f t="shared" si="1734"/>
        <v>U E</v>
      </c>
      <c r="AC1874" s="28">
        <f t="shared" si="1722"/>
        <v>17.525634882606614</v>
      </c>
      <c r="AD1874" s="29">
        <f t="shared" si="1723"/>
        <v>0.17857961292473074</v>
      </c>
      <c r="AE1874" s="15">
        <f t="shared" si="1724"/>
        <v>98.139057396173598</v>
      </c>
      <c r="AF1874" s="27" t="e">
        <f t="shared" si="1732"/>
        <v>#REF!</v>
      </c>
      <c r="AG1874" s="7" t="e">
        <f t="shared" si="1732"/>
        <v>#REF!</v>
      </c>
      <c r="AH1874" s="17" t="e">
        <f t="shared" si="1725"/>
        <v>#REF!</v>
      </c>
      <c r="AI1874" s="26" t="e">
        <f t="shared" si="1731"/>
        <v>#REF!</v>
      </c>
      <c r="AJ1874" s="22" t="e">
        <f t="shared" si="1731"/>
        <v>#REF!</v>
      </c>
      <c r="AK1874" s="25" t="e">
        <f t="shared" si="1727"/>
        <v>#REF!</v>
      </c>
      <c r="AL1874" s="60">
        <f t="shared" si="1728"/>
        <v>41960</v>
      </c>
      <c r="AM1874" s="2"/>
    </row>
    <row r="1875" spans="1:39" ht="11.25" x14ac:dyDescent="0.2">
      <c r="A1875" s="2" t="s">
        <v>5</v>
      </c>
      <c r="B1875" s="2" t="str">
        <f t="shared" si="1733"/>
        <v>CACY2014</v>
      </c>
      <c r="C1875" s="2" t="s">
        <v>39</v>
      </c>
      <c r="D1875" s="4">
        <v>41959</v>
      </c>
      <c r="K1875" s="54">
        <f t="shared" si="1735"/>
        <v>0</v>
      </c>
      <c r="T1875" s="47">
        <v>1</v>
      </c>
      <c r="U1875" s="48">
        <v>1</v>
      </c>
      <c r="V1875" s="49">
        <v>80</v>
      </c>
      <c r="W1875" s="48">
        <f t="shared" si="1730"/>
        <v>1063</v>
      </c>
      <c r="X1875" s="32">
        <v>48001</v>
      </c>
      <c r="Y1875" s="31">
        <f t="shared" si="1719"/>
        <v>1.6666319451678091E-3</v>
      </c>
      <c r="Z1875" s="30">
        <f t="shared" si="1720"/>
        <v>2.0832899314597614E-5</v>
      </c>
      <c r="AA1875" s="10">
        <f t="shared" si="1721"/>
        <v>80</v>
      </c>
      <c r="AB1875" s="9" t="str">
        <f t="shared" si="1734"/>
        <v>U E</v>
      </c>
      <c r="AC1875" s="28">
        <f t="shared" si="1722"/>
        <v>1.6666319451678091E-3</v>
      </c>
      <c r="AD1875" s="29">
        <f t="shared" si="1723"/>
        <v>2.0832899314597614E-5</v>
      </c>
      <c r="AE1875" s="15">
        <f t="shared" si="1724"/>
        <v>80</v>
      </c>
      <c r="AF1875" s="27" t="e">
        <f t="shared" si="1732"/>
        <v>#REF!</v>
      </c>
      <c r="AG1875" s="7" t="e">
        <f t="shared" si="1732"/>
        <v>#REF!</v>
      </c>
      <c r="AH1875" s="17" t="e">
        <f t="shared" si="1725"/>
        <v>#REF!</v>
      </c>
      <c r="AI1875" s="26" t="e">
        <f t="shared" si="1731"/>
        <v>#REF!</v>
      </c>
      <c r="AJ1875" s="22" t="e">
        <f t="shared" si="1731"/>
        <v>#REF!</v>
      </c>
      <c r="AK1875" s="25" t="e">
        <f t="shared" si="1727"/>
        <v>#REF!</v>
      </c>
      <c r="AL1875" s="60">
        <f t="shared" si="1728"/>
        <v>41959</v>
      </c>
      <c r="AM1875" s="2"/>
    </row>
    <row r="1876" spans="1:39" ht="11.25" x14ac:dyDescent="0.2">
      <c r="A1876" s="2" t="s">
        <v>5</v>
      </c>
      <c r="B1876" s="2" t="str">
        <f t="shared" si="1733"/>
        <v>CACY2014</v>
      </c>
      <c r="C1876" s="2" t="s">
        <v>39</v>
      </c>
      <c r="D1876" s="4">
        <v>41958</v>
      </c>
      <c r="K1876" s="54">
        <f t="shared" si="1735"/>
        <v>0</v>
      </c>
      <c r="T1876" s="47">
        <v>2</v>
      </c>
      <c r="U1876" s="48">
        <v>8</v>
      </c>
      <c r="V1876" s="49">
        <v>677</v>
      </c>
      <c r="W1876" s="48">
        <f t="shared" si="1730"/>
        <v>1068</v>
      </c>
      <c r="X1876" s="32">
        <v>48001</v>
      </c>
      <c r="Y1876" s="31">
        <f t="shared" si="1719"/>
        <v>1.4103872835982583E-2</v>
      </c>
      <c r="Z1876" s="30">
        <f t="shared" si="1720"/>
        <v>1.6666319451678091E-4</v>
      </c>
      <c r="AA1876" s="10">
        <f t="shared" si="1721"/>
        <v>84.625</v>
      </c>
      <c r="AB1876" s="9" t="str">
        <f t="shared" si="1734"/>
        <v>U E</v>
      </c>
      <c r="AC1876" s="28">
        <f t="shared" si="1722"/>
        <v>1.4103872835982583E-2</v>
      </c>
      <c r="AD1876" s="29">
        <f t="shared" si="1723"/>
        <v>1.6666319451678091E-4</v>
      </c>
      <c r="AE1876" s="15">
        <f t="shared" si="1724"/>
        <v>84.625</v>
      </c>
      <c r="AF1876" s="27" t="e">
        <f t="shared" si="1732"/>
        <v>#REF!</v>
      </c>
      <c r="AG1876" s="7" t="e">
        <f t="shared" si="1732"/>
        <v>#REF!</v>
      </c>
      <c r="AH1876" s="17" t="e">
        <f t="shared" si="1725"/>
        <v>#REF!</v>
      </c>
      <c r="AI1876" s="26" t="e">
        <f t="shared" si="1731"/>
        <v>#REF!</v>
      </c>
      <c r="AJ1876" s="22" t="e">
        <f t="shared" si="1731"/>
        <v>#REF!</v>
      </c>
      <c r="AK1876" s="25" t="e">
        <f t="shared" si="1727"/>
        <v>#REF!</v>
      </c>
      <c r="AL1876" s="60">
        <f t="shared" si="1728"/>
        <v>41958</v>
      </c>
      <c r="AM1876" s="2"/>
    </row>
    <row r="1877" spans="1:39" ht="11.25" x14ac:dyDescent="0.2">
      <c r="A1877" s="2" t="s">
        <v>5</v>
      </c>
      <c r="B1877" s="2" t="str">
        <f t="shared" si="1733"/>
        <v>CACY2014</v>
      </c>
      <c r="C1877" s="2" t="s">
        <v>39</v>
      </c>
      <c r="D1877" s="4">
        <v>41957</v>
      </c>
      <c r="K1877" s="54">
        <f t="shared" si="1735"/>
        <v>0</v>
      </c>
      <c r="T1877" s="47"/>
      <c r="U1877" s="48"/>
      <c r="V1877" s="49"/>
      <c r="W1877" s="48">
        <f t="shared" si="1730"/>
        <v>1068</v>
      </c>
      <c r="X1877" s="32">
        <v>48001</v>
      </c>
      <c r="Y1877" s="31">
        <f t="shared" si="1719"/>
        <v>0</v>
      </c>
      <c r="Z1877" s="30">
        <f t="shared" si="1720"/>
        <v>0</v>
      </c>
      <c r="AA1877" s="10">
        <f t="shared" si="1721"/>
        <v>0</v>
      </c>
      <c r="AB1877" s="9" t="str">
        <f t="shared" si="1734"/>
        <v>U E</v>
      </c>
      <c r="AC1877" s="28">
        <f t="shared" si="1722"/>
        <v>0</v>
      </c>
      <c r="AD1877" s="29">
        <f t="shared" si="1723"/>
        <v>0</v>
      </c>
      <c r="AE1877" s="15">
        <f t="shared" si="1724"/>
        <v>0</v>
      </c>
      <c r="AF1877" s="27" t="e">
        <f t="shared" si="1732"/>
        <v>#REF!</v>
      </c>
      <c r="AG1877" s="7" t="e">
        <f t="shared" si="1732"/>
        <v>#REF!</v>
      </c>
      <c r="AH1877" s="17" t="e">
        <f t="shared" si="1725"/>
        <v>#REF!</v>
      </c>
      <c r="AI1877" s="26" t="e">
        <f t="shared" si="1731"/>
        <v>#REF!</v>
      </c>
      <c r="AJ1877" s="22" t="e">
        <f t="shared" si="1731"/>
        <v>#REF!</v>
      </c>
      <c r="AK1877" s="25" t="e">
        <f t="shared" si="1727"/>
        <v>#REF!</v>
      </c>
      <c r="AL1877" s="60">
        <f t="shared" si="1728"/>
        <v>41957</v>
      </c>
      <c r="AM1877" s="2"/>
    </row>
    <row r="1878" spans="1:39" ht="11.25" x14ac:dyDescent="0.2">
      <c r="A1878" s="2" t="s">
        <v>5</v>
      </c>
      <c r="B1878" s="2" t="str">
        <f t="shared" si="1733"/>
        <v>CACY2014</v>
      </c>
      <c r="C1878" s="2" t="s">
        <v>39</v>
      </c>
      <c r="D1878" s="4">
        <v>41956</v>
      </c>
      <c r="K1878" s="54">
        <f t="shared" si="1735"/>
        <v>0</v>
      </c>
      <c r="T1878" s="47">
        <v>1</v>
      </c>
      <c r="U1878" s="48">
        <v>11</v>
      </c>
      <c r="V1878" s="49">
        <v>957</v>
      </c>
      <c r="W1878" s="48">
        <f t="shared" si="1730"/>
        <v>1069</v>
      </c>
      <c r="X1878" s="32">
        <v>48001</v>
      </c>
      <c r="Y1878" s="31">
        <f t="shared" si="1719"/>
        <v>1.9937084644069916E-2</v>
      </c>
      <c r="Z1878" s="30">
        <f t="shared" si="1720"/>
        <v>2.2916189246057373E-4</v>
      </c>
      <c r="AA1878" s="10">
        <f t="shared" si="1721"/>
        <v>87.000000000000014</v>
      </c>
      <c r="AB1878" s="9" t="str">
        <f t="shared" si="1734"/>
        <v>U E</v>
      </c>
      <c r="AC1878" s="28">
        <f t="shared" si="1722"/>
        <v>1.9937084644069916E-2</v>
      </c>
      <c r="AD1878" s="29">
        <f t="shared" si="1723"/>
        <v>2.2916189246057373E-4</v>
      </c>
      <c r="AE1878" s="15">
        <f t="shared" si="1724"/>
        <v>87.000000000000014</v>
      </c>
      <c r="AF1878" s="27" t="e">
        <f t="shared" si="1732"/>
        <v>#REF!</v>
      </c>
      <c r="AG1878" s="7" t="e">
        <f t="shared" si="1732"/>
        <v>#REF!</v>
      </c>
      <c r="AH1878" s="17" t="e">
        <f t="shared" si="1725"/>
        <v>#REF!</v>
      </c>
      <c r="AI1878" s="26" t="e">
        <f t="shared" si="1731"/>
        <v>#REF!</v>
      </c>
      <c r="AJ1878" s="22" t="e">
        <f t="shared" si="1731"/>
        <v>#REF!</v>
      </c>
      <c r="AK1878" s="25" t="e">
        <f t="shared" si="1727"/>
        <v>#REF!</v>
      </c>
      <c r="AL1878" s="60">
        <f t="shared" si="1728"/>
        <v>41956</v>
      </c>
      <c r="AM1878" s="2"/>
    </row>
    <row r="1879" spans="1:39" ht="11.25" x14ac:dyDescent="0.2">
      <c r="A1879" s="2" t="s">
        <v>5</v>
      </c>
      <c r="B1879" s="2" t="str">
        <f t="shared" si="1733"/>
        <v>CACY2014</v>
      </c>
      <c r="C1879" s="2" t="s">
        <v>39</v>
      </c>
      <c r="D1879" s="4">
        <v>41955</v>
      </c>
      <c r="K1879" s="54">
        <f t="shared" si="1735"/>
        <v>0</v>
      </c>
      <c r="T1879" s="47"/>
      <c r="U1879" s="48"/>
      <c r="V1879" s="49"/>
      <c r="W1879" s="48">
        <f t="shared" si="1730"/>
        <v>1069</v>
      </c>
      <c r="X1879" s="32">
        <v>48001</v>
      </c>
      <c r="Y1879" s="31">
        <f t="shared" si="1719"/>
        <v>0</v>
      </c>
      <c r="Z1879" s="30">
        <f t="shared" si="1720"/>
        <v>0</v>
      </c>
      <c r="AA1879" s="10">
        <f t="shared" si="1721"/>
        <v>0</v>
      </c>
      <c r="AB1879" s="9" t="str">
        <f t="shared" si="1734"/>
        <v>U E</v>
      </c>
      <c r="AC1879" s="28">
        <f t="shared" si="1722"/>
        <v>0</v>
      </c>
      <c r="AD1879" s="29">
        <f t="shared" si="1723"/>
        <v>0</v>
      </c>
      <c r="AE1879" s="15">
        <f t="shared" si="1724"/>
        <v>0</v>
      </c>
      <c r="AF1879" s="27" t="e">
        <f t="shared" si="1732"/>
        <v>#REF!</v>
      </c>
      <c r="AG1879" s="7" t="e">
        <f t="shared" si="1732"/>
        <v>#REF!</v>
      </c>
      <c r="AH1879" s="17" t="e">
        <f t="shared" si="1725"/>
        <v>#REF!</v>
      </c>
      <c r="AI1879" s="26" t="e">
        <f t="shared" si="1731"/>
        <v>#REF!</v>
      </c>
      <c r="AJ1879" s="22" t="e">
        <f t="shared" si="1731"/>
        <v>#REF!</v>
      </c>
      <c r="AK1879" s="25" t="e">
        <f t="shared" si="1727"/>
        <v>#REF!</v>
      </c>
      <c r="AL1879" s="60">
        <f t="shared" si="1728"/>
        <v>41955</v>
      </c>
      <c r="AM1879" s="2"/>
    </row>
    <row r="1880" spans="1:39" ht="11.25" x14ac:dyDescent="0.2">
      <c r="A1880" s="2" t="s">
        <v>5</v>
      </c>
      <c r="B1880" s="2" t="str">
        <f t="shared" si="1733"/>
        <v>CACY2014</v>
      </c>
      <c r="C1880" s="2" t="s">
        <v>39</v>
      </c>
      <c r="D1880" s="4">
        <v>41954</v>
      </c>
      <c r="K1880" s="54">
        <f t="shared" si="1735"/>
        <v>0</v>
      </c>
      <c r="T1880" s="47">
        <v>1</v>
      </c>
      <c r="U1880" s="48">
        <v>4</v>
      </c>
      <c r="V1880" s="49">
        <v>480</v>
      </c>
      <c r="W1880" s="48">
        <f t="shared" si="1730"/>
        <v>1070</v>
      </c>
      <c r="X1880" s="32">
        <v>48001</v>
      </c>
      <c r="Y1880" s="31">
        <f t="shared" si="1719"/>
        <v>9.9997916710068534E-3</v>
      </c>
      <c r="Z1880" s="30">
        <f t="shared" si="1720"/>
        <v>8.3331597258390455E-5</v>
      </c>
      <c r="AA1880" s="10">
        <f t="shared" si="1721"/>
        <v>119.99999999999999</v>
      </c>
      <c r="AB1880" s="9" t="str">
        <f t="shared" si="1734"/>
        <v>U E</v>
      </c>
      <c r="AC1880" s="28">
        <f t="shared" si="1722"/>
        <v>9.9997916710068534E-3</v>
      </c>
      <c r="AD1880" s="29">
        <f t="shared" si="1723"/>
        <v>8.3331597258390455E-5</v>
      </c>
      <c r="AE1880" s="15">
        <f t="shared" si="1724"/>
        <v>119.99999999999999</v>
      </c>
      <c r="AF1880" s="27" t="e">
        <f t="shared" si="1732"/>
        <v>#REF!</v>
      </c>
      <c r="AG1880" s="7" t="e">
        <f t="shared" si="1732"/>
        <v>#REF!</v>
      </c>
      <c r="AH1880" s="17" t="e">
        <f t="shared" si="1725"/>
        <v>#REF!</v>
      </c>
      <c r="AI1880" s="26" t="e">
        <f t="shared" si="1731"/>
        <v>#REF!</v>
      </c>
      <c r="AJ1880" s="22" t="e">
        <f t="shared" si="1731"/>
        <v>#REF!</v>
      </c>
      <c r="AK1880" s="25" t="e">
        <f t="shared" si="1727"/>
        <v>#REF!</v>
      </c>
      <c r="AL1880" s="60">
        <f t="shared" si="1728"/>
        <v>41954</v>
      </c>
      <c r="AM1880" s="2"/>
    </row>
    <row r="1881" spans="1:39" ht="11.25" x14ac:dyDescent="0.2">
      <c r="A1881" s="2" t="s">
        <v>5</v>
      </c>
      <c r="B1881" s="2" t="str">
        <f t="shared" si="1733"/>
        <v>CACY2014</v>
      </c>
      <c r="C1881" s="2" t="s">
        <v>39</v>
      </c>
      <c r="D1881" s="4">
        <v>41953</v>
      </c>
      <c r="K1881" s="54">
        <f t="shared" si="1735"/>
        <v>0</v>
      </c>
      <c r="T1881" s="47"/>
      <c r="U1881" s="48"/>
      <c r="V1881" s="49"/>
      <c r="W1881" s="48">
        <f t="shared" si="1730"/>
        <v>1071</v>
      </c>
      <c r="X1881" s="32">
        <v>48001</v>
      </c>
      <c r="Y1881" s="31">
        <f t="shared" si="1719"/>
        <v>0</v>
      </c>
      <c r="Z1881" s="30">
        <f t="shared" si="1720"/>
        <v>0</v>
      </c>
      <c r="AA1881" s="10">
        <f t="shared" si="1721"/>
        <v>0</v>
      </c>
      <c r="AB1881" s="9" t="str">
        <f t="shared" si="1734"/>
        <v>U E</v>
      </c>
      <c r="AC1881" s="28">
        <f t="shared" si="1722"/>
        <v>0</v>
      </c>
      <c r="AD1881" s="29">
        <f t="shared" si="1723"/>
        <v>0</v>
      </c>
      <c r="AE1881" s="15">
        <f t="shared" si="1724"/>
        <v>0</v>
      </c>
      <c r="AF1881" s="27" t="e">
        <f t="shared" si="1732"/>
        <v>#REF!</v>
      </c>
      <c r="AG1881" s="7" t="e">
        <f t="shared" si="1732"/>
        <v>#REF!</v>
      </c>
      <c r="AH1881" s="17" t="e">
        <f t="shared" si="1725"/>
        <v>#REF!</v>
      </c>
      <c r="AI1881" s="26" t="e">
        <f t="shared" si="1731"/>
        <v>#REF!</v>
      </c>
      <c r="AJ1881" s="22" t="e">
        <f t="shared" si="1731"/>
        <v>#REF!</v>
      </c>
      <c r="AK1881" s="25" t="e">
        <f t="shared" si="1727"/>
        <v>#REF!</v>
      </c>
      <c r="AL1881" s="60">
        <f t="shared" si="1728"/>
        <v>41953</v>
      </c>
      <c r="AM1881" s="2"/>
    </row>
    <row r="1882" spans="1:39" ht="11.25" x14ac:dyDescent="0.2">
      <c r="A1882" s="2" t="s">
        <v>5</v>
      </c>
      <c r="B1882" s="2" t="str">
        <f t="shared" si="1733"/>
        <v>CACY2014</v>
      </c>
      <c r="C1882" s="2" t="s">
        <v>39</v>
      </c>
      <c r="D1882" s="4">
        <v>41952</v>
      </c>
      <c r="K1882" s="54">
        <f t="shared" si="1735"/>
        <v>0</v>
      </c>
      <c r="T1882" s="47"/>
      <c r="U1882" s="48"/>
      <c r="V1882" s="49"/>
      <c r="W1882" s="48">
        <f t="shared" si="1730"/>
        <v>1073</v>
      </c>
      <c r="X1882" s="32">
        <v>48001</v>
      </c>
      <c r="Y1882" s="31">
        <f t="shared" si="1719"/>
        <v>0</v>
      </c>
      <c r="Z1882" s="30">
        <f t="shared" si="1720"/>
        <v>0</v>
      </c>
      <c r="AA1882" s="10">
        <f t="shared" si="1721"/>
        <v>0</v>
      </c>
      <c r="AB1882" s="9" t="str">
        <f t="shared" si="1734"/>
        <v>U E</v>
      </c>
      <c r="AC1882" s="28">
        <f t="shared" si="1722"/>
        <v>0</v>
      </c>
      <c r="AD1882" s="29">
        <f t="shared" si="1723"/>
        <v>0</v>
      </c>
      <c r="AE1882" s="15">
        <f t="shared" si="1724"/>
        <v>0</v>
      </c>
      <c r="AF1882" s="27" t="e">
        <f t="shared" si="1732"/>
        <v>#REF!</v>
      </c>
      <c r="AG1882" s="7" t="e">
        <f t="shared" si="1732"/>
        <v>#REF!</v>
      </c>
      <c r="AH1882" s="17" t="e">
        <f t="shared" si="1725"/>
        <v>#REF!</v>
      </c>
      <c r="AI1882" s="26" t="e">
        <f t="shared" si="1731"/>
        <v>#REF!</v>
      </c>
      <c r="AJ1882" s="22" t="e">
        <f t="shared" si="1731"/>
        <v>#REF!</v>
      </c>
      <c r="AK1882" s="25" t="e">
        <f t="shared" si="1727"/>
        <v>#REF!</v>
      </c>
      <c r="AL1882" s="60">
        <f t="shared" si="1728"/>
        <v>41952</v>
      </c>
      <c r="AM1882" s="2"/>
    </row>
    <row r="1883" spans="1:39" ht="11.25" x14ac:dyDescent="0.2">
      <c r="A1883" s="2" t="s">
        <v>5</v>
      </c>
      <c r="B1883" s="2" t="str">
        <f t="shared" si="1733"/>
        <v>CACY2014</v>
      </c>
      <c r="C1883" s="2" t="s">
        <v>39</v>
      </c>
      <c r="D1883" s="4">
        <v>41951</v>
      </c>
      <c r="K1883" s="54">
        <f t="shared" si="1735"/>
        <v>0</v>
      </c>
      <c r="T1883" s="47"/>
      <c r="U1883" s="48"/>
      <c r="V1883" s="49"/>
      <c r="W1883" s="48">
        <f t="shared" si="1730"/>
        <v>1073</v>
      </c>
      <c r="X1883" s="32">
        <v>48001</v>
      </c>
      <c r="Y1883" s="31">
        <f t="shared" si="1719"/>
        <v>0</v>
      </c>
      <c r="Z1883" s="30">
        <f t="shared" si="1720"/>
        <v>0</v>
      </c>
      <c r="AA1883" s="10">
        <f t="shared" si="1721"/>
        <v>0</v>
      </c>
      <c r="AB1883" s="9" t="str">
        <f t="shared" si="1734"/>
        <v>U E</v>
      </c>
      <c r="AC1883" s="28">
        <f t="shared" si="1722"/>
        <v>0</v>
      </c>
      <c r="AD1883" s="29">
        <f t="shared" si="1723"/>
        <v>0</v>
      </c>
      <c r="AE1883" s="15">
        <f t="shared" si="1724"/>
        <v>0</v>
      </c>
      <c r="AF1883" s="27" t="e">
        <f t="shared" si="1732"/>
        <v>#REF!</v>
      </c>
      <c r="AG1883" s="7" t="e">
        <f t="shared" si="1732"/>
        <v>#REF!</v>
      </c>
      <c r="AH1883" s="17" t="e">
        <f t="shared" si="1725"/>
        <v>#REF!</v>
      </c>
      <c r="AI1883" s="26" t="e">
        <f t="shared" si="1731"/>
        <v>#REF!</v>
      </c>
      <c r="AJ1883" s="22" t="e">
        <f t="shared" si="1731"/>
        <v>#REF!</v>
      </c>
      <c r="AK1883" s="25" t="e">
        <f t="shared" si="1727"/>
        <v>#REF!</v>
      </c>
      <c r="AL1883" s="60">
        <f t="shared" si="1728"/>
        <v>41951</v>
      </c>
      <c r="AM1883" s="2"/>
    </row>
    <row r="1884" spans="1:39" ht="11.25" x14ac:dyDescent="0.2">
      <c r="A1884" s="2" t="s">
        <v>5</v>
      </c>
      <c r="B1884" s="2" t="str">
        <f t="shared" si="1733"/>
        <v>CACY2014</v>
      </c>
      <c r="C1884" s="2" t="s">
        <v>39</v>
      </c>
      <c r="D1884" s="4">
        <v>41950</v>
      </c>
      <c r="K1884" s="54">
        <f t="shared" si="1735"/>
        <v>0</v>
      </c>
      <c r="T1884" s="47">
        <v>1</v>
      </c>
      <c r="U1884" s="48">
        <v>1</v>
      </c>
      <c r="V1884" s="49">
        <v>110</v>
      </c>
      <c r="W1884" s="48">
        <f t="shared" si="1730"/>
        <v>1077</v>
      </c>
      <c r="X1884" s="32">
        <v>48001</v>
      </c>
      <c r="Y1884" s="31">
        <f t="shared" si="1719"/>
        <v>2.2916189246057375E-3</v>
      </c>
      <c r="Z1884" s="30">
        <f t="shared" si="1720"/>
        <v>2.0832899314597614E-5</v>
      </c>
      <c r="AA1884" s="10">
        <f t="shared" si="1721"/>
        <v>110</v>
      </c>
      <c r="AB1884" s="9" t="str">
        <f t="shared" si="1734"/>
        <v>U E</v>
      </c>
      <c r="AC1884" s="28">
        <f t="shared" si="1722"/>
        <v>2.2916189246057375E-3</v>
      </c>
      <c r="AD1884" s="29">
        <f t="shared" si="1723"/>
        <v>2.0832899314597614E-5</v>
      </c>
      <c r="AE1884" s="15">
        <f t="shared" si="1724"/>
        <v>110</v>
      </c>
      <c r="AF1884" s="27" t="e">
        <f t="shared" si="1732"/>
        <v>#REF!</v>
      </c>
      <c r="AG1884" s="7" t="e">
        <f t="shared" si="1732"/>
        <v>#REF!</v>
      </c>
      <c r="AH1884" s="17" t="e">
        <f t="shared" si="1725"/>
        <v>#REF!</v>
      </c>
      <c r="AI1884" s="26" t="e">
        <f t="shared" si="1731"/>
        <v>#REF!</v>
      </c>
      <c r="AJ1884" s="22" t="e">
        <f t="shared" si="1731"/>
        <v>#REF!</v>
      </c>
      <c r="AK1884" s="25" t="e">
        <f t="shared" si="1727"/>
        <v>#REF!</v>
      </c>
      <c r="AL1884" s="60">
        <f t="shared" si="1728"/>
        <v>41950</v>
      </c>
      <c r="AM1884" s="2"/>
    </row>
    <row r="1885" spans="1:39" ht="11.25" x14ac:dyDescent="0.2">
      <c r="A1885" s="2" t="s">
        <v>5</v>
      </c>
      <c r="B1885" s="2" t="str">
        <f t="shared" si="1733"/>
        <v>CACY2014</v>
      </c>
      <c r="C1885" s="2" t="s">
        <v>39</v>
      </c>
      <c r="D1885" s="4">
        <v>41949</v>
      </c>
      <c r="K1885" s="54">
        <f t="shared" si="1735"/>
        <v>0</v>
      </c>
      <c r="T1885" s="47">
        <v>2</v>
      </c>
      <c r="U1885" s="48">
        <v>4</v>
      </c>
      <c r="V1885" s="49">
        <v>286</v>
      </c>
      <c r="W1885" s="48">
        <f t="shared" si="1730"/>
        <v>1078</v>
      </c>
      <c r="X1885" s="32">
        <v>48001</v>
      </c>
      <c r="Y1885" s="31">
        <f t="shared" si="1719"/>
        <v>5.9582092039749176E-3</v>
      </c>
      <c r="Z1885" s="30">
        <f t="shared" si="1720"/>
        <v>8.3331597258390455E-5</v>
      </c>
      <c r="AA1885" s="10">
        <f t="shared" si="1721"/>
        <v>71.5</v>
      </c>
      <c r="AB1885" s="9" t="str">
        <f t="shared" si="1734"/>
        <v>U E</v>
      </c>
      <c r="AC1885" s="28">
        <f t="shared" si="1722"/>
        <v>5.9582092039749176E-3</v>
      </c>
      <c r="AD1885" s="29">
        <f t="shared" si="1723"/>
        <v>8.3331597258390455E-5</v>
      </c>
      <c r="AE1885" s="15">
        <f t="shared" si="1724"/>
        <v>71.5</v>
      </c>
      <c r="AF1885" s="27" t="e">
        <f t="shared" si="1732"/>
        <v>#REF!</v>
      </c>
      <c r="AG1885" s="7" t="e">
        <f t="shared" si="1732"/>
        <v>#REF!</v>
      </c>
      <c r="AH1885" s="17" t="e">
        <f t="shared" si="1725"/>
        <v>#REF!</v>
      </c>
      <c r="AI1885" s="26" t="e">
        <f t="shared" si="1731"/>
        <v>#REF!</v>
      </c>
      <c r="AJ1885" s="22" t="e">
        <f t="shared" si="1731"/>
        <v>#REF!</v>
      </c>
      <c r="AK1885" s="25" t="e">
        <f t="shared" si="1727"/>
        <v>#REF!</v>
      </c>
      <c r="AL1885" s="60">
        <f t="shared" si="1728"/>
        <v>41949</v>
      </c>
      <c r="AM1885" s="2"/>
    </row>
    <row r="1886" spans="1:39" ht="11.25" x14ac:dyDescent="0.2">
      <c r="A1886" s="2" t="s">
        <v>5</v>
      </c>
      <c r="B1886" s="2" t="str">
        <f t="shared" si="1733"/>
        <v>CACY2014</v>
      </c>
      <c r="C1886" s="2" t="s">
        <v>39</v>
      </c>
      <c r="D1886" s="4">
        <v>41948</v>
      </c>
      <c r="K1886" s="54">
        <f t="shared" si="1735"/>
        <v>0</v>
      </c>
      <c r="T1886" s="47">
        <v>0</v>
      </c>
      <c r="U1886" s="48">
        <v>0</v>
      </c>
      <c r="V1886" s="49">
        <v>0</v>
      </c>
      <c r="W1886" s="48">
        <f t="shared" si="1730"/>
        <v>1076</v>
      </c>
      <c r="X1886" s="32">
        <v>48001</v>
      </c>
      <c r="Y1886" s="31">
        <f t="shared" si="1719"/>
        <v>0</v>
      </c>
      <c r="Z1886" s="30">
        <f t="shared" si="1720"/>
        <v>0</v>
      </c>
      <c r="AA1886" s="10">
        <f t="shared" si="1721"/>
        <v>0</v>
      </c>
      <c r="AB1886" s="9" t="str">
        <f t="shared" si="1734"/>
        <v>U E</v>
      </c>
      <c r="AC1886" s="28">
        <f t="shared" si="1722"/>
        <v>0</v>
      </c>
      <c r="AD1886" s="29">
        <f t="shared" si="1723"/>
        <v>0</v>
      </c>
      <c r="AE1886" s="15">
        <f t="shared" si="1724"/>
        <v>0</v>
      </c>
      <c r="AF1886" s="27" t="e">
        <f t="shared" si="1732"/>
        <v>#REF!</v>
      </c>
      <c r="AG1886" s="7" t="e">
        <f t="shared" si="1732"/>
        <v>#REF!</v>
      </c>
      <c r="AH1886" s="17" t="e">
        <f t="shared" si="1725"/>
        <v>#REF!</v>
      </c>
      <c r="AI1886" s="26" t="e">
        <f t="shared" si="1731"/>
        <v>#REF!</v>
      </c>
      <c r="AJ1886" s="22" t="e">
        <f t="shared" si="1731"/>
        <v>#REF!</v>
      </c>
      <c r="AK1886" s="25" t="e">
        <f t="shared" si="1727"/>
        <v>#REF!</v>
      </c>
      <c r="AL1886" s="60">
        <f t="shared" si="1728"/>
        <v>41948</v>
      </c>
      <c r="AM1886" s="2"/>
    </row>
    <row r="1887" spans="1:39" ht="11.25" x14ac:dyDescent="0.2">
      <c r="A1887" s="2" t="s">
        <v>5</v>
      </c>
      <c r="B1887" s="2" t="str">
        <f t="shared" si="1733"/>
        <v>CACY2014</v>
      </c>
      <c r="C1887" s="2" t="s">
        <v>39</v>
      </c>
      <c r="D1887" s="4">
        <v>41947</v>
      </c>
      <c r="K1887" s="54">
        <f t="shared" si="1735"/>
        <v>0</v>
      </c>
      <c r="T1887" s="47">
        <v>2</v>
      </c>
      <c r="U1887" s="48">
        <v>30</v>
      </c>
      <c r="V1887" s="49">
        <v>2651</v>
      </c>
      <c r="W1887" s="48">
        <f t="shared" si="1730"/>
        <v>1078</v>
      </c>
      <c r="X1887" s="32">
        <v>48001</v>
      </c>
      <c r="Y1887" s="31">
        <f t="shared" si="1719"/>
        <v>5.5228016082998273E-2</v>
      </c>
      <c r="Z1887" s="30">
        <f t="shared" si="1720"/>
        <v>6.2498697943792834E-4</v>
      </c>
      <c r="AA1887" s="10">
        <f t="shared" si="1721"/>
        <v>88.366666666666674</v>
      </c>
      <c r="AB1887" s="9" t="str">
        <f t="shared" si="1734"/>
        <v>U E</v>
      </c>
      <c r="AC1887" s="28">
        <f t="shared" si="1722"/>
        <v>5.5228016082998273E-2</v>
      </c>
      <c r="AD1887" s="29">
        <f t="shared" si="1723"/>
        <v>6.2498697943792834E-4</v>
      </c>
      <c r="AE1887" s="15">
        <f t="shared" si="1724"/>
        <v>88.366666666666674</v>
      </c>
      <c r="AF1887" s="27" t="e">
        <f t="shared" si="1732"/>
        <v>#REF!</v>
      </c>
      <c r="AG1887" s="7" t="e">
        <f t="shared" si="1732"/>
        <v>#REF!</v>
      </c>
      <c r="AH1887" s="17" t="e">
        <f t="shared" si="1725"/>
        <v>#REF!</v>
      </c>
      <c r="AI1887" s="26" t="e">
        <f t="shared" si="1731"/>
        <v>#REF!</v>
      </c>
      <c r="AJ1887" s="22" t="e">
        <f t="shared" si="1731"/>
        <v>#REF!</v>
      </c>
      <c r="AK1887" s="25" t="e">
        <f t="shared" si="1727"/>
        <v>#REF!</v>
      </c>
      <c r="AL1887" s="60">
        <f t="shared" si="1728"/>
        <v>41947</v>
      </c>
      <c r="AM1887" s="2"/>
    </row>
    <row r="1888" spans="1:39" ht="11.25" x14ac:dyDescent="0.2">
      <c r="A1888" s="2" t="s">
        <v>5</v>
      </c>
      <c r="B1888" s="2" t="str">
        <f t="shared" si="1733"/>
        <v>CACY2014</v>
      </c>
      <c r="C1888" s="2" t="s">
        <v>39</v>
      </c>
      <c r="D1888" s="4">
        <v>41946</v>
      </c>
      <c r="K1888" s="54">
        <f t="shared" si="1735"/>
        <v>0</v>
      </c>
      <c r="T1888" s="47">
        <v>1</v>
      </c>
      <c r="U1888" s="48">
        <v>1</v>
      </c>
      <c r="V1888" s="49">
        <v>72</v>
      </c>
      <c r="W1888" s="48">
        <f t="shared" si="1730"/>
        <v>1077</v>
      </c>
      <c r="X1888" s="32">
        <v>48001</v>
      </c>
      <c r="Y1888" s="31">
        <f t="shared" si="1719"/>
        <v>1.4999687506510281E-3</v>
      </c>
      <c r="Z1888" s="30">
        <f t="shared" si="1720"/>
        <v>2.0832899314597614E-5</v>
      </c>
      <c r="AA1888" s="10">
        <f t="shared" si="1721"/>
        <v>72</v>
      </c>
      <c r="AB1888" s="9" t="str">
        <f t="shared" si="1734"/>
        <v>U E</v>
      </c>
      <c r="AC1888" s="28">
        <f t="shared" si="1722"/>
        <v>1.4999687506510281E-3</v>
      </c>
      <c r="AD1888" s="29">
        <f t="shared" si="1723"/>
        <v>2.0832899314597614E-5</v>
      </c>
      <c r="AE1888" s="15">
        <f t="shared" si="1724"/>
        <v>72</v>
      </c>
      <c r="AF1888" s="27" t="e">
        <f t="shared" si="1732"/>
        <v>#REF!</v>
      </c>
      <c r="AG1888" s="7" t="e">
        <f t="shared" si="1732"/>
        <v>#REF!</v>
      </c>
      <c r="AH1888" s="17" t="e">
        <f t="shared" si="1725"/>
        <v>#REF!</v>
      </c>
      <c r="AI1888" s="26" t="e">
        <f t="shared" si="1731"/>
        <v>#REF!</v>
      </c>
      <c r="AJ1888" s="22" t="e">
        <f t="shared" si="1731"/>
        <v>#REF!</v>
      </c>
      <c r="AK1888" s="25" t="e">
        <f t="shared" si="1727"/>
        <v>#REF!</v>
      </c>
      <c r="AL1888" s="60">
        <f t="shared" si="1728"/>
        <v>41946</v>
      </c>
      <c r="AM1888" s="2"/>
    </row>
    <row r="1889" spans="1:39" ht="11.25" x14ac:dyDescent="0.2">
      <c r="A1889" s="2" t="s">
        <v>5</v>
      </c>
      <c r="B1889" s="2" t="str">
        <f t="shared" si="1733"/>
        <v>CACY2014</v>
      </c>
      <c r="C1889" s="2" t="s">
        <v>39</v>
      </c>
      <c r="D1889" s="4">
        <v>41945</v>
      </c>
      <c r="K1889" s="54">
        <f t="shared" si="1735"/>
        <v>0</v>
      </c>
      <c r="T1889" s="47">
        <v>1</v>
      </c>
      <c r="U1889" s="48">
        <v>1</v>
      </c>
      <c r="V1889" s="49">
        <v>267</v>
      </c>
      <c r="W1889" s="48">
        <f t="shared" si="1730"/>
        <v>1077</v>
      </c>
      <c r="X1889" s="32">
        <v>48001</v>
      </c>
      <c r="Y1889" s="31">
        <f t="shared" si="1719"/>
        <v>5.5623841169975628E-3</v>
      </c>
      <c r="Z1889" s="30">
        <f t="shared" si="1720"/>
        <v>2.0832899314597614E-5</v>
      </c>
      <c r="AA1889" s="10">
        <f t="shared" si="1721"/>
        <v>267</v>
      </c>
      <c r="AB1889" s="9" t="str">
        <f t="shared" si="1734"/>
        <v>U E</v>
      </c>
      <c r="AC1889" s="28">
        <f t="shared" si="1722"/>
        <v>5.5623841169975628E-3</v>
      </c>
      <c r="AD1889" s="29">
        <f t="shared" si="1723"/>
        <v>2.0832899314597614E-5</v>
      </c>
      <c r="AE1889" s="15">
        <f t="shared" si="1724"/>
        <v>267</v>
      </c>
      <c r="AF1889" s="27" t="e">
        <f t="shared" si="1732"/>
        <v>#REF!</v>
      </c>
      <c r="AG1889" s="7" t="e">
        <f t="shared" si="1732"/>
        <v>#REF!</v>
      </c>
      <c r="AH1889" s="17" t="e">
        <f t="shared" si="1725"/>
        <v>#REF!</v>
      </c>
      <c r="AI1889" s="26" t="e">
        <f t="shared" si="1731"/>
        <v>#REF!</v>
      </c>
      <c r="AJ1889" s="22" t="e">
        <f t="shared" si="1731"/>
        <v>#REF!</v>
      </c>
      <c r="AK1889" s="25" t="e">
        <f t="shared" si="1727"/>
        <v>#REF!</v>
      </c>
      <c r="AL1889" s="60">
        <f t="shared" si="1728"/>
        <v>41945</v>
      </c>
      <c r="AM1889" s="2"/>
    </row>
    <row r="1890" spans="1:39" ht="11.25" x14ac:dyDescent="0.2">
      <c r="A1890" s="2" t="s">
        <v>5</v>
      </c>
      <c r="B1890" s="2" t="str">
        <f t="shared" si="1733"/>
        <v>CACY2014</v>
      </c>
      <c r="C1890" s="2" t="s">
        <v>39</v>
      </c>
      <c r="D1890" s="4">
        <v>41944</v>
      </c>
      <c r="K1890" s="54">
        <f t="shared" si="1735"/>
        <v>0</v>
      </c>
      <c r="T1890" s="47">
        <v>4</v>
      </c>
      <c r="U1890" s="48">
        <v>806</v>
      </c>
      <c r="V1890" s="49">
        <v>403393</v>
      </c>
      <c r="W1890" s="48">
        <f t="shared" si="1730"/>
        <v>1077</v>
      </c>
      <c r="X1890" s="32">
        <v>48001</v>
      </c>
      <c r="Y1890" s="31">
        <f t="shared" si="1719"/>
        <v>8.4038457532134743</v>
      </c>
      <c r="Z1890" s="30">
        <f t="shared" si="1720"/>
        <v>1.6791316847565674E-2</v>
      </c>
      <c r="AA1890" s="10">
        <f t="shared" si="1721"/>
        <v>500.48759305210922</v>
      </c>
      <c r="AB1890" s="9" t="str">
        <f t="shared" si="1734"/>
        <v>U E</v>
      </c>
      <c r="AC1890" s="28">
        <f t="shared" si="1722"/>
        <v>8.4038457532134743</v>
      </c>
      <c r="AD1890" s="29">
        <f t="shared" si="1723"/>
        <v>1.6791316847565674E-2</v>
      </c>
      <c r="AE1890" s="15">
        <f t="shared" si="1724"/>
        <v>500.48759305210922</v>
      </c>
      <c r="AF1890" s="27" t="e">
        <f t="shared" si="1732"/>
        <v>#REF!</v>
      </c>
      <c r="AG1890" s="7" t="e">
        <f t="shared" si="1732"/>
        <v>#REF!</v>
      </c>
      <c r="AH1890" s="17" t="e">
        <f t="shared" si="1725"/>
        <v>#REF!</v>
      </c>
      <c r="AI1890" s="26" t="e">
        <f t="shared" si="1731"/>
        <v>#REF!</v>
      </c>
      <c r="AJ1890" s="22" t="e">
        <f t="shared" si="1731"/>
        <v>#REF!</v>
      </c>
      <c r="AK1890" s="25" t="e">
        <f t="shared" si="1727"/>
        <v>#REF!</v>
      </c>
      <c r="AL1890" s="60">
        <f t="shared" si="1728"/>
        <v>41944</v>
      </c>
      <c r="AM1890" s="2"/>
    </row>
    <row r="1891" spans="1:39" ht="11.25" x14ac:dyDescent="0.2">
      <c r="A1891" s="2" t="s">
        <v>5</v>
      </c>
      <c r="B1891" s="2" t="str">
        <f t="shared" si="1733"/>
        <v>CACY2014</v>
      </c>
      <c r="C1891" s="2" t="s">
        <v>39</v>
      </c>
      <c r="D1891" s="4">
        <v>41943</v>
      </c>
      <c r="G1891" s="69">
        <v>195</v>
      </c>
      <c r="H1891" s="71">
        <v>1.542</v>
      </c>
      <c r="I1891" s="76">
        <v>127</v>
      </c>
      <c r="K1891" s="54">
        <f t="shared" si="1735"/>
        <v>0</v>
      </c>
      <c r="T1891" s="47">
        <v>2</v>
      </c>
      <c r="U1891" s="48">
        <v>5</v>
      </c>
      <c r="V1891" s="49">
        <v>486</v>
      </c>
      <c r="W1891" s="48">
        <f t="shared" si="1730"/>
        <v>1076</v>
      </c>
      <c r="X1891" s="32">
        <v>48001</v>
      </c>
      <c r="Y1891" s="31">
        <f t="shared" si="1719"/>
        <v>1.012478906689444E-2</v>
      </c>
      <c r="Z1891" s="30">
        <f t="shared" si="1720"/>
        <v>1.0416449657298807E-4</v>
      </c>
      <c r="AA1891" s="10">
        <f t="shared" si="1721"/>
        <v>97.2</v>
      </c>
      <c r="AB1891" s="9" t="str">
        <f t="shared" si="1734"/>
        <v>U E</v>
      </c>
      <c r="AC1891" s="28">
        <f t="shared" si="1722"/>
        <v>1.012478906689444E-2</v>
      </c>
      <c r="AD1891" s="29">
        <f t="shared" si="1723"/>
        <v>1.0416449657298807E-4</v>
      </c>
      <c r="AE1891" s="15">
        <f t="shared" si="1724"/>
        <v>97.2</v>
      </c>
      <c r="AF1891" s="27" t="e">
        <f t="shared" si="1732"/>
        <v>#REF!</v>
      </c>
      <c r="AG1891" s="7" t="e">
        <f t="shared" si="1732"/>
        <v>#REF!</v>
      </c>
      <c r="AH1891" s="17" t="e">
        <f t="shared" si="1725"/>
        <v>#REF!</v>
      </c>
      <c r="AI1891" s="26" t="e">
        <f t="shared" si="1731"/>
        <v>#REF!</v>
      </c>
      <c r="AJ1891" s="22" t="e">
        <f t="shared" si="1731"/>
        <v>#REF!</v>
      </c>
      <c r="AK1891" s="25" t="e">
        <f t="shared" si="1727"/>
        <v>#REF!</v>
      </c>
      <c r="AL1891" s="60">
        <f t="shared" si="1728"/>
        <v>41943</v>
      </c>
      <c r="AM1891" s="2"/>
    </row>
    <row r="1892" spans="1:39" ht="11.25" x14ac:dyDescent="0.2">
      <c r="A1892" s="2" t="s">
        <v>5</v>
      </c>
      <c r="B1892" s="2" t="str">
        <f t="shared" si="1733"/>
        <v>CACY2014</v>
      </c>
      <c r="C1892" s="2" t="s">
        <v>39</v>
      </c>
      <c r="D1892" s="4">
        <v>41942</v>
      </c>
      <c r="K1892" s="54">
        <f t="shared" si="1735"/>
        <v>0</v>
      </c>
      <c r="T1892" s="47">
        <v>1</v>
      </c>
      <c r="U1892" s="48">
        <v>1</v>
      </c>
      <c r="V1892" s="49">
        <v>283</v>
      </c>
      <c r="W1892" s="48">
        <f t="shared" si="1730"/>
        <v>1077</v>
      </c>
      <c r="X1892" s="32">
        <v>48001</v>
      </c>
      <c r="Y1892" s="31">
        <f t="shared" si="1719"/>
        <v>5.8957105060311243E-3</v>
      </c>
      <c r="Z1892" s="30">
        <f t="shared" si="1720"/>
        <v>2.0832899314597614E-5</v>
      </c>
      <c r="AA1892" s="10">
        <f t="shared" si="1721"/>
        <v>283</v>
      </c>
      <c r="AB1892" s="9" t="str">
        <f t="shared" si="1734"/>
        <v>U E</v>
      </c>
      <c r="AC1892" s="28">
        <f t="shared" si="1722"/>
        <v>5.8957105060311243E-3</v>
      </c>
      <c r="AD1892" s="29">
        <f t="shared" si="1723"/>
        <v>2.0832899314597614E-5</v>
      </c>
      <c r="AE1892" s="15">
        <f t="shared" si="1724"/>
        <v>283</v>
      </c>
      <c r="AF1892" s="27" t="e">
        <f t="shared" si="1732"/>
        <v>#REF!</v>
      </c>
      <c r="AG1892" s="7" t="e">
        <f t="shared" si="1732"/>
        <v>#REF!</v>
      </c>
      <c r="AH1892" s="17" t="e">
        <f t="shared" si="1725"/>
        <v>#REF!</v>
      </c>
      <c r="AI1892" s="26" t="e">
        <f t="shared" si="1731"/>
        <v>#REF!</v>
      </c>
      <c r="AJ1892" s="22" t="e">
        <f t="shared" si="1731"/>
        <v>#REF!</v>
      </c>
      <c r="AK1892" s="25" t="e">
        <f t="shared" si="1727"/>
        <v>#REF!</v>
      </c>
      <c r="AL1892" s="60">
        <f t="shared" si="1728"/>
        <v>41942</v>
      </c>
      <c r="AM1892" s="2"/>
    </row>
    <row r="1893" spans="1:39" ht="11.25" x14ac:dyDescent="0.2">
      <c r="A1893" s="2" t="s">
        <v>5</v>
      </c>
      <c r="B1893" s="2" t="str">
        <f t="shared" si="1733"/>
        <v>CACY2014</v>
      </c>
      <c r="C1893" s="2" t="s">
        <v>39</v>
      </c>
      <c r="D1893" s="4">
        <v>41941</v>
      </c>
      <c r="K1893" s="54">
        <f t="shared" si="1735"/>
        <v>0</v>
      </c>
      <c r="T1893" s="47">
        <v>3</v>
      </c>
      <c r="U1893" s="48">
        <v>390</v>
      </c>
      <c r="V1893" s="49">
        <v>47874</v>
      </c>
      <c r="W1893" s="48">
        <f t="shared" si="1730"/>
        <v>1077</v>
      </c>
      <c r="X1893" s="32">
        <v>48001</v>
      </c>
      <c r="Y1893" s="31">
        <f t="shared" si="1719"/>
        <v>0.99735422178704614</v>
      </c>
      <c r="Z1893" s="30">
        <f t="shared" si="1720"/>
        <v>8.124830732693069E-3</v>
      </c>
      <c r="AA1893" s="10">
        <f t="shared" si="1721"/>
        <v>122.75384615384615</v>
      </c>
      <c r="AB1893" s="9" t="str">
        <f t="shared" si="1734"/>
        <v>U E</v>
      </c>
      <c r="AC1893" s="28">
        <f t="shared" si="1722"/>
        <v>0.99735422178704614</v>
      </c>
      <c r="AD1893" s="29">
        <f t="shared" si="1723"/>
        <v>8.124830732693069E-3</v>
      </c>
      <c r="AE1893" s="15">
        <f t="shared" si="1724"/>
        <v>122.75384615384615</v>
      </c>
      <c r="AF1893" s="27" t="e">
        <f t="shared" si="1732"/>
        <v>#REF!</v>
      </c>
      <c r="AG1893" s="7" t="e">
        <f t="shared" si="1732"/>
        <v>#REF!</v>
      </c>
      <c r="AH1893" s="17" t="e">
        <f t="shared" si="1725"/>
        <v>#REF!</v>
      </c>
      <c r="AI1893" s="26" t="e">
        <f t="shared" si="1731"/>
        <v>#REF!</v>
      </c>
      <c r="AJ1893" s="22" t="e">
        <f t="shared" si="1731"/>
        <v>#REF!</v>
      </c>
      <c r="AK1893" s="25" t="e">
        <f t="shared" si="1727"/>
        <v>#REF!</v>
      </c>
      <c r="AL1893" s="60">
        <f t="shared" si="1728"/>
        <v>41941</v>
      </c>
      <c r="AM1893" s="2"/>
    </row>
    <row r="1894" spans="1:39" ht="11.25" x14ac:dyDescent="0.2">
      <c r="A1894" s="2" t="s">
        <v>5</v>
      </c>
      <c r="B1894" s="2" t="str">
        <f t="shared" si="1733"/>
        <v>CACY2014</v>
      </c>
      <c r="C1894" s="2" t="s">
        <v>39</v>
      </c>
      <c r="D1894" s="4">
        <v>41940</v>
      </c>
      <c r="K1894" s="54">
        <f t="shared" si="1735"/>
        <v>0</v>
      </c>
      <c r="T1894" s="47">
        <v>1</v>
      </c>
      <c r="U1894" s="48">
        <v>4</v>
      </c>
      <c r="V1894" s="49">
        <v>186</v>
      </c>
      <c r="W1894" s="48">
        <f t="shared" si="1730"/>
        <v>1074</v>
      </c>
      <c r="X1894" s="32">
        <v>48001</v>
      </c>
      <c r="Y1894" s="31">
        <f t="shared" ref="Y1894:Y1957" si="1736">V1894/X1894</f>
        <v>3.8749192725151559E-3</v>
      </c>
      <c r="Z1894" s="30">
        <f t="shared" ref="Z1894:Z1957" si="1737">U1894/X1894</f>
        <v>8.3331597258390455E-5</v>
      </c>
      <c r="AA1894" s="10">
        <f t="shared" ref="AA1894:AA1957" si="1738">IF(Z1894=0,0,Y1894/Z1894)</f>
        <v>46.5</v>
      </c>
      <c r="AB1894" s="9" t="str">
        <f t="shared" si="1734"/>
        <v>U E</v>
      </c>
      <c r="AC1894" s="28">
        <f t="shared" ref="AC1894:AC1957" si="1739">IF($AB1894="U E",$Y1894,(V1894-E1894)/X1894)</f>
        <v>3.8749192725151559E-3</v>
      </c>
      <c r="AD1894" s="29">
        <f t="shared" ref="AD1894:AD1957" si="1740">IF($AB1894="U E",$Z1894,(U1894-F1894)/X1894)</f>
        <v>8.3331597258390455E-5</v>
      </c>
      <c r="AE1894" s="15">
        <f t="shared" ref="AE1894:AE1957" si="1741">IF(AD1894=0,0,AC1894/AD1894)</f>
        <v>46.5</v>
      </c>
      <c r="AF1894" s="27" t="e">
        <f t="shared" si="1732"/>
        <v>#REF!</v>
      </c>
      <c r="AG1894" s="7" t="e">
        <f t="shared" si="1732"/>
        <v>#REF!</v>
      </c>
      <c r="AH1894" s="17" t="e">
        <f t="shared" ref="AH1894:AH1957" si="1742">AF1894/AG1894</f>
        <v>#REF!</v>
      </c>
      <c r="AI1894" s="26" t="e">
        <f t="shared" si="1731"/>
        <v>#REF!</v>
      </c>
      <c r="AJ1894" s="22" t="e">
        <f t="shared" si="1731"/>
        <v>#REF!</v>
      </c>
      <c r="AK1894" s="25" t="e">
        <f t="shared" ref="AK1894:AK1957" si="1743">AI1894/AJ1894</f>
        <v>#REF!</v>
      </c>
      <c r="AL1894" s="60">
        <f t="shared" ref="AL1894:AL1957" si="1744">D1894</f>
        <v>41940</v>
      </c>
      <c r="AM1894" s="2"/>
    </row>
    <row r="1895" spans="1:39" ht="11.25" x14ac:dyDescent="0.2">
      <c r="A1895" s="2" t="s">
        <v>5</v>
      </c>
      <c r="B1895" s="2" t="str">
        <f t="shared" si="1733"/>
        <v>CACY2014</v>
      </c>
      <c r="C1895" s="2" t="s">
        <v>39</v>
      </c>
      <c r="D1895" s="4">
        <v>41939</v>
      </c>
      <c r="K1895" s="54">
        <f t="shared" si="1735"/>
        <v>0</v>
      </c>
      <c r="T1895" s="47">
        <v>2</v>
      </c>
      <c r="U1895" s="48">
        <v>2</v>
      </c>
      <c r="V1895" s="49">
        <v>271</v>
      </c>
      <c r="W1895" s="48">
        <f t="shared" si="1730"/>
        <v>1074</v>
      </c>
      <c r="X1895" s="32">
        <v>48001</v>
      </c>
      <c r="Y1895" s="31">
        <f t="shared" si="1736"/>
        <v>5.6457157142559529E-3</v>
      </c>
      <c r="Z1895" s="30">
        <f t="shared" si="1737"/>
        <v>4.1665798629195228E-5</v>
      </c>
      <c r="AA1895" s="10">
        <f t="shared" si="1738"/>
        <v>135.5</v>
      </c>
      <c r="AB1895" s="9" t="str">
        <f t="shared" si="1734"/>
        <v>U E</v>
      </c>
      <c r="AC1895" s="28">
        <f t="shared" si="1739"/>
        <v>5.6457157142559529E-3</v>
      </c>
      <c r="AD1895" s="29">
        <f t="shared" si="1740"/>
        <v>4.1665798629195228E-5</v>
      </c>
      <c r="AE1895" s="15">
        <f t="shared" si="1741"/>
        <v>135.5</v>
      </c>
      <c r="AF1895" s="27" t="e">
        <f t="shared" si="1732"/>
        <v>#REF!</v>
      </c>
      <c r="AG1895" s="7" t="e">
        <f t="shared" si="1732"/>
        <v>#REF!</v>
      </c>
      <c r="AH1895" s="17" t="e">
        <f t="shared" si="1742"/>
        <v>#REF!</v>
      </c>
      <c r="AI1895" s="26" t="e">
        <f t="shared" si="1731"/>
        <v>#REF!</v>
      </c>
      <c r="AJ1895" s="22" t="e">
        <f t="shared" si="1731"/>
        <v>#REF!</v>
      </c>
      <c r="AK1895" s="25" t="e">
        <f t="shared" si="1743"/>
        <v>#REF!</v>
      </c>
      <c r="AL1895" s="60">
        <f t="shared" si="1744"/>
        <v>41939</v>
      </c>
      <c r="AM1895" s="2"/>
    </row>
    <row r="1896" spans="1:39" ht="11.25" x14ac:dyDescent="0.2">
      <c r="A1896" s="2" t="s">
        <v>5</v>
      </c>
      <c r="B1896" s="2" t="str">
        <f t="shared" si="1733"/>
        <v>CACY2014</v>
      </c>
      <c r="C1896" s="2" t="s">
        <v>39</v>
      </c>
      <c r="D1896" s="4">
        <v>41938</v>
      </c>
      <c r="E1896" s="66">
        <v>13040</v>
      </c>
      <c r="F1896" s="63">
        <v>45</v>
      </c>
      <c r="K1896" s="54">
        <f t="shared" si="1735"/>
        <v>0</v>
      </c>
      <c r="T1896" s="47">
        <v>9</v>
      </c>
      <c r="U1896" s="48">
        <v>47</v>
      </c>
      <c r="V1896" s="49">
        <v>13312</v>
      </c>
      <c r="W1896" s="48">
        <f t="shared" si="1730"/>
        <v>1077</v>
      </c>
      <c r="X1896" s="32">
        <v>48001</v>
      </c>
      <c r="Y1896" s="31">
        <f t="shared" si="1736"/>
        <v>0.27732755567592343</v>
      </c>
      <c r="Z1896" s="30">
        <f t="shared" si="1737"/>
        <v>9.7914626778608776E-4</v>
      </c>
      <c r="AA1896" s="10">
        <f t="shared" si="1738"/>
        <v>283.2340425531915</v>
      </c>
      <c r="AB1896" s="9" t="str">
        <f t="shared" si="1734"/>
        <v>M E</v>
      </c>
      <c r="AC1896" s="28">
        <f t="shared" si="1739"/>
        <v>5.6665486135705507E-3</v>
      </c>
      <c r="AD1896" s="29">
        <f t="shared" si="1740"/>
        <v>4.1665798629195228E-5</v>
      </c>
      <c r="AE1896" s="15">
        <f t="shared" si="1741"/>
        <v>136</v>
      </c>
      <c r="AF1896" s="27" t="e">
        <f t="shared" si="1732"/>
        <v>#REF!</v>
      </c>
      <c r="AG1896" s="7" t="e">
        <f t="shared" si="1732"/>
        <v>#REF!</v>
      </c>
      <c r="AH1896" s="17" t="e">
        <f t="shared" si="1742"/>
        <v>#REF!</v>
      </c>
      <c r="AI1896" s="26" t="e">
        <f t="shared" si="1731"/>
        <v>#REF!</v>
      </c>
      <c r="AJ1896" s="22" t="e">
        <f t="shared" si="1731"/>
        <v>#REF!</v>
      </c>
      <c r="AK1896" s="25" t="e">
        <f t="shared" si="1743"/>
        <v>#REF!</v>
      </c>
      <c r="AL1896" s="60">
        <f t="shared" si="1744"/>
        <v>41938</v>
      </c>
      <c r="AM1896" s="2"/>
    </row>
    <row r="1897" spans="1:39" ht="11.25" x14ac:dyDescent="0.2">
      <c r="A1897" s="2" t="s">
        <v>5</v>
      </c>
      <c r="B1897" s="2" t="str">
        <f t="shared" si="1733"/>
        <v>CACY2014</v>
      </c>
      <c r="C1897" s="2" t="s">
        <v>39</v>
      </c>
      <c r="D1897" s="4">
        <v>41937</v>
      </c>
      <c r="E1897" s="66">
        <v>7175387</v>
      </c>
      <c r="F1897" s="63">
        <v>18127</v>
      </c>
      <c r="K1897" s="54">
        <f t="shared" si="1735"/>
        <v>0</v>
      </c>
      <c r="T1897" s="47">
        <v>74</v>
      </c>
      <c r="U1897" s="48">
        <v>18127</v>
      </c>
      <c r="V1897" s="49">
        <v>7175387</v>
      </c>
      <c r="W1897" s="48">
        <f t="shared" si="1730"/>
        <v>1069</v>
      </c>
      <c r="X1897" s="32">
        <v>48001</v>
      </c>
      <c r="Y1897" s="31">
        <f t="shared" si="1736"/>
        <v>149.48411491427262</v>
      </c>
      <c r="Z1897" s="30">
        <f t="shared" si="1737"/>
        <v>0.37763796587571091</v>
      </c>
      <c r="AA1897" s="10">
        <f t="shared" si="1738"/>
        <v>395.8397418215921</v>
      </c>
      <c r="AB1897" s="9" t="str">
        <f t="shared" si="1734"/>
        <v>M E</v>
      </c>
      <c r="AC1897" s="28">
        <f t="shared" si="1739"/>
        <v>0</v>
      </c>
      <c r="AD1897" s="29">
        <f t="shared" si="1740"/>
        <v>0</v>
      </c>
      <c r="AE1897" s="15">
        <f t="shared" si="1741"/>
        <v>0</v>
      </c>
      <c r="AF1897" s="27" t="e">
        <f t="shared" si="1732"/>
        <v>#REF!</v>
      </c>
      <c r="AG1897" s="7" t="e">
        <f t="shared" si="1732"/>
        <v>#REF!</v>
      </c>
      <c r="AH1897" s="17" t="e">
        <f t="shared" si="1742"/>
        <v>#REF!</v>
      </c>
      <c r="AI1897" s="26" t="e">
        <f t="shared" si="1731"/>
        <v>#REF!</v>
      </c>
      <c r="AJ1897" s="22" t="e">
        <f t="shared" si="1731"/>
        <v>#REF!</v>
      </c>
      <c r="AK1897" s="25" t="e">
        <f t="shared" si="1743"/>
        <v>#REF!</v>
      </c>
      <c r="AL1897" s="60">
        <f t="shared" si="1744"/>
        <v>41937</v>
      </c>
      <c r="AM1897" s="2"/>
    </row>
    <row r="1898" spans="1:39" ht="11.25" x14ac:dyDescent="0.2">
      <c r="A1898" s="2" t="s">
        <v>5</v>
      </c>
      <c r="B1898" s="2" t="str">
        <f t="shared" si="1733"/>
        <v>CACY2014</v>
      </c>
      <c r="C1898" s="2" t="s">
        <v>39</v>
      </c>
      <c r="D1898" s="4">
        <v>41936</v>
      </c>
      <c r="K1898" s="54">
        <f t="shared" si="1735"/>
        <v>0</v>
      </c>
      <c r="T1898" s="47">
        <v>4</v>
      </c>
      <c r="U1898" s="48">
        <v>98</v>
      </c>
      <c r="V1898" s="49">
        <v>17775</v>
      </c>
      <c r="W1898" s="48">
        <f t="shared" ref="W1898:W1961" si="1745">SUM(T1898:T2258)</f>
        <v>998</v>
      </c>
      <c r="X1898" s="32">
        <v>48001</v>
      </c>
      <c r="Y1898" s="31">
        <f t="shared" si="1736"/>
        <v>0.37030478531697258</v>
      </c>
      <c r="Z1898" s="30">
        <f t="shared" si="1737"/>
        <v>2.0416241328305661E-3</v>
      </c>
      <c r="AA1898" s="10">
        <f t="shared" si="1738"/>
        <v>181.37755102040816</v>
      </c>
      <c r="AB1898" s="9" t="str">
        <f t="shared" si="1734"/>
        <v>U E</v>
      </c>
      <c r="AC1898" s="28">
        <f t="shared" si="1739"/>
        <v>0.37030478531697258</v>
      </c>
      <c r="AD1898" s="29">
        <f t="shared" si="1740"/>
        <v>2.0416241328305661E-3</v>
      </c>
      <c r="AE1898" s="15">
        <f t="shared" si="1741"/>
        <v>181.37755102040816</v>
      </c>
      <c r="AF1898" s="27" t="e">
        <f t="shared" si="1732"/>
        <v>#REF!</v>
      </c>
      <c r="AG1898" s="7" t="e">
        <f t="shared" si="1732"/>
        <v>#REF!</v>
      </c>
      <c r="AH1898" s="17" t="e">
        <f t="shared" si="1742"/>
        <v>#REF!</v>
      </c>
      <c r="AI1898" s="26" t="e">
        <f t="shared" si="1731"/>
        <v>#REF!</v>
      </c>
      <c r="AJ1898" s="22" t="e">
        <f t="shared" si="1731"/>
        <v>#REF!</v>
      </c>
      <c r="AK1898" s="25" t="e">
        <f t="shared" si="1743"/>
        <v>#REF!</v>
      </c>
      <c r="AL1898" s="60">
        <f t="shared" si="1744"/>
        <v>41936</v>
      </c>
      <c r="AM1898" s="2"/>
    </row>
    <row r="1899" spans="1:39" ht="11.25" x14ac:dyDescent="0.2">
      <c r="A1899" s="2" t="s">
        <v>5</v>
      </c>
      <c r="B1899" s="2" t="str">
        <f t="shared" si="1733"/>
        <v>CACY2014</v>
      </c>
      <c r="C1899" s="2" t="s">
        <v>39</v>
      </c>
      <c r="D1899" s="4">
        <v>41935</v>
      </c>
      <c r="K1899" s="54">
        <f t="shared" si="1735"/>
        <v>0</v>
      </c>
      <c r="T1899" s="47">
        <v>4</v>
      </c>
      <c r="U1899" s="48">
        <v>2241</v>
      </c>
      <c r="V1899" s="49">
        <v>14064</v>
      </c>
      <c r="W1899" s="48">
        <f t="shared" si="1745"/>
        <v>998</v>
      </c>
      <c r="X1899" s="32">
        <v>48001</v>
      </c>
      <c r="Y1899" s="31">
        <f t="shared" si="1736"/>
        <v>0.29299389596050085</v>
      </c>
      <c r="Z1899" s="30">
        <f t="shared" si="1737"/>
        <v>4.6686527364013249E-2</v>
      </c>
      <c r="AA1899" s="10">
        <f t="shared" si="1738"/>
        <v>6.2757697456492645</v>
      </c>
      <c r="AB1899" s="9" t="str">
        <f t="shared" si="1734"/>
        <v>U E</v>
      </c>
      <c r="AC1899" s="28">
        <f t="shared" si="1739"/>
        <v>0.29299389596050085</v>
      </c>
      <c r="AD1899" s="29">
        <f t="shared" si="1740"/>
        <v>4.6686527364013249E-2</v>
      </c>
      <c r="AE1899" s="15">
        <f t="shared" si="1741"/>
        <v>6.2757697456492645</v>
      </c>
      <c r="AF1899" s="27" t="e">
        <f t="shared" si="1732"/>
        <v>#REF!</v>
      </c>
      <c r="AG1899" s="7" t="e">
        <f t="shared" si="1732"/>
        <v>#REF!</v>
      </c>
      <c r="AH1899" s="17" t="e">
        <f t="shared" si="1742"/>
        <v>#REF!</v>
      </c>
      <c r="AI1899" s="26" t="e">
        <f t="shared" si="1731"/>
        <v>#REF!</v>
      </c>
      <c r="AJ1899" s="22" t="e">
        <f t="shared" si="1731"/>
        <v>#REF!</v>
      </c>
      <c r="AK1899" s="25" t="e">
        <f t="shared" si="1743"/>
        <v>#REF!</v>
      </c>
      <c r="AL1899" s="60">
        <f t="shared" si="1744"/>
        <v>41935</v>
      </c>
      <c r="AM1899" s="2"/>
    </row>
    <row r="1900" spans="1:39" ht="11.25" x14ac:dyDescent="0.2">
      <c r="A1900" s="2" t="s">
        <v>5</v>
      </c>
      <c r="B1900" s="2" t="str">
        <f t="shared" si="1733"/>
        <v>CACY2014</v>
      </c>
      <c r="C1900" s="2" t="s">
        <v>39</v>
      </c>
      <c r="D1900" s="4">
        <v>41934</v>
      </c>
      <c r="K1900" s="54">
        <f t="shared" si="1735"/>
        <v>0</v>
      </c>
      <c r="T1900" s="47">
        <v>3</v>
      </c>
      <c r="U1900" s="48">
        <v>272</v>
      </c>
      <c r="V1900" s="49">
        <v>108762</v>
      </c>
      <c r="W1900" s="48">
        <f t="shared" si="1745"/>
        <v>1010</v>
      </c>
      <c r="X1900" s="32">
        <v>48001</v>
      </c>
      <c r="Y1900" s="31">
        <f t="shared" si="1736"/>
        <v>2.2658277952542654</v>
      </c>
      <c r="Z1900" s="30">
        <f t="shared" si="1737"/>
        <v>5.6665486135705507E-3</v>
      </c>
      <c r="AA1900" s="10">
        <f t="shared" si="1738"/>
        <v>399.86029411764702</v>
      </c>
      <c r="AB1900" s="9" t="str">
        <f t="shared" si="1734"/>
        <v>U E</v>
      </c>
      <c r="AC1900" s="28">
        <f t="shared" si="1739"/>
        <v>2.2658277952542654</v>
      </c>
      <c r="AD1900" s="29">
        <f t="shared" si="1740"/>
        <v>5.6665486135705507E-3</v>
      </c>
      <c r="AE1900" s="15">
        <f t="shared" si="1741"/>
        <v>399.86029411764702</v>
      </c>
      <c r="AF1900" s="27" t="e">
        <f t="shared" si="1732"/>
        <v>#REF!</v>
      </c>
      <c r="AG1900" s="7" t="e">
        <f t="shared" si="1732"/>
        <v>#REF!</v>
      </c>
      <c r="AH1900" s="17" t="e">
        <f t="shared" si="1742"/>
        <v>#REF!</v>
      </c>
      <c r="AI1900" s="26" t="e">
        <f t="shared" si="1731"/>
        <v>#REF!</v>
      </c>
      <c r="AJ1900" s="22" t="e">
        <f t="shared" si="1731"/>
        <v>#REF!</v>
      </c>
      <c r="AK1900" s="25" t="e">
        <f t="shared" si="1743"/>
        <v>#REF!</v>
      </c>
      <c r="AL1900" s="60">
        <f t="shared" si="1744"/>
        <v>41934</v>
      </c>
      <c r="AM1900" s="2"/>
    </row>
    <row r="1901" spans="1:39" ht="11.25" x14ac:dyDescent="0.2">
      <c r="A1901" s="2" t="s">
        <v>5</v>
      </c>
      <c r="B1901" s="2" t="str">
        <f t="shared" si="1733"/>
        <v>CACY2014</v>
      </c>
      <c r="C1901" s="2" t="s">
        <v>39</v>
      </c>
      <c r="D1901" s="4">
        <v>41933</v>
      </c>
      <c r="K1901" s="54">
        <f t="shared" si="1735"/>
        <v>0</v>
      </c>
      <c r="T1901" s="47">
        <v>1</v>
      </c>
      <c r="U1901" s="48">
        <v>1</v>
      </c>
      <c r="V1901" s="49">
        <v>65</v>
      </c>
      <c r="W1901" s="48">
        <f t="shared" si="1745"/>
        <v>1007</v>
      </c>
      <c r="X1901" s="32">
        <v>48001</v>
      </c>
      <c r="Y1901" s="31">
        <f t="shared" si="1736"/>
        <v>1.3541384554488448E-3</v>
      </c>
      <c r="Z1901" s="30">
        <f t="shared" si="1737"/>
        <v>2.0832899314597614E-5</v>
      </c>
      <c r="AA1901" s="10">
        <f t="shared" si="1738"/>
        <v>65</v>
      </c>
      <c r="AB1901" s="9" t="str">
        <f t="shared" si="1734"/>
        <v>U E</v>
      </c>
      <c r="AC1901" s="28">
        <f t="shared" si="1739"/>
        <v>1.3541384554488448E-3</v>
      </c>
      <c r="AD1901" s="29">
        <f t="shared" si="1740"/>
        <v>2.0832899314597614E-5</v>
      </c>
      <c r="AE1901" s="15">
        <f t="shared" si="1741"/>
        <v>65</v>
      </c>
      <c r="AF1901" s="27" t="e">
        <f t="shared" si="1732"/>
        <v>#REF!</v>
      </c>
      <c r="AG1901" s="7" t="e">
        <f t="shared" si="1732"/>
        <v>#REF!</v>
      </c>
      <c r="AH1901" s="17" t="e">
        <f t="shared" si="1742"/>
        <v>#REF!</v>
      </c>
      <c r="AI1901" s="26" t="e">
        <f t="shared" si="1731"/>
        <v>#REF!</v>
      </c>
      <c r="AJ1901" s="22" t="e">
        <f t="shared" si="1731"/>
        <v>#REF!</v>
      </c>
      <c r="AK1901" s="25" t="e">
        <f t="shared" si="1743"/>
        <v>#REF!</v>
      </c>
      <c r="AL1901" s="60">
        <f t="shared" si="1744"/>
        <v>41933</v>
      </c>
      <c r="AM1901" s="2"/>
    </row>
    <row r="1902" spans="1:39" ht="11.25" x14ac:dyDescent="0.2">
      <c r="A1902" s="2" t="s">
        <v>5</v>
      </c>
      <c r="B1902" s="2" t="str">
        <f t="shared" si="1733"/>
        <v>CACY2014</v>
      </c>
      <c r="C1902" s="2" t="s">
        <v>39</v>
      </c>
      <c r="D1902" s="4">
        <v>41932</v>
      </c>
      <c r="K1902" s="54">
        <f t="shared" si="1735"/>
        <v>0</v>
      </c>
      <c r="T1902" s="47">
        <v>4</v>
      </c>
      <c r="U1902" s="48">
        <v>51</v>
      </c>
      <c r="V1902" s="49">
        <v>7887</v>
      </c>
      <c r="W1902" s="48">
        <f t="shared" si="1745"/>
        <v>1009</v>
      </c>
      <c r="X1902" s="32">
        <v>48001</v>
      </c>
      <c r="Y1902" s="31">
        <f t="shared" si="1736"/>
        <v>0.16430907689423138</v>
      </c>
      <c r="Z1902" s="30">
        <f t="shared" si="1737"/>
        <v>1.0624778650444781E-3</v>
      </c>
      <c r="AA1902" s="10">
        <f t="shared" si="1738"/>
        <v>154.64705882352945</v>
      </c>
      <c r="AB1902" s="9" t="str">
        <f t="shared" si="1734"/>
        <v>U E</v>
      </c>
      <c r="AC1902" s="28">
        <f t="shared" si="1739"/>
        <v>0.16430907689423138</v>
      </c>
      <c r="AD1902" s="29">
        <f t="shared" si="1740"/>
        <v>1.0624778650444781E-3</v>
      </c>
      <c r="AE1902" s="15">
        <f t="shared" si="1741"/>
        <v>154.64705882352945</v>
      </c>
      <c r="AF1902" s="27" t="e">
        <f t="shared" si="1732"/>
        <v>#REF!</v>
      </c>
      <c r="AG1902" s="7" t="e">
        <f t="shared" si="1732"/>
        <v>#REF!</v>
      </c>
      <c r="AH1902" s="17" t="e">
        <f t="shared" si="1742"/>
        <v>#REF!</v>
      </c>
      <c r="AI1902" s="26" t="e">
        <f t="shared" si="1731"/>
        <v>#REF!</v>
      </c>
      <c r="AJ1902" s="22" t="e">
        <f t="shared" si="1731"/>
        <v>#REF!</v>
      </c>
      <c r="AK1902" s="25" t="e">
        <f t="shared" si="1743"/>
        <v>#REF!</v>
      </c>
      <c r="AL1902" s="60">
        <f t="shared" si="1744"/>
        <v>41932</v>
      </c>
      <c r="AM1902" s="2"/>
    </row>
    <row r="1903" spans="1:39" ht="11.25" x14ac:dyDescent="0.2">
      <c r="A1903" s="2" t="s">
        <v>5</v>
      </c>
      <c r="B1903" s="2" t="str">
        <f t="shared" si="1733"/>
        <v>CACY2014</v>
      </c>
      <c r="C1903" s="2" t="s">
        <v>39</v>
      </c>
      <c r="D1903" s="4">
        <v>41931</v>
      </c>
      <c r="K1903" s="54">
        <f t="shared" si="1735"/>
        <v>0</v>
      </c>
      <c r="T1903" s="47">
        <v>1</v>
      </c>
      <c r="U1903" s="48">
        <v>311</v>
      </c>
      <c r="V1903" s="49">
        <v>13943</v>
      </c>
      <c r="W1903" s="48">
        <f t="shared" si="1745"/>
        <v>1007</v>
      </c>
      <c r="X1903" s="32">
        <v>48001</v>
      </c>
      <c r="Y1903" s="31">
        <f t="shared" si="1736"/>
        <v>0.29047311514343449</v>
      </c>
      <c r="Z1903" s="30">
        <f t="shared" si="1737"/>
        <v>6.4790316868398572E-3</v>
      </c>
      <c r="AA1903" s="10">
        <f t="shared" si="1738"/>
        <v>44.832797427652729</v>
      </c>
      <c r="AB1903" s="9" t="str">
        <f t="shared" si="1734"/>
        <v>U E</v>
      </c>
      <c r="AC1903" s="28">
        <f t="shared" si="1739"/>
        <v>0.29047311514343449</v>
      </c>
      <c r="AD1903" s="29">
        <f t="shared" si="1740"/>
        <v>6.4790316868398572E-3</v>
      </c>
      <c r="AE1903" s="15">
        <f t="shared" si="1741"/>
        <v>44.832797427652729</v>
      </c>
      <c r="AF1903" s="27" t="e">
        <f t="shared" si="1732"/>
        <v>#REF!</v>
      </c>
      <c r="AG1903" s="7" t="e">
        <f t="shared" si="1732"/>
        <v>#REF!</v>
      </c>
      <c r="AH1903" s="17" t="e">
        <f t="shared" si="1742"/>
        <v>#REF!</v>
      </c>
      <c r="AI1903" s="26" t="e">
        <f t="shared" si="1731"/>
        <v>#REF!</v>
      </c>
      <c r="AJ1903" s="22" t="e">
        <f t="shared" si="1731"/>
        <v>#REF!</v>
      </c>
      <c r="AK1903" s="25" t="e">
        <f t="shared" si="1743"/>
        <v>#REF!</v>
      </c>
      <c r="AL1903" s="60">
        <f t="shared" si="1744"/>
        <v>41931</v>
      </c>
      <c r="AM1903" s="2"/>
    </row>
    <row r="1904" spans="1:39" ht="11.25" x14ac:dyDescent="0.2">
      <c r="A1904" s="2" t="s">
        <v>5</v>
      </c>
      <c r="B1904" s="2" t="str">
        <f t="shared" si="1733"/>
        <v>CACY2014</v>
      </c>
      <c r="C1904" s="2" t="s">
        <v>39</v>
      </c>
      <c r="D1904" s="4">
        <v>41930</v>
      </c>
      <c r="K1904" s="54">
        <f t="shared" si="1735"/>
        <v>0</v>
      </c>
      <c r="T1904" s="47">
        <v>1</v>
      </c>
      <c r="U1904" s="48">
        <v>4</v>
      </c>
      <c r="V1904" s="49">
        <v>215</v>
      </c>
      <c r="W1904" s="48">
        <f t="shared" si="1745"/>
        <v>1007</v>
      </c>
      <c r="X1904" s="32">
        <v>48001</v>
      </c>
      <c r="Y1904" s="31">
        <f t="shared" si="1736"/>
        <v>4.4790733526384871E-3</v>
      </c>
      <c r="Z1904" s="30">
        <f t="shared" si="1737"/>
        <v>8.3331597258390455E-5</v>
      </c>
      <c r="AA1904" s="10">
        <f t="shared" si="1738"/>
        <v>53.75</v>
      </c>
      <c r="AB1904" s="9" t="str">
        <f t="shared" si="1734"/>
        <v>U E</v>
      </c>
      <c r="AC1904" s="28">
        <f t="shared" si="1739"/>
        <v>4.4790733526384871E-3</v>
      </c>
      <c r="AD1904" s="29">
        <f t="shared" si="1740"/>
        <v>8.3331597258390455E-5</v>
      </c>
      <c r="AE1904" s="15">
        <f t="shared" si="1741"/>
        <v>53.75</v>
      </c>
      <c r="AF1904" s="27" t="e">
        <f t="shared" si="1732"/>
        <v>#REF!</v>
      </c>
      <c r="AG1904" s="7" t="e">
        <f t="shared" si="1732"/>
        <v>#REF!</v>
      </c>
      <c r="AH1904" s="17" t="e">
        <f t="shared" si="1742"/>
        <v>#REF!</v>
      </c>
      <c r="AI1904" s="26" t="e">
        <f t="shared" si="1731"/>
        <v>#REF!</v>
      </c>
      <c r="AJ1904" s="22" t="e">
        <f t="shared" si="1731"/>
        <v>#REF!</v>
      </c>
      <c r="AK1904" s="25" t="e">
        <f t="shared" si="1743"/>
        <v>#REF!</v>
      </c>
      <c r="AL1904" s="60">
        <f t="shared" si="1744"/>
        <v>41930</v>
      </c>
      <c r="AM1904" s="2"/>
    </row>
    <row r="1905" spans="1:39" ht="11.25" x14ac:dyDescent="0.2">
      <c r="A1905" s="2" t="s">
        <v>5</v>
      </c>
      <c r="B1905" s="2" t="str">
        <f t="shared" si="1733"/>
        <v>CACY2014</v>
      </c>
      <c r="C1905" s="2" t="s">
        <v>39</v>
      </c>
      <c r="D1905" s="4">
        <v>41929</v>
      </c>
      <c r="K1905" s="54">
        <f t="shared" si="1735"/>
        <v>0</v>
      </c>
      <c r="T1905" s="47">
        <v>1</v>
      </c>
      <c r="U1905" s="48">
        <v>22</v>
      </c>
      <c r="V1905" s="49">
        <v>1275</v>
      </c>
      <c r="W1905" s="48">
        <f t="shared" si="1745"/>
        <v>1009</v>
      </c>
      <c r="X1905" s="32">
        <v>48001</v>
      </c>
      <c r="Y1905" s="31">
        <f t="shared" si="1736"/>
        <v>2.6561946626111957E-2</v>
      </c>
      <c r="Z1905" s="30">
        <f t="shared" si="1737"/>
        <v>4.5832378492114746E-4</v>
      </c>
      <c r="AA1905" s="10">
        <f t="shared" si="1738"/>
        <v>57.95454545454546</v>
      </c>
      <c r="AB1905" s="9" t="str">
        <f t="shared" si="1734"/>
        <v>U E</v>
      </c>
      <c r="AC1905" s="28">
        <f t="shared" si="1739"/>
        <v>2.6561946626111957E-2</v>
      </c>
      <c r="AD1905" s="29">
        <f t="shared" si="1740"/>
        <v>4.5832378492114746E-4</v>
      </c>
      <c r="AE1905" s="15">
        <f t="shared" si="1741"/>
        <v>57.95454545454546</v>
      </c>
      <c r="AF1905" s="27" t="e">
        <f t="shared" si="1732"/>
        <v>#REF!</v>
      </c>
      <c r="AG1905" s="7" t="e">
        <f t="shared" si="1732"/>
        <v>#REF!</v>
      </c>
      <c r="AH1905" s="17" t="e">
        <f t="shared" si="1742"/>
        <v>#REF!</v>
      </c>
      <c r="AI1905" s="26" t="e">
        <f t="shared" si="1731"/>
        <v>#REF!</v>
      </c>
      <c r="AJ1905" s="22" t="e">
        <f t="shared" si="1731"/>
        <v>#REF!</v>
      </c>
      <c r="AK1905" s="25" t="e">
        <f t="shared" si="1743"/>
        <v>#REF!</v>
      </c>
      <c r="AL1905" s="60">
        <f t="shared" si="1744"/>
        <v>41929</v>
      </c>
      <c r="AM1905" s="2"/>
    </row>
    <row r="1906" spans="1:39" ht="11.25" x14ac:dyDescent="0.2">
      <c r="A1906" s="2" t="s">
        <v>5</v>
      </c>
      <c r="B1906" s="2" t="str">
        <f t="shared" si="1733"/>
        <v>CACY2014</v>
      </c>
      <c r="C1906" s="2" t="s">
        <v>39</v>
      </c>
      <c r="D1906" s="4">
        <v>41928</v>
      </c>
      <c r="K1906" s="54">
        <f t="shared" si="1735"/>
        <v>0</v>
      </c>
      <c r="T1906" s="47">
        <v>2</v>
      </c>
      <c r="U1906" s="48">
        <v>4</v>
      </c>
      <c r="V1906" s="49">
        <v>554</v>
      </c>
      <c r="W1906" s="48">
        <f t="shared" si="1745"/>
        <v>1009</v>
      </c>
      <c r="X1906" s="32">
        <v>48001</v>
      </c>
      <c r="Y1906" s="31">
        <f t="shared" si="1736"/>
        <v>1.1541426220287077E-2</v>
      </c>
      <c r="Z1906" s="30">
        <f t="shared" si="1737"/>
        <v>8.3331597258390455E-5</v>
      </c>
      <c r="AA1906" s="10">
        <f t="shared" si="1738"/>
        <v>138.5</v>
      </c>
      <c r="AB1906" s="9" t="str">
        <f t="shared" si="1734"/>
        <v>U E</v>
      </c>
      <c r="AC1906" s="28">
        <f t="shared" si="1739"/>
        <v>1.1541426220287077E-2</v>
      </c>
      <c r="AD1906" s="29">
        <f t="shared" si="1740"/>
        <v>8.3331597258390455E-5</v>
      </c>
      <c r="AE1906" s="15">
        <f t="shared" si="1741"/>
        <v>138.5</v>
      </c>
      <c r="AF1906" s="27" t="e">
        <f t="shared" si="1732"/>
        <v>#REF!</v>
      </c>
      <c r="AG1906" s="7" t="e">
        <f t="shared" si="1732"/>
        <v>#REF!</v>
      </c>
      <c r="AH1906" s="17" t="e">
        <f t="shared" si="1742"/>
        <v>#REF!</v>
      </c>
      <c r="AI1906" s="26" t="e">
        <f t="shared" si="1731"/>
        <v>#REF!</v>
      </c>
      <c r="AJ1906" s="22" t="e">
        <f t="shared" si="1731"/>
        <v>#REF!</v>
      </c>
      <c r="AK1906" s="25" t="e">
        <f t="shared" si="1743"/>
        <v>#REF!</v>
      </c>
      <c r="AL1906" s="60">
        <f t="shared" si="1744"/>
        <v>41928</v>
      </c>
      <c r="AM1906" s="2"/>
    </row>
    <row r="1907" spans="1:39" ht="11.25" x14ac:dyDescent="0.2">
      <c r="A1907" s="2" t="s">
        <v>5</v>
      </c>
      <c r="B1907" s="2" t="str">
        <f t="shared" si="1733"/>
        <v>CACY2014</v>
      </c>
      <c r="C1907" s="2" t="s">
        <v>39</v>
      </c>
      <c r="D1907" s="4">
        <v>41927</v>
      </c>
      <c r="K1907" s="54">
        <f t="shared" si="1735"/>
        <v>0</v>
      </c>
      <c r="T1907" s="47">
        <v>4</v>
      </c>
      <c r="U1907" s="48">
        <v>7</v>
      </c>
      <c r="V1907" s="49">
        <v>753</v>
      </c>
      <c r="W1907" s="48">
        <f t="shared" si="1745"/>
        <v>1008</v>
      </c>
      <c r="X1907" s="32">
        <v>48001</v>
      </c>
      <c r="Y1907" s="31">
        <f t="shared" si="1736"/>
        <v>1.5687173183892001E-2</v>
      </c>
      <c r="Z1907" s="30">
        <f t="shared" si="1737"/>
        <v>1.4583029520218329E-4</v>
      </c>
      <c r="AA1907" s="10">
        <f t="shared" si="1738"/>
        <v>107.57142857142857</v>
      </c>
      <c r="AB1907" s="9" t="str">
        <f t="shared" si="1734"/>
        <v>U E</v>
      </c>
      <c r="AC1907" s="28">
        <f t="shared" si="1739"/>
        <v>1.5687173183892001E-2</v>
      </c>
      <c r="AD1907" s="29">
        <f t="shared" si="1740"/>
        <v>1.4583029520218329E-4</v>
      </c>
      <c r="AE1907" s="15">
        <f t="shared" si="1741"/>
        <v>107.57142857142857</v>
      </c>
      <c r="AF1907" s="27" t="e">
        <f t="shared" si="1732"/>
        <v>#REF!</v>
      </c>
      <c r="AG1907" s="7" t="e">
        <f t="shared" si="1732"/>
        <v>#REF!</v>
      </c>
      <c r="AH1907" s="17" t="e">
        <f t="shared" si="1742"/>
        <v>#REF!</v>
      </c>
      <c r="AI1907" s="26" t="e">
        <f t="shared" si="1731"/>
        <v>#REF!</v>
      </c>
      <c r="AJ1907" s="22" t="e">
        <f t="shared" si="1731"/>
        <v>#REF!</v>
      </c>
      <c r="AK1907" s="25" t="e">
        <f t="shared" si="1743"/>
        <v>#REF!</v>
      </c>
      <c r="AL1907" s="60">
        <f t="shared" si="1744"/>
        <v>41927</v>
      </c>
      <c r="AM1907" s="2"/>
    </row>
    <row r="1908" spans="1:39" ht="11.25" x14ac:dyDescent="0.2">
      <c r="A1908" s="2" t="s">
        <v>5</v>
      </c>
      <c r="B1908" s="2" t="str">
        <f t="shared" si="1733"/>
        <v>CACY2014</v>
      </c>
      <c r="C1908" s="2" t="s">
        <v>39</v>
      </c>
      <c r="D1908" s="4">
        <v>41926</v>
      </c>
      <c r="K1908" s="54">
        <f t="shared" si="1735"/>
        <v>0</v>
      </c>
      <c r="T1908" s="47">
        <v>4</v>
      </c>
      <c r="U1908" s="48">
        <v>149</v>
      </c>
      <c r="V1908" s="49">
        <v>18454</v>
      </c>
      <c r="W1908" s="48">
        <f t="shared" si="1745"/>
        <v>1005</v>
      </c>
      <c r="X1908" s="32">
        <v>48001</v>
      </c>
      <c r="Y1908" s="31">
        <f t="shared" si="1736"/>
        <v>0.38445032395158435</v>
      </c>
      <c r="Z1908" s="30">
        <f t="shared" si="1737"/>
        <v>3.1041019978750445E-3</v>
      </c>
      <c r="AA1908" s="10">
        <f t="shared" si="1738"/>
        <v>123.85234899328859</v>
      </c>
      <c r="AB1908" s="9" t="str">
        <f t="shared" si="1734"/>
        <v>U E</v>
      </c>
      <c r="AC1908" s="28">
        <f t="shared" si="1739"/>
        <v>0.38445032395158435</v>
      </c>
      <c r="AD1908" s="29">
        <f t="shared" si="1740"/>
        <v>3.1041019978750445E-3</v>
      </c>
      <c r="AE1908" s="15">
        <f t="shared" si="1741"/>
        <v>123.85234899328859</v>
      </c>
      <c r="AF1908" s="27" t="e">
        <f t="shared" si="1732"/>
        <v>#REF!</v>
      </c>
      <c r="AG1908" s="7" t="e">
        <f t="shared" si="1732"/>
        <v>#REF!</v>
      </c>
      <c r="AH1908" s="17" t="e">
        <f t="shared" si="1742"/>
        <v>#REF!</v>
      </c>
      <c r="AI1908" s="26" t="e">
        <f t="shared" si="1731"/>
        <v>#REF!</v>
      </c>
      <c r="AJ1908" s="22" t="e">
        <f t="shared" si="1731"/>
        <v>#REF!</v>
      </c>
      <c r="AK1908" s="25" t="e">
        <f t="shared" si="1743"/>
        <v>#REF!</v>
      </c>
      <c r="AL1908" s="60">
        <f t="shared" si="1744"/>
        <v>41926</v>
      </c>
      <c r="AM1908" s="2"/>
    </row>
    <row r="1909" spans="1:39" ht="11.25" x14ac:dyDescent="0.2">
      <c r="A1909" s="2" t="s">
        <v>5</v>
      </c>
      <c r="B1909" s="2" t="str">
        <f t="shared" si="1733"/>
        <v>CACY2014</v>
      </c>
      <c r="C1909" s="2" t="s">
        <v>39</v>
      </c>
      <c r="D1909" s="4">
        <v>41925</v>
      </c>
      <c r="K1909" s="54">
        <f t="shared" si="1735"/>
        <v>0</v>
      </c>
      <c r="T1909" s="47">
        <v>2</v>
      </c>
      <c r="U1909" s="48">
        <v>4</v>
      </c>
      <c r="V1909" s="49">
        <v>902</v>
      </c>
      <c r="W1909" s="48">
        <f t="shared" si="1745"/>
        <v>1003</v>
      </c>
      <c r="X1909" s="32">
        <v>48001</v>
      </c>
      <c r="Y1909" s="31">
        <f t="shared" si="1736"/>
        <v>1.8791275181767046E-2</v>
      </c>
      <c r="Z1909" s="30">
        <f t="shared" si="1737"/>
        <v>8.3331597258390455E-5</v>
      </c>
      <c r="AA1909" s="10">
        <f t="shared" si="1738"/>
        <v>225.49999999999997</v>
      </c>
      <c r="AB1909" s="9" t="str">
        <f t="shared" si="1734"/>
        <v>U E</v>
      </c>
      <c r="AC1909" s="28">
        <f t="shared" si="1739"/>
        <v>1.8791275181767046E-2</v>
      </c>
      <c r="AD1909" s="29">
        <f t="shared" si="1740"/>
        <v>8.3331597258390455E-5</v>
      </c>
      <c r="AE1909" s="15">
        <f t="shared" si="1741"/>
        <v>225.49999999999997</v>
      </c>
      <c r="AF1909" s="27" t="e">
        <f t="shared" si="1732"/>
        <v>#REF!</v>
      </c>
      <c r="AG1909" s="7" t="e">
        <f t="shared" si="1732"/>
        <v>#REF!</v>
      </c>
      <c r="AH1909" s="17" t="e">
        <f t="shared" si="1742"/>
        <v>#REF!</v>
      </c>
      <c r="AI1909" s="26" t="e">
        <f t="shared" si="1731"/>
        <v>#REF!</v>
      </c>
      <c r="AJ1909" s="22" t="e">
        <f t="shared" si="1731"/>
        <v>#REF!</v>
      </c>
      <c r="AK1909" s="25" t="e">
        <f t="shared" si="1743"/>
        <v>#REF!</v>
      </c>
      <c r="AL1909" s="60">
        <f t="shared" si="1744"/>
        <v>41925</v>
      </c>
      <c r="AM1909" s="2"/>
    </row>
    <row r="1910" spans="1:39" ht="11.25" x14ac:dyDescent="0.2">
      <c r="A1910" s="2" t="s">
        <v>5</v>
      </c>
      <c r="B1910" s="2" t="str">
        <f t="shared" si="1733"/>
        <v>CACY2014</v>
      </c>
      <c r="C1910" s="2" t="s">
        <v>39</v>
      </c>
      <c r="D1910" s="4">
        <v>41924</v>
      </c>
      <c r="K1910" s="54">
        <f t="shared" si="1735"/>
        <v>0</v>
      </c>
      <c r="T1910" s="47"/>
      <c r="U1910" s="48"/>
      <c r="V1910" s="49"/>
      <c r="W1910" s="48">
        <f t="shared" si="1745"/>
        <v>1002</v>
      </c>
      <c r="X1910" s="32">
        <v>48001</v>
      </c>
      <c r="Y1910" s="31">
        <f t="shared" si="1736"/>
        <v>0</v>
      </c>
      <c r="Z1910" s="30">
        <f t="shared" si="1737"/>
        <v>0</v>
      </c>
      <c r="AA1910" s="10">
        <f t="shared" si="1738"/>
        <v>0</v>
      </c>
      <c r="AB1910" s="9" t="str">
        <f t="shared" si="1734"/>
        <v>U E</v>
      </c>
      <c r="AC1910" s="28">
        <f t="shared" si="1739"/>
        <v>0</v>
      </c>
      <c r="AD1910" s="29">
        <f t="shared" si="1740"/>
        <v>0</v>
      </c>
      <c r="AE1910" s="15">
        <f t="shared" si="1741"/>
        <v>0</v>
      </c>
      <c r="AF1910" s="27" t="e">
        <f t="shared" si="1732"/>
        <v>#REF!</v>
      </c>
      <c r="AG1910" s="7" t="e">
        <f t="shared" si="1732"/>
        <v>#REF!</v>
      </c>
      <c r="AH1910" s="17" t="e">
        <f t="shared" si="1742"/>
        <v>#REF!</v>
      </c>
      <c r="AI1910" s="26" t="e">
        <f t="shared" ref="AI1910:AJ1973" si="1746">AI1911+AC1910</f>
        <v>#REF!</v>
      </c>
      <c r="AJ1910" s="22" t="e">
        <f t="shared" si="1746"/>
        <v>#REF!</v>
      </c>
      <c r="AK1910" s="25" t="e">
        <f t="shared" si="1743"/>
        <v>#REF!</v>
      </c>
      <c r="AL1910" s="60">
        <f t="shared" si="1744"/>
        <v>41924</v>
      </c>
      <c r="AM1910" s="2"/>
    </row>
    <row r="1911" spans="1:39" ht="11.25" x14ac:dyDescent="0.2">
      <c r="A1911" s="2" t="s">
        <v>5</v>
      </c>
      <c r="B1911" s="2" t="str">
        <f t="shared" si="1733"/>
        <v>CACY2014</v>
      </c>
      <c r="C1911" s="2" t="s">
        <v>39</v>
      </c>
      <c r="D1911" s="4">
        <v>41923</v>
      </c>
      <c r="K1911" s="54">
        <f t="shared" si="1735"/>
        <v>0</v>
      </c>
      <c r="T1911" s="47">
        <v>1</v>
      </c>
      <c r="U1911" s="48">
        <v>53</v>
      </c>
      <c r="V1911" s="49">
        <v>3639</v>
      </c>
      <c r="W1911" s="48">
        <f t="shared" si="1745"/>
        <v>1004</v>
      </c>
      <c r="X1911" s="32">
        <v>48001</v>
      </c>
      <c r="Y1911" s="31">
        <f t="shared" si="1736"/>
        <v>7.5810920605820717E-2</v>
      </c>
      <c r="Z1911" s="30">
        <f t="shared" si="1737"/>
        <v>1.1041436636736734E-3</v>
      </c>
      <c r="AA1911" s="10">
        <f t="shared" si="1738"/>
        <v>68.660377358490578</v>
      </c>
      <c r="AB1911" s="9" t="str">
        <f t="shared" si="1734"/>
        <v>U E</v>
      </c>
      <c r="AC1911" s="28">
        <f t="shared" si="1739"/>
        <v>7.5810920605820717E-2</v>
      </c>
      <c r="AD1911" s="29">
        <f t="shared" si="1740"/>
        <v>1.1041436636736734E-3</v>
      </c>
      <c r="AE1911" s="15">
        <f t="shared" si="1741"/>
        <v>68.660377358490578</v>
      </c>
      <c r="AF1911" s="27" t="e">
        <f t="shared" ref="AF1911:AG1974" si="1747">AF1912+Y1911</f>
        <v>#REF!</v>
      </c>
      <c r="AG1911" s="7" t="e">
        <f t="shared" si="1747"/>
        <v>#REF!</v>
      </c>
      <c r="AH1911" s="17" t="e">
        <f t="shared" si="1742"/>
        <v>#REF!</v>
      </c>
      <c r="AI1911" s="26" t="e">
        <f t="shared" si="1746"/>
        <v>#REF!</v>
      </c>
      <c r="AJ1911" s="22" t="e">
        <f t="shared" si="1746"/>
        <v>#REF!</v>
      </c>
      <c r="AK1911" s="25" t="e">
        <f t="shared" si="1743"/>
        <v>#REF!</v>
      </c>
      <c r="AL1911" s="60">
        <f t="shared" si="1744"/>
        <v>41923</v>
      </c>
      <c r="AM1911" s="2"/>
    </row>
    <row r="1912" spans="1:39" ht="11.25" x14ac:dyDescent="0.2">
      <c r="A1912" s="2" t="s">
        <v>5</v>
      </c>
      <c r="B1912" s="2" t="str">
        <f t="shared" ref="B1912:B1975" si="1748">CONCATENATE(A1912,C1912)</f>
        <v>CACY2014</v>
      </c>
      <c r="C1912" s="2" t="s">
        <v>39</v>
      </c>
      <c r="D1912" s="4">
        <v>41922</v>
      </c>
      <c r="K1912" s="54">
        <f t="shared" si="1735"/>
        <v>0</v>
      </c>
      <c r="T1912" s="47">
        <v>2</v>
      </c>
      <c r="U1912" s="48">
        <v>31</v>
      </c>
      <c r="V1912" s="49">
        <v>5093</v>
      </c>
      <c r="W1912" s="48">
        <f t="shared" si="1745"/>
        <v>1009</v>
      </c>
      <c r="X1912" s="32">
        <v>48001</v>
      </c>
      <c r="Y1912" s="31">
        <f t="shared" si="1736"/>
        <v>0.10610195620924565</v>
      </c>
      <c r="Z1912" s="30">
        <f t="shared" si="1737"/>
        <v>6.4581987875252599E-4</v>
      </c>
      <c r="AA1912" s="10">
        <f t="shared" si="1738"/>
        <v>164.29032258064518</v>
      </c>
      <c r="AB1912" s="9" t="str">
        <f t="shared" si="1734"/>
        <v>U E</v>
      </c>
      <c r="AC1912" s="28">
        <f t="shared" si="1739"/>
        <v>0.10610195620924565</v>
      </c>
      <c r="AD1912" s="29">
        <f t="shared" si="1740"/>
        <v>6.4581987875252599E-4</v>
      </c>
      <c r="AE1912" s="15">
        <f t="shared" si="1741"/>
        <v>164.29032258064518</v>
      </c>
      <c r="AF1912" s="27" t="e">
        <f t="shared" si="1747"/>
        <v>#REF!</v>
      </c>
      <c r="AG1912" s="7" t="e">
        <f t="shared" si="1747"/>
        <v>#REF!</v>
      </c>
      <c r="AH1912" s="17" t="e">
        <f t="shared" si="1742"/>
        <v>#REF!</v>
      </c>
      <c r="AI1912" s="26" t="e">
        <f t="shared" si="1746"/>
        <v>#REF!</v>
      </c>
      <c r="AJ1912" s="22" t="e">
        <f t="shared" si="1746"/>
        <v>#REF!</v>
      </c>
      <c r="AK1912" s="25" t="e">
        <f t="shared" si="1743"/>
        <v>#REF!</v>
      </c>
      <c r="AL1912" s="60">
        <f t="shared" si="1744"/>
        <v>41922</v>
      </c>
      <c r="AM1912" s="2"/>
    </row>
    <row r="1913" spans="1:39" ht="11.25" x14ac:dyDescent="0.2">
      <c r="A1913" s="2" t="s">
        <v>5</v>
      </c>
      <c r="B1913" s="2" t="str">
        <f t="shared" si="1748"/>
        <v>CACY2014</v>
      </c>
      <c r="C1913" s="2" t="s">
        <v>39</v>
      </c>
      <c r="D1913" s="4">
        <v>41921</v>
      </c>
      <c r="K1913" s="54">
        <f t="shared" si="1735"/>
        <v>0</v>
      </c>
      <c r="T1913" s="47">
        <v>2</v>
      </c>
      <c r="U1913" s="48">
        <v>6</v>
      </c>
      <c r="V1913" s="49">
        <v>375</v>
      </c>
      <c r="W1913" s="48">
        <f t="shared" si="1745"/>
        <v>1007</v>
      </c>
      <c r="X1913" s="32">
        <v>48001</v>
      </c>
      <c r="Y1913" s="31">
        <f t="shared" si="1736"/>
        <v>7.8123372429741043E-3</v>
      </c>
      <c r="Z1913" s="30">
        <f t="shared" si="1737"/>
        <v>1.2499739588758566E-4</v>
      </c>
      <c r="AA1913" s="10">
        <f t="shared" si="1738"/>
        <v>62.5</v>
      </c>
      <c r="AB1913" s="9" t="str">
        <f t="shared" si="1734"/>
        <v>U E</v>
      </c>
      <c r="AC1913" s="28">
        <f t="shared" si="1739"/>
        <v>7.8123372429741043E-3</v>
      </c>
      <c r="AD1913" s="29">
        <f t="shared" si="1740"/>
        <v>1.2499739588758566E-4</v>
      </c>
      <c r="AE1913" s="15">
        <f t="shared" si="1741"/>
        <v>62.5</v>
      </c>
      <c r="AF1913" s="27" t="e">
        <f t="shared" si="1747"/>
        <v>#REF!</v>
      </c>
      <c r="AG1913" s="7" t="e">
        <f t="shared" si="1747"/>
        <v>#REF!</v>
      </c>
      <c r="AH1913" s="17" t="e">
        <f t="shared" si="1742"/>
        <v>#REF!</v>
      </c>
      <c r="AI1913" s="26" t="e">
        <f t="shared" si="1746"/>
        <v>#REF!</v>
      </c>
      <c r="AJ1913" s="22" t="e">
        <f t="shared" si="1746"/>
        <v>#REF!</v>
      </c>
      <c r="AK1913" s="25" t="e">
        <f t="shared" si="1743"/>
        <v>#REF!</v>
      </c>
      <c r="AL1913" s="60">
        <f t="shared" si="1744"/>
        <v>41921</v>
      </c>
      <c r="AM1913" s="2"/>
    </row>
    <row r="1914" spans="1:39" ht="11.25" x14ac:dyDescent="0.2">
      <c r="A1914" s="2" t="s">
        <v>5</v>
      </c>
      <c r="B1914" s="2" t="str">
        <f t="shared" si="1748"/>
        <v>CACY2014</v>
      </c>
      <c r="C1914" s="2" t="s">
        <v>39</v>
      </c>
      <c r="D1914" s="4">
        <v>41920</v>
      </c>
      <c r="K1914" s="54">
        <f t="shared" si="1735"/>
        <v>0</v>
      </c>
      <c r="T1914" s="47">
        <v>3</v>
      </c>
      <c r="U1914" s="48">
        <v>4</v>
      </c>
      <c r="V1914" s="49">
        <v>623</v>
      </c>
      <c r="W1914" s="48">
        <f t="shared" si="1745"/>
        <v>1009</v>
      </c>
      <c r="X1914" s="32">
        <v>48001</v>
      </c>
      <c r="Y1914" s="31">
        <f t="shared" si="1736"/>
        <v>1.2978896272994313E-2</v>
      </c>
      <c r="Z1914" s="30">
        <f t="shared" si="1737"/>
        <v>8.3331597258390455E-5</v>
      </c>
      <c r="AA1914" s="10">
        <f t="shared" si="1738"/>
        <v>155.75</v>
      </c>
      <c r="AB1914" s="9" t="str">
        <f t="shared" si="1734"/>
        <v>U E</v>
      </c>
      <c r="AC1914" s="28">
        <f t="shared" si="1739"/>
        <v>1.2978896272994313E-2</v>
      </c>
      <c r="AD1914" s="29">
        <f t="shared" si="1740"/>
        <v>8.3331597258390455E-5</v>
      </c>
      <c r="AE1914" s="15">
        <f t="shared" si="1741"/>
        <v>155.75</v>
      </c>
      <c r="AF1914" s="27" t="e">
        <f t="shared" si="1747"/>
        <v>#REF!</v>
      </c>
      <c r="AG1914" s="7" t="e">
        <f t="shared" si="1747"/>
        <v>#REF!</v>
      </c>
      <c r="AH1914" s="17" t="e">
        <f t="shared" si="1742"/>
        <v>#REF!</v>
      </c>
      <c r="AI1914" s="26" t="e">
        <f t="shared" si="1746"/>
        <v>#REF!</v>
      </c>
      <c r="AJ1914" s="22" t="e">
        <f t="shared" si="1746"/>
        <v>#REF!</v>
      </c>
      <c r="AK1914" s="25" t="e">
        <f t="shared" si="1743"/>
        <v>#REF!</v>
      </c>
      <c r="AL1914" s="60">
        <f t="shared" si="1744"/>
        <v>41920</v>
      </c>
      <c r="AM1914" s="2"/>
    </row>
    <row r="1915" spans="1:39" ht="11.25" x14ac:dyDescent="0.2">
      <c r="A1915" s="2" t="s">
        <v>5</v>
      </c>
      <c r="B1915" s="2" t="str">
        <f t="shared" si="1748"/>
        <v>CACY2014</v>
      </c>
      <c r="C1915" s="2" t="s">
        <v>39</v>
      </c>
      <c r="D1915" s="4">
        <v>41919</v>
      </c>
      <c r="K1915" s="54">
        <f t="shared" si="1735"/>
        <v>0</v>
      </c>
      <c r="T1915" s="47"/>
      <c r="U1915" s="48"/>
      <c r="V1915" s="49"/>
      <c r="W1915" s="48">
        <f t="shared" si="1745"/>
        <v>1007</v>
      </c>
      <c r="X1915" s="32">
        <v>48001</v>
      </c>
      <c r="Y1915" s="31">
        <f t="shared" si="1736"/>
        <v>0</v>
      </c>
      <c r="Z1915" s="30">
        <f t="shared" si="1737"/>
        <v>0</v>
      </c>
      <c r="AA1915" s="10">
        <f t="shared" si="1738"/>
        <v>0</v>
      </c>
      <c r="AB1915" s="9" t="str">
        <f t="shared" si="1734"/>
        <v>U E</v>
      </c>
      <c r="AC1915" s="28">
        <f t="shared" si="1739"/>
        <v>0</v>
      </c>
      <c r="AD1915" s="29">
        <f t="shared" si="1740"/>
        <v>0</v>
      </c>
      <c r="AE1915" s="15">
        <f t="shared" si="1741"/>
        <v>0</v>
      </c>
      <c r="AF1915" s="27" t="e">
        <f t="shared" si="1747"/>
        <v>#REF!</v>
      </c>
      <c r="AG1915" s="7" t="e">
        <f t="shared" si="1747"/>
        <v>#REF!</v>
      </c>
      <c r="AH1915" s="17" t="e">
        <f t="shared" si="1742"/>
        <v>#REF!</v>
      </c>
      <c r="AI1915" s="26" t="e">
        <f t="shared" si="1746"/>
        <v>#REF!</v>
      </c>
      <c r="AJ1915" s="22" t="e">
        <f t="shared" si="1746"/>
        <v>#REF!</v>
      </c>
      <c r="AK1915" s="25" t="e">
        <f t="shared" si="1743"/>
        <v>#REF!</v>
      </c>
      <c r="AL1915" s="60">
        <f t="shared" si="1744"/>
        <v>41919</v>
      </c>
      <c r="AM1915" s="2"/>
    </row>
    <row r="1916" spans="1:39" ht="11.25" x14ac:dyDescent="0.2">
      <c r="A1916" s="2" t="s">
        <v>5</v>
      </c>
      <c r="B1916" s="2" t="str">
        <f t="shared" si="1748"/>
        <v>CACY2014</v>
      </c>
      <c r="C1916" s="2" t="s">
        <v>39</v>
      </c>
      <c r="D1916" s="4">
        <v>41918</v>
      </c>
      <c r="K1916" s="54">
        <f t="shared" si="1735"/>
        <v>0</v>
      </c>
      <c r="T1916" s="47">
        <v>2</v>
      </c>
      <c r="U1916" s="48">
        <v>9</v>
      </c>
      <c r="V1916" s="49">
        <v>719</v>
      </c>
      <c r="W1916" s="48">
        <f t="shared" si="1745"/>
        <v>1007</v>
      </c>
      <c r="X1916" s="32">
        <v>48001</v>
      </c>
      <c r="Y1916" s="31">
        <f t="shared" si="1736"/>
        <v>1.4978854607195684E-2</v>
      </c>
      <c r="Z1916" s="30">
        <f t="shared" si="1737"/>
        <v>1.8749609383137851E-4</v>
      </c>
      <c r="AA1916" s="10">
        <f t="shared" si="1738"/>
        <v>79.8888888888889</v>
      </c>
      <c r="AB1916" s="9" t="str">
        <f t="shared" si="1734"/>
        <v>U E</v>
      </c>
      <c r="AC1916" s="28">
        <f t="shared" si="1739"/>
        <v>1.4978854607195684E-2</v>
      </c>
      <c r="AD1916" s="29">
        <f t="shared" si="1740"/>
        <v>1.8749609383137851E-4</v>
      </c>
      <c r="AE1916" s="15">
        <f t="shared" si="1741"/>
        <v>79.8888888888889</v>
      </c>
      <c r="AF1916" s="27" t="e">
        <f t="shared" si="1747"/>
        <v>#REF!</v>
      </c>
      <c r="AG1916" s="7" t="e">
        <f t="shared" si="1747"/>
        <v>#REF!</v>
      </c>
      <c r="AH1916" s="17" t="e">
        <f t="shared" si="1742"/>
        <v>#REF!</v>
      </c>
      <c r="AI1916" s="26" t="e">
        <f t="shared" si="1746"/>
        <v>#REF!</v>
      </c>
      <c r="AJ1916" s="22" t="e">
        <f t="shared" si="1746"/>
        <v>#REF!</v>
      </c>
      <c r="AK1916" s="25" t="e">
        <f t="shared" si="1743"/>
        <v>#REF!</v>
      </c>
      <c r="AL1916" s="60">
        <f t="shared" si="1744"/>
        <v>41918</v>
      </c>
      <c r="AM1916" s="2"/>
    </row>
    <row r="1917" spans="1:39" ht="11.25" x14ac:dyDescent="0.2">
      <c r="A1917" s="2" t="s">
        <v>5</v>
      </c>
      <c r="B1917" s="2" t="str">
        <f t="shared" si="1748"/>
        <v>CACY2014</v>
      </c>
      <c r="C1917" s="2" t="s">
        <v>39</v>
      </c>
      <c r="D1917" s="4">
        <v>41917</v>
      </c>
      <c r="K1917" s="54">
        <f t="shared" si="1735"/>
        <v>0</v>
      </c>
      <c r="T1917" s="47">
        <v>3</v>
      </c>
      <c r="U1917" s="48">
        <v>12</v>
      </c>
      <c r="V1917" s="49">
        <v>1017</v>
      </c>
      <c r="W1917" s="48">
        <f t="shared" si="1745"/>
        <v>1006</v>
      </c>
      <c r="X1917" s="32">
        <v>48001</v>
      </c>
      <c r="Y1917" s="31">
        <f t="shared" si="1736"/>
        <v>2.1187058602945771E-2</v>
      </c>
      <c r="Z1917" s="30">
        <f t="shared" si="1737"/>
        <v>2.4999479177517133E-4</v>
      </c>
      <c r="AA1917" s="10">
        <f t="shared" si="1738"/>
        <v>84.75</v>
      </c>
      <c r="AB1917" s="9" t="str">
        <f t="shared" si="1734"/>
        <v>U E</v>
      </c>
      <c r="AC1917" s="28">
        <f t="shared" si="1739"/>
        <v>2.1187058602945771E-2</v>
      </c>
      <c r="AD1917" s="29">
        <f t="shared" si="1740"/>
        <v>2.4999479177517133E-4</v>
      </c>
      <c r="AE1917" s="15">
        <f t="shared" si="1741"/>
        <v>84.75</v>
      </c>
      <c r="AF1917" s="27" t="e">
        <f t="shared" si="1747"/>
        <v>#REF!</v>
      </c>
      <c r="AG1917" s="7" t="e">
        <f t="shared" si="1747"/>
        <v>#REF!</v>
      </c>
      <c r="AH1917" s="17" t="e">
        <f t="shared" si="1742"/>
        <v>#REF!</v>
      </c>
      <c r="AI1917" s="26" t="e">
        <f t="shared" si="1746"/>
        <v>#REF!</v>
      </c>
      <c r="AJ1917" s="22" t="e">
        <f t="shared" si="1746"/>
        <v>#REF!</v>
      </c>
      <c r="AK1917" s="25" t="e">
        <f t="shared" si="1743"/>
        <v>#REF!</v>
      </c>
      <c r="AL1917" s="60">
        <f t="shared" si="1744"/>
        <v>41917</v>
      </c>
      <c r="AM1917" s="2"/>
    </row>
    <row r="1918" spans="1:39" ht="11.25" x14ac:dyDescent="0.2">
      <c r="A1918" s="2" t="s">
        <v>5</v>
      </c>
      <c r="B1918" s="2" t="str">
        <f t="shared" si="1748"/>
        <v>CACY2014</v>
      </c>
      <c r="C1918" s="2" t="s">
        <v>39</v>
      </c>
      <c r="D1918" s="4">
        <v>41916</v>
      </c>
      <c r="K1918" s="54">
        <f t="shared" si="1735"/>
        <v>0</v>
      </c>
      <c r="T1918" s="47">
        <v>1</v>
      </c>
      <c r="U1918" s="48">
        <v>2</v>
      </c>
      <c r="V1918" s="49">
        <v>160</v>
      </c>
      <c r="W1918" s="48">
        <f t="shared" si="1745"/>
        <v>1006</v>
      </c>
      <c r="X1918" s="32">
        <v>48001</v>
      </c>
      <c r="Y1918" s="31">
        <f t="shared" si="1736"/>
        <v>3.3332638903356181E-3</v>
      </c>
      <c r="Z1918" s="30">
        <f t="shared" si="1737"/>
        <v>4.1665798629195228E-5</v>
      </c>
      <c r="AA1918" s="10">
        <f t="shared" si="1738"/>
        <v>80</v>
      </c>
      <c r="AB1918" s="9" t="str">
        <f t="shared" si="1734"/>
        <v>U E</v>
      </c>
      <c r="AC1918" s="28">
        <f t="shared" si="1739"/>
        <v>3.3332638903356181E-3</v>
      </c>
      <c r="AD1918" s="29">
        <f t="shared" si="1740"/>
        <v>4.1665798629195228E-5</v>
      </c>
      <c r="AE1918" s="15">
        <f t="shared" si="1741"/>
        <v>80</v>
      </c>
      <c r="AF1918" s="27" t="e">
        <f t="shared" si="1747"/>
        <v>#REF!</v>
      </c>
      <c r="AG1918" s="7" t="e">
        <f t="shared" si="1747"/>
        <v>#REF!</v>
      </c>
      <c r="AH1918" s="17" t="e">
        <f t="shared" si="1742"/>
        <v>#REF!</v>
      </c>
      <c r="AI1918" s="26" t="e">
        <f t="shared" si="1746"/>
        <v>#REF!</v>
      </c>
      <c r="AJ1918" s="22" t="e">
        <f t="shared" si="1746"/>
        <v>#REF!</v>
      </c>
      <c r="AK1918" s="25" t="e">
        <f t="shared" si="1743"/>
        <v>#REF!</v>
      </c>
      <c r="AL1918" s="60">
        <f t="shared" si="1744"/>
        <v>41916</v>
      </c>
      <c r="AM1918" s="2"/>
    </row>
    <row r="1919" spans="1:39" ht="11.25" x14ac:dyDescent="0.2">
      <c r="A1919" s="2" t="s">
        <v>5</v>
      </c>
      <c r="B1919" s="2" t="str">
        <f t="shared" si="1748"/>
        <v>CACY2014</v>
      </c>
      <c r="C1919" s="2" t="s">
        <v>39</v>
      </c>
      <c r="D1919" s="4">
        <v>41915</v>
      </c>
      <c r="K1919" s="54">
        <f t="shared" si="1735"/>
        <v>0</v>
      </c>
      <c r="T1919" s="47">
        <v>2</v>
      </c>
      <c r="U1919" s="48">
        <v>45</v>
      </c>
      <c r="V1919" s="49">
        <v>10195</v>
      </c>
      <c r="W1919" s="48">
        <f t="shared" si="1745"/>
        <v>1007</v>
      </c>
      <c r="X1919" s="32">
        <v>48001</v>
      </c>
      <c r="Y1919" s="31">
        <f t="shared" si="1736"/>
        <v>0.21239140851232266</v>
      </c>
      <c r="Z1919" s="30">
        <f t="shared" si="1737"/>
        <v>9.3748046915689256E-4</v>
      </c>
      <c r="AA1919" s="10">
        <f t="shared" si="1738"/>
        <v>226.55555555555554</v>
      </c>
      <c r="AB1919" s="9" t="str">
        <f t="shared" si="1734"/>
        <v>U E</v>
      </c>
      <c r="AC1919" s="28">
        <f t="shared" si="1739"/>
        <v>0.21239140851232266</v>
      </c>
      <c r="AD1919" s="29">
        <f t="shared" si="1740"/>
        <v>9.3748046915689256E-4</v>
      </c>
      <c r="AE1919" s="15">
        <f t="shared" si="1741"/>
        <v>226.55555555555554</v>
      </c>
      <c r="AF1919" s="27" t="e">
        <f t="shared" si="1747"/>
        <v>#REF!</v>
      </c>
      <c r="AG1919" s="7" t="e">
        <f t="shared" si="1747"/>
        <v>#REF!</v>
      </c>
      <c r="AH1919" s="17" t="e">
        <f t="shared" si="1742"/>
        <v>#REF!</v>
      </c>
      <c r="AI1919" s="26" t="e">
        <f t="shared" si="1746"/>
        <v>#REF!</v>
      </c>
      <c r="AJ1919" s="22" t="e">
        <f t="shared" si="1746"/>
        <v>#REF!</v>
      </c>
      <c r="AK1919" s="25" t="e">
        <f t="shared" si="1743"/>
        <v>#REF!</v>
      </c>
      <c r="AL1919" s="60">
        <f t="shared" si="1744"/>
        <v>41915</v>
      </c>
      <c r="AM1919" s="2"/>
    </row>
    <row r="1920" spans="1:39" ht="11.25" x14ac:dyDescent="0.2">
      <c r="A1920" s="2" t="s">
        <v>5</v>
      </c>
      <c r="B1920" s="2" t="str">
        <f t="shared" si="1748"/>
        <v>CACY2014</v>
      </c>
      <c r="C1920" s="2" t="s">
        <v>39</v>
      </c>
      <c r="D1920" s="4">
        <v>41914</v>
      </c>
      <c r="K1920" s="54">
        <f t="shared" si="1735"/>
        <v>0</v>
      </c>
      <c r="T1920" s="47"/>
      <c r="U1920" s="48"/>
      <c r="V1920" s="49"/>
      <c r="W1920" s="48">
        <f t="shared" si="1745"/>
        <v>1009</v>
      </c>
      <c r="X1920" s="32">
        <v>48001</v>
      </c>
      <c r="Y1920" s="31">
        <f t="shared" si="1736"/>
        <v>0</v>
      </c>
      <c r="Z1920" s="30">
        <f t="shared" si="1737"/>
        <v>0</v>
      </c>
      <c r="AA1920" s="10">
        <f t="shared" si="1738"/>
        <v>0</v>
      </c>
      <c r="AB1920" s="9" t="str">
        <f t="shared" ref="AB1920:AB1983" si="1749">IF(E1920&gt;0,"M E","U E")</f>
        <v>U E</v>
      </c>
      <c r="AC1920" s="28">
        <f t="shared" si="1739"/>
        <v>0</v>
      </c>
      <c r="AD1920" s="29">
        <f t="shared" si="1740"/>
        <v>0</v>
      </c>
      <c r="AE1920" s="15">
        <f t="shared" si="1741"/>
        <v>0</v>
      </c>
      <c r="AF1920" s="27" t="e">
        <f t="shared" si="1747"/>
        <v>#REF!</v>
      </c>
      <c r="AG1920" s="7" t="e">
        <f t="shared" si="1747"/>
        <v>#REF!</v>
      </c>
      <c r="AH1920" s="17" t="e">
        <f t="shared" si="1742"/>
        <v>#REF!</v>
      </c>
      <c r="AI1920" s="26" t="e">
        <f t="shared" si="1746"/>
        <v>#REF!</v>
      </c>
      <c r="AJ1920" s="22" t="e">
        <f t="shared" si="1746"/>
        <v>#REF!</v>
      </c>
      <c r="AK1920" s="25" t="e">
        <f t="shared" si="1743"/>
        <v>#REF!</v>
      </c>
      <c r="AL1920" s="60">
        <f t="shared" si="1744"/>
        <v>41914</v>
      </c>
      <c r="AM1920" s="2"/>
    </row>
    <row r="1921" spans="1:39" ht="11.25" x14ac:dyDescent="0.2">
      <c r="A1921" s="2" t="s">
        <v>5</v>
      </c>
      <c r="B1921" s="2" t="str">
        <f t="shared" si="1748"/>
        <v>CACY2014</v>
      </c>
      <c r="C1921" s="2" t="s">
        <v>39</v>
      </c>
      <c r="D1921" s="4">
        <v>41913</v>
      </c>
      <c r="K1921" s="54">
        <f t="shared" si="1735"/>
        <v>0</v>
      </c>
      <c r="T1921" s="47">
        <v>1</v>
      </c>
      <c r="U1921" s="48">
        <v>2</v>
      </c>
      <c r="V1921" s="49">
        <v>236</v>
      </c>
      <c r="W1921" s="48">
        <f t="shared" si="1745"/>
        <v>1023</v>
      </c>
      <c r="X1921" s="32">
        <v>48001</v>
      </c>
      <c r="Y1921" s="31">
        <f t="shared" si="1736"/>
        <v>4.9165642382450365E-3</v>
      </c>
      <c r="Z1921" s="30">
        <f t="shared" si="1737"/>
        <v>4.1665798629195228E-5</v>
      </c>
      <c r="AA1921" s="10">
        <f t="shared" si="1738"/>
        <v>117.99999999999999</v>
      </c>
      <c r="AB1921" s="9" t="str">
        <f t="shared" si="1749"/>
        <v>U E</v>
      </c>
      <c r="AC1921" s="28">
        <f t="shared" si="1739"/>
        <v>4.9165642382450365E-3</v>
      </c>
      <c r="AD1921" s="29">
        <f t="shared" si="1740"/>
        <v>4.1665798629195228E-5</v>
      </c>
      <c r="AE1921" s="15">
        <f t="shared" si="1741"/>
        <v>117.99999999999999</v>
      </c>
      <c r="AF1921" s="27" t="e">
        <f t="shared" si="1747"/>
        <v>#REF!</v>
      </c>
      <c r="AG1921" s="7" t="e">
        <f t="shared" si="1747"/>
        <v>#REF!</v>
      </c>
      <c r="AH1921" s="17" t="e">
        <f t="shared" si="1742"/>
        <v>#REF!</v>
      </c>
      <c r="AI1921" s="26" t="e">
        <f t="shared" si="1746"/>
        <v>#REF!</v>
      </c>
      <c r="AJ1921" s="22" t="e">
        <f t="shared" si="1746"/>
        <v>#REF!</v>
      </c>
      <c r="AK1921" s="25" t="e">
        <f t="shared" si="1743"/>
        <v>#REF!</v>
      </c>
      <c r="AL1921" s="60">
        <f t="shared" si="1744"/>
        <v>41913</v>
      </c>
      <c r="AM1921" s="2"/>
    </row>
    <row r="1922" spans="1:39" ht="11.25" x14ac:dyDescent="0.2">
      <c r="A1922" s="2" t="s">
        <v>5</v>
      </c>
      <c r="B1922" s="2" t="str">
        <f t="shared" si="1748"/>
        <v>CACY2014</v>
      </c>
      <c r="C1922" s="2" t="s">
        <v>39</v>
      </c>
      <c r="D1922" s="4">
        <v>41912</v>
      </c>
      <c r="G1922" s="69">
        <v>173</v>
      </c>
      <c r="H1922" s="71">
        <v>1.2989999999999999</v>
      </c>
      <c r="I1922" s="76">
        <v>133</v>
      </c>
      <c r="K1922" s="54">
        <f t="shared" si="1735"/>
        <v>0</v>
      </c>
      <c r="T1922" s="47">
        <v>2</v>
      </c>
      <c r="U1922" s="48">
        <v>2</v>
      </c>
      <c r="V1922" s="49">
        <v>179</v>
      </c>
      <c r="W1922" s="48">
        <f t="shared" si="1745"/>
        <v>1022</v>
      </c>
      <c r="X1922" s="32">
        <v>48001</v>
      </c>
      <c r="Y1922" s="31">
        <f t="shared" si="1736"/>
        <v>3.7290889773129725E-3</v>
      </c>
      <c r="Z1922" s="30">
        <f t="shared" si="1737"/>
        <v>4.1665798629195228E-5</v>
      </c>
      <c r="AA1922" s="10">
        <f t="shared" si="1738"/>
        <v>89.499999999999986</v>
      </c>
      <c r="AB1922" s="9" t="str">
        <f t="shared" si="1749"/>
        <v>U E</v>
      </c>
      <c r="AC1922" s="28">
        <f t="shared" si="1739"/>
        <v>3.7290889773129725E-3</v>
      </c>
      <c r="AD1922" s="29">
        <f t="shared" si="1740"/>
        <v>4.1665798629195228E-5</v>
      </c>
      <c r="AE1922" s="15">
        <f t="shared" si="1741"/>
        <v>89.499999999999986</v>
      </c>
      <c r="AF1922" s="27" t="e">
        <f t="shared" si="1747"/>
        <v>#REF!</v>
      </c>
      <c r="AG1922" s="7" t="e">
        <f t="shared" si="1747"/>
        <v>#REF!</v>
      </c>
      <c r="AH1922" s="17" t="e">
        <f t="shared" si="1742"/>
        <v>#REF!</v>
      </c>
      <c r="AI1922" s="26" t="e">
        <f t="shared" si="1746"/>
        <v>#REF!</v>
      </c>
      <c r="AJ1922" s="22" t="e">
        <f t="shared" si="1746"/>
        <v>#REF!</v>
      </c>
      <c r="AK1922" s="25" t="e">
        <f t="shared" si="1743"/>
        <v>#REF!</v>
      </c>
      <c r="AL1922" s="60">
        <f t="shared" si="1744"/>
        <v>41912</v>
      </c>
      <c r="AM1922" s="2"/>
    </row>
    <row r="1923" spans="1:39" ht="11.25" x14ac:dyDescent="0.2">
      <c r="A1923" s="2" t="s">
        <v>5</v>
      </c>
      <c r="B1923" s="2" t="str">
        <f t="shared" si="1748"/>
        <v>CACY2014</v>
      </c>
      <c r="C1923" s="2" t="s">
        <v>39</v>
      </c>
      <c r="D1923" s="4">
        <v>41911</v>
      </c>
      <c r="K1923" s="54">
        <f t="shared" si="1735"/>
        <v>0</v>
      </c>
      <c r="T1923" s="47">
        <v>3</v>
      </c>
      <c r="U1923" s="48">
        <v>5</v>
      </c>
      <c r="V1923" s="49">
        <v>812</v>
      </c>
      <c r="W1923" s="48">
        <f t="shared" si="1745"/>
        <v>1022</v>
      </c>
      <c r="X1923" s="32">
        <v>48001</v>
      </c>
      <c r="Y1923" s="31">
        <f t="shared" si="1736"/>
        <v>1.6916314243453263E-2</v>
      </c>
      <c r="Z1923" s="30">
        <f t="shared" si="1737"/>
        <v>1.0416449657298807E-4</v>
      </c>
      <c r="AA1923" s="10">
        <f t="shared" si="1738"/>
        <v>162.4</v>
      </c>
      <c r="AB1923" s="9" t="str">
        <f t="shared" si="1749"/>
        <v>U E</v>
      </c>
      <c r="AC1923" s="28">
        <f t="shared" si="1739"/>
        <v>1.6916314243453263E-2</v>
      </c>
      <c r="AD1923" s="29">
        <f t="shared" si="1740"/>
        <v>1.0416449657298807E-4</v>
      </c>
      <c r="AE1923" s="15">
        <f t="shared" si="1741"/>
        <v>162.4</v>
      </c>
      <c r="AF1923" s="27" t="e">
        <f t="shared" si="1747"/>
        <v>#REF!</v>
      </c>
      <c r="AG1923" s="7" t="e">
        <f t="shared" si="1747"/>
        <v>#REF!</v>
      </c>
      <c r="AH1923" s="17" t="e">
        <f t="shared" si="1742"/>
        <v>#REF!</v>
      </c>
      <c r="AI1923" s="26" t="e">
        <f t="shared" si="1746"/>
        <v>#REF!</v>
      </c>
      <c r="AJ1923" s="22" t="e">
        <f t="shared" si="1746"/>
        <v>#REF!</v>
      </c>
      <c r="AK1923" s="25" t="e">
        <f t="shared" si="1743"/>
        <v>#REF!</v>
      </c>
      <c r="AL1923" s="60">
        <f t="shared" si="1744"/>
        <v>41911</v>
      </c>
      <c r="AM1923" s="2"/>
    </row>
    <row r="1924" spans="1:39" ht="11.25" x14ac:dyDescent="0.2">
      <c r="A1924" s="2" t="s">
        <v>5</v>
      </c>
      <c r="B1924" s="2" t="str">
        <f t="shared" si="1748"/>
        <v>CACY2014</v>
      </c>
      <c r="C1924" s="2" t="s">
        <v>39</v>
      </c>
      <c r="D1924" s="4">
        <v>41910</v>
      </c>
      <c r="K1924" s="54">
        <f t="shared" si="1735"/>
        <v>0</v>
      </c>
      <c r="T1924" s="47">
        <v>5</v>
      </c>
      <c r="U1924" s="48">
        <v>585</v>
      </c>
      <c r="V1924" s="49">
        <v>205063</v>
      </c>
      <c r="W1924" s="48">
        <f t="shared" si="1745"/>
        <v>1023</v>
      </c>
      <c r="X1924" s="32">
        <v>48001</v>
      </c>
      <c r="Y1924" s="31">
        <f t="shared" si="1736"/>
        <v>4.27205683214933</v>
      </c>
      <c r="Z1924" s="30">
        <f t="shared" si="1737"/>
        <v>1.2187246099039603E-2</v>
      </c>
      <c r="AA1924" s="10">
        <f t="shared" si="1738"/>
        <v>350.53504273504274</v>
      </c>
      <c r="AB1924" s="9" t="str">
        <f t="shared" si="1749"/>
        <v>U E</v>
      </c>
      <c r="AC1924" s="28">
        <f t="shared" si="1739"/>
        <v>4.27205683214933</v>
      </c>
      <c r="AD1924" s="29">
        <f t="shared" si="1740"/>
        <v>1.2187246099039603E-2</v>
      </c>
      <c r="AE1924" s="15">
        <f t="shared" si="1741"/>
        <v>350.53504273504274</v>
      </c>
      <c r="AF1924" s="27" t="e">
        <f t="shared" si="1747"/>
        <v>#REF!</v>
      </c>
      <c r="AG1924" s="7" t="e">
        <f t="shared" si="1747"/>
        <v>#REF!</v>
      </c>
      <c r="AH1924" s="17" t="e">
        <f t="shared" si="1742"/>
        <v>#REF!</v>
      </c>
      <c r="AI1924" s="26" t="e">
        <f t="shared" si="1746"/>
        <v>#REF!</v>
      </c>
      <c r="AJ1924" s="22" t="e">
        <f t="shared" si="1746"/>
        <v>#REF!</v>
      </c>
      <c r="AK1924" s="25" t="e">
        <f t="shared" si="1743"/>
        <v>#REF!</v>
      </c>
      <c r="AL1924" s="60">
        <f t="shared" si="1744"/>
        <v>41910</v>
      </c>
      <c r="AM1924" s="2"/>
    </row>
    <row r="1925" spans="1:39" ht="11.25" x14ac:dyDescent="0.2">
      <c r="A1925" s="2" t="s">
        <v>5</v>
      </c>
      <c r="B1925" s="2" t="str">
        <f t="shared" si="1748"/>
        <v>CACY2014</v>
      </c>
      <c r="C1925" s="2" t="s">
        <v>39</v>
      </c>
      <c r="D1925" s="4">
        <v>41909</v>
      </c>
      <c r="K1925" s="54">
        <f t="shared" si="1735"/>
        <v>0</v>
      </c>
      <c r="T1925" s="47">
        <v>4</v>
      </c>
      <c r="U1925" s="48">
        <v>19</v>
      </c>
      <c r="V1925" s="49">
        <v>4765</v>
      </c>
      <c r="W1925" s="48">
        <f t="shared" si="1745"/>
        <v>1022</v>
      </c>
      <c r="X1925" s="32">
        <v>48001</v>
      </c>
      <c r="Y1925" s="31">
        <f t="shared" si="1736"/>
        <v>9.9268765234057629E-2</v>
      </c>
      <c r="Z1925" s="30">
        <f t="shared" si="1737"/>
        <v>3.9582508697735461E-4</v>
      </c>
      <c r="AA1925" s="10">
        <f t="shared" si="1738"/>
        <v>250.78947368421055</v>
      </c>
      <c r="AB1925" s="9" t="str">
        <f t="shared" si="1749"/>
        <v>U E</v>
      </c>
      <c r="AC1925" s="28">
        <f t="shared" si="1739"/>
        <v>9.9268765234057629E-2</v>
      </c>
      <c r="AD1925" s="29">
        <f t="shared" si="1740"/>
        <v>3.9582508697735461E-4</v>
      </c>
      <c r="AE1925" s="15">
        <f t="shared" si="1741"/>
        <v>250.78947368421055</v>
      </c>
      <c r="AF1925" s="27" t="e">
        <f t="shared" si="1747"/>
        <v>#REF!</v>
      </c>
      <c r="AG1925" s="7" t="e">
        <f t="shared" si="1747"/>
        <v>#REF!</v>
      </c>
      <c r="AH1925" s="17" t="e">
        <f t="shared" si="1742"/>
        <v>#REF!</v>
      </c>
      <c r="AI1925" s="26" t="e">
        <f t="shared" si="1746"/>
        <v>#REF!</v>
      </c>
      <c r="AJ1925" s="22" t="e">
        <f t="shared" si="1746"/>
        <v>#REF!</v>
      </c>
      <c r="AK1925" s="25" t="e">
        <f t="shared" si="1743"/>
        <v>#REF!</v>
      </c>
      <c r="AL1925" s="60">
        <f t="shared" si="1744"/>
        <v>41909</v>
      </c>
      <c r="AM1925" s="2"/>
    </row>
    <row r="1926" spans="1:39" ht="11.25" x14ac:dyDescent="0.2">
      <c r="A1926" s="2" t="s">
        <v>5</v>
      </c>
      <c r="B1926" s="2" t="str">
        <f t="shared" si="1748"/>
        <v>CACY2014</v>
      </c>
      <c r="C1926" s="2" t="s">
        <v>39</v>
      </c>
      <c r="D1926" s="4">
        <v>41908</v>
      </c>
      <c r="K1926" s="54">
        <f t="shared" si="1735"/>
        <v>0</v>
      </c>
      <c r="T1926" s="47">
        <v>2</v>
      </c>
      <c r="U1926" s="48">
        <v>68</v>
      </c>
      <c r="V1926" s="49">
        <v>5231</v>
      </c>
      <c r="W1926" s="48">
        <f t="shared" si="1745"/>
        <v>1021</v>
      </c>
      <c r="X1926" s="32">
        <v>48001</v>
      </c>
      <c r="Y1926" s="31">
        <f t="shared" si="1736"/>
        <v>0.10897689631466011</v>
      </c>
      <c r="Z1926" s="30">
        <f t="shared" si="1737"/>
        <v>1.4166371533926377E-3</v>
      </c>
      <c r="AA1926" s="10">
        <f t="shared" si="1738"/>
        <v>76.92647058823529</v>
      </c>
      <c r="AB1926" s="9" t="str">
        <f t="shared" si="1749"/>
        <v>U E</v>
      </c>
      <c r="AC1926" s="28">
        <f t="shared" si="1739"/>
        <v>0.10897689631466011</v>
      </c>
      <c r="AD1926" s="29">
        <f t="shared" si="1740"/>
        <v>1.4166371533926377E-3</v>
      </c>
      <c r="AE1926" s="15">
        <f t="shared" si="1741"/>
        <v>76.92647058823529</v>
      </c>
      <c r="AF1926" s="27" t="e">
        <f t="shared" si="1747"/>
        <v>#REF!</v>
      </c>
      <c r="AG1926" s="7" t="e">
        <f t="shared" si="1747"/>
        <v>#REF!</v>
      </c>
      <c r="AH1926" s="17" t="e">
        <f t="shared" si="1742"/>
        <v>#REF!</v>
      </c>
      <c r="AI1926" s="26" t="e">
        <f t="shared" si="1746"/>
        <v>#REF!</v>
      </c>
      <c r="AJ1926" s="22" t="e">
        <f t="shared" si="1746"/>
        <v>#REF!</v>
      </c>
      <c r="AK1926" s="25" t="e">
        <f t="shared" si="1743"/>
        <v>#REF!</v>
      </c>
      <c r="AL1926" s="60">
        <f t="shared" si="1744"/>
        <v>41908</v>
      </c>
      <c r="AM1926" s="2"/>
    </row>
    <row r="1927" spans="1:39" ht="11.25" x14ac:dyDescent="0.2">
      <c r="A1927" s="2" t="s">
        <v>5</v>
      </c>
      <c r="B1927" s="2" t="str">
        <f t="shared" si="1748"/>
        <v>CACY2014</v>
      </c>
      <c r="C1927" s="2" t="s">
        <v>39</v>
      </c>
      <c r="D1927" s="4">
        <v>41907</v>
      </c>
      <c r="K1927" s="54">
        <f t="shared" si="1735"/>
        <v>0</v>
      </c>
      <c r="T1927" s="47">
        <v>3</v>
      </c>
      <c r="U1927" s="48">
        <v>6</v>
      </c>
      <c r="V1927" s="49">
        <v>1793</v>
      </c>
      <c r="W1927" s="48">
        <f t="shared" si="1745"/>
        <v>1024</v>
      </c>
      <c r="X1927" s="32">
        <v>48001</v>
      </c>
      <c r="Y1927" s="31">
        <f t="shared" si="1736"/>
        <v>3.7353388471073522E-2</v>
      </c>
      <c r="Z1927" s="30">
        <f t="shared" si="1737"/>
        <v>1.2499739588758566E-4</v>
      </c>
      <c r="AA1927" s="10">
        <f t="shared" si="1738"/>
        <v>298.83333333333337</v>
      </c>
      <c r="AB1927" s="9" t="str">
        <f t="shared" si="1749"/>
        <v>U E</v>
      </c>
      <c r="AC1927" s="28">
        <f t="shared" si="1739"/>
        <v>3.7353388471073522E-2</v>
      </c>
      <c r="AD1927" s="29">
        <f t="shared" si="1740"/>
        <v>1.2499739588758566E-4</v>
      </c>
      <c r="AE1927" s="15">
        <f t="shared" si="1741"/>
        <v>298.83333333333337</v>
      </c>
      <c r="AF1927" s="27" t="e">
        <f t="shared" si="1747"/>
        <v>#REF!</v>
      </c>
      <c r="AG1927" s="7" t="e">
        <f t="shared" si="1747"/>
        <v>#REF!</v>
      </c>
      <c r="AH1927" s="17" t="e">
        <f t="shared" si="1742"/>
        <v>#REF!</v>
      </c>
      <c r="AI1927" s="26" t="e">
        <f t="shared" si="1746"/>
        <v>#REF!</v>
      </c>
      <c r="AJ1927" s="22" t="e">
        <f t="shared" si="1746"/>
        <v>#REF!</v>
      </c>
      <c r="AK1927" s="25" t="e">
        <f t="shared" si="1743"/>
        <v>#REF!</v>
      </c>
      <c r="AL1927" s="60">
        <f t="shared" si="1744"/>
        <v>41907</v>
      </c>
      <c r="AM1927" s="2"/>
    </row>
    <row r="1928" spans="1:39" ht="11.25" x14ac:dyDescent="0.2">
      <c r="A1928" s="2" t="s">
        <v>5</v>
      </c>
      <c r="B1928" s="2" t="str">
        <f t="shared" si="1748"/>
        <v>CACY2014</v>
      </c>
      <c r="C1928" s="2" t="s">
        <v>39</v>
      </c>
      <c r="D1928" s="4">
        <v>41906</v>
      </c>
      <c r="K1928" s="54">
        <f t="shared" si="1735"/>
        <v>0</v>
      </c>
      <c r="T1928" s="47">
        <v>4</v>
      </c>
      <c r="U1928" s="48">
        <v>416</v>
      </c>
      <c r="V1928" s="49">
        <v>39967</v>
      </c>
      <c r="W1928" s="48">
        <f t="shared" si="1745"/>
        <v>1033</v>
      </c>
      <c r="X1928" s="32">
        <v>48001</v>
      </c>
      <c r="Y1928" s="31">
        <f t="shared" si="1736"/>
        <v>0.8326284869065228</v>
      </c>
      <c r="Z1928" s="30">
        <f t="shared" si="1737"/>
        <v>8.6664861148726072E-3</v>
      </c>
      <c r="AA1928" s="10">
        <f t="shared" si="1738"/>
        <v>96.074519230769226</v>
      </c>
      <c r="AB1928" s="9" t="str">
        <f t="shared" si="1749"/>
        <v>U E</v>
      </c>
      <c r="AC1928" s="28">
        <f t="shared" si="1739"/>
        <v>0.8326284869065228</v>
      </c>
      <c r="AD1928" s="29">
        <f t="shared" si="1740"/>
        <v>8.6664861148726072E-3</v>
      </c>
      <c r="AE1928" s="15">
        <f t="shared" si="1741"/>
        <v>96.074519230769226</v>
      </c>
      <c r="AF1928" s="27" t="e">
        <f t="shared" si="1747"/>
        <v>#REF!</v>
      </c>
      <c r="AG1928" s="7" t="e">
        <f t="shared" si="1747"/>
        <v>#REF!</v>
      </c>
      <c r="AH1928" s="17" t="e">
        <f t="shared" si="1742"/>
        <v>#REF!</v>
      </c>
      <c r="AI1928" s="26" t="e">
        <f t="shared" si="1746"/>
        <v>#REF!</v>
      </c>
      <c r="AJ1928" s="22" t="e">
        <f t="shared" si="1746"/>
        <v>#REF!</v>
      </c>
      <c r="AK1928" s="25" t="e">
        <f t="shared" si="1743"/>
        <v>#REF!</v>
      </c>
      <c r="AL1928" s="60">
        <f t="shared" si="1744"/>
        <v>41906</v>
      </c>
      <c r="AM1928" s="2"/>
    </row>
    <row r="1929" spans="1:39" ht="11.25" x14ac:dyDescent="0.2">
      <c r="A1929" s="2" t="s">
        <v>5</v>
      </c>
      <c r="B1929" s="2" t="str">
        <f t="shared" si="1748"/>
        <v>CACY2014</v>
      </c>
      <c r="C1929" s="2" t="s">
        <v>39</v>
      </c>
      <c r="D1929" s="4">
        <v>41905</v>
      </c>
      <c r="K1929" s="54">
        <f t="shared" si="1735"/>
        <v>0</v>
      </c>
      <c r="T1929" s="47">
        <v>5</v>
      </c>
      <c r="U1929" s="48">
        <v>48</v>
      </c>
      <c r="V1929" s="49">
        <v>4079</v>
      </c>
      <c r="W1929" s="48">
        <f t="shared" si="1745"/>
        <v>1035</v>
      </c>
      <c r="X1929" s="32">
        <v>48001</v>
      </c>
      <c r="Y1929" s="31">
        <f t="shared" si="1736"/>
        <v>8.4977396304243655E-2</v>
      </c>
      <c r="Z1929" s="30">
        <f t="shared" si="1737"/>
        <v>9.999791671006853E-4</v>
      </c>
      <c r="AA1929" s="10">
        <f t="shared" si="1738"/>
        <v>84.979166666666671</v>
      </c>
      <c r="AB1929" s="9" t="str">
        <f t="shared" si="1749"/>
        <v>U E</v>
      </c>
      <c r="AC1929" s="28">
        <f t="shared" si="1739"/>
        <v>8.4977396304243655E-2</v>
      </c>
      <c r="AD1929" s="29">
        <f t="shared" si="1740"/>
        <v>9.999791671006853E-4</v>
      </c>
      <c r="AE1929" s="15">
        <f t="shared" si="1741"/>
        <v>84.979166666666671</v>
      </c>
      <c r="AF1929" s="27" t="e">
        <f t="shared" si="1747"/>
        <v>#REF!</v>
      </c>
      <c r="AG1929" s="7" t="e">
        <f t="shared" si="1747"/>
        <v>#REF!</v>
      </c>
      <c r="AH1929" s="17" t="e">
        <f t="shared" si="1742"/>
        <v>#REF!</v>
      </c>
      <c r="AI1929" s="26" t="e">
        <f t="shared" si="1746"/>
        <v>#REF!</v>
      </c>
      <c r="AJ1929" s="22" t="e">
        <f t="shared" si="1746"/>
        <v>#REF!</v>
      </c>
      <c r="AK1929" s="25" t="e">
        <f t="shared" si="1743"/>
        <v>#REF!</v>
      </c>
      <c r="AL1929" s="60">
        <f t="shared" si="1744"/>
        <v>41905</v>
      </c>
      <c r="AM1929" s="2"/>
    </row>
    <row r="1930" spans="1:39" ht="11.25" x14ac:dyDescent="0.2">
      <c r="A1930" s="2" t="s">
        <v>5</v>
      </c>
      <c r="B1930" s="2" t="str">
        <f t="shared" si="1748"/>
        <v>CACY2014</v>
      </c>
      <c r="C1930" s="2" t="s">
        <v>39</v>
      </c>
      <c r="D1930" s="4">
        <v>41904</v>
      </c>
      <c r="K1930" s="54">
        <f t="shared" ref="K1930:K1993" si="1750">L1930-J1930</f>
        <v>0</v>
      </c>
      <c r="T1930" s="47">
        <v>1</v>
      </c>
      <c r="U1930" s="48">
        <v>1</v>
      </c>
      <c r="V1930" s="49">
        <v>277</v>
      </c>
      <c r="W1930" s="48">
        <f t="shared" si="1745"/>
        <v>1031</v>
      </c>
      <c r="X1930" s="32">
        <v>48001</v>
      </c>
      <c r="Y1930" s="31">
        <f t="shared" si="1736"/>
        <v>5.7707131101435386E-3</v>
      </c>
      <c r="Z1930" s="30">
        <f t="shared" si="1737"/>
        <v>2.0832899314597614E-5</v>
      </c>
      <c r="AA1930" s="10">
        <f t="shared" si="1738"/>
        <v>277</v>
      </c>
      <c r="AB1930" s="9" t="str">
        <f t="shared" si="1749"/>
        <v>U E</v>
      </c>
      <c r="AC1930" s="28">
        <f t="shared" si="1739"/>
        <v>5.7707131101435386E-3</v>
      </c>
      <c r="AD1930" s="29">
        <f t="shared" si="1740"/>
        <v>2.0832899314597614E-5</v>
      </c>
      <c r="AE1930" s="15">
        <f t="shared" si="1741"/>
        <v>277</v>
      </c>
      <c r="AF1930" s="27" t="e">
        <f t="shared" si="1747"/>
        <v>#REF!</v>
      </c>
      <c r="AG1930" s="7" t="e">
        <f t="shared" si="1747"/>
        <v>#REF!</v>
      </c>
      <c r="AH1930" s="17" t="e">
        <f t="shared" si="1742"/>
        <v>#REF!</v>
      </c>
      <c r="AI1930" s="26" t="e">
        <f t="shared" si="1746"/>
        <v>#REF!</v>
      </c>
      <c r="AJ1930" s="22" t="e">
        <f t="shared" si="1746"/>
        <v>#REF!</v>
      </c>
      <c r="AK1930" s="25" t="e">
        <f t="shared" si="1743"/>
        <v>#REF!</v>
      </c>
      <c r="AL1930" s="60">
        <f t="shared" si="1744"/>
        <v>41904</v>
      </c>
      <c r="AM1930" s="2"/>
    </row>
    <row r="1931" spans="1:39" ht="11.25" x14ac:dyDescent="0.2">
      <c r="A1931" s="2" t="s">
        <v>5</v>
      </c>
      <c r="B1931" s="2" t="str">
        <f t="shared" si="1748"/>
        <v>CACY2014</v>
      </c>
      <c r="C1931" s="2" t="s">
        <v>39</v>
      </c>
      <c r="D1931" s="4">
        <v>41903</v>
      </c>
      <c r="K1931" s="54">
        <f t="shared" si="1750"/>
        <v>0</v>
      </c>
      <c r="T1931" s="47">
        <v>3</v>
      </c>
      <c r="U1931" s="48">
        <v>30</v>
      </c>
      <c r="V1931" s="49">
        <v>9016</v>
      </c>
      <c r="W1931" s="48">
        <f t="shared" si="1745"/>
        <v>1035</v>
      </c>
      <c r="X1931" s="32">
        <v>48001</v>
      </c>
      <c r="Y1931" s="31">
        <f t="shared" si="1736"/>
        <v>0.18782942022041207</v>
      </c>
      <c r="Z1931" s="30">
        <f t="shared" si="1737"/>
        <v>6.2498697943792834E-4</v>
      </c>
      <c r="AA1931" s="10">
        <f t="shared" si="1738"/>
        <v>300.53333333333336</v>
      </c>
      <c r="AB1931" s="9" t="str">
        <f t="shared" si="1749"/>
        <v>U E</v>
      </c>
      <c r="AC1931" s="28">
        <f t="shared" si="1739"/>
        <v>0.18782942022041207</v>
      </c>
      <c r="AD1931" s="29">
        <f t="shared" si="1740"/>
        <v>6.2498697943792834E-4</v>
      </c>
      <c r="AE1931" s="15">
        <f t="shared" si="1741"/>
        <v>300.53333333333336</v>
      </c>
      <c r="AF1931" s="27" t="e">
        <f t="shared" si="1747"/>
        <v>#REF!</v>
      </c>
      <c r="AG1931" s="7" t="e">
        <f t="shared" si="1747"/>
        <v>#REF!</v>
      </c>
      <c r="AH1931" s="17" t="e">
        <f t="shared" si="1742"/>
        <v>#REF!</v>
      </c>
      <c r="AI1931" s="26" t="e">
        <f t="shared" si="1746"/>
        <v>#REF!</v>
      </c>
      <c r="AJ1931" s="22" t="e">
        <f t="shared" si="1746"/>
        <v>#REF!</v>
      </c>
      <c r="AK1931" s="25" t="e">
        <f t="shared" si="1743"/>
        <v>#REF!</v>
      </c>
      <c r="AL1931" s="60">
        <f t="shared" si="1744"/>
        <v>41903</v>
      </c>
      <c r="AM1931" s="2"/>
    </row>
    <row r="1932" spans="1:39" ht="11.25" x14ac:dyDescent="0.2">
      <c r="A1932" s="2" t="s">
        <v>5</v>
      </c>
      <c r="B1932" s="2" t="str">
        <f t="shared" si="1748"/>
        <v>CACY2014</v>
      </c>
      <c r="C1932" s="2" t="s">
        <v>39</v>
      </c>
      <c r="D1932" s="4">
        <v>41902</v>
      </c>
      <c r="K1932" s="54">
        <f t="shared" si="1750"/>
        <v>0</v>
      </c>
      <c r="T1932" s="47">
        <v>2</v>
      </c>
      <c r="U1932" s="48">
        <v>125</v>
      </c>
      <c r="V1932" s="49">
        <v>70028</v>
      </c>
      <c r="W1932" s="48">
        <f t="shared" si="1745"/>
        <v>1038</v>
      </c>
      <c r="X1932" s="32">
        <v>48001</v>
      </c>
      <c r="Y1932" s="31">
        <f t="shared" si="1736"/>
        <v>1.4588862732026415</v>
      </c>
      <c r="Z1932" s="30">
        <f t="shared" si="1737"/>
        <v>2.6041124143247017E-3</v>
      </c>
      <c r="AA1932" s="10">
        <f t="shared" si="1738"/>
        <v>560.22399999999993</v>
      </c>
      <c r="AB1932" s="9" t="str">
        <f t="shared" si="1749"/>
        <v>U E</v>
      </c>
      <c r="AC1932" s="28">
        <f t="shared" si="1739"/>
        <v>1.4588862732026415</v>
      </c>
      <c r="AD1932" s="29">
        <f t="shared" si="1740"/>
        <v>2.6041124143247017E-3</v>
      </c>
      <c r="AE1932" s="15">
        <f t="shared" si="1741"/>
        <v>560.22399999999993</v>
      </c>
      <c r="AF1932" s="27" t="e">
        <f t="shared" si="1747"/>
        <v>#REF!</v>
      </c>
      <c r="AG1932" s="7" t="e">
        <f t="shared" si="1747"/>
        <v>#REF!</v>
      </c>
      <c r="AH1932" s="17" t="e">
        <f t="shared" si="1742"/>
        <v>#REF!</v>
      </c>
      <c r="AI1932" s="26" t="e">
        <f t="shared" si="1746"/>
        <v>#REF!</v>
      </c>
      <c r="AJ1932" s="22" t="e">
        <f t="shared" si="1746"/>
        <v>#REF!</v>
      </c>
      <c r="AK1932" s="25" t="e">
        <f t="shared" si="1743"/>
        <v>#REF!</v>
      </c>
      <c r="AL1932" s="60">
        <f t="shared" si="1744"/>
        <v>41902</v>
      </c>
      <c r="AM1932" s="2"/>
    </row>
    <row r="1933" spans="1:39" ht="11.25" x14ac:dyDescent="0.2">
      <c r="A1933" s="2" t="s">
        <v>5</v>
      </c>
      <c r="B1933" s="2" t="str">
        <f t="shared" si="1748"/>
        <v>CACY2014</v>
      </c>
      <c r="C1933" s="2" t="s">
        <v>39</v>
      </c>
      <c r="D1933" s="4">
        <v>41901</v>
      </c>
      <c r="K1933" s="54">
        <f t="shared" si="1750"/>
        <v>0</v>
      </c>
      <c r="T1933" s="47">
        <v>7</v>
      </c>
      <c r="U1933" s="48">
        <v>65</v>
      </c>
      <c r="V1933" s="49">
        <v>16406</v>
      </c>
      <c r="W1933" s="48">
        <f t="shared" si="1745"/>
        <v>1039</v>
      </c>
      <c r="X1933" s="32">
        <v>48001</v>
      </c>
      <c r="Y1933" s="31">
        <f t="shared" si="1736"/>
        <v>0.34178454615528842</v>
      </c>
      <c r="Z1933" s="30">
        <f t="shared" si="1737"/>
        <v>1.3541384554488448E-3</v>
      </c>
      <c r="AA1933" s="10">
        <f t="shared" si="1738"/>
        <v>252.39999999999998</v>
      </c>
      <c r="AB1933" s="9" t="str">
        <f t="shared" si="1749"/>
        <v>U E</v>
      </c>
      <c r="AC1933" s="28">
        <f t="shared" si="1739"/>
        <v>0.34178454615528842</v>
      </c>
      <c r="AD1933" s="29">
        <f t="shared" si="1740"/>
        <v>1.3541384554488448E-3</v>
      </c>
      <c r="AE1933" s="15">
        <f t="shared" si="1741"/>
        <v>252.39999999999998</v>
      </c>
      <c r="AF1933" s="27" t="e">
        <f t="shared" si="1747"/>
        <v>#REF!</v>
      </c>
      <c r="AG1933" s="7" t="e">
        <f t="shared" si="1747"/>
        <v>#REF!</v>
      </c>
      <c r="AH1933" s="17" t="e">
        <f t="shared" si="1742"/>
        <v>#REF!</v>
      </c>
      <c r="AI1933" s="26" t="e">
        <f t="shared" si="1746"/>
        <v>#REF!</v>
      </c>
      <c r="AJ1933" s="22" t="e">
        <f t="shared" si="1746"/>
        <v>#REF!</v>
      </c>
      <c r="AK1933" s="25" t="e">
        <f t="shared" si="1743"/>
        <v>#REF!</v>
      </c>
      <c r="AL1933" s="60">
        <f t="shared" si="1744"/>
        <v>41901</v>
      </c>
      <c r="AM1933" s="2"/>
    </row>
    <row r="1934" spans="1:39" ht="11.25" x14ac:dyDescent="0.2">
      <c r="A1934" s="2" t="s">
        <v>5</v>
      </c>
      <c r="B1934" s="2" t="str">
        <f t="shared" si="1748"/>
        <v>CACY2014</v>
      </c>
      <c r="C1934" s="2" t="s">
        <v>39</v>
      </c>
      <c r="D1934" s="4">
        <v>41900</v>
      </c>
      <c r="K1934" s="54">
        <f t="shared" si="1750"/>
        <v>0</v>
      </c>
      <c r="T1934" s="47">
        <v>4</v>
      </c>
      <c r="U1934" s="48">
        <v>19</v>
      </c>
      <c r="V1934" s="49">
        <v>1901</v>
      </c>
      <c r="W1934" s="48">
        <f t="shared" si="1745"/>
        <v>1034</v>
      </c>
      <c r="X1934" s="32">
        <v>48001</v>
      </c>
      <c r="Y1934" s="31">
        <f t="shared" si="1736"/>
        <v>3.9603341597050062E-2</v>
      </c>
      <c r="Z1934" s="30">
        <f t="shared" si="1737"/>
        <v>3.9582508697735461E-4</v>
      </c>
      <c r="AA1934" s="10">
        <f t="shared" si="1738"/>
        <v>100.05263157894738</v>
      </c>
      <c r="AB1934" s="9" t="str">
        <f t="shared" si="1749"/>
        <v>U E</v>
      </c>
      <c r="AC1934" s="28">
        <f t="shared" si="1739"/>
        <v>3.9603341597050062E-2</v>
      </c>
      <c r="AD1934" s="29">
        <f t="shared" si="1740"/>
        <v>3.9582508697735461E-4</v>
      </c>
      <c r="AE1934" s="15">
        <f t="shared" si="1741"/>
        <v>100.05263157894738</v>
      </c>
      <c r="AF1934" s="27" t="e">
        <f t="shared" si="1747"/>
        <v>#REF!</v>
      </c>
      <c r="AG1934" s="7" t="e">
        <f t="shared" si="1747"/>
        <v>#REF!</v>
      </c>
      <c r="AH1934" s="17" t="e">
        <f t="shared" si="1742"/>
        <v>#REF!</v>
      </c>
      <c r="AI1934" s="26" t="e">
        <f t="shared" si="1746"/>
        <v>#REF!</v>
      </c>
      <c r="AJ1934" s="22" t="e">
        <f t="shared" si="1746"/>
        <v>#REF!</v>
      </c>
      <c r="AK1934" s="25" t="e">
        <f t="shared" si="1743"/>
        <v>#REF!</v>
      </c>
      <c r="AL1934" s="60">
        <f t="shared" si="1744"/>
        <v>41900</v>
      </c>
      <c r="AM1934" s="2"/>
    </row>
    <row r="1935" spans="1:39" ht="11.25" x14ac:dyDescent="0.2">
      <c r="A1935" s="2" t="s">
        <v>5</v>
      </c>
      <c r="B1935" s="2" t="str">
        <f t="shared" si="1748"/>
        <v>CACY2014</v>
      </c>
      <c r="C1935" s="2" t="s">
        <v>39</v>
      </c>
      <c r="D1935" s="4">
        <v>41899</v>
      </c>
      <c r="K1935" s="54">
        <f t="shared" si="1750"/>
        <v>0</v>
      </c>
      <c r="T1935" s="47">
        <v>4</v>
      </c>
      <c r="U1935" s="48">
        <v>130</v>
      </c>
      <c r="V1935" s="49">
        <v>6055</v>
      </c>
      <c r="W1935" s="48">
        <f t="shared" si="1745"/>
        <v>1030</v>
      </c>
      <c r="X1935" s="32">
        <v>48001</v>
      </c>
      <c r="Y1935" s="31">
        <f t="shared" si="1736"/>
        <v>0.12614320534988854</v>
      </c>
      <c r="Z1935" s="30">
        <f t="shared" si="1737"/>
        <v>2.7082769108976897E-3</v>
      </c>
      <c r="AA1935" s="10">
        <f t="shared" si="1738"/>
        <v>46.576923076923073</v>
      </c>
      <c r="AB1935" s="9" t="str">
        <f t="shared" si="1749"/>
        <v>U E</v>
      </c>
      <c r="AC1935" s="28">
        <f t="shared" si="1739"/>
        <v>0.12614320534988854</v>
      </c>
      <c r="AD1935" s="29">
        <f t="shared" si="1740"/>
        <v>2.7082769108976897E-3</v>
      </c>
      <c r="AE1935" s="15">
        <f t="shared" si="1741"/>
        <v>46.576923076923073</v>
      </c>
      <c r="AF1935" s="27" t="e">
        <f t="shared" si="1747"/>
        <v>#REF!</v>
      </c>
      <c r="AG1935" s="7" t="e">
        <f t="shared" si="1747"/>
        <v>#REF!</v>
      </c>
      <c r="AH1935" s="17" t="e">
        <f t="shared" si="1742"/>
        <v>#REF!</v>
      </c>
      <c r="AI1935" s="26" t="e">
        <f t="shared" si="1746"/>
        <v>#REF!</v>
      </c>
      <c r="AJ1935" s="22" t="e">
        <f t="shared" si="1746"/>
        <v>#REF!</v>
      </c>
      <c r="AK1935" s="25" t="e">
        <f t="shared" si="1743"/>
        <v>#REF!</v>
      </c>
      <c r="AL1935" s="60">
        <f t="shared" si="1744"/>
        <v>41899</v>
      </c>
      <c r="AM1935" s="2"/>
    </row>
    <row r="1936" spans="1:39" ht="11.25" x14ac:dyDescent="0.2">
      <c r="A1936" s="2" t="s">
        <v>5</v>
      </c>
      <c r="B1936" s="2" t="str">
        <f t="shared" si="1748"/>
        <v>CACY2014</v>
      </c>
      <c r="C1936" s="2" t="s">
        <v>39</v>
      </c>
      <c r="D1936" s="4">
        <v>41898</v>
      </c>
      <c r="K1936" s="54">
        <f t="shared" si="1750"/>
        <v>0</v>
      </c>
      <c r="T1936" s="47">
        <v>7</v>
      </c>
      <c r="U1936" s="48">
        <v>18</v>
      </c>
      <c r="V1936" s="49">
        <v>3665</v>
      </c>
      <c r="W1936" s="48">
        <f t="shared" si="1745"/>
        <v>1029</v>
      </c>
      <c r="X1936" s="32">
        <v>48001</v>
      </c>
      <c r="Y1936" s="31">
        <f t="shared" si="1736"/>
        <v>7.6352575988000257E-2</v>
      </c>
      <c r="Z1936" s="30">
        <f t="shared" si="1737"/>
        <v>3.7499218766275701E-4</v>
      </c>
      <c r="AA1936" s="10">
        <f t="shared" si="1738"/>
        <v>203.61111111111114</v>
      </c>
      <c r="AB1936" s="9" t="str">
        <f t="shared" si="1749"/>
        <v>U E</v>
      </c>
      <c r="AC1936" s="28">
        <f t="shared" si="1739"/>
        <v>7.6352575988000257E-2</v>
      </c>
      <c r="AD1936" s="29">
        <f t="shared" si="1740"/>
        <v>3.7499218766275701E-4</v>
      </c>
      <c r="AE1936" s="15">
        <f t="shared" si="1741"/>
        <v>203.61111111111114</v>
      </c>
      <c r="AF1936" s="27" t="e">
        <f t="shared" si="1747"/>
        <v>#REF!</v>
      </c>
      <c r="AG1936" s="7" t="e">
        <f t="shared" si="1747"/>
        <v>#REF!</v>
      </c>
      <c r="AH1936" s="17" t="e">
        <f t="shared" si="1742"/>
        <v>#REF!</v>
      </c>
      <c r="AI1936" s="26" t="e">
        <f t="shared" si="1746"/>
        <v>#REF!</v>
      </c>
      <c r="AJ1936" s="22" t="e">
        <f t="shared" si="1746"/>
        <v>#REF!</v>
      </c>
      <c r="AK1936" s="25" t="e">
        <f t="shared" si="1743"/>
        <v>#REF!</v>
      </c>
      <c r="AL1936" s="60">
        <f t="shared" si="1744"/>
        <v>41898</v>
      </c>
      <c r="AM1936" s="2"/>
    </row>
    <row r="1937" spans="1:39" ht="11.25" x14ac:dyDescent="0.2">
      <c r="A1937" s="2" t="s">
        <v>5</v>
      </c>
      <c r="B1937" s="2" t="str">
        <f t="shared" si="1748"/>
        <v>CACY2014</v>
      </c>
      <c r="C1937" s="2" t="s">
        <v>39</v>
      </c>
      <c r="D1937" s="4">
        <v>41897</v>
      </c>
      <c r="E1937" s="66">
        <v>2239169</v>
      </c>
      <c r="F1937" s="63">
        <v>8343</v>
      </c>
      <c r="K1937" s="54">
        <f t="shared" si="1750"/>
        <v>0</v>
      </c>
      <c r="T1937" s="47">
        <v>16</v>
      </c>
      <c r="U1937" s="48">
        <v>8343</v>
      </c>
      <c r="V1937" s="49">
        <v>2239169</v>
      </c>
      <c r="W1937" s="48">
        <f t="shared" si="1745"/>
        <v>1033</v>
      </c>
      <c r="X1937" s="32">
        <v>48001</v>
      </c>
      <c r="Y1937" s="31">
        <f t="shared" si="1736"/>
        <v>46.648382325368225</v>
      </c>
      <c r="Z1937" s="30">
        <f t="shared" si="1737"/>
        <v>0.17380887898168787</v>
      </c>
      <c r="AA1937" s="10">
        <f t="shared" si="1738"/>
        <v>268.38894881936955</v>
      </c>
      <c r="AB1937" s="9" t="str">
        <f t="shared" si="1749"/>
        <v>M E</v>
      </c>
      <c r="AC1937" s="28">
        <f t="shared" si="1739"/>
        <v>0</v>
      </c>
      <c r="AD1937" s="29">
        <f t="shared" si="1740"/>
        <v>0</v>
      </c>
      <c r="AE1937" s="15">
        <f t="shared" si="1741"/>
        <v>0</v>
      </c>
      <c r="AF1937" s="27" t="e">
        <f t="shared" si="1747"/>
        <v>#REF!</v>
      </c>
      <c r="AG1937" s="7" t="e">
        <f t="shared" si="1747"/>
        <v>#REF!</v>
      </c>
      <c r="AH1937" s="17" t="e">
        <f t="shared" si="1742"/>
        <v>#REF!</v>
      </c>
      <c r="AI1937" s="26" t="e">
        <f t="shared" si="1746"/>
        <v>#REF!</v>
      </c>
      <c r="AJ1937" s="22" t="e">
        <f t="shared" si="1746"/>
        <v>#REF!</v>
      </c>
      <c r="AK1937" s="25" t="e">
        <f t="shared" si="1743"/>
        <v>#REF!</v>
      </c>
      <c r="AL1937" s="60">
        <f t="shared" si="1744"/>
        <v>41897</v>
      </c>
      <c r="AM1937" s="2"/>
    </row>
    <row r="1938" spans="1:39" ht="11.25" x14ac:dyDescent="0.2">
      <c r="A1938" s="2" t="s">
        <v>5</v>
      </c>
      <c r="B1938" s="2" t="str">
        <f t="shared" si="1748"/>
        <v>CACY2014</v>
      </c>
      <c r="C1938" s="2" t="s">
        <v>39</v>
      </c>
      <c r="D1938" s="4">
        <v>41896</v>
      </c>
      <c r="K1938" s="54">
        <f t="shared" si="1750"/>
        <v>0</v>
      </c>
      <c r="T1938" s="47">
        <v>3</v>
      </c>
      <c r="U1938" s="48">
        <v>896</v>
      </c>
      <c r="V1938" s="49">
        <v>121758</v>
      </c>
      <c r="W1938" s="48">
        <f t="shared" si="1745"/>
        <v>1018</v>
      </c>
      <c r="X1938" s="32">
        <v>48001</v>
      </c>
      <c r="Y1938" s="31">
        <f t="shared" si="1736"/>
        <v>2.5365721547467763</v>
      </c>
      <c r="Z1938" s="30">
        <f t="shared" si="1737"/>
        <v>1.8666277785879461E-2</v>
      </c>
      <c r="AA1938" s="10">
        <f t="shared" si="1738"/>
        <v>135.890625</v>
      </c>
      <c r="AB1938" s="9" t="str">
        <f t="shared" si="1749"/>
        <v>U E</v>
      </c>
      <c r="AC1938" s="28">
        <f t="shared" si="1739"/>
        <v>2.5365721547467763</v>
      </c>
      <c r="AD1938" s="29">
        <f t="shared" si="1740"/>
        <v>1.8666277785879461E-2</v>
      </c>
      <c r="AE1938" s="15">
        <f t="shared" si="1741"/>
        <v>135.890625</v>
      </c>
      <c r="AF1938" s="27" t="e">
        <f t="shared" si="1747"/>
        <v>#REF!</v>
      </c>
      <c r="AG1938" s="7" t="e">
        <f t="shared" si="1747"/>
        <v>#REF!</v>
      </c>
      <c r="AH1938" s="17" t="e">
        <f t="shared" si="1742"/>
        <v>#REF!</v>
      </c>
      <c r="AI1938" s="26" t="e">
        <f t="shared" si="1746"/>
        <v>#REF!</v>
      </c>
      <c r="AJ1938" s="22" t="e">
        <f t="shared" si="1746"/>
        <v>#REF!</v>
      </c>
      <c r="AK1938" s="25" t="e">
        <f t="shared" si="1743"/>
        <v>#REF!</v>
      </c>
      <c r="AL1938" s="60">
        <f t="shared" si="1744"/>
        <v>41896</v>
      </c>
      <c r="AM1938" s="2"/>
    </row>
    <row r="1939" spans="1:39" ht="11.25" x14ac:dyDescent="0.2">
      <c r="A1939" s="2" t="s">
        <v>5</v>
      </c>
      <c r="B1939" s="2" t="str">
        <f t="shared" si="1748"/>
        <v>CACY2014</v>
      </c>
      <c r="C1939" s="2" t="s">
        <v>39</v>
      </c>
      <c r="D1939" s="4">
        <v>41895</v>
      </c>
      <c r="K1939" s="54">
        <f t="shared" si="1750"/>
        <v>0</v>
      </c>
      <c r="T1939" s="47">
        <v>2</v>
      </c>
      <c r="U1939" s="48">
        <v>2</v>
      </c>
      <c r="V1939" s="49">
        <v>132</v>
      </c>
      <c r="W1939" s="48">
        <f t="shared" si="1745"/>
        <v>1015</v>
      </c>
      <c r="X1939" s="32">
        <v>48001</v>
      </c>
      <c r="Y1939" s="31">
        <f t="shared" si="1736"/>
        <v>2.7499427095268847E-3</v>
      </c>
      <c r="Z1939" s="30">
        <f t="shared" si="1737"/>
        <v>4.1665798629195228E-5</v>
      </c>
      <c r="AA1939" s="10">
        <f t="shared" si="1738"/>
        <v>66</v>
      </c>
      <c r="AB1939" s="9" t="str">
        <f t="shared" si="1749"/>
        <v>U E</v>
      </c>
      <c r="AC1939" s="28">
        <f t="shared" si="1739"/>
        <v>2.7499427095268847E-3</v>
      </c>
      <c r="AD1939" s="29">
        <f t="shared" si="1740"/>
        <v>4.1665798629195228E-5</v>
      </c>
      <c r="AE1939" s="15">
        <f t="shared" si="1741"/>
        <v>66</v>
      </c>
      <c r="AF1939" s="27" t="e">
        <f t="shared" si="1747"/>
        <v>#REF!</v>
      </c>
      <c r="AG1939" s="7" t="e">
        <f t="shared" si="1747"/>
        <v>#REF!</v>
      </c>
      <c r="AH1939" s="17" t="e">
        <f t="shared" si="1742"/>
        <v>#REF!</v>
      </c>
      <c r="AI1939" s="26" t="e">
        <f t="shared" si="1746"/>
        <v>#REF!</v>
      </c>
      <c r="AJ1939" s="22" t="e">
        <f t="shared" si="1746"/>
        <v>#REF!</v>
      </c>
      <c r="AK1939" s="25" t="e">
        <f t="shared" si="1743"/>
        <v>#REF!</v>
      </c>
      <c r="AL1939" s="60">
        <f t="shared" si="1744"/>
        <v>41895</v>
      </c>
      <c r="AM1939" s="2"/>
    </row>
    <row r="1940" spans="1:39" ht="11.25" x14ac:dyDescent="0.2">
      <c r="A1940" s="2" t="s">
        <v>5</v>
      </c>
      <c r="B1940" s="2" t="str">
        <f t="shared" si="1748"/>
        <v>CACY2014</v>
      </c>
      <c r="C1940" s="2" t="s">
        <v>39</v>
      </c>
      <c r="D1940" s="4">
        <v>41894</v>
      </c>
      <c r="K1940" s="54">
        <f t="shared" si="1750"/>
        <v>0</v>
      </c>
      <c r="T1940" s="47">
        <v>5</v>
      </c>
      <c r="U1940" s="48">
        <v>40</v>
      </c>
      <c r="V1940" s="49">
        <v>8738</v>
      </c>
      <c r="W1940" s="48">
        <f t="shared" si="1745"/>
        <v>1019</v>
      </c>
      <c r="X1940" s="32">
        <v>48001</v>
      </c>
      <c r="Y1940" s="31">
        <f t="shared" si="1736"/>
        <v>0.18203787421095394</v>
      </c>
      <c r="Z1940" s="30">
        <f t="shared" si="1737"/>
        <v>8.3331597258390453E-4</v>
      </c>
      <c r="AA1940" s="10">
        <f t="shared" si="1738"/>
        <v>218.45</v>
      </c>
      <c r="AB1940" s="9" t="str">
        <f t="shared" si="1749"/>
        <v>U E</v>
      </c>
      <c r="AC1940" s="28">
        <f t="shared" si="1739"/>
        <v>0.18203787421095394</v>
      </c>
      <c r="AD1940" s="29">
        <f t="shared" si="1740"/>
        <v>8.3331597258390453E-4</v>
      </c>
      <c r="AE1940" s="15">
        <f t="shared" si="1741"/>
        <v>218.45</v>
      </c>
      <c r="AF1940" s="27" t="e">
        <f t="shared" si="1747"/>
        <v>#REF!</v>
      </c>
      <c r="AG1940" s="7" t="e">
        <f t="shared" si="1747"/>
        <v>#REF!</v>
      </c>
      <c r="AH1940" s="17" t="e">
        <f t="shared" si="1742"/>
        <v>#REF!</v>
      </c>
      <c r="AI1940" s="26" t="e">
        <f t="shared" si="1746"/>
        <v>#REF!</v>
      </c>
      <c r="AJ1940" s="22" t="e">
        <f t="shared" si="1746"/>
        <v>#REF!</v>
      </c>
      <c r="AK1940" s="25" t="e">
        <f t="shared" si="1743"/>
        <v>#REF!</v>
      </c>
      <c r="AL1940" s="60">
        <f t="shared" si="1744"/>
        <v>41894</v>
      </c>
      <c r="AM1940" s="2"/>
    </row>
    <row r="1941" spans="1:39" ht="11.25" x14ac:dyDescent="0.2">
      <c r="A1941" s="2" t="s">
        <v>5</v>
      </c>
      <c r="B1941" s="2" t="str">
        <f t="shared" si="1748"/>
        <v>CACY2014</v>
      </c>
      <c r="C1941" s="2" t="s">
        <v>39</v>
      </c>
      <c r="D1941" s="4">
        <v>41893</v>
      </c>
      <c r="K1941" s="54">
        <f t="shared" si="1750"/>
        <v>0</v>
      </c>
      <c r="T1941" s="47">
        <v>5</v>
      </c>
      <c r="U1941" s="48">
        <v>57</v>
      </c>
      <c r="V1941" s="49">
        <v>10099</v>
      </c>
      <c r="W1941" s="48">
        <f t="shared" si="1745"/>
        <v>1014</v>
      </c>
      <c r="X1941" s="32">
        <v>48001</v>
      </c>
      <c r="Y1941" s="31">
        <f t="shared" si="1736"/>
        <v>0.21039145017812128</v>
      </c>
      <c r="Z1941" s="30">
        <f t="shared" si="1737"/>
        <v>1.1874752609320638E-3</v>
      </c>
      <c r="AA1941" s="10">
        <f t="shared" si="1738"/>
        <v>177.17543859649123</v>
      </c>
      <c r="AB1941" s="9" t="str">
        <f t="shared" si="1749"/>
        <v>U E</v>
      </c>
      <c r="AC1941" s="28">
        <f t="shared" si="1739"/>
        <v>0.21039145017812128</v>
      </c>
      <c r="AD1941" s="29">
        <f t="shared" si="1740"/>
        <v>1.1874752609320638E-3</v>
      </c>
      <c r="AE1941" s="15">
        <f t="shared" si="1741"/>
        <v>177.17543859649123</v>
      </c>
      <c r="AF1941" s="27" t="e">
        <f t="shared" si="1747"/>
        <v>#REF!</v>
      </c>
      <c r="AG1941" s="7" t="e">
        <f t="shared" si="1747"/>
        <v>#REF!</v>
      </c>
      <c r="AH1941" s="17" t="e">
        <f t="shared" si="1742"/>
        <v>#REF!</v>
      </c>
      <c r="AI1941" s="26" t="e">
        <f t="shared" si="1746"/>
        <v>#REF!</v>
      </c>
      <c r="AJ1941" s="22" t="e">
        <f t="shared" si="1746"/>
        <v>#REF!</v>
      </c>
      <c r="AK1941" s="25" t="e">
        <f t="shared" si="1743"/>
        <v>#REF!</v>
      </c>
      <c r="AL1941" s="60">
        <f t="shared" si="1744"/>
        <v>41893</v>
      </c>
      <c r="AM1941" s="2"/>
    </row>
    <row r="1942" spans="1:39" ht="11.25" x14ac:dyDescent="0.2">
      <c r="A1942" s="2" t="s">
        <v>5</v>
      </c>
      <c r="B1942" s="2" t="str">
        <f t="shared" si="1748"/>
        <v>CACY2014</v>
      </c>
      <c r="C1942" s="2" t="s">
        <v>39</v>
      </c>
      <c r="D1942" s="4">
        <v>41892</v>
      </c>
      <c r="K1942" s="54">
        <f t="shared" si="1750"/>
        <v>0</v>
      </c>
      <c r="T1942" s="47">
        <v>3</v>
      </c>
      <c r="U1942" s="48">
        <v>30</v>
      </c>
      <c r="V1942" s="49">
        <v>6215</v>
      </c>
      <c r="W1942" s="48">
        <f t="shared" si="1745"/>
        <v>1012</v>
      </c>
      <c r="X1942" s="32">
        <v>48001</v>
      </c>
      <c r="Y1942" s="31">
        <f t="shared" si="1736"/>
        <v>0.12947646924022416</v>
      </c>
      <c r="Z1942" s="30">
        <f t="shared" si="1737"/>
        <v>6.2498697943792834E-4</v>
      </c>
      <c r="AA1942" s="10">
        <f t="shared" si="1738"/>
        <v>207.16666666666666</v>
      </c>
      <c r="AB1942" s="9" t="str">
        <f t="shared" si="1749"/>
        <v>U E</v>
      </c>
      <c r="AC1942" s="28">
        <f t="shared" si="1739"/>
        <v>0.12947646924022416</v>
      </c>
      <c r="AD1942" s="29">
        <f t="shared" si="1740"/>
        <v>6.2498697943792834E-4</v>
      </c>
      <c r="AE1942" s="15">
        <f t="shared" si="1741"/>
        <v>207.16666666666666</v>
      </c>
      <c r="AF1942" s="27" t="e">
        <f t="shared" si="1747"/>
        <v>#REF!</v>
      </c>
      <c r="AG1942" s="7" t="e">
        <f t="shared" si="1747"/>
        <v>#REF!</v>
      </c>
      <c r="AH1942" s="17" t="e">
        <f t="shared" si="1742"/>
        <v>#REF!</v>
      </c>
      <c r="AI1942" s="26" t="e">
        <f t="shared" si="1746"/>
        <v>#REF!</v>
      </c>
      <c r="AJ1942" s="22" t="e">
        <f t="shared" si="1746"/>
        <v>#REF!</v>
      </c>
      <c r="AK1942" s="25" t="e">
        <f t="shared" si="1743"/>
        <v>#REF!</v>
      </c>
      <c r="AL1942" s="60">
        <f t="shared" si="1744"/>
        <v>41892</v>
      </c>
      <c r="AM1942" s="2"/>
    </row>
    <row r="1943" spans="1:39" ht="11.25" x14ac:dyDescent="0.2">
      <c r="A1943" s="2" t="s">
        <v>5</v>
      </c>
      <c r="B1943" s="2" t="str">
        <f t="shared" si="1748"/>
        <v>CACY2014</v>
      </c>
      <c r="C1943" s="2" t="s">
        <v>39</v>
      </c>
      <c r="D1943" s="4">
        <v>41891</v>
      </c>
      <c r="K1943" s="54">
        <f t="shared" si="1750"/>
        <v>0</v>
      </c>
      <c r="T1943" s="47">
        <v>3</v>
      </c>
      <c r="U1943" s="48">
        <v>42</v>
      </c>
      <c r="V1943" s="49">
        <v>5767</v>
      </c>
      <c r="W1943" s="48">
        <f t="shared" si="1745"/>
        <v>1011</v>
      </c>
      <c r="X1943" s="32">
        <v>48001</v>
      </c>
      <c r="Y1943" s="31">
        <f t="shared" si="1736"/>
        <v>0.12014333034728443</v>
      </c>
      <c r="Z1943" s="30">
        <f t="shared" si="1737"/>
        <v>8.7498177121309972E-4</v>
      </c>
      <c r="AA1943" s="10">
        <f t="shared" si="1738"/>
        <v>137.3095238095238</v>
      </c>
      <c r="AB1943" s="9" t="str">
        <f t="shared" si="1749"/>
        <v>U E</v>
      </c>
      <c r="AC1943" s="28">
        <f t="shared" si="1739"/>
        <v>0.12014333034728443</v>
      </c>
      <c r="AD1943" s="29">
        <f t="shared" si="1740"/>
        <v>8.7498177121309972E-4</v>
      </c>
      <c r="AE1943" s="15">
        <f t="shared" si="1741"/>
        <v>137.3095238095238</v>
      </c>
      <c r="AF1943" s="27" t="e">
        <f t="shared" si="1747"/>
        <v>#REF!</v>
      </c>
      <c r="AG1943" s="7" t="e">
        <f t="shared" si="1747"/>
        <v>#REF!</v>
      </c>
      <c r="AH1943" s="17" t="e">
        <f t="shared" si="1742"/>
        <v>#REF!</v>
      </c>
      <c r="AI1943" s="26" t="e">
        <f t="shared" si="1746"/>
        <v>#REF!</v>
      </c>
      <c r="AJ1943" s="22" t="e">
        <f t="shared" si="1746"/>
        <v>#REF!</v>
      </c>
      <c r="AK1943" s="25" t="e">
        <f t="shared" si="1743"/>
        <v>#REF!</v>
      </c>
      <c r="AL1943" s="60">
        <f t="shared" si="1744"/>
        <v>41891</v>
      </c>
      <c r="AM1943" s="2"/>
    </row>
    <row r="1944" spans="1:39" ht="11.25" x14ac:dyDescent="0.2">
      <c r="A1944" s="2" t="s">
        <v>5</v>
      </c>
      <c r="B1944" s="2" t="str">
        <f t="shared" si="1748"/>
        <v>CACY2014</v>
      </c>
      <c r="C1944" s="2" t="s">
        <v>39</v>
      </c>
      <c r="D1944" s="4">
        <v>41890</v>
      </c>
      <c r="K1944" s="54">
        <f t="shared" si="1750"/>
        <v>0</v>
      </c>
      <c r="T1944" s="47">
        <v>4</v>
      </c>
      <c r="U1944" s="48">
        <v>377</v>
      </c>
      <c r="V1944" s="49">
        <v>237951</v>
      </c>
      <c r="W1944" s="48">
        <f t="shared" si="1745"/>
        <v>1009</v>
      </c>
      <c r="X1944" s="32">
        <v>48001</v>
      </c>
      <c r="Y1944" s="31">
        <f t="shared" si="1736"/>
        <v>4.9572092248078166</v>
      </c>
      <c r="Z1944" s="30">
        <f t="shared" si="1737"/>
        <v>7.8540030416033007E-3</v>
      </c>
      <c r="AA1944" s="10">
        <f t="shared" si="1738"/>
        <v>631.16976127320947</v>
      </c>
      <c r="AB1944" s="9" t="str">
        <f t="shared" si="1749"/>
        <v>U E</v>
      </c>
      <c r="AC1944" s="28">
        <f t="shared" si="1739"/>
        <v>4.9572092248078166</v>
      </c>
      <c r="AD1944" s="29">
        <f t="shared" si="1740"/>
        <v>7.8540030416033007E-3</v>
      </c>
      <c r="AE1944" s="15">
        <f t="shared" si="1741"/>
        <v>631.16976127320947</v>
      </c>
      <c r="AF1944" s="27" t="e">
        <f t="shared" si="1747"/>
        <v>#REF!</v>
      </c>
      <c r="AG1944" s="7" t="e">
        <f t="shared" si="1747"/>
        <v>#REF!</v>
      </c>
      <c r="AH1944" s="17" t="e">
        <f t="shared" si="1742"/>
        <v>#REF!</v>
      </c>
      <c r="AI1944" s="26" t="e">
        <f t="shared" si="1746"/>
        <v>#REF!</v>
      </c>
      <c r="AJ1944" s="22" t="e">
        <f t="shared" si="1746"/>
        <v>#REF!</v>
      </c>
      <c r="AK1944" s="25" t="e">
        <f t="shared" si="1743"/>
        <v>#REF!</v>
      </c>
      <c r="AL1944" s="60">
        <f t="shared" si="1744"/>
        <v>41890</v>
      </c>
      <c r="AM1944" s="2"/>
    </row>
    <row r="1945" spans="1:39" ht="11.25" x14ac:dyDescent="0.2">
      <c r="A1945" s="2" t="s">
        <v>5</v>
      </c>
      <c r="B1945" s="2" t="str">
        <f t="shared" si="1748"/>
        <v>CACY2014</v>
      </c>
      <c r="C1945" s="2" t="s">
        <v>39</v>
      </c>
      <c r="D1945" s="4">
        <v>41889</v>
      </c>
      <c r="K1945" s="54">
        <f t="shared" si="1750"/>
        <v>0</v>
      </c>
      <c r="T1945" s="47"/>
      <c r="U1945" s="48"/>
      <c r="V1945" s="49"/>
      <c r="W1945" s="48">
        <f t="shared" si="1745"/>
        <v>1007</v>
      </c>
      <c r="X1945" s="32">
        <v>48001</v>
      </c>
      <c r="Y1945" s="31">
        <f t="shared" si="1736"/>
        <v>0</v>
      </c>
      <c r="Z1945" s="30">
        <f t="shared" si="1737"/>
        <v>0</v>
      </c>
      <c r="AA1945" s="10">
        <f t="shared" si="1738"/>
        <v>0</v>
      </c>
      <c r="AB1945" s="9" t="str">
        <f t="shared" si="1749"/>
        <v>U E</v>
      </c>
      <c r="AC1945" s="28">
        <f t="shared" si="1739"/>
        <v>0</v>
      </c>
      <c r="AD1945" s="29">
        <f t="shared" si="1740"/>
        <v>0</v>
      </c>
      <c r="AE1945" s="15">
        <f t="shared" si="1741"/>
        <v>0</v>
      </c>
      <c r="AF1945" s="27" t="e">
        <f t="shared" si="1747"/>
        <v>#REF!</v>
      </c>
      <c r="AG1945" s="7" t="e">
        <f t="shared" si="1747"/>
        <v>#REF!</v>
      </c>
      <c r="AH1945" s="17" t="e">
        <f t="shared" si="1742"/>
        <v>#REF!</v>
      </c>
      <c r="AI1945" s="26" t="e">
        <f t="shared" si="1746"/>
        <v>#REF!</v>
      </c>
      <c r="AJ1945" s="22" t="e">
        <f t="shared" si="1746"/>
        <v>#REF!</v>
      </c>
      <c r="AK1945" s="25" t="e">
        <f t="shared" si="1743"/>
        <v>#REF!</v>
      </c>
      <c r="AL1945" s="60">
        <f t="shared" si="1744"/>
        <v>41889</v>
      </c>
      <c r="AM1945" s="2"/>
    </row>
    <row r="1946" spans="1:39" ht="11.25" x14ac:dyDescent="0.2">
      <c r="A1946" s="2" t="s">
        <v>5</v>
      </c>
      <c r="B1946" s="2" t="str">
        <f t="shared" si="1748"/>
        <v>CACY2014</v>
      </c>
      <c r="C1946" s="2" t="s">
        <v>39</v>
      </c>
      <c r="D1946" s="4">
        <v>41888</v>
      </c>
      <c r="K1946" s="54">
        <f t="shared" si="1750"/>
        <v>0</v>
      </c>
      <c r="T1946" s="47">
        <v>3</v>
      </c>
      <c r="U1946" s="48">
        <v>430</v>
      </c>
      <c r="V1946" s="49">
        <v>5573</v>
      </c>
      <c r="W1946" s="48">
        <f t="shared" si="1745"/>
        <v>1011</v>
      </c>
      <c r="X1946" s="32">
        <v>48001</v>
      </c>
      <c r="Y1946" s="31">
        <f t="shared" si="1736"/>
        <v>0.1161017478802525</v>
      </c>
      <c r="Z1946" s="30">
        <f t="shared" si="1737"/>
        <v>8.9581467052769741E-3</v>
      </c>
      <c r="AA1946" s="10">
        <f t="shared" si="1738"/>
        <v>12.960465116279069</v>
      </c>
      <c r="AB1946" s="9" t="str">
        <f t="shared" si="1749"/>
        <v>U E</v>
      </c>
      <c r="AC1946" s="28">
        <f t="shared" si="1739"/>
        <v>0.1161017478802525</v>
      </c>
      <c r="AD1946" s="29">
        <f t="shared" si="1740"/>
        <v>8.9581467052769741E-3</v>
      </c>
      <c r="AE1946" s="15">
        <f t="shared" si="1741"/>
        <v>12.960465116279069</v>
      </c>
      <c r="AF1946" s="27" t="e">
        <f t="shared" si="1747"/>
        <v>#REF!</v>
      </c>
      <c r="AG1946" s="7" t="e">
        <f t="shared" si="1747"/>
        <v>#REF!</v>
      </c>
      <c r="AH1946" s="17" t="e">
        <f t="shared" si="1742"/>
        <v>#REF!</v>
      </c>
      <c r="AI1946" s="26" t="e">
        <f t="shared" si="1746"/>
        <v>#REF!</v>
      </c>
      <c r="AJ1946" s="22" t="e">
        <f t="shared" si="1746"/>
        <v>#REF!</v>
      </c>
      <c r="AK1946" s="25" t="e">
        <f t="shared" si="1743"/>
        <v>#REF!</v>
      </c>
      <c r="AL1946" s="60">
        <f t="shared" si="1744"/>
        <v>41888</v>
      </c>
      <c r="AM1946" s="2"/>
    </row>
    <row r="1947" spans="1:39" ht="11.25" x14ac:dyDescent="0.2">
      <c r="A1947" s="2" t="s">
        <v>5</v>
      </c>
      <c r="B1947" s="2" t="str">
        <f t="shared" si="1748"/>
        <v>CACY2014</v>
      </c>
      <c r="C1947" s="2" t="s">
        <v>39</v>
      </c>
      <c r="D1947" s="4">
        <v>41887</v>
      </c>
      <c r="K1947" s="54">
        <f t="shared" si="1750"/>
        <v>0</v>
      </c>
      <c r="T1947" s="47">
        <v>7</v>
      </c>
      <c r="U1947" s="48">
        <v>451</v>
      </c>
      <c r="V1947" s="49">
        <v>344905</v>
      </c>
      <c r="W1947" s="48">
        <f t="shared" si="1745"/>
        <v>1008</v>
      </c>
      <c r="X1947" s="32">
        <v>48001</v>
      </c>
      <c r="Y1947" s="31">
        <f t="shared" si="1736"/>
        <v>7.1853711381012895</v>
      </c>
      <c r="Z1947" s="30">
        <f t="shared" si="1737"/>
        <v>9.3956375908835228E-3</v>
      </c>
      <c r="AA1947" s="10">
        <f t="shared" si="1738"/>
        <v>764.7560975609756</v>
      </c>
      <c r="AB1947" s="9" t="str">
        <f t="shared" si="1749"/>
        <v>U E</v>
      </c>
      <c r="AC1947" s="28">
        <f t="shared" si="1739"/>
        <v>7.1853711381012895</v>
      </c>
      <c r="AD1947" s="29">
        <f t="shared" si="1740"/>
        <v>9.3956375908835228E-3</v>
      </c>
      <c r="AE1947" s="15">
        <f t="shared" si="1741"/>
        <v>764.7560975609756</v>
      </c>
      <c r="AF1947" s="27" t="e">
        <f t="shared" si="1747"/>
        <v>#REF!</v>
      </c>
      <c r="AG1947" s="7" t="e">
        <f t="shared" si="1747"/>
        <v>#REF!</v>
      </c>
      <c r="AH1947" s="17" t="e">
        <f t="shared" si="1742"/>
        <v>#REF!</v>
      </c>
      <c r="AI1947" s="26" t="e">
        <f t="shared" si="1746"/>
        <v>#REF!</v>
      </c>
      <c r="AJ1947" s="22" t="e">
        <f t="shared" si="1746"/>
        <v>#REF!</v>
      </c>
      <c r="AK1947" s="25" t="e">
        <f t="shared" si="1743"/>
        <v>#REF!</v>
      </c>
      <c r="AL1947" s="60">
        <f t="shared" si="1744"/>
        <v>41887</v>
      </c>
      <c r="AM1947" s="2"/>
    </row>
    <row r="1948" spans="1:39" ht="11.25" x14ac:dyDescent="0.2">
      <c r="A1948" s="2" t="s">
        <v>5</v>
      </c>
      <c r="B1948" s="2" t="str">
        <f t="shared" si="1748"/>
        <v>CACY2014</v>
      </c>
      <c r="C1948" s="2" t="s">
        <v>39</v>
      </c>
      <c r="D1948" s="4">
        <v>41886</v>
      </c>
      <c r="K1948" s="54">
        <f t="shared" si="1750"/>
        <v>0</v>
      </c>
      <c r="T1948" s="47">
        <v>2</v>
      </c>
      <c r="U1948" s="48">
        <v>50</v>
      </c>
      <c r="V1948" s="49">
        <v>198485</v>
      </c>
      <c r="W1948" s="48">
        <f t="shared" si="1745"/>
        <v>1003</v>
      </c>
      <c r="X1948" s="32">
        <v>48001</v>
      </c>
      <c r="Y1948" s="31">
        <f t="shared" si="1736"/>
        <v>4.135018020457907</v>
      </c>
      <c r="Z1948" s="30">
        <f t="shared" si="1737"/>
        <v>1.0416449657298806E-3</v>
      </c>
      <c r="AA1948" s="10">
        <f t="shared" si="1738"/>
        <v>3969.7</v>
      </c>
      <c r="AB1948" s="9" t="str">
        <f t="shared" si="1749"/>
        <v>U E</v>
      </c>
      <c r="AC1948" s="28">
        <f t="shared" si="1739"/>
        <v>4.135018020457907</v>
      </c>
      <c r="AD1948" s="29">
        <f t="shared" si="1740"/>
        <v>1.0416449657298806E-3</v>
      </c>
      <c r="AE1948" s="15">
        <f t="shared" si="1741"/>
        <v>3969.7</v>
      </c>
      <c r="AF1948" s="27" t="e">
        <f t="shared" si="1747"/>
        <v>#REF!</v>
      </c>
      <c r="AG1948" s="7" t="e">
        <f t="shared" si="1747"/>
        <v>#REF!</v>
      </c>
      <c r="AH1948" s="17" t="e">
        <f t="shared" si="1742"/>
        <v>#REF!</v>
      </c>
      <c r="AI1948" s="26" t="e">
        <f t="shared" si="1746"/>
        <v>#REF!</v>
      </c>
      <c r="AJ1948" s="22" t="e">
        <f t="shared" si="1746"/>
        <v>#REF!</v>
      </c>
      <c r="AK1948" s="25" t="e">
        <f t="shared" si="1743"/>
        <v>#REF!</v>
      </c>
      <c r="AL1948" s="60">
        <f t="shared" si="1744"/>
        <v>41886</v>
      </c>
      <c r="AM1948" s="2"/>
    </row>
    <row r="1949" spans="1:39" ht="11.25" x14ac:dyDescent="0.2">
      <c r="A1949" s="2" t="s">
        <v>5</v>
      </c>
      <c r="B1949" s="2" t="str">
        <f t="shared" si="1748"/>
        <v>CACY2014</v>
      </c>
      <c r="C1949" s="2" t="s">
        <v>39</v>
      </c>
      <c r="D1949" s="4">
        <v>41885</v>
      </c>
      <c r="K1949" s="54">
        <f t="shared" si="1750"/>
        <v>0</v>
      </c>
      <c r="T1949" s="47">
        <v>4</v>
      </c>
      <c r="U1949" s="48">
        <v>18</v>
      </c>
      <c r="V1949" s="49">
        <v>30571</v>
      </c>
      <c r="W1949" s="48">
        <f t="shared" si="1745"/>
        <v>1001</v>
      </c>
      <c r="X1949" s="32">
        <v>48001</v>
      </c>
      <c r="Y1949" s="31">
        <f t="shared" si="1736"/>
        <v>0.63688256494656359</v>
      </c>
      <c r="Z1949" s="30">
        <f t="shared" si="1737"/>
        <v>3.7499218766275701E-4</v>
      </c>
      <c r="AA1949" s="10">
        <f t="shared" si="1738"/>
        <v>1698.3888888888889</v>
      </c>
      <c r="AB1949" s="9" t="str">
        <f t="shared" si="1749"/>
        <v>U E</v>
      </c>
      <c r="AC1949" s="28">
        <f t="shared" si="1739"/>
        <v>0.63688256494656359</v>
      </c>
      <c r="AD1949" s="29">
        <f t="shared" si="1740"/>
        <v>3.7499218766275701E-4</v>
      </c>
      <c r="AE1949" s="15">
        <f t="shared" si="1741"/>
        <v>1698.3888888888889</v>
      </c>
      <c r="AF1949" s="27" t="e">
        <f t="shared" si="1747"/>
        <v>#REF!</v>
      </c>
      <c r="AG1949" s="7" t="e">
        <f t="shared" si="1747"/>
        <v>#REF!</v>
      </c>
      <c r="AH1949" s="17" t="e">
        <f t="shared" si="1742"/>
        <v>#REF!</v>
      </c>
      <c r="AI1949" s="26" t="e">
        <f t="shared" si="1746"/>
        <v>#REF!</v>
      </c>
      <c r="AJ1949" s="22" t="e">
        <f t="shared" si="1746"/>
        <v>#REF!</v>
      </c>
      <c r="AK1949" s="25" t="e">
        <f t="shared" si="1743"/>
        <v>#REF!</v>
      </c>
      <c r="AL1949" s="60">
        <f t="shared" si="1744"/>
        <v>41885</v>
      </c>
      <c r="AM1949" s="2"/>
    </row>
    <row r="1950" spans="1:39" ht="11.25" x14ac:dyDescent="0.2">
      <c r="A1950" s="2" t="s">
        <v>5</v>
      </c>
      <c r="B1950" s="2" t="str">
        <f t="shared" si="1748"/>
        <v>CACY2014</v>
      </c>
      <c r="C1950" s="2" t="s">
        <v>39</v>
      </c>
      <c r="D1950" s="4">
        <v>41884</v>
      </c>
      <c r="K1950" s="54">
        <f t="shared" si="1750"/>
        <v>0</v>
      </c>
      <c r="T1950" s="47">
        <v>6</v>
      </c>
      <c r="U1950" s="48">
        <v>703</v>
      </c>
      <c r="V1950" s="49">
        <v>80132</v>
      </c>
      <c r="W1950" s="48">
        <f t="shared" si="1745"/>
        <v>1000</v>
      </c>
      <c r="X1950" s="32">
        <v>48001</v>
      </c>
      <c r="Y1950" s="31">
        <f t="shared" si="1736"/>
        <v>1.6693818878773359</v>
      </c>
      <c r="Z1950" s="30">
        <f t="shared" si="1737"/>
        <v>1.4645528218162122E-2</v>
      </c>
      <c r="AA1950" s="10">
        <f t="shared" si="1738"/>
        <v>113.98577524893314</v>
      </c>
      <c r="AB1950" s="9" t="str">
        <f t="shared" si="1749"/>
        <v>U E</v>
      </c>
      <c r="AC1950" s="28">
        <f t="shared" si="1739"/>
        <v>1.6693818878773359</v>
      </c>
      <c r="AD1950" s="29">
        <f t="shared" si="1740"/>
        <v>1.4645528218162122E-2</v>
      </c>
      <c r="AE1950" s="15">
        <f t="shared" si="1741"/>
        <v>113.98577524893314</v>
      </c>
      <c r="AF1950" s="27" t="e">
        <f t="shared" si="1747"/>
        <v>#REF!</v>
      </c>
      <c r="AG1950" s="7" t="e">
        <f t="shared" si="1747"/>
        <v>#REF!</v>
      </c>
      <c r="AH1950" s="17" t="e">
        <f t="shared" si="1742"/>
        <v>#REF!</v>
      </c>
      <c r="AI1950" s="26" t="e">
        <f t="shared" si="1746"/>
        <v>#REF!</v>
      </c>
      <c r="AJ1950" s="22" t="e">
        <f t="shared" si="1746"/>
        <v>#REF!</v>
      </c>
      <c r="AK1950" s="25" t="e">
        <f t="shared" si="1743"/>
        <v>#REF!</v>
      </c>
      <c r="AL1950" s="60">
        <f t="shared" si="1744"/>
        <v>41884</v>
      </c>
      <c r="AM1950" s="2"/>
    </row>
    <row r="1951" spans="1:39" ht="11.25" x14ac:dyDescent="0.2">
      <c r="A1951" s="2" t="s">
        <v>5</v>
      </c>
      <c r="B1951" s="2" t="str">
        <f t="shared" si="1748"/>
        <v>CACY2014</v>
      </c>
      <c r="C1951" s="2" t="s">
        <v>39</v>
      </c>
      <c r="D1951" s="4">
        <v>41883</v>
      </c>
      <c r="K1951" s="54">
        <f t="shared" si="1750"/>
        <v>0</v>
      </c>
      <c r="T1951" s="47">
        <v>1</v>
      </c>
      <c r="U1951" s="48">
        <v>3</v>
      </c>
      <c r="V1951" s="49">
        <v>197</v>
      </c>
      <c r="W1951" s="48">
        <f t="shared" si="1745"/>
        <v>998</v>
      </c>
      <c r="X1951" s="32">
        <v>48001</v>
      </c>
      <c r="Y1951" s="31">
        <f t="shared" si="1736"/>
        <v>4.10408116497573E-3</v>
      </c>
      <c r="Z1951" s="30">
        <f t="shared" si="1737"/>
        <v>6.2498697943792831E-5</v>
      </c>
      <c r="AA1951" s="10">
        <f t="shared" si="1738"/>
        <v>65.666666666666686</v>
      </c>
      <c r="AB1951" s="9" t="str">
        <f t="shared" si="1749"/>
        <v>U E</v>
      </c>
      <c r="AC1951" s="28">
        <f t="shared" si="1739"/>
        <v>4.10408116497573E-3</v>
      </c>
      <c r="AD1951" s="29">
        <f t="shared" si="1740"/>
        <v>6.2498697943792831E-5</v>
      </c>
      <c r="AE1951" s="15">
        <f t="shared" si="1741"/>
        <v>65.666666666666686</v>
      </c>
      <c r="AF1951" s="27" t="e">
        <f t="shared" si="1747"/>
        <v>#REF!</v>
      </c>
      <c r="AG1951" s="7" t="e">
        <f t="shared" si="1747"/>
        <v>#REF!</v>
      </c>
      <c r="AH1951" s="17" t="e">
        <f t="shared" si="1742"/>
        <v>#REF!</v>
      </c>
      <c r="AI1951" s="26" t="e">
        <f t="shared" si="1746"/>
        <v>#REF!</v>
      </c>
      <c r="AJ1951" s="22" t="e">
        <f t="shared" si="1746"/>
        <v>#REF!</v>
      </c>
      <c r="AK1951" s="25" t="e">
        <f t="shared" si="1743"/>
        <v>#REF!</v>
      </c>
      <c r="AL1951" s="60">
        <f t="shared" si="1744"/>
        <v>41883</v>
      </c>
      <c r="AM1951" s="2"/>
    </row>
    <row r="1952" spans="1:39" ht="11.25" x14ac:dyDescent="0.2">
      <c r="A1952" s="2" t="s">
        <v>5</v>
      </c>
      <c r="B1952" s="2" t="str">
        <f t="shared" si="1748"/>
        <v>CACY2014</v>
      </c>
      <c r="C1952" s="2" t="s">
        <v>39</v>
      </c>
      <c r="D1952" s="4">
        <v>41882</v>
      </c>
      <c r="G1952" s="69">
        <v>157</v>
      </c>
      <c r="H1952" s="71">
        <v>1.2090000000000001</v>
      </c>
      <c r="I1952" s="76">
        <v>130</v>
      </c>
      <c r="K1952" s="54">
        <f t="shared" si="1750"/>
        <v>0</v>
      </c>
      <c r="T1952" s="47">
        <v>2</v>
      </c>
      <c r="U1952" s="48">
        <v>173</v>
      </c>
      <c r="V1952" s="49">
        <v>36775</v>
      </c>
      <c r="W1952" s="48">
        <f t="shared" si="1745"/>
        <v>1005</v>
      </c>
      <c r="X1952" s="32">
        <v>48001</v>
      </c>
      <c r="Y1952" s="31">
        <f t="shared" si="1736"/>
        <v>0.76612987229432716</v>
      </c>
      <c r="Z1952" s="30">
        <f t="shared" si="1737"/>
        <v>3.6040915814253868E-3</v>
      </c>
      <c r="AA1952" s="10">
        <f t="shared" si="1738"/>
        <v>212.57225433526011</v>
      </c>
      <c r="AB1952" s="9" t="str">
        <f t="shared" si="1749"/>
        <v>U E</v>
      </c>
      <c r="AC1952" s="28">
        <f t="shared" si="1739"/>
        <v>0.76612987229432716</v>
      </c>
      <c r="AD1952" s="29">
        <f t="shared" si="1740"/>
        <v>3.6040915814253868E-3</v>
      </c>
      <c r="AE1952" s="15">
        <f t="shared" si="1741"/>
        <v>212.57225433526011</v>
      </c>
      <c r="AF1952" s="27" t="e">
        <f t="shared" si="1747"/>
        <v>#REF!</v>
      </c>
      <c r="AG1952" s="7" t="e">
        <f t="shared" si="1747"/>
        <v>#REF!</v>
      </c>
      <c r="AH1952" s="17" t="e">
        <f t="shared" si="1742"/>
        <v>#REF!</v>
      </c>
      <c r="AI1952" s="26" t="e">
        <f t="shared" si="1746"/>
        <v>#REF!</v>
      </c>
      <c r="AJ1952" s="22" t="e">
        <f t="shared" si="1746"/>
        <v>#REF!</v>
      </c>
      <c r="AK1952" s="25" t="e">
        <f t="shared" si="1743"/>
        <v>#REF!</v>
      </c>
      <c r="AL1952" s="60">
        <f t="shared" si="1744"/>
        <v>41882</v>
      </c>
      <c r="AM1952" s="2"/>
    </row>
    <row r="1953" spans="1:39" ht="11.25" x14ac:dyDescent="0.2">
      <c r="A1953" s="2" t="s">
        <v>5</v>
      </c>
      <c r="B1953" s="2" t="str">
        <f t="shared" si="1748"/>
        <v>CACY2014</v>
      </c>
      <c r="C1953" s="2" t="s">
        <v>39</v>
      </c>
      <c r="D1953" s="4">
        <v>41881</v>
      </c>
      <c r="K1953" s="54">
        <f t="shared" si="1750"/>
        <v>0</v>
      </c>
      <c r="T1953" s="47">
        <v>2</v>
      </c>
      <c r="U1953" s="48">
        <v>3</v>
      </c>
      <c r="V1953" s="49">
        <v>190</v>
      </c>
      <c r="W1953" s="48">
        <f t="shared" si="1745"/>
        <v>1004</v>
      </c>
      <c r="X1953" s="32">
        <v>48001</v>
      </c>
      <c r="Y1953" s="31">
        <f t="shared" si="1736"/>
        <v>3.9582508697735466E-3</v>
      </c>
      <c r="Z1953" s="30">
        <f t="shared" si="1737"/>
        <v>6.2498697943792831E-5</v>
      </c>
      <c r="AA1953" s="10">
        <f t="shared" si="1738"/>
        <v>63.333333333333343</v>
      </c>
      <c r="AB1953" s="9" t="str">
        <f t="shared" si="1749"/>
        <v>U E</v>
      </c>
      <c r="AC1953" s="28">
        <f t="shared" si="1739"/>
        <v>3.9582508697735466E-3</v>
      </c>
      <c r="AD1953" s="29">
        <f t="shared" si="1740"/>
        <v>6.2498697943792831E-5</v>
      </c>
      <c r="AE1953" s="15">
        <f t="shared" si="1741"/>
        <v>63.333333333333343</v>
      </c>
      <c r="AF1953" s="27" t="e">
        <f t="shared" si="1747"/>
        <v>#REF!</v>
      </c>
      <c r="AG1953" s="7" t="e">
        <f t="shared" si="1747"/>
        <v>#REF!</v>
      </c>
      <c r="AH1953" s="17" t="e">
        <f t="shared" si="1742"/>
        <v>#REF!</v>
      </c>
      <c r="AI1953" s="26" t="e">
        <f t="shared" si="1746"/>
        <v>#REF!</v>
      </c>
      <c r="AJ1953" s="22" t="e">
        <f t="shared" si="1746"/>
        <v>#REF!</v>
      </c>
      <c r="AK1953" s="25" t="e">
        <f t="shared" si="1743"/>
        <v>#REF!</v>
      </c>
      <c r="AL1953" s="60">
        <f t="shared" si="1744"/>
        <v>41881</v>
      </c>
      <c r="AM1953" s="2"/>
    </row>
    <row r="1954" spans="1:39" ht="11.25" x14ac:dyDescent="0.2">
      <c r="A1954" s="2" t="s">
        <v>5</v>
      </c>
      <c r="B1954" s="2" t="str">
        <f t="shared" si="1748"/>
        <v>CACY2014</v>
      </c>
      <c r="C1954" s="2" t="s">
        <v>39</v>
      </c>
      <c r="D1954" s="4">
        <v>41880</v>
      </c>
      <c r="K1954" s="54">
        <f t="shared" si="1750"/>
        <v>0</v>
      </c>
      <c r="T1954" s="47">
        <v>1</v>
      </c>
      <c r="U1954" s="48">
        <v>1</v>
      </c>
      <c r="V1954" s="49">
        <v>53</v>
      </c>
      <c r="W1954" s="48">
        <f t="shared" si="1745"/>
        <v>1006</v>
      </c>
      <c r="X1954" s="32">
        <v>48001</v>
      </c>
      <c r="Y1954" s="31">
        <f t="shared" si="1736"/>
        <v>1.1041436636736734E-3</v>
      </c>
      <c r="Z1954" s="30">
        <f t="shared" si="1737"/>
        <v>2.0832899314597614E-5</v>
      </c>
      <c r="AA1954" s="10">
        <f t="shared" si="1738"/>
        <v>52.999999999999993</v>
      </c>
      <c r="AB1954" s="9" t="str">
        <f t="shared" si="1749"/>
        <v>U E</v>
      </c>
      <c r="AC1954" s="28">
        <f t="shared" si="1739"/>
        <v>1.1041436636736734E-3</v>
      </c>
      <c r="AD1954" s="29">
        <f t="shared" si="1740"/>
        <v>2.0832899314597614E-5</v>
      </c>
      <c r="AE1954" s="15">
        <f t="shared" si="1741"/>
        <v>52.999999999999993</v>
      </c>
      <c r="AF1954" s="27" t="e">
        <f t="shared" si="1747"/>
        <v>#REF!</v>
      </c>
      <c r="AG1954" s="7" t="e">
        <f t="shared" si="1747"/>
        <v>#REF!</v>
      </c>
      <c r="AH1954" s="17" t="e">
        <f t="shared" si="1742"/>
        <v>#REF!</v>
      </c>
      <c r="AI1954" s="26" t="e">
        <f t="shared" si="1746"/>
        <v>#REF!</v>
      </c>
      <c r="AJ1954" s="22" t="e">
        <f t="shared" si="1746"/>
        <v>#REF!</v>
      </c>
      <c r="AK1954" s="25" t="e">
        <f t="shared" si="1743"/>
        <v>#REF!</v>
      </c>
      <c r="AL1954" s="60">
        <f t="shared" si="1744"/>
        <v>41880</v>
      </c>
      <c r="AM1954" s="2"/>
    </row>
    <row r="1955" spans="1:39" ht="11.25" x14ac:dyDescent="0.2">
      <c r="A1955" s="2" t="s">
        <v>5</v>
      </c>
      <c r="B1955" s="2" t="str">
        <f t="shared" si="1748"/>
        <v>CACY2014</v>
      </c>
      <c r="C1955" s="2" t="s">
        <v>39</v>
      </c>
      <c r="D1955" s="4">
        <v>41879</v>
      </c>
      <c r="K1955" s="54">
        <f t="shared" si="1750"/>
        <v>0</v>
      </c>
      <c r="T1955" s="47">
        <v>3</v>
      </c>
      <c r="U1955" s="48">
        <v>9</v>
      </c>
      <c r="V1955" s="49">
        <v>4454</v>
      </c>
      <c r="W1955" s="48">
        <f t="shared" si="1745"/>
        <v>1009</v>
      </c>
      <c r="X1955" s="32">
        <v>48001</v>
      </c>
      <c r="Y1955" s="31">
        <f t="shared" si="1736"/>
        <v>9.278973354721777E-2</v>
      </c>
      <c r="Z1955" s="30">
        <f t="shared" si="1737"/>
        <v>1.8749609383137851E-4</v>
      </c>
      <c r="AA1955" s="10">
        <f t="shared" si="1738"/>
        <v>494.88888888888891</v>
      </c>
      <c r="AB1955" s="9" t="str">
        <f t="shared" si="1749"/>
        <v>U E</v>
      </c>
      <c r="AC1955" s="28">
        <f t="shared" si="1739"/>
        <v>9.278973354721777E-2</v>
      </c>
      <c r="AD1955" s="29">
        <f t="shared" si="1740"/>
        <v>1.8749609383137851E-4</v>
      </c>
      <c r="AE1955" s="15">
        <f t="shared" si="1741"/>
        <v>494.88888888888891</v>
      </c>
      <c r="AF1955" s="27" t="e">
        <f t="shared" si="1747"/>
        <v>#REF!</v>
      </c>
      <c r="AG1955" s="7" t="e">
        <f t="shared" si="1747"/>
        <v>#REF!</v>
      </c>
      <c r="AH1955" s="17" t="e">
        <f t="shared" si="1742"/>
        <v>#REF!</v>
      </c>
      <c r="AI1955" s="26" t="e">
        <f t="shared" si="1746"/>
        <v>#REF!</v>
      </c>
      <c r="AJ1955" s="22" t="e">
        <f t="shared" si="1746"/>
        <v>#REF!</v>
      </c>
      <c r="AK1955" s="25" t="e">
        <f t="shared" si="1743"/>
        <v>#REF!</v>
      </c>
      <c r="AL1955" s="60">
        <f t="shared" si="1744"/>
        <v>41879</v>
      </c>
      <c r="AM1955" s="2"/>
    </row>
    <row r="1956" spans="1:39" ht="11.25" x14ac:dyDescent="0.2">
      <c r="A1956" s="2" t="s">
        <v>5</v>
      </c>
      <c r="B1956" s="2" t="str">
        <f t="shared" si="1748"/>
        <v>CACY2014</v>
      </c>
      <c r="C1956" s="2" t="s">
        <v>39</v>
      </c>
      <c r="D1956" s="4">
        <v>41878</v>
      </c>
      <c r="K1956" s="54">
        <f t="shared" si="1750"/>
        <v>0</v>
      </c>
      <c r="T1956" s="47">
        <v>4</v>
      </c>
      <c r="U1956" s="48">
        <v>494</v>
      </c>
      <c r="V1956" s="49">
        <v>80831</v>
      </c>
      <c r="W1956" s="48">
        <f t="shared" si="1745"/>
        <v>1008</v>
      </c>
      <c r="X1956" s="32">
        <v>48001</v>
      </c>
      <c r="Y1956" s="31">
        <f t="shared" si="1736"/>
        <v>1.6839440844982396</v>
      </c>
      <c r="Z1956" s="30">
        <f t="shared" si="1737"/>
        <v>1.029145226141122E-2</v>
      </c>
      <c r="AA1956" s="10">
        <f t="shared" si="1738"/>
        <v>163.62550607287449</v>
      </c>
      <c r="AB1956" s="9" t="str">
        <f t="shared" si="1749"/>
        <v>U E</v>
      </c>
      <c r="AC1956" s="28">
        <f t="shared" si="1739"/>
        <v>1.6839440844982396</v>
      </c>
      <c r="AD1956" s="29">
        <f t="shared" si="1740"/>
        <v>1.029145226141122E-2</v>
      </c>
      <c r="AE1956" s="15">
        <f t="shared" si="1741"/>
        <v>163.62550607287449</v>
      </c>
      <c r="AF1956" s="27" t="e">
        <f t="shared" si="1747"/>
        <v>#REF!</v>
      </c>
      <c r="AG1956" s="7" t="e">
        <f t="shared" si="1747"/>
        <v>#REF!</v>
      </c>
      <c r="AH1956" s="17" t="e">
        <f t="shared" si="1742"/>
        <v>#REF!</v>
      </c>
      <c r="AI1956" s="26" t="e">
        <f t="shared" si="1746"/>
        <v>#REF!</v>
      </c>
      <c r="AJ1956" s="22" t="e">
        <f t="shared" si="1746"/>
        <v>#REF!</v>
      </c>
      <c r="AK1956" s="25" t="e">
        <f t="shared" si="1743"/>
        <v>#REF!</v>
      </c>
      <c r="AL1956" s="60">
        <f t="shared" si="1744"/>
        <v>41878</v>
      </c>
      <c r="AM1956" s="2"/>
    </row>
    <row r="1957" spans="1:39" ht="11.25" x14ac:dyDescent="0.2">
      <c r="A1957" s="2" t="s">
        <v>5</v>
      </c>
      <c r="B1957" s="2" t="str">
        <f t="shared" si="1748"/>
        <v>CACY2014</v>
      </c>
      <c r="C1957" s="2" t="s">
        <v>39</v>
      </c>
      <c r="D1957" s="4">
        <v>41877</v>
      </c>
      <c r="K1957" s="54">
        <f t="shared" si="1750"/>
        <v>0</v>
      </c>
      <c r="T1957" s="47">
        <v>2</v>
      </c>
      <c r="U1957" s="48">
        <v>69</v>
      </c>
      <c r="V1957" s="49">
        <v>12213</v>
      </c>
      <c r="W1957" s="48">
        <f t="shared" si="1745"/>
        <v>1007</v>
      </c>
      <c r="X1957" s="32">
        <v>48001</v>
      </c>
      <c r="Y1957" s="31">
        <f t="shared" si="1736"/>
        <v>0.25443219932918065</v>
      </c>
      <c r="Z1957" s="30">
        <f t="shared" si="1737"/>
        <v>1.4374700527072352E-3</v>
      </c>
      <c r="AA1957" s="10">
        <f t="shared" si="1738"/>
        <v>177</v>
      </c>
      <c r="AB1957" s="9" t="str">
        <f t="shared" si="1749"/>
        <v>U E</v>
      </c>
      <c r="AC1957" s="28">
        <f t="shared" si="1739"/>
        <v>0.25443219932918065</v>
      </c>
      <c r="AD1957" s="29">
        <f t="shared" si="1740"/>
        <v>1.4374700527072352E-3</v>
      </c>
      <c r="AE1957" s="15">
        <f t="shared" si="1741"/>
        <v>177</v>
      </c>
      <c r="AF1957" s="27" t="e">
        <f t="shared" si="1747"/>
        <v>#REF!</v>
      </c>
      <c r="AG1957" s="7" t="e">
        <f t="shared" si="1747"/>
        <v>#REF!</v>
      </c>
      <c r="AH1957" s="17" t="e">
        <f t="shared" si="1742"/>
        <v>#REF!</v>
      </c>
      <c r="AI1957" s="26" t="e">
        <f t="shared" si="1746"/>
        <v>#REF!</v>
      </c>
      <c r="AJ1957" s="22" t="e">
        <f t="shared" si="1746"/>
        <v>#REF!</v>
      </c>
      <c r="AK1957" s="25" t="e">
        <f t="shared" si="1743"/>
        <v>#REF!</v>
      </c>
      <c r="AL1957" s="60">
        <f t="shared" si="1744"/>
        <v>41877</v>
      </c>
      <c r="AM1957" s="2"/>
    </row>
    <row r="1958" spans="1:39" ht="11.25" x14ac:dyDescent="0.2">
      <c r="A1958" s="2" t="s">
        <v>5</v>
      </c>
      <c r="B1958" s="2" t="str">
        <f t="shared" si="1748"/>
        <v>CACY2014</v>
      </c>
      <c r="C1958" s="2" t="s">
        <v>39</v>
      </c>
      <c r="D1958" s="4">
        <v>41876</v>
      </c>
      <c r="K1958" s="54">
        <f t="shared" si="1750"/>
        <v>0</v>
      </c>
      <c r="T1958" s="47">
        <v>1</v>
      </c>
      <c r="U1958" s="48">
        <v>1</v>
      </c>
      <c r="V1958" s="49">
        <v>148</v>
      </c>
      <c r="W1958" s="48">
        <f t="shared" si="1745"/>
        <v>1005</v>
      </c>
      <c r="X1958" s="32">
        <v>48001</v>
      </c>
      <c r="Y1958" s="31">
        <f t="shared" ref="Y1958:Y2021" si="1751">V1958/X1958</f>
        <v>3.0832690985604467E-3</v>
      </c>
      <c r="Z1958" s="30">
        <f t="shared" ref="Z1958:Z2021" si="1752">U1958/X1958</f>
        <v>2.0832899314597614E-5</v>
      </c>
      <c r="AA1958" s="10">
        <f t="shared" ref="AA1958:AA2021" si="1753">IF(Z1958=0,0,Y1958/Z1958)</f>
        <v>148</v>
      </c>
      <c r="AB1958" s="9" t="str">
        <f t="shared" si="1749"/>
        <v>U E</v>
      </c>
      <c r="AC1958" s="28">
        <f t="shared" ref="AC1958:AC2021" si="1754">IF($AB1958="U E",$Y1958,(V1958-E1958)/X1958)</f>
        <v>3.0832690985604467E-3</v>
      </c>
      <c r="AD1958" s="29">
        <f t="shared" ref="AD1958:AD2021" si="1755">IF($AB1958="U E",$Z1958,(U1958-F1958)/X1958)</f>
        <v>2.0832899314597614E-5</v>
      </c>
      <c r="AE1958" s="15">
        <f t="shared" ref="AE1958:AE2021" si="1756">IF(AD1958=0,0,AC1958/AD1958)</f>
        <v>148</v>
      </c>
      <c r="AF1958" s="27" t="e">
        <f t="shared" si="1747"/>
        <v>#REF!</v>
      </c>
      <c r="AG1958" s="7" t="e">
        <f t="shared" si="1747"/>
        <v>#REF!</v>
      </c>
      <c r="AH1958" s="17" t="e">
        <f t="shared" ref="AH1958:AH2021" si="1757">AF1958/AG1958</f>
        <v>#REF!</v>
      </c>
      <c r="AI1958" s="26" t="e">
        <f t="shared" si="1746"/>
        <v>#REF!</v>
      </c>
      <c r="AJ1958" s="22" t="e">
        <f t="shared" si="1746"/>
        <v>#REF!</v>
      </c>
      <c r="AK1958" s="25" t="e">
        <f t="shared" ref="AK1958:AK2021" si="1758">AI1958/AJ1958</f>
        <v>#REF!</v>
      </c>
      <c r="AL1958" s="60">
        <f t="shared" ref="AL1958:AL2021" si="1759">D1958</f>
        <v>41876</v>
      </c>
      <c r="AM1958" s="2"/>
    </row>
    <row r="1959" spans="1:39" ht="11.25" x14ac:dyDescent="0.2">
      <c r="A1959" s="2" t="s">
        <v>5</v>
      </c>
      <c r="B1959" s="2" t="str">
        <f t="shared" si="1748"/>
        <v>CACY2014</v>
      </c>
      <c r="C1959" s="2" t="s">
        <v>39</v>
      </c>
      <c r="D1959" s="4">
        <v>41875</v>
      </c>
      <c r="K1959" s="54">
        <f t="shared" si="1750"/>
        <v>0</v>
      </c>
      <c r="T1959" s="47"/>
      <c r="U1959" s="48"/>
      <c r="V1959" s="49"/>
      <c r="W1959" s="48">
        <f t="shared" si="1745"/>
        <v>1005</v>
      </c>
      <c r="X1959" s="32">
        <v>48001</v>
      </c>
      <c r="Y1959" s="31">
        <f t="shared" si="1751"/>
        <v>0</v>
      </c>
      <c r="Z1959" s="30">
        <f t="shared" si="1752"/>
        <v>0</v>
      </c>
      <c r="AA1959" s="10">
        <f t="shared" si="1753"/>
        <v>0</v>
      </c>
      <c r="AB1959" s="9" t="str">
        <f t="shared" si="1749"/>
        <v>U E</v>
      </c>
      <c r="AC1959" s="28">
        <f t="shared" si="1754"/>
        <v>0</v>
      </c>
      <c r="AD1959" s="29">
        <f t="shared" si="1755"/>
        <v>0</v>
      </c>
      <c r="AE1959" s="15">
        <f t="shared" si="1756"/>
        <v>0</v>
      </c>
      <c r="AF1959" s="27" t="e">
        <f t="shared" si="1747"/>
        <v>#REF!</v>
      </c>
      <c r="AG1959" s="7" t="e">
        <f t="shared" si="1747"/>
        <v>#REF!</v>
      </c>
      <c r="AH1959" s="17" t="e">
        <f t="shared" si="1757"/>
        <v>#REF!</v>
      </c>
      <c r="AI1959" s="26" t="e">
        <f t="shared" si="1746"/>
        <v>#REF!</v>
      </c>
      <c r="AJ1959" s="22" t="e">
        <f t="shared" si="1746"/>
        <v>#REF!</v>
      </c>
      <c r="AK1959" s="25" t="e">
        <f t="shared" si="1758"/>
        <v>#REF!</v>
      </c>
      <c r="AL1959" s="60">
        <f t="shared" si="1759"/>
        <v>41875</v>
      </c>
      <c r="AM1959" s="2"/>
    </row>
    <row r="1960" spans="1:39" ht="11.25" x14ac:dyDescent="0.2">
      <c r="A1960" s="2" t="s">
        <v>5</v>
      </c>
      <c r="B1960" s="2" t="str">
        <f t="shared" si="1748"/>
        <v>CACY2014</v>
      </c>
      <c r="C1960" s="2" t="s">
        <v>39</v>
      </c>
      <c r="D1960" s="4">
        <v>41874</v>
      </c>
      <c r="K1960" s="54">
        <f t="shared" si="1750"/>
        <v>0</v>
      </c>
      <c r="T1960" s="47">
        <v>2</v>
      </c>
      <c r="U1960" s="48">
        <v>3</v>
      </c>
      <c r="V1960" s="49">
        <v>542</v>
      </c>
      <c r="W1960" s="48">
        <f t="shared" si="1745"/>
        <v>1009</v>
      </c>
      <c r="X1960" s="32">
        <v>48001</v>
      </c>
      <c r="Y1960" s="31">
        <f t="shared" si="1751"/>
        <v>1.1291431428511906E-2</v>
      </c>
      <c r="Z1960" s="30">
        <f t="shared" si="1752"/>
        <v>6.2498697943792831E-5</v>
      </c>
      <c r="AA1960" s="10">
        <f t="shared" si="1753"/>
        <v>180.66666666666669</v>
      </c>
      <c r="AB1960" s="9" t="str">
        <f t="shared" si="1749"/>
        <v>U E</v>
      </c>
      <c r="AC1960" s="28">
        <f t="shared" si="1754"/>
        <v>1.1291431428511906E-2</v>
      </c>
      <c r="AD1960" s="29">
        <f t="shared" si="1755"/>
        <v>6.2498697943792831E-5</v>
      </c>
      <c r="AE1960" s="15">
        <f t="shared" si="1756"/>
        <v>180.66666666666669</v>
      </c>
      <c r="AF1960" s="27" t="e">
        <f t="shared" si="1747"/>
        <v>#REF!</v>
      </c>
      <c r="AG1960" s="7" t="e">
        <f t="shared" si="1747"/>
        <v>#REF!</v>
      </c>
      <c r="AH1960" s="17" t="e">
        <f t="shared" si="1757"/>
        <v>#REF!</v>
      </c>
      <c r="AI1960" s="26" t="e">
        <f t="shared" si="1746"/>
        <v>#REF!</v>
      </c>
      <c r="AJ1960" s="22" t="e">
        <f t="shared" si="1746"/>
        <v>#REF!</v>
      </c>
      <c r="AK1960" s="25" t="e">
        <f t="shared" si="1758"/>
        <v>#REF!</v>
      </c>
      <c r="AL1960" s="60">
        <f t="shared" si="1759"/>
        <v>41874</v>
      </c>
      <c r="AM1960" s="2"/>
    </row>
    <row r="1961" spans="1:39" ht="11.25" x14ac:dyDescent="0.2">
      <c r="A1961" s="2" t="s">
        <v>5</v>
      </c>
      <c r="B1961" s="2" t="str">
        <f t="shared" si="1748"/>
        <v>CACY2014</v>
      </c>
      <c r="C1961" s="2" t="s">
        <v>39</v>
      </c>
      <c r="D1961" s="4">
        <v>41873</v>
      </c>
      <c r="K1961" s="54">
        <f t="shared" si="1750"/>
        <v>0</v>
      </c>
      <c r="T1961" s="47">
        <v>4</v>
      </c>
      <c r="U1961" s="48">
        <v>9</v>
      </c>
      <c r="V1961" s="49">
        <v>780</v>
      </c>
      <c r="W1961" s="48">
        <f t="shared" si="1745"/>
        <v>1009</v>
      </c>
      <c r="X1961" s="32">
        <v>48001</v>
      </c>
      <c r="Y1961" s="31">
        <f t="shared" si="1751"/>
        <v>1.6249661465386138E-2</v>
      </c>
      <c r="Z1961" s="30">
        <f t="shared" si="1752"/>
        <v>1.8749609383137851E-4</v>
      </c>
      <c r="AA1961" s="10">
        <f t="shared" si="1753"/>
        <v>86.666666666666671</v>
      </c>
      <c r="AB1961" s="9" t="str">
        <f t="shared" si="1749"/>
        <v>U E</v>
      </c>
      <c r="AC1961" s="28">
        <f t="shared" si="1754"/>
        <v>1.6249661465386138E-2</v>
      </c>
      <c r="AD1961" s="29">
        <f t="shared" si="1755"/>
        <v>1.8749609383137851E-4</v>
      </c>
      <c r="AE1961" s="15">
        <f t="shared" si="1756"/>
        <v>86.666666666666671</v>
      </c>
      <c r="AF1961" s="27" t="e">
        <f t="shared" si="1747"/>
        <v>#REF!</v>
      </c>
      <c r="AG1961" s="7" t="e">
        <f t="shared" si="1747"/>
        <v>#REF!</v>
      </c>
      <c r="AH1961" s="17" t="e">
        <f t="shared" si="1757"/>
        <v>#REF!</v>
      </c>
      <c r="AI1961" s="26" t="e">
        <f t="shared" si="1746"/>
        <v>#REF!</v>
      </c>
      <c r="AJ1961" s="22" t="e">
        <f t="shared" si="1746"/>
        <v>#REF!</v>
      </c>
      <c r="AK1961" s="25" t="e">
        <f t="shared" si="1758"/>
        <v>#REF!</v>
      </c>
      <c r="AL1961" s="60">
        <f t="shared" si="1759"/>
        <v>41873</v>
      </c>
      <c r="AM1961" s="2"/>
    </row>
    <row r="1962" spans="1:39" ht="11.25" x14ac:dyDescent="0.2">
      <c r="A1962" s="2" t="s">
        <v>5</v>
      </c>
      <c r="B1962" s="2" t="str">
        <f t="shared" si="1748"/>
        <v>CACY2014</v>
      </c>
      <c r="C1962" s="2" t="s">
        <v>39</v>
      </c>
      <c r="D1962" s="4">
        <v>41872</v>
      </c>
      <c r="K1962" s="54">
        <f t="shared" si="1750"/>
        <v>0</v>
      </c>
      <c r="T1962" s="47">
        <v>2</v>
      </c>
      <c r="U1962" s="48">
        <v>500</v>
      </c>
      <c r="V1962" s="49">
        <v>137358</v>
      </c>
      <c r="W1962" s="48">
        <f t="shared" ref="W1962:W2025" si="1760">SUM(T1962:T2322)</f>
        <v>1019</v>
      </c>
      <c r="X1962" s="32">
        <v>48001</v>
      </c>
      <c r="Y1962" s="31">
        <f t="shared" si="1751"/>
        <v>2.861565384054499</v>
      </c>
      <c r="Z1962" s="30">
        <f t="shared" si="1752"/>
        <v>1.0416449657298807E-2</v>
      </c>
      <c r="AA1962" s="10">
        <f t="shared" si="1753"/>
        <v>274.71600000000001</v>
      </c>
      <c r="AB1962" s="9" t="str">
        <f t="shared" si="1749"/>
        <v>U E</v>
      </c>
      <c r="AC1962" s="28">
        <f t="shared" si="1754"/>
        <v>2.861565384054499</v>
      </c>
      <c r="AD1962" s="29">
        <f t="shared" si="1755"/>
        <v>1.0416449657298807E-2</v>
      </c>
      <c r="AE1962" s="15">
        <f t="shared" si="1756"/>
        <v>274.71600000000001</v>
      </c>
      <c r="AF1962" s="27" t="e">
        <f t="shared" si="1747"/>
        <v>#REF!</v>
      </c>
      <c r="AG1962" s="7" t="e">
        <f t="shared" si="1747"/>
        <v>#REF!</v>
      </c>
      <c r="AH1962" s="17" t="e">
        <f t="shared" si="1757"/>
        <v>#REF!</v>
      </c>
      <c r="AI1962" s="26" t="e">
        <f t="shared" si="1746"/>
        <v>#REF!</v>
      </c>
      <c r="AJ1962" s="22" t="e">
        <f t="shared" si="1746"/>
        <v>#REF!</v>
      </c>
      <c r="AK1962" s="25" t="e">
        <f t="shared" si="1758"/>
        <v>#REF!</v>
      </c>
      <c r="AL1962" s="60">
        <f t="shared" si="1759"/>
        <v>41872</v>
      </c>
      <c r="AM1962" s="2"/>
    </row>
    <row r="1963" spans="1:39" ht="11.25" x14ac:dyDescent="0.2">
      <c r="A1963" s="2" t="s">
        <v>5</v>
      </c>
      <c r="B1963" s="2" t="str">
        <f t="shared" si="1748"/>
        <v>CACY2014</v>
      </c>
      <c r="C1963" s="2" t="s">
        <v>39</v>
      </c>
      <c r="D1963" s="4">
        <v>41871</v>
      </c>
      <c r="K1963" s="54">
        <f t="shared" si="1750"/>
        <v>0</v>
      </c>
      <c r="T1963" s="47">
        <v>5</v>
      </c>
      <c r="U1963" s="48">
        <v>665</v>
      </c>
      <c r="V1963" s="49">
        <v>22287</v>
      </c>
      <c r="W1963" s="48">
        <f t="shared" si="1760"/>
        <v>1086</v>
      </c>
      <c r="X1963" s="32">
        <v>48001</v>
      </c>
      <c r="Y1963" s="31">
        <f t="shared" si="1751"/>
        <v>0.46430282702443698</v>
      </c>
      <c r="Z1963" s="30">
        <f t="shared" si="1752"/>
        <v>1.3853878044207412E-2</v>
      </c>
      <c r="AA1963" s="10">
        <f t="shared" si="1753"/>
        <v>33.514285714285712</v>
      </c>
      <c r="AB1963" s="9" t="str">
        <f t="shared" si="1749"/>
        <v>U E</v>
      </c>
      <c r="AC1963" s="28">
        <f t="shared" si="1754"/>
        <v>0.46430282702443698</v>
      </c>
      <c r="AD1963" s="29">
        <f t="shared" si="1755"/>
        <v>1.3853878044207412E-2</v>
      </c>
      <c r="AE1963" s="15">
        <f t="shared" si="1756"/>
        <v>33.514285714285712</v>
      </c>
      <c r="AF1963" s="27" t="e">
        <f t="shared" si="1747"/>
        <v>#REF!</v>
      </c>
      <c r="AG1963" s="7" t="e">
        <f t="shared" si="1747"/>
        <v>#REF!</v>
      </c>
      <c r="AH1963" s="17" t="e">
        <f t="shared" si="1757"/>
        <v>#REF!</v>
      </c>
      <c r="AI1963" s="26" t="e">
        <f t="shared" si="1746"/>
        <v>#REF!</v>
      </c>
      <c r="AJ1963" s="22" t="e">
        <f t="shared" si="1746"/>
        <v>#REF!</v>
      </c>
      <c r="AK1963" s="25" t="e">
        <f t="shared" si="1758"/>
        <v>#REF!</v>
      </c>
      <c r="AL1963" s="60">
        <f t="shared" si="1759"/>
        <v>41871</v>
      </c>
      <c r="AM1963" s="2"/>
    </row>
    <row r="1964" spans="1:39" ht="11.25" x14ac:dyDescent="0.2">
      <c r="A1964" s="2" t="s">
        <v>5</v>
      </c>
      <c r="B1964" s="2" t="str">
        <f t="shared" si="1748"/>
        <v>CACY2014</v>
      </c>
      <c r="C1964" s="2" t="s">
        <v>39</v>
      </c>
      <c r="D1964" s="4">
        <v>41870</v>
      </c>
      <c r="K1964" s="54">
        <f t="shared" si="1750"/>
        <v>0</v>
      </c>
      <c r="T1964" s="47">
        <v>1</v>
      </c>
      <c r="U1964" s="48">
        <v>9</v>
      </c>
      <c r="V1964" s="49">
        <v>854</v>
      </c>
      <c r="W1964" s="48">
        <f t="shared" si="1760"/>
        <v>1082</v>
      </c>
      <c r="X1964" s="32">
        <v>48001</v>
      </c>
      <c r="Y1964" s="31">
        <f t="shared" si="1751"/>
        <v>1.779129601466636E-2</v>
      </c>
      <c r="Z1964" s="30">
        <f t="shared" si="1752"/>
        <v>1.8749609383137851E-4</v>
      </c>
      <c r="AA1964" s="10">
        <f t="shared" si="1753"/>
        <v>94.888888888888886</v>
      </c>
      <c r="AB1964" s="9" t="str">
        <f t="shared" si="1749"/>
        <v>U E</v>
      </c>
      <c r="AC1964" s="28">
        <f t="shared" si="1754"/>
        <v>1.779129601466636E-2</v>
      </c>
      <c r="AD1964" s="29">
        <f t="shared" si="1755"/>
        <v>1.8749609383137851E-4</v>
      </c>
      <c r="AE1964" s="15">
        <f t="shared" si="1756"/>
        <v>94.888888888888886</v>
      </c>
      <c r="AF1964" s="27" t="e">
        <f t="shared" si="1747"/>
        <v>#REF!</v>
      </c>
      <c r="AG1964" s="7" t="e">
        <f t="shared" si="1747"/>
        <v>#REF!</v>
      </c>
      <c r="AH1964" s="17" t="e">
        <f t="shared" si="1757"/>
        <v>#REF!</v>
      </c>
      <c r="AI1964" s="26" t="e">
        <f t="shared" si="1746"/>
        <v>#REF!</v>
      </c>
      <c r="AJ1964" s="22" t="e">
        <f t="shared" si="1746"/>
        <v>#REF!</v>
      </c>
      <c r="AK1964" s="25" t="e">
        <f t="shared" si="1758"/>
        <v>#REF!</v>
      </c>
      <c r="AL1964" s="60">
        <f t="shared" si="1759"/>
        <v>41870</v>
      </c>
      <c r="AM1964" s="2"/>
    </row>
    <row r="1965" spans="1:39" ht="11.25" x14ac:dyDescent="0.2">
      <c r="A1965" s="2" t="s">
        <v>5</v>
      </c>
      <c r="B1965" s="2" t="str">
        <f t="shared" si="1748"/>
        <v>CACY2014</v>
      </c>
      <c r="C1965" s="2" t="s">
        <v>39</v>
      </c>
      <c r="D1965" s="4">
        <v>41869</v>
      </c>
      <c r="K1965" s="54">
        <f t="shared" si="1750"/>
        <v>0</v>
      </c>
      <c r="T1965" s="47">
        <v>11</v>
      </c>
      <c r="U1965" s="48">
        <v>1461</v>
      </c>
      <c r="V1965" s="49">
        <v>59844</v>
      </c>
      <c r="W1965" s="48">
        <f t="shared" si="1760"/>
        <v>1130</v>
      </c>
      <c r="X1965" s="32">
        <v>48001</v>
      </c>
      <c r="Y1965" s="31">
        <f t="shared" si="1751"/>
        <v>1.2467240265827795</v>
      </c>
      <c r="Z1965" s="30">
        <f t="shared" si="1752"/>
        <v>3.0436865898627111E-2</v>
      </c>
      <c r="AA1965" s="10">
        <f t="shared" si="1753"/>
        <v>40.960985626283367</v>
      </c>
      <c r="AB1965" s="9" t="str">
        <f t="shared" si="1749"/>
        <v>U E</v>
      </c>
      <c r="AC1965" s="28">
        <f t="shared" si="1754"/>
        <v>1.2467240265827795</v>
      </c>
      <c r="AD1965" s="29">
        <f t="shared" si="1755"/>
        <v>3.0436865898627111E-2</v>
      </c>
      <c r="AE1965" s="15">
        <f t="shared" si="1756"/>
        <v>40.960985626283367</v>
      </c>
      <c r="AF1965" s="27" t="e">
        <f t="shared" si="1747"/>
        <v>#REF!</v>
      </c>
      <c r="AG1965" s="7" t="e">
        <f t="shared" si="1747"/>
        <v>#REF!</v>
      </c>
      <c r="AH1965" s="17" t="e">
        <f t="shared" si="1757"/>
        <v>#REF!</v>
      </c>
      <c r="AI1965" s="26" t="e">
        <f t="shared" si="1746"/>
        <v>#REF!</v>
      </c>
      <c r="AJ1965" s="22" t="e">
        <f t="shared" si="1746"/>
        <v>#REF!</v>
      </c>
      <c r="AK1965" s="25" t="e">
        <f t="shared" si="1758"/>
        <v>#REF!</v>
      </c>
      <c r="AL1965" s="60">
        <f t="shared" si="1759"/>
        <v>41869</v>
      </c>
      <c r="AM1965" s="2"/>
    </row>
    <row r="1966" spans="1:39" ht="11.25" x14ac:dyDescent="0.2">
      <c r="A1966" s="2" t="s">
        <v>5</v>
      </c>
      <c r="B1966" s="2" t="str">
        <f t="shared" si="1748"/>
        <v>CACY2014</v>
      </c>
      <c r="C1966" s="2" t="s">
        <v>39</v>
      </c>
      <c r="D1966" s="4">
        <v>41868</v>
      </c>
      <c r="K1966" s="54">
        <f t="shared" si="1750"/>
        <v>0</v>
      </c>
      <c r="T1966" s="47">
        <v>9</v>
      </c>
      <c r="U1966" s="48">
        <v>5221</v>
      </c>
      <c r="V1966" s="49">
        <v>573552</v>
      </c>
      <c r="W1966" s="48">
        <f t="shared" si="1760"/>
        <v>1139</v>
      </c>
      <c r="X1966" s="32">
        <v>48001</v>
      </c>
      <c r="Y1966" s="31">
        <f t="shared" si="1751"/>
        <v>11.948751067686089</v>
      </c>
      <c r="Z1966" s="30">
        <f t="shared" si="1752"/>
        <v>0.10876856732151413</v>
      </c>
      <c r="AA1966" s="10">
        <f t="shared" si="1753"/>
        <v>109.85481708484964</v>
      </c>
      <c r="AB1966" s="9" t="str">
        <f t="shared" si="1749"/>
        <v>U E</v>
      </c>
      <c r="AC1966" s="28">
        <f t="shared" si="1754"/>
        <v>11.948751067686089</v>
      </c>
      <c r="AD1966" s="29">
        <f t="shared" si="1755"/>
        <v>0.10876856732151413</v>
      </c>
      <c r="AE1966" s="15">
        <f t="shared" si="1756"/>
        <v>109.85481708484964</v>
      </c>
      <c r="AF1966" s="27" t="e">
        <f t="shared" si="1747"/>
        <v>#REF!</v>
      </c>
      <c r="AG1966" s="7" t="e">
        <f t="shared" si="1747"/>
        <v>#REF!</v>
      </c>
      <c r="AH1966" s="17" t="e">
        <f t="shared" si="1757"/>
        <v>#REF!</v>
      </c>
      <c r="AI1966" s="26" t="e">
        <f t="shared" si="1746"/>
        <v>#REF!</v>
      </c>
      <c r="AJ1966" s="22" t="e">
        <f t="shared" si="1746"/>
        <v>#REF!</v>
      </c>
      <c r="AK1966" s="25" t="e">
        <f t="shared" si="1758"/>
        <v>#REF!</v>
      </c>
      <c r="AL1966" s="60">
        <f t="shared" si="1759"/>
        <v>41868</v>
      </c>
      <c r="AM1966" s="2"/>
    </row>
    <row r="1967" spans="1:39" ht="11.25" x14ac:dyDescent="0.2">
      <c r="A1967" s="2" t="s">
        <v>5</v>
      </c>
      <c r="B1967" s="2" t="str">
        <f t="shared" si="1748"/>
        <v>CACY2014</v>
      </c>
      <c r="C1967" s="2" t="s">
        <v>39</v>
      </c>
      <c r="D1967" s="4">
        <v>41867</v>
      </c>
      <c r="K1967" s="54">
        <f t="shared" si="1750"/>
        <v>0</v>
      </c>
      <c r="T1967" s="47">
        <v>4</v>
      </c>
      <c r="U1967" s="48">
        <v>45</v>
      </c>
      <c r="V1967" s="49">
        <v>17345</v>
      </c>
      <c r="W1967" s="48">
        <f t="shared" si="1760"/>
        <v>1143</v>
      </c>
      <c r="X1967" s="32">
        <v>48001</v>
      </c>
      <c r="Y1967" s="31">
        <f t="shared" si="1751"/>
        <v>0.36134663861169558</v>
      </c>
      <c r="Z1967" s="30">
        <f t="shared" si="1752"/>
        <v>9.3748046915689256E-4</v>
      </c>
      <c r="AA1967" s="10">
        <f t="shared" si="1753"/>
        <v>385.44444444444446</v>
      </c>
      <c r="AB1967" s="9" t="str">
        <f t="shared" si="1749"/>
        <v>U E</v>
      </c>
      <c r="AC1967" s="28">
        <f t="shared" si="1754"/>
        <v>0.36134663861169558</v>
      </c>
      <c r="AD1967" s="29">
        <f t="shared" si="1755"/>
        <v>9.3748046915689256E-4</v>
      </c>
      <c r="AE1967" s="15">
        <f t="shared" si="1756"/>
        <v>385.44444444444446</v>
      </c>
      <c r="AF1967" s="27" t="e">
        <f t="shared" si="1747"/>
        <v>#REF!</v>
      </c>
      <c r="AG1967" s="7" t="e">
        <f t="shared" si="1747"/>
        <v>#REF!</v>
      </c>
      <c r="AH1967" s="17" t="e">
        <f t="shared" si="1757"/>
        <v>#REF!</v>
      </c>
      <c r="AI1967" s="26" t="e">
        <f t="shared" si="1746"/>
        <v>#REF!</v>
      </c>
      <c r="AJ1967" s="22" t="e">
        <f t="shared" si="1746"/>
        <v>#REF!</v>
      </c>
      <c r="AK1967" s="25" t="e">
        <f t="shared" si="1758"/>
        <v>#REF!</v>
      </c>
      <c r="AL1967" s="60">
        <f t="shared" si="1759"/>
        <v>41867</v>
      </c>
      <c r="AM1967" s="2"/>
    </row>
    <row r="1968" spans="1:39" ht="11.25" x14ac:dyDescent="0.2">
      <c r="A1968" s="2" t="s">
        <v>5</v>
      </c>
      <c r="B1968" s="2" t="str">
        <f t="shared" si="1748"/>
        <v>CACY2014</v>
      </c>
      <c r="C1968" s="2" t="s">
        <v>39</v>
      </c>
      <c r="D1968" s="4">
        <v>41866</v>
      </c>
      <c r="K1968" s="54">
        <f t="shared" si="1750"/>
        <v>0</v>
      </c>
      <c r="T1968" s="47">
        <v>2</v>
      </c>
      <c r="U1968" s="48">
        <v>6</v>
      </c>
      <c r="V1968" s="49">
        <v>1106</v>
      </c>
      <c r="W1968" s="48">
        <f t="shared" si="1760"/>
        <v>1141</v>
      </c>
      <c r="X1968" s="32">
        <v>48001</v>
      </c>
      <c r="Y1968" s="31">
        <f t="shared" si="1751"/>
        <v>2.3041186641944961E-2</v>
      </c>
      <c r="Z1968" s="30">
        <f t="shared" si="1752"/>
        <v>1.2499739588758566E-4</v>
      </c>
      <c r="AA1968" s="10">
        <f t="shared" si="1753"/>
        <v>184.33333333333337</v>
      </c>
      <c r="AB1968" s="9" t="str">
        <f t="shared" si="1749"/>
        <v>U E</v>
      </c>
      <c r="AC1968" s="28">
        <f t="shared" si="1754"/>
        <v>2.3041186641944961E-2</v>
      </c>
      <c r="AD1968" s="29">
        <f t="shared" si="1755"/>
        <v>1.2499739588758566E-4</v>
      </c>
      <c r="AE1968" s="15">
        <f t="shared" si="1756"/>
        <v>184.33333333333337</v>
      </c>
      <c r="AF1968" s="27" t="e">
        <f t="shared" si="1747"/>
        <v>#REF!</v>
      </c>
      <c r="AG1968" s="7" t="e">
        <f t="shared" si="1747"/>
        <v>#REF!</v>
      </c>
      <c r="AH1968" s="17" t="e">
        <f t="shared" si="1757"/>
        <v>#REF!</v>
      </c>
      <c r="AI1968" s="26" t="e">
        <f t="shared" si="1746"/>
        <v>#REF!</v>
      </c>
      <c r="AJ1968" s="22" t="e">
        <f t="shared" si="1746"/>
        <v>#REF!</v>
      </c>
      <c r="AK1968" s="25" t="e">
        <f t="shared" si="1758"/>
        <v>#REF!</v>
      </c>
      <c r="AL1968" s="60">
        <f t="shared" si="1759"/>
        <v>41866</v>
      </c>
      <c r="AM1968" s="2"/>
    </row>
    <row r="1969" spans="1:39" ht="11.25" x14ac:dyDescent="0.2">
      <c r="A1969" s="2" t="s">
        <v>5</v>
      </c>
      <c r="B1969" s="2" t="str">
        <f t="shared" si="1748"/>
        <v>CACY2014</v>
      </c>
      <c r="C1969" s="2" t="s">
        <v>39</v>
      </c>
      <c r="D1969" s="4">
        <v>41865</v>
      </c>
      <c r="K1969" s="54">
        <f t="shared" si="1750"/>
        <v>0</v>
      </c>
      <c r="T1969" s="47">
        <v>0</v>
      </c>
      <c r="U1969" s="48">
        <v>0</v>
      </c>
      <c r="V1969" s="49">
        <v>0</v>
      </c>
      <c r="W1969" s="48">
        <f t="shared" si="1760"/>
        <v>1143</v>
      </c>
      <c r="X1969" s="32">
        <v>48001</v>
      </c>
      <c r="Y1969" s="31">
        <f t="shared" si="1751"/>
        <v>0</v>
      </c>
      <c r="Z1969" s="30">
        <f t="shared" si="1752"/>
        <v>0</v>
      </c>
      <c r="AA1969" s="10">
        <f t="shared" si="1753"/>
        <v>0</v>
      </c>
      <c r="AB1969" s="9" t="str">
        <f t="shared" si="1749"/>
        <v>U E</v>
      </c>
      <c r="AC1969" s="28">
        <f t="shared" si="1754"/>
        <v>0</v>
      </c>
      <c r="AD1969" s="29">
        <f t="shared" si="1755"/>
        <v>0</v>
      </c>
      <c r="AE1969" s="15">
        <f t="shared" si="1756"/>
        <v>0</v>
      </c>
      <c r="AF1969" s="27" t="e">
        <f t="shared" si="1747"/>
        <v>#REF!</v>
      </c>
      <c r="AG1969" s="7" t="e">
        <f t="shared" si="1747"/>
        <v>#REF!</v>
      </c>
      <c r="AH1969" s="17" t="e">
        <f t="shared" si="1757"/>
        <v>#REF!</v>
      </c>
      <c r="AI1969" s="26" t="e">
        <f t="shared" si="1746"/>
        <v>#REF!</v>
      </c>
      <c r="AJ1969" s="22" t="e">
        <f t="shared" si="1746"/>
        <v>#REF!</v>
      </c>
      <c r="AK1969" s="25" t="e">
        <f t="shared" si="1758"/>
        <v>#REF!</v>
      </c>
      <c r="AL1969" s="60">
        <f t="shared" si="1759"/>
        <v>41865</v>
      </c>
      <c r="AM1969" s="2"/>
    </row>
    <row r="1970" spans="1:39" ht="11.25" x14ac:dyDescent="0.2">
      <c r="A1970" s="2" t="s">
        <v>5</v>
      </c>
      <c r="B1970" s="2" t="str">
        <f t="shared" si="1748"/>
        <v>CACY2014</v>
      </c>
      <c r="C1970" s="2" t="s">
        <v>39</v>
      </c>
      <c r="D1970" s="4">
        <v>41864</v>
      </c>
      <c r="K1970" s="54">
        <f t="shared" si="1750"/>
        <v>0</v>
      </c>
      <c r="T1970" s="47">
        <v>4</v>
      </c>
      <c r="U1970" s="48">
        <v>226</v>
      </c>
      <c r="V1970" s="49">
        <v>149184</v>
      </c>
      <c r="W1970" s="48">
        <f t="shared" si="1760"/>
        <v>1145</v>
      </c>
      <c r="X1970" s="32">
        <v>48001</v>
      </c>
      <c r="Y1970" s="31">
        <f t="shared" si="1751"/>
        <v>3.1079352513489304</v>
      </c>
      <c r="Z1970" s="30">
        <f t="shared" si="1752"/>
        <v>4.7082352450990607E-3</v>
      </c>
      <c r="AA1970" s="10">
        <f t="shared" si="1753"/>
        <v>660.10619469026551</v>
      </c>
      <c r="AB1970" s="9" t="str">
        <f t="shared" si="1749"/>
        <v>U E</v>
      </c>
      <c r="AC1970" s="28">
        <f t="shared" si="1754"/>
        <v>3.1079352513489304</v>
      </c>
      <c r="AD1970" s="29">
        <f t="shared" si="1755"/>
        <v>4.7082352450990607E-3</v>
      </c>
      <c r="AE1970" s="15">
        <f t="shared" si="1756"/>
        <v>660.10619469026551</v>
      </c>
      <c r="AF1970" s="27" t="e">
        <f t="shared" si="1747"/>
        <v>#REF!</v>
      </c>
      <c r="AG1970" s="7" t="e">
        <f t="shared" si="1747"/>
        <v>#REF!</v>
      </c>
      <c r="AH1970" s="17" t="e">
        <f t="shared" si="1757"/>
        <v>#REF!</v>
      </c>
      <c r="AI1970" s="26" t="e">
        <f t="shared" si="1746"/>
        <v>#REF!</v>
      </c>
      <c r="AJ1970" s="22" t="e">
        <f t="shared" si="1746"/>
        <v>#REF!</v>
      </c>
      <c r="AK1970" s="25" t="e">
        <f t="shared" si="1758"/>
        <v>#REF!</v>
      </c>
      <c r="AL1970" s="60">
        <f t="shared" si="1759"/>
        <v>41864</v>
      </c>
      <c r="AM1970" s="2"/>
    </row>
    <row r="1971" spans="1:39" ht="11.25" x14ac:dyDescent="0.2">
      <c r="A1971" s="2" t="s">
        <v>5</v>
      </c>
      <c r="B1971" s="2" t="str">
        <f t="shared" si="1748"/>
        <v>CACY2014</v>
      </c>
      <c r="C1971" s="2" t="s">
        <v>39</v>
      </c>
      <c r="D1971" s="4">
        <v>41863</v>
      </c>
      <c r="K1971" s="54">
        <f t="shared" si="1750"/>
        <v>0</v>
      </c>
      <c r="T1971" s="47">
        <v>2</v>
      </c>
      <c r="U1971" s="48">
        <v>5</v>
      </c>
      <c r="V1971" s="49">
        <v>364</v>
      </c>
      <c r="W1971" s="48">
        <f t="shared" si="1760"/>
        <v>1144</v>
      </c>
      <c r="X1971" s="32">
        <v>48001</v>
      </c>
      <c r="Y1971" s="31">
        <f t="shared" si="1751"/>
        <v>7.5831753505135307E-3</v>
      </c>
      <c r="Z1971" s="30">
        <f t="shared" si="1752"/>
        <v>1.0416449657298807E-4</v>
      </c>
      <c r="AA1971" s="10">
        <f t="shared" si="1753"/>
        <v>72.8</v>
      </c>
      <c r="AB1971" s="9" t="str">
        <f t="shared" si="1749"/>
        <v>U E</v>
      </c>
      <c r="AC1971" s="28">
        <f t="shared" si="1754"/>
        <v>7.5831753505135307E-3</v>
      </c>
      <c r="AD1971" s="29">
        <f t="shared" si="1755"/>
        <v>1.0416449657298807E-4</v>
      </c>
      <c r="AE1971" s="15">
        <f t="shared" si="1756"/>
        <v>72.8</v>
      </c>
      <c r="AF1971" s="27" t="e">
        <f t="shared" si="1747"/>
        <v>#REF!</v>
      </c>
      <c r="AG1971" s="7" t="e">
        <f t="shared" si="1747"/>
        <v>#REF!</v>
      </c>
      <c r="AH1971" s="17" t="e">
        <f t="shared" si="1757"/>
        <v>#REF!</v>
      </c>
      <c r="AI1971" s="26" t="e">
        <f t="shared" si="1746"/>
        <v>#REF!</v>
      </c>
      <c r="AJ1971" s="22" t="e">
        <f t="shared" si="1746"/>
        <v>#REF!</v>
      </c>
      <c r="AK1971" s="25" t="e">
        <f t="shared" si="1758"/>
        <v>#REF!</v>
      </c>
      <c r="AL1971" s="60">
        <f t="shared" si="1759"/>
        <v>41863</v>
      </c>
      <c r="AM1971" s="2"/>
    </row>
    <row r="1972" spans="1:39" ht="11.25" x14ac:dyDescent="0.2">
      <c r="A1972" s="2" t="s">
        <v>5</v>
      </c>
      <c r="B1972" s="2" t="str">
        <f t="shared" si="1748"/>
        <v>CACY2014</v>
      </c>
      <c r="C1972" s="2" t="s">
        <v>39</v>
      </c>
      <c r="D1972" s="4">
        <v>41862</v>
      </c>
      <c r="K1972" s="54">
        <f t="shared" si="1750"/>
        <v>0</v>
      </c>
      <c r="T1972" s="47">
        <v>3</v>
      </c>
      <c r="U1972" s="48">
        <v>91</v>
      </c>
      <c r="V1972" s="49">
        <v>22753</v>
      </c>
      <c r="W1972" s="48">
        <f t="shared" si="1760"/>
        <v>1143</v>
      </c>
      <c r="X1972" s="32">
        <v>48001</v>
      </c>
      <c r="Y1972" s="31">
        <f t="shared" si="1751"/>
        <v>0.47401095810503946</v>
      </c>
      <c r="Z1972" s="30">
        <f t="shared" si="1752"/>
        <v>1.8957938376283827E-3</v>
      </c>
      <c r="AA1972" s="10">
        <f t="shared" si="1753"/>
        <v>250.03296703296704</v>
      </c>
      <c r="AB1972" s="9" t="str">
        <f t="shared" si="1749"/>
        <v>U E</v>
      </c>
      <c r="AC1972" s="28">
        <f t="shared" si="1754"/>
        <v>0.47401095810503946</v>
      </c>
      <c r="AD1972" s="29">
        <f t="shared" si="1755"/>
        <v>1.8957938376283827E-3</v>
      </c>
      <c r="AE1972" s="15">
        <f t="shared" si="1756"/>
        <v>250.03296703296704</v>
      </c>
      <c r="AF1972" s="27" t="e">
        <f t="shared" si="1747"/>
        <v>#REF!</v>
      </c>
      <c r="AG1972" s="7" t="e">
        <f t="shared" si="1747"/>
        <v>#REF!</v>
      </c>
      <c r="AH1972" s="17" t="e">
        <f t="shared" si="1757"/>
        <v>#REF!</v>
      </c>
      <c r="AI1972" s="26" t="e">
        <f t="shared" si="1746"/>
        <v>#REF!</v>
      </c>
      <c r="AJ1972" s="22" t="e">
        <f t="shared" si="1746"/>
        <v>#REF!</v>
      </c>
      <c r="AK1972" s="25" t="e">
        <f t="shared" si="1758"/>
        <v>#REF!</v>
      </c>
      <c r="AL1972" s="60">
        <f t="shared" si="1759"/>
        <v>41862</v>
      </c>
      <c r="AM1972" s="2"/>
    </row>
    <row r="1973" spans="1:39" ht="11.25" x14ac:dyDescent="0.2">
      <c r="A1973" s="2" t="s">
        <v>5</v>
      </c>
      <c r="B1973" s="2" t="str">
        <f t="shared" si="1748"/>
        <v>CACY2014</v>
      </c>
      <c r="C1973" s="2" t="s">
        <v>39</v>
      </c>
      <c r="D1973" s="4">
        <v>41861</v>
      </c>
      <c r="K1973" s="54">
        <f t="shared" si="1750"/>
        <v>0</v>
      </c>
      <c r="T1973" s="47">
        <v>1</v>
      </c>
      <c r="U1973" s="48">
        <v>1</v>
      </c>
      <c r="V1973" s="49">
        <v>398</v>
      </c>
      <c r="W1973" s="48">
        <f t="shared" si="1760"/>
        <v>1143</v>
      </c>
      <c r="X1973" s="32">
        <v>48001</v>
      </c>
      <c r="Y1973" s="31">
        <f t="shared" si="1751"/>
        <v>8.2914939272098493E-3</v>
      </c>
      <c r="Z1973" s="30">
        <f t="shared" si="1752"/>
        <v>2.0832899314597614E-5</v>
      </c>
      <c r="AA1973" s="10">
        <f t="shared" si="1753"/>
        <v>397.99999999999994</v>
      </c>
      <c r="AB1973" s="9" t="str">
        <f t="shared" si="1749"/>
        <v>U E</v>
      </c>
      <c r="AC1973" s="28">
        <f t="shared" si="1754"/>
        <v>8.2914939272098493E-3</v>
      </c>
      <c r="AD1973" s="29">
        <f t="shared" si="1755"/>
        <v>2.0832899314597614E-5</v>
      </c>
      <c r="AE1973" s="15">
        <f t="shared" si="1756"/>
        <v>397.99999999999994</v>
      </c>
      <c r="AF1973" s="27" t="e">
        <f t="shared" si="1747"/>
        <v>#REF!</v>
      </c>
      <c r="AG1973" s="7" t="e">
        <f t="shared" si="1747"/>
        <v>#REF!</v>
      </c>
      <c r="AH1973" s="17" t="e">
        <f t="shared" si="1757"/>
        <v>#REF!</v>
      </c>
      <c r="AI1973" s="26" t="e">
        <f t="shared" si="1746"/>
        <v>#REF!</v>
      </c>
      <c r="AJ1973" s="22" t="e">
        <f t="shared" si="1746"/>
        <v>#REF!</v>
      </c>
      <c r="AK1973" s="25" t="e">
        <f t="shared" si="1758"/>
        <v>#REF!</v>
      </c>
      <c r="AL1973" s="60">
        <f t="shared" si="1759"/>
        <v>41861</v>
      </c>
      <c r="AM1973" s="2"/>
    </row>
    <row r="1974" spans="1:39" ht="11.25" x14ac:dyDescent="0.2">
      <c r="A1974" s="2" t="s">
        <v>5</v>
      </c>
      <c r="B1974" s="2" t="str">
        <f t="shared" si="1748"/>
        <v>CACY2014</v>
      </c>
      <c r="C1974" s="2" t="s">
        <v>39</v>
      </c>
      <c r="D1974" s="4">
        <v>41860</v>
      </c>
      <c r="K1974" s="54">
        <f t="shared" si="1750"/>
        <v>0</v>
      </c>
      <c r="T1974" s="47">
        <v>3</v>
      </c>
      <c r="U1974" s="48">
        <v>3</v>
      </c>
      <c r="V1974" s="49">
        <v>496</v>
      </c>
      <c r="W1974" s="48">
        <f t="shared" si="1760"/>
        <v>1142</v>
      </c>
      <c r="X1974" s="32">
        <v>48001</v>
      </c>
      <c r="Y1974" s="31">
        <f t="shared" si="1751"/>
        <v>1.0333118060040416E-2</v>
      </c>
      <c r="Z1974" s="30">
        <f t="shared" si="1752"/>
        <v>6.2498697943792831E-5</v>
      </c>
      <c r="AA1974" s="10">
        <f t="shared" si="1753"/>
        <v>165.33333333333334</v>
      </c>
      <c r="AB1974" s="9" t="str">
        <f t="shared" si="1749"/>
        <v>U E</v>
      </c>
      <c r="AC1974" s="28">
        <f t="shared" si="1754"/>
        <v>1.0333118060040416E-2</v>
      </c>
      <c r="AD1974" s="29">
        <f t="shared" si="1755"/>
        <v>6.2498697943792831E-5</v>
      </c>
      <c r="AE1974" s="15">
        <f t="shared" si="1756"/>
        <v>165.33333333333334</v>
      </c>
      <c r="AF1974" s="27" t="e">
        <f t="shared" si="1747"/>
        <v>#REF!</v>
      </c>
      <c r="AG1974" s="7" t="e">
        <f t="shared" si="1747"/>
        <v>#REF!</v>
      </c>
      <c r="AH1974" s="17" t="e">
        <f t="shared" si="1757"/>
        <v>#REF!</v>
      </c>
      <c r="AI1974" s="26" t="e">
        <f t="shared" ref="AI1974:AJ2037" si="1761">AI1975+AC1974</f>
        <v>#REF!</v>
      </c>
      <c r="AJ1974" s="22" t="e">
        <f t="shared" si="1761"/>
        <v>#REF!</v>
      </c>
      <c r="AK1974" s="25" t="e">
        <f t="shared" si="1758"/>
        <v>#REF!</v>
      </c>
      <c r="AL1974" s="60">
        <f t="shared" si="1759"/>
        <v>41860</v>
      </c>
      <c r="AM1974" s="2"/>
    </row>
    <row r="1975" spans="1:39" ht="11.25" x14ac:dyDescent="0.2">
      <c r="A1975" s="2" t="s">
        <v>5</v>
      </c>
      <c r="B1975" s="2" t="str">
        <f t="shared" si="1748"/>
        <v>CACY2014</v>
      </c>
      <c r="C1975" s="2" t="s">
        <v>39</v>
      </c>
      <c r="D1975" s="4">
        <v>41859</v>
      </c>
      <c r="K1975" s="54">
        <f t="shared" si="1750"/>
        <v>0</v>
      </c>
      <c r="T1975" s="47">
        <v>6</v>
      </c>
      <c r="U1975" s="48">
        <v>48</v>
      </c>
      <c r="V1975" s="49">
        <v>6765</v>
      </c>
      <c r="W1975" s="48">
        <f t="shared" si="1760"/>
        <v>1145</v>
      </c>
      <c r="X1975" s="32">
        <v>48001</v>
      </c>
      <c r="Y1975" s="31">
        <f t="shared" si="1751"/>
        <v>0.14093456386325284</v>
      </c>
      <c r="Z1975" s="30">
        <f t="shared" si="1752"/>
        <v>9.999791671006853E-4</v>
      </c>
      <c r="AA1975" s="10">
        <f t="shared" si="1753"/>
        <v>140.9375</v>
      </c>
      <c r="AB1975" s="9" t="str">
        <f t="shared" si="1749"/>
        <v>U E</v>
      </c>
      <c r="AC1975" s="28">
        <f t="shared" si="1754"/>
        <v>0.14093456386325284</v>
      </c>
      <c r="AD1975" s="29">
        <f t="shared" si="1755"/>
        <v>9.999791671006853E-4</v>
      </c>
      <c r="AE1975" s="15">
        <f t="shared" si="1756"/>
        <v>140.9375</v>
      </c>
      <c r="AF1975" s="27" t="e">
        <f t="shared" ref="AF1975:AG2038" si="1762">AF1976+Y1975</f>
        <v>#REF!</v>
      </c>
      <c r="AG1975" s="7" t="e">
        <f t="shared" si="1762"/>
        <v>#REF!</v>
      </c>
      <c r="AH1975" s="17" t="e">
        <f t="shared" si="1757"/>
        <v>#REF!</v>
      </c>
      <c r="AI1975" s="26" t="e">
        <f t="shared" si="1761"/>
        <v>#REF!</v>
      </c>
      <c r="AJ1975" s="22" t="e">
        <f t="shared" si="1761"/>
        <v>#REF!</v>
      </c>
      <c r="AK1975" s="25" t="e">
        <f t="shared" si="1758"/>
        <v>#REF!</v>
      </c>
      <c r="AL1975" s="60">
        <f t="shared" si="1759"/>
        <v>41859</v>
      </c>
      <c r="AM1975" s="2"/>
    </row>
    <row r="1976" spans="1:39" ht="11.25" x14ac:dyDescent="0.2">
      <c r="A1976" s="2" t="s">
        <v>5</v>
      </c>
      <c r="B1976" s="2" t="str">
        <f t="shared" ref="B1976:B2039" si="1763">CONCATENATE(A1976,C1976)</f>
        <v>CACY2014</v>
      </c>
      <c r="C1976" s="2" t="s">
        <v>39</v>
      </c>
      <c r="D1976" s="4">
        <v>41858</v>
      </c>
      <c r="K1976" s="54">
        <f t="shared" si="1750"/>
        <v>0</v>
      </c>
      <c r="T1976" s="47">
        <v>1</v>
      </c>
      <c r="U1976" s="48">
        <v>12</v>
      </c>
      <c r="V1976" s="49">
        <v>4545</v>
      </c>
      <c r="W1976" s="48">
        <f t="shared" si="1760"/>
        <v>1143</v>
      </c>
      <c r="X1976" s="32">
        <v>48001</v>
      </c>
      <c r="Y1976" s="31">
        <f t="shared" si="1751"/>
        <v>9.4685527384846147E-2</v>
      </c>
      <c r="Z1976" s="30">
        <f t="shared" si="1752"/>
        <v>2.4999479177517133E-4</v>
      </c>
      <c r="AA1976" s="10">
        <f t="shared" si="1753"/>
        <v>378.75</v>
      </c>
      <c r="AB1976" s="9" t="str">
        <f t="shared" si="1749"/>
        <v>U E</v>
      </c>
      <c r="AC1976" s="28">
        <f t="shared" si="1754"/>
        <v>9.4685527384846147E-2</v>
      </c>
      <c r="AD1976" s="29">
        <f t="shared" si="1755"/>
        <v>2.4999479177517133E-4</v>
      </c>
      <c r="AE1976" s="15">
        <f t="shared" si="1756"/>
        <v>378.75</v>
      </c>
      <c r="AF1976" s="27" t="e">
        <f t="shared" si="1762"/>
        <v>#REF!</v>
      </c>
      <c r="AG1976" s="7" t="e">
        <f t="shared" si="1762"/>
        <v>#REF!</v>
      </c>
      <c r="AH1976" s="17" t="e">
        <f t="shared" si="1757"/>
        <v>#REF!</v>
      </c>
      <c r="AI1976" s="26" t="e">
        <f t="shared" si="1761"/>
        <v>#REF!</v>
      </c>
      <c r="AJ1976" s="22" t="e">
        <f t="shared" si="1761"/>
        <v>#REF!</v>
      </c>
      <c r="AK1976" s="25" t="e">
        <f t="shared" si="1758"/>
        <v>#REF!</v>
      </c>
      <c r="AL1976" s="60">
        <f t="shared" si="1759"/>
        <v>41858</v>
      </c>
      <c r="AM1976" s="2"/>
    </row>
    <row r="1977" spans="1:39" ht="11.25" x14ac:dyDescent="0.2">
      <c r="A1977" s="2" t="s">
        <v>5</v>
      </c>
      <c r="B1977" s="2" t="str">
        <f t="shared" si="1763"/>
        <v>CACY2014</v>
      </c>
      <c r="C1977" s="2" t="s">
        <v>39</v>
      </c>
      <c r="D1977" s="4">
        <v>41857</v>
      </c>
      <c r="K1977" s="54">
        <f t="shared" si="1750"/>
        <v>0</v>
      </c>
      <c r="T1977" s="47">
        <v>6</v>
      </c>
      <c r="U1977" s="48">
        <v>36</v>
      </c>
      <c r="V1977" s="49">
        <v>2450</v>
      </c>
      <c r="W1977" s="48">
        <f t="shared" si="1760"/>
        <v>1150</v>
      </c>
      <c r="X1977" s="32">
        <v>48001</v>
      </c>
      <c r="Y1977" s="31">
        <f t="shared" si="1751"/>
        <v>5.1040603320764148E-2</v>
      </c>
      <c r="Z1977" s="30">
        <f t="shared" si="1752"/>
        <v>7.4998437532551403E-4</v>
      </c>
      <c r="AA1977" s="10">
        <f t="shared" si="1753"/>
        <v>68.055555555555557</v>
      </c>
      <c r="AB1977" s="9" t="str">
        <f t="shared" si="1749"/>
        <v>U E</v>
      </c>
      <c r="AC1977" s="28">
        <f t="shared" si="1754"/>
        <v>5.1040603320764148E-2</v>
      </c>
      <c r="AD1977" s="29">
        <f t="shared" si="1755"/>
        <v>7.4998437532551403E-4</v>
      </c>
      <c r="AE1977" s="15">
        <f t="shared" si="1756"/>
        <v>68.055555555555557</v>
      </c>
      <c r="AF1977" s="27" t="e">
        <f t="shared" si="1762"/>
        <v>#REF!</v>
      </c>
      <c r="AG1977" s="7" t="e">
        <f t="shared" si="1762"/>
        <v>#REF!</v>
      </c>
      <c r="AH1977" s="17" t="e">
        <f t="shared" si="1757"/>
        <v>#REF!</v>
      </c>
      <c r="AI1977" s="26" t="e">
        <f t="shared" si="1761"/>
        <v>#REF!</v>
      </c>
      <c r="AJ1977" s="22" t="e">
        <f t="shared" si="1761"/>
        <v>#REF!</v>
      </c>
      <c r="AK1977" s="25" t="e">
        <f t="shared" si="1758"/>
        <v>#REF!</v>
      </c>
      <c r="AL1977" s="60">
        <f t="shared" si="1759"/>
        <v>41857</v>
      </c>
      <c r="AM1977" s="2"/>
    </row>
    <row r="1978" spans="1:39" ht="11.25" x14ac:dyDescent="0.2">
      <c r="A1978" s="2" t="s">
        <v>5</v>
      </c>
      <c r="B1978" s="2" t="str">
        <f t="shared" si="1763"/>
        <v>CACY2014</v>
      </c>
      <c r="C1978" s="2" t="s">
        <v>39</v>
      </c>
      <c r="D1978" s="4">
        <v>41856</v>
      </c>
      <c r="K1978" s="54">
        <f t="shared" si="1750"/>
        <v>0</v>
      </c>
      <c r="T1978" s="47">
        <v>5</v>
      </c>
      <c r="U1978" s="48">
        <v>15</v>
      </c>
      <c r="V1978" s="49">
        <v>4411</v>
      </c>
      <c r="W1978" s="48">
        <f t="shared" si="1760"/>
        <v>1154</v>
      </c>
      <c r="X1978" s="32">
        <v>48001</v>
      </c>
      <c r="Y1978" s="31">
        <f t="shared" si="1751"/>
        <v>9.1893918876690073E-2</v>
      </c>
      <c r="Z1978" s="30">
        <f t="shared" si="1752"/>
        <v>3.1249348971896417E-4</v>
      </c>
      <c r="AA1978" s="10">
        <f t="shared" si="1753"/>
        <v>294.06666666666672</v>
      </c>
      <c r="AB1978" s="9" t="str">
        <f t="shared" si="1749"/>
        <v>U E</v>
      </c>
      <c r="AC1978" s="28">
        <f t="shared" si="1754"/>
        <v>9.1893918876690073E-2</v>
      </c>
      <c r="AD1978" s="29">
        <f t="shared" si="1755"/>
        <v>3.1249348971896417E-4</v>
      </c>
      <c r="AE1978" s="15">
        <f t="shared" si="1756"/>
        <v>294.06666666666672</v>
      </c>
      <c r="AF1978" s="27" t="e">
        <f t="shared" si="1762"/>
        <v>#REF!</v>
      </c>
      <c r="AG1978" s="7" t="e">
        <f t="shared" si="1762"/>
        <v>#REF!</v>
      </c>
      <c r="AH1978" s="17" t="e">
        <f t="shared" si="1757"/>
        <v>#REF!</v>
      </c>
      <c r="AI1978" s="26" t="e">
        <f t="shared" si="1761"/>
        <v>#REF!</v>
      </c>
      <c r="AJ1978" s="22" t="e">
        <f t="shared" si="1761"/>
        <v>#REF!</v>
      </c>
      <c r="AK1978" s="25" t="e">
        <f t="shared" si="1758"/>
        <v>#REF!</v>
      </c>
      <c r="AL1978" s="60">
        <f t="shared" si="1759"/>
        <v>41856</v>
      </c>
      <c r="AM1978" s="2"/>
    </row>
    <row r="1979" spans="1:39" ht="11.25" x14ac:dyDescent="0.2">
      <c r="A1979" s="2" t="s">
        <v>5</v>
      </c>
      <c r="B1979" s="2" t="str">
        <f t="shared" si="1763"/>
        <v>CACY2014</v>
      </c>
      <c r="C1979" s="2" t="s">
        <v>39</v>
      </c>
      <c r="D1979" s="4">
        <v>41855</v>
      </c>
      <c r="K1979" s="54">
        <f t="shared" si="1750"/>
        <v>0</v>
      </c>
      <c r="T1979" s="47">
        <v>4</v>
      </c>
      <c r="U1979" s="48">
        <v>29</v>
      </c>
      <c r="V1979" s="49">
        <v>10212</v>
      </c>
      <c r="W1979" s="48">
        <f t="shared" si="1760"/>
        <v>1150</v>
      </c>
      <c r="X1979" s="32">
        <v>48001</v>
      </c>
      <c r="Y1979" s="31">
        <f t="shared" si="1751"/>
        <v>0.21274556780067083</v>
      </c>
      <c r="Z1979" s="30">
        <f t="shared" si="1752"/>
        <v>6.041540801233308E-4</v>
      </c>
      <c r="AA1979" s="10">
        <f t="shared" si="1753"/>
        <v>352.13793103448273</v>
      </c>
      <c r="AB1979" s="9" t="str">
        <f t="shared" si="1749"/>
        <v>U E</v>
      </c>
      <c r="AC1979" s="28">
        <f t="shared" si="1754"/>
        <v>0.21274556780067083</v>
      </c>
      <c r="AD1979" s="29">
        <f t="shared" si="1755"/>
        <v>6.041540801233308E-4</v>
      </c>
      <c r="AE1979" s="15">
        <f t="shared" si="1756"/>
        <v>352.13793103448273</v>
      </c>
      <c r="AF1979" s="27" t="e">
        <f t="shared" si="1762"/>
        <v>#REF!</v>
      </c>
      <c r="AG1979" s="7" t="e">
        <f t="shared" si="1762"/>
        <v>#REF!</v>
      </c>
      <c r="AH1979" s="17" t="e">
        <f t="shared" si="1757"/>
        <v>#REF!</v>
      </c>
      <c r="AI1979" s="26" t="e">
        <f t="shared" si="1761"/>
        <v>#REF!</v>
      </c>
      <c r="AJ1979" s="22" t="e">
        <f t="shared" si="1761"/>
        <v>#REF!</v>
      </c>
      <c r="AK1979" s="25" t="e">
        <f t="shared" si="1758"/>
        <v>#REF!</v>
      </c>
      <c r="AL1979" s="60">
        <f t="shared" si="1759"/>
        <v>41855</v>
      </c>
      <c r="AM1979" s="2"/>
    </row>
    <row r="1980" spans="1:39" ht="11.25" x14ac:dyDescent="0.2">
      <c r="A1980" s="2" t="s">
        <v>5</v>
      </c>
      <c r="B1980" s="2" t="str">
        <f t="shared" si="1763"/>
        <v>CACY2014</v>
      </c>
      <c r="C1980" s="2" t="s">
        <v>39</v>
      </c>
      <c r="D1980" s="4">
        <v>41854</v>
      </c>
      <c r="K1980" s="54">
        <f t="shared" si="1750"/>
        <v>0</v>
      </c>
      <c r="T1980" s="47"/>
      <c r="U1980" s="48"/>
      <c r="V1980" s="49"/>
      <c r="W1980" s="48">
        <f t="shared" si="1760"/>
        <v>1150</v>
      </c>
      <c r="X1980" s="32">
        <v>48001</v>
      </c>
      <c r="Y1980" s="31">
        <f t="shared" si="1751"/>
        <v>0</v>
      </c>
      <c r="Z1980" s="30">
        <f t="shared" si="1752"/>
        <v>0</v>
      </c>
      <c r="AA1980" s="10">
        <f t="shared" si="1753"/>
        <v>0</v>
      </c>
      <c r="AB1980" s="9" t="str">
        <f t="shared" si="1749"/>
        <v>U E</v>
      </c>
      <c r="AC1980" s="28">
        <f t="shared" si="1754"/>
        <v>0</v>
      </c>
      <c r="AD1980" s="29">
        <f t="shared" si="1755"/>
        <v>0</v>
      </c>
      <c r="AE1980" s="15">
        <f t="shared" si="1756"/>
        <v>0</v>
      </c>
      <c r="AF1980" s="27" t="e">
        <f t="shared" si="1762"/>
        <v>#REF!</v>
      </c>
      <c r="AG1980" s="7" t="e">
        <f t="shared" si="1762"/>
        <v>#REF!</v>
      </c>
      <c r="AH1980" s="17" t="e">
        <f t="shared" si="1757"/>
        <v>#REF!</v>
      </c>
      <c r="AI1980" s="26" t="e">
        <f t="shared" si="1761"/>
        <v>#REF!</v>
      </c>
      <c r="AJ1980" s="22" t="e">
        <f t="shared" si="1761"/>
        <v>#REF!</v>
      </c>
      <c r="AK1980" s="25" t="e">
        <f t="shared" si="1758"/>
        <v>#REF!</v>
      </c>
      <c r="AL1980" s="60">
        <f t="shared" si="1759"/>
        <v>41854</v>
      </c>
      <c r="AM1980" s="2"/>
    </row>
    <row r="1981" spans="1:39" ht="11.25" x14ac:dyDescent="0.2">
      <c r="A1981" s="2" t="s">
        <v>5</v>
      </c>
      <c r="B1981" s="2" t="str">
        <f t="shared" si="1763"/>
        <v>CACY2014</v>
      </c>
      <c r="C1981" s="2" t="s">
        <v>39</v>
      </c>
      <c r="D1981" s="4">
        <v>41853</v>
      </c>
      <c r="K1981" s="54">
        <f t="shared" si="1750"/>
        <v>0</v>
      </c>
      <c r="T1981" s="47">
        <v>1</v>
      </c>
      <c r="U1981" s="48">
        <v>1</v>
      </c>
      <c r="V1981" s="49">
        <v>212</v>
      </c>
      <c r="W1981" s="48">
        <f t="shared" si="1760"/>
        <v>1153</v>
      </c>
      <c r="X1981" s="32">
        <v>48001</v>
      </c>
      <c r="Y1981" s="31">
        <f t="shared" si="1751"/>
        <v>4.4165746546946938E-3</v>
      </c>
      <c r="Z1981" s="30">
        <f t="shared" si="1752"/>
        <v>2.0832899314597614E-5</v>
      </c>
      <c r="AA1981" s="10">
        <f t="shared" si="1753"/>
        <v>211.99999999999997</v>
      </c>
      <c r="AB1981" s="9" t="str">
        <f t="shared" si="1749"/>
        <v>U E</v>
      </c>
      <c r="AC1981" s="28">
        <f t="shared" si="1754"/>
        <v>4.4165746546946938E-3</v>
      </c>
      <c r="AD1981" s="29">
        <f t="shared" si="1755"/>
        <v>2.0832899314597614E-5</v>
      </c>
      <c r="AE1981" s="15">
        <f t="shared" si="1756"/>
        <v>211.99999999999997</v>
      </c>
      <c r="AF1981" s="27" t="e">
        <f t="shared" si="1762"/>
        <v>#REF!</v>
      </c>
      <c r="AG1981" s="7" t="e">
        <f t="shared" si="1762"/>
        <v>#REF!</v>
      </c>
      <c r="AH1981" s="17" t="e">
        <f t="shared" si="1757"/>
        <v>#REF!</v>
      </c>
      <c r="AI1981" s="26" t="e">
        <f t="shared" si="1761"/>
        <v>#REF!</v>
      </c>
      <c r="AJ1981" s="22" t="e">
        <f t="shared" si="1761"/>
        <v>#REF!</v>
      </c>
      <c r="AK1981" s="25" t="e">
        <f t="shared" si="1758"/>
        <v>#REF!</v>
      </c>
      <c r="AL1981" s="60">
        <f t="shared" si="1759"/>
        <v>41853</v>
      </c>
      <c r="AM1981" s="2"/>
    </row>
    <row r="1982" spans="1:39" ht="11.25" x14ac:dyDescent="0.2">
      <c r="A1982" s="2" t="s">
        <v>5</v>
      </c>
      <c r="B1982" s="2" t="str">
        <f t="shared" si="1763"/>
        <v>CACY2014</v>
      </c>
      <c r="C1982" s="2" t="s">
        <v>39</v>
      </c>
      <c r="D1982" s="4">
        <v>41852</v>
      </c>
      <c r="K1982" s="54">
        <f t="shared" si="1750"/>
        <v>0</v>
      </c>
      <c r="T1982" s="47">
        <v>3</v>
      </c>
      <c r="U1982" s="48">
        <v>13</v>
      </c>
      <c r="V1982" s="49">
        <v>3631</v>
      </c>
      <c r="W1982" s="48">
        <f t="shared" si="1760"/>
        <v>1156</v>
      </c>
      <c r="X1982" s="32">
        <v>48001</v>
      </c>
      <c r="Y1982" s="31">
        <f t="shared" si="1751"/>
        <v>7.5644257411303928E-2</v>
      </c>
      <c r="Z1982" s="30">
        <f t="shared" si="1752"/>
        <v>2.7082769108976898E-4</v>
      </c>
      <c r="AA1982" s="10">
        <f t="shared" si="1753"/>
        <v>279.30769230769226</v>
      </c>
      <c r="AB1982" s="9" t="str">
        <f t="shared" si="1749"/>
        <v>U E</v>
      </c>
      <c r="AC1982" s="28">
        <f t="shared" si="1754"/>
        <v>7.5644257411303928E-2</v>
      </c>
      <c r="AD1982" s="29">
        <f t="shared" si="1755"/>
        <v>2.7082769108976898E-4</v>
      </c>
      <c r="AE1982" s="15">
        <f t="shared" si="1756"/>
        <v>279.30769230769226</v>
      </c>
      <c r="AF1982" s="27" t="e">
        <f t="shared" si="1762"/>
        <v>#REF!</v>
      </c>
      <c r="AG1982" s="7" t="e">
        <f t="shared" si="1762"/>
        <v>#REF!</v>
      </c>
      <c r="AH1982" s="17" t="e">
        <f t="shared" si="1757"/>
        <v>#REF!</v>
      </c>
      <c r="AI1982" s="26" t="e">
        <f t="shared" si="1761"/>
        <v>#REF!</v>
      </c>
      <c r="AJ1982" s="22" t="e">
        <f t="shared" si="1761"/>
        <v>#REF!</v>
      </c>
      <c r="AK1982" s="25" t="e">
        <f t="shared" si="1758"/>
        <v>#REF!</v>
      </c>
      <c r="AL1982" s="60">
        <f t="shared" si="1759"/>
        <v>41852</v>
      </c>
      <c r="AM1982" s="2"/>
    </row>
    <row r="1983" spans="1:39" ht="11.25" x14ac:dyDescent="0.2">
      <c r="A1983" s="2" t="s">
        <v>5</v>
      </c>
      <c r="B1983" s="2" t="str">
        <f t="shared" si="1763"/>
        <v>CACY2014</v>
      </c>
      <c r="C1983" s="2" t="s">
        <v>39</v>
      </c>
      <c r="D1983" s="4">
        <v>41851</v>
      </c>
      <c r="G1983" s="69">
        <v>143</v>
      </c>
      <c r="H1983" s="71">
        <v>1.121</v>
      </c>
      <c r="I1983" s="76">
        <v>127</v>
      </c>
      <c r="K1983" s="54">
        <f t="shared" si="1750"/>
        <v>0</v>
      </c>
      <c r="T1983" s="47">
        <v>5</v>
      </c>
      <c r="U1983" s="48">
        <v>41</v>
      </c>
      <c r="V1983" s="49">
        <v>99031</v>
      </c>
      <c r="W1983" s="48">
        <f t="shared" si="1760"/>
        <v>1156</v>
      </c>
      <c r="X1983" s="32">
        <v>48001</v>
      </c>
      <c r="Y1983" s="31">
        <f t="shared" si="1751"/>
        <v>2.0631028520239161</v>
      </c>
      <c r="Z1983" s="30">
        <f t="shared" si="1752"/>
        <v>8.5414887189850207E-4</v>
      </c>
      <c r="AA1983" s="10">
        <f t="shared" si="1753"/>
        <v>2415.3902439024391</v>
      </c>
      <c r="AB1983" s="9" t="str">
        <f t="shared" si="1749"/>
        <v>U E</v>
      </c>
      <c r="AC1983" s="28">
        <f t="shared" si="1754"/>
        <v>2.0631028520239161</v>
      </c>
      <c r="AD1983" s="29">
        <f t="shared" si="1755"/>
        <v>8.5414887189850207E-4</v>
      </c>
      <c r="AE1983" s="15">
        <f t="shared" si="1756"/>
        <v>2415.3902439024391</v>
      </c>
      <c r="AF1983" s="27" t="e">
        <f t="shared" si="1762"/>
        <v>#REF!</v>
      </c>
      <c r="AG1983" s="7" t="e">
        <f t="shared" si="1762"/>
        <v>#REF!</v>
      </c>
      <c r="AH1983" s="17" t="e">
        <f t="shared" si="1757"/>
        <v>#REF!</v>
      </c>
      <c r="AI1983" s="26" t="e">
        <f t="shared" si="1761"/>
        <v>#REF!</v>
      </c>
      <c r="AJ1983" s="22" t="e">
        <f t="shared" si="1761"/>
        <v>#REF!</v>
      </c>
      <c r="AK1983" s="25" t="e">
        <f t="shared" si="1758"/>
        <v>#REF!</v>
      </c>
      <c r="AL1983" s="60">
        <f t="shared" si="1759"/>
        <v>41851</v>
      </c>
      <c r="AM1983" s="2"/>
    </row>
    <row r="1984" spans="1:39" ht="11.25" x14ac:dyDescent="0.2">
      <c r="A1984" s="2" t="s">
        <v>5</v>
      </c>
      <c r="B1984" s="2" t="str">
        <f t="shared" si="1763"/>
        <v>CACY2014</v>
      </c>
      <c r="C1984" s="2" t="s">
        <v>39</v>
      </c>
      <c r="D1984" s="4">
        <v>41850</v>
      </c>
      <c r="K1984" s="54">
        <f t="shared" si="1750"/>
        <v>0</v>
      </c>
      <c r="T1984" s="47">
        <v>4</v>
      </c>
      <c r="U1984" s="48">
        <v>489</v>
      </c>
      <c r="V1984" s="49">
        <v>55806</v>
      </c>
      <c r="W1984" s="48">
        <f t="shared" si="1760"/>
        <v>1152</v>
      </c>
      <c r="X1984" s="32">
        <v>48001</v>
      </c>
      <c r="Y1984" s="31">
        <f t="shared" si="1751"/>
        <v>1.1626007791504345</v>
      </c>
      <c r="Z1984" s="30">
        <f t="shared" si="1752"/>
        <v>1.0187287764838232E-2</v>
      </c>
      <c r="AA1984" s="10">
        <f t="shared" si="1753"/>
        <v>114.12269938650309</v>
      </c>
      <c r="AB1984" s="9" t="str">
        <f t="shared" ref="AB1984:AB2047" si="1764">IF(E1984&gt;0,"M E","U E")</f>
        <v>U E</v>
      </c>
      <c r="AC1984" s="28">
        <f t="shared" si="1754"/>
        <v>1.1626007791504345</v>
      </c>
      <c r="AD1984" s="29">
        <f t="shared" si="1755"/>
        <v>1.0187287764838232E-2</v>
      </c>
      <c r="AE1984" s="15">
        <f t="shared" si="1756"/>
        <v>114.12269938650309</v>
      </c>
      <c r="AF1984" s="27" t="e">
        <f t="shared" si="1762"/>
        <v>#REF!</v>
      </c>
      <c r="AG1984" s="7" t="e">
        <f t="shared" si="1762"/>
        <v>#REF!</v>
      </c>
      <c r="AH1984" s="17" t="e">
        <f t="shared" si="1757"/>
        <v>#REF!</v>
      </c>
      <c r="AI1984" s="26" t="e">
        <f t="shared" si="1761"/>
        <v>#REF!</v>
      </c>
      <c r="AJ1984" s="22" t="e">
        <f t="shared" si="1761"/>
        <v>#REF!</v>
      </c>
      <c r="AK1984" s="25" t="e">
        <f t="shared" si="1758"/>
        <v>#REF!</v>
      </c>
      <c r="AL1984" s="60">
        <f t="shared" si="1759"/>
        <v>41850</v>
      </c>
      <c r="AM1984" s="2"/>
    </row>
    <row r="1985" spans="1:39" ht="11.25" x14ac:dyDescent="0.2">
      <c r="A1985" s="2" t="s">
        <v>5</v>
      </c>
      <c r="B1985" s="2" t="str">
        <f t="shared" si="1763"/>
        <v>CACY2014</v>
      </c>
      <c r="C1985" s="2" t="s">
        <v>39</v>
      </c>
      <c r="D1985" s="4">
        <v>41849</v>
      </c>
      <c r="K1985" s="54">
        <f t="shared" si="1750"/>
        <v>0</v>
      </c>
      <c r="T1985" s="47">
        <v>6</v>
      </c>
      <c r="U1985" s="48">
        <v>26</v>
      </c>
      <c r="V1985" s="49">
        <v>5814</v>
      </c>
      <c r="W1985" s="48">
        <f t="shared" si="1760"/>
        <v>1148</v>
      </c>
      <c r="X1985" s="32">
        <v>48001</v>
      </c>
      <c r="Y1985" s="31">
        <f t="shared" si="1751"/>
        <v>0.12112247661507052</v>
      </c>
      <c r="Z1985" s="30">
        <f t="shared" si="1752"/>
        <v>5.4165538217953795E-4</v>
      </c>
      <c r="AA1985" s="10">
        <f t="shared" si="1753"/>
        <v>223.61538461538458</v>
      </c>
      <c r="AB1985" s="9" t="str">
        <f t="shared" si="1764"/>
        <v>U E</v>
      </c>
      <c r="AC1985" s="28">
        <f t="shared" si="1754"/>
        <v>0.12112247661507052</v>
      </c>
      <c r="AD1985" s="29">
        <f t="shared" si="1755"/>
        <v>5.4165538217953795E-4</v>
      </c>
      <c r="AE1985" s="15">
        <f t="shared" si="1756"/>
        <v>223.61538461538458</v>
      </c>
      <c r="AF1985" s="27" t="e">
        <f t="shared" si="1762"/>
        <v>#REF!</v>
      </c>
      <c r="AG1985" s="7" t="e">
        <f t="shared" si="1762"/>
        <v>#REF!</v>
      </c>
      <c r="AH1985" s="17" t="e">
        <f t="shared" si="1757"/>
        <v>#REF!</v>
      </c>
      <c r="AI1985" s="26" t="e">
        <f t="shared" si="1761"/>
        <v>#REF!</v>
      </c>
      <c r="AJ1985" s="22" t="e">
        <f t="shared" si="1761"/>
        <v>#REF!</v>
      </c>
      <c r="AK1985" s="25" t="e">
        <f t="shared" si="1758"/>
        <v>#REF!</v>
      </c>
      <c r="AL1985" s="60">
        <f t="shared" si="1759"/>
        <v>41849</v>
      </c>
      <c r="AM1985" s="2"/>
    </row>
    <row r="1986" spans="1:39" ht="11.25" x14ac:dyDescent="0.2">
      <c r="A1986" s="2" t="s">
        <v>5</v>
      </c>
      <c r="B1986" s="2" t="str">
        <f t="shared" si="1763"/>
        <v>CACY2014</v>
      </c>
      <c r="C1986" s="2" t="s">
        <v>39</v>
      </c>
      <c r="D1986" s="4">
        <v>41848</v>
      </c>
      <c r="K1986" s="54">
        <f t="shared" si="1750"/>
        <v>0</v>
      </c>
      <c r="T1986" s="47">
        <v>7</v>
      </c>
      <c r="U1986" s="48">
        <v>468</v>
      </c>
      <c r="V1986" s="49">
        <v>11094</v>
      </c>
      <c r="W1986" s="48">
        <f t="shared" si="1760"/>
        <v>1150</v>
      </c>
      <c r="X1986" s="32">
        <v>48001</v>
      </c>
      <c r="Y1986" s="31">
        <f t="shared" si="1751"/>
        <v>0.23112018499614592</v>
      </c>
      <c r="Z1986" s="30">
        <f t="shared" si="1752"/>
        <v>9.7497968792316821E-3</v>
      </c>
      <c r="AA1986" s="10">
        <f t="shared" si="1753"/>
        <v>23.705128205128208</v>
      </c>
      <c r="AB1986" s="9" t="str">
        <f t="shared" si="1764"/>
        <v>U E</v>
      </c>
      <c r="AC1986" s="28">
        <f t="shared" si="1754"/>
        <v>0.23112018499614592</v>
      </c>
      <c r="AD1986" s="29">
        <f t="shared" si="1755"/>
        <v>9.7497968792316821E-3</v>
      </c>
      <c r="AE1986" s="15">
        <f t="shared" si="1756"/>
        <v>23.705128205128208</v>
      </c>
      <c r="AF1986" s="27" t="e">
        <f t="shared" si="1762"/>
        <v>#REF!</v>
      </c>
      <c r="AG1986" s="7" t="e">
        <f t="shared" si="1762"/>
        <v>#REF!</v>
      </c>
      <c r="AH1986" s="17" t="e">
        <f t="shared" si="1757"/>
        <v>#REF!</v>
      </c>
      <c r="AI1986" s="26" t="e">
        <f t="shared" si="1761"/>
        <v>#REF!</v>
      </c>
      <c r="AJ1986" s="22" t="e">
        <f t="shared" si="1761"/>
        <v>#REF!</v>
      </c>
      <c r="AK1986" s="25" t="e">
        <f t="shared" si="1758"/>
        <v>#REF!</v>
      </c>
      <c r="AL1986" s="60">
        <f t="shared" si="1759"/>
        <v>41848</v>
      </c>
      <c r="AM1986" s="2"/>
    </row>
    <row r="1987" spans="1:39" ht="11.25" x14ac:dyDescent="0.2">
      <c r="A1987" s="2" t="s">
        <v>5</v>
      </c>
      <c r="B1987" s="2" t="str">
        <f t="shared" si="1763"/>
        <v>CACY2014</v>
      </c>
      <c r="C1987" s="2" t="s">
        <v>39</v>
      </c>
      <c r="D1987" s="4">
        <v>41847</v>
      </c>
      <c r="K1987" s="54">
        <f t="shared" si="1750"/>
        <v>0</v>
      </c>
      <c r="T1987" s="47">
        <v>2</v>
      </c>
      <c r="U1987" s="48">
        <v>32</v>
      </c>
      <c r="V1987" s="49">
        <v>16659</v>
      </c>
      <c r="W1987" s="48">
        <f t="shared" si="1760"/>
        <v>1148</v>
      </c>
      <c r="X1987" s="32">
        <v>48001</v>
      </c>
      <c r="Y1987" s="31">
        <f t="shared" si="1751"/>
        <v>0.34705526968188161</v>
      </c>
      <c r="Z1987" s="30">
        <f t="shared" si="1752"/>
        <v>6.6665277806712364E-4</v>
      </c>
      <c r="AA1987" s="10">
        <f t="shared" si="1753"/>
        <v>520.59374999999989</v>
      </c>
      <c r="AB1987" s="9" t="str">
        <f t="shared" si="1764"/>
        <v>U E</v>
      </c>
      <c r="AC1987" s="28">
        <f t="shared" si="1754"/>
        <v>0.34705526968188161</v>
      </c>
      <c r="AD1987" s="29">
        <f t="shared" si="1755"/>
        <v>6.6665277806712364E-4</v>
      </c>
      <c r="AE1987" s="15">
        <f t="shared" si="1756"/>
        <v>520.59374999999989</v>
      </c>
      <c r="AF1987" s="27" t="e">
        <f t="shared" si="1762"/>
        <v>#REF!</v>
      </c>
      <c r="AG1987" s="7" t="e">
        <f t="shared" si="1762"/>
        <v>#REF!</v>
      </c>
      <c r="AH1987" s="17" t="e">
        <f t="shared" si="1757"/>
        <v>#REF!</v>
      </c>
      <c r="AI1987" s="26" t="e">
        <f t="shared" si="1761"/>
        <v>#REF!</v>
      </c>
      <c r="AJ1987" s="22" t="e">
        <f t="shared" si="1761"/>
        <v>#REF!</v>
      </c>
      <c r="AK1987" s="25" t="e">
        <f t="shared" si="1758"/>
        <v>#REF!</v>
      </c>
      <c r="AL1987" s="60">
        <f t="shared" si="1759"/>
        <v>41847</v>
      </c>
      <c r="AM1987" s="2"/>
    </row>
    <row r="1988" spans="1:39" ht="11.25" x14ac:dyDescent="0.2">
      <c r="A1988" s="2" t="s">
        <v>5</v>
      </c>
      <c r="B1988" s="2" t="str">
        <f t="shared" si="1763"/>
        <v>CACY2014</v>
      </c>
      <c r="C1988" s="2" t="s">
        <v>39</v>
      </c>
      <c r="D1988" s="4">
        <v>41846</v>
      </c>
      <c r="K1988" s="54">
        <f t="shared" si="1750"/>
        <v>0</v>
      </c>
      <c r="T1988" s="47">
        <v>1</v>
      </c>
      <c r="U1988" s="48">
        <v>1</v>
      </c>
      <c r="V1988" s="49">
        <v>119</v>
      </c>
      <c r="W1988" s="48">
        <f t="shared" si="1760"/>
        <v>1153</v>
      </c>
      <c r="X1988" s="32">
        <v>48001</v>
      </c>
      <c r="Y1988" s="31">
        <f t="shared" si="1751"/>
        <v>2.479115018437116E-3</v>
      </c>
      <c r="Z1988" s="30">
        <f t="shared" si="1752"/>
        <v>2.0832899314597614E-5</v>
      </c>
      <c r="AA1988" s="10">
        <f t="shared" si="1753"/>
        <v>119</v>
      </c>
      <c r="AB1988" s="9" t="str">
        <f t="shared" si="1764"/>
        <v>U E</v>
      </c>
      <c r="AC1988" s="28">
        <f t="shared" si="1754"/>
        <v>2.479115018437116E-3</v>
      </c>
      <c r="AD1988" s="29">
        <f t="shared" si="1755"/>
        <v>2.0832899314597614E-5</v>
      </c>
      <c r="AE1988" s="15">
        <f t="shared" si="1756"/>
        <v>119</v>
      </c>
      <c r="AF1988" s="27" t="e">
        <f t="shared" si="1762"/>
        <v>#REF!</v>
      </c>
      <c r="AG1988" s="7" t="e">
        <f t="shared" si="1762"/>
        <v>#REF!</v>
      </c>
      <c r="AH1988" s="17" t="e">
        <f t="shared" si="1757"/>
        <v>#REF!</v>
      </c>
      <c r="AI1988" s="26" t="e">
        <f t="shared" si="1761"/>
        <v>#REF!</v>
      </c>
      <c r="AJ1988" s="22" t="e">
        <f t="shared" si="1761"/>
        <v>#REF!</v>
      </c>
      <c r="AK1988" s="25" t="e">
        <f t="shared" si="1758"/>
        <v>#REF!</v>
      </c>
      <c r="AL1988" s="60">
        <f t="shared" si="1759"/>
        <v>41846</v>
      </c>
      <c r="AM1988" s="2"/>
    </row>
    <row r="1989" spans="1:39" ht="11.25" x14ac:dyDescent="0.2">
      <c r="A1989" s="2" t="s">
        <v>5</v>
      </c>
      <c r="B1989" s="2" t="str">
        <f t="shared" si="1763"/>
        <v>CACY2014</v>
      </c>
      <c r="C1989" s="2" t="s">
        <v>39</v>
      </c>
      <c r="D1989" s="4">
        <v>41845</v>
      </c>
      <c r="K1989" s="54">
        <f t="shared" si="1750"/>
        <v>0</v>
      </c>
      <c r="T1989" s="47">
        <v>2</v>
      </c>
      <c r="U1989" s="48">
        <v>11</v>
      </c>
      <c r="V1989" s="49">
        <v>2303</v>
      </c>
      <c r="W1989" s="48">
        <f t="shared" si="1760"/>
        <v>1155</v>
      </c>
      <c r="X1989" s="32">
        <v>48001</v>
      </c>
      <c r="Y1989" s="31">
        <f t="shared" si="1751"/>
        <v>4.7978167121518304E-2</v>
      </c>
      <c r="Z1989" s="30">
        <f t="shared" si="1752"/>
        <v>2.2916189246057373E-4</v>
      </c>
      <c r="AA1989" s="10">
        <f t="shared" si="1753"/>
        <v>209.36363636363637</v>
      </c>
      <c r="AB1989" s="9" t="str">
        <f t="shared" si="1764"/>
        <v>U E</v>
      </c>
      <c r="AC1989" s="28">
        <f t="shared" si="1754"/>
        <v>4.7978167121518304E-2</v>
      </c>
      <c r="AD1989" s="29">
        <f t="shared" si="1755"/>
        <v>2.2916189246057373E-4</v>
      </c>
      <c r="AE1989" s="15">
        <f t="shared" si="1756"/>
        <v>209.36363636363637</v>
      </c>
      <c r="AF1989" s="27" t="e">
        <f t="shared" si="1762"/>
        <v>#REF!</v>
      </c>
      <c r="AG1989" s="7" t="e">
        <f t="shared" si="1762"/>
        <v>#REF!</v>
      </c>
      <c r="AH1989" s="17" t="e">
        <f t="shared" si="1757"/>
        <v>#REF!</v>
      </c>
      <c r="AI1989" s="26" t="e">
        <f t="shared" si="1761"/>
        <v>#REF!</v>
      </c>
      <c r="AJ1989" s="22" t="e">
        <f t="shared" si="1761"/>
        <v>#REF!</v>
      </c>
      <c r="AK1989" s="25" t="e">
        <f t="shared" si="1758"/>
        <v>#REF!</v>
      </c>
      <c r="AL1989" s="60">
        <f t="shared" si="1759"/>
        <v>41845</v>
      </c>
      <c r="AM1989" s="2"/>
    </row>
    <row r="1990" spans="1:39" ht="11.25" x14ac:dyDescent="0.2">
      <c r="A1990" s="2" t="s">
        <v>5</v>
      </c>
      <c r="B1990" s="2" t="str">
        <f t="shared" si="1763"/>
        <v>CACY2014</v>
      </c>
      <c r="C1990" s="2" t="s">
        <v>39</v>
      </c>
      <c r="D1990" s="4">
        <v>41844</v>
      </c>
      <c r="K1990" s="54">
        <f t="shared" si="1750"/>
        <v>0</v>
      </c>
      <c r="T1990" s="47">
        <v>1</v>
      </c>
      <c r="U1990" s="48">
        <v>1</v>
      </c>
      <c r="V1990" s="49">
        <v>81</v>
      </c>
      <c r="W1990" s="48">
        <f t="shared" si="1760"/>
        <v>1155</v>
      </c>
      <c r="X1990" s="32">
        <v>48001</v>
      </c>
      <c r="Y1990" s="31">
        <f t="shared" si="1751"/>
        <v>1.6874648444824066E-3</v>
      </c>
      <c r="Z1990" s="30">
        <f t="shared" si="1752"/>
        <v>2.0832899314597614E-5</v>
      </c>
      <c r="AA1990" s="10">
        <f t="shared" si="1753"/>
        <v>81</v>
      </c>
      <c r="AB1990" s="9" t="str">
        <f t="shared" si="1764"/>
        <v>U E</v>
      </c>
      <c r="AC1990" s="28">
        <f t="shared" si="1754"/>
        <v>1.6874648444824066E-3</v>
      </c>
      <c r="AD1990" s="29">
        <f t="shared" si="1755"/>
        <v>2.0832899314597614E-5</v>
      </c>
      <c r="AE1990" s="15">
        <f t="shared" si="1756"/>
        <v>81</v>
      </c>
      <c r="AF1990" s="27" t="e">
        <f t="shared" si="1762"/>
        <v>#REF!</v>
      </c>
      <c r="AG1990" s="7" t="e">
        <f t="shared" si="1762"/>
        <v>#REF!</v>
      </c>
      <c r="AH1990" s="17" t="e">
        <f t="shared" si="1757"/>
        <v>#REF!</v>
      </c>
      <c r="AI1990" s="26" t="e">
        <f t="shared" si="1761"/>
        <v>#REF!</v>
      </c>
      <c r="AJ1990" s="22" t="e">
        <f t="shared" si="1761"/>
        <v>#REF!</v>
      </c>
      <c r="AK1990" s="25" t="e">
        <f t="shared" si="1758"/>
        <v>#REF!</v>
      </c>
      <c r="AL1990" s="60">
        <f t="shared" si="1759"/>
        <v>41844</v>
      </c>
      <c r="AM1990" s="2"/>
    </row>
    <row r="1991" spans="1:39" ht="11.25" x14ac:dyDescent="0.2">
      <c r="A1991" s="2" t="s">
        <v>5</v>
      </c>
      <c r="B1991" s="2" t="str">
        <f t="shared" si="1763"/>
        <v>CACY2014</v>
      </c>
      <c r="C1991" s="2" t="s">
        <v>39</v>
      </c>
      <c r="D1991" s="4">
        <v>41843</v>
      </c>
      <c r="K1991" s="54">
        <f t="shared" si="1750"/>
        <v>0</v>
      </c>
      <c r="T1991" s="47">
        <v>4</v>
      </c>
      <c r="U1991" s="48">
        <v>7</v>
      </c>
      <c r="V1991" s="49">
        <v>680</v>
      </c>
      <c r="W1991" s="48">
        <f t="shared" si="1760"/>
        <v>1156</v>
      </c>
      <c r="X1991" s="32">
        <v>48001</v>
      </c>
      <c r="Y1991" s="31">
        <f t="shared" si="1751"/>
        <v>1.4166371533926376E-2</v>
      </c>
      <c r="Z1991" s="30">
        <f t="shared" si="1752"/>
        <v>1.4583029520218329E-4</v>
      </c>
      <c r="AA1991" s="10">
        <f t="shared" si="1753"/>
        <v>97.142857142857139</v>
      </c>
      <c r="AB1991" s="9" t="str">
        <f t="shared" si="1764"/>
        <v>U E</v>
      </c>
      <c r="AC1991" s="28">
        <f t="shared" si="1754"/>
        <v>1.4166371533926376E-2</v>
      </c>
      <c r="AD1991" s="29">
        <f t="shared" si="1755"/>
        <v>1.4583029520218329E-4</v>
      </c>
      <c r="AE1991" s="15">
        <f t="shared" si="1756"/>
        <v>97.142857142857139</v>
      </c>
      <c r="AF1991" s="27" t="e">
        <f t="shared" si="1762"/>
        <v>#REF!</v>
      </c>
      <c r="AG1991" s="7" t="e">
        <f t="shared" si="1762"/>
        <v>#REF!</v>
      </c>
      <c r="AH1991" s="17" t="e">
        <f t="shared" si="1757"/>
        <v>#REF!</v>
      </c>
      <c r="AI1991" s="26" t="e">
        <f t="shared" si="1761"/>
        <v>#REF!</v>
      </c>
      <c r="AJ1991" s="22" t="e">
        <f t="shared" si="1761"/>
        <v>#REF!</v>
      </c>
      <c r="AK1991" s="25" t="e">
        <f t="shared" si="1758"/>
        <v>#REF!</v>
      </c>
      <c r="AL1991" s="60">
        <f t="shared" si="1759"/>
        <v>41843</v>
      </c>
      <c r="AM1991" s="2"/>
    </row>
    <row r="1992" spans="1:39" ht="11.25" x14ac:dyDescent="0.2">
      <c r="A1992" s="2" t="s">
        <v>5</v>
      </c>
      <c r="B1992" s="2" t="str">
        <f t="shared" si="1763"/>
        <v>CACY2014</v>
      </c>
      <c r="C1992" s="2" t="s">
        <v>39</v>
      </c>
      <c r="D1992" s="4">
        <v>41842</v>
      </c>
      <c r="K1992" s="54">
        <f t="shared" si="1750"/>
        <v>0</v>
      </c>
      <c r="T1992" s="47">
        <v>10</v>
      </c>
      <c r="U1992" s="48">
        <v>1068</v>
      </c>
      <c r="V1992" s="49">
        <v>86994</v>
      </c>
      <c r="W1992" s="48">
        <f t="shared" si="1760"/>
        <v>1158</v>
      </c>
      <c r="X1992" s="32">
        <v>48001</v>
      </c>
      <c r="Y1992" s="31">
        <f t="shared" si="1751"/>
        <v>1.8123372429741047</v>
      </c>
      <c r="Z1992" s="30">
        <f t="shared" si="1752"/>
        <v>2.2249536467990251E-2</v>
      </c>
      <c r="AA1992" s="10">
        <f t="shared" si="1753"/>
        <v>81.455056179775283</v>
      </c>
      <c r="AB1992" s="9" t="str">
        <f t="shared" si="1764"/>
        <v>U E</v>
      </c>
      <c r="AC1992" s="28">
        <f t="shared" si="1754"/>
        <v>1.8123372429741047</v>
      </c>
      <c r="AD1992" s="29">
        <f t="shared" si="1755"/>
        <v>2.2249536467990251E-2</v>
      </c>
      <c r="AE1992" s="15">
        <f t="shared" si="1756"/>
        <v>81.455056179775283</v>
      </c>
      <c r="AF1992" s="27" t="e">
        <f t="shared" si="1762"/>
        <v>#REF!</v>
      </c>
      <c r="AG1992" s="7" t="e">
        <f t="shared" si="1762"/>
        <v>#REF!</v>
      </c>
      <c r="AH1992" s="17" t="e">
        <f t="shared" si="1757"/>
        <v>#REF!</v>
      </c>
      <c r="AI1992" s="26" t="e">
        <f t="shared" si="1761"/>
        <v>#REF!</v>
      </c>
      <c r="AJ1992" s="22" t="e">
        <f t="shared" si="1761"/>
        <v>#REF!</v>
      </c>
      <c r="AK1992" s="25" t="e">
        <f t="shared" si="1758"/>
        <v>#REF!</v>
      </c>
      <c r="AL1992" s="60">
        <f t="shared" si="1759"/>
        <v>41842</v>
      </c>
      <c r="AM1992" s="2"/>
    </row>
    <row r="1993" spans="1:39" ht="11.25" x14ac:dyDescent="0.2">
      <c r="A1993" s="2" t="s">
        <v>5</v>
      </c>
      <c r="B1993" s="2" t="str">
        <f t="shared" si="1763"/>
        <v>CACY2014</v>
      </c>
      <c r="C1993" s="2" t="s">
        <v>39</v>
      </c>
      <c r="D1993" s="4">
        <v>41841</v>
      </c>
      <c r="K1993" s="54">
        <f t="shared" si="1750"/>
        <v>0</v>
      </c>
      <c r="T1993" s="47">
        <v>4</v>
      </c>
      <c r="U1993" s="48">
        <v>6</v>
      </c>
      <c r="V1993" s="49">
        <v>628</v>
      </c>
      <c r="W1993" s="48">
        <f t="shared" si="1760"/>
        <v>1157</v>
      </c>
      <c r="X1993" s="32">
        <v>48001</v>
      </c>
      <c r="Y1993" s="31">
        <f t="shared" si="1751"/>
        <v>1.3083060769567301E-2</v>
      </c>
      <c r="Z1993" s="30">
        <f t="shared" si="1752"/>
        <v>1.2499739588758566E-4</v>
      </c>
      <c r="AA1993" s="10">
        <f t="shared" si="1753"/>
        <v>104.66666666666669</v>
      </c>
      <c r="AB1993" s="9" t="str">
        <f t="shared" si="1764"/>
        <v>U E</v>
      </c>
      <c r="AC1993" s="28">
        <f t="shared" si="1754"/>
        <v>1.3083060769567301E-2</v>
      </c>
      <c r="AD1993" s="29">
        <f t="shared" si="1755"/>
        <v>1.2499739588758566E-4</v>
      </c>
      <c r="AE1993" s="15">
        <f t="shared" si="1756"/>
        <v>104.66666666666669</v>
      </c>
      <c r="AF1993" s="27" t="e">
        <f t="shared" si="1762"/>
        <v>#REF!</v>
      </c>
      <c r="AG1993" s="7" t="e">
        <f t="shared" si="1762"/>
        <v>#REF!</v>
      </c>
      <c r="AH1993" s="17" t="e">
        <f t="shared" si="1757"/>
        <v>#REF!</v>
      </c>
      <c r="AI1993" s="26" t="e">
        <f t="shared" si="1761"/>
        <v>#REF!</v>
      </c>
      <c r="AJ1993" s="22" t="e">
        <f t="shared" si="1761"/>
        <v>#REF!</v>
      </c>
      <c r="AK1993" s="25" t="e">
        <f t="shared" si="1758"/>
        <v>#REF!</v>
      </c>
      <c r="AL1993" s="60">
        <f t="shared" si="1759"/>
        <v>41841</v>
      </c>
      <c r="AM1993" s="2"/>
    </row>
    <row r="1994" spans="1:39" ht="11.25" x14ac:dyDescent="0.2">
      <c r="A1994" s="2" t="s">
        <v>5</v>
      </c>
      <c r="B1994" s="2" t="str">
        <f t="shared" si="1763"/>
        <v>CACY2014</v>
      </c>
      <c r="C1994" s="2" t="s">
        <v>39</v>
      </c>
      <c r="D1994" s="4">
        <v>41840</v>
      </c>
      <c r="K1994" s="54">
        <f t="shared" ref="K1994:K2057" si="1765">L1994-J1994</f>
        <v>0</v>
      </c>
      <c r="T1994" s="47">
        <v>7</v>
      </c>
      <c r="U1994" s="48">
        <v>401</v>
      </c>
      <c r="V1994" s="49">
        <v>44394</v>
      </c>
      <c r="W1994" s="48">
        <f t="shared" si="1760"/>
        <v>1168</v>
      </c>
      <c r="X1994" s="32">
        <v>48001</v>
      </c>
      <c r="Y1994" s="31">
        <f t="shared" si="1751"/>
        <v>0.92485573217224637</v>
      </c>
      <c r="Z1994" s="30">
        <f t="shared" si="1752"/>
        <v>8.3539926251536435E-3</v>
      </c>
      <c r="AA1994" s="10">
        <f t="shared" si="1753"/>
        <v>110.7082294264339</v>
      </c>
      <c r="AB1994" s="9" t="str">
        <f t="shared" si="1764"/>
        <v>U E</v>
      </c>
      <c r="AC1994" s="28">
        <f t="shared" si="1754"/>
        <v>0.92485573217224637</v>
      </c>
      <c r="AD1994" s="29">
        <f t="shared" si="1755"/>
        <v>8.3539926251536435E-3</v>
      </c>
      <c r="AE1994" s="15">
        <f t="shared" si="1756"/>
        <v>110.7082294264339</v>
      </c>
      <c r="AF1994" s="27" t="e">
        <f t="shared" si="1762"/>
        <v>#REF!</v>
      </c>
      <c r="AG1994" s="7" t="e">
        <f t="shared" si="1762"/>
        <v>#REF!</v>
      </c>
      <c r="AH1994" s="17" t="e">
        <f t="shared" si="1757"/>
        <v>#REF!</v>
      </c>
      <c r="AI1994" s="26" t="e">
        <f t="shared" si="1761"/>
        <v>#REF!</v>
      </c>
      <c r="AJ1994" s="22" t="e">
        <f t="shared" si="1761"/>
        <v>#REF!</v>
      </c>
      <c r="AK1994" s="25" t="e">
        <f t="shared" si="1758"/>
        <v>#REF!</v>
      </c>
      <c r="AL1994" s="60">
        <f t="shared" si="1759"/>
        <v>41840</v>
      </c>
      <c r="AM1994" s="2"/>
    </row>
    <row r="1995" spans="1:39" ht="11.25" x14ac:dyDescent="0.2">
      <c r="A1995" s="2" t="s">
        <v>5</v>
      </c>
      <c r="B1995" s="2" t="str">
        <f t="shared" si="1763"/>
        <v>CACY2014</v>
      </c>
      <c r="C1995" s="2" t="s">
        <v>39</v>
      </c>
      <c r="D1995" s="4">
        <v>41839</v>
      </c>
      <c r="K1995" s="54">
        <f t="shared" si="1765"/>
        <v>0</v>
      </c>
      <c r="T1995" s="47">
        <v>3</v>
      </c>
      <c r="U1995" s="48">
        <v>79</v>
      </c>
      <c r="V1995" s="49">
        <v>19480</v>
      </c>
      <c r="W1995" s="48">
        <f t="shared" si="1760"/>
        <v>1163</v>
      </c>
      <c r="X1995" s="32">
        <v>48001</v>
      </c>
      <c r="Y1995" s="31">
        <f t="shared" si="1751"/>
        <v>0.40582487864836148</v>
      </c>
      <c r="Z1995" s="30">
        <f t="shared" si="1752"/>
        <v>1.6457990458532113E-3</v>
      </c>
      <c r="AA1995" s="10">
        <f t="shared" si="1753"/>
        <v>246.58227848101265</v>
      </c>
      <c r="AB1995" s="9" t="str">
        <f t="shared" si="1764"/>
        <v>U E</v>
      </c>
      <c r="AC1995" s="28">
        <f t="shared" si="1754"/>
        <v>0.40582487864836148</v>
      </c>
      <c r="AD1995" s="29">
        <f t="shared" si="1755"/>
        <v>1.6457990458532113E-3</v>
      </c>
      <c r="AE1995" s="15">
        <f t="shared" si="1756"/>
        <v>246.58227848101265</v>
      </c>
      <c r="AF1995" s="27" t="e">
        <f t="shared" si="1762"/>
        <v>#REF!</v>
      </c>
      <c r="AG1995" s="7" t="e">
        <f t="shared" si="1762"/>
        <v>#REF!</v>
      </c>
      <c r="AH1995" s="17" t="e">
        <f t="shared" si="1757"/>
        <v>#REF!</v>
      </c>
      <c r="AI1995" s="26" t="e">
        <f t="shared" si="1761"/>
        <v>#REF!</v>
      </c>
      <c r="AJ1995" s="22" t="e">
        <f t="shared" si="1761"/>
        <v>#REF!</v>
      </c>
      <c r="AK1995" s="25" t="e">
        <f t="shared" si="1758"/>
        <v>#REF!</v>
      </c>
      <c r="AL1995" s="60">
        <f t="shared" si="1759"/>
        <v>41839</v>
      </c>
      <c r="AM1995" s="2"/>
    </row>
    <row r="1996" spans="1:39" ht="11.25" x14ac:dyDescent="0.2">
      <c r="A1996" s="2" t="s">
        <v>5</v>
      </c>
      <c r="B1996" s="2" t="str">
        <f t="shared" si="1763"/>
        <v>CACY2014</v>
      </c>
      <c r="C1996" s="2" t="s">
        <v>39</v>
      </c>
      <c r="D1996" s="4">
        <v>41838</v>
      </c>
      <c r="K1996" s="54">
        <f t="shared" si="1765"/>
        <v>0</v>
      </c>
      <c r="T1996" s="47">
        <v>3</v>
      </c>
      <c r="U1996" s="48">
        <v>3</v>
      </c>
      <c r="V1996" s="49">
        <v>409</v>
      </c>
      <c r="W1996" s="48">
        <f t="shared" si="1760"/>
        <v>1160</v>
      </c>
      <c r="X1996" s="32">
        <v>48001</v>
      </c>
      <c r="Y1996" s="31">
        <f t="shared" si="1751"/>
        <v>8.5206558196704238E-3</v>
      </c>
      <c r="Z1996" s="30">
        <f t="shared" si="1752"/>
        <v>6.2498697943792831E-5</v>
      </c>
      <c r="AA1996" s="10">
        <f t="shared" si="1753"/>
        <v>136.33333333333334</v>
      </c>
      <c r="AB1996" s="9" t="str">
        <f t="shared" si="1764"/>
        <v>U E</v>
      </c>
      <c r="AC1996" s="28">
        <f t="shared" si="1754"/>
        <v>8.5206558196704238E-3</v>
      </c>
      <c r="AD1996" s="29">
        <f t="shared" si="1755"/>
        <v>6.2498697943792831E-5</v>
      </c>
      <c r="AE1996" s="15">
        <f t="shared" si="1756"/>
        <v>136.33333333333334</v>
      </c>
      <c r="AF1996" s="27" t="e">
        <f t="shared" si="1762"/>
        <v>#REF!</v>
      </c>
      <c r="AG1996" s="7" t="e">
        <f t="shared" si="1762"/>
        <v>#REF!</v>
      </c>
      <c r="AH1996" s="17" t="e">
        <f t="shared" si="1757"/>
        <v>#REF!</v>
      </c>
      <c r="AI1996" s="26" t="e">
        <f t="shared" si="1761"/>
        <v>#REF!</v>
      </c>
      <c r="AJ1996" s="22" t="e">
        <f t="shared" si="1761"/>
        <v>#REF!</v>
      </c>
      <c r="AK1996" s="25" t="e">
        <f t="shared" si="1758"/>
        <v>#REF!</v>
      </c>
      <c r="AL1996" s="60">
        <f t="shared" si="1759"/>
        <v>41838</v>
      </c>
      <c r="AM1996" s="2"/>
    </row>
    <row r="1997" spans="1:39" ht="11.25" x14ac:dyDescent="0.2">
      <c r="A1997" s="2" t="s">
        <v>5</v>
      </c>
      <c r="B1997" s="2" t="str">
        <f t="shared" si="1763"/>
        <v>CACY2014</v>
      </c>
      <c r="C1997" s="2" t="s">
        <v>39</v>
      </c>
      <c r="D1997" s="4">
        <v>41837</v>
      </c>
      <c r="K1997" s="54">
        <f t="shared" si="1765"/>
        <v>0</v>
      </c>
      <c r="T1997" s="47">
        <v>1</v>
      </c>
      <c r="U1997" s="48">
        <v>1</v>
      </c>
      <c r="V1997" s="49">
        <v>60</v>
      </c>
      <c r="W1997" s="48">
        <f t="shared" si="1760"/>
        <v>1158</v>
      </c>
      <c r="X1997" s="32">
        <v>48001</v>
      </c>
      <c r="Y1997" s="31">
        <f t="shared" si="1751"/>
        <v>1.2499739588758567E-3</v>
      </c>
      <c r="Z1997" s="30">
        <f t="shared" si="1752"/>
        <v>2.0832899314597614E-5</v>
      </c>
      <c r="AA1997" s="10">
        <f t="shared" si="1753"/>
        <v>59.999999999999993</v>
      </c>
      <c r="AB1997" s="9" t="str">
        <f t="shared" si="1764"/>
        <v>U E</v>
      </c>
      <c r="AC1997" s="28">
        <f t="shared" si="1754"/>
        <v>1.2499739588758567E-3</v>
      </c>
      <c r="AD1997" s="29">
        <f t="shared" si="1755"/>
        <v>2.0832899314597614E-5</v>
      </c>
      <c r="AE1997" s="15">
        <f t="shared" si="1756"/>
        <v>59.999999999999993</v>
      </c>
      <c r="AF1997" s="27" t="e">
        <f t="shared" si="1762"/>
        <v>#REF!</v>
      </c>
      <c r="AG1997" s="7" t="e">
        <f t="shared" si="1762"/>
        <v>#REF!</v>
      </c>
      <c r="AH1997" s="17" t="e">
        <f t="shared" si="1757"/>
        <v>#REF!</v>
      </c>
      <c r="AI1997" s="26" t="e">
        <f t="shared" si="1761"/>
        <v>#REF!</v>
      </c>
      <c r="AJ1997" s="22" t="e">
        <f t="shared" si="1761"/>
        <v>#REF!</v>
      </c>
      <c r="AK1997" s="25" t="e">
        <f t="shared" si="1758"/>
        <v>#REF!</v>
      </c>
      <c r="AL1997" s="60">
        <f t="shared" si="1759"/>
        <v>41837</v>
      </c>
      <c r="AM1997" s="2"/>
    </row>
    <row r="1998" spans="1:39" ht="11.25" x14ac:dyDescent="0.2">
      <c r="A1998" s="2" t="s">
        <v>5</v>
      </c>
      <c r="B1998" s="2" t="str">
        <f t="shared" si="1763"/>
        <v>CACY2014</v>
      </c>
      <c r="C1998" s="2" t="s">
        <v>39</v>
      </c>
      <c r="D1998" s="4">
        <v>41836</v>
      </c>
      <c r="K1998" s="54">
        <f t="shared" si="1765"/>
        <v>0</v>
      </c>
      <c r="T1998" s="47"/>
      <c r="U1998" s="48"/>
      <c r="V1998" s="49"/>
      <c r="W1998" s="48">
        <f t="shared" si="1760"/>
        <v>1159</v>
      </c>
      <c r="X1998" s="32">
        <v>48001</v>
      </c>
      <c r="Y1998" s="31">
        <f t="shared" si="1751"/>
        <v>0</v>
      </c>
      <c r="Z1998" s="30">
        <f t="shared" si="1752"/>
        <v>0</v>
      </c>
      <c r="AA1998" s="10">
        <f t="shared" si="1753"/>
        <v>0</v>
      </c>
      <c r="AB1998" s="9" t="str">
        <f t="shared" si="1764"/>
        <v>U E</v>
      </c>
      <c r="AC1998" s="28">
        <f t="shared" si="1754"/>
        <v>0</v>
      </c>
      <c r="AD1998" s="29">
        <f t="shared" si="1755"/>
        <v>0</v>
      </c>
      <c r="AE1998" s="15">
        <f t="shared" si="1756"/>
        <v>0</v>
      </c>
      <c r="AF1998" s="27" t="e">
        <f t="shared" si="1762"/>
        <v>#REF!</v>
      </c>
      <c r="AG1998" s="7" t="e">
        <f t="shared" si="1762"/>
        <v>#REF!</v>
      </c>
      <c r="AH1998" s="17" t="e">
        <f t="shared" si="1757"/>
        <v>#REF!</v>
      </c>
      <c r="AI1998" s="26" t="e">
        <f t="shared" si="1761"/>
        <v>#REF!</v>
      </c>
      <c r="AJ1998" s="22" t="e">
        <f t="shared" si="1761"/>
        <v>#REF!</v>
      </c>
      <c r="AK1998" s="25" t="e">
        <f t="shared" si="1758"/>
        <v>#REF!</v>
      </c>
      <c r="AL1998" s="60">
        <f t="shared" si="1759"/>
        <v>41836</v>
      </c>
      <c r="AM1998" s="2"/>
    </row>
    <row r="1999" spans="1:39" ht="11.25" x14ac:dyDescent="0.2">
      <c r="A1999" s="2" t="s">
        <v>5</v>
      </c>
      <c r="B1999" s="2" t="str">
        <f t="shared" si="1763"/>
        <v>CACY2014</v>
      </c>
      <c r="C1999" s="2" t="s">
        <v>39</v>
      </c>
      <c r="D1999" s="4">
        <v>41835</v>
      </c>
      <c r="K1999" s="54">
        <f t="shared" si="1765"/>
        <v>0</v>
      </c>
      <c r="T1999" s="47"/>
      <c r="U1999" s="48"/>
      <c r="V1999" s="49"/>
      <c r="W1999" s="48">
        <f t="shared" si="1760"/>
        <v>1162</v>
      </c>
      <c r="X1999" s="32">
        <v>48001</v>
      </c>
      <c r="Y1999" s="31">
        <f t="shared" si="1751"/>
        <v>0</v>
      </c>
      <c r="Z1999" s="30">
        <f t="shared" si="1752"/>
        <v>0</v>
      </c>
      <c r="AA1999" s="10">
        <f t="shared" si="1753"/>
        <v>0</v>
      </c>
      <c r="AB1999" s="9" t="str">
        <f t="shared" si="1764"/>
        <v>U E</v>
      </c>
      <c r="AC1999" s="28">
        <f t="shared" si="1754"/>
        <v>0</v>
      </c>
      <c r="AD1999" s="29">
        <f t="shared" si="1755"/>
        <v>0</v>
      </c>
      <c r="AE1999" s="15">
        <f t="shared" si="1756"/>
        <v>0</v>
      </c>
      <c r="AF1999" s="27" t="e">
        <f t="shared" si="1762"/>
        <v>#REF!</v>
      </c>
      <c r="AG1999" s="7" t="e">
        <f t="shared" si="1762"/>
        <v>#REF!</v>
      </c>
      <c r="AH1999" s="17" t="e">
        <f t="shared" si="1757"/>
        <v>#REF!</v>
      </c>
      <c r="AI1999" s="26" t="e">
        <f t="shared" si="1761"/>
        <v>#REF!</v>
      </c>
      <c r="AJ1999" s="22" t="e">
        <f t="shared" si="1761"/>
        <v>#REF!</v>
      </c>
      <c r="AK1999" s="25" t="e">
        <f t="shared" si="1758"/>
        <v>#REF!</v>
      </c>
      <c r="AL1999" s="60">
        <f t="shared" si="1759"/>
        <v>41835</v>
      </c>
      <c r="AM1999" s="2"/>
    </row>
    <row r="2000" spans="1:39" ht="11.25" x14ac:dyDescent="0.2">
      <c r="A2000" s="2" t="s">
        <v>5</v>
      </c>
      <c r="B2000" s="2" t="str">
        <f t="shared" si="1763"/>
        <v>CACY2014</v>
      </c>
      <c r="C2000" s="2" t="s">
        <v>39</v>
      </c>
      <c r="D2000" s="4">
        <v>41834</v>
      </c>
      <c r="K2000" s="54">
        <f t="shared" si="1765"/>
        <v>0</v>
      </c>
      <c r="T2000" s="47">
        <v>4</v>
      </c>
      <c r="U2000" s="48">
        <v>389</v>
      </c>
      <c r="V2000" s="49">
        <v>29993</v>
      </c>
      <c r="W2000" s="48">
        <f t="shared" si="1760"/>
        <v>1162</v>
      </c>
      <c r="X2000" s="32">
        <v>48001</v>
      </c>
      <c r="Y2000" s="31">
        <f t="shared" si="1751"/>
        <v>0.62484114914272615</v>
      </c>
      <c r="Z2000" s="30">
        <f t="shared" si="1752"/>
        <v>8.1039978333784721E-3</v>
      </c>
      <c r="AA2000" s="10">
        <f t="shared" si="1753"/>
        <v>77.102827763496137</v>
      </c>
      <c r="AB2000" s="9" t="str">
        <f t="shared" si="1764"/>
        <v>U E</v>
      </c>
      <c r="AC2000" s="28">
        <f t="shared" si="1754"/>
        <v>0.62484114914272615</v>
      </c>
      <c r="AD2000" s="29">
        <f t="shared" si="1755"/>
        <v>8.1039978333784721E-3</v>
      </c>
      <c r="AE2000" s="15">
        <f t="shared" si="1756"/>
        <v>77.102827763496137</v>
      </c>
      <c r="AF2000" s="27" t="e">
        <f t="shared" si="1762"/>
        <v>#REF!</v>
      </c>
      <c r="AG2000" s="7" t="e">
        <f t="shared" si="1762"/>
        <v>#REF!</v>
      </c>
      <c r="AH2000" s="17" t="e">
        <f t="shared" si="1757"/>
        <v>#REF!</v>
      </c>
      <c r="AI2000" s="26" t="e">
        <f t="shared" si="1761"/>
        <v>#REF!</v>
      </c>
      <c r="AJ2000" s="22" t="e">
        <f t="shared" si="1761"/>
        <v>#REF!</v>
      </c>
      <c r="AK2000" s="25" t="e">
        <f t="shared" si="1758"/>
        <v>#REF!</v>
      </c>
      <c r="AL2000" s="60">
        <f t="shared" si="1759"/>
        <v>41834</v>
      </c>
      <c r="AM2000" s="2"/>
    </row>
    <row r="2001" spans="1:39" ht="11.25" x14ac:dyDescent="0.2">
      <c r="A2001" s="2" t="s">
        <v>5</v>
      </c>
      <c r="B2001" s="2" t="str">
        <f t="shared" si="1763"/>
        <v>CACY2014</v>
      </c>
      <c r="C2001" s="2" t="s">
        <v>39</v>
      </c>
      <c r="D2001" s="4">
        <v>41833</v>
      </c>
      <c r="K2001" s="54">
        <f t="shared" si="1765"/>
        <v>0</v>
      </c>
      <c r="T2001" s="47">
        <v>3</v>
      </c>
      <c r="U2001" s="48">
        <v>8</v>
      </c>
      <c r="V2001" s="49">
        <v>1812</v>
      </c>
      <c r="W2001" s="48">
        <f t="shared" si="1760"/>
        <v>1159</v>
      </c>
      <c r="X2001" s="32">
        <v>48001</v>
      </c>
      <c r="Y2001" s="31">
        <f t="shared" si="1751"/>
        <v>3.7749213558050873E-2</v>
      </c>
      <c r="Z2001" s="30">
        <f t="shared" si="1752"/>
        <v>1.6666319451678091E-4</v>
      </c>
      <c r="AA2001" s="10">
        <f t="shared" si="1753"/>
        <v>226.49999999999997</v>
      </c>
      <c r="AB2001" s="9" t="str">
        <f t="shared" si="1764"/>
        <v>U E</v>
      </c>
      <c r="AC2001" s="28">
        <f t="shared" si="1754"/>
        <v>3.7749213558050873E-2</v>
      </c>
      <c r="AD2001" s="29">
        <f t="shared" si="1755"/>
        <v>1.6666319451678091E-4</v>
      </c>
      <c r="AE2001" s="15">
        <f t="shared" si="1756"/>
        <v>226.49999999999997</v>
      </c>
      <c r="AF2001" s="27" t="e">
        <f t="shared" si="1762"/>
        <v>#REF!</v>
      </c>
      <c r="AG2001" s="7" t="e">
        <f t="shared" si="1762"/>
        <v>#REF!</v>
      </c>
      <c r="AH2001" s="17" t="e">
        <f t="shared" si="1757"/>
        <v>#REF!</v>
      </c>
      <c r="AI2001" s="26" t="e">
        <f t="shared" si="1761"/>
        <v>#REF!</v>
      </c>
      <c r="AJ2001" s="22" t="e">
        <f t="shared" si="1761"/>
        <v>#REF!</v>
      </c>
      <c r="AK2001" s="25" t="e">
        <f t="shared" si="1758"/>
        <v>#REF!</v>
      </c>
      <c r="AL2001" s="60">
        <f t="shared" si="1759"/>
        <v>41833</v>
      </c>
      <c r="AM2001" s="2"/>
    </row>
    <row r="2002" spans="1:39" ht="11.25" x14ac:dyDescent="0.2">
      <c r="A2002" s="2" t="s">
        <v>5</v>
      </c>
      <c r="B2002" s="2" t="str">
        <f t="shared" si="1763"/>
        <v>CACY2014</v>
      </c>
      <c r="C2002" s="2" t="s">
        <v>39</v>
      </c>
      <c r="D2002" s="4">
        <v>41832</v>
      </c>
      <c r="K2002" s="54">
        <f t="shared" si="1765"/>
        <v>0</v>
      </c>
      <c r="T2002" s="47">
        <v>3</v>
      </c>
      <c r="U2002" s="48">
        <v>22</v>
      </c>
      <c r="V2002" s="49">
        <v>3617</v>
      </c>
      <c r="W2002" s="48">
        <f t="shared" si="1760"/>
        <v>1156</v>
      </c>
      <c r="X2002" s="32">
        <v>48001</v>
      </c>
      <c r="Y2002" s="31">
        <f t="shared" si="1751"/>
        <v>7.5352596820899564E-2</v>
      </c>
      <c r="Z2002" s="30">
        <f t="shared" si="1752"/>
        <v>4.5832378492114746E-4</v>
      </c>
      <c r="AA2002" s="10">
        <f t="shared" si="1753"/>
        <v>164.40909090909091</v>
      </c>
      <c r="AB2002" s="9" t="str">
        <f t="shared" si="1764"/>
        <v>U E</v>
      </c>
      <c r="AC2002" s="28">
        <f t="shared" si="1754"/>
        <v>7.5352596820899564E-2</v>
      </c>
      <c r="AD2002" s="29">
        <f t="shared" si="1755"/>
        <v>4.5832378492114746E-4</v>
      </c>
      <c r="AE2002" s="15">
        <f t="shared" si="1756"/>
        <v>164.40909090909091</v>
      </c>
      <c r="AF2002" s="27" t="e">
        <f t="shared" si="1762"/>
        <v>#REF!</v>
      </c>
      <c r="AG2002" s="7" t="e">
        <f t="shared" si="1762"/>
        <v>#REF!</v>
      </c>
      <c r="AH2002" s="17" t="e">
        <f t="shared" si="1757"/>
        <v>#REF!</v>
      </c>
      <c r="AI2002" s="26" t="e">
        <f t="shared" si="1761"/>
        <v>#REF!</v>
      </c>
      <c r="AJ2002" s="22" t="e">
        <f t="shared" si="1761"/>
        <v>#REF!</v>
      </c>
      <c r="AK2002" s="25" t="e">
        <f t="shared" si="1758"/>
        <v>#REF!</v>
      </c>
      <c r="AL2002" s="60">
        <f t="shared" si="1759"/>
        <v>41832</v>
      </c>
      <c r="AM2002" s="2"/>
    </row>
    <row r="2003" spans="1:39" ht="11.25" x14ac:dyDescent="0.2">
      <c r="A2003" s="2" t="s">
        <v>5</v>
      </c>
      <c r="B2003" s="2" t="str">
        <f t="shared" si="1763"/>
        <v>CACY2014</v>
      </c>
      <c r="C2003" s="2" t="s">
        <v>39</v>
      </c>
      <c r="D2003" s="4">
        <v>41831</v>
      </c>
      <c r="K2003" s="54">
        <f t="shared" si="1765"/>
        <v>0</v>
      </c>
      <c r="T2003" s="47">
        <v>1</v>
      </c>
      <c r="U2003" s="48">
        <v>1</v>
      </c>
      <c r="V2003" s="49">
        <v>149</v>
      </c>
      <c r="W2003" s="48">
        <f t="shared" si="1760"/>
        <v>1157</v>
      </c>
      <c r="X2003" s="32">
        <v>48001</v>
      </c>
      <c r="Y2003" s="31">
        <f t="shared" si="1751"/>
        <v>3.1041019978750445E-3</v>
      </c>
      <c r="Z2003" s="30">
        <f t="shared" si="1752"/>
        <v>2.0832899314597614E-5</v>
      </c>
      <c r="AA2003" s="10">
        <f t="shared" si="1753"/>
        <v>149</v>
      </c>
      <c r="AB2003" s="9" t="str">
        <f t="shared" si="1764"/>
        <v>U E</v>
      </c>
      <c r="AC2003" s="28">
        <f t="shared" si="1754"/>
        <v>3.1041019978750445E-3</v>
      </c>
      <c r="AD2003" s="29">
        <f t="shared" si="1755"/>
        <v>2.0832899314597614E-5</v>
      </c>
      <c r="AE2003" s="15">
        <f t="shared" si="1756"/>
        <v>149</v>
      </c>
      <c r="AF2003" s="27" t="e">
        <f t="shared" si="1762"/>
        <v>#REF!</v>
      </c>
      <c r="AG2003" s="7" t="e">
        <f t="shared" si="1762"/>
        <v>#REF!</v>
      </c>
      <c r="AH2003" s="17" t="e">
        <f t="shared" si="1757"/>
        <v>#REF!</v>
      </c>
      <c r="AI2003" s="26" t="e">
        <f t="shared" si="1761"/>
        <v>#REF!</v>
      </c>
      <c r="AJ2003" s="22" t="e">
        <f t="shared" si="1761"/>
        <v>#REF!</v>
      </c>
      <c r="AK2003" s="25" t="e">
        <f t="shared" si="1758"/>
        <v>#REF!</v>
      </c>
      <c r="AL2003" s="60">
        <f t="shared" si="1759"/>
        <v>41831</v>
      </c>
      <c r="AM2003" s="2"/>
    </row>
    <row r="2004" spans="1:39" ht="11.25" x14ac:dyDescent="0.2">
      <c r="A2004" s="2" t="s">
        <v>5</v>
      </c>
      <c r="B2004" s="2" t="str">
        <f t="shared" si="1763"/>
        <v>CACY2014</v>
      </c>
      <c r="C2004" s="2" t="s">
        <v>39</v>
      </c>
      <c r="D2004" s="4">
        <v>41830</v>
      </c>
      <c r="K2004" s="54">
        <f t="shared" si="1765"/>
        <v>0</v>
      </c>
      <c r="T2004" s="47">
        <v>3</v>
      </c>
      <c r="U2004" s="48">
        <v>7</v>
      </c>
      <c r="V2004" s="49">
        <v>1190</v>
      </c>
      <c r="W2004" s="48">
        <f t="shared" si="1760"/>
        <v>1157</v>
      </c>
      <c r="X2004" s="32">
        <v>48001</v>
      </c>
      <c r="Y2004" s="31">
        <f t="shared" si="1751"/>
        <v>2.4791150184371159E-2</v>
      </c>
      <c r="Z2004" s="30">
        <f t="shared" si="1752"/>
        <v>1.4583029520218329E-4</v>
      </c>
      <c r="AA2004" s="10">
        <f t="shared" si="1753"/>
        <v>170</v>
      </c>
      <c r="AB2004" s="9" t="str">
        <f t="shared" si="1764"/>
        <v>U E</v>
      </c>
      <c r="AC2004" s="28">
        <f t="shared" si="1754"/>
        <v>2.4791150184371159E-2</v>
      </c>
      <c r="AD2004" s="29">
        <f t="shared" si="1755"/>
        <v>1.4583029520218329E-4</v>
      </c>
      <c r="AE2004" s="15">
        <f t="shared" si="1756"/>
        <v>170</v>
      </c>
      <c r="AF2004" s="27" t="e">
        <f t="shared" si="1762"/>
        <v>#REF!</v>
      </c>
      <c r="AG2004" s="7" t="e">
        <f t="shared" si="1762"/>
        <v>#REF!</v>
      </c>
      <c r="AH2004" s="17" t="e">
        <f t="shared" si="1757"/>
        <v>#REF!</v>
      </c>
      <c r="AI2004" s="26" t="e">
        <f t="shared" si="1761"/>
        <v>#REF!</v>
      </c>
      <c r="AJ2004" s="22" t="e">
        <f t="shared" si="1761"/>
        <v>#REF!</v>
      </c>
      <c r="AK2004" s="25" t="e">
        <f t="shared" si="1758"/>
        <v>#REF!</v>
      </c>
      <c r="AL2004" s="60">
        <f t="shared" si="1759"/>
        <v>41830</v>
      </c>
      <c r="AM2004" s="2"/>
    </row>
    <row r="2005" spans="1:39" ht="11.25" x14ac:dyDescent="0.2">
      <c r="A2005" s="2" t="s">
        <v>5</v>
      </c>
      <c r="B2005" s="2" t="str">
        <f t="shared" si="1763"/>
        <v>CACY2014</v>
      </c>
      <c r="C2005" s="2" t="s">
        <v>39</v>
      </c>
      <c r="D2005" s="4">
        <v>41829</v>
      </c>
      <c r="K2005" s="54">
        <f t="shared" si="1765"/>
        <v>0</v>
      </c>
      <c r="T2005" s="47">
        <v>8</v>
      </c>
      <c r="U2005" s="48">
        <v>165</v>
      </c>
      <c r="V2005" s="49">
        <v>17791</v>
      </c>
      <c r="W2005" s="48">
        <f t="shared" si="1760"/>
        <v>1158</v>
      </c>
      <c r="X2005" s="32">
        <v>48001</v>
      </c>
      <c r="Y2005" s="31">
        <f t="shared" si="1751"/>
        <v>0.37063811170600613</v>
      </c>
      <c r="Z2005" s="30">
        <f t="shared" si="1752"/>
        <v>3.437428386908606E-3</v>
      </c>
      <c r="AA2005" s="10">
        <f t="shared" si="1753"/>
        <v>107.82424242424243</v>
      </c>
      <c r="AB2005" s="9" t="str">
        <f t="shared" si="1764"/>
        <v>U E</v>
      </c>
      <c r="AC2005" s="28">
        <f t="shared" si="1754"/>
        <v>0.37063811170600613</v>
      </c>
      <c r="AD2005" s="29">
        <f t="shared" si="1755"/>
        <v>3.437428386908606E-3</v>
      </c>
      <c r="AE2005" s="15">
        <f t="shared" si="1756"/>
        <v>107.82424242424243</v>
      </c>
      <c r="AF2005" s="27" t="e">
        <f t="shared" si="1762"/>
        <v>#REF!</v>
      </c>
      <c r="AG2005" s="7" t="e">
        <f t="shared" si="1762"/>
        <v>#REF!</v>
      </c>
      <c r="AH2005" s="17" t="e">
        <f t="shared" si="1757"/>
        <v>#REF!</v>
      </c>
      <c r="AI2005" s="26" t="e">
        <f t="shared" si="1761"/>
        <v>#REF!</v>
      </c>
      <c r="AJ2005" s="22" t="e">
        <f t="shared" si="1761"/>
        <v>#REF!</v>
      </c>
      <c r="AK2005" s="25" t="e">
        <f t="shared" si="1758"/>
        <v>#REF!</v>
      </c>
      <c r="AL2005" s="60">
        <f t="shared" si="1759"/>
        <v>41829</v>
      </c>
      <c r="AM2005" s="2"/>
    </row>
    <row r="2006" spans="1:39" ht="11.25" x14ac:dyDescent="0.2">
      <c r="A2006" s="2" t="s">
        <v>5</v>
      </c>
      <c r="B2006" s="2" t="str">
        <f t="shared" si="1763"/>
        <v>CACY2014</v>
      </c>
      <c r="C2006" s="2" t="s">
        <v>39</v>
      </c>
      <c r="D2006" s="4">
        <v>41828</v>
      </c>
      <c r="K2006" s="54">
        <f t="shared" si="1765"/>
        <v>0</v>
      </c>
      <c r="T2006" s="47">
        <v>2</v>
      </c>
      <c r="U2006" s="48">
        <v>3</v>
      </c>
      <c r="V2006" s="49">
        <v>446</v>
      </c>
      <c r="W2006" s="48">
        <f t="shared" si="1760"/>
        <v>1154</v>
      </c>
      <c r="X2006" s="32">
        <v>48001</v>
      </c>
      <c r="Y2006" s="31">
        <f t="shared" si="1751"/>
        <v>9.2914730943105348E-3</v>
      </c>
      <c r="Z2006" s="30">
        <f t="shared" si="1752"/>
        <v>6.2498697943792831E-5</v>
      </c>
      <c r="AA2006" s="10">
        <f t="shared" si="1753"/>
        <v>148.66666666666669</v>
      </c>
      <c r="AB2006" s="9" t="str">
        <f t="shared" si="1764"/>
        <v>U E</v>
      </c>
      <c r="AC2006" s="28">
        <f t="shared" si="1754"/>
        <v>9.2914730943105348E-3</v>
      </c>
      <c r="AD2006" s="29">
        <f t="shared" si="1755"/>
        <v>6.2498697943792831E-5</v>
      </c>
      <c r="AE2006" s="15">
        <f t="shared" si="1756"/>
        <v>148.66666666666669</v>
      </c>
      <c r="AF2006" s="27" t="e">
        <f t="shared" si="1762"/>
        <v>#REF!</v>
      </c>
      <c r="AG2006" s="7" t="e">
        <f t="shared" si="1762"/>
        <v>#REF!</v>
      </c>
      <c r="AH2006" s="17" t="e">
        <f t="shared" si="1757"/>
        <v>#REF!</v>
      </c>
      <c r="AI2006" s="26" t="e">
        <f t="shared" si="1761"/>
        <v>#REF!</v>
      </c>
      <c r="AJ2006" s="22" t="e">
        <f t="shared" si="1761"/>
        <v>#REF!</v>
      </c>
      <c r="AK2006" s="25" t="e">
        <f t="shared" si="1758"/>
        <v>#REF!</v>
      </c>
      <c r="AL2006" s="60">
        <f t="shared" si="1759"/>
        <v>41828</v>
      </c>
      <c r="AM2006" s="2"/>
    </row>
    <row r="2007" spans="1:39" ht="11.25" x14ac:dyDescent="0.2">
      <c r="A2007" s="2" t="s">
        <v>5</v>
      </c>
      <c r="B2007" s="2" t="str">
        <f t="shared" si="1763"/>
        <v>CACY2014</v>
      </c>
      <c r="C2007" s="2" t="s">
        <v>39</v>
      </c>
      <c r="D2007" s="4">
        <v>41827</v>
      </c>
      <c r="K2007" s="54">
        <f t="shared" si="1765"/>
        <v>0</v>
      </c>
      <c r="T2007" s="47">
        <v>6</v>
      </c>
      <c r="U2007" s="48">
        <v>48</v>
      </c>
      <c r="V2007" s="49">
        <v>11238</v>
      </c>
      <c r="W2007" s="48">
        <f t="shared" si="1760"/>
        <v>1157</v>
      </c>
      <c r="X2007" s="32">
        <v>48001</v>
      </c>
      <c r="Y2007" s="31">
        <f t="shared" si="1751"/>
        <v>0.23412012249744796</v>
      </c>
      <c r="Z2007" s="30">
        <f t="shared" si="1752"/>
        <v>9.999791671006853E-4</v>
      </c>
      <c r="AA2007" s="10">
        <f t="shared" si="1753"/>
        <v>234.125</v>
      </c>
      <c r="AB2007" s="9" t="str">
        <f t="shared" si="1764"/>
        <v>U E</v>
      </c>
      <c r="AC2007" s="28">
        <f t="shared" si="1754"/>
        <v>0.23412012249744796</v>
      </c>
      <c r="AD2007" s="29">
        <f t="shared" si="1755"/>
        <v>9.999791671006853E-4</v>
      </c>
      <c r="AE2007" s="15">
        <f t="shared" si="1756"/>
        <v>234.125</v>
      </c>
      <c r="AF2007" s="27" t="e">
        <f t="shared" si="1762"/>
        <v>#REF!</v>
      </c>
      <c r="AG2007" s="7" t="e">
        <f t="shared" si="1762"/>
        <v>#REF!</v>
      </c>
      <c r="AH2007" s="17" t="e">
        <f t="shared" si="1757"/>
        <v>#REF!</v>
      </c>
      <c r="AI2007" s="26" t="e">
        <f t="shared" si="1761"/>
        <v>#REF!</v>
      </c>
      <c r="AJ2007" s="22" t="e">
        <f t="shared" si="1761"/>
        <v>#REF!</v>
      </c>
      <c r="AK2007" s="25" t="e">
        <f t="shared" si="1758"/>
        <v>#REF!</v>
      </c>
      <c r="AL2007" s="60">
        <f t="shared" si="1759"/>
        <v>41827</v>
      </c>
      <c r="AM2007" s="2"/>
    </row>
    <row r="2008" spans="1:39" ht="11.25" x14ac:dyDescent="0.2">
      <c r="A2008" s="2" t="s">
        <v>5</v>
      </c>
      <c r="B2008" s="2" t="str">
        <f t="shared" si="1763"/>
        <v>CACY2014</v>
      </c>
      <c r="C2008" s="2" t="s">
        <v>39</v>
      </c>
      <c r="D2008" s="4">
        <v>41826</v>
      </c>
      <c r="K2008" s="54">
        <f t="shared" si="1765"/>
        <v>0</v>
      </c>
      <c r="T2008" s="47">
        <v>2</v>
      </c>
      <c r="U2008" s="48">
        <v>2</v>
      </c>
      <c r="V2008" s="49">
        <v>223</v>
      </c>
      <c r="W2008" s="48">
        <f t="shared" si="1760"/>
        <v>1152</v>
      </c>
      <c r="X2008" s="32">
        <v>48001</v>
      </c>
      <c r="Y2008" s="31">
        <f t="shared" si="1751"/>
        <v>4.6457365471552674E-3</v>
      </c>
      <c r="Z2008" s="30">
        <f t="shared" si="1752"/>
        <v>4.1665798629195228E-5</v>
      </c>
      <c r="AA2008" s="10">
        <f t="shared" si="1753"/>
        <v>111.49999999999999</v>
      </c>
      <c r="AB2008" s="9" t="str">
        <f t="shared" si="1764"/>
        <v>U E</v>
      </c>
      <c r="AC2008" s="28">
        <f t="shared" si="1754"/>
        <v>4.6457365471552674E-3</v>
      </c>
      <c r="AD2008" s="29">
        <f t="shared" si="1755"/>
        <v>4.1665798629195228E-5</v>
      </c>
      <c r="AE2008" s="15">
        <f t="shared" si="1756"/>
        <v>111.49999999999999</v>
      </c>
      <c r="AF2008" s="27" t="e">
        <f t="shared" si="1762"/>
        <v>#REF!</v>
      </c>
      <c r="AG2008" s="7" t="e">
        <f t="shared" si="1762"/>
        <v>#REF!</v>
      </c>
      <c r="AH2008" s="17" t="e">
        <f t="shared" si="1757"/>
        <v>#REF!</v>
      </c>
      <c r="AI2008" s="26" t="e">
        <f t="shared" si="1761"/>
        <v>#REF!</v>
      </c>
      <c r="AJ2008" s="22" t="e">
        <f t="shared" si="1761"/>
        <v>#REF!</v>
      </c>
      <c r="AK2008" s="25" t="e">
        <f t="shared" si="1758"/>
        <v>#REF!</v>
      </c>
      <c r="AL2008" s="60">
        <f t="shared" si="1759"/>
        <v>41826</v>
      </c>
      <c r="AM2008" s="2"/>
    </row>
    <row r="2009" spans="1:39" ht="11.25" x14ac:dyDescent="0.2">
      <c r="A2009" s="2" t="s">
        <v>5</v>
      </c>
      <c r="B2009" s="2" t="str">
        <f t="shared" si="1763"/>
        <v>CACY2014</v>
      </c>
      <c r="C2009" s="2" t="s">
        <v>39</v>
      </c>
      <c r="D2009" s="4">
        <v>41825</v>
      </c>
      <c r="K2009" s="54">
        <f t="shared" si="1765"/>
        <v>0</v>
      </c>
      <c r="T2009" s="47">
        <v>2</v>
      </c>
      <c r="U2009" s="48">
        <v>91</v>
      </c>
      <c r="V2009" s="49">
        <v>27961</v>
      </c>
      <c r="W2009" s="48">
        <f t="shared" si="1760"/>
        <v>1154</v>
      </c>
      <c r="X2009" s="32">
        <v>48001</v>
      </c>
      <c r="Y2009" s="31">
        <f t="shared" si="1751"/>
        <v>0.58250869773546388</v>
      </c>
      <c r="Z2009" s="30">
        <f t="shared" si="1752"/>
        <v>1.8957938376283827E-3</v>
      </c>
      <c r="AA2009" s="10">
        <f t="shared" si="1753"/>
        <v>307.26373626373629</v>
      </c>
      <c r="AB2009" s="9" t="str">
        <f t="shared" si="1764"/>
        <v>U E</v>
      </c>
      <c r="AC2009" s="28">
        <f t="shared" si="1754"/>
        <v>0.58250869773546388</v>
      </c>
      <c r="AD2009" s="29">
        <f t="shared" si="1755"/>
        <v>1.8957938376283827E-3</v>
      </c>
      <c r="AE2009" s="15">
        <f t="shared" si="1756"/>
        <v>307.26373626373629</v>
      </c>
      <c r="AF2009" s="27" t="e">
        <f t="shared" si="1762"/>
        <v>#REF!</v>
      </c>
      <c r="AG2009" s="7" t="e">
        <f t="shared" si="1762"/>
        <v>#REF!</v>
      </c>
      <c r="AH2009" s="17" t="e">
        <f t="shared" si="1757"/>
        <v>#REF!</v>
      </c>
      <c r="AI2009" s="26" t="e">
        <f t="shared" si="1761"/>
        <v>#REF!</v>
      </c>
      <c r="AJ2009" s="22" t="e">
        <f t="shared" si="1761"/>
        <v>#REF!</v>
      </c>
      <c r="AK2009" s="25" t="e">
        <f t="shared" si="1758"/>
        <v>#REF!</v>
      </c>
      <c r="AL2009" s="60">
        <f t="shared" si="1759"/>
        <v>41825</v>
      </c>
      <c r="AM2009" s="2"/>
    </row>
    <row r="2010" spans="1:39" ht="11.25" x14ac:dyDescent="0.2">
      <c r="A2010" s="2" t="s">
        <v>5</v>
      </c>
      <c r="B2010" s="2" t="str">
        <f t="shared" si="1763"/>
        <v>CACY2014</v>
      </c>
      <c r="C2010" s="2" t="s">
        <v>39</v>
      </c>
      <c r="D2010" s="4">
        <v>41824</v>
      </c>
      <c r="K2010" s="54">
        <f t="shared" si="1765"/>
        <v>0</v>
      </c>
      <c r="T2010" s="47">
        <v>1</v>
      </c>
      <c r="U2010" s="48">
        <v>1</v>
      </c>
      <c r="V2010" s="49">
        <v>70</v>
      </c>
      <c r="W2010" s="48">
        <f t="shared" si="1760"/>
        <v>1158</v>
      </c>
      <c r="X2010" s="32">
        <v>48001</v>
      </c>
      <c r="Y2010" s="31">
        <f t="shared" si="1751"/>
        <v>1.458302952021833E-3</v>
      </c>
      <c r="Z2010" s="30">
        <f t="shared" si="1752"/>
        <v>2.0832899314597614E-5</v>
      </c>
      <c r="AA2010" s="10">
        <f t="shared" si="1753"/>
        <v>70</v>
      </c>
      <c r="AB2010" s="9" t="str">
        <f t="shared" si="1764"/>
        <v>U E</v>
      </c>
      <c r="AC2010" s="28">
        <f t="shared" si="1754"/>
        <v>1.458302952021833E-3</v>
      </c>
      <c r="AD2010" s="29">
        <f t="shared" si="1755"/>
        <v>2.0832899314597614E-5</v>
      </c>
      <c r="AE2010" s="15">
        <f t="shared" si="1756"/>
        <v>70</v>
      </c>
      <c r="AF2010" s="27" t="e">
        <f t="shared" si="1762"/>
        <v>#REF!</v>
      </c>
      <c r="AG2010" s="7" t="e">
        <f t="shared" si="1762"/>
        <v>#REF!</v>
      </c>
      <c r="AH2010" s="17" t="e">
        <f t="shared" si="1757"/>
        <v>#REF!</v>
      </c>
      <c r="AI2010" s="26" t="e">
        <f t="shared" si="1761"/>
        <v>#REF!</v>
      </c>
      <c r="AJ2010" s="22" t="e">
        <f t="shared" si="1761"/>
        <v>#REF!</v>
      </c>
      <c r="AK2010" s="25" t="e">
        <f t="shared" si="1758"/>
        <v>#REF!</v>
      </c>
      <c r="AL2010" s="60">
        <f t="shared" si="1759"/>
        <v>41824</v>
      </c>
      <c r="AM2010" s="2"/>
    </row>
    <row r="2011" spans="1:39" ht="11.25" x14ac:dyDescent="0.2">
      <c r="A2011" s="2" t="s">
        <v>5</v>
      </c>
      <c r="B2011" s="2" t="str">
        <f t="shared" si="1763"/>
        <v>CACY2014</v>
      </c>
      <c r="C2011" s="2" t="s">
        <v>39</v>
      </c>
      <c r="D2011" s="4">
        <v>41823</v>
      </c>
      <c r="K2011" s="54">
        <f t="shared" si="1765"/>
        <v>0</v>
      </c>
      <c r="T2011" s="47">
        <v>3</v>
      </c>
      <c r="U2011" s="48">
        <v>15</v>
      </c>
      <c r="V2011" s="49">
        <v>3435</v>
      </c>
      <c r="W2011" s="48">
        <f t="shared" si="1760"/>
        <v>1163</v>
      </c>
      <c r="X2011" s="32">
        <v>48001</v>
      </c>
      <c r="Y2011" s="31">
        <f t="shared" si="1751"/>
        <v>7.1561009145642798E-2</v>
      </c>
      <c r="Z2011" s="30">
        <f t="shared" si="1752"/>
        <v>3.1249348971896417E-4</v>
      </c>
      <c r="AA2011" s="10">
        <f t="shared" si="1753"/>
        <v>229</v>
      </c>
      <c r="AB2011" s="9" t="str">
        <f t="shared" si="1764"/>
        <v>U E</v>
      </c>
      <c r="AC2011" s="28">
        <f t="shared" si="1754"/>
        <v>7.1561009145642798E-2</v>
      </c>
      <c r="AD2011" s="29">
        <f t="shared" si="1755"/>
        <v>3.1249348971896417E-4</v>
      </c>
      <c r="AE2011" s="15">
        <f t="shared" si="1756"/>
        <v>229</v>
      </c>
      <c r="AF2011" s="27" t="e">
        <f t="shared" si="1762"/>
        <v>#REF!</v>
      </c>
      <c r="AG2011" s="7" t="e">
        <f t="shared" si="1762"/>
        <v>#REF!</v>
      </c>
      <c r="AH2011" s="17" t="e">
        <f t="shared" si="1757"/>
        <v>#REF!</v>
      </c>
      <c r="AI2011" s="26" t="e">
        <f t="shared" si="1761"/>
        <v>#REF!</v>
      </c>
      <c r="AJ2011" s="22" t="e">
        <f t="shared" si="1761"/>
        <v>#REF!</v>
      </c>
      <c r="AK2011" s="25" t="e">
        <f t="shared" si="1758"/>
        <v>#REF!</v>
      </c>
      <c r="AL2011" s="60">
        <f t="shared" si="1759"/>
        <v>41823</v>
      </c>
      <c r="AM2011" s="2"/>
    </row>
    <row r="2012" spans="1:39" ht="11.25" x14ac:dyDescent="0.2">
      <c r="A2012" s="2" t="s">
        <v>5</v>
      </c>
      <c r="B2012" s="2" t="str">
        <f t="shared" si="1763"/>
        <v>CACY2014</v>
      </c>
      <c r="C2012" s="2" t="s">
        <v>39</v>
      </c>
      <c r="D2012" s="4">
        <v>41822</v>
      </c>
      <c r="K2012" s="54">
        <f t="shared" si="1765"/>
        <v>0</v>
      </c>
      <c r="T2012" s="47">
        <v>5</v>
      </c>
      <c r="U2012" s="48">
        <v>120</v>
      </c>
      <c r="V2012" s="49">
        <v>8303</v>
      </c>
      <c r="W2012" s="48">
        <f t="shared" si="1760"/>
        <v>1163</v>
      </c>
      <c r="X2012" s="32">
        <v>48001</v>
      </c>
      <c r="Y2012" s="31">
        <f t="shared" si="1751"/>
        <v>0.17297556300910397</v>
      </c>
      <c r="Z2012" s="30">
        <f t="shared" si="1752"/>
        <v>2.4999479177517134E-3</v>
      </c>
      <c r="AA2012" s="10">
        <f t="shared" si="1753"/>
        <v>69.191666666666663</v>
      </c>
      <c r="AB2012" s="9" t="str">
        <f t="shared" si="1764"/>
        <v>U E</v>
      </c>
      <c r="AC2012" s="28">
        <f t="shared" si="1754"/>
        <v>0.17297556300910397</v>
      </c>
      <c r="AD2012" s="29">
        <f t="shared" si="1755"/>
        <v>2.4999479177517134E-3</v>
      </c>
      <c r="AE2012" s="15">
        <f t="shared" si="1756"/>
        <v>69.191666666666663</v>
      </c>
      <c r="AF2012" s="27" t="e">
        <f t="shared" si="1762"/>
        <v>#REF!</v>
      </c>
      <c r="AG2012" s="7" t="e">
        <f t="shared" si="1762"/>
        <v>#REF!</v>
      </c>
      <c r="AH2012" s="17" t="e">
        <f t="shared" si="1757"/>
        <v>#REF!</v>
      </c>
      <c r="AI2012" s="26" t="e">
        <f t="shared" si="1761"/>
        <v>#REF!</v>
      </c>
      <c r="AJ2012" s="22" t="e">
        <f t="shared" si="1761"/>
        <v>#REF!</v>
      </c>
      <c r="AK2012" s="25" t="e">
        <f t="shared" si="1758"/>
        <v>#REF!</v>
      </c>
      <c r="AL2012" s="60">
        <f t="shared" si="1759"/>
        <v>41822</v>
      </c>
      <c r="AM2012" s="2"/>
    </row>
    <row r="2013" spans="1:39" ht="11.25" x14ac:dyDescent="0.2">
      <c r="A2013" s="2" t="s">
        <v>5</v>
      </c>
      <c r="B2013" s="2" t="str">
        <f t="shared" si="1763"/>
        <v>CACY2014</v>
      </c>
      <c r="C2013" s="2" t="s">
        <v>39</v>
      </c>
      <c r="D2013" s="4">
        <v>41821</v>
      </c>
      <c r="K2013" s="54">
        <f t="shared" si="1765"/>
        <v>0</v>
      </c>
      <c r="T2013" s="47">
        <v>6</v>
      </c>
      <c r="U2013" s="48">
        <v>176</v>
      </c>
      <c r="V2013" s="49">
        <v>57662</v>
      </c>
      <c r="W2013" s="48">
        <f t="shared" si="1760"/>
        <v>1162</v>
      </c>
      <c r="X2013" s="32">
        <v>48001</v>
      </c>
      <c r="Y2013" s="31">
        <f t="shared" si="1751"/>
        <v>1.2012666402783276</v>
      </c>
      <c r="Z2013" s="30">
        <f t="shared" si="1752"/>
        <v>3.6665902793691797E-3</v>
      </c>
      <c r="AA2013" s="10">
        <f t="shared" si="1753"/>
        <v>327.62500000000006</v>
      </c>
      <c r="AB2013" s="9" t="str">
        <f t="shared" si="1764"/>
        <v>U E</v>
      </c>
      <c r="AC2013" s="28">
        <f t="shared" si="1754"/>
        <v>1.2012666402783276</v>
      </c>
      <c r="AD2013" s="29">
        <f t="shared" si="1755"/>
        <v>3.6665902793691797E-3</v>
      </c>
      <c r="AE2013" s="15">
        <f t="shared" si="1756"/>
        <v>327.62500000000006</v>
      </c>
      <c r="AF2013" s="27" t="e">
        <f t="shared" si="1762"/>
        <v>#REF!</v>
      </c>
      <c r="AG2013" s="7" t="e">
        <f t="shared" si="1762"/>
        <v>#REF!</v>
      </c>
      <c r="AH2013" s="17" t="e">
        <f t="shared" si="1757"/>
        <v>#REF!</v>
      </c>
      <c r="AI2013" s="26" t="e">
        <f t="shared" si="1761"/>
        <v>#REF!</v>
      </c>
      <c r="AJ2013" s="22" t="e">
        <f t="shared" si="1761"/>
        <v>#REF!</v>
      </c>
      <c r="AK2013" s="25" t="e">
        <f t="shared" si="1758"/>
        <v>#REF!</v>
      </c>
      <c r="AL2013" s="60">
        <f t="shared" si="1759"/>
        <v>41821</v>
      </c>
      <c r="AM2013" s="2"/>
    </row>
    <row r="2014" spans="1:39" ht="11.25" x14ac:dyDescent="0.2">
      <c r="A2014" s="2" t="s">
        <v>5</v>
      </c>
      <c r="B2014" s="2" t="str">
        <f t="shared" si="1763"/>
        <v>CACY2014</v>
      </c>
      <c r="C2014" s="2" t="s">
        <v>39</v>
      </c>
      <c r="D2014" s="4">
        <v>41820</v>
      </c>
      <c r="G2014" s="69">
        <v>130</v>
      </c>
      <c r="H2014" s="71">
        <v>1.034</v>
      </c>
      <c r="I2014" s="76">
        <v>125</v>
      </c>
      <c r="K2014" s="54">
        <f t="shared" si="1765"/>
        <v>0</v>
      </c>
      <c r="T2014" s="47">
        <v>4</v>
      </c>
      <c r="U2014" s="48">
        <v>22</v>
      </c>
      <c r="V2014" s="49">
        <v>6484</v>
      </c>
      <c r="W2014" s="48">
        <f t="shared" si="1760"/>
        <v>1158</v>
      </c>
      <c r="X2014" s="32">
        <v>48001</v>
      </c>
      <c r="Y2014" s="31">
        <f t="shared" si="1751"/>
        <v>0.13508051915585093</v>
      </c>
      <c r="Z2014" s="30">
        <f t="shared" si="1752"/>
        <v>4.5832378492114746E-4</v>
      </c>
      <c r="AA2014" s="10">
        <f t="shared" si="1753"/>
        <v>294.72727272727275</v>
      </c>
      <c r="AB2014" s="9" t="str">
        <f t="shared" si="1764"/>
        <v>U E</v>
      </c>
      <c r="AC2014" s="28">
        <f t="shared" si="1754"/>
        <v>0.13508051915585093</v>
      </c>
      <c r="AD2014" s="29">
        <f t="shared" si="1755"/>
        <v>4.5832378492114746E-4</v>
      </c>
      <c r="AE2014" s="15">
        <f t="shared" si="1756"/>
        <v>294.72727272727275</v>
      </c>
      <c r="AF2014" s="27" t="e">
        <f t="shared" si="1762"/>
        <v>#REF!</v>
      </c>
      <c r="AG2014" s="7" t="e">
        <f t="shared" si="1762"/>
        <v>#REF!</v>
      </c>
      <c r="AH2014" s="17" t="e">
        <f t="shared" si="1757"/>
        <v>#REF!</v>
      </c>
      <c r="AI2014" s="26" t="e">
        <f t="shared" si="1761"/>
        <v>#REF!</v>
      </c>
      <c r="AJ2014" s="22" t="e">
        <f t="shared" si="1761"/>
        <v>#REF!</v>
      </c>
      <c r="AK2014" s="25" t="e">
        <f t="shared" si="1758"/>
        <v>#REF!</v>
      </c>
      <c r="AL2014" s="60">
        <f t="shared" si="1759"/>
        <v>41820</v>
      </c>
      <c r="AM2014" s="2"/>
    </row>
    <row r="2015" spans="1:39" ht="11.25" x14ac:dyDescent="0.2">
      <c r="A2015" s="2" t="s">
        <v>5</v>
      </c>
      <c r="B2015" s="2" t="str">
        <f t="shared" si="1763"/>
        <v>CACY2014</v>
      </c>
      <c r="C2015" s="2" t="s">
        <v>39</v>
      </c>
      <c r="D2015" s="4">
        <v>41819</v>
      </c>
      <c r="K2015" s="54">
        <f t="shared" si="1765"/>
        <v>0</v>
      </c>
      <c r="T2015" s="47">
        <v>1</v>
      </c>
      <c r="U2015" s="48">
        <v>2</v>
      </c>
      <c r="V2015" s="49">
        <v>342</v>
      </c>
      <c r="W2015" s="48">
        <f t="shared" si="1760"/>
        <v>1158</v>
      </c>
      <c r="X2015" s="32">
        <v>48001</v>
      </c>
      <c r="Y2015" s="31">
        <f t="shared" si="1751"/>
        <v>7.1248515655923834E-3</v>
      </c>
      <c r="Z2015" s="30">
        <f t="shared" si="1752"/>
        <v>4.1665798629195228E-5</v>
      </c>
      <c r="AA2015" s="10">
        <f t="shared" si="1753"/>
        <v>171</v>
      </c>
      <c r="AB2015" s="9" t="str">
        <f t="shared" si="1764"/>
        <v>U E</v>
      </c>
      <c r="AC2015" s="28">
        <f t="shared" si="1754"/>
        <v>7.1248515655923834E-3</v>
      </c>
      <c r="AD2015" s="29">
        <f t="shared" si="1755"/>
        <v>4.1665798629195228E-5</v>
      </c>
      <c r="AE2015" s="15">
        <f t="shared" si="1756"/>
        <v>171</v>
      </c>
      <c r="AF2015" s="27" t="e">
        <f t="shared" si="1762"/>
        <v>#REF!</v>
      </c>
      <c r="AG2015" s="7" t="e">
        <f t="shared" si="1762"/>
        <v>#REF!</v>
      </c>
      <c r="AH2015" s="17" t="e">
        <f t="shared" si="1757"/>
        <v>#REF!</v>
      </c>
      <c r="AI2015" s="26" t="e">
        <f t="shared" si="1761"/>
        <v>#REF!</v>
      </c>
      <c r="AJ2015" s="22" t="e">
        <f t="shared" si="1761"/>
        <v>#REF!</v>
      </c>
      <c r="AK2015" s="25" t="e">
        <f t="shared" si="1758"/>
        <v>#REF!</v>
      </c>
      <c r="AL2015" s="60">
        <f t="shared" si="1759"/>
        <v>41819</v>
      </c>
      <c r="AM2015" s="2"/>
    </row>
    <row r="2016" spans="1:39" ht="11.25" x14ac:dyDescent="0.2">
      <c r="A2016" s="2" t="s">
        <v>5</v>
      </c>
      <c r="B2016" s="2" t="str">
        <f t="shared" si="1763"/>
        <v>CACY2014</v>
      </c>
      <c r="C2016" s="2" t="s">
        <v>39</v>
      </c>
      <c r="D2016" s="4">
        <v>41818</v>
      </c>
      <c r="K2016" s="54">
        <f t="shared" si="1765"/>
        <v>0</v>
      </c>
      <c r="T2016" s="47">
        <v>1</v>
      </c>
      <c r="U2016" s="48">
        <v>1</v>
      </c>
      <c r="V2016" s="49">
        <v>263</v>
      </c>
      <c r="W2016" s="48">
        <f t="shared" si="1760"/>
        <v>1173</v>
      </c>
      <c r="X2016" s="32">
        <v>48001</v>
      </c>
      <c r="Y2016" s="31">
        <f t="shared" si="1751"/>
        <v>5.4790525197391717E-3</v>
      </c>
      <c r="Z2016" s="30">
        <f t="shared" si="1752"/>
        <v>2.0832899314597614E-5</v>
      </c>
      <c r="AA2016" s="10">
        <f t="shared" si="1753"/>
        <v>262.99999999999994</v>
      </c>
      <c r="AB2016" s="9" t="str">
        <f t="shared" si="1764"/>
        <v>U E</v>
      </c>
      <c r="AC2016" s="28">
        <f t="shared" si="1754"/>
        <v>5.4790525197391717E-3</v>
      </c>
      <c r="AD2016" s="29">
        <f t="shared" si="1755"/>
        <v>2.0832899314597614E-5</v>
      </c>
      <c r="AE2016" s="15">
        <f t="shared" si="1756"/>
        <v>262.99999999999994</v>
      </c>
      <c r="AF2016" s="27" t="e">
        <f t="shared" si="1762"/>
        <v>#REF!</v>
      </c>
      <c r="AG2016" s="7" t="e">
        <f t="shared" si="1762"/>
        <v>#REF!</v>
      </c>
      <c r="AH2016" s="17" t="e">
        <f t="shared" si="1757"/>
        <v>#REF!</v>
      </c>
      <c r="AI2016" s="26" t="e">
        <f t="shared" si="1761"/>
        <v>#REF!</v>
      </c>
      <c r="AJ2016" s="22" t="e">
        <f t="shared" si="1761"/>
        <v>#REF!</v>
      </c>
      <c r="AK2016" s="25" t="e">
        <f t="shared" si="1758"/>
        <v>#REF!</v>
      </c>
      <c r="AL2016" s="60">
        <f t="shared" si="1759"/>
        <v>41818</v>
      </c>
      <c r="AM2016" s="2"/>
    </row>
    <row r="2017" spans="1:39" ht="11.25" x14ac:dyDescent="0.2">
      <c r="A2017" s="2" t="s">
        <v>5</v>
      </c>
      <c r="B2017" s="2" t="str">
        <f t="shared" si="1763"/>
        <v>CACY2014</v>
      </c>
      <c r="C2017" s="2" t="s">
        <v>39</v>
      </c>
      <c r="D2017" s="4">
        <v>41817</v>
      </c>
      <c r="K2017" s="54">
        <f t="shared" si="1765"/>
        <v>0</v>
      </c>
      <c r="T2017" s="47">
        <v>17</v>
      </c>
      <c r="U2017" s="48">
        <v>271</v>
      </c>
      <c r="V2017" s="49">
        <v>36910</v>
      </c>
      <c r="W2017" s="48">
        <f t="shared" si="1760"/>
        <v>1173</v>
      </c>
      <c r="X2017" s="32">
        <v>48001</v>
      </c>
      <c r="Y2017" s="31">
        <f t="shared" si="1751"/>
        <v>0.76894231370179789</v>
      </c>
      <c r="Z2017" s="30">
        <f t="shared" si="1752"/>
        <v>5.6457157142559529E-3</v>
      </c>
      <c r="AA2017" s="10">
        <f t="shared" si="1753"/>
        <v>136.19926199261994</v>
      </c>
      <c r="AB2017" s="9" t="str">
        <f t="shared" si="1764"/>
        <v>U E</v>
      </c>
      <c r="AC2017" s="28">
        <f t="shared" si="1754"/>
        <v>0.76894231370179789</v>
      </c>
      <c r="AD2017" s="29">
        <f t="shared" si="1755"/>
        <v>5.6457157142559529E-3</v>
      </c>
      <c r="AE2017" s="15">
        <f t="shared" si="1756"/>
        <v>136.19926199261994</v>
      </c>
      <c r="AF2017" s="27" t="e">
        <f t="shared" si="1762"/>
        <v>#REF!</v>
      </c>
      <c r="AG2017" s="7" t="e">
        <f t="shared" si="1762"/>
        <v>#REF!</v>
      </c>
      <c r="AH2017" s="17" t="e">
        <f t="shared" si="1757"/>
        <v>#REF!</v>
      </c>
      <c r="AI2017" s="26" t="e">
        <f t="shared" si="1761"/>
        <v>#REF!</v>
      </c>
      <c r="AJ2017" s="22" t="e">
        <f t="shared" si="1761"/>
        <v>#REF!</v>
      </c>
      <c r="AK2017" s="25" t="e">
        <f t="shared" si="1758"/>
        <v>#REF!</v>
      </c>
      <c r="AL2017" s="60">
        <f t="shared" si="1759"/>
        <v>41817</v>
      </c>
      <c r="AM2017" s="2"/>
    </row>
    <row r="2018" spans="1:39" ht="11.25" x14ac:dyDescent="0.2">
      <c r="A2018" s="2" t="s">
        <v>5</v>
      </c>
      <c r="B2018" s="2" t="str">
        <f t="shared" si="1763"/>
        <v>CACY2014</v>
      </c>
      <c r="C2018" s="2" t="s">
        <v>39</v>
      </c>
      <c r="D2018" s="4">
        <v>41816</v>
      </c>
      <c r="K2018" s="54">
        <f t="shared" si="1765"/>
        <v>0</v>
      </c>
      <c r="T2018" s="47">
        <v>3</v>
      </c>
      <c r="U2018" s="48">
        <v>194</v>
      </c>
      <c r="V2018" s="49">
        <v>55393</v>
      </c>
      <c r="W2018" s="48">
        <f t="shared" si="1760"/>
        <v>1159</v>
      </c>
      <c r="X2018" s="32">
        <v>48001</v>
      </c>
      <c r="Y2018" s="31">
        <f t="shared" si="1751"/>
        <v>1.1539967917335054</v>
      </c>
      <c r="Z2018" s="30">
        <f t="shared" si="1752"/>
        <v>4.0415824670319367E-3</v>
      </c>
      <c r="AA2018" s="10">
        <f t="shared" si="1753"/>
        <v>285.5309278350515</v>
      </c>
      <c r="AB2018" s="9" t="str">
        <f t="shared" si="1764"/>
        <v>U E</v>
      </c>
      <c r="AC2018" s="28">
        <f t="shared" si="1754"/>
        <v>1.1539967917335054</v>
      </c>
      <c r="AD2018" s="29">
        <f t="shared" si="1755"/>
        <v>4.0415824670319367E-3</v>
      </c>
      <c r="AE2018" s="15">
        <f t="shared" si="1756"/>
        <v>285.5309278350515</v>
      </c>
      <c r="AF2018" s="27" t="e">
        <f t="shared" si="1762"/>
        <v>#REF!</v>
      </c>
      <c r="AG2018" s="7" t="e">
        <f t="shared" si="1762"/>
        <v>#REF!</v>
      </c>
      <c r="AH2018" s="17" t="e">
        <f t="shared" si="1757"/>
        <v>#REF!</v>
      </c>
      <c r="AI2018" s="26" t="e">
        <f t="shared" si="1761"/>
        <v>#REF!</v>
      </c>
      <c r="AJ2018" s="22" t="e">
        <f t="shared" si="1761"/>
        <v>#REF!</v>
      </c>
      <c r="AK2018" s="25" t="e">
        <f t="shared" si="1758"/>
        <v>#REF!</v>
      </c>
      <c r="AL2018" s="60">
        <f t="shared" si="1759"/>
        <v>41816</v>
      </c>
      <c r="AM2018" s="2"/>
    </row>
    <row r="2019" spans="1:39" ht="11.25" x14ac:dyDescent="0.2">
      <c r="A2019" s="2" t="s">
        <v>5</v>
      </c>
      <c r="B2019" s="2" t="str">
        <f t="shared" si="1763"/>
        <v>CACY2014</v>
      </c>
      <c r="C2019" s="2" t="s">
        <v>39</v>
      </c>
      <c r="D2019" s="4">
        <v>41815</v>
      </c>
      <c r="K2019" s="54">
        <f t="shared" si="1765"/>
        <v>0</v>
      </c>
      <c r="T2019" s="47">
        <v>2</v>
      </c>
      <c r="U2019" s="48">
        <v>7</v>
      </c>
      <c r="V2019" s="49">
        <v>756</v>
      </c>
      <c r="W2019" s="48">
        <f t="shared" si="1760"/>
        <v>1157</v>
      </c>
      <c r="X2019" s="32">
        <v>48001</v>
      </c>
      <c r="Y2019" s="31">
        <f t="shared" si="1751"/>
        <v>1.5749671881835795E-2</v>
      </c>
      <c r="Z2019" s="30">
        <f t="shared" si="1752"/>
        <v>1.4583029520218329E-4</v>
      </c>
      <c r="AA2019" s="10">
        <f t="shared" si="1753"/>
        <v>108</v>
      </c>
      <c r="AB2019" s="9" t="str">
        <f t="shared" si="1764"/>
        <v>U E</v>
      </c>
      <c r="AC2019" s="28">
        <f t="shared" si="1754"/>
        <v>1.5749671881835795E-2</v>
      </c>
      <c r="AD2019" s="29">
        <f t="shared" si="1755"/>
        <v>1.4583029520218329E-4</v>
      </c>
      <c r="AE2019" s="15">
        <f t="shared" si="1756"/>
        <v>108</v>
      </c>
      <c r="AF2019" s="27" t="e">
        <f t="shared" si="1762"/>
        <v>#REF!</v>
      </c>
      <c r="AG2019" s="7" t="e">
        <f t="shared" si="1762"/>
        <v>#REF!</v>
      </c>
      <c r="AH2019" s="17" t="e">
        <f t="shared" si="1757"/>
        <v>#REF!</v>
      </c>
      <c r="AI2019" s="26" t="e">
        <f t="shared" si="1761"/>
        <v>#REF!</v>
      </c>
      <c r="AJ2019" s="22" t="e">
        <f t="shared" si="1761"/>
        <v>#REF!</v>
      </c>
      <c r="AK2019" s="25" t="e">
        <f t="shared" si="1758"/>
        <v>#REF!</v>
      </c>
      <c r="AL2019" s="60">
        <f t="shared" si="1759"/>
        <v>41815</v>
      </c>
      <c r="AM2019" s="2"/>
    </row>
    <row r="2020" spans="1:39" ht="11.25" x14ac:dyDescent="0.2">
      <c r="A2020" s="2" t="s">
        <v>5</v>
      </c>
      <c r="B2020" s="2" t="str">
        <f t="shared" si="1763"/>
        <v>CACY2014</v>
      </c>
      <c r="C2020" s="2" t="s">
        <v>39</v>
      </c>
      <c r="D2020" s="4">
        <v>41814</v>
      </c>
      <c r="K2020" s="54">
        <f t="shared" si="1765"/>
        <v>0</v>
      </c>
      <c r="T2020" s="47">
        <v>2</v>
      </c>
      <c r="U2020" s="48">
        <v>145</v>
      </c>
      <c r="V2020" s="49">
        <v>13643</v>
      </c>
      <c r="W2020" s="48">
        <f t="shared" si="1760"/>
        <v>1156</v>
      </c>
      <c r="X2020" s="32">
        <v>48001</v>
      </c>
      <c r="Y2020" s="31">
        <f t="shared" si="1751"/>
        <v>0.28422324534905524</v>
      </c>
      <c r="Z2020" s="30">
        <f t="shared" si="1752"/>
        <v>3.0207704006166539E-3</v>
      </c>
      <c r="AA2020" s="10">
        <f t="shared" si="1753"/>
        <v>94.089655172413799</v>
      </c>
      <c r="AB2020" s="9" t="str">
        <f t="shared" si="1764"/>
        <v>U E</v>
      </c>
      <c r="AC2020" s="28">
        <f t="shared" si="1754"/>
        <v>0.28422324534905524</v>
      </c>
      <c r="AD2020" s="29">
        <f t="shared" si="1755"/>
        <v>3.0207704006166539E-3</v>
      </c>
      <c r="AE2020" s="15">
        <f t="shared" si="1756"/>
        <v>94.089655172413799</v>
      </c>
      <c r="AF2020" s="27" t="e">
        <f t="shared" si="1762"/>
        <v>#REF!</v>
      </c>
      <c r="AG2020" s="7" t="e">
        <f t="shared" si="1762"/>
        <v>#REF!</v>
      </c>
      <c r="AH2020" s="17" t="e">
        <f t="shared" si="1757"/>
        <v>#REF!</v>
      </c>
      <c r="AI2020" s="26" t="e">
        <f t="shared" si="1761"/>
        <v>#REF!</v>
      </c>
      <c r="AJ2020" s="22" t="e">
        <f t="shared" si="1761"/>
        <v>#REF!</v>
      </c>
      <c r="AK2020" s="25" t="e">
        <f t="shared" si="1758"/>
        <v>#REF!</v>
      </c>
      <c r="AL2020" s="60">
        <f t="shared" si="1759"/>
        <v>41814</v>
      </c>
      <c r="AM2020" s="2"/>
    </row>
    <row r="2021" spans="1:39" ht="11.25" x14ac:dyDescent="0.2">
      <c r="A2021" s="2" t="s">
        <v>5</v>
      </c>
      <c r="B2021" s="2" t="str">
        <f t="shared" si="1763"/>
        <v>CACY2014</v>
      </c>
      <c r="C2021" s="2" t="s">
        <v>39</v>
      </c>
      <c r="D2021" s="4">
        <v>41813</v>
      </c>
      <c r="K2021" s="54">
        <f t="shared" si="1765"/>
        <v>0</v>
      </c>
      <c r="T2021" s="47">
        <v>5</v>
      </c>
      <c r="U2021" s="48">
        <v>110</v>
      </c>
      <c r="V2021" s="49">
        <v>11743</v>
      </c>
      <c r="W2021" s="48">
        <f t="shared" si="1760"/>
        <v>1155</v>
      </c>
      <c r="X2021" s="32">
        <v>48001</v>
      </c>
      <c r="Y2021" s="31">
        <f t="shared" si="1751"/>
        <v>0.24464073665131977</v>
      </c>
      <c r="Z2021" s="30">
        <f t="shared" si="1752"/>
        <v>2.2916189246057375E-3</v>
      </c>
      <c r="AA2021" s="10">
        <f t="shared" si="1753"/>
        <v>106.75454545454545</v>
      </c>
      <c r="AB2021" s="9" t="str">
        <f t="shared" si="1764"/>
        <v>U E</v>
      </c>
      <c r="AC2021" s="28">
        <f t="shared" si="1754"/>
        <v>0.24464073665131977</v>
      </c>
      <c r="AD2021" s="29">
        <f t="shared" si="1755"/>
        <v>2.2916189246057375E-3</v>
      </c>
      <c r="AE2021" s="15">
        <f t="shared" si="1756"/>
        <v>106.75454545454545</v>
      </c>
      <c r="AF2021" s="27" t="e">
        <f t="shared" si="1762"/>
        <v>#REF!</v>
      </c>
      <c r="AG2021" s="7" t="e">
        <f t="shared" si="1762"/>
        <v>#REF!</v>
      </c>
      <c r="AH2021" s="17" t="e">
        <f t="shared" si="1757"/>
        <v>#REF!</v>
      </c>
      <c r="AI2021" s="26" t="e">
        <f t="shared" si="1761"/>
        <v>#REF!</v>
      </c>
      <c r="AJ2021" s="22" t="e">
        <f t="shared" si="1761"/>
        <v>#REF!</v>
      </c>
      <c r="AK2021" s="25" t="e">
        <f t="shared" si="1758"/>
        <v>#REF!</v>
      </c>
      <c r="AL2021" s="60">
        <f t="shared" si="1759"/>
        <v>41813</v>
      </c>
      <c r="AM2021" s="2"/>
    </row>
    <row r="2022" spans="1:39" ht="11.25" x14ac:dyDescent="0.2">
      <c r="A2022" s="2" t="s">
        <v>5</v>
      </c>
      <c r="B2022" s="2" t="str">
        <f t="shared" si="1763"/>
        <v>CACY2014</v>
      </c>
      <c r="C2022" s="2" t="s">
        <v>39</v>
      </c>
      <c r="D2022" s="4">
        <v>41812</v>
      </c>
      <c r="K2022" s="54">
        <f t="shared" si="1765"/>
        <v>0</v>
      </c>
      <c r="T2022" s="47">
        <v>4</v>
      </c>
      <c r="U2022" s="48">
        <v>127</v>
      </c>
      <c r="V2022" s="49">
        <v>28284</v>
      </c>
      <c r="W2022" s="48">
        <f t="shared" si="1760"/>
        <v>1153</v>
      </c>
      <c r="X2022" s="32">
        <v>48001</v>
      </c>
      <c r="Y2022" s="31">
        <f t="shared" ref="Y2022:Y2085" si="1766">V2022/X2022</f>
        <v>0.58923772421407883</v>
      </c>
      <c r="Z2022" s="30">
        <f t="shared" ref="Z2022:Z2085" si="1767">U2022/X2022</f>
        <v>2.6457782129538968E-3</v>
      </c>
      <c r="AA2022" s="10">
        <f t="shared" ref="AA2022:AA2085" si="1768">IF(Z2022=0,0,Y2022/Z2022)</f>
        <v>222.70866141732282</v>
      </c>
      <c r="AB2022" s="9" t="str">
        <f t="shared" si="1764"/>
        <v>U E</v>
      </c>
      <c r="AC2022" s="28">
        <f t="shared" ref="AC2022:AC2085" si="1769">IF($AB2022="U E",$Y2022,(V2022-E2022)/X2022)</f>
        <v>0.58923772421407883</v>
      </c>
      <c r="AD2022" s="29">
        <f t="shared" ref="AD2022:AD2085" si="1770">IF($AB2022="U E",$Z2022,(U2022-F2022)/X2022)</f>
        <v>2.6457782129538968E-3</v>
      </c>
      <c r="AE2022" s="15">
        <f t="shared" ref="AE2022:AE2085" si="1771">IF(AD2022=0,0,AC2022/AD2022)</f>
        <v>222.70866141732282</v>
      </c>
      <c r="AF2022" s="27" t="e">
        <f t="shared" si="1762"/>
        <v>#REF!</v>
      </c>
      <c r="AG2022" s="7" t="e">
        <f t="shared" si="1762"/>
        <v>#REF!</v>
      </c>
      <c r="AH2022" s="17" t="e">
        <f t="shared" ref="AH2022:AH2085" si="1772">AF2022/AG2022</f>
        <v>#REF!</v>
      </c>
      <c r="AI2022" s="26" t="e">
        <f t="shared" si="1761"/>
        <v>#REF!</v>
      </c>
      <c r="AJ2022" s="22" t="e">
        <f t="shared" si="1761"/>
        <v>#REF!</v>
      </c>
      <c r="AK2022" s="25" t="e">
        <f t="shared" ref="AK2022:AK2085" si="1773">AI2022/AJ2022</f>
        <v>#REF!</v>
      </c>
      <c r="AL2022" s="60">
        <f t="shared" ref="AL2022:AL2085" si="1774">D2022</f>
        <v>41812</v>
      </c>
      <c r="AM2022" s="2"/>
    </row>
    <row r="2023" spans="1:39" ht="11.25" x14ac:dyDescent="0.2">
      <c r="A2023" s="2" t="s">
        <v>5</v>
      </c>
      <c r="B2023" s="2" t="str">
        <f t="shared" si="1763"/>
        <v>CACY2014</v>
      </c>
      <c r="C2023" s="2" t="s">
        <v>39</v>
      </c>
      <c r="D2023" s="4">
        <v>41811</v>
      </c>
      <c r="K2023" s="54">
        <f t="shared" si="1765"/>
        <v>0</v>
      </c>
      <c r="T2023" s="47">
        <v>5</v>
      </c>
      <c r="U2023" s="48">
        <v>805</v>
      </c>
      <c r="V2023" s="49">
        <v>135521</v>
      </c>
      <c r="W2023" s="48">
        <f t="shared" si="1760"/>
        <v>1153</v>
      </c>
      <c r="X2023" s="32">
        <v>48001</v>
      </c>
      <c r="Y2023" s="31">
        <f t="shared" si="1766"/>
        <v>2.8232953480135832</v>
      </c>
      <c r="Z2023" s="30">
        <f t="shared" si="1767"/>
        <v>1.6770483948251078E-2</v>
      </c>
      <c r="AA2023" s="10">
        <f t="shared" si="1768"/>
        <v>168.34906832298137</v>
      </c>
      <c r="AB2023" s="9" t="str">
        <f t="shared" si="1764"/>
        <v>U E</v>
      </c>
      <c r="AC2023" s="28">
        <f t="shared" si="1769"/>
        <v>2.8232953480135832</v>
      </c>
      <c r="AD2023" s="29">
        <f t="shared" si="1770"/>
        <v>1.6770483948251078E-2</v>
      </c>
      <c r="AE2023" s="15">
        <f t="shared" si="1771"/>
        <v>168.34906832298137</v>
      </c>
      <c r="AF2023" s="27" t="e">
        <f t="shared" si="1762"/>
        <v>#REF!</v>
      </c>
      <c r="AG2023" s="7" t="e">
        <f t="shared" si="1762"/>
        <v>#REF!</v>
      </c>
      <c r="AH2023" s="17" t="e">
        <f t="shared" si="1772"/>
        <v>#REF!</v>
      </c>
      <c r="AI2023" s="26" t="e">
        <f t="shared" si="1761"/>
        <v>#REF!</v>
      </c>
      <c r="AJ2023" s="22" t="e">
        <f t="shared" si="1761"/>
        <v>#REF!</v>
      </c>
      <c r="AK2023" s="25" t="e">
        <f t="shared" si="1773"/>
        <v>#REF!</v>
      </c>
      <c r="AL2023" s="60">
        <f t="shared" si="1774"/>
        <v>41811</v>
      </c>
      <c r="AM2023" s="2"/>
    </row>
    <row r="2024" spans="1:39" ht="11.25" x14ac:dyDescent="0.2">
      <c r="A2024" s="2" t="s">
        <v>5</v>
      </c>
      <c r="B2024" s="2" t="str">
        <f t="shared" si="1763"/>
        <v>CACY2014</v>
      </c>
      <c r="C2024" s="2" t="s">
        <v>39</v>
      </c>
      <c r="D2024" s="4">
        <v>41810</v>
      </c>
      <c r="K2024" s="54">
        <f t="shared" si="1765"/>
        <v>0</v>
      </c>
      <c r="T2024" s="47">
        <v>2</v>
      </c>
      <c r="U2024" s="48">
        <v>2</v>
      </c>
      <c r="V2024" s="49">
        <v>281</v>
      </c>
      <c r="W2024" s="48">
        <f t="shared" si="1760"/>
        <v>1150</v>
      </c>
      <c r="X2024" s="32">
        <v>48001</v>
      </c>
      <c r="Y2024" s="31">
        <f t="shared" si="1766"/>
        <v>5.8540447074019288E-3</v>
      </c>
      <c r="Z2024" s="30">
        <f t="shared" si="1767"/>
        <v>4.1665798629195228E-5</v>
      </c>
      <c r="AA2024" s="10">
        <f t="shared" si="1768"/>
        <v>140.49999999999997</v>
      </c>
      <c r="AB2024" s="9" t="str">
        <f t="shared" si="1764"/>
        <v>U E</v>
      </c>
      <c r="AC2024" s="28">
        <f t="shared" si="1769"/>
        <v>5.8540447074019288E-3</v>
      </c>
      <c r="AD2024" s="29">
        <f t="shared" si="1770"/>
        <v>4.1665798629195228E-5</v>
      </c>
      <c r="AE2024" s="15">
        <f t="shared" si="1771"/>
        <v>140.49999999999997</v>
      </c>
      <c r="AF2024" s="27" t="e">
        <f t="shared" si="1762"/>
        <v>#REF!</v>
      </c>
      <c r="AG2024" s="7" t="e">
        <f t="shared" si="1762"/>
        <v>#REF!</v>
      </c>
      <c r="AH2024" s="17" t="e">
        <f t="shared" si="1772"/>
        <v>#REF!</v>
      </c>
      <c r="AI2024" s="26" t="e">
        <f t="shared" si="1761"/>
        <v>#REF!</v>
      </c>
      <c r="AJ2024" s="22" t="e">
        <f t="shared" si="1761"/>
        <v>#REF!</v>
      </c>
      <c r="AK2024" s="25" t="e">
        <f t="shared" si="1773"/>
        <v>#REF!</v>
      </c>
      <c r="AL2024" s="60">
        <f t="shared" si="1774"/>
        <v>41810</v>
      </c>
      <c r="AM2024" s="2"/>
    </row>
    <row r="2025" spans="1:39" ht="11.25" x14ac:dyDescent="0.2">
      <c r="A2025" s="2" t="s">
        <v>5</v>
      </c>
      <c r="B2025" s="2" t="str">
        <f t="shared" si="1763"/>
        <v>CACY2014</v>
      </c>
      <c r="C2025" s="2" t="s">
        <v>39</v>
      </c>
      <c r="D2025" s="4">
        <v>41809</v>
      </c>
      <c r="K2025" s="54">
        <f t="shared" si="1765"/>
        <v>0</v>
      </c>
      <c r="T2025" s="47">
        <v>3</v>
      </c>
      <c r="U2025" s="48">
        <v>534</v>
      </c>
      <c r="V2025" s="49">
        <v>153640</v>
      </c>
      <c r="W2025" s="48">
        <f t="shared" si="1760"/>
        <v>1151</v>
      </c>
      <c r="X2025" s="32">
        <v>48001</v>
      </c>
      <c r="Y2025" s="31">
        <f t="shared" si="1766"/>
        <v>3.2007666506947774</v>
      </c>
      <c r="Z2025" s="30">
        <f t="shared" si="1767"/>
        <v>1.1124768233995126E-2</v>
      </c>
      <c r="AA2025" s="10">
        <f t="shared" si="1768"/>
        <v>287.71535580524346</v>
      </c>
      <c r="AB2025" s="9" t="str">
        <f t="shared" si="1764"/>
        <v>U E</v>
      </c>
      <c r="AC2025" s="28">
        <f t="shared" si="1769"/>
        <v>3.2007666506947774</v>
      </c>
      <c r="AD2025" s="29">
        <f t="shared" si="1770"/>
        <v>1.1124768233995126E-2</v>
      </c>
      <c r="AE2025" s="15">
        <f t="shared" si="1771"/>
        <v>287.71535580524346</v>
      </c>
      <c r="AF2025" s="27" t="e">
        <f t="shared" si="1762"/>
        <v>#REF!</v>
      </c>
      <c r="AG2025" s="7" t="e">
        <f t="shared" si="1762"/>
        <v>#REF!</v>
      </c>
      <c r="AH2025" s="17" t="e">
        <f t="shared" si="1772"/>
        <v>#REF!</v>
      </c>
      <c r="AI2025" s="26" t="e">
        <f t="shared" si="1761"/>
        <v>#REF!</v>
      </c>
      <c r="AJ2025" s="22" t="e">
        <f t="shared" si="1761"/>
        <v>#REF!</v>
      </c>
      <c r="AK2025" s="25" t="e">
        <f t="shared" si="1773"/>
        <v>#REF!</v>
      </c>
      <c r="AL2025" s="60">
        <f t="shared" si="1774"/>
        <v>41809</v>
      </c>
      <c r="AM2025" s="2"/>
    </row>
    <row r="2026" spans="1:39" ht="11.25" x14ac:dyDescent="0.2">
      <c r="A2026" s="2" t="s">
        <v>5</v>
      </c>
      <c r="B2026" s="2" t="str">
        <f t="shared" si="1763"/>
        <v>CACY2014</v>
      </c>
      <c r="C2026" s="2" t="s">
        <v>39</v>
      </c>
      <c r="D2026" s="4">
        <v>41808</v>
      </c>
      <c r="K2026" s="54">
        <f t="shared" si="1765"/>
        <v>0</v>
      </c>
      <c r="T2026" s="47">
        <v>2</v>
      </c>
      <c r="U2026" s="48">
        <v>8</v>
      </c>
      <c r="V2026" s="49">
        <v>585</v>
      </c>
      <c r="W2026" s="48">
        <f t="shared" ref="W2026:W2089" si="1775">SUM(T2026:T2386)</f>
        <v>1149</v>
      </c>
      <c r="X2026" s="32">
        <v>48001</v>
      </c>
      <c r="Y2026" s="31">
        <f t="shared" si="1766"/>
        <v>1.2187246099039603E-2</v>
      </c>
      <c r="Z2026" s="30">
        <f t="shared" si="1767"/>
        <v>1.6666319451678091E-4</v>
      </c>
      <c r="AA2026" s="10">
        <f t="shared" si="1768"/>
        <v>73.125</v>
      </c>
      <c r="AB2026" s="9" t="str">
        <f t="shared" si="1764"/>
        <v>U E</v>
      </c>
      <c r="AC2026" s="28">
        <f t="shared" si="1769"/>
        <v>1.2187246099039603E-2</v>
      </c>
      <c r="AD2026" s="29">
        <f t="shared" si="1770"/>
        <v>1.6666319451678091E-4</v>
      </c>
      <c r="AE2026" s="15">
        <f t="shared" si="1771"/>
        <v>73.125</v>
      </c>
      <c r="AF2026" s="27" t="e">
        <f t="shared" si="1762"/>
        <v>#REF!</v>
      </c>
      <c r="AG2026" s="7" t="e">
        <f t="shared" si="1762"/>
        <v>#REF!</v>
      </c>
      <c r="AH2026" s="17" t="e">
        <f t="shared" si="1772"/>
        <v>#REF!</v>
      </c>
      <c r="AI2026" s="26" t="e">
        <f t="shared" si="1761"/>
        <v>#REF!</v>
      </c>
      <c r="AJ2026" s="22" t="e">
        <f t="shared" si="1761"/>
        <v>#REF!</v>
      </c>
      <c r="AK2026" s="25" t="e">
        <f t="shared" si="1773"/>
        <v>#REF!</v>
      </c>
      <c r="AL2026" s="60">
        <f t="shared" si="1774"/>
        <v>41808</v>
      </c>
      <c r="AM2026" s="2"/>
    </row>
    <row r="2027" spans="1:39" ht="11.25" x14ac:dyDescent="0.2">
      <c r="A2027" s="2" t="s">
        <v>5</v>
      </c>
      <c r="B2027" s="2" t="str">
        <f t="shared" si="1763"/>
        <v>CACY2014</v>
      </c>
      <c r="C2027" s="2" t="s">
        <v>39</v>
      </c>
      <c r="D2027" s="4">
        <v>41807</v>
      </c>
      <c r="K2027" s="54">
        <f t="shared" si="1765"/>
        <v>0</v>
      </c>
      <c r="T2027" s="47">
        <v>2</v>
      </c>
      <c r="U2027" s="48">
        <v>2</v>
      </c>
      <c r="V2027" s="49">
        <v>185</v>
      </c>
      <c r="W2027" s="48">
        <f t="shared" si="1775"/>
        <v>1147</v>
      </c>
      <c r="X2027" s="32">
        <v>48001</v>
      </c>
      <c r="Y2027" s="31">
        <f t="shared" si="1766"/>
        <v>3.8540863732005582E-3</v>
      </c>
      <c r="Z2027" s="30">
        <f t="shared" si="1767"/>
        <v>4.1665798629195228E-5</v>
      </c>
      <c r="AA2027" s="10">
        <f t="shared" si="1768"/>
        <v>92.499999999999986</v>
      </c>
      <c r="AB2027" s="9" t="str">
        <f t="shared" si="1764"/>
        <v>U E</v>
      </c>
      <c r="AC2027" s="28">
        <f t="shared" si="1769"/>
        <v>3.8540863732005582E-3</v>
      </c>
      <c r="AD2027" s="29">
        <f t="shared" si="1770"/>
        <v>4.1665798629195228E-5</v>
      </c>
      <c r="AE2027" s="15">
        <f t="shared" si="1771"/>
        <v>92.499999999999986</v>
      </c>
      <c r="AF2027" s="27" t="e">
        <f t="shared" si="1762"/>
        <v>#REF!</v>
      </c>
      <c r="AG2027" s="7" t="e">
        <f t="shared" si="1762"/>
        <v>#REF!</v>
      </c>
      <c r="AH2027" s="17" t="e">
        <f t="shared" si="1772"/>
        <v>#REF!</v>
      </c>
      <c r="AI2027" s="26" t="e">
        <f t="shared" si="1761"/>
        <v>#REF!</v>
      </c>
      <c r="AJ2027" s="22" t="e">
        <f t="shared" si="1761"/>
        <v>#REF!</v>
      </c>
      <c r="AK2027" s="25" t="e">
        <f t="shared" si="1773"/>
        <v>#REF!</v>
      </c>
      <c r="AL2027" s="60">
        <f t="shared" si="1774"/>
        <v>41807</v>
      </c>
      <c r="AM2027" s="2"/>
    </row>
    <row r="2028" spans="1:39" ht="11.25" x14ac:dyDescent="0.2">
      <c r="A2028" s="2" t="s">
        <v>5</v>
      </c>
      <c r="B2028" s="2" t="str">
        <f t="shared" si="1763"/>
        <v>CACY2014</v>
      </c>
      <c r="C2028" s="2" t="s">
        <v>39</v>
      </c>
      <c r="D2028" s="4">
        <v>41806</v>
      </c>
      <c r="K2028" s="54">
        <f t="shared" si="1765"/>
        <v>0</v>
      </c>
      <c r="T2028" s="47">
        <v>3</v>
      </c>
      <c r="U2028" s="48">
        <v>86</v>
      </c>
      <c r="V2028" s="49">
        <v>6419</v>
      </c>
      <c r="W2028" s="48">
        <f t="shared" si="1775"/>
        <v>1147</v>
      </c>
      <c r="X2028" s="32">
        <v>48001</v>
      </c>
      <c r="Y2028" s="31">
        <f t="shared" si="1766"/>
        <v>0.13372638070040208</v>
      </c>
      <c r="Z2028" s="30">
        <f t="shared" si="1767"/>
        <v>1.7916293410553947E-3</v>
      </c>
      <c r="AA2028" s="10">
        <f t="shared" si="1768"/>
        <v>74.639534883720927</v>
      </c>
      <c r="AB2028" s="9" t="str">
        <f t="shared" si="1764"/>
        <v>U E</v>
      </c>
      <c r="AC2028" s="28">
        <f t="shared" si="1769"/>
        <v>0.13372638070040208</v>
      </c>
      <c r="AD2028" s="29">
        <f t="shared" si="1770"/>
        <v>1.7916293410553947E-3</v>
      </c>
      <c r="AE2028" s="15">
        <f t="shared" si="1771"/>
        <v>74.639534883720927</v>
      </c>
      <c r="AF2028" s="27" t="e">
        <f t="shared" si="1762"/>
        <v>#REF!</v>
      </c>
      <c r="AG2028" s="7" t="e">
        <f t="shared" si="1762"/>
        <v>#REF!</v>
      </c>
      <c r="AH2028" s="17" t="e">
        <f t="shared" si="1772"/>
        <v>#REF!</v>
      </c>
      <c r="AI2028" s="26" t="e">
        <f t="shared" si="1761"/>
        <v>#REF!</v>
      </c>
      <c r="AJ2028" s="22" t="e">
        <f t="shared" si="1761"/>
        <v>#REF!</v>
      </c>
      <c r="AK2028" s="25" t="e">
        <f t="shared" si="1773"/>
        <v>#REF!</v>
      </c>
      <c r="AL2028" s="60">
        <f t="shared" si="1774"/>
        <v>41806</v>
      </c>
      <c r="AM2028" s="2"/>
    </row>
    <row r="2029" spans="1:39" ht="11.25" x14ac:dyDescent="0.2">
      <c r="A2029" s="2" t="s">
        <v>5</v>
      </c>
      <c r="B2029" s="2" t="str">
        <f t="shared" si="1763"/>
        <v>CACY2014</v>
      </c>
      <c r="C2029" s="2" t="s">
        <v>39</v>
      </c>
      <c r="D2029" s="4">
        <v>41805</v>
      </c>
      <c r="K2029" s="54">
        <f t="shared" si="1765"/>
        <v>0</v>
      </c>
      <c r="T2029" s="47">
        <v>1</v>
      </c>
      <c r="U2029" s="48">
        <v>8</v>
      </c>
      <c r="V2029" s="49">
        <v>323</v>
      </c>
      <c r="W2029" s="48">
        <f t="shared" si="1775"/>
        <v>1145</v>
      </c>
      <c r="X2029" s="32">
        <v>48001</v>
      </c>
      <c r="Y2029" s="31">
        <f t="shared" si="1766"/>
        <v>6.7290264786150286E-3</v>
      </c>
      <c r="Z2029" s="30">
        <f t="shared" si="1767"/>
        <v>1.6666319451678091E-4</v>
      </c>
      <c r="AA2029" s="10">
        <f t="shared" si="1768"/>
        <v>40.374999999999993</v>
      </c>
      <c r="AB2029" s="9" t="str">
        <f t="shared" si="1764"/>
        <v>U E</v>
      </c>
      <c r="AC2029" s="28">
        <f t="shared" si="1769"/>
        <v>6.7290264786150286E-3</v>
      </c>
      <c r="AD2029" s="29">
        <f t="shared" si="1770"/>
        <v>1.6666319451678091E-4</v>
      </c>
      <c r="AE2029" s="15">
        <f t="shared" si="1771"/>
        <v>40.374999999999993</v>
      </c>
      <c r="AF2029" s="27" t="e">
        <f t="shared" si="1762"/>
        <v>#REF!</v>
      </c>
      <c r="AG2029" s="7" t="e">
        <f t="shared" si="1762"/>
        <v>#REF!</v>
      </c>
      <c r="AH2029" s="17" t="e">
        <f t="shared" si="1772"/>
        <v>#REF!</v>
      </c>
      <c r="AI2029" s="26" t="e">
        <f t="shared" si="1761"/>
        <v>#REF!</v>
      </c>
      <c r="AJ2029" s="22" t="e">
        <f t="shared" si="1761"/>
        <v>#REF!</v>
      </c>
      <c r="AK2029" s="25" t="e">
        <f t="shared" si="1773"/>
        <v>#REF!</v>
      </c>
      <c r="AL2029" s="60">
        <f t="shared" si="1774"/>
        <v>41805</v>
      </c>
      <c r="AM2029" s="2"/>
    </row>
    <row r="2030" spans="1:39" ht="11.25" x14ac:dyDescent="0.2">
      <c r="A2030" s="2" t="s">
        <v>5</v>
      </c>
      <c r="B2030" s="2" t="str">
        <f t="shared" si="1763"/>
        <v>CACY2014</v>
      </c>
      <c r="C2030" s="2" t="s">
        <v>39</v>
      </c>
      <c r="D2030" s="4">
        <v>41804</v>
      </c>
      <c r="K2030" s="54">
        <f t="shared" si="1765"/>
        <v>0</v>
      </c>
      <c r="T2030" s="47">
        <v>2</v>
      </c>
      <c r="U2030" s="48">
        <v>4</v>
      </c>
      <c r="V2030" s="49">
        <v>1031</v>
      </c>
      <c r="W2030" s="48">
        <f t="shared" si="1775"/>
        <v>1146</v>
      </c>
      <c r="X2030" s="32">
        <v>48001</v>
      </c>
      <c r="Y2030" s="31">
        <f t="shared" si="1766"/>
        <v>2.1478719193350138E-2</v>
      </c>
      <c r="Z2030" s="30">
        <f t="shared" si="1767"/>
        <v>8.3331597258390455E-5</v>
      </c>
      <c r="AA2030" s="10">
        <f t="shared" si="1768"/>
        <v>257.75</v>
      </c>
      <c r="AB2030" s="9" t="str">
        <f t="shared" si="1764"/>
        <v>U E</v>
      </c>
      <c r="AC2030" s="28">
        <f t="shared" si="1769"/>
        <v>2.1478719193350138E-2</v>
      </c>
      <c r="AD2030" s="29">
        <f t="shared" si="1770"/>
        <v>8.3331597258390455E-5</v>
      </c>
      <c r="AE2030" s="15">
        <f t="shared" si="1771"/>
        <v>257.75</v>
      </c>
      <c r="AF2030" s="27" t="e">
        <f t="shared" si="1762"/>
        <v>#REF!</v>
      </c>
      <c r="AG2030" s="7" t="e">
        <f t="shared" si="1762"/>
        <v>#REF!</v>
      </c>
      <c r="AH2030" s="17" t="e">
        <f t="shared" si="1772"/>
        <v>#REF!</v>
      </c>
      <c r="AI2030" s="26" t="e">
        <f t="shared" si="1761"/>
        <v>#REF!</v>
      </c>
      <c r="AJ2030" s="22" t="e">
        <f t="shared" si="1761"/>
        <v>#REF!</v>
      </c>
      <c r="AK2030" s="25" t="e">
        <f t="shared" si="1773"/>
        <v>#REF!</v>
      </c>
      <c r="AL2030" s="60">
        <f t="shared" si="1774"/>
        <v>41804</v>
      </c>
      <c r="AM2030" s="2"/>
    </row>
    <row r="2031" spans="1:39" ht="11.25" x14ac:dyDescent="0.2">
      <c r="A2031" s="2" t="s">
        <v>5</v>
      </c>
      <c r="B2031" s="2" t="str">
        <f t="shared" si="1763"/>
        <v>CACY2014</v>
      </c>
      <c r="C2031" s="2" t="s">
        <v>39</v>
      </c>
      <c r="D2031" s="4">
        <v>41803</v>
      </c>
      <c r="K2031" s="54">
        <f t="shared" si="1765"/>
        <v>0</v>
      </c>
      <c r="T2031" s="47">
        <v>1</v>
      </c>
      <c r="U2031" s="48">
        <v>2</v>
      </c>
      <c r="V2031" s="49">
        <v>125</v>
      </c>
      <c r="W2031" s="48">
        <f t="shared" si="1775"/>
        <v>1146</v>
      </c>
      <c r="X2031" s="32">
        <v>48001</v>
      </c>
      <c r="Y2031" s="31">
        <f t="shared" si="1766"/>
        <v>2.6041124143247017E-3</v>
      </c>
      <c r="Z2031" s="30">
        <f t="shared" si="1767"/>
        <v>4.1665798629195228E-5</v>
      </c>
      <c r="AA2031" s="10">
        <f t="shared" si="1768"/>
        <v>62.5</v>
      </c>
      <c r="AB2031" s="9" t="str">
        <f t="shared" si="1764"/>
        <v>U E</v>
      </c>
      <c r="AC2031" s="28">
        <f t="shared" si="1769"/>
        <v>2.6041124143247017E-3</v>
      </c>
      <c r="AD2031" s="29">
        <f t="shared" si="1770"/>
        <v>4.1665798629195228E-5</v>
      </c>
      <c r="AE2031" s="15">
        <f t="shared" si="1771"/>
        <v>62.5</v>
      </c>
      <c r="AF2031" s="27" t="e">
        <f t="shared" si="1762"/>
        <v>#REF!</v>
      </c>
      <c r="AG2031" s="7" t="e">
        <f t="shared" si="1762"/>
        <v>#REF!</v>
      </c>
      <c r="AH2031" s="17" t="e">
        <f t="shared" si="1772"/>
        <v>#REF!</v>
      </c>
      <c r="AI2031" s="26" t="e">
        <f t="shared" si="1761"/>
        <v>#REF!</v>
      </c>
      <c r="AJ2031" s="22" t="e">
        <f t="shared" si="1761"/>
        <v>#REF!</v>
      </c>
      <c r="AK2031" s="25" t="e">
        <f t="shared" si="1773"/>
        <v>#REF!</v>
      </c>
      <c r="AL2031" s="60">
        <f t="shared" si="1774"/>
        <v>41803</v>
      </c>
      <c r="AM2031" s="2"/>
    </row>
    <row r="2032" spans="1:39" ht="11.25" x14ac:dyDescent="0.2">
      <c r="A2032" s="2" t="s">
        <v>5</v>
      </c>
      <c r="B2032" s="2" t="str">
        <f t="shared" si="1763"/>
        <v>CACY2014</v>
      </c>
      <c r="C2032" s="2" t="s">
        <v>39</v>
      </c>
      <c r="D2032" s="4">
        <v>41802</v>
      </c>
      <c r="K2032" s="54">
        <f t="shared" si="1765"/>
        <v>0</v>
      </c>
      <c r="T2032" s="47">
        <v>7</v>
      </c>
      <c r="U2032" s="48">
        <v>123</v>
      </c>
      <c r="V2032" s="49">
        <v>8300</v>
      </c>
      <c r="W2032" s="48">
        <f t="shared" si="1775"/>
        <v>1147</v>
      </c>
      <c r="X2032" s="32">
        <v>48001</v>
      </c>
      <c r="Y2032" s="31">
        <f t="shared" si="1766"/>
        <v>0.17291306431116019</v>
      </c>
      <c r="Z2032" s="30">
        <f t="shared" si="1767"/>
        <v>2.5624466156955062E-3</v>
      </c>
      <c r="AA2032" s="10">
        <f t="shared" si="1768"/>
        <v>67.479674796747972</v>
      </c>
      <c r="AB2032" s="9" t="str">
        <f t="shared" si="1764"/>
        <v>U E</v>
      </c>
      <c r="AC2032" s="28">
        <f t="shared" si="1769"/>
        <v>0.17291306431116019</v>
      </c>
      <c r="AD2032" s="29">
        <f t="shared" si="1770"/>
        <v>2.5624466156955062E-3</v>
      </c>
      <c r="AE2032" s="15">
        <f t="shared" si="1771"/>
        <v>67.479674796747972</v>
      </c>
      <c r="AF2032" s="27" t="e">
        <f t="shared" si="1762"/>
        <v>#REF!</v>
      </c>
      <c r="AG2032" s="7" t="e">
        <f t="shared" si="1762"/>
        <v>#REF!</v>
      </c>
      <c r="AH2032" s="17" t="e">
        <f t="shared" si="1772"/>
        <v>#REF!</v>
      </c>
      <c r="AI2032" s="26" t="e">
        <f t="shared" si="1761"/>
        <v>#REF!</v>
      </c>
      <c r="AJ2032" s="22" t="e">
        <f t="shared" si="1761"/>
        <v>#REF!</v>
      </c>
      <c r="AK2032" s="25" t="e">
        <f t="shared" si="1773"/>
        <v>#REF!</v>
      </c>
      <c r="AL2032" s="60">
        <f t="shared" si="1774"/>
        <v>41802</v>
      </c>
      <c r="AM2032" s="2"/>
    </row>
    <row r="2033" spans="1:39" ht="11.25" x14ac:dyDescent="0.2">
      <c r="A2033" s="2" t="s">
        <v>5</v>
      </c>
      <c r="B2033" s="2" t="str">
        <f t="shared" si="1763"/>
        <v>CACY2014</v>
      </c>
      <c r="C2033" s="2" t="s">
        <v>39</v>
      </c>
      <c r="D2033" s="4">
        <v>41801</v>
      </c>
      <c r="K2033" s="54">
        <f t="shared" si="1765"/>
        <v>0</v>
      </c>
      <c r="T2033" s="47">
        <v>5</v>
      </c>
      <c r="U2033" s="48">
        <v>22</v>
      </c>
      <c r="V2033" s="49">
        <v>2221</v>
      </c>
      <c r="W2033" s="48">
        <f t="shared" si="1775"/>
        <v>1142</v>
      </c>
      <c r="X2033" s="32">
        <v>48001</v>
      </c>
      <c r="Y2033" s="31">
        <f t="shared" si="1766"/>
        <v>4.6269869377721297E-2</v>
      </c>
      <c r="Z2033" s="30">
        <f t="shared" si="1767"/>
        <v>4.5832378492114746E-4</v>
      </c>
      <c r="AA2033" s="10">
        <f t="shared" si="1768"/>
        <v>100.95454545454545</v>
      </c>
      <c r="AB2033" s="9" t="str">
        <f t="shared" si="1764"/>
        <v>U E</v>
      </c>
      <c r="AC2033" s="28">
        <f t="shared" si="1769"/>
        <v>4.6269869377721297E-2</v>
      </c>
      <c r="AD2033" s="29">
        <f t="shared" si="1770"/>
        <v>4.5832378492114746E-4</v>
      </c>
      <c r="AE2033" s="15">
        <f t="shared" si="1771"/>
        <v>100.95454545454545</v>
      </c>
      <c r="AF2033" s="27" t="e">
        <f t="shared" si="1762"/>
        <v>#REF!</v>
      </c>
      <c r="AG2033" s="7" t="e">
        <f t="shared" si="1762"/>
        <v>#REF!</v>
      </c>
      <c r="AH2033" s="17" t="e">
        <f t="shared" si="1772"/>
        <v>#REF!</v>
      </c>
      <c r="AI2033" s="26" t="e">
        <f t="shared" si="1761"/>
        <v>#REF!</v>
      </c>
      <c r="AJ2033" s="22" t="e">
        <f t="shared" si="1761"/>
        <v>#REF!</v>
      </c>
      <c r="AK2033" s="25" t="e">
        <f t="shared" si="1773"/>
        <v>#REF!</v>
      </c>
      <c r="AL2033" s="60">
        <f t="shared" si="1774"/>
        <v>41801</v>
      </c>
      <c r="AM2033" s="2"/>
    </row>
    <row r="2034" spans="1:39" ht="11.25" x14ac:dyDescent="0.2">
      <c r="A2034" s="2" t="s">
        <v>5</v>
      </c>
      <c r="B2034" s="2" t="str">
        <f t="shared" si="1763"/>
        <v>CACY2014</v>
      </c>
      <c r="C2034" s="2" t="s">
        <v>39</v>
      </c>
      <c r="D2034" s="4">
        <v>41800</v>
      </c>
      <c r="K2034" s="54">
        <f t="shared" si="1765"/>
        <v>0</v>
      </c>
      <c r="T2034" s="47">
        <v>5</v>
      </c>
      <c r="U2034" s="48">
        <v>93</v>
      </c>
      <c r="V2034" s="49">
        <v>8513</v>
      </c>
      <c r="W2034" s="48">
        <f t="shared" si="1775"/>
        <v>1141</v>
      </c>
      <c r="X2034" s="32">
        <v>48001</v>
      </c>
      <c r="Y2034" s="31">
        <f t="shared" si="1766"/>
        <v>0.17735047186516947</v>
      </c>
      <c r="Z2034" s="30">
        <f t="shared" si="1767"/>
        <v>1.937459636257578E-3</v>
      </c>
      <c r="AA2034" s="10">
        <f t="shared" si="1768"/>
        <v>91.537634408602145</v>
      </c>
      <c r="AB2034" s="9" t="str">
        <f t="shared" si="1764"/>
        <v>U E</v>
      </c>
      <c r="AC2034" s="28">
        <f t="shared" si="1769"/>
        <v>0.17735047186516947</v>
      </c>
      <c r="AD2034" s="29">
        <f t="shared" si="1770"/>
        <v>1.937459636257578E-3</v>
      </c>
      <c r="AE2034" s="15">
        <f t="shared" si="1771"/>
        <v>91.537634408602145</v>
      </c>
      <c r="AF2034" s="27" t="e">
        <f t="shared" si="1762"/>
        <v>#REF!</v>
      </c>
      <c r="AG2034" s="7" t="e">
        <f t="shared" si="1762"/>
        <v>#REF!</v>
      </c>
      <c r="AH2034" s="17" t="e">
        <f t="shared" si="1772"/>
        <v>#REF!</v>
      </c>
      <c r="AI2034" s="26" t="e">
        <f t="shared" si="1761"/>
        <v>#REF!</v>
      </c>
      <c r="AJ2034" s="22" t="e">
        <f t="shared" si="1761"/>
        <v>#REF!</v>
      </c>
      <c r="AK2034" s="25" t="e">
        <f t="shared" si="1773"/>
        <v>#REF!</v>
      </c>
      <c r="AL2034" s="60">
        <f t="shared" si="1774"/>
        <v>41800</v>
      </c>
      <c r="AM2034" s="2"/>
    </row>
    <row r="2035" spans="1:39" ht="11.25" x14ac:dyDescent="0.2">
      <c r="A2035" s="2" t="s">
        <v>5</v>
      </c>
      <c r="B2035" s="2" t="str">
        <f t="shared" si="1763"/>
        <v>CACY2014</v>
      </c>
      <c r="C2035" s="2" t="s">
        <v>39</v>
      </c>
      <c r="D2035" s="4">
        <v>41799</v>
      </c>
      <c r="K2035" s="54">
        <f t="shared" si="1765"/>
        <v>0</v>
      </c>
      <c r="T2035" s="47">
        <v>5</v>
      </c>
      <c r="U2035" s="48">
        <v>26</v>
      </c>
      <c r="V2035" s="49">
        <v>3323</v>
      </c>
      <c r="W2035" s="48">
        <f t="shared" si="1775"/>
        <v>1136</v>
      </c>
      <c r="X2035" s="32">
        <v>48001</v>
      </c>
      <c r="Y2035" s="31">
        <f t="shared" si="1766"/>
        <v>6.9227724422407863E-2</v>
      </c>
      <c r="Z2035" s="30">
        <f t="shared" si="1767"/>
        <v>5.4165538217953795E-4</v>
      </c>
      <c r="AA2035" s="10">
        <f t="shared" si="1768"/>
        <v>127.80769230769229</v>
      </c>
      <c r="AB2035" s="9" t="str">
        <f t="shared" si="1764"/>
        <v>U E</v>
      </c>
      <c r="AC2035" s="28">
        <f t="shared" si="1769"/>
        <v>6.9227724422407863E-2</v>
      </c>
      <c r="AD2035" s="29">
        <f t="shared" si="1770"/>
        <v>5.4165538217953795E-4</v>
      </c>
      <c r="AE2035" s="15">
        <f t="shared" si="1771"/>
        <v>127.80769230769229</v>
      </c>
      <c r="AF2035" s="27" t="e">
        <f t="shared" si="1762"/>
        <v>#REF!</v>
      </c>
      <c r="AG2035" s="7" t="e">
        <f t="shared" si="1762"/>
        <v>#REF!</v>
      </c>
      <c r="AH2035" s="17" t="e">
        <f t="shared" si="1772"/>
        <v>#REF!</v>
      </c>
      <c r="AI2035" s="26" t="e">
        <f t="shared" si="1761"/>
        <v>#REF!</v>
      </c>
      <c r="AJ2035" s="22" t="e">
        <f t="shared" si="1761"/>
        <v>#REF!</v>
      </c>
      <c r="AK2035" s="25" t="e">
        <f t="shared" si="1773"/>
        <v>#REF!</v>
      </c>
      <c r="AL2035" s="60">
        <f t="shared" si="1774"/>
        <v>41799</v>
      </c>
      <c r="AM2035" s="2"/>
    </row>
    <row r="2036" spans="1:39" ht="11.25" x14ac:dyDescent="0.2">
      <c r="A2036" s="2" t="s">
        <v>5</v>
      </c>
      <c r="B2036" s="2" t="str">
        <f t="shared" si="1763"/>
        <v>CACY2014</v>
      </c>
      <c r="C2036" s="2" t="s">
        <v>39</v>
      </c>
      <c r="D2036" s="4">
        <v>41798</v>
      </c>
      <c r="K2036" s="54">
        <f t="shared" si="1765"/>
        <v>0</v>
      </c>
      <c r="T2036" s="47">
        <v>1</v>
      </c>
      <c r="U2036" s="48">
        <v>1</v>
      </c>
      <c r="V2036" s="49">
        <v>200</v>
      </c>
      <c r="W2036" s="48">
        <f t="shared" si="1775"/>
        <v>1132</v>
      </c>
      <c r="X2036" s="32">
        <v>48001</v>
      </c>
      <c r="Y2036" s="31">
        <f t="shared" si="1766"/>
        <v>4.1665798629195224E-3</v>
      </c>
      <c r="Z2036" s="30">
        <f t="shared" si="1767"/>
        <v>2.0832899314597614E-5</v>
      </c>
      <c r="AA2036" s="10">
        <f t="shared" si="1768"/>
        <v>199.99999999999997</v>
      </c>
      <c r="AB2036" s="9" t="str">
        <f t="shared" si="1764"/>
        <v>U E</v>
      </c>
      <c r="AC2036" s="28">
        <f t="shared" si="1769"/>
        <v>4.1665798629195224E-3</v>
      </c>
      <c r="AD2036" s="29">
        <f t="shared" si="1770"/>
        <v>2.0832899314597614E-5</v>
      </c>
      <c r="AE2036" s="15">
        <f t="shared" si="1771"/>
        <v>199.99999999999997</v>
      </c>
      <c r="AF2036" s="27" t="e">
        <f t="shared" si="1762"/>
        <v>#REF!</v>
      </c>
      <c r="AG2036" s="7" t="e">
        <f t="shared" si="1762"/>
        <v>#REF!</v>
      </c>
      <c r="AH2036" s="17" t="e">
        <f t="shared" si="1772"/>
        <v>#REF!</v>
      </c>
      <c r="AI2036" s="26" t="e">
        <f t="shared" si="1761"/>
        <v>#REF!</v>
      </c>
      <c r="AJ2036" s="22" t="e">
        <f t="shared" si="1761"/>
        <v>#REF!</v>
      </c>
      <c r="AK2036" s="25" t="e">
        <f t="shared" si="1773"/>
        <v>#REF!</v>
      </c>
      <c r="AL2036" s="60">
        <f t="shared" si="1774"/>
        <v>41798</v>
      </c>
      <c r="AM2036" s="2"/>
    </row>
    <row r="2037" spans="1:39" ht="11.25" x14ac:dyDescent="0.2">
      <c r="A2037" s="2" t="s">
        <v>5</v>
      </c>
      <c r="B2037" s="2" t="str">
        <f t="shared" si="1763"/>
        <v>CACY2014</v>
      </c>
      <c r="C2037" s="2" t="s">
        <v>39</v>
      </c>
      <c r="D2037" s="4">
        <v>41797</v>
      </c>
      <c r="K2037" s="54">
        <f t="shared" si="1765"/>
        <v>0</v>
      </c>
      <c r="T2037" s="47">
        <v>1</v>
      </c>
      <c r="U2037" s="48">
        <v>1</v>
      </c>
      <c r="V2037" s="49">
        <v>118</v>
      </c>
      <c r="W2037" s="48">
        <f t="shared" si="1775"/>
        <v>1133</v>
      </c>
      <c r="X2037" s="32">
        <v>48001</v>
      </c>
      <c r="Y2037" s="31">
        <f t="shared" si="1766"/>
        <v>2.4582821191225183E-3</v>
      </c>
      <c r="Z2037" s="30">
        <f t="shared" si="1767"/>
        <v>2.0832899314597614E-5</v>
      </c>
      <c r="AA2037" s="10">
        <f t="shared" si="1768"/>
        <v>117.99999999999999</v>
      </c>
      <c r="AB2037" s="9" t="str">
        <f t="shared" si="1764"/>
        <v>U E</v>
      </c>
      <c r="AC2037" s="28">
        <f t="shared" si="1769"/>
        <v>2.4582821191225183E-3</v>
      </c>
      <c r="AD2037" s="29">
        <f t="shared" si="1770"/>
        <v>2.0832899314597614E-5</v>
      </c>
      <c r="AE2037" s="15">
        <f t="shared" si="1771"/>
        <v>117.99999999999999</v>
      </c>
      <c r="AF2037" s="27" t="e">
        <f t="shared" si="1762"/>
        <v>#REF!</v>
      </c>
      <c r="AG2037" s="7" t="e">
        <f t="shared" si="1762"/>
        <v>#REF!</v>
      </c>
      <c r="AH2037" s="17" t="e">
        <f t="shared" si="1772"/>
        <v>#REF!</v>
      </c>
      <c r="AI2037" s="26" t="e">
        <f t="shared" si="1761"/>
        <v>#REF!</v>
      </c>
      <c r="AJ2037" s="22" t="e">
        <f t="shared" si="1761"/>
        <v>#REF!</v>
      </c>
      <c r="AK2037" s="25" t="e">
        <f t="shared" si="1773"/>
        <v>#REF!</v>
      </c>
      <c r="AL2037" s="60">
        <f t="shared" si="1774"/>
        <v>41797</v>
      </c>
      <c r="AM2037" s="2"/>
    </row>
    <row r="2038" spans="1:39" ht="11.25" x14ac:dyDescent="0.2">
      <c r="A2038" s="2" t="s">
        <v>5</v>
      </c>
      <c r="B2038" s="2" t="str">
        <f t="shared" si="1763"/>
        <v>CACY2014</v>
      </c>
      <c r="C2038" s="2" t="s">
        <v>39</v>
      </c>
      <c r="D2038" s="4">
        <v>41796</v>
      </c>
      <c r="K2038" s="54">
        <f t="shared" si="1765"/>
        <v>0</v>
      </c>
      <c r="T2038" s="47">
        <v>2</v>
      </c>
      <c r="U2038" s="48">
        <v>11</v>
      </c>
      <c r="V2038" s="49">
        <v>885</v>
      </c>
      <c r="W2038" s="48">
        <f t="shared" si="1775"/>
        <v>1132</v>
      </c>
      <c r="X2038" s="32">
        <v>48001</v>
      </c>
      <c r="Y2038" s="31">
        <f t="shared" si="1766"/>
        <v>1.8437115893418888E-2</v>
      </c>
      <c r="Z2038" s="30">
        <f t="shared" si="1767"/>
        <v>2.2916189246057373E-4</v>
      </c>
      <c r="AA2038" s="10">
        <f t="shared" si="1768"/>
        <v>80.454545454545467</v>
      </c>
      <c r="AB2038" s="9" t="str">
        <f t="shared" si="1764"/>
        <v>U E</v>
      </c>
      <c r="AC2038" s="28">
        <f t="shared" si="1769"/>
        <v>1.8437115893418888E-2</v>
      </c>
      <c r="AD2038" s="29">
        <f t="shared" si="1770"/>
        <v>2.2916189246057373E-4</v>
      </c>
      <c r="AE2038" s="15">
        <f t="shared" si="1771"/>
        <v>80.454545454545467</v>
      </c>
      <c r="AF2038" s="27" t="e">
        <f t="shared" si="1762"/>
        <v>#REF!</v>
      </c>
      <c r="AG2038" s="7" t="e">
        <f t="shared" si="1762"/>
        <v>#REF!</v>
      </c>
      <c r="AH2038" s="17" t="e">
        <f t="shared" si="1772"/>
        <v>#REF!</v>
      </c>
      <c r="AI2038" s="26" t="e">
        <f t="shared" ref="AI2038:AJ2101" si="1776">AI2039+AC2038</f>
        <v>#REF!</v>
      </c>
      <c r="AJ2038" s="22" t="e">
        <f t="shared" si="1776"/>
        <v>#REF!</v>
      </c>
      <c r="AK2038" s="25" t="e">
        <f t="shared" si="1773"/>
        <v>#REF!</v>
      </c>
      <c r="AL2038" s="60">
        <f t="shared" si="1774"/>
        <v>41796</v>
      </c>
      <c r="AM2038" s="2"/>
    </row>
    <row r="2039" spans="1:39" ht="11.25" x14ac:dyDescent="0.2">
      <c r="A2039" s="2" t="s">
        <v>5</v>
      </c>
      <c r="B2039" s="2" t="str">
        <f t="shared" si="1763"/>
        <v>CACY2014</v>
      </c>
      <c r="C2039" s="2" t="s">
        <v>39</v>
      </c>
      <c r="D2039" s="4">
        <v>41795</v>
      </c>
      <c r="K2039" s="54">
        <f t="shared" si="1765"/>
        <v>0</v>
      </c>
      <c r="T2039" s="47">
        <v>3</v>
      </c>
      <c r="U2039" s="48">
        <v>32</v>
      </c>
      <c r="V2039" s="49">
        <v>1860</v>
      </c>
      <c r="W2039" s="48">
        <f t="shared" si="1775"/>
        <v>1131</v>
      </c>
      <c r="X2039" s="32">
        <v>48001</v>
      </c>
      <c r="Y2039" s="31">
        <f t="shared" si="1766"/>
        <v>3.8749192725151559E-2</v>
      </c>
      <c r="Z2039" s="30">
        <f t="shared" si="1767"/>
        <v>6.6665277806712364E-4</v>
      </c>
      <c r="AA2039" s="10">
        <f t="shared" si="1768"/>
        <v>58.124999999999993</v>
      </c>
      <c r="AB2039" s="9" t="str">
        <f t="shared" si="1764"/>
        <v>U E</v>
      </c>
      <c r="AC2039" s="28">
        <f t="shared" si="1769"/>
        <v>3.8749192725151559E-2</v>
      </c>
      <c r="AD2039" s="29">
        <f t="shared" si="1770"/>
        <v>6.6665277806712364E-4</v>
      </c>
      <c r="AE2039" s="15">
        <f t="shared" si="1771"/>
        <v>58.124999999999993</v>
      </c>
      <c r="AF2039" s="27" t="e">
        <f t="shared" ref="AF2039:AG2102" si="1777">AF2040+Y2039</f>
        <v>#REF!</v>
      </c>
      <c r="AG2039" s="7" t="e">
        <f t="shared" si="1777"/>
        <v>#REF!</v>
      </c>
      <c r="AH2039" s="17" t="e">
        <f t="shared" si="1772"/>
        <v>#REF!</v>
      </c>
      <c r="AI2039" s="26" t="e">
        <f t="shared" si="1776"/>
        <v>#REF!</v>
      </c>
      <c r="AJ2039" s="22" t="e">
        <f t="shared" si="1776"/>
        <v>#REF!</v>
      </c>
      <c r="AK2039" s="25" t="e">
        <f t="shared" si="1773"/>
        <v>#REF!</v>
      </c>
      <c r="AL2039" s="60">
        <f t="shared" si="1774"/>
        <v>41795</v>
      </c>
      <c r="AM2039" s="2"/>
    </row>
    <row r="2040" spans="1:39" ht="11.25" x14ac:dyDescent="0.2">
      <c r="A2040" s="2" t="s">
        <v>5</v>
      </c>
      <c r="B2040" s="2" t="str">
        <f t="shared" ref="B2040:B2103" si="1778">CONCATENATE(A2040,C2040)</f>
        <v>CACY2014</v>
      </c>
      <c r="C2040" s="2" t="s">
        <v>39</v>
      </c>
      <c r="D2040" s="4">
        <v>41794</v>
      </c>
      <c r="K2040" s="54">
        <f t="shared" si="1765"/>
        <v>0</v>
      </c>
      <c r="T2040" s="47">
        <v>2</v>
      </c>
      <c r="U2040" s="48">
        <v>3</v>
      </c>
      <c r="V2040" s="49">
        <v>465</v>
      </c>
      <c r="W2040" s="48">
        <f t="shared" si="1775"/>
        <v>1130</v>
      </c>
      <c r="X2040" s="32">
        <v>48001</v>
      </c>
      <c r="Y2040" s="31">
        <f t="shared" si="1766"/>
        <v>9.6872981812878897E-3</v>
      </c>
      <c r="Z2040" s="30">
        <f t="shared" si="1767"/>
        <v>6.2498697943792831E-5</v>
      </c>
      <c r="AA2040" s="10">
        <f t="shared" si="1768"/>
        <v>155</v>
      </c>
      <c r="AB2040" s="9" t="str">
        <f t="shared" si="1764"/>
        <v>U E</v>
      </c>
      <c r="AC2040" s="28">
        <f t="shared" si="1769"/>
        <v>9.6872981812878897E-3</v>
      </c>
      <c r="AD2040" s="29">
        <f t="shared" si="1770"/>
        <v>6.2498697943792831E-5</v>
      </c>
      <c r="AE2040" s="15">
        <f t="shared" si="1771"/>
        <v>155</v>
      </c>
      <c r="AF2040" s="27" t="e">
        <f t="shared" si="1777"/>
        <v>#REF!</v>
      </c>
      <c r="AG2040" s="7" t="e">
        <f t="shared" si="1777"/>
        <v>#REF!</v>
      </c>
      <c r="AH2040" s="17" t="e">
        <f t="shared" si="1772"/>
        <v>#REF!</v>
      </c>
      <c r="AI2040" s="26" t="e">
        <f t="shared" si="1776"/>
        <v>#REF!</v>
      </c>
      <c r="AJ2040" s="22" t="e">
        <f t="shared" si="1776"/>
        <v>#REF!</v>
      </c>
      <c r="AK2040" s="25" t="e">
        <f t="shared" si="1773"/>
        <v>#REF!</v>
      </c>
      <c r="AL2040" s="60">
        <f t="shared" si="1774"/>
        <v>41794</v>
      </c>
      <c r="AM2040" s="2"/>
    </row>
    <row r="2041" spans="1:39" ht="11.25" x14ac:dyDescent="0.2">
      <c r="A2041" s="2" t="s">
        <v>5</v>
      </c>
      <c r="B2041" s="2" t="str">
        <f t="shared" si="1778"/>
        <v>CACY2014</v>
      </c>
      <c r="C2041" s="2" t="s">
        <v>39</v>
      </c>
      <c r="D2041" s="4">
        <v>41793</v>
      </c>
      <c r="K2041" s="54">
        <f t="shared" si="1765"/>
        <v>0</v>
      </c>
      <c r="T2041" s="47">
        <v>4</v>
      </c>
      <c r="U2041" s="48">
        <v>11</v>
      </c>
      <c r="V2041" s="49">
        <v>1649</v>
      </c>
      <c r="W2041" s="48">
        <f t="shared" si="1775"/>
        <v>1130</v>
      </c>
      <c r="X2041" s="32">
        <v>48001</v>
      </c>
      <c r="Y2041" s="31">
        <f t="shared" si="1766"/>
        <v>3.4353450969771465E-2</v>
      </c>
      <c r="Z2041" s="30">
        <f t="shared" si="1767"/>
        <v>2.2916189246057373E-4</v>
      </c>
      <c r="AA2041" s="10">
        <f t="shared" si="1768"/>
        <v>149.90909090909093</v>
      </c>
      <c r="AB2041" s="9" t="str">
        <f t="shared" si="1764"/>
        <v>U E</v>
      </c>
      <c r="AC2041" s="28">
        <f t="shared" si="1769"/>
        <v>3.4353450969771465E-2</v>
      </c>
      <c r="AD2041" s="29">
        <f t="shared" si="1770"/>
        <v>2.2916189246057373E-4</v>
      </c>
      <c r="AE2041" s="15">
        <f t="shared" si="1771"/>
        <v>149.90909090909093</v>
      </c>
      <c r="AF2041" s="27" t="e">
        <f t="shared" si="1777"/>
        <v>#REF!</v>
      </c>
      <c r="AG2041" s="7" t="e">
        <f t="shared" si="1777"/>
        <v>#REF!</v>
      </c>
      <c r="AH2041" s="17" t="e">
        <f t="shared" si="1772"/>
        <v>#REF!</v>
      </c>
      <c r="AI2041" s="26" t="e">
        <f t="shared" si="1776"/>
        <v>#REF!</v>
      </c>
      <c r="AJ2041" s="22" t="e">
        <f t="shared" si="1776"/>
        <v>#REF!</v>
      </c>
      <c r="AK2041" s="25" t="e">
        <f t="shared" si="1773"/>
        <v>#REF!</v>
      </c>
      <c r="AL2041" s="60">
        <f t="shared" si="1774"/>
        <v>41793</v>
      </c>
      <c r="AM2041" s="2"/>
    </row>
    <row r="2042" spans="1:39" ht="11.25" x14ac:dyDescent="0.2">
      <c r="A2042" s="2" t="s">
        <v>5</v>
      </c>
      <c r="B2042" s="2" t="str">
        <f t="shared" si="1778"/>
        <v>CACY2014</v>
      </c>
      <c r="C2042" s="2" t="s">
        <v>39</v>
      </c>
      <c r="D2042" s="4">
        <v>41792</v>
      </c>
      <c r="K2042" s="54">
        <f t="shared" si="1765"/>
        <v>0</v>
      </c>
      <c r="T2042" s="47">
        <v>4</v>
      </c>
      <c r="U2042" s="48">
        <v>95</v>
      </c>
      <c r="V2042" s="49">
        <v>17283</v>
      </c>
      <c r="W2042" s="48">
        <f t="shared" si="1775"/>
        <v>1130</v>
      </c>
      <c r="X2042" s="32">
        <v>48001</v>
      </c>
      <c r="Y2042" s="31">
        <f t="shared" si="1766"/>
        <v>0.36005499885419051</v>
      </c>
      <c r="Z2042" s="30">
        <f t="shared" si="1767"/>
        <v>1.9791254348867733E-3</v>
      </c>
      <c r="AA2042" s="10">
        <f t="shared" si="1768"/>
        <v>181.92631578947368</v>
      </c>
      <c r="AB2042" s="9" t="str">
        <f t="shared" si="1764"/>
        <v>U E</v>
      </c>
      <c r="AC2042" s="28">
        <f t="shared" si="1769"/>
        <v>0.36005499885419051</v>
      </c>
      <c r="AD2042" s="29">
        <f t="shared" si="1770"/>
        <v>1.9791254348867733E-3</v>
      </c>
      <c r="AE2042" s="15">
        <f t="shared" si="1771"/>
        <v>181.92631578947368</v>
      </c>
      <c r="AF2042" s="27" t="e">
        <f t="shared" si="1777"/>
        <v>#REF!</v>
      </c>
      <c r="AG2042" s="7" t="e">
        <f t="shared" si="1777"/>
        <v>#REF!</v>
      </c>
      <c r="AH2042" s="17" t="e">
        <f t="shared" si="1772"/>
        <v>#REF!</v>
      </c>
      <c r="AI2042" s="26" t="e">
        <f t="shared" si="1776"/>
        <v>#REF!</v>
      </c>
      <c r="AJ2042" s="22" t="e">
        <f t="shared" si="1776"/>
        <v>#REF!</v>
      </c>
      <c r="AK2042" s="25" t="e">
        <f t="shared" si="1773"/>
        <v>#REF!</v>
      </c>
      <c r="AL2042" s="60">
        <f t="shared" si="1774"/>
        <v>41792</v>
      </c>
      <c r="AM2042" s="2"/>
    </row>
    <row r="2043" spans="1:39" ht="11.25" x14ac:dyDescent="0.2">
      <c r="A2043" s="2" t="s">
        <v>5</v>
      </c>
      <c r="B2043" s="2" t="str">
        <f t="shared" si="1778"/>
        <v>CACY2014</v>
      </c>
      <c r="C2043" s="2" t="s">
        <v>39</v>
      </c>
      <c r="D2043" s="4">
        <v>41791</v>
      </c>
      <c r="K2043" s="54">
        <f t="shared" si="1765"/>
        <v>0</v>
      </c>
      <c r="T2043" s="47">
        <v>1</v>
      </c>
      <c r="U2043" s="48">
        <v>16</v>
      </c>
      <c r="V2043" s="49">
        <v>1207</v>
      </c>
      <c r="W2043" s="48">
        <f t="shared" si="1775"/>
        <v>1130</v>
      </c>
      <c r="X2043" s="32">
        <v>48001</v>
      </c>
      <c r="Y2043" s="31">
        <f t="shared" si="1766"/>
        <v>2.514530947271932E-2</v>
      </c>
      <c r="Z2043" s="30">
        <f t="shared" si="1767"/>
        <v>3.3332638903356182E-4</v>
      </c>
      <c r="AA2043" s="10">
        <f t="shared" si="1768"/>
        <v>75.4375</v>
      </c>
      <c r="AB2043" s="9" t="str">
        <f t="shared" si="1764"/>
        <v>U E</v>
      </c>
      <c r="AC2043" s="28">
        <f t="shared" si="1769"/>
        <v>2.514530947271932E-2</v>
      </c>
      <c r="AD2043" s="29">
        <f t="shared" si="1770"/>
        <v>3.3332638903356182E-4</v>
      </c>
      <c r="AE2043" s="15">
        <f t="shared" si="1771"/>
        <v>75.4375</v>
      </c>
      <c r="AF2043" s="27" t="e">
        <f t="shared" si="1777"/>
        <v>#REF!</v>
      </c>
      <c r="AG2043" s="7" t="e">
        <f t="shared" si="1777"/>
        <v>#REF!</v>
      </c>
      <c r="AH2043" s="17" t="e">
        <f t="shared" si="1772"/>
        <v>#REF!</v>
      </c>
      <c r="AI2043" s="26" t="e">
        <f t="shared" si="1776"/>
        <v>#REF!</v>
      </c>
      <c r="AJ2043" s="22" t="e">
        <f t="shared" si="1776"/>
        <v>#REF!</v>
      </c>
      <c r="AK2043" s="25" t="e">
        <f t="shared" si="1773"/>
        <v>#REF!</v>
      </c>
      <c r="AL2043" s="60">
        <f t="shared" si="1774"/>
        <v>41791</v>
      </c>
      <c r="AM2043" s="2"/>
    </row>
    <row r="2044" spans="1:39" ht="11.25" x14ac:dyDescent="0.2">
      <c r="A2044" s="2" t="s">
        <v>5</v>
      </c>
      <c r="B2044" s="2" t="str">
        <f t="shared" si="1778"/>
        <v>CACY2014</v>
      </c>
      <c r="C2044" s="2" t="s">
        <v>39</v>
      </c>
      <c r="D2044" s="4">
        <v>41790</v>
      </c>
      <c r="G2044" s="69">
        <v>117</v>
      </c>
      <c r="H2044" s="71">
        <v>0.94599999999999995</v>
      </c>
      <c r="I2044" s="76">
        <v>123</v>
      </c>
      <c r="K2044" s="54">
        <f t="shared" si="1765"/>
        <v>0</v>
      </c>
      <c r="T2044" s="47">
        <v>1</v>
      </c>
      <c r="U2044" s="48">
        <v>1</v>
      </c>
      <c r="V2044" s="49">
        <v>61</v>
      </c>
      <c r="W2044" s="48">
        <f t="shared" si="1775"/>
        <v>1131</v>
      </c>
      <c r="X2044" s="32">
        <v>48001</v>
      </c>
      <c r="Y2044" s="31">
        <f t="shared" si="1766"/>
        <v>1.2708068581904544E-3</v>
      </c>
      <c r="Z2044" s="30">
        <f t="shared" si="1767"/>
        <v>2.0832899314597614E-5</v>
      </c>
      <c r="AA2044" s="10">
        <f t="shared" si="1768"/>
        <v>61</v>
      </c>
      <c r="AB2044" s="9" t="str">
        <f t="shared" si="1764"/>
        <v>U E</v>
      </c>
      <c r="AC2044" s="28">
        <f t="shared" si="1769"/>
        <v>1.2708068581904544E-3</v>
      </c>
      <c r="AD2044" s="29">
        <f t="shared" si="1770"/>
        <v>2.0832899314597614E-5</v>
      </c>
      <c r="AE2044" s="15">
        <f t="shared" si="1771"/>
        <v>61</v>
      </c>
      <c r="AF2044" s="27" t="e">
        <f t="shared" si="1777"/>
        <v>#REF!</v>
      </c>
      <c r="AG2044" s="7" t="e">
        <f t="shared" si="1777"/>
        <v>#REF!</v>
      </c>
      <c r="AH2044" s="17" t="e">
        <f t="shared" si="1772"/>
        <v>#REF!</v>
      </c>
      <c r="AI2044" s="26" t="e">
        <f t="shared" si="1776"/>
        <v>#REF!</v>
      </c>
      <c r="AJ2044" s="22" t="e">
        <f t="shared" si="1776"/>
        <v>#REF!</v>
      </c>
      <c r="AK2044" s="25" t="e">
        <f t="shared" si="1773"/>
        <v>#REF!</v>
      </c>
      <c r="AL2044" s="60">
        <f t="shared" si="1774"/>
        <v>41790</v>
      </c>
      <c r="AM2044" s="2"/>
    </row>
    <row r="2045" spans="1:39" ht="11.25" x14ac:dyDescent="0.2">
      <c r="A2045" s="2" t="s">
        <v>5</v>
      </c>
      <c r="B2045" s="2" t="str">
        <f t="shared" si="1778"/>
        <v>CACY2014</v>
      </c>
      <c r="C2045" s="2" t="s">
        <v>39</v>
      </c>
      <c r="D2045" s="4">
        <v>41789</v>
      </c>
      <c r="K2045" s="54">
        <f t="shared" si="1765"/>
        <v>0</v>
      </c>
      <c r="T2045" s="47">
        <v>1</v>
      </c>
      <c r="U2045" s="48">
        <v>6</v>
      </c>
      <c r="V2045" s="49">
        <v>654</v>
      </c>
      <c r="W2045" s="48">
        <f t="shared" si="1775"/>
        <v>1134</v>
      </c>
      <c r="X2045" s="32">
        <v>48001</v>
      </c>
      <c r="Y2045" s="31">
        <f t="shared" si="1766"/>
        <v>1.3624716151746839E-2</v>
      </c>
      <c r="Z2045" s="30">
        <f t="shared" si="1767"/>
        <v>1.2499739588758566E-4</v>
      </c>
      <c r="AA2045" s="10">
        <f t="shared" si="1768"/>
        <v>109.00000000000001</v>
      </c>
      <c r="AB2045" s="9" t="str">
        <f t="shared" si="1764"/>
        <v>U E</v>
      </c>
      <c r="AC2045" s="28">
        <f t="shared" si="1769"/>
        <v>1.3624716151746839E-2</v>
      </c>
      <c r="AD2045" s="29">
        <f t="shared" si="1770"/>
        <v>1.2499739588758566E-4</v>
      </c>
      <c r="AE2045" s="15">
        <f t="shared" si="1771"/>
        <v>109.00000000000001</v>
      </c>
      <c r="AF2045" s="27" t="e">
        <f t="shared" si="1777"/>
        <v>#REF!</v>
      </c>
      <c r="AG2045" s="7" t="e">
        <f t="shared" si="1777"/>
        <v>#REF!</v>
      </c>
      <c r="AH2045" s="17" t="e">
        <f t="shared" si="1772"/>
        <v>#REF!</v>
      </c>
      <c r="AI2045" s="26" t="e">
        <f t="shared" si="1776"/>
        <v>#REF!</v>
      </c>
      <c r="AJ2045" s="22" t="e">
        <f t="shared" si="1776"/>
        <v>#REF!</v>
      </c>
      <c r="AK2045" s="25" t="e">
        <f t="shared" si="1773"/>
        <v>#REF!</v>
      </c>
      <c r="AL2045" s="60">
        <f t="shared" si="1774"/>
        <v>41789</v>
      </c>
      <c r="AM2045" s="2"/>
    </row>
    <row r="2046" spans="1:39" ht="11.25" x14ac:dyDescent="0.2">
      <c r="A2046" s="2" t="s">
        <v>5</v>
      </c>
      <c r="B2046" s="2" t="str">
        <f t="shared" si="1778"/>
        <v>CACY2014</v>
      </c>
      <c r="C2046" s="2" t="s">
        <v>39</v>
      </c>
      <c r="D2046" s="4">
        <v>41788</v>
      </c>
      <c r="K2046" s="54">
        <f t="shared" si="1765"/>
        <v>0</v>
      </c>
      <c r="T2046" s="47">
        <v>9</v>
      </c>
      <c r="U2046" s="48">
        <v>207</v>
      </c>
      <c r="V2046" s="49">
        <v>23052</v>
      </c>
      <c r="W2046" s="48">
        <f t="shared" si="1775"/>
        <v>1133</v>
      </c>
      <c r="X2046" s="32">
        <v>48001</v>
      </c>
      <c r="Y2046" s="31">
        <f t="shared" si="1766"/>
        <v>0.48023999500010417</v>
      </c>
      <c r="Z2046" s="30">
        <f t="shared" si="1767"/>
        <v>4.3124101581217059E-3</v>
      </c>
      <c r="AA2046" s="10">
        <f t="shared" si="1768"/>
        <v>111.3623188405797</v>
      </c>
      <c r="AB2046" s="9" t="str">
        <f t="shared" si="1764"/>
        <v>U E</v>
      </c>
      <c r="AC2046" s="28">
        <f t="shared" si="1769"/>
        <v>0.48023999500010417</v>
      </c>
      <c r="AD2046" s="29">
        <f t="shared" si="1770"/>
        <v>4.3124101581217059E-3</v>
      </c>
      <c r="AE2046" s="15">
        <f t="shared" si="1771"/>
        <v>111.3623188405797</v>
      </c>
      <c r="AF2046" s="27" t="e">
        <f t="shared" si="1777"/>
        <v>#REF!</v>
      </c>
      <c r="AG2046" s="7" t="e">
        <f t="shared" si="1777"/>
        <v>#REF!</v>
      </c>
      <c r="AH2046" s="17" t="e">
        <f t="shared" si="1772"/>
        <v>#REF!</v>
      </c>
      <c r="AI2046" s="26" t="e">
        <f t="shared" si="1776"/>
        <v>#REF!</v>
      </c>
      <c r="AJ2046" s="22" t="e">
        <f t="shared" si="1776"/>
        <v>#REF!</v>
      </c>
      <c r="AK2046" s="25" t="e">
        <f t="shared" si="1773"/>
        <v>#REF!</v>
      </c>
      <c r="AL2046" s="60">
        <f t="shared" si="1774"/>
        <v>41788</v>
      </c>
      <c r="AM2046" s="2"/>
    </row>
    <row r="2047" spans="1:39" ht="11.25" x14ac:dyDescent="0.2">
      <c r="A2047" s="2" t="s">
        <v>5</v>
      </c>
      <c r="B2047" s="2" t="str">
        <f t="shared" si="1778"/>
        <v>CACY2014</v>
      </c>
      <c r="C2047" s="2" t="s">
        <v>39</v>
      </c>
      <c r="D2047" s="4">
        <v>41787</v>
      </c>
      <c r="K2047" s="54">
        <f t="shared" si="1765"/>
        <v>0</v>
      </c>
      <c r="T2047" s="47">
        <v>14</v>
      </c>
      <c r="U2047" s="48">
        <v>3238</v>
      </c>
      <c r="V2047" s="49">
        <v>126618</v>
      </c>
      <c r="W2047" s="48">
        <f t="shared" si="1775"/>
        <v>1126</v>
      </c>
      <c r="X2047" s="32">
        <v>48001</v>
      </c>
      <c r="Y2047" s="31">
        <f t="shared" si="1766"/>
        <v>2.6378200454157206</v>
      </c>
      <c r="Z2047" s="30">
        <f t="shared" si="1767"/>
        <v>6.7456927980667075E-2</v>
      </c>
      <c r="AA2047" s="10">
        <f t="shared" si="1768"/>
        <v>39.103767757875232</v>
      </c>
      <c r="AB2047" s="9" t="str">
        <f t="shared" si="1764"/>
        <v>U E</v>
      </c>
      <c r="AC2047" s="28">
        <f t="shared" si="1769"/>
        <v>2.6378200454157206</v>
      </c>
      <c r="AD2047" s="29">
        <f t="shared" si="1770"/>
        <v>6.7456927980667075E-2</v>
      </c>
      <c r="AE2047" s="15">
        <f t="shared" si="1771"/>
        <v>39.103767757875232</v>
      </c>
      <c r="AF2047" s="27" t="e">
        <f t="shared" si="1777"/>
        <v>#REF!</v>
      </c>
      <c r="AG2047" s="7" t="e">
        <f t="shared" si="1777"/>
        <v>#REF!</v>
      </c>
      <c r="AH2047" s="17" t="e">
        <f t="shared" si="1772"/>
        <v>#REF!</v>
      </c>
      <c r="AI2047" s="26" t="e">
        <f t="shared" si="1776"/>
        <v>#REF!</v>
      </c>
      <c r="AJ2047" s="22" t="e">
        <f t="shared" si="1776"/>
        <v>#REF!</v>
      </c>
      <c r="AK2047" s="25" t="e">
        <f t="shared" si="1773"/>
        <v>#REF!</v>
      </c>
      <c r="AL2047" s="60">
        <f t="shared" si="1774"/>
        <v>41787</v>
      </c>
      <c r="AM2047" s="2"/>
    </row>
    <row r="2048" spans="1:39" ht="11.25" x14ac:dyDescent="0.2">
      <c r="A2048" s="2" t="s">
        <v>5</v>
      </c>
      <c r="B2048" s="2" t="str">
        <f t="shared" si="1778"/>
        <v>CACY2014</v>
      </c>
      <c r="C2048" s="2" t="s">
        <v>39</v>
      </c>
      <c r="D2048" s="4">
        <v>41786</v>
      </c>
      <c r="K2048" s="54">
        <f t="shared" si="1765"/>
        <v>0</v>
      </c>
      <c r="T2048" s="47">
        <v>4</v>
      </c>
      <c r="U2048" s="48">
        <v>41</v>
      </c>
      <c r="V2048" s="49">
        <v>4942</v>
      </c>
      <c r="W2048" s="48">
        <f t="shared" si="1775"/>
        <v>1112</v>
      </c>
      <c r="X2048" s="32">
        <v>48001</v>
      </c>
      <c r="Y2048" s="31">
        <f t="shared" si="1766"/>
        <v>0.1029561884127414</v>
      </c>
      <c r="Z2048" s="30">
        <f t="shared" si="1767"/>
        <v>8.5414887189850207E-4</v>
      </c>
      <c r="AA2048" s="10">
        <f t="shared" si="1768"/>
        <v>120.53658536585367</v>
      </c>
      <c r="AB2048" s="9" t="str">
        <f t="shared" ref="AB2048:AB2111" si="1779">IF(E2048&gt;0,"M E","U E")</f>
        <v>U E</v>
      </c>
      <c r="AC2048" s="28">
        <f t="shared" si="1769"/>
        <v>0.1029561884127414</v>
      </c>
      <c r="AD2048" s="29">
        <f t="shared" si="1770"/>
        <v>8.5414887189850207E-4</v>
      </c>
      <c r="AE2048" s="15">
        <f t="shared" si="1771"/>
        <v>120.53658536585367</v>
      </c>
      <c r="AF2048" s="27" t="e">
        <f t="shared" si="1777"/>
        <v>#REF!</v>
      </c>
      <c r="AG2048" s="7" t="e">
        <f t="shared" si="1777"/>
        <v>#REF!</v>
      </c>
      <c r="AH2048" s="17" t="e">
        <f t="shared" si="1772"/>
        <v>#REF!</v>
      </c>
      <c r="AI2048" s="26" t="e">
        <f t="shared" si="1776"/>
        <v>#REF!</v>
      </c>
      <c r="AJ2048" s="22" t="e">
        <f t="shared" si="1776"/>
        <v>#REF!</v>
      </c>
      <c r="AK2048" s="25" t="e">
        <f t="shared" si="1773"/>
        <v>#REF!</v>
      </c>
      <c r="AL2048" s="60">
        <f t="shared" si="1774"/>
        <v>41786</v>
      </c>
      <c r="AM2048" s="2"/>
    </row>
    <row r="2049" spans="1:39" ht="11.25" x14ac:dyDescent="0.2">
      <c r="A2049" s="2" t="s">
        <v>5</v>
      </c>
      <c r="B2049" s="2" t="str">
        <f t="shared" si="1778"/>
        <v>CACY2014</v>
      </c>
      <c r="C2049" s="2" t="s">
        <v>39</v>
      </c>
      <c r="D2049" s="4">
        <v>41785</v>
      </c>
      <c r="K2049" s="54">
        <f t="shared" si="1765"/>
        <v>0</v>
      </c>
      <c r="T2049" s="47">
        <v>2</v>
      </c>
      <c r="U2049" s="48">
        <v>4</v>
      </c>
      <c r="V2049" s="49">
        <v>960</v>
      </c>
      <c r="W2049" s="48">
        <f t="shared" si="1775"/>
        <v>1111</v>
      </c>
      <c r="X2049" s="32">
        <v>48001</v>
      </c>
      <c r="Y2049" s="31">
        <f t="shared" si="1766"/>
        <v>1.9999583342013707E-2</v>
      </c>
      <c r="Z2049" s="30">
        <f t="shared" si="1767"/>
        <v>8.3331597258390455E-5</v>
      </c>
      <c r="AA2049" s="10">
        <f t="shared" si="1768"/>
        <v>239.99999999999997</v>
      </c>
      <c r="AB2049" s="9" t="str">
        <f t="shared" si="1779"/>
        <v>U E</v>
      </c>
      <c r="AC2049" s="28">
        <f t="shared" si="1769"/>
        <v>1.9999583342013707E-2</v>
      </c>
      <c r="AD2049" s="29">
        <f t="shared" si="1770"/>
        <v>8.3331597258390455E-5</v>
      </c>
      <c r="AE2049" s="15">
        <f t="shared" si="1771"/>
        <v>239.99999999999997</v>
      </c>
      <c r="AF2049" s="27" t="e">
        <f t="shared" si="1777"/>
        <v>#REF!</v>
      </c>
      <c r="AG2049" s="7" t="e">
        <f t="shared" si="1777"/>
        <v>#REF!</v>
      </c>
      <c r="AH2049" s="17" t="e">
        <f t="shared" si="1772"/>
        <v>#REF!</v>
      </c>
      <c r="AI2049" s="26" t="e">
        <f t="shared" si="1776"/>
        <v>#REF!</v>
      </c>
      <c r="AJ2049" s="22" t="e">
        <f t="shared" si="1776"/>
        <v>#REF!</v>
      </c>
      <c r="AK2049" s="25" t="e">
        <f t="shared" si="1773"/>
        <v>#REF!</v>
      </c>
      <c r="AL2049" s="60">
        <f t="shared" si="1774"/>
        <v>41785</v>
      </c>
      <c r="AM2049" s="2"/>
    </row>
    <row r="2050" spans="1:39" ht="11.25" x14ac:dyDescent="0.2">
      <c r="A2050" s="2" t="s">
        <v>5</v>
      </c>
      <c r="B2050" s="2" t="str">
        <f t="shared" si="1778"/>
        <v>CACY2014</v>
      </c>
      <c r="C2050" s="2" t="s">
        <v>39</v>
      </c>
      <c r="D2050" s="4">
        <v>41784</v>
      </c>
      <c r="K2050" s="54">
        <f t="shared" si="1765"/>
        <v>0</v>
      </c>
      <c r="T2050" s="47"/>
      <c r="U2050" s="48"/>
      <c r="V2050" s="49"/>
      <c r="W2050" s="48">
        <f t="shared" si="1775"/>
        <v>1111</v>
      </c>
      <c r="X2050" s="32">
        <v>48001</v>
      </c>
      <c r="Y2050" s="31">
        <f t="shared" si="1766"/>
        <v>0</v>
      </c>
      <c r="Z2050" s="30">
        <f t="shared" si="1767"/>
        <v>0</v>
      </c>
      <c r="AA2050" s="10">
        <f t="shared" si="1768"/>
        <v>0</v>
      </c>
      <c r="AB2050" s="9" t="str">
        <f t="shared" si="1779"/>
        <v>U E</v>
      </c>
      <c r="AC2050" s="28">
        <f t="shared" si="1769"/>
        <v>0</v>
      </c>
      <c r="AD2050" s="29">
        <f t="shared" si="1770"/>
        <v>0</v>
      </c>
      <c r="AE2050" s="15">
        <f t="shared" si="1771"/>
        <v>0</v>
      </c>
      <c r="AF2050" s="27" t="e">
        <f t="shared" si="1777"/>
        <v>#REF!</v>
      </c>
      <c r="AG2050" s="7" t="e">
        <f t="shared" si="1777"/>
        <v>#REF!</v>
      </c>
      <c r="AH2050" s="17" t="e">
        <f t="shared" si="1772"/>
        <v>#REF!</v>
      </c>
      <c r="AI2050" s="26" t="e">
        <f t="shared" si="1776"/>
        <v>#REF!</v>
      </c>
      <c r="AJ2050" s="22" t="e">
        <f t="shared" si="1776"/>
        <v>#REF!</v>
      </c>
      <c r="AK2050" s="25" t="e">
        <f t="shared" si="1773"/>
        <v>#REF!</v>
      </c>
      <c r="AL2050" s="60">
        <f t="shared" si="1774"/>
        <v>41784</v>
      </c>
      <c r="AM2050" s="2"/>
    </row>
    <row r="2051" spans="1:39" ht="11.25" x14ac:dyDescent="0.2">
      <c r="A2051" s="2" t="s">
        <v>5</v>
      </c>
      <c r="B2051" s="2" t="str">
        <f t="shared" si="1778"/>
        <v>CACY2014</v>
      </c>
      <c r="C2051" s="2" t="s">
        <v>39</v>
      </c>
      <c r="D2051" s="4">
        <v>41783</v>
      </c>
      <c r="K2051" s="54">
        <f t="shared" si="1765"/>
        <v>0</v>
      </c>
      <c r="T2051" s="47">
        <v>2</v>
      </c>
      <c r="U2051" s="48">
        <v>7</v>
      </c>
      <c r="V2051" s="49">
        <v>432</v>
      </c>
      <c r="W2051" s="48">
        <f t="shared" si="1775"/>
        <v>1113</v>
      </c>
      <c r="X2051" s="32">
        <v>48001</v>
      </c>
      <c r="Y2051" s="31">
        <f t="shared" si="1766"/>
        <v>8.9998125039061679E-3</v>
      </c>
      <c r="Z2051" s="30">
        <f t="shared" si="1767"/>
        <v>1.4583029520218329E-4</v>
      </c>
      <c r="AA2051" s="10">
        <f t="shared" si="1768"/>
        <v>61.714285714285708</v>
      </c>
      <c r="AB2051" s="9" t="str">
        <f t="shared" si="1779"/>
        <v>U E</v>
      </c>
      <c r="AC2051" s="28">
        <f t="shared" si="1769"/>
        <v>8.9998125039061679E-3</v>
      </c>
      <c r="AD2051" s="29">
        <f t="shared" si="1770"/>
        <v>1.4583029520218329E-4</v>
      </c>
      <c r="AE2051" s="15">
        <f t="shared" si="1771"/>
        <v>61.714285714285708</v>
      </c>
      <c r="AF2051" s="27" t="e">
        <f t="shared" si="1777"/>
        <v>#REF!</v>
      </c>
      <c r="AG2051" s="7" t="e">
        <f t="shared" si="1777"/>
        <v>#REF!</v>
      </c>
      <c r="AH2051" s="17" t="e">
        <f t="shared" si="1772"/>
        <v>#REF!</v>
      </c>
      <c r="AI2051" s="26" t="e">
        <f t="shared" si="1776"/>
        <v>#REF!</v>
      </c>
      <c r="AJ2051" s="22" t="e">
        <f t="shared" si="1776"/>
        <v>#REF!</v>
      </c>
      <c r="AK2051" s="25" t="e">
        <f t="shared" si="1773"/>
        <v>#REF!</v>
      </c>
      <c r="AL2051" s="60">
        <f t="shared" si="1774"/>
        <v>41783</v>
      </c>
      <c r="AM2051" s="2"/>
    </row>
    <row r="2052" spans="1:39" ht="11.25" x14ac:dyDescent="0.2">
      <c r="A2052" s="2" t="s">
        <v>5</v>
      </c>
      <c r="B2052" s="2" t="str">
        <f t="shared" si="1778"/>
        <v>CACY2014</v>
      </c>
      <c r="C2052" s="2" t="s">
        <v>39</v>
      </c>
      <c r="D2052" s="4">
        <v>41782</v>
      </c>
      <c r="K2052" s="54">
        <f t="shared" si="1765"/>
        <v>0</v>
      </c>
      <c r="T2052" s="47">
        <v>5</v>
      </c>
      <c r="U2052" s="48">
        <v>7</v>
      </c>
      <c r="V2052" s="49">
        <v>2503</v>
      </c>
      <c r="W2052" s="48">
        <f t="shared" si="1775"/>
        <v>1119</v>
      </c>
      <c r="X2052" s="32">
        <v>48001</v>
      </c>
      <c r="Y2052" s="31">
        <f t="shared" si="1766"/>
        <v>5.2144746984437822E-2</v>
      </c>
      <c r="Z2052" s="30">
        <f t="shared" si="1767"/>
        <v>1.4583029520218329E-4</v>
      </c>
      <c r="AA2052" s="10">
        <f t="shared" si="1768"/>
        <v>357.57142857142856</v>
      </c>
      <c r="AB2052" s="9" t="str">
        <f t="shared" si="1779"/>
        <v>U E</v>
      </c>
      <c r="AC2052" s="28">
        <f t="shared" si="1769"/>
        <v>5.2144746984437822E-2</v>
      </c>
      <c r="AD2052" s="29">
        <f t="shared" si="1770"/>
        <v>1.4583029520218329E-4</v>
      </c>
      <c r="AE2052" s="15">
        <f t="shared" si="1771"/>
        <v>357.57142857142856</v>
      </c>
      <c r="AF2052" s="27" t="e">
        <f t="shared" si="1777"/>
        <v>#REF!</v>
      </c>
      <c r="AG2052" s="7" t="e">
        <f t="shared" si="1777"/>
        <v>#REF!</v>
      </c>
      <c r="AH2052" s="17" t="e">
        <f t="shared" si="1772"/>
        <v>#REF!</v>
      </c>
      <c r="AI2052" s="26" t="e">
        <f t="shared" si="1776"/>
        <v>#REF!</v>
      </c>
      <c r="AJ2052" s="22" t="e">
        <f t="shared" si="1776"/>
        <v>#REF!</v>
      </c>
      <c r="AK2052" s="25" t="e">
        <f t="shared" si="1773"/>
        <v>#REF!</v>
      </c>
      <c r="AL2052" s="60">
        <f t="shared" si="1774"/>
        <v>41782</v>
      </c>
      <c r="AM2052" s="2"/>
    </row>
    <row r="2053" spans="1:39" ht="11.25" x14ac:dyDescent="0.2">
      <c r="A2053" s="2" t="s">
        <v>5</v>
      </c>
      <c r="B2053" s="2" t="str">
        <f t="shared" si="1778"/>
        <v>CACY2014</v>
      </c>
      <c r="C2053" s="2" t="s">
        <v>39</v>
      </c>
      <c r="D2053" s="4">
        <v>41781</v>
      </c>
      <c r="K2053" s="54">
        <f t="shared" si="1765"/>
        <v>0</v>
      </c>
      <c r="T2053" s="47"/>
      <c r="U2053" s="48"/>
      <c r="V2053" s="49"/>
      <c r="W2053" s="48">
        <f t="shared" si="1775"/>
        <v>1115</v>
      </c>
      <c r="X2053" s="32">
        <v>48001</v>
      </c>
      <c r="Y2053" s="31">
        <f t="shared" si="1766"/>
        <v>0</v>
      </c>
      <c r="Z2053" s="30">
        <f t="shared" si="1767"/>
        <v>0</v>
      </c>
      <c r="AA2053" s="10">
        <f t="shared" si="1768"/>
        <v>0</v>
      </c>
      <c r="AB2053" s="9" t="str">
        <f t="shared" si="1779"/>
        <v>U E</v>
      </c>
      <c r="AC2053" s="28">
        <f t="shared" si="1769"/>
        <v>0</v>
      </c>
      <c r="AD2053" s="29">
        <f t="shared" si="1770"/>
        <v>0</v>
      </c>
      <c r="AE2053" s="15">
        <f t="shared" si="1771"/>
        <v>0</v>
      </c>
      <c r="AF2053" s="27" t="e">
        <f t="shared" si="1777"/>
        <v>#REF!</v>
      </c>
      <c r="AG2053" s="7" t="e">
        <f t="shared" si="1777"/>
        <v>#REF!</v>
      </c>
      <c r="AH2053" s="17" t="e">
        <f t="shared" si="1772"/>
        <v>#REF!</v>
      </c>
      <c r="AI2053" s="26" t="e">
        <f t="shared" si="1776"/>
        <v>#REF!</v>
      </c>
      <c r="AJ2053" s="22" t="e">
        <f t="shared" si="1776"/>
        <v>#REF!</v>
      </c>
      <c r="AK2053" s="25" t="e">
        <f t="shared" si="1773"/>
        <v>#REF!</v>
      </c>
      <c r="AL2053" s="60">
        <f t="shared" si="1774"/>
        <v>41781</v>
      </c>
      <c r="AM2053" s="2"/>
    </row>
    <row r="2054" spans="1:39" ht="11.25" x14ac:dyDescent="0.2">
      <c r="A2054" s="2" t="s">
        <v>5</v>
      </c>
      <c r="B2054" s="2" t="str">
        <f t="shared" si="1778"/>
        <v>CACY2014</v>
      </c>
      <c r="C2054" s="2" t="s">
        <v>39</v>
      </c>
      <c r="D2054" s="4">
        <v>41780</v>
      </c>
      <c r="K2054" s="54">
        <f t="shared" si="1765"/>
        <v>0</v>
      </c>
      <c r="T2054" s="47">
        <v>2</v>
      </c>
      <c r="U2054" s="48">
        <v>6</v>
      </c>
      <c r="V2054" s="49">
        <v>1235</v>
      </c>
      <c r="W2054" s="48">
        <f t="shared" si="1775"/>
        <v>1123</v>
      </c>
      <c r="X2054" s="32">
        <v>48001</v>
      </c>
      <c r="Y2054" s="31">
        <f t="shared" si="1766"/>
        <v>2.572863065352805E-2</v>
      </c>
      <c r="Z2054" s="30">
        <f t="shared" si="1767"/>
        <v>1.2499739588758566E-4</v>
      </c>
      <c r="AA2054" s="10">
        <f t="shared" si="1768"/>
        <v>205.83333333333334</v>
      </c>
      <c r="AB2054" s="9" t="str">
        <f t="shared" si="1779"/>
        <v>U E</v>
      </c>
      <c r="AC2054" s="28">
        <f t="shared" si="1769"/>
        <v>2.572863065352805E-2</v>
      </c>
      <c r="AD2054" s="29">
        <f t="shared" si="1770"/>
        <v>1.2499739588758566E-4</v>
      </c>
      <c r="AE2054" s="15">
        <f t="shared" si="1771"/>
        <v>205.83333333333334</v>
      </c>
      <c r="AF2054" s="27" t="e">
        <f t="shared" si="1777"/>
        <v>#REF!</v>
      </c>
      <c r="AG2054" s="7" t="e">
        <f t="shared" si="1777"/>
        <v>#REF!</v>
      </c>
      <c r="AH2054" s="17" t="e">
        <f t="shared" si="1772"/>
        <v>#REF!</v>
      </c>
      <c r="AI2054" s="26" t="e">
        <f t="shared" si="1776"/>
        <v>#REF!</v>
      </c>
      <c r="AJ2054" s="22" t="e">
        <f t="shared" si="1776"/>
        <v>#REF!</v>
      </c>
      <c r="AK2054" s="25" t="e">
        <f t="shared" si="1773"/>
        <v>#REF!</v>
      </c>
      <c r="AL2054" s="60">
        <f t="shared" si="1774"/>
        <v>41780</v>
      </c>
      <c r="AM2054" s="2"/>
    </row>
    <row r="2055" spans="1:39" ht="11.25" x14ac:dyDescent="0.2">
      <c r="A2055" s="2" t="s">
        <v>5</v>
      </c>
      <c r="B2055" s="2" t="str">
        <f t="shared" si="1778"/>
        <v>CACY2014</v>
      </c>
      <c r="C2055" s="2" t="s">
        <v>39</v>
      </c>
      <c r="D2055" s="4">
        <v>41779</v>
      </c>
      <c r="K2055" s="54">
        <f t="shared" si="1765"/>
        <v>0</v>
      </c>
      <c r="T2055" s="47">
        <v>3</v>
      </c>
      <c r="U2055" s="48">
        <v>19</v>
      </c>
      <c r="V2055" s="49">
        <v>2904</v>
      </c>
      <c r="W2055" s="48">
        <f t="shared" si="1775"/>
        <v>1128</v>
      </c>
      <c r="X2055" s="32">
        <v>48001</v>
      </c>
      <c r="Y2055" s="31">
        <f t="shared" si="1766"/>
        <v>6.0498739609591463E-2</v>
      </c>
      <c r="Z2055" s="30">
        <f t="shared" si="1767"/>
        <v>3.9582508697735461E-4</v>
      </c>
      <c r="AA2055" s="10">
        <f t="shared" si="1768"/>
        <v>152.84210526315789</v>
      </c>
      <c r="AB2055" s="9" t="str">
        <f t="shared" si="1779"/>
        <v>U E</v>
      </c>
      <c r="AC2055" s="28">
        <f t="shared" si="1769"/>
        <v>6.0498739609591463E-2</v>
      </c>
      <c r="AD2055" s="29">
        <f t="shared" si="1770"/>
        <v>3.9582508697735461E-4</v>
      </c>
      <c r="AE2055" s="15">
        <f t="shared" si="1771"/>
        <v>152.84210526315789</v>
      </c>
      <c r="AF2055" s="27" t="e">
        <f t="shared" si="1777"/>
        <v>#REF!</v>
      </c>
      <c r="AG2055" s="7" t="e">
        <f t="shared" si="1777"/>
        <v>#REF!</v>
      </c>
      <c r="AH2055" s="17" t="e">
        <f t="shared" si="1772"/>
        <v>#REF!</v>
      </c>
      <c r="AI2055" s="26" t="e">
        <f t="shared" si="1776"/>
        <v>#REF!</v>
      </c>
      <c r="AJ2055" s="22" t="e">
        <f t="shared" si="1776"/>
        <v>#REF!</v>
      </c>
      <c r="AK2055" s="25" t="e">
        <f t="shared" si="1773"/>
        <v>#REF!</v>
      </c>
      <c r="AL2055" s="60">
        <f t="shared" si="1774"/>
        <v>41779</v>
      </c>
      <c r="AM2055" s="2"/>
    </row>
    <row r="2056" spans="1:39" ht="11.25" x14ac:dyDescent="0.2">
      <c r="A2056" s="2" t="s">
        <v>5</v>
      </c>
      <c r="B2056" s="2" t="str">
        <f t="shared" si="1778"/>
        <v>CACY2014</v>
      </c>
      <c r="C2056" s="2" t="s">
        <v>39</v>
      </c>
      <c r="D2056" s="4">
        <v>41778</v>
      </c>
      <c r="K2056" s="54">
        <f t="shared" si="1765"/>
        <v>0</v>
      </c>
      <c r="T2056" s="47">
        <v>2</v>
      </c>
      <c r="U2056" s="48">
        <v>27</v>
      </c>
      <c r="V2056" s="49">
        <v>6039</v>
      </c>
      <c r="W2056" s="48">
        <f t="shared" si="1775"/>
        <v>1127</v>
      </c>
      <c r="X2056" s="32">
        <v>48001</v>
      </c>
      <c r="Y2056" s="31">
        <f t="shared" si="1766"/>
        <v>0.12580987896085499</v>
      </c>
      <c r="Z2056" s="30">
        <f t="shared" si="1767"/>
        <v>5.624882814941355E-4</v>
      </c>
      <c r="AA2056" s="10">
        <f t="shared" si="1768"/>
        <v>223.66666666666671</v>
      </c>
      <c r="AB2056" s="9" t="str">
        <f t="shared" si="1779"/>
        <v>U E</v>
      </c>
      <c r="AC2056" s="28">
        <f t="shared" si="1769"/>
        <v>0.12580987896085499</v>
      </c>
      <c r="AD2056" s="29">
        <f t="shared" si="1770"/>
        <v>5.624882814941355E-4</v>
      </c>
      <c r="AE2056" s="15">
        <f t="shared" si="1771"/>
        <v>223.66666666666671</v>
      </c>
      <c r="AF2056" s="27" t="e">
        <f t="shared" si="1777"/>
        <v>#REF!</v>
      </c>
      <c r="AG2056" s="7" t="e">
        <f t="shared" si="1777"/>
        <v>#REF!</v>
      </c>
      <c r="AH2056" s="17" t="e">
        <f t="shared" si="1772"/>
        <v>#REF!</v>
      </c>
      <c r="AI2056" s="26" t="e">
        <f t="shared" si="1776"/>
        <v>#REF!</v>
      </c>
      <c r="AJ2056" s="22" t="e">
        <f t="shared" si="1776"/>
        <v>#REF!</v>
      </c>
      <c r="AK2056" s="25" t="e">
        <f t="shared" si="1773"/>
        <v>#REF!</v>
      </c>
      <c r="AL2056" s="60">
        <f t="shared" si="1774"/>
        <v>41778</v>
      </c>
      <c r="AM2056" s="2"/>
    </row>
    <row r="2057" spans="1:39" ht="11.25" x14ac:dyDescent="0.2">
      <c r="A2057" s="2" t="s">
        <v>5</v>
      </c>
      <c r="B2057" s="2" t="str">
        <f t="shared" si="1778"/>
        <v>CACY2014</v>
      </c>
      <c r="C2057" s="2" t="s">
        <v>39</v>
      </c>
      <c r="D2057" s="4">
        <v>41777</v>
      </c>
      <c r="K2057" s="54">
        <f t="shared" si="1765"/>
        <v>0</v>
      </c>
      <c r="T2057" s="47"/>
      <c r="U2057" s="48"/>
      <c r="V2057" s="49"/>
      <c r="W2057" s="48">
        <f t="shared" si="1775"/>
        <v>1126</v>
      </c>
      <c r="X2057" s="32">
        <v>48001</v>
      </c>
      <c r="Y2057" s="31">
        <f t="shared" si="1766"/>
        <v>0</v>
      </c>
      <c r="Z2057" s="30">
        <f t="shared" si="1767"/>
        <v>0</v>
      </c>
      <c r="AA2057" s="10">
        <f t="shared" si="1768"/>
        <v>0</v>
      </c>
      <c r="AB2057" s="9" t="str">
        <f t="shared" si="1779"/>
        <v>U E</v>
      </c>
      <c r="AC2057" s="28">
        <f t="shared" si="1769"/>
        <v>0</v>
      </c>
      <c r="AD2057" s="29">
        <f t="shared" si="1770"/>
        <v>0</v>
      </c>
      <c r="AE2057" s="15">
        <f t="shared" si="1771"/>
        <v>0</v>
      </c>
      <c r="AF2057" s="27" t="e">
        <f t="shared" si="1777"/>
        <v>#REF!</v>
      </c>
      <c r="AG2057" s="7" t="e">
        <f t="shared" si="1777"/>
        <v>#REF!</v>
      </c>
      <c r="AH2057" s="17" t="e">
        <f t="shared" si="1772"/>
        <v>#REF!</v>
      </c>
      <c r="AI2057" s="26" t="e">
        <f t="shared" si="1776"/>
        <v>#REF!</v>
      </c>
      <c r="AJ2057" s="22" t="e">
        <f t="shared" si="1776"/>
        <v>#REF!</v>
      </c>
      <c r="AK2057" s="25" t="e">
        <f t="shared" si="1773"/>
        <v>#REF!</v>
      </c>
      <c r="AL2057" s="60">
        <f t="shared" si="1774"/>
        <v>41777</v>
      </c>
      <c r="AM2057" s="2"/>
    </row>
    <row r="2058" spans="1:39" ht="11.25" x14ac:dyDescent="0.2">
      <c r="A2058" s="2" t="s">
        <v>5</v>
      </c>
      <c r="B2058" s="2" t="str">
        <f t="shared" si="1778"/>
        <v>CACY2014</v>
      </c>
      <c r="C2058" s="2" t="s">
        <v>39</v>
      </c>
      <c r="D2058" s="4">
        <v>41776</v>
      </c>
      <c r="K2058" s="54">
        <f t="shared" ref="K2058:K2121" si="1780">L2058-J2058</f>
        <v>0</v>
      </c>
      <c r="T2058" s="47"/>
      <c r="U2058" s="48"/>
      <c r="V2058" s="49"/>
      <c r="W2058" s="48">
        <f t="shared" si="1775"/>
        <v>1128</v>
      </c>
      <c r="X2058" s="32">
        <v>48001</v>
      </c>
      <c r="Y2058" s="31">
        <f t="shared" si="1766"/>
        <v>0</v>
      </c>
      <c r="Z2058" s="30">
        <f t="shared" si="1767"/>
        <v>0</v>
      </c>
      <c r="AA2058" s="10">
        <f t="shared" si="1768"/>
        <v>0</v>
      </c>
      <c r="AB2058" s="9" t="str">
        <f t="shared" si="1779"/>
        <v>U E</v>
      </c>
      <c r="AC2058" s="28">
        <f t="shared" si="1769"/>
        <v>0</v>
      </c>
      <c r="AD2058" s="29">
        <f t="shared" si="1770"/>
        <v>0</v>
      </c>
      <c r="AE2058" s="15">
        <f t="shared" si="1771"/>
        <v>0</v>
      </c>
      <c r="AF2058" s="27" t="e">
        <f t="shared" si="1777"/>
        <v>#REF!</v>
      </c>
      <c r="AG2058" s="7" t="e">
        <f t="shared" si="1777"/>
        <v>#REF!</v>
      </c>
      <c r="AH2058" s="17" t="e">
        <f t="shared" si="1772"/>
        <v>#REF!</v>
      </c>
      <c r="AI2058" s="26" t="e">
        <f t="shared" si="1776"/>
        <v>#REF!</v>
      </c>
      <c r="AJ2058" s="22" t="e">
        <f t="shared" si="1776"/>
        <v>#REF!</v>
      </c>
      <c r="AK2058" s="25" t="e">
        <f t="shared" si="1773"/>
        <v>#REF!</v>
      </c>
      <c r="AL2058" s="60">
        <f t="shared" si="1774"/>
        <v>41776</v>
      </c>
      <c r="AM2058" s="2"/>
    </row>
    <row r="2059" spans="1:39" ht="11.25" x14ac:dyDescent="0.2">
      <c r="A2059" s="2" t="s">
        <v>5</v>
      </c>
      <c r="B2059" s="2" t="str">
        <f t="shared" si="1778"/>
        <v>CACY2014</v>
      </c>
      <c r="C2059" s="2" t="s">
        <v>39</v>
      </c>
      <c r="D2059" s="4">
        <v>41775</v>
      </c>
      <c r="K2059" s="54">
        <f t="shared" si="1780"/>
        <v>0</v>
      </c>
      <c r="T2059" s="47">
        <v>1</v>
      </c>
      <c r="U2059" s="48">
        <v>1</v>
      </c>
      <c r="V2059" s="49">
        <v>101</v>
      </c>
      <c r="W2059" s="48">
        <f t="shared" si="1775"/>
        <v>1131</v>
      </c>
      <c r="X2059" s="32">
        <v>48001</v>
      </c>
      <c r="Y2059" s="31">
        <f t="shared" si="1766"/>
        <v>2.104122830774359E-3</v>
      </c>
      <c r="Z2059" s="30">
        <f t="shared" si="1767"/>
        <v>2.0832899314597614E-5</v>
      </c>
      <c r="AA2059" s="10">
        <f t="shared" si="1768"/>
        <v>101</v>
      </c>
      <c r="AB2059" s="9" t="str">
        <f t="shared" si="1779"/>
        <v>U E</v>
      </c>
      <c r="AC2059" s="28">
        <f t="shared" si="1769"/>
        <v>2.104122830774359E-3</v>
      </c>
      <c r="AD2059" s="29">
        <f t="shared" si="1770"/>
        <v>2.0832899314597614E-5</v>
      </c>
      <c r="AE2059" s="15">
        <f t="shared" si="1771"/>
        <v>101</v>
      </c>
      <c r="AF2059" s="27" t="e">
        <f t="shared" si="1777"/>
        <v>#REF!</v>
      </c>
      <c r="AG2059" s="7" t="e">
        <f t="shared" si="1777"/>
        <v>#REF!</v>
      </c>
      <c r="AH2059" s="17" t="e">
        <f t="shared" si="1772"/>
        <v>#REF!</v>
      </c>
      <c r="AI2059" s="26" t="e">
        <f t="shared" si="1776"/>
        <v>#REF!</v>
      </c>
      <c r="AJ2059" s="22" t="e">
        <f t="shared" si="1776"/>
        <v>#REF!</v>
      </c>
      <c r="AK2059" s="25" t="e">
        <f t="shared" si="1773"/>
        <v>#REF!</v>
      </c>
      <c r="AL2059" s="60">
        <f t="shared" si="1774"/>
        <v>41775</v>
      </c>
      <c r="AM2059" s="2"/>
    </row>
    <row r="2060" spans="1:39" ht="11.25" x14ac:dyDescent="0.2">
      <c r="A2060" s="2" t="s">
        <v>5</v>
      </c>
      <c r="B2060" s="2" t="str">
        <f t="shared" si="1778"/>
        <v>CACY2014</v>
      </c>
      <c r="C2060" s="2" t="s">
        <v>39</v>
      </c>
      <c r="D2060" s="4">
        <v>41774</v>
      </c>
      <c r="K2060" s="54">
        <f t="shared" si="1780"/>
        <v>0</v>
      </c>
      <c r="T2060" s="47">
        <v>1</v>
      </c>
      <c r="U2060" s="48">
        <v>1</v>
      </c>
      <c r="V2060" s="49">
        <v>281</v>
      </c>
      <c r="W2060" s="48">
        <f t="shared" si="1775"/>
        <v>1135</v>
      </c>
      <c r="X2060" s="32">
        <v>48001</v>
      </c>
      <c r="Y2060" s="31">
        <f t="shared" si="1766"/>
        <v>5.8540447074019288E-3</v>
      </c>
      <c r="Z2060" s="30">
        <f t="shared" si="1767"/>
        <v>2.0832899314597614E-5</v>
      </c>
      <c r="AA2060" s="10">
        <f t="shared" si="1768"/>
        <v>280.99999999999994</v>
      </c>
      <c r="AB2060" s="9" t="str">
        <f t="shared" si="1779"/>
        <v>U E</v>
      </c>
      <c r="AC2060" s="28">
        <f t="shared" si="1769"/>
        <v>5.8540447074019288E-3</v>
      </c>
      <c r="AD2060" s="29">
        <f t="shared" si="1770"/>
        <v>2.0832899314597614E-5</v>
      </c>
      <c r="AE2060" s="15">
        <f t="shared" si="1771"/>
        <v>280.99999999999994</v>
      </c>
      <c r="AF2060" s="27" t="e">
        <f t="shared" si="1777"/>
        <v>#REF!</v>
      </c>
      <c r="AG2060" s="7" t="e">
        <f t="shared" si="1777"/>
        <v>#REF!</v>
      </c>
      <c r="AH2060" s="17" t="e">
        <f t="shared" si="1772"/>
        <v>#REF!</v>
      </c>
      <c r="AI2060" s="26" t="e">
        <f t="shared" si="1776"/>
        <v>#REF!</v>
      </c>
      <c r="AJ2060" s="22" t="e">
        <f t="shared" si="1776"/>
        <v>#REF!</v>
      </c>
      <c r="AK2060" s="25" t="e">
        <f t="shared" si="1773"/>
        <v>#REF!</v>
      </c>
      <c r="AL2060" s="60">
        <f t="shared" si="1774"/>
        <v>41774</v>
      </c>
      <c r="AM2060" s="2"/>
    </row>
    <row r="2061" spans="1:39" ht="11.25" x14ac:dyDescent="0.2">
      <c r="A2061" s="2" t="s">
        <v>5</v>
      </c>
      <c r="B2061" s="2" t="str">
        <f t="shared" si="1778"/>
        <v>CACY2014</v>
      </c>
      <c r="C2061" s="2" t="s">
        <v>39</v>
      </c>
      <c r="D2061" s="4">
        <v>41773</v>
      </c>
      <c r="K2061" s="54">
        <f t="shared" si="1780"/>
        <v>0</v>
      </c>
      <c r="T2061" s="47">
        <v>2</v>
      </c>
      <c r="U2061" s="48">
        <v>0</v>
      </c>
      <c r="V2061" s="49">
        <v>0</v>
      </c>
      <c r="W2061" s="48">
        <f t="shared" si="1775"/>
        <v>1137</v>
      </c>
      <c r="X2061" s="32">
        <v>48001</v>
      </c>
      <c r="Y2061" s="31">
        <f t="shared" si="1766"/>
        <v>0</v>
      </c>
      <c r="Z2061" s="30">
        <f t="shared" si="1767"/>
        <v>0</v>
      </c>
      <c r="AA2061" s="10">
        <f t="shared" si="1768"/>
        <v>0</v>
      </c>
      <c r="AB2061" s="9" t="str">
        <f t="shared" si="1779"/>
        <v>U E</v>
      </c>
      <c r="AC2061" s="28">
        <f t="shared" si="1769"/>
        <v>0</v>
      </c>
      <c r="AD2061" s="29">
        <f t="shared" si="1770"/>
        <v>0</v>
      </c>
      <c r="AE2061" s="15">
        <f t="shared" si="1771"/>
        <v>0</v>
      </c>
      <c r="AF2061" s="27" t="e">
        <f t="shared" si="1777"/>
        <v>#REF!</v>
      </c>
      <c r="AG2061" s="7" t="e">
        <f t="shared" si="1777"/>
        <v>#REF!</v>
      </c>
      <c r="AH2061" s="17" t="e">
        <f t="shared" si="1772"/>
        <v>#REF!</v>
      </c>
      <c r="AI2061" s="26" t="e">
        <f t="shared" si="1776"/>
        <v>#REF!</v>
      </c>
      <c r="AJ2061" s="22" t="e">
        <f t="shared" si="1776"/>
        <v>#REF!</v>
      </c>
      <c r="AK2061" s="25" t="e">
        <f t="shared" si="1773"/>
        <v>#REF!</v>
      </c>
      <c r="AL2061" s="60">
        <f t="shared" si="1774"/>
        <v>41773</v>
      </c>
      <c r="AM2061" s="2"/>
    </row>
    <row r="2062" spans="1:39" ht="11.25" x14ac:dyDescent="0.2">
      <c r="A2062" s="2" t="s">
        <v>5</v>
      </c>
      <c r="B2062" s="2" t="str">
        <f t="shared" si="1778"/>
        <v>CACY2014</v>
      </c>
      <c r="C2062" s="2" t="s">
        <v>39</v>
      </c>
      <c r="D2062" s="4">
        <v>41772</v>
      </c>
      <c r="K2062" s="54">
        <f t="shared" si="1780"/>
        <v>0</v>
      </c>
      <c r="T2062" s="47">
        <v>4</v>
      </c>
      <c r="U2062" s="48">
        <v>383</v>
      </c>
      <c r="V2062" s="49">
        <v>79374</v>
      </c>
      <c r="W2062" s="48">
        <f t="shared" si="1775"/>
        <v>1135</v>
      </c>
      <c r="X2062" s="32">
        <v>48001</v>
      </c>
      <c r="Y2062" s="31">
        <f t="shared" si="1766"/>
        <v>1.6535905501968708</v>
      </c>
      <c r="Z2062" s="30">
        <f t="shared" si="1767"/>
        <v>7.9790004374908855E-3</v>
      </c>
      <c r="AA2062" s="10">
        <f t="shared" si="1768"/>
        <v>207.24281984334203</v>
      </c>
      <c r="AB2062" s="9" t="str">
        <f t="shared" si="1779"/>
        <v>U E</v>
      </c>
      <c r="AC2062" s="28">
        <f t="shared" si="1769"/>
        <v>1.6535905501968708</v>
      </c>
      <c r="AD2062" s="29">
        <f t="shared" si="1770"/>
        <v>7.9790004374908855E-3</v>
      </c>
      <c r="AE2062" s="15">
        <f t="shared" si="1771"/>
        <v>207.24281984334203</v>
      </c>
      <c r="AF2062" s="27" t="e">
        <f t="shared" si="1777"/>
        <v>#REF!</v>
      </c>
      <c r="AG2062" s="7" t="e">
        <f t="shared" si="1777"/>
        <v>#REF!</v>
      </c>
      <c r="AH2062" s="17" t="e">
        <f t="shared" si="1772"/>
        <v>#REF!</v>
      </c>
      <c r="AI2062" s="26" t="e">
        <f t="shared" si="1776"/>
        <v>#REF!</v>
      </c>
      <c r="AJ2062" s="22" t="e">
        <f t="shared" si="1776"/>
        <v>#REF!</v>
      </c>
      <c r="AK2062" s="25" t="e">
        <f t="shared" si="1773"/>
        <v>#REF!</v>
      </c>
      <c r="AL2062" s="60">
        <f t="shared" si="1774"/>
        <v>41772</v>
      </c>
      <c r="AM2062" s="2"/>
    </row>
    <row r="2063" spans="1:39" ht="11.25" x14ac:dyDescent="0.2">
      <c r="A2063" s="2" t="s">
        <v>5</v>
      </c>
      <c r="B2063" s="2" t="str">
        <f t="shared" si="1778"/>
        <v>CACY2014</v>
      </c>
      <c r="C2063" s="2" t="s">
        <v>39</v>
      </c>
      <c r="D2063" s="4">
        <v>41771</v>
      </c>
      <c r="K2063" s="54">
        <f t="shared" si="1780"/>
        <v>0</v>
      </c>
      <c r="T2063" s="47">
        <v>4</v>
      </c>
      <c r="U2063" s="48">
        <v>4</v>
      </c>
      <c r="V2063" s="49">
        <v>360</v>
      </c>
      <c r="W2063" s="48">
        <f t="shared" si="1775"/>
        <v>1136</v>
      </c>
      <c r="X2063" s="32">
        <v>48001</v>
      </c>
      <c r="Y2063" s="31">
        <f t="shared" si="1766"/>
        <v>7.4998437532551405E-3</v>
      </c>
      <c r="Z2063" s="30">
        <f t="shared" si="1767"/>
        <v>8.3331597258390455E-5</v>
      </c>
      <c r="AA2063" s="10">
        <f t="shared" si="1768"/>
        <v>90</v>
      </c>
      <c r="AB2063" s="9" t="str">
        <f t="shared" si="1779"/>
        <v>U E</v>
      </c>
      <c r="AC2063" s="28">
        <f t="shared" si="1769"/>
        <v>7.4998437532551405E-3</v>
      </c>
      <c r="AD2063" s="29">
        <f t="shared" si="1770"/>
        <v>8.3331597258390455E-5</v>
      </c>
      <c r="AE2063" s="15">
        <f t="shared" si="1771"/>
        <v>90</v>
      </c>
      <c r="AF2063" s="27" t="e">
        <f t="shared" si="1777"/>
        <v>#REF!</v>
      </c>
      <c r="AG2063" s="7" t="e">
        <f t="shared" si="1777"/>
        <v>#REF!</v>
      </c>
      <c r="AH2063" s="17" t="e">
        <f t="shared" si="1772"/>
        <v>#REF!</v>
      </c>
      <c r="AI2063" s="26" t="e">
        <f t="shared" si="1776"/>
        <v>#REF!</v>
      </c>
      <c r="AJ2063" s="22" t="e">
        <f t="shared" si="1776"/>
        <v>#REF!</v>
      </c>
      <c r="AK2063" s="25" t="e">
        <f t="shared" si="1773"/>
        <v>#REF!</v>
      </c>
      <c r="AL2063" s="60">
        <f t="shared" si="1774"/>
        <v>41771</v>
      </c>
      <c r="AM2063" s="2"/>
    </row>
    <row r="2064" spans="1:39" ht="11.25" x14ac:dyDescent="0.2">
      <c r="A2064" s="2" t="s">
        <v>5</v>
      </c>
      <c r="B2064" s="2" t="str">
        <f t="shared" si="1778"/>
        <v>CACY2014</v>
      </c>
      <c r="C2064" s="2" t="s">
        <v>39</v>
      </c>
      <c r="D2064" s="4">
        <v>41770</v>
      </c>
      <c r="K2064" s="54">
        <f t="shared" si="1780"/>
        <v>0</v>
      </c>
      <c r="T2064" s="47">
        <v>1</v>
      </c>
      <c r="U2064" s="48">
        <v>27</v>
      </c>
      <c r="V2064" s="49">
        <v>6164</v>
      </c>
      <c r="W2064" s="48">
        <f t="shared" si="1775"/>
        <v>1135</v>
      </c>
      <c r="X2064" s="32">
        <v>48001</v>
      </c>
      <c r="Y2064" s="31">
        <f t="shared" si="1766"/>
        <v>0.12841399137517967</v>
      </c>
      <c r="Z2064" s="30">
        <f t="shared" si="1767"/>
        <v>5.624882814941355E-4</v>
      </c>
      <c r="AA2064" s="10">
        <f t="shared" si="1768"/>
        <v>228.29629629629628</v>
      </c>
      <c r="AB2064" s="9" t="str">
        <f t="shared" si="1779"/>
        <v>U E</v>
      </c>
      <c r="AC2064" s="28">
        <f t="shared" si="1769"/>
        <v>0.12841399137517967</v>
      </c>
      <c r="AD2064" s="29">
        <f t="shared" si="1770"/>
        <v>5.624882814941355E-4</v>
      </c>
      <c r="AE2064" s="15">
        <f t="shared" si="1771"/>
        <v>228.29629629629628</v>
      </c>
      <c r="AF2064" s="27" t="e">
        <f t="shared" si="1777"/>
        <v>#REF!</v>
      </c>
      <c r="AG2064" s="7" t="e">
        <f t="shared" si="1777"/>
        <v>#REF!</v>
      </c>
      <c r="AH2064" s="17" t="e">
        <f t="shared" si="1772"/>
        <v>#REF!</v>
      </c>
      <c r="AI2064" s="26" t="e">
        <f t="shared" si="1776"/>
        <v>#REF!</v>
      </c>
      <c r="AJ2064" s="22" t="e">
        <f t="shared" si="1776"/>
        <v>#REF!</v>
      </c>
      <c r="AK2064" s="25" t="e">
        <f t="shared" si="1773"/>
        <v>#REF!</v>
      </c>
      <c r="AL2064" s="60">
        <f t="shared" si="1774"/>
        <v>41770</v>
      </c>
      <c r="AM2064" s="2"/>
    </row>
    <row r="2065" spans="1:39" ht="11.25" x14ac:dyDescent="0.2">
      <c r="A2065" s="2" t="s">
        <v>5</v>
      </c>
      <c r="B2065" s="2" t="str">
        <f t="shared" si="1778"/>
        <v>CACY2014</v>
      </c>
      <c r="C2065" s="2" t="s">
        <v>39</v>
      </c>
      <c r="D2065" s="4">
        <v>41769</v>
      </c>
      <c r="K2065" s="54">
        <f t="shared" si="1780"/>
        <v>0</v>
      </c>
      <c r="T2065" s="47"/>
      <c r="U2065" s="48"/>
      <c r="V2065" s="49"/>
      <c r="W2065" s="48">
        <f t="shared" si="1775"/>
        <v>1136</v>
      </c>
      <c r="X2065" s="32">
        <v>48001</v>
      </c>
      <c r="Y2065" s="31">
        <f t="shared" si="1766"/>
        <v>0</v>
      </c>
      <c r="Z2065" s="30">
        <f t="shared" si="1767"/>
        <v>0</v>
      </c>
      <c r="AA2065" s="10">
        <f t="shared" si="1768"/>
        <v>0</v>
      </c>
      <c r="AB2065" s="9" t="str">
        <f t="shared" si="1779"/>
        <v>U E</v>
      </c>
      <c r="AC2065" s="28">
        <f t="shared" si="1769"/>
        <v>0</v>
      </c>
      <c r="AD2065" s="29">
        <f t="shared" si="1770"/>
        <v>0</v>
      </c>
      <c r="AE2065" s="15">
        <f t="shared" si="1771"/>
        <v>0</v>
      </c>
      <c r="AF2065" s="27" t="e">
        <f t="shared" si="1777"/>
        <v>#REF!</v>
      </c>
      <c r="AG2065" s="7" t="e">
        <f t="shared" si="1777"/>
        <v>#REF!</v>
      </c>
      <c r="AH2065" s="17" t="e">
        <f t="shared" si="1772"/>
        <v>#REF!</v>
      </c>
      <c r="AI2065" s="26" t="e">
        <f t="shared" si="1776"/>
        <v>#REF!</v>
      </c>
      <c r="AJ2065" s="22" t="e">
        <f t="shared" si="1776"/>
        <v>#REF!</v>
      </c>
      <c r="AK2065" s="25" t="e">
        <f t="shared" si="1773"/>
        <v>#REF!</v>
      </c>
      <c r="AL2065" s="60">
        <f t="shared" si="1774"/>
        <v>41769</v>
      </c>
      <c r="AM2065" s="2"/>
    </row>
    <row r="2066" spans="1:39" ht="11.25" x14ac:dyDescent="0.2">
      <c r="A2066" s="2" t="s">
        <v>5</v>
      </c>
      <c r="B2066" s="2" t="str">
        <f t="shared" si="1778"/>
        <v>CACY2014</v>
      </c>
      <c r="C2066" s="2" t="s">
        <v>39</v>
      </c>
      <c r="D2066" s="4">
        <v>41768</v>
      </c>
      <c r="K2066" s="54">
        <f t="shared" si="1780"/>
        <v>0</v>
      </c>
      <c r="T2066" s="47"/>
      <c r="U2066" s="48"/>
      <c r="V2066" s="49"/>
      <c r="W2066" s="48">
        <f t="shared" si="1775"/>
        <v>1139</v>
      </c>
      <c r="X2066" s="32">
        <v>48001</v>
      </c>
      <c r="Y2066" s="31">
        <f t="shared" si="1766"/>
        <v>0</v>
      </c>
      <c r="Z2066" s="30">
        <f t="shared" si="1767"/>
        <v>0</v>
      </c>
      <c r="AA2066" s="10">
        <f t="shared" si="1768"/>
        <v>0</v>
      </c>
      <c r="AB2066" s="9" t="str">
        <f t="shared" si="1779"/>
        <v>U E</v>
      </c>
      <c r="AC2066" s="28">
        <f t="shared" si="1769"/>
        <v>0</v>
      </c>
      <c r="AD2066" s="29">
        <f t="shared" si="1770"/>
        <v>0</v>
      </c>
      <c r="AE2066" s="15">
        <f t="shared" si="1771"/>
        <v>0</v>
      </c>
      <c r="AF2066" s="27" t="e">
        <f t="shared" si="1777"/>
        <v>#REF!</v>
      </c>
      <c r="AG2066" s="7" t="e">
        <f t="shared" si="1777"/>
        <v>#REF!</v>
      </c>
      <c r="AH2066" s="17" t="e">
        <f t="shared" si="1772"/>
        <v>#REF!</v>
      </c>
      <c r="AI2066" s="26" t="e">
        <f t="shared" si="1776"/>
        <v>#REF!</v>
      </c>
      <c r="AJ2066" s="22" t="e">
        <f t="shared" si="1776"/>
        <v>#REF!</v>
      </c>
      <c r="AK2066" s="25" t="e">
        <f t="shared" si="1773"/>
        <v>#REF!</v>
      </c>
      <c r="AL2066" s="60">
        <f t="shared" si="1774"/>
        <v>41768</v>
      </c>
      <c r="AM2066" s="2"/>
    </row>
    <row r="2067" spans="1:39" ht="11.25" x14ac:dyDescent="0.2">
      <c r="A2067" s="2" t="s">
        <v>5</v>
      </c>
      <c r="B2067" s="2" t="str">
        <f t="shared" si="1778"/>
        <v>CACY2014</v>
      </c>
      <c r="C2067" s="2" t="s">
        <v>39</v>
      </c>
      <c r="D2067" s="4">
        <v>41767</v>
      </c>
      <c r="K2067" s="54">
        <f t="shared" si="1780"/>
        <v>0</v>
      </c>
      <c r="T2067" s="47">
        <v>2</v>
      </c>
      <c r="U2067" s="48">
        <v>15</v>
      </c>
      <c r="V2067" s="49">
        <v>2160</v>
      </c>
      <c r="W2067" s="48">
        <f t="shared" si="1775"/>
        <v>1142</v>
      </c>
      <c r="X2067" s="32">
        <v>48001</v>
      </c>
      <c r="Y2067" s="31">
        <f t="shared" si="1766"/>
        <v>4.4999062519530841E-2</v>
      </c>
      <c r="Z2067" s="30">
        <f t="shared" si="1767"/>
        <v>3.1249348971896417E-4</v>
      </c>
      <c r="AA2067" s="10">
        <f t="shared" si="1768"/>
        <v>144</v>
      </c>
      <c r="AB2067" s="9" t="str">
        <f t="shared" si="1779"/>
        <v>U E</v>
      </c>
      <c r="AC2067" s="28">
        <f t="shared" si="1769"/>
        <v>4.4999062519530841E-2</v>
      </c>
      <c r="AD2067" s="29">
        <f t="shared" si="1770"/>
        <v>3.1249348971896417E-4</v>
      </c>
      <c r="AE2067" s="15">
        <f t="shared" si="1771"/>
        <v>144</v>
      </c>
      <c r="AF2067" s="27" t="e">
        <f t="shared" si="1777"/>
        <v>#REF!</v>
      </c>
      <c r="AG2067" s="7" t="e">
        <f t="shared" si="1777"/>
        <v>#REF!</v>
      </c>
      <c r="AH2067" s="17" t="e">
        <f t="shared" si="1772"/>
        <v>#REF!</v>
      </c>
      <c r="AI2067" s="26" t="e">
        <f t="shared" si="1776"/>
        <v>#REF!</v>
      </c>
      <c r="AJ2067" s="22" t="e">
        <f t="shared" si="1776"/>
        <v>#REF!</v>
      </c>
      <c r="AK2067" s="25" t="e">
        <f t="shared" si="1773"/>
        <v>#REF!</v>
      </c>
      <c r="AL2067" s="60">
        <f t="shared" si="1774"/>
        <v>41767</v>
      </c>
      <c r="AM2067" s="2"/>
    </row>
    <row r="2068" spans="1:39" ht="11.25" x14ac:dyDescent="0.2">
      <c r="A2068" s="2" t="s">
        <v>5</v>
      </c>
      <c r="B2068" s="2" t="str">
        <f t="shared" si="1778"/>
        <v>CACY2014</v>
      </c>
      <c r="C2068" s="2" t="s">
        <v>39</v>
      </c>
      <c r="D2068" s="4">
        <v>41766</v>
      </c>
      <c r="K2068" s="54">
        <f t="shared" si="1780"/>
        <v>0</v>
      </c>
      <c r="T2068" s="47">
        <v>3</v>
      </c>
      <c r="U2068" s="48">
        <v>5</v>
      </c>
      <c r="V2068" s="49">
        <v>698</v>
      </c>
      <c r="W2068" s="48">
        <f t="shared" si="1775"/>
        <v>1141</v>
      </c>
      <c r="X2068" s="32">
        <v>48001</v>
      </c>
      <c r="Y2068" s="31">
        <f t="shared" si="1766"/>
        <v>1.4541363721589134E-2</v>
      </c>
      <c r="Z2068" s="30">
        <f t="shared" si="1767"/>
        <v>1.0416449657298807E-4</v>
      </c>
      <c r="AA2068" s="10">
        <f t="shared" si="1768"/>
        <v>139.6</v>
      </c>
      <c r="AB2068" s="9" t="str">
        <f t="shared" si="1779"/>
        <v>U E</v>
      </c>
      <c r="AC2068" s="28">
        <f t="shared" si="1769"/>
        <v>1.4541363721589134E-2</v>
      </c>
      <c r="AD2068" s="29">
        <f t="shared" si="1770"/>
        <v>1.0416449657298807E-4</v>
      </c>
      <c r="AE2068" s="15">
        <f t="shared" si="1771"/>
        <v>139.6</v>
      </c>
      <c r="AF2068" s="27" t="e">
        <f t="shared" si="1777"/>
        <v>#REF!</v>
      </c>
      <c r="AG2068" s="7" t="e">
        <f t="shared" si="1777"/>
        <v>#REF!</v>
      </c>
      <c r="AH2068" s="17" t="e">
        <f t="shared" si="1772"/>
        <v>#REF!</v>
      </c>
      <c r="AI2068" s="26" t="e">
        <f t="shared" si="1776"/>
        <v>#REF!</v>
      </c>
      <c r="AJ2068" s="22" t="e">
        <f t="shared" si="1776"/>
        <v>#REF!</v>
      </c>
      <c r="AK2068" s="25" t="e">
        <f t="shared" si="1773"/>
        <v>#REF!</v>
      </c>
      <c r="AL2068" s="60">
        <f t="shared" si="1774"/>
        <v>41766</v>
      </c>
      <c r="AM2068" s="2"/>
    </row>
    <row r="2069" spans="1:39" ht="11.25" x14ac:dyDescent="0.2">
      <c r="A2069" s="2" t="s">
        <v>5</v>
      </c>
      <c r="B2069" s="2" t="str">
        <f t="shared" si="1778"/>
        <v>CACY2014</v>
      </c>
      <c r="C2069" s="2" t="s">
        <v>39</v>
      </c>
      <c r="D2069" s="4">
        <v>41765</v>
      </c>
      <c r="K2069" s="54">
        <f t="shared" si="1780"/>
        <v>0</v>
      </c>
      <c r="T2069" s="47">
        <v>6</v>
      </c>
      <c r="U2069" s="48">
        <v>200</v>
      </c>
      <c r="V2069" s="49">
        <v>29645</v>
      </c>
      <c r="W2069" s="48">
        <f t="shared" si="1775"/>
        <v>1142</v>
      </c>
      <c r="X2069" s="32">
        <v>48001</v>
      </c>
      <c r="Y2069" s="31">
        <f t="shared" si="1766"/>
        <v>0.61759130018124619</v>
      </c>
      <c r="Z2069" s="30">
        <f t="shared" si="1767"/>
        <v>4.1665798629195224E-3</v>
      </c>
      <c r="AA2069" s="10">
        <f t="shared" si="1768"/>
        <v>148.22499999999999</v>
      </c>
      <c r="AB2069" s="9" t="str">
        <f t="shared" si="1779"/>
        <v>U E</v>
      </c>
      <c r="AC2069" s="28">
        <f t="shared" si="1769"/>
        <v>0.61759130018124619</v>
      </c>
      <c r="AD2069" s="29">
        <f t="shared" si="1770"/>
        <v>4.1665798629195224E-3</v>
      </c>
      <c r="AE2069" s="15">
        <f t="shared" si="1771"/>
        <v>148.22499999999999</v>
      </c>
      <c r="AF2069" s="27" t="e">
        <f t="shared" si="1777"/>
        <v>#REF!</v>
      </c>
      <c r="AG2069" s="7" t="e">
        <f t="shared" si="1777"/>
        <v>#REF!</v>
      </c>
      <c r="AH2069" s="17" t="e">
        <f t="shared" si="1772"/>
        <v>#REF!</v>
      </c>
      <c r="AI2069" s="26" t="e">
        <f t="shared" si="1776"/>
        <v>#REF!</v>
      </c>
      <c r="AJ2069" s="22" t="e">
        <f t="shared" si="1776"/>
        <v>#REF!</v>
      </c>
      <c r="AK2069" s="25" t="e">
        <f t="shared" si="1773"/>
        <v>#REF!</v>
      </c>
      <c r="AL2069" s="60">
        <f t="shared" si="1774"/>
        <v>41765</v>
      </c>
      <c r="AM2069" s="2"/>
    </row>
    <row r="2070" spans="1:39" ht="11.25" x14ac:dyDescent="0.2">
      <c r="A2070" s="2" t="s">
        <v>5</v>
      </c>
      <c r="B2070" s="2" t="str">
        <f t="shared" si="1778"/>
        <v>CACY2014</v>
      </c>
      <c r="C2070" s="2" t="s">
        <v>39</v>
      </c>
      <c r="D2070" s="4">
        <v>41764</v>
      </c>
      <c r="K2070" s="54">
        <f t="shared" si="1780"/>
        <v>0</v>
      </c>
      <c r="T2070" s="47">
        <v>4</v>
      </c>
      <c r="U2070" s="48">
        <v>644</v>
      </c>
      <c r="V2070" s="49">
        <v>479004</v>
      </c>
      <c r="W2070" s="48">
        <f t="shared" si="1775"/>
        <v>1140</v>
      </c>
      <c r="X2070" s="32">
        <v>48001</v>
      </c>
      <c r="Y2070" s="31">
        <f t="shared" si="1766"/>
        <v>9.9790421032895154</v>
      </c>
      <c r="Z2070" s="30">
        <f t="shared" si="1767"/>
        <v>1.3416387158600862E-2</v>
      </c>
      <c r="AA2070" s="10">
        <f t="shared" si="1768"/>
        <v>743.79503105590072</v>
      </c>
      <c r="AB2070" s="9" t="str">
        <f t="shared" si="1779"/>
        <v>U E</v>
      </c>
      <c r="AC2070" s="28">
        <f t="shared" si="1769"/>
        <v>9.9790421032895154</v>
      </c>
      <c r="AD2070" s="29">
        <f t="shared" si="1770"/>
        <v>1.3416387158600862E-2</v>
      </c>
      <c r="AE2070" s="15">
        <f t="shared" si="1771"/>
        <v>743.79503105590072</v>
      </c>
      <c r="AF2070" s="27" t="e">
        <f t="shared" si="1777"/>
        <v>#REF!</v>
      </c>
      <c r="AG2070" s="7" t="e">
        <f t="shared" si="1777"/>
        <v>#REF!</v>
      </c>
      <c r="AH2070" s="17" t="e">
        <f t="shared" si="1772"/>
        <v>#REF!</v>
      </c>
      <c r="AI2070" s="26" t="e">
        <f t="shared" si="1776"/>
        <v>#REF!</v>
      </c>
      <c r="AJ2070" s="22" t="e">
        <f t="shared" si="1776"/>
        <v>#REF!</v>
      </c>
      <c r="AK2070" s="25" t="e">
        <f t="shared" si="1773"/>
        <v>#REF!</v>
      </c>
      <c r="AL2070" s="60">
        <f t="shared" si="1774"/>
        <v>41764</v>
      </c>
      <c r="AM2070" s="2"/>
    </row>
    <row r="2071" spans="1:39" ht="11.25" x14ac:dyDescent="0.2">
      <c r="A2071" s="2" t="s">
        <v>5</v>
      </c>
      <c r="B2071" s="2" t="str">
        <f t="shared" si="1778"/>
        <v>CACY2014</v>
      </c>
      <c r="C2071" s="2" t="s">
        <v>39</v>
      </c>
      <c r="D2071" s="4">
        <v>41763</v>
      </c>
      <c r="K2071" s="54">
        <f t="shared" si="1780"/>
        <v>0</v>
      </c>
      <c r="T2071" s="47"/>
      <c r="U2071" s="48"/>
      <c r="V2071" s="49"/>
      <c r="W2071" s="48">
        <f t="shared" si="1775"/>
        <v>1144</v>
      </c>
      <c r="X2071" s="32">
        <v>48001</v>
      </c>
      <c r="Y2071" s="31">
        <f t="shared" si="1766"/>
        <v>0</v>
      </c>
      <c r="Z2071" s="30">
        <f t="shared" si="1767"/>
        <v>0</v>
      </c>
      <c r="AA2071" s="10">
        <f t="shared" si="1768"/>
        <v>0</v>
      </c>
      <c r="AB2071" s="9" t="str">
        <f t="shared" si="1779"/>
        <v>U E</v>
      </c>
      <c r="AC2071" s="28">
        <f t="shared" si="1769"/>
        <v>0</v>
      </c>
      <c r="AD2071" s="29">
        <f t="shared" si="1770"/>
        <v>0</v>
      </c>
      <c r="AE2071" s="15">
        <f t="shared" si="1771"/>
        <v>0</v>
      </c>
      <c r="AF2071" s="27" t="e">
        <f t="shared" si="1777"/>
        <v>#REF!</v>
      </c>
      <c r="AG2071" s="7" t="e">
        <f t="shared" si="1777"/>
        <v>#REF!</v>
      </c>
      <c r="AH2071" s="17" t="e">
        <f t="shared" si="1772"/>
        <v>#REF!</v>
      </c>
      <c r="AI2071" s="26" t="e">
        <f t="shared" si="1776"/>
        <v>#REF!</v>
      </c>
      <c r="AJ2071" s="22" t="e">
        <f t="shared" si="1776"/>
        <v>#REF!</v>
      </c>
      <c r="AK2071" s="25" t="e">
        <f t="shared" si="1773"/>
        <v>#REF!</v>
      </c>
      <c r="AL2071" s="60">
        <f t="shared" si="1774"/>
        <v>41763</v>
      </c>
      <c r="AM2071" s="2"/>
    </row>
    <row r="2072" spans="1:39" ht="11.25" x14ac:dyDescent="0.2">
      <c r="A2072" s="2" t="s">
        <v>5</v>
      </c>
      <c r="B2072" s="2" t="str">
        <f t="shared" si="1778"/>
        <v>CACY2014</v>
      </c>
      <c r="C2072" s="2" t="s">
        <v>39</v>
      </c>
      <c r="D2072" s="4">
        <v>41762</v>
      </c>
      <c r="K2072" s="54">
        <f t="shared" si="1780"/>
        <v>0</v>
      </c>
      <c r="T2072" s="47">
        <v>1</v>
      </c>
      <c r="U2072" s="48">
        <v>61</v>
      </c>
      <c r="V2072" s="49">
        <v>1206</v>
      </c>
      <c r="W2072" s="48">
        <f t="shared" si="1775"/>
        <v>1162</v>
      </c>
      <c r="X2072" s="32">
        <v>48001</v>
      </c>
      <c r="Y2072" s="31">
        <f t="shared" si="1766"/>
        <v>2.5124476573404719E-2</v>
      </c>
      <c r="Z2072" s="30">
        <f t="shared" si="1767"/>
        <v>1.2708068581904544E-3</v>
      </c>
      <c r="AA2072" s="10">
        <f t="shared" si="1768"/>
        <v>19.770491803278688</v>
      </c>
      <c r="AB2072" s="9" t="str">
        <f t="shared" si="1779"/>
        <v>U E</v>
      </c>
      <c r="AC2072" s="28">
        <f t="shared" si="1769"/>
        <v>2.5124476573404719E-2</v>
      </c>
      <c r="AD2072" s="29">
        <f t="shared" si="1770"/>
        <v>1.2708068581904544E-3</v>
      </c>
      <c r="AE2072" s="15">
        <f t="shared" si="1771"/>
        <v>19.770491803278688</v>
      </c>
      <c r="AF2072" s="27" t="e">
        <f t="shared" si="1777"/>
        <v>#REF!</v>
      </c>
      <c r="AG2072" s="7" t="e">
        <f t="shared" si="1777"/>
        <v>#REF!</v>
      </c>
      <c r="AH2072" s="17" t="e">
        <f t="shared" si="1772"/>
        <v>#REF!</v>
      </c>
      <c r="AI2072" s="26" t="e">
        <f t="shared" si="1776"/>
        <v>#REF!</v>
      </c>
      <c r="AJ2072" s="22" t="e">
        <f t="shared" si="1776"/>
        <v>#REF!</v>
      </c>
      <c r="AK2072" s="25" t="e">
        <f t="shared" si="1773"/>
        <v>#REF!</v>
      </c>
      <c r="AL2072" s="60">
        <f t="shared" si="1774"/>
        <v>41762</v>
      </c>
      <c r="AM2072" s="2"/>
    </row>
    <row r="2073" spans="1:39" ht="11.25" x14ac:dyDescent="0.2">
      <c r="A2073" s="2" t="s">
        <v>5</v>
      </c>
      <c r="B2073" s="2" t="str">
        <f t="shared" si="1778"/>
        <v>CACY2014</v>
      </c>
      <c r="C2073" s="2" t="s">
        <v>39</v>
      </c>
      <c r="D2073" s="4">
        <v>41761</v>
      </c>
      <c r="K2073" s="54">
        <f t="shared" si="1780"/>
        <v>0</v>
      </c>
      <c r="T2073" s="47">
        <v>2</v>
      </c>
      <c r="U2073" s="48">
        <v>373</v>
      </c>
      <c r="V2073" s="49">
        <v>324808</v>
      </c>
      <c r="W2073" s="48">
        <f t="shared" si="1775"/>
        <v>1171</v>
      </c>
      <c r="X2073" s="32">
        <v>48001</v>
      </c>
      <c r="Y2073" s="31">
        <f t="shared" si="1766"/>
        <v>6.7666923605758216</v>
      </c>
      <c r="Z2073" s="30">
        <f t="shared" si="1767"/>
        <v>7.7706714443449097E-3</v>
      </c>
      <c r="AA2073" s="10">
        <f t="shared" si="1768"/>
        <v>870.79892761394103</v>
      </c>
      <c r="AB2073" s="9" t="str">
        <f t="shared" si="1779"/>
        <v>U E</v>
      </c>
      <c r="AC2073" s="28">
        <f t="shared" si="1769"/>
        <v>6.7666923605758216</v>
      </c>
      <c r="AD2073" s="29">
        <f t="shared" si="1770"/>
        <v>7.7706714443449097E-3</v>
      </c>
      <c r="AE2073" s="15">
        <f t="shared" si="1771"/>
        <v>870.79892761394103</v>
      </c>
      <c r="AF2073" s="27" t="e">
        <f t="shared" si="1777"/>
        <v>#REF!</v>
      </c>
      <c r="AG2073" s="7" t="e">
        <f t="shared" si="1777"/>
        <v>#REF!</v>
      </c>
      <c r="AH2073" s="17" t="e">
        <f t="shared" si="1772"/>
        <v>#REF!</v>
      </c>
      <c r="AI2073" s="26" t="e">
        <f t="shared" si="1776"/>
        <v>#REF!</v>
      </c>
      <c r="AJ2073" s="22" t="e">
        <f t="shared" si="1776"/>
        <v>#REF!</v>
      </c>
      <c r="AK2073" s="25" t="e">
        <f t="shared" si="1773"/>
        <v>#REF!</v>
      </c>
      <c r="AL2073" s="60">
        <f t="shared" si="1774"/>
        <v>41761</v>
      </c>
      <c r="AM2073" s="2"/>
    </row>
    <row r="2074" spans="1:39" ht="11.25" x14ac:dyDescent="0.2">
      <c r="A2074" s="2" t="s">
        <v>5</v>
      </c>
      <c r="B2074" s="2" t="str">
        <f t="shared" si="1778"/>
        <v>CACY2014</v>
      </c>
      <c r="C2074" s="2" t="s">
        <v>39</v>
      </c>
      <c r="D2074" s="4">
        <v>41760</v>
      </c>
      <c r="K2074" s="54">
        <f t="shared" si="1780"/>
        <v>0</v>
      </c>
      <c r="T2074" s="47">
        <v>1</v>
      </c>
      <c r="U2074" s="48">
        <v>1</v>
      </c>
      <c r="V2074" s="49">
        <v>125</v>
      </c>
      <c r="W2074" s="48">
        <f t="shared" si="1775"/>
        <v>1190</v>
      </c>
      <c r="X2074" s="32">
        <v>48001</v>
      </c>
      <c r="Y2074" s="31">
        <f t="shared" si="1766"/>
        <v>2.6041124143247017E-3</v>
      </c>
      <c r="Z2074" s="30">
        <f t="shared" si="1767"/>
        <v>2.0832899314597614E-5</v>
      </c>
      <c r="AA2074" s="10">
        <f t="shared" si="1768"/>
        <v>125</v>
      </c>
      <c r="AB2074" s="9" t="str">
        <f t="shared" si="1779"/>
        <v>U E</v>
      </c>
      <c r="AC2074" s="28">
        <f t="shared" si="1769"/>
        <v>2.6041124143247017E-3</v>
      </c>
      <c r="AD2074" s="29">
        <f t="shared" si="1770"/>
        <v>2.0832899314597614E-5</v>
      </c>
      <c r="AE2074" s="15">
        <f t="shared" si="1771"/>
        <v>125</v>
      </c>
      <c r="AF2074" s="27" t="e">
        <f t="shared" si="1777"/>
        <v>#REF!</v>
      </c>
      <c r="AG2074" s="7" t="e">
        <f t="shared" si="1777"/>
        <v>#REF!</v>
      </c>
      <c r="AH2074" s="17" t="e">
        <f t="shared" si="1772"/>
        <v>#REF!</v>
      </c>
      <c r="AI2074" s="26" t="e">
        <f t="shared" si="1776"/>
        <v>#REF!</v>
      </c>
      <c r="AJ2074" s="22" t="e">
        <f t="shared" si="1776"/>
        <v>#REF!</v>
      </c>
      <c r="AK2074" s="25" t="e">
        <f t="shared" si="1773"/>
        <v>#REF!</v>
      </c>
      <c r="AL2074" s="60">
        <f t="shared" si="1774"/>
        <v>41760</v>
      </c>
      <c r="AM2074" s="2"/>
    </row>
    <row r="2075" spans="1:39" ht="11.25" x14ac:dyDescent="0.2">
      <c r="A2075" s="2" t="s">
        <v>5</v>
      </c>
      <c r="B2075" s="2" t="str">
        <f t="shared" si="1778"/>
        <v>CACY2014</v>
      </c>
      <c r="C2075" s="2" t="s">
        <v>39</v>
      </c>
      <c r="D2075" s="4">
        <v>41759</v>
      </c>
      <c r="G2075" s="69">
        <v>103</v>
      </c>
      <c r="H2075" s="71">
        <v>0.85899999999999999</v>
      </c>
      <c r="I2075" s="76">
        <v>120</v>
      </c>
      <c r="K2075" s="54">
        <f t="shared" si="1780"/>
        <v>0</v>
      </c>
      <c r="T2075" s="47">
        <v>3</v>
      </c>
      <c r="U2075" s="48">
        <v>3</v>
      </c>
      <c r="V2075" s="49">
        <v>447</v>
      </c>
      <c r="W2075" s="48">
        <f t="shared" si="1775"/>
        <v>1195</v>
      </c>
      <c r="X2075" s="32">
        <v>48001</v>
      </c>
      <c r="Y2075" s="31">
        <f t="shared" si="1766"/>
        <v>9.3123059936251334E-3</v>
      </c>
      <c r="Z2075" s="30">
        <f t="shared" si="1767"/>
        <v>6.2498697943792831E-5</v>
      </c>
      <c r="AA2075" s="10">
        <f t="shared" si="1768"/>
        <v>149.00000000000003</v>
      </c>
      <c r="AB2075" s="9" t="str">
        <f t="shared" si="1779"/>
        <v>U E</v>
      </c>
      <c r="AC2075" s="28">
        <f t="shared" si="1769"/>
        <v>9.3123059936251334E-3</v>
      </c>
      <c r="AD2075" s="29">
        <f t="shared" si="1770"/>
        <v>6.2498697943792831E-5</v>
      </c>
      <c r="AE2075" s="15">
        <f t="shared" si="1771"/>
        <v>149.00000000000003</v>
      </c>
      <c r="AF2075" s="27" t="e">
        <f t="shared" si="1777"/>
        <v>#REF!</v>
      </c>
      <c r="AG2075" s="7" t="e">
        <f t="shared" si="1777"/>
        <v>#REF!</v>
      </c>
      <c r="AH2075" s="17" t="e">
        <f t="shared" si="1772"/>
        <v>#REF!</v>
      </c>
      <c r="AI2075" s="26" t="e">
        <f t="shared" si="1776"/>
        <v>#REF!</v>
      </c>
      <c r="AJ2075" s="22" t="e">
        <f t="shared" si="1776"/>
        <v>#REF!</v>
      </c>
      <c r="AK2075" s="25" t="e">
        <f t="shared" si="1773"/>
        <v>#REF!</v>
      </c>
      <c r="AL2075" s="60">
        <f t="shared" si="1774"/>
        <v>41759</v>
      </c>
      <c r="AM2075" s="2"/>
    </row>
    <row r="2076" spans="1:39" ht="11.25" x14ac:dyDescent="0.2">
      <c r="A2076" s="2" t="s">
        <v>5</v>
      </c>
      <c r="B2076" s="2" t="str">
        <f t="shared" si="1778"/>
        <v>CACY2014</v>
      </c>
      <c r="C2076" s="2" t="s">
        <v>39</v>
      </c>
      <c r="D2076" s="4">
        <v>41758</v>
      </c>
      <c r="K2076" s="54">
        <f t="shared" si="1780"/>
        <v>0</v>
      </c>
      <c r="T2076" s="47">
        <v>4</v>
      </c>
      <c r="U2076" s="48">
        <v>125</v>
      </c>
      <c r="V2076" s="49">
        <v>7187</v>
      </c>
      <c r="W2076" s="48">
        <f t="shared" si="1775"/>
        <v>1193</v>
      </c>
      <c r="X2076" s="32">
        <v>48001</v>
      </c>
      <c r="Y2076" s="31">
        <f t="shared" si="1766"/>
        <v>0.14972604737401304</v>
      </c>
      <c r="Z2076" s="30">
        <f t="shared" si="1767"/>
        <v>2.6041124143247017E-3</v>
      </c>
      <c r="AA2076" s="10">
        <f t="shared" si="1768"/>
        <v>57.495999999999995</v>
      </c>
      <c r="AB2076" s="9" t="str">
        <f t="shared" si="1779"/>
        <v>U E</v>
      </c>
      <c r="AC2076" s="28">
        <f t="shared" si="1769"/>
        <v>0.14972604737401304</v>
      </c>
      <c r="AD2076" s="29">
        <f t="shared" si="1770"/>
        <v>2.6041124143247017E-3</v>
      </c>
      <c r="AE2076" s="15">
        <f t="shared" si="1771"/>
        <v>57.495999999999995</v>
      </c>
      <c r="AF2076" s="27" t="e">
        <f t="shared" si="1777"/>
        <v>#REF!</v>
      </c>
      <c r="AG2076" s="7" t="e">
        <f t="shared" si="1777"/>
        <v>#REF!</v>
      </c>
      <c r="AH2076" s="17" t="e">
        <f t="shared" si="1772"/>
        <v>#REF!</v>
      </c>
      <c r="AI2076" s="26" t="e">
        <f t="shared" si="1776"/>
        <v>#REF!</v>
      </c>
      <c r="AJ2076" s="22" t="e">
        <f t="shared" si="1776"/>
        <v>#REF!</v>
      </c>
      <c r="AK2076" s="25" t="e">
        <f t="shared" si="1773"/>
        <v>#REF!</v>
      </c>
      <c r="AL2076" s="60">
        <f t="shared" si="1774"/>
        <v>41758</v>
      </c>
      <c r="AM2076" s="2"/>
    </row>
    <row r="2077" spans="1:39" ht="11.25" x14ac:dyDescent="0.2">
      <c r="A2077" s="2" t="s">
        <v>5</v>
      </c>
      <c r="B2077" s="2" t="str">
        <f t="shared" si="1778"/>
        <v>CACY2014</v>
      </c>
      <c r="C2077" s="2" t="s">
        <v>39</v>
      </c>
      <c r="D2077" s="4">
        <v>41757</v>
      </c>
      <c r="K2077" s="54">
        <f t="shared" si="1780"/>
        <v>0</v>
      </c>
      <c r="T2077" s="47">
        <v>2</v>
      </c>
      <c r="U2077" s="48">
        <v>5</v>
      </c>
      <c r="V2077" s="49">
        <v>363</v>
      </c>
      <c r="W2077" s="48">
        <f t="shared" si="1775"/>
        <v>1195</v>
      </c>
      <c r="X2077" s="32">
        <v>48001</v>
      </c>
      <c r="Y2077" s="31">
        <f t="shared" si="1766"/>
        <v>7.5623424511989329E-3</v>
      </c>
      <c r="Z2077" s="30">
        <f t="shared" si="1767"/>
        <v>1.0416449657298807E-4</v>
      </c>
      <c r="AA2077" s="10">
        <f t="shared" si="1768"/>
        <v>72.599999999999994</v>
      </c>
      <c r="AB2077" s="9" t="str">
        <f t="shared" si="1779"/>
        <v>U E</v>
      </c>
      <c r="AC2077" s="28">
        <f t="shared" si="1769"/>
        <v>7.5623424511989329E-3</v>
      </c>
      <c r="AD2077" s="29">
        <f t="shared" si="1770"/>
        <v>1.0416449657298807E-4</v>
      </c>
      <c r="AE2077" s="15">
        <f t="shared" si="1771"/>
        <v>72.599999999999994</v>
      </c>
      <c r="AF2077" s="27" t="e">
        <f t="shared" si="1777"/>
        <v>#REF!</v>
      </c>
      <c r="AG2077" s="7" t="e">
        <f t="shared" si="1777"/>
        <v>#REF!</v>
      </c>
      <c r="AH2077" s="17" t="e">
        <f t="shared" si="1772"/>
        <v>#REF!</v>
      </c>
      <c r="AI2077" s="26" t="e">
        <f t="shared" si="1776"/>
        <v>#REF!</v>
      </c>
      <c r="AJ2077" s="22" t="e">
        <f t="shared" si="1776"/>
        <v>#REF!</v>
      </c>
      <c r="AK2077" s="25" t="e">
        <f t="shared" si="1773"/>
        <v>#REF!</v>
      </c>
      <c r="AL2077" s="60">
        <f t="shared" si="1774"/>
        <v>41757</v>
      </c>
      <c r="AM2077" s="2"/>
    </row>
    <row r="2078" spans="1:39" ht="11.25" x14ac:dyDescent="0.2">
      <c r="A2078" s="2" t="s">
        <v>5</v>
      </c>
      <c r="B2078" s="2" t="str">
        <f t="shared" si="1778"/>
        <v>CACY2014</v>
      </c>
      <c r="C2078" s="2" t="s">
        <v>39</v>
      </c>
      <c r="D2078" s="4">
        <v>41756</v>
      </c>
      <c r="K2078" s="54">
        <f t="shared" si="1780"/>
        <v>0</v>
      </c>
      <c r="T2078" s="47">
        <v>3</v>
      </c>
      <c r="U2078" s="48">
        <v>29</v>
      </c>
      <c r="V2078" s="49">
        <v>2857</v>
      </c>
      <c r="W2078" s="48">
        <f t="shared" si="1775"/>
        <v>1196</v>
      </c>
      <c r="X2078" s="32">
        <v>48001</v>
      </c>
      <c r="Y2078" s="31">
        <f t="shared" si="1766"/>
        <v>5.9519593341805378E-2</v>
      </c>
      <c r="Z2078" s="30">
        <f t="shared" si="1767"/>
        <v>6.041540801233308E-4</v>
      </c>
      <c r="AA2078" s="10">
        <f t="shared" si="1768"/>
        <v>98.517241379310335</v>
      </c>
      <c r="AB2078" s="9" t="str">
        <f t="shared" si="1779"/>
        <v>U E</v>
      </c>
      <c r="AC2078" s="28">
        <f t="shared" si="1769"/>
        <v>5.9519593341805378E-2</v>
      </c>
      <c r="AD2078" s="29">
        <f t="shared" si="1770"/>
        <v>6.041540801233308E-4</v>
      </c>
      <c r="AE2078" s="15">
        <f t="shared" si="1771"/>
        <v>98.517241379310335</v>
      </c>
      <c r="AF2078" s="27" t="e">
        <f t="shared" si="1777"/>
        <v>#REF!</v>
      </c>
      <c r="AG2078" s="7" t="e">
        <f t="shared" si="1777"/>
        <v>#REF!</v>
      </c>
      <c r="AH2078" s="17" t="e">
        <f t="shared" si="1772"/>
        <v>#REF!</v>
      </c>
      <c r="AI2078" s="26" t="e">
        <f t="shared" si="1776"/>
        <v>#REF!</v>
      </c>
      <c r="AJ2078" s="22" t="e">
        <f t="shared" si="1776"/>
        <v>#REF!</v>
      </c>
      <c r="AK2078" s="25" t="e">
        <f t="shared" si="1773"/>
        <v>#REF!</v>
      </c>
      <c r="AL2078" s="60">
        <f t="shared" si="1774"/>
        <v>41756</v>
      </c>
      <c r="AM2078" s="2"/>
    </row>
    <row r="2079" spans="1:39" ht="11.25" x14ac:dyDescent="0.2">
      <c r="A2079" s="2" t="s">
        <v>5</v>
      </c>
      <c r="B2079" s="2" t="str">
        <f t="shared" si="1778"/>
        <v>CACY2014</v>
      </c>
      <c r="C2079" s="2" t="s">
        <v>39</v>
      </c>
      <c r="D2079" s="4">
        <v>41755</v>
      </c>
      <c r="K2079" s="54">
        <f t="shared" si="1780"/>
        <v>0</v>
      </c>
      <c r="T2079" s="47"/>
      <c r="U2079" s="48"/>
      <c r="V2079" s="49"/>
      <c r="W2079" s="48">
        <f t="shared" si="1775"/>
        <v>1196</v>
      </c>
      <c r="X2079" s="32">
        <v>48001</v>
      </c>
      <c r="Y2079" s="31">
        <f t="shared" si="1766"/>
        <v>0</v>
      </c>
      <c r="Z2079" s="30">
        <f t="shared" si="1767"/>
        <v>0</v>
      </c>
      <c r="AA2079" s="10">
        <f t="shared" si="1768"/>
        <v>0</v>
      </c>
      <c r="AB2079" s="9" t="str">
        <f t="shared" si="1779"/>
        <v>U E</v>
      </c>
      <c r="AC2079" s="28">
        <f t="shared" si="1769"/>
        <v>0</v>
      </c>
      <c r="AD2079" s="29">
        <f t="shared" si="1770"/>
        <v>0</v>
      </c>
      <c r="AE2079" s="15">
        <f t="shared" si="1771"/>
        <v>0</v>
      </c>
      <c r="AF2079" s="27" t="e">
        <f t="shared" si="1777"/>
        <v>#REF!</v>
      </c>
      <c r="AG2079" s="7" t="e">
        <f t="shared" si="1777"/>
        <v>#REF!</v>
      </c>
      <c r="AH2079" s="17" t="e">
        <f t="shared" si="1772"/>
        <v>#REF!</v>
      </c>
      <c r="AI2079" s="26" t="e">
        <f t="shared" si="1776"/>
        <v>#REF!</v>
      </c>
      <c r="AJ2079" s="22" t="e">
        <f t="shared" si="1776"/>
        <v>#REF!</v>
      </c>
      <c r="AK2079" s="25" t="e">
        <f t="shared" si="1773"/>
        <v>#REF!</v>
      </c>
      <c r="AL2079" s="60">
        <f t="shared" si="1774"/>
        <v>41755</v>
      </c>
      <c r="AM2079" s="2"/>
    </row>
    <row r="2080" spans="1:39" ht="11.25" x14ac:dyDescent="0.2">
      <c r="A2080" s="2" t="s">
        <v>5</v>
      </c>
      <c r="B2080" s="2" t="str">
        <f t="shared" si="1778"/>
        <v>CACY2014</v>
      </c>
      <c r="C2080" s="2" t="s">
        <v>39</v>
      </c>
      <c r="D2080" s="4">
        <v>41754</v>
      </c>
      <c r="K2080" s="54">
        <f t="shared" si="1780"/>
        <v>0</v>
      </c>
      <c r="T2080" s="47">
        <v>2</v>
      </c>
      <c r="U2080" s="48">
        <v>2</v>
      </c>
      <c r="V2080" s="49">
        <v>175</v>
      </c>
      <c r="W2080" s="48">
        <f t="shared" si="1775"/>
        <v>1196</v>
      </c>
      <c r="X2080" s="32">
        <v>48001</v>
      </c>
      <c r="Y2080" s="31">
        <f t="shared" si="1766"/>
        <v>3.6457573800545823E-3</v>
      </c>
      <c r="Z2080" s="30">
        <f t="shared" si="1767"/>
        <v>4.1665798629195228E-5</v>
      </c>
      <c r="AA2080" s="10">
        <f t="shared" si="1768"/>
        <v>87.5</v>
      </c>
      <c r="AB2080" s="9" t="str">
        <f t="shared" si="1779"/>
        <v>U E</v>
      </c>
      <c r="AC2080" s="28">
        <f t="shared" si="1769"/>
        <v>3.6457573800545823E-3</v>
      </c>
      <c r="AD2080" s="29">
        <f t="shared" si="1770"/>
        <v>4.1665798629195228E-5</v>
      </c>
      <c r="AE2080" s="15">
        <f t="shared" si="1771"/>
        <v>87.5</v>
      </c>
      <c r="AF2080" s="27" t="e">
        <f t="shared" si="1777"/>
        <v>#REF!</v>
      </c>
      <c r="AG2080" s="7" t="e">
        <f t="shared" si="1777"/>
        <v>#REF!</v>
      </c>
      <c r="AH2080" s="17" t="e">
        <f t="shared" si="1772"/>
        <v>#REF!</v>
      </c>
      <c r="AI2080" s="26" t="e">
        <f t="shared" si="1776"/>
        <v>#REF!</v>
      </c>
      <c r="AJ2080" s="22" t="e">
        <f t="shared" si="1776"/>
        <v>#REF!</v>
      </c>
      <c r="AK2080" s="25" t="e">
        <f t="shared" si="1773"/>
        <v>#REF!</v>
      </c>
      <c r="AL2080" s="60">
        <f t="shared" si="1774"/>
        <v>41754</v>
      </c>
      <c r="AM2080" s="2"/>
    </row>
    <row r="2081" spans="1:39" ht="11.25" x14ac:dyDescent="0.2">
      <c r="A2081" s="2" t="s">
        <v>5</v>
      </c>
      <c r="B2081" s="2" t="str">
        <f t="shared" si="1778"/>
        <v>CACY2014</v>
      </c>
      <c r="C2081" s="2" t="s">
        <v>39</v>
      </c>
      <c r="D2081" s="4">
        <v>41753</v>
      </c>
      <c r="K2081" s="54">
        <f t="shared" si="1780"/>
        <v>0</v>
      </c>
      <c r="T2081" s="47">
        <v>4</v>
      </c>
      <c r="U2081" s="48">
        <v>20</v>
      </c>
      <c r="V2081" s="49">
        <v>1269</v>
      </c>
      <c r="W2081" s="48">
        <f t="shared" si="1775"/>
        <v>1197</v>
      </c>
      <c r="X2081" s="32">
        <v>48001</v>
      </c>
      <c r="Y2081" s="31">
        <f t="shared" si="1766"/>
        <v>2.6436949230224369E-2</v>
      </c>
      <c r="Z2081" s="30">
        <f t="shared" si="1767"/>
        <v>4.1665798629195226E-4</v>
      </c>
      <c r="AA2081" s="10">
        <f t="shared" si="1768"/>
        <v>63.449999999999996</v>
      </c>
      <c r="AB2081" s="9" t="str">
        <f t="shared" si="1779"/>
        <v>U E</v>
      </c>
      <c r="AC2081" s="28">
        <f t="shared" si="1769"/>
        <v>2.6436949230224369E-2</v>
      </c>
      <c r="AD2081" s="29">
        <f t="shared" si="1770"/>
        <v>4.1665798629195226E-4</v>
      </c>
      <c r="AE2081" s="15">
        <f t="shared" si="1771"/>
        <v>63.449999999999996</v>
      </c>
      <c r="AF2081" s="27" t="e">
        <f t="shared" si="1777"/>
        <v>#REF!</v>
      </c>
      <c r="AG2081" s="7" t="e">
        <f t="shared" si="1777"/>
        <v>#REF!</v>
      </c>
      <c r="AH2081" s="17" t="e">
        <f t="shared" si="1772"/>
        <v>#REF!</v>
      </c>
      <c r="AI2081" s="26" t="e">
        <f t="shared" si="1776"/>
        <v>#REF!</v>
      </c>
      <c r="AJ2081" s="22" t="e">
        <f t="shared" si="1776"/>
        <v>#REF!</v>
      </c>
      <c r="AK2081" s="25" t="e">
        <f t="shared" si="1773"/>
        <v>#REF!</v>
      </c>
      <c r="AL2081" s="60">
        <f t="shared" si="1774"/>
        <v>41753</v>
      </c>
      <c r="AM2081" s="2"/>
    </row>
    <row r="2082" spans="1:39" ht="11.25" x14ac:dyDescent="0.2">
      <c r="A2082" s="2" t="s">
        <v>5</v>
      </c>
      <c r="B2082" s="2" t="str">
        <f t="shared" si="1778"/>
        <v>CACY2014</v>
      </c>
      <c r="C2082" s="2" t="s">
        <v>39</v>
      </c>
      <c r="D2082" s="4">
        <v>41752</v>
      </c>
      <c r="K2082" s="54">
        <f t="shared" si="1780"/>
        <v>0</v>
      </c>
      <c r="T2082" s="47">
        <v>5</v>
      </c>
      <c r="U2082" s="48">
        <v>74</v>
      </c>
      <c r="V2082" s="49">
        <v>18603</v>
      </c>
      <c r="W2082" s="48">
        <f t="shared" si="1775"/>
        <v>1195</v>
      </c>
      <c r="X2082" s="32">
        <v>48001</v>
      </c>
      <c r="Y2082" s="31">
        <f t="shared" si="1766"/>
        <v>0.38755442594945938</v>
      </c>
      <c r="Z2082" s="30">
        <f t="shared" si="1767"/>
        <v>1.5416345492802234E-3</v>
      </c>
      <c r="AA2082" s="10">
        <f t="shared" si="1768"/>
        <v>251.39189189189187</v>
      </c>
      <c r="AB2082" s="9" t="str">
        <f t="shared" si="1779"/>
        <v>U E</v>
      </c>
      <c r="AC2082" s="28">
        <f t="shared" si="1769"/>
        <v>0.38755442594945938</v>
      </c>
      <c r="AD2082" s="29">
        <f t="shared" si="1770"/>
        <v>1.5416345492802234E-3</v>
      </c>
      <c r="AE2082" s="15">
        <f t="shared" si="1771"/>
        <v>251.39189189189187</v>
      </c>
      <c r="AF2082" s="27" t="e">
        <f t="shared" si="1777"/>
        <v>#REF!</v>
      </c>
      <c r="AG2082" s="7" t="e">
        <f t="shared" si="1777"/>
        <v>#REF!</v>
      </c>
      <c r="AH2082" s="17" t="e">
        <f t="shared" si="1772"/>
        <v>#REF!</v>
      </c>
      <c r="AI2082" s="26" t="e">
        <f t="shared" si="1776"/>
        <v>#REF!</v>
      </c>
      <c r="AJ2082" s="22" t="e">
        <f t="shared" si="1776"/>
        <v>#REF!</v>
      </c>
      <c r="AK2082" s="25" t="e">
        <f t="shared" si="1773"/>
        <v>#REF!</v>
      </c>
      <c r="AL2082" s="60">
        <f t="shared" si="1774"/>
        <v>41752</v>
      </c>
      <c r="AM2082" s="2"/>
    </row>
    <row r="2083" spans="1:39" ht="11.25" x14ac:dyDescent="0.2">
      <c r="A2083" s="2" t="s">
        <v>5</v>
      </c>
      <c r="B2083" s="2" t="str">
        <f t="shared" si="1778"/>
        <v>CACY2014</v>
      </c>
      <c r="C2083" s="2" t="s">
        <v>39</v>
      </c>
      <c r="D2083" s="4">
        <v>41751</v>
      </c>
      <c r="K2083" s="54">
        <f t="shared" si="1780"/>
        <v>0</v>
      </c>
      <c r="T2083" s="47">
        <v>1</v>
      </c>
      <c r="U2083" s="48">
        <v>1</v>
      </c>
      <c r="V2083" s="49">
        <v>47</v>
      </c>
      <c r="W2083" s="48">
        <f t="shared" si="1775"/>
        <v>1191</v>
      </c>
      <c r="X2083" s="32">
        <v>48001</v>
      </c>
      <c r="Y2083" s="31">
        <f t="shared" si="1766"/>
        <v>9.7914626778608776E-4</v>
      </c>
      <c r="Z2083" s="30">
        <f t="shared" si="1767"/>
        <v>2.0832899314597614E-5</v>
      </c>
      <c r="AA2083" s="10">
        <f t="shared" si="1768"/>
        <v>46.999999999999993</v>
      </c>
      <c r="AB2083" s="9" t="str">
        <f t="shared" si="1779"/>
        <v>U E</v>
      </c>
      <c r="AC2083" s="28">
        <f t="shared" si="1769"/>
        <v>9.7914626778608776E-4</v>
      </c>
      <c r="AD2083" s="29">
        <f t="shared" si="1770"/>
        <v>2.0832899314597614E-5</v>
      </c>
      <c r="AE2083" s="15">
        <f t="shared" si="1771"/>
        <v>46.999999999999993</v>
      </c>
      <c r="AF2083" s="27" t="e">
        <f t="shared" si="1777"/>
        <v>#REF!</v>
      </c>
      <c r="AG2083" s="7" t="e">
        <f t="shared" si="1777"/>
        <v>#REF!</v>
      </c>
      <c r="AH2083" s="17" t="e">
        <f t="shared" si="1772"/>
        <v>#REF!</v>
      </c>
      <c r="AI2083" s="26" t="e">
        <f t="shared" si="1776"/>
        <v>#REF!</v>
      </c>
      <c r="AJ2083" s="22" t="e">
        <f t="shared" si="1776"/>
        <v>#REF!</v>
      </c>
      <c r="AK2083" s="25" t="e">
        <f t="shared" si="1773"/>
        <v>#REF!</v>
      </c>
      <c r="AL2083" s="60">
        <f t="shared" si="1774"/>
        <v>41751</v>
      </c>
      <c r="AM2083" s="2"/>
    </row>
    <row r="2084" spans="1:39" ht="11.25" x14ac:dyDescent="0.2">
      <c r="A2084" s="2" t="s">
        <v>5</v>
      </c>
      <c r="B2084" s="2" t="str">
        <f t="shared" si="1778"/>
        <v>CACY2014</v>
      </c>
      <c r="C2084" s="2" t="s">
        <v>39</v>
      </c>
      <c r="D2084" s="4">
        <v>41750</v>
      </c>
      <c r="K2084" s="54">
        <f t="shared" si="1780"/>
        <v>0</v>
      </c>
      <c r="T2084" s="47">
        <v>12</v>
      </c>
      <c r="U2084" s="48">
        <v>1263</v>
      </c>
      <c r="V2084" s="49">
        <v>81719</v>
      </c>
      <c r="W2084" s="48">
        <f t="shared" si="1775"/>
        <v>1196</v>
      </c>
      <c r="X2084" s="32">
        <v>48001</v>
      </c>
      <c r="Y2084" s="31">
        <f t="shared" si="1766"/>
        <v>1.7024436990896024</v>
      </c>
      <c r="Z2084" s="30">
        <f t="shared" si="1767"/>
        <v>2.6311951834336784E-2</v>
      </c>
      <c r="AA2084" s="10">
        <f t="shared" si="1768"/>
        <v>64.702296120348379</v>
      </c>
      <c r="AB2084" s="9" t="str">
        <f t="shared" si="1779"/>
        <v>U E</v>
      </c>
      <c r="AC2084" s="28">
        <f t="shared" si="1769"/>
        <v>1.7024436990896024</v>
      </c>
      <c r="AD2084" s="29">
        <f t="shared" si="1770"/>
        <v>2.6311951834336784E-2</v>
      </c>
      <c r="AE2084" s="15">
        <f t="shared" si="1771"/>
        <v>64.702296120348379</v>
      </c>
      <c r="AF2084" s="27" t="e">
        <f t="shared" si="1777"/>
        <v>#REF!</v>
      </c>
      <c r="AG2084" s="7" t="e">
        <f t="shared" si="1777"/>
        <v>#REF!</v>
      </c>
      <c r="AH2084" s="17" t="e">
        <f t="shared" si="1772"/>
        <v>#REF!</v>
      </c>
      <c r="AI2084" s="26" t="e">
        <f t="shared" si="1776"/>
        <v>#REF!</v>
      </c>
      <c r="AJ2084" s="22" t="e">
        <f t="shared" si="1776"/>
        <v>#REF!</v>
      </c>
      <c r="AK2084" s="25" t="e">
        <f t="shared" si="1773"/>
        <v>#REF!</v>
      </c>
      <c r="AL2084" s="60">
        <f t="shared" si="1774"/>
        <v>41750</v>
      </c>
      <c r="AM2084" s="2"/>
    </row>
    <row r="2085" spans="1:39" ht="11.25" x14ac:dyDescent="0.2">
      <c r="A2085" s="2" t="s">
        <v>5</v>
      </c>
      <c r="B2085" s="2" t="str">
        <f t="shared" si="1778"/>
        <v>CACY2014</v>
      </c>
      <c r="C2085" s="2" t="s">
        <v>39</v>
      </c>
      <c r="D2085" s="4">
        <v>41749</v>
      </c>
      <c r="K2085" s="54">
        <f t="shared" si="1780"/>
        <v>0</v>
      </c>
      <c r="T2085" s="47">
        <v>1</v>
      </c>
      <c r="U2085" s="48">
        <v>1</v>
      </c>
      <c r="V2085" s="49">
        <v>402</v>
      </c>
      <c r="W2085" s="48">
        <f t="shared" si="1775"/>
        <v>1188</v>
      </c>
      <c r="X2085" s="32">
        <v>48001</v>
      </c>
      <c r="Y2085" s="31">
        <f t="shared" si="1766"/>
        <v>8.3748255244682403E-3</v>
      </c>
      <c r="Z2085" s="30">
        <f t="shared" si="1767"/>
        <v>2.0832899314597614E-5</v>
      </c>
      <c r="AA2085" s="10">
        <f t="shared" si="1768"/>
        <v>402</v>
      </c>
      <c r="AB2085" s="9" t="str">
        <f t="shared" si="1779"/>
        <v>U E</v>
      </c>
      <c r="AC2085" s="28">
        <f t="shared" si="1769"/>
        <v>8.3748255244682403E-3</v>
      </c>
      <c r="AD2085" s="29">
        <f t="shared" si="1770"/>
        <v>2.0832899314597614E-5</v>
      </c>
      <c r="AE2085" s="15">
        <f t="shared" si="1771"/>
        <v>402</v>
      </c>
      <c r="AF2085" s="27" t="e">
        <f t="shared" si="1777"/>
        <v>#REF!</v>
      </c>
      <c r="AG2085" s="7" t="e">
        <f t="shared" si="1777"/>
        <v>#REF!</v>
      </c>
      <c r="AH2085" s="17" t="e">
        <f t="shared" si="1772"/>
        <v>#REF!</v>
      </c>
      <c r="AI2085" s="26" t="e">
        <f t="shared" si="1776"/>
        <v>#REF!</v>
      </c>
      <c r="AJ2085" s="22" t="e">
        <f t="shared" si="1776"/>
        <v>#REF!</v>
      </c>
      <c r="AK2085" s="25" t="e">
        <f t="shared" si="1773"/>
        <v>#REF!</v>
      </c>
      <c r="AL2085" s="60">
        <f t="shared" si="1774"/>
        <v>41749</v>
      </c>
      <c r="AM2085" s="2"/>
    </row>
    <row r="2086" spans="1:39" ht="11.25" x14ac:dyDescent="0.2">
      <c r="A2086" s="2" t="s">
        <v>5</v>
      </c>
      <c r="B2086" s="2" t="str">
        <f t="shared" si="1778"/>
        <v>CACY2014</v>
      </c>
      <c r="C2086" s="2" t="s">
        <v>39</v>
      </c>
      <c r="D2086" s="4">
        <v>41748</v>
      </c>
      <c r="K2086" s="54">
        <f t="shared" si="1780"/>
        <v>0</v>
      </c>
      <c r="T2086" s="47">
        <v>1</v>
      </c>
      <c r="U2086" s="48">
        <v>1</v>
      </c>
      <c r="V2086" s="49">
        <v>76</v>
      </c>
      <c r="W2086" s="48">
        <f t="shared" si="1775"/>
        <v>1191</v>
      </c>
      <c r="X2086" s="32">
        <v>48001</v>
      </c>
      <c r="Y2086" s="31">
        <f t="shared" ref="Y2086:Y2149" si="1781">V2086/X2086</f>
        <v>1.5833003479094184E-3</v>
      </c>
      <c r="Z2086" s="30">
        <f t="shared" ref="Z2086:Z2149" si="1782">U2086/X2086</f>
        <v>2.0832899314597614E-5</v>
      </c>
      <c r="AA2086" s="10">
        <f t="shared" ref="AA2086:AA2149" si="1783">IF(Z2086=0,0,Y2086/Z2086)</f>
        <v>75.999999999999986</v>
      </c>
      <c r="AB2086" s="9" t="str">
        <f t="shared" si="1779"/>
        <v>U E</v>
      </c>
      <c r="AC2086" s="28">
        <f t="shared" ref="AC2086:AC2149" si="1784">IF($AB2086="U E",$Y2086,(V2086-E2086)/X2086)</f>
        <v>1.5833003479094184E-3</v>
      </c>
      <c r="AD2086" s="29">
        <f t="shared" ref="AD2086:AD2149" si="1785">IF($AB2086="U E",$Z2086,(U2086-F2086)/X2086)</f>
        <v>2.0832899314597614E-5</v>
      </c>
      <c r="AE2086" s="15">
        <f t="shared" ref="AE2086:AE2149" si="1786">IF(AD2086=0,0,AC2086/AD2086)</f>
        <v>75.999999999999986</v>
      </c>
      <c r="AF2086" s="27" t="e">
        <f t="shared" si="1777"/>
        <v>#REF!</v>
      </c>
      <c r="AG2086" s="7" t="e">
        <f t="shared" si="1777"/>
        <v>#REF!</v>
      </c>
      <c r="AH2086" s="17" t="e">
        <f t="shared" ref="AH2086:AH2149" si="1787">AF2086/AG2086</f>
        <v>#REF!</v>
      </c>
      <c r="AI2086" s="26" t="e">
        <f t="shared" si="1776"/>
        <v>#REF!</v>
      </c>
      <c r="AJ2086" s="22" t="e">
        <f t="shared" si="1776"/>
        <v>#REF!</v>
      </c>
      <c r="AK2086" s="25" t="e">
        <f t="shared" ref="AK2086:AK2149" si="1788">AI2086/AJ2086</f>
        <v>#REF!</v>
      </c>
      <c r="AL2086" s="60">
        <f t="shared" ref="AL2086:AL2149" si="1789">D2086</f>
        <v>41748</v>
      </c>
      <c r="AM2086" s="2"/>
    </row>
    <row r="2087" spans="1:39" ht="11.25" x14ac:dyDescent="0.2">
      <c r="A2087" s="2" t="s">
        <v>5</v>
      </c>
      <c r="B2087" s="2" t="str">
        <f t="shared" si="1778"/>
        <v>CACY2014</v>
      </c>
      <c r="C2087" s="2" t="s">
        <v>39</v>
      </c>
      <c r="D2087" s="4">
        <v>41747</v>
      </c>
      <c r="K2087" s="54">
        <f t="shared" si="1780"/>
        <v>0</v>
      </c>
      <c r="T2087" s="47">
        <v>5</v>
      </c>
      <c r="U2087" s="48">
        <v>61</v>
      </c>
      <c r="V2087" s="49">
        <v>14388</v>
      </c>
      <c r="W2087" s="48">
        <f t="shared" si="1775"/>
        <v>1194</v>
      </c>
      <c r="X2087" s="32">
        <v>48001</v>
      </c>
      <c r="Y2087" s="31">
        <f t="shared" si="1781"/>
        <v>0.29974375533843045</v>
      </c>
      <c r="Z2087" s="30">
        <f t="shared" si="1782"/>
        <v>1.2708068581904544E-3</v>
      </c>
      <c r="AA2087" s="10">
        <f t="shared" si="1783"/>
        <v>235.86885245901638</v>
      </c>
      <c r="AB2087" s="9" t="str">
        <f t="shared" si="1779"/>
        <v>U E</v>
      </c>
      <c r="AC2087" s="28">
        <f t="shared" si="1784"/>
        <v>0.29974375533843045</v>
      </c>
      <c r="AD2087" s="29">
        <f t="shared" si="1785"/>
        <v>1.2708068581904544E-3</v>
      </c>
      <c r="AE2087" s="15">
        <f t="shared" si="1786"/>
        <v>235.86885245901638</v>
      </c>
      <c r="AF2087" s="27" t="e">
        <f t="shared" si="1777"/>
        <v>#REF!</v>
      </c>
      <c r="AG2087" s="7" t="e">
        <f t="shared" si="1777"/>
        <v>#REF!</v>
      </c>
      <c r="AH2087" s="17" t="e">
        <f t="shared" si="1787"/>
        <v>#REF!</v>
      </c>
      <c r="AI2087" s="26" t="e">
        <f t="shared" si="1776"/>
        <v>#REF!</v>
      </c>
      <c r="AJ2087" s="22" t="e">
        <f t="shared" si="1776"/>
        <v>#REF!</v>
      </c>
      <c r="AK2087" s="25" t="e">
        <f t="shared" si="1788"/>
        <v>#REF!</v>
      </c>
      <c r="AL2087" s="60">
        <f t="shared" si="1789"/>
        <v>41747</v>
      </c>
      <c r="AM2087" s="2"/>
    </row>
    <row r="2088" spans="1:39" ht="11.25" x14ac:dyDescent="0.2">
      <c r="A2088" s="2" t="s">
        <v>5</v>
      </c>
      <c r="B2088" s="2" t="str">
        <f t="shared" si="1778"/>
        <v>CACY2014</v>
      </c>
      <c r="C2088" s="2" t="s">
        <v>39</v>
      </c>
      <c r="D2088" s="4">
        <v>41746</v>
      </c>
      <c r="K2088" s="54">
        <f t="shared" si="1780"/>
        <v>0</v>
      </c>
      <c r="T2088" s="47">
        <v>2</v>
      </c>
      <c r="U2088" s="48">
        <v>448</v>
      </c>
      <c r="V2088" s="49">
        <v>43435</v>
      </c>
      <c r="W2088" s="48">
        <f t="shared" si="1775"/>
        <v>1193</v>
      </c>
      <c r="X2088" s="32">
        <v>48001</v>
      </c>
      <c r="Y2088" s="31">
        <f t="shared" si="1781"/>
        <v>0.90487698172954734</v>
      </c>
      <c r="Z2088" s="30">
        <f t="shared" si="1782"/>
        <v>9.3331388929397303E-3</v>
      </c>
      <c r="AA2088" s="10">
        <f t="shared" si="1783"/>
        <v>96.953125</v>
      </c>
      <c r="AB2088" s="9" t="str">
        <f t="shared" si="1779"/>
        <v>U E</v>
      </c>
      <c r="AC2088" s="28">
        <f t="shared" si="1784"/>
        <v>0.90487698172954734</v>
      </c>
      <c r="AD2088" s="29">
        <f t="shared" si="1785"/>
        <v>9.3331388929397303E-3</v>
      </c>
      <c r="AE2088" s="15">
        <f t="shared" si="1786"/>
        <v>96.953125</v>
      </c>
      <c r="AF2088" s="27" t="e">
        <f t="shared" si="1777"/>
        <v>#REF!</v>
      </c>
      <c r="AG2088" s="7" t="e">
        <f t="shared" si="1777"/>
        <v>#REF!</v>
      </c>
      <c r="AH2088" s="17" t="e">
        <f t="shared" si="1787"/>
        <v>#REF!</v>
      </c>
      <c r="AI2088" s="26" t="e">
        <f t="shared" si="1776"/>
        <v>#REF!</v>
      </c>
      <c r="AJ2088" s="22" t="e">
        <f t="shared" si="1776"/>
        <v>#REF!</v>
      </c>
      <c r="AK2088" s="25" t="e">
        <f t="shared" si="1788"/>
        <v>#REF!</v>
      </c>
      <c r="AL2088" s="60">
        <f t="shared" si="1789"/>
        <v>41746</v>
      </c>
      <c r="AM2088" s="2"/>
    </row>
    <row r="2089" spans="1:39" ht="11.25" x14ac:dyDescent="0.2">
      <c r="A2089" s="2" t="s">
        <v>5</v>
      </c>
      <c r="B2089" s="2" t="str">
        <f t="shared" si="1778"/>
        <v>CACY2014</v>
      </c>
      <c r="C2089" s="2" t="s">
        <v>39</v>
      </c>
      <c r="D2089" s="4">
        <v>41745</v>
      </c>
      <c r="K2089" s="54">
        <f t="shared" si="1780"/>
        <v>0</v>
      </c>
      <c r="T2089" s="47">
        <v>2</v>
      </c>
      <c r="U2089" s="48">
        <v>2</v>
      </c>
      <c r="V2089" s="49">
        <v>2030</v>
      </c>
      <c r="W2089" s="48">
        <f t="shared" si="1775"/>
        <v>1193</v>
      </c>
      <c r="X2089" s="32">
        <v>48001</v>
      </c>
      <c r="Y2089" s="31">
        <f t="shared" si="1781"/>
        <v>4.2290785608633155E-2</v>
      </c>
      <c r="Z2089" s="30">
        <f t="shared" si="1782"/>
        <v>4.1665798629195228E-5</v>
      </c>
      <c r="AA2089" s="10">
        <f t="shared" si="1783"/>
        <v>1015</v>
      </c>
      <c r="AB2089" s="9" t="str">
        <f t="shared" si="1779"/>
        <v>U E</v>
      </c>
      <c r="AC2089" s="28">
        <f t="shared" si="1784"/>
        <v>4.2290785608633155E-2</v>
      </c>
      <c r="AD2089" s="29">
        <f t="shared" si="1785"/>
        <v>4.1665798629195228E-5</v>
      </c>
      <c r="AE2089" s="15">
        <f t="shared" si="1786"/>
        <v>1015</v>
      </c>
      <c r="AF2089" s="27" t="e">
        <f t="shared" si="1777"/>
        <v>#REF!</v>
      </c>
      <c r="AG2089" s="7" t="e">
        <f t="shared" si="1777"/>
        <v>#REF!</v>
      </c>
      <c r="AH2089" s="17" t="e">
        <f t="shared" si="1787"/>
        <v>#REF!</v>
      </c>
      <c r="AI2089" s="26" t="e">
        <f t="shared" si="1776"/>
        <v>#REF!</v>
      </c>
      <c r="AJ2089" s="22" t="e">
        <f t="shared" si="1776"/>
        <v>#REF!</v>
      </c>
      <c r="AK2089" s="25" t="e">
        <f t="shared" si="1788"/>
        <v>#REF!</v>
      </c>
      <c r="AL2089" s="60">
        <f t="shared" si="1789"/>
        <v>41745</v>
      </c>
      <c r="AM2089" s="2"/>
    </row>
    <row r="2090" spans="1:39" ht="11.25" x14ac:dyDescent="0.2">
      <c r="A2090" s="2" t="s">
        <v>5</v>
      </c>
      <c r="B2090" s="2" t="str">
        <f t="shared" si="1778"/>
        <v>CACY2014</v>
      </c>
      <c r="C2090" s="2" t="s">
        <v>39</v>
      </c>
      <c r="D2090" s="4">
        <v>41744</v>
      </c>
      <c r="K2090" s="54">
        <f t="shared" si="1780"/>
        <v>0</v>
      </c>
      <c r="T2090" s="47">
        <v>3</v>
      </c>
      <c r="U2090" s="48">
        <v>10</v>
      </c>
      <c r="V2090" s="49">
        <v>3620</v>
      </c>
      <c r="W2090" s="48">
        <f t="shared" ref="W2090:W2153" si="1790">SUM(T2090:T2450)</f>
        <v>1195</v>
      </c>
      <c r="X2090" s="32">
        <v>48001</v>
      </c>
      <c r="Y2090" s="31">
        <f t="shared" si="1781"/>
        <v>7.5415095518843359E-2</v>
      </c>
      <c r="Z2090" s="30">
        <f t="shared" si="1782"/>
        <v>2.0832899314597613E-4</v>
      </c>
      <c r="AA2090" s="10">
        <f t="shared" si="1783"/>
        <v>362</v>
      </c>
      <c r="AB2090" s="9" t="str">
        <f t="shared" si="1779"/>
        <v>U E</v>
      </c>
      <c r="AC2090" s="28">
        <f t="shared" si="1784"/>
        <v>7.5415095518843359E-2</v>
      </c>
      <c r="AD2090" s="29">
        <f t="shared" si="1785"/>
        <v>2.0832899314597613E-4</v>
      </c>
      <c r="AE2090" s="15">
        <f t="shared" si="1786"/>
        <v>362</v>
      </c>
      <c r="AF2090" s="27" t="e">
        <f t="shared" si="1777"/>
        <v>#REF!</v>
      </c>
      <c r="AG2090" s="7" t="e">
        <f t="shared" si="1777"/>
        <v>#REF!</v>
      </c>
      <c r="AH2090" s="17" t="e">
        <f t="shared" si="1787"/>
        <v>#REF!</v>
      </c>
      <c r="AI2090" s="26" t="e">
        <f t="shared" si="1776"/>
        <v>#REF!</v>
      </c>
      <c r="AJ2090" s="22" t="e">
        <f t="shared" si="1776"/>
        <v>#REF!</v>
      </c>
      <c r="AK2090" s="25" t="e">
        <f t="shared" si="1788"/>
        <v>#REF!</v>
      </c>
      <c r="AL2090" s="60">
        <f t="shared" si="1789"/>
        <v>41744</v>
      </c>
      <c r="AM2090" s="2"/>
    </row>
    <row r="2091" spans="1:39" ht="11.25" x14ac:dyDescent="0.2">
      <c r="A2091" s="2" t="s">
        <v>5</v>
      </c>
      <c r="B2091" s="2" t="str">
        <f t="shared" si="1778"/>
        <v>CACY2014</v>
      </c>
      <c r="C2091" s="2" t="s">
        <v>39</v>
      </c>
      <c r="D2091" s="4">
        <v>41743</v>
      </c>
      <c r="K2091" s="54">
        <f t="shared" si="1780"/>
        <v>0</v>
      </c>
      <c r="T2091" s="47">
        <v>4</v>
      </c>
      <c r="U2091" s="48">
        <v>4</v>
      </c>
      <c r="V2091" s="49">
        <v>549</v>
      </c>
      <c r="W2091" s="48">
        <f t="shared" si="1790"/>
        <v>1194</v>
      </c>
      <c r="X2091" s="32">
        <v>48001</v>
      </c>
      <c r="Y2091" s="31">
        <f t="shared" si="1781"/>
        <v>1.1437261723714089E-2</v>
      </c>
      <c r="Z2091" s="30">
        <f t="shared" si="1782"/>
        <v>8.3331597258390455E-5</v>
      </c>
      <c r="AA2091" s="10">
        <f t="shared" si="1783"/>
        <v>137.25</v>
      </c>
      <c r="AB2091" s="9" t="str">
        <f t="shared" si="1779"/>
        <v>U E</v>
      </c>
      <c r="AC2091" s="28">
        <f t="shared" si="1784"/>
        <v>1.1437261723714089E-2</v>
      </c>
      <c r="AD2091" s="29">
        <f t="shared" si="1785"/>
        <v>8.3331597258390455E-5</v>
      </c>
      <c r="AE2091" s="15">
        <f t="shared" si="1786"/>
        <v>137.25</v>
      </c>
      <c r="AF2091" s="27" t="e">
        <f t="shared" si="1777"/>
        <v>#REF!</v>
      </c>
      <c r="AG2091" s="7" t="e">
        <f t="shared" si="1777"/>
        <v>#REF!</v>
      </c>
      <c r="AH2091" s="17" t="e">
        <f t="shared" si="1787"/>
        <v>#REF!</v>
      </c>
      <c r="AI2091" s="26" t="e">
        <f t="shared" si="1776"/>
        <v>#REF!</v>
      </c>
      <c r="AJ2091" s="22" t="e">
        <f t="shared" si="1776"/>
        <v>#REF!</v>
      </c>
      <c r="AK2091" s="25" t="e">
        <f t="shared" si="1788"/>
        <v>#REF!</v>
      </c>
      <c r="AL2091" s="60">
        <f t="shared" si="1789"/>
        <v>41743</v>
      </c>
      <c r="AM2091" s="2"/>
    </row>
    <row r="2092" spans="1:39" ht="11.25" x14ac:dyDescent="0.2">
      <c r="A2092" s="2" t="s">
        <v>5</v>
      </c>
      <c r="B2092" s="2" t="str">
        <f t="shared" si="1778"/>
        <v>CACY2014</v>
      </c>
      <c r="C2092" s="2" t="s">
        <v>39</v>
      </c>
      <c r="D2092" s="4">
        <v>41742</v>
      </c>
      <c r="K2092" s="54">
        <f t="shared" si="1780"/>
        <v>0</v>
      </c>
      <c r="T2092" s="47"/>
      <c r="U2092" s="48"/>
      <c r="V2092" s="49"/>
      <c r="W2092" s="48">
        <f t="shared" si="1790"/>
        <v>1191</v>
      </c>
      <c r="X2092" s="32">
        <v>48001</v>
      </c>
      <c r="Y2092" s="31">
        <f t="shared" si="1781"/>
        <v>0</v>
      </c>
      <c r="Z2092" s="30">
        <f t="shared" si="1782"/>
        <v>0</v>
      </c>
      <c r="AA2092" s="10">
        <f t="shared" si="1783"/>
        <v>0</v>
      </c>
      <c r="AB2092" s="9" t="str">
        <f t="shared" si="1779"/>
        <v>U E</v>
      </c>
      <c r="AC2092" s="28">
        <f t="shared" si="1784"/>
        <v>0</v>
      </c>
      <c r="AD2092" s="29">
        <f t="shared" si="1785"/>
        <v>0</v>
      </c>
      <c r="AE2092" s="15">
        <f t="shared" si="1786"/>
        <v>0</v>
      </c>
      <c r="AF2092" s="27" t="e">
        <f t="shared" si="1777"/>
        <v>#REF!</v>
      </c>
      <c r="AG2092" s="7" t="e">
        <f t="shared" si="1777"/>
        <v>#REF!</v>
      </c>
      <c r="AH2092" s="17" t="e">
        <f t="shared" si="1787"/>
        <v>#REF!</v>
      </c>
      <c r="AI2092" s="26" t="e">
        <f t="shared" si="1776"/>
        <v>#REF!</v>
      </c>
      <c r="AJ2092" s="22" t="e">
        <f t="shared" si="1776"/>
        <v>#REF!</v>
      </c>
      <c r="AK2092" s="25" t="e">
        <f t="shared" si="1788"/>
        <v>#REF!</v>
      </c>
      <c r="AL2092" s="60">
        <f t="shared" si="1789"/>
        <v>41742</v>
      </c>
      <c r="AM2092" s="2"/>
    </row>
    <row r="2093" spans="1:39" ht="11.25" x14ac:dyDescent="0.2">
      <c r="A2093" s="2" t="s">
        <v>5</v>
      </c>
      <c r="B2093" s="2" t="str">
        <f t="shared" si="1778"/>
        <v>CACY2014</v>
      </c>
      <c r="C2093" s="2" t="s">
        <v>39</v>
      </c>
      <c r="D2093" s="4">
        <v>41741</v>
      </c>
      <c r="K2093" s="54">
        <f t="shared" si="1780"/>
        <v>0</v>
      </c>
      <c r="T2093" s="47">
        <v>2</v>
      </c>
      <c r="U2093" s="48">
        <v>2</v>
      </c>
      <c r="V2093" s="49">
        <v>274</v>
      </c>
      <c r="W2093" s="48">
        <f t="shared" si="1790"/>
        <v>1194</v>
      </c>
      <c r="X2093" s="32">
        <v>48001</v>
      </c>
      <c r="Y2093" s="31">
        <f t="shared" si="1781"/>
        <v>5.7082144121997462E-3</v>
      </c>
      <c r="Z2093" s="30">
        <f t="shared" si="1782"/>
        <v>4.1665798629195228E-5</v>
      </c>
      <c r="AA2093" s="10">
        <f t="shared" si="1783"/>
        <v>137</v>
      </c>
      <c r="AB2093" s="9" t="str">
        <f t="shared" si="1779"/>
        <v>U E</v>
      </c>
      <c r="AC2093" s="28">
        <f t="shared" si="1784"/>
        <v>5.7082144121997462E-3</v>
      </c>
      <c r="AD2093" s="29">
        <f t="shared" si="1785"/>
        <v>4.1665798629195228E-5</v>
      </c>
      <c r="AE2093" s="15">
        <f t="shared" si="1786"/>
        <v>137</v>
      </c>
      <c r="AF2093" s="27" t="e">
        <f t="shared" si="1777"/>
        <v>#REF!</v>
      </c>
      <c r="AG2093" s="7" t="e">
        <f t="shared" si="1777"/>
        <v>#REF!</v>
      </c>
      <c r="AH2093" s="17" t="e">
        <f t="shared" si="1787"/>
        <v>#REF!</v>
      </c>
      <c r="AI2093" s="26" t="e">
        <f t="shared" si="1776"/>
        <v>#REF!</v>
      </c>
      <c r="AJ2093" s="22" t="e">
        <f t="shared" si="1776"/>
        <v>#REF!</v>
      </c>
      <c r="AK2093" s="25" t="e">
        <f t="shared" si="1788"/>
        <v>#REF!</v>
      </c>
      <c r="AL2093" s="60">
        <f t="shared" si="1789"/>
        <v>41741</v>
      </c>
      <c r="AM2093" s="2"/>
    </row>
    <row r="2094" spans="1:39" ht="11.25" x14ac:dyDescent="0.2">
      <c r="A2094" s="2" t="s">
        <v>5</v>
      </c>
      <c r="B2094" s="2" t="str">
        <f t="shared" si="1778"/>
        <v>CACY2014</v>
      </c>
      <c r="C2094" s="2" t="s">
        <v>39</v>
      </c>
      <c r="D2094" s="4">
        <v>41740</v>
      </c>
      <c r="K2094" s="54">
        <f t="shared" si="1780"/>
        <v>0</v>
      </c>
      <c r="T2094" s="47">
        <v>2</v>
      </c>
      <c r="U2094" s="48">
        <v>4</v>
      </c>
      <c r="V2094" s="49">
        <v>415</v>
      </c>
      <c r="W2094" s="48">
        <f t="shared" si="1790"/>
        <v>1197</v>
      </c>
      <c r="X2094" s="32">
        <v>48001</v>
      </c>
      <c r="Y2094" s="31">
        <f t="shared" si="1781"/>
        <v>8.6456532155580086E-3</v>
      </c>
      <c r="Z2094" s="30">
        <f t="shared" si="1782"/>
        <v>8.3331597258390455E-5</v>
      </c>
      <c r="AA2094" s="10">
        <f t="shared" si="1783"/>
        <v>103.74999999999999</v>
      </c>
      <c r="AB2094" s="9" t="str">
        <f t="shared" si="1779"/>
        <v>U E</v>
      </c>
      <c r="AC2094" s="28">
        <f t="shared" si="1784"/>
        <v>8.6456532155580086E-3</v>
      </c>
      <c r="AD2094" s="29">
        <f t="shared" si="1785"/>
        <v>8.3331597258390455E-5</v>
      </c>
      <c r="AE2094" s="15">
        <f t="shared" si="1786"/>
        <v>103.74999999999999</v>
      </c>
      <c r="AF2094" s="27" t="e">
        <f t="shared" si="1777"/>
        <v>#REF!</v>
      </c>
      <c r="AG2094" s="7" t="e">
        <f t="shared" si="1777"/>
        <v>#REF!</v>
      </c>
      <c r="AH2094" s="17" t="e">
        <f t="shared" si="1787"/>
        <v>#REF!</v>
      </c>
      <c r="AI2094" s="26" t="e">
        <f t="shared" si="1776"/>
        <v>#REF!</v>
      </c>
      <c r="AJ2094" s="22" t="e">
        <f t="shared" si="1776"/>
        <v>#REF!</v>
      </c>
      <c r="AK2094" s="25" t="e">
        <f t="shared" si="1788"/>
        <v>#REF!</v>
      </c>
      <c r="AL2094" s="60">
        <f t="shared" si="1789"/>
        <v>41740</v>
      </c>
      <c r="AM2094" s="2"/>
    </row>
    <row r="2095" spans="1:39" ht="11.25" x14ac:dyDescent="0.2">
      <c r="A2095" s="2" t="s">
        <v>5</v>
      </c>
      <c r="B2095" s="2" t="str">
        <f t="shared" si="1778"/>
        <v>CACY2014</v>
      </c>
      <c r="C2095" s="2" t="s">
        <v>39</v>
      </c>
      <c r="D2095" s="4">
        <v>41739</v>
      </c>
      <c r="K2095" s="54">
        <f t="shared" si="1780"/>
        <v>0</v>
      </c>
      <c r="T2095" s="47">
        <v>5</v>
      </c>
      <c r="U2095" s="48">
        <v>502</v>
      </c>
      <c r="V2095" s="49">
        <v>9967</v>
      </c>
      <c r="W2095" s="48">
        <f t="shared" si="1790"/>
        <v>1205</v>
      </c>
      <c r="X2095" s="32">
        <v>48001</v>
      </c>
      <c r="Y2095" s="31">
        <f t="shared" si="1781"/>
        <v>0.20764150746859442</v>
      </c>
      <c r="Z2095" s="30">
        <f t="shared" si="1782"/>
        <v>1.0458115455928001E-2</v>
      </c>
      <c r="AA2095" s="10">
        <f t="shared" si="1783"/>
        <v>19.854581673306775</v>
      </c>
      <c r="AB2095" s="9" t="str">
        <f t="shared" si="1779"/>
        <v>U E</v>
      </c>
      <c r="AC2095" s="28">
        <f t="shared" si="1784"/>
        <v>0.20764150746859442</v>
      </c>
      <c r="AD2095" s="29">
        <f t="shared" si="1785"/>
        <v>1.0458115455928001E-2</v>
      </c>
      <c r="AE2095" s="15">
        <f t="shared" si="1786"/>
        <v>19.854581673306775</v>
      </c>
      <c r="AF2095" s="27" t="e">
        <f t="shared" si="1777"/>
        <v>#REF!</v>
      </c>
      <c r="AG2095" s="7" t="e">
        <f t="shared" si="1777"/>
        <v>#REF!</v>
      </c>
      <c r="AH2095" s="17" t="e">
        <f t="shared" si="1787"/>
        <v>#REF!</v>
      </c>
      <c r="AI2095" s="26" t="e">
        <f t="shared" si="1776"/>
        <v>#REF!</v>
      </c>
      <c r="AJ2095" s="22" t="e">
        <f t="shared" si="1776"/>
        <v>#REF!</v>
      </c>
      <c r="AK2095" s="25" t="e">
        <f t="shared" si="1788"/>
        <v>#REF!</v>
      </c>
      <c r="AL2095" s="60">
        <f t="shared" si="1789"/>
        <v>41739</v>
      </c>
      <c r="AM2095" s="2"/>
    </row>
    <row r="2096" spans="1:39" ht="11.25" x14ac:dyDescent="0.2">
      <c r="A2096" s="2" t="s">
        <v>5</v>
      </c>
      <c r="B2096" s="2" t="str">
        <f t="shared" si="1778"/>
        <v>CACY2014</v>
      </c>
      <c r="C2096" s="2" t="s">
        <v>39</v>
      </c>
      <c r="D2096" s="4">
        <v>41738</v>
      </c>
      <c r="K2096" s="54">
        <f t="shared" si="1780"/>
        <v>0</v>
      </c>
      <c r="T2096" s="47">
        <v>2</v>
      </c>
      <c r="U2096" s="48">
        <v>519</v>
      </c>
      <c r="V2096" s="49">
        <v>60720</v>
      </c>
      <c r="W2096" s="48">
        <f t="shared" si="1790"/>
        <v>1203</v>
      </c>
      <c r="X2096" s="32">
        <v>48001</v>
      </c>
      <c r="Y2096" s="31">
        <f t="shared" si="1781"/>
        <v>1.2649736463823671</v>
      </c>
      <c r="Z2096" s="30">
        <f t="shared" si="1782"/>
        <v>1.0812274744276162E-2</v>
      </c>
      <c r="AA2096" s="10">
        <f t="shared" si="1783"/>
        <v>116.99421965317919</v>
      </c>
      <c r="AB2096" s="9" t="str">
        <f t="shared" si="1779"/>
        <v>U E</v>
      </c>
      <c r="AC2096" s="28">
        <f t="shared" si="1784"/>
        <v>1.2649736463823671</v>
      </c>
      <c r="AD2096" s="29">
        <f t="shared" si="1785"/>
        <v>1.0812274744276162E-2</v>
      </c>
      <c r="AE2096" s="15">
        <f t="shared" si="1786"/>
        <v>116.99421965317919</v>
      </c>
      <c r="AF2096" s="27" t="e">
        <f t="shared" si="1777"/>
        <v>#REF!</v>
      </c>
      <c r="AG2096" s="7" t="e">
        <f t="shared" si="1777"/>
        <v>#REF!</v>
      </c>
      <c r="AH2096" s="17" t="e">
        <f t="shared" si="1787"/>
        <v>#REF!</v>
      </c>
      <c r="AI2096" s="26" t="e">
        <f t="shared" si="1776"/>
        <v>#REF!</v>
      </c>
      <c r="AJ2096" s="22" t="e">
        <f t="shared" si="1776"/>
        <v>#REF!</v>
      </c>
      <c r="AK2096" s="25" t="e">
        <f t="shared" si="1788"/>
        <v>#REF!</v>
      </c>
      <c r="AL2096" s="60">
        <f t="shared" si="1789"/>
        <v>41738</v>
      </c>
      <c r="AM2096" s="2"/>
    </row>
    <row r="2097" spans="1:39" ht="11.25" x14ac:dyDescent="0.2">
      <c r="A2097" s="2" t="s">
        <v>5</v>
      </c>
      <c r="B2097" s="2" t="str">
        <f t="shared" si="1778"/>
        <v>CACY2014</v>
      </c>
      <c r="C2097" s="2" t="s">
        <v>39</v>
      </c>
      <c r="D2097" s="4">
        <v>41737</v>
      </c>
      <c r="K2097" s="54">
        <f t="shared" si="1780"/>
        <v>0</v>
      </c>
      <c r="T2097" s="47"/>
      <c r="U2097" s="48"/>
      <c r="V2097" s="49"/>
      <c r="W2097" s="48">
        <f t="shared" si="1790"/>
        <v>1202</v>
      </c>
      <c r="X2097" s="32">
        <v>48001</v>
      </c>
      <c r="Y2097" s="31">
        <f t="shared" si="1781"/>
        <v>0</v>
      </c>
      <c r="Z2097" s="30">
        <f t="shared" si="1782"/>
        <v>0</v>
      </c>
      <c r="AA2097" s="10">
        <f t="shared" si="1783"/>
        <v>0</v>
      </c>
      <c r="AB2097" s="9" t="str">
        <f t="shared" si="1779"/>
        <v>U E</v>
      </c>
      <c r="AC2097" s="28">
        <f t="shared" si="1784"/>
        <v>0</v>
      </c>
      <c r="AD2097" s="29">
        <f t="shared" si="1785"/>
        <v>0</v>
      </c>
      <c r="AE2097" s="15">
        <f t="shared" si="1786"/>
        <v>0</v>
      </c>
      <c r="AF2097" s="27" t="e">
        <f t="shared" si="1777"/>
        <v>#REF!</v>
      </c>
      <c r="AG2097" s="7" t="e">
        <f t="shared" si="1777"/>
        <v>#REF!</v>
      </c>
      <c r="AH2097" s="17" t="e">
        <f t="shared" si="1787"/>
        <v>#REF!</v>
      </c>
      <c r="AI2097" s="26" t="e">
        <f t="shared" si="1776"/>
        <v>#REF!</v>
      </c>
      <c r="AJ2097" s="22" t="e">
        <f t="shared" si="1776"/>
        <v>#REF!</v>
      </c>
      <c r="AK2097" s="25" t="e">
        <f t="shared" si="1788"/>
        <v>#REF!</v>
      </c>
      <c r="AL2097" s="60">
        <f t="shared" si="1789"/>
        <v>41737</v>
      </c>
      <c r="AM2097" s="2"/>
    </row>
    <row r="2098" spans="1:39" ht="11.25" x14ac:dyDescent="0.2">
      <c r="A2098" s="2" t="s">
        <v>5</v>
      </c>
      <c r="B2098" s="2" t="str">
        <f t="shared" si="1778"/>
        <v>CACY2014</v>
      </c>
      <c r="C2098" s="2" t="s">
        <v>39</v>
      </c>
      <c r="D2098" s="4">
        <v>41736</v>
      </c>
      <c r="K2098" s="54">
        <f t="shared" si="1780"/>
        <v>0</v>
      </c>
      <c r="T2098" s="47">
        <v>3</v>
      </c>
      <c r="U2098" s="48">
        <v>17</v>
      </c>
      <c r="V2098" s="49">
        <v>2303</v>
      </c>
      <c r="W2098" s="48">
        <f t="shared" si="1790"/>
        <v>1202</v>
      </c>
      <c r="X2098" s="32">
        <v>48001</v>
      </c>
      <c r="Y2098" s="31">
        <f t="shared" si="1781"/>
        <v>4.7978167121518304E-2</v>
      </c>
      <c r="Z2098" s="30">
        <f t="shared" si="1782"/>
        <v>3.5415928834815942E-4</v>
      </c>
      <c r="AA2098" s="10">
        <f t="shared" si="1783"/>
        <v>135.47058823529412</v>
      </c>
      <c r="AB2098" s="9" t="str">
        <f t="shared" si="1779"/>
        <v>U E</v>
      </c>
      <c r="AC2098" s="28">
        <f t="shared" si="1784"/>
        <v>4.7978167121518304E-2</v>
      </c>
      <c r="AD2098" s="29">
        <f t="shared" si="1785"/>
        <v>3.5415928834815942E-4</v>
      </c>
      <c r="AE2098" s="15">
        <f t="shared" si="1786"/>
        <v>135.47058823529412</v>
      </c>
      <c r="AF2098" s="27" t="e">
        <f t="shared" si="1777"/>
        <v>#REF!</v>
      </c>
      <c r="AG2098" s="7" t="e">
        <f t="shared" si="1777"/>
        <v>#REF!</v>
      </c>
      <c r="AH2098" s="17" t="e">
        <f t="shared" si="1787"/>
        <v>#REF!</v>
      </c>
      <c r="AI2098" s="26" t="e">
        <f t="shared" si="1776"/>
        <v>#REF!</v>
      </c>
      <c r="AJ2098" s="22" t="e">
        <f t="shared" si="1776"/>
        <v>#REF!</v>
      </c>
      <c r="AK2098" s="25" t="e">
        <f t="shared" si="1788"/>
        <v>#REF!</v>
      </c>
      <c r="AL2098" s="60">
        <f t="shared" si="1789"/>
        <v>41736</v>
      </c>
      <c r="AM2098" s="2"/>
    </row>
    <row r="2099" spans="1:39" ht="11.25" x14ac:dyDescent="0.2">
      <c r="A2099" s="2" t="s">
        <v>5</v>
      </c>
      <c r="B2099" s="2" t="str">
        <f t="shared" si="1778"/>
        <v>CACY2014</v>
      </c>
      <c r="C2099" s="2" t="s">
        <v>39</v>
      </c>
      <c r="D2099" s="4">
        <v>41735</v>
      </c>
      <c r="K2099" s="54">
        <f t="shared" si="1780"/>
        <v>0</v>
      </c>
      <c r="T2099" s="47">
        <v>1</v>
      </c>
      <c r="U2099" s="48">
        <v>1</v>
      </c>
      <c r="V2099" s="49">
        <v>108</v>
      </c>
      <c r="W2099" s="48">
        <f t="shared" si="1790"/>
        <v>1201</v>
      </c>
      <c r="X2099" s="32">
        <v>48001</v>
      </c>
      <c r="Y2099" s="31">
        <f t="shared" si="1781"/>
        <v>2.249953125976542E-3</v>
      </c>
      <c r="Z2099" s="30">
        <f t="shared" si="1782"/>
        <v>2.0832899314597614E-5</v>
      </c>
      <c r="AA2099" s="10">
        <f t="shared" si="1783"/>
        <v>107.99999999999999</v>
      </c>
      <c r="AB2099" s="9" t="str">
        <f t="shared" si="1779"/>
        <v>U E</v>
      </c>
      <c r="AC2099" s="28">
        <f t="shared" si="1784"/>
        <v>2.249953125976542E-3</v>
      </c>
      <c r="AD2099" s="29">
        <f t="shared" si="1785"/>
        <v>2.0832899314597614E-5</v>
      </c>
      <c r="AE2099" s="15">
        <f t="shared" si="1786"/>
        <v>107.99999999999999</v>
      </c>
      <c r="AF2099" s="27" t="e">
        <f t="shared" si="1777"/>
        <v>#REF!</v>
      </c>
      <c r="AG2099" s="7" t="e">
        <f t="shared" si="1777"/>
        <v>#REF!</v>
      </c>
      <c r="AH2099" s="17" t="e">
        <f t="shared" si="1787"/>
        <v>#REF!</v>
      </c>
      <c r="AI2099" s="26" t="e">
        <f t="shared" si="1776"/>
        <v>#REF!</v>
      </c>
      <c r="AJ2099" s="22" t="e">
        <f t="shared" si="1776"/>
        <v>#REF!</v>
      </c>
      <c r="AK2099" s="25" t="e">
        <f t="shared" si="1788"/>
        <v>#REF!</v>
      </c>
      <c r="AL2099" s="60">
        <f t="shared" si="1789"/>
        <v>41735</v>
      </c>
      <c r="AM2099" s="2"/>
    </row>
    <row r="2100" spans="1:39" ht="11.25" x14ac:dyDescent="0.2">
      <c r="A2100" s="2" t="s">
        <v>5</v>
      </c>
      <c r="B2100" s="2" t="str">
        <f t="shared" si="1778"/>
        <v>CACY2014</v>
      </c>
      <c r="C2100" s="2" t="s">
        <v>39</v>
      </c>
      <c r="D2100" s="4">
        <v>41734</v>
      </c>
      <c r="K2100" s="54">
        <f t="shared" si="1780"/>
        <v>0</v>
      </c>
      <c r="T2100" s="47">
        <v>1</v>
      </c>
      <c r="U2100" s="48">
        <v>5</v>
      </c>
      <c r="V2100" s="49">
        <v>370</v>
      </c>
      <c r="W2100" s="48">
        <f t="shared" si="1790"/>
        <v>1201</v>
      </c>
      <c r="X2100" s="32">
        <v>48001</v>
      </c>
      <c r="Y2100" s="31">
        <f t="shared" si="1781"/>
        <v>7.7081727464011164E-3</v>
      </c>
      <c r="Z2100" s="30">
        <f t="shared" si="1782"/>
        <v>1.0416449657298807E-4</v>
      </c>
      <c r="AA2100" s="10">
        <f t="shared" si="1783"/>
        <v>74</v>
      </c>
      <c r="AB2100" s="9" t="str">
        <f t="shared" si="1779"/>
        <v>U E</v>
      </c>
      <c r="AC2100" s="28">
        <f t="shared" si="1784"/>
        <v>7.7081727464011164E-3</v>
      </c>
      <c r="AD2100" s="29">
        <f t="shared" si="1785"/>
        <v>1.0416449657298807E-4</v>
      </c>
      <c r="AE2100" s="15">
        <f t="shared" si="1786"/>
        <v>74</v>
      </c>
      <c r="AF2100" s="27" t="e">
        <f t="shared" si="1777"/>
        <v>#REF!</v>
      </c>
      <c r="AG2100" s="7" t="e">
        <f t="shared" si="1777"/>
        <v>#REF!</v>
      </c>
      <c r="AH2100" s="17" t="e">
        <f t="shared" si="1787"/>
        <v>#REF!</v>
      </c>
      <c r="AI2100" s="26" t="e">
        <f t="shared" si="1776"/>
        <v>#REF!</v>
      </c>
      <c r="AJ2100" s="22" t="e">
        <f t="shared" si="1776"/>
        <v>#REF!</v>
      </c>
      <c r="AK2100" s="25" t="e">
        <f t="shared" si="1788"/>
        <v>#REF!</v>
      </c>
      <c r="AL2100" s="60">
        <f t="shared" si="1789"/>
        <v>41734</v>
      </c>
      <c r="AM2100" s="2"/>
    </row>
    <row r="2101" spans="1:39" ht="11.25" x14ac:dyDescent="0.2">
      <c r="A2101" s="2" t="s">
        <v>5</v>
      </c>
      <c r="B2101" s="2" t="str">
        <f t="shared" si="1778"/>
        <v>CACY2014</v>
      </c>
      <c r="C2101" s="2" t="s">
        <v>39</v>
      </c>
      <c r="D2101" s="4">
        <v>41733</v>
      </c>
      <c r="K2101" s="54">
        <f t="shared" si="1780"/>
        <v>0</v>
      </c>
      <c r="T2101" s="47">
        <v>1</v>
      </c>
      <c r="U2101" s="48">
        <v>1</v>
      </c>
      <c r="V2101" s="49">
        <v>115</v>
      </c>
      <c r="W2101" s="48">
        <f t="shared" si="1790"/>
        <v>1204</v>
      </c>
      <c r="X2101" s="32">
        <v>48001</v>
      </c>
      <c r="Y2101" s="31">
        <f t="shared" si="1781"/>
        <v>2.3957834211787254E-3</v>
      </c>
      <c r="Z2101" s="30">
        <f t="shared" si="1782"/>
        <v>2.0832899314597614E-5</v>
      </c>
      <c r="AA2101" s="10">
        <f t="shared" si="1783"/>
        <v>114.99999999999999</v>
      </c>
      <c r="AB2101" s="9" t="str">
        <f t="shared" si="1779"/>
        <v>U E</v>
      </c>
      <c r="AC2101" s="28">
        <f t="shared" si="1784"/>
        <v>2.3957834211787254E-3</v>
      </c>
      <c r="AD2101" s="29">
        <f t="shared" si="1785"/>
        <v>2.0832899314597614E-5</v>
      </c>
      <c r="AE2101" s="15">
        <f t="shared" si="1786"/>
        <v>114.99999999999999</v>
      </c>
      <c r="AF2101" s="27" t="e">
        <f t="shared" si="1777"/>
        <v>#REF!</v>
      </c>
      <c r="AG2101" s="7" t="e">
        <f t="shared" si="1777"/>
        <v>#REF!</v>
      </c>
      <c r="AH2101" s="17" t="e">
        <f t="shared" si="1787"/>
        <v>#REF!</v>
      </c>
      <c r="AI2101" s="26" t="e">
        <f t="shared" si="1776"/>
        <v>#REF!</v>
      </c>
      <c r="AJ2101" s="22" t="e">
        <f t="shared" si="1776"/>
        <v>#REF!</v>
      </c>
      <c r="AK2101" s="25" t="e">
        <f t="shared" si="1788"/>
        <v>#REF!</v>
      </c>
      <c r="AL2101" s="60">
        <f t="shared" si="1789"/>
        <v>41733</v>
      </c>
      <c r="AM2101" s="2"/>
    </row>
    <row r="2102" spans="1:39" ht="11.25" x14ac:dyDescent="0.2">
      <c r="A2102" s="2" t="s">
        <v>5</v>
      </c>
      <c r="B2102" s="2" t="str">
        <f t="shared" si="1778"/>
        <v>CACY2014</v>
      </c>
      <c r="C2102" s="2" t="s">
        <v>39</v>
      </c>
      <c r="D2102" s="4">
        <v>41732</v>
      </c>
      <c r="K2102" s="54">
        <f t="shared" si="1780"/>
        <v>0</v>
      </c>
      <c r="T2102" s="47">
        <v>3</v>
      </c>
      <c r="U2102" s="48">
        <v>12</v>
      </c>
      <c r="V2102" s="49">
        <v>2747</v>
      </c>
      <c r="W2102" s="48">
        <f t="shared" si="1790"/>
        <v>1208</v>
      </c>
      <c r="X2102" s="32">
        <v>48001</v>
      </c>
      <c r="Y2102" s="31">
        <f t="shared" si="1781"/>
        <v>5.7227974417199644E-2</v>
      </c>
      <c r="Z2102" s="30">
        <f t="shared" si="1782"/>
        <v>2.4999479177517133E-4</v>
      </c>
      <c r="AA2102" s="10">
        <f t="shared" si="1783"/>
        <v>228.91666666666669</v>
      </c>
      <c r="AB2102" s="9" t="str">
        <f t="shared" si="1779"/>
        <v>U E</v>
      </c>
      <c r="AC2102" s="28">
        <f t="shared" si="1784"/>
        <v>5.7227974417199644E-2</v>
      </c>
      <c r="AD2102" s="29">
        <f t="shared" si="1785"/>
        <v>2.4999479177517133E-4</v>
      </c>
      <c r="AE2102" s="15">
        <f t="shared" si="1786"/>
        <v>228.91666666666669</v>
      </c>
      <c r="AF2102" s="27" t="e">
        <f t="shared" si="1777"/>
        <v>#REF!</v>
      </c>
      <c r="AG2102" s="7" t="e">
        <f t="shared" si="1777"/>
        <v>#REF!</v>
      </c>
      <c r="AH2102" s="17" t="e">
        <f t="shared" si="1787"/>
        <v>#REF!</v>
      </c>
      <c r="AI2102" s="26" t="e">
        <f t="shared" ref="AI2102:AJ2165" si="1791">AI2103+AC2102</f>
        <v>#REF!</v>
      </c>
      <c r="AJ2102" s="22" t="e">
        <f t="shared" si="1791"/>
        <v>#REF!</v>
      </c>
      <c r="AK2102" s="25" t="e">
        <f t="shared" si="1788"/>
        <v>#REF!</v>
      </c>
      <c r="AL2102" s="60">
        <f t="shared" si="1789"/>
        <v>41732</v>
      </c>
      <c r="AM2102" s="2"/>
    </row>
    <row r="2103" spans="1:39" ht="11.25" x14ac:dyDescent="0.2">
      <c r="A2103" s="2" t="s">
        <v>5</v>
      </c>
      <c r="B2103" s="2" t="str">
        <f t="shared" si="1778"/>
        <v>CACY2014</v>
      </c>
      <c r="C2103" s="2" t="s">
        <v>39</v>
      </c>
      <c r="D2103" s="4">
        <v>41731</v>
      </c>
      <c r="K2103" s="54">
        <f t="shared" si="1780"/>
        <v>0</v>
      </c>
      <c r="T2103" s="47">
        <v>5</v>
      </c>
      <c r="U2103" s="48">
        <v>14</v>
      </c>
      <c r="V2103" s="49">
        <v>1967</v>
      </c>
      <c r="W2103" s="48">
        <f t="shared" si="1790"/>
        <v>1206</v>
      </c>
      <c r="X2103" s="32">
        <v>48001</v>
      </c>
      <c r="Y2103" s="31">
        <f t="shared" si="1781"/>
        <v>4.0978312951813506E-2</v>
      </c>
      <c r="Z2103" s="30">
        <f t="shared" si="1782"/>
        <v>2.9166059040436657E-4</v>
      </c>
      <c r="AA2103" s="10">
        <f t="shared" si="1783"/>
        <v>140.5</v>
      </c>
      <c r="AB2103" s="9" t="str">
        <f t="shared" si="1779"/>
        <v>U E</v>
      </c>
      <c r="AC2103" s="28">
        <f t="shared" si="1784"/>
        <v>4.0978312951813506E-2</v>
      </c>
      <c r="AD2103" s="29">
        <f t="shared" si="1785"/>
        <v>2.9166059040436657E-4</v>
      </c>
      <c r="AE2103" s="15">
        <f t="shared" si="1786"/>
        <v>140.5</v>
      </c>
      <c r="AF2103" s="27" t="e">
        <f t="shared" ref="AF2103:AG2166" si="1792">AF2104+Y2103</f>
        <v>#REF!</v>
      </c>
      <c r="AG2103" s="7" t="e">
        <f t="shared" si="1792"/>
        <v>#REF!</v>
      </c>
      <c r="AH2103" s="17" t="e">
        <f t="shared" si="1787"/>
        <v>#REF!</v>
      </c>
      <c r="AI2103" s="26" t="e">
        <f t="shared" si="1791"/>
        <v>#REF!</v>
      </c>
      <c r="AJ2103" s="22" t="e">
        <f t="shared" si="1791"/>
        <v>#REF!</v>
      </c>
      <c r="AK2103" s="25" t="e">
        <f t="shared" si="1788"/>
        <v>#REF!</v>
      </c>
      <c r="AL2103" s="60">
        <f t="shared" si="1789"/>
        <v>41731</v>
      </c>
      <c r="AM2103" s="2"/>
    </row>
    <row r="2104" spans="1:39" ht="11.25" x14ac:dyDescent="0.2">
      <c r="A2104" s="2" t="s">
        <v>5</v>
      </c>
      <c r="B2104" s="2" t="str">
        <f t="shared" ref="B2104:B2167" si="1793">CONCATENATE(A2104,C2104)</f>
        <v>CACY2014</v>
      </c>
      <c r="C2104" s="2" t="s">
        <v>39</v>
      </c>
      <c r="D2104" s="4">
        <v>41730</v>
      </c>
      <c r="K2104" s="54">
        <f t="shared" si="1780"/>
        <v>0</v>
      </c>
      <c r="T2104" s="47"/>
      <c r="U2104" s="48"/>
      <c r="V2104" s="49"/>
      <c r="W2104" s="48">
        <f t="shared" si="1790"/>
        <v>1203</v>
      </c>
      <c r="X2104" s="32">
        <v>48001</v>
      </c>
      <c r="Y2104" s="31">
        <f t="shared" si="1781"/>
        <v>0</v>
      </c>
      <c r="Z2104" s="30">
        <f t="shared" si="1782"/>
        <v>0</v>
      </c>
      <c r="AA2104" s="10">
        <f t="shared" si="1783"/>
        <v>0</v>
      </c>
      <c r="AB2104" s="9" t="str">
        <f t="shared" si="1779"/>
        <v>U E</v>
      </c>
      <c r="AC2104" s="28">
        <f t="shared" si="1784"/>
        <v>0</v>
      </c>
      <c r="AD2104" s="29">
        <f t="shared" si="1785"/>
        <v>0</v>
      </c>
      <c r="AE2104" s="15">
        <f t="shared" si="1786"/>
        <v>0</v>
      </c>
      <c r="AF2104" s="27" t="e">
        <f t="shared" si="1792"/>
        <v>#REF!</v>
      </c>
      <c r="AG2104" s="7" t="e">
        <f t="shared" si="1792"/>
        <v>#REF!</v>
      </c>
      <c r="AH2104" s="17" t="e">
        <f t="shared" si="1787"/>
        <v>#REF!</v>
      </c>
      <c r="AI2104" s="26" t="e">
        <f t="shared" si="1791"/>
        <v>#REF!</v>
      </c>
      <c r="AJ2104" s="22" t="e">
        <f t="shared" si="1791"/>
        <v>#REF!</v>
      </c>
      <c r="AK2104" s="25" t="e">
        <f t="shared" si="1788"/>
        <v>#REF!</v>
      </c>
      <c r="AL2104" s="60">
        <f t="shared" si="1789"/>
        <v>41730</v>
      </c>
      <c r="AM2104" s="2"/>
    </row>
    <row r="2105" spans="1:39" ht="11.25" x14ac:dyDescent="0.2">
      <c r="A2105" s="2" t="s">
        <v>5</v>
      </c>
      <c r="B2105" s="2" t="str">
        <f t="shared" si="1793"/>
        <v>CACY2014</v>
      </c>
      <c r="C2105" s="2" t="s">
        <v>39</v>
      </c>
      <c r="D2105" s="4">
        <v>41729</v>
      </c>
      <c r="G2105" s="69">
        <v>89</v>
      </c>
      <c r="H2105" s="71">
        <v>0.74399999999999999</v>
      </c>
      <c r="I2105" s="76">
        <v>119</v>
      </c>
      <c r="K2105" s="54">
        <f t="shared" si="1780"/>
        <v>0</v>
      </c>
      <c r="T2105" s="47">
        <v>4</v>
      </c>
      <c r="U2105" s="48">
        <v>99</v>
      </c>
      <c r="V2105" s="49">
        <v>8744</v>
      </c>
      <c r="W2105" s="48">
        <f t="shared" si="1790"/>
        <v>1206</v>
      </c>
      <c r="X2105" s="32">
        <v>48001</v>
      </c>
      <c r="Y2105" s="31">
        <f t="shared" si="1781"/>
        <v>0.18216287160684153</v>
      </c>
      <c r="Z2105" s="30">
        <f t="shared" si="1782"/>
        <v>2.0624570321451634E-3</v>
      </c>
      <c r="AA2105" s="10">
        <f t="shared" si="1783"/>
        <v>88.323232323232332</v>
      </c>
      <c r="AB2105" s="9" t="str">
        <f t="shared" si="1779"/>
        <v>U E</v>
      </c>
      <c r="AC2105" s="28">
        <f t="shared" si="1784"/>
        <v>0.18216287160684153</v>
      </c>
      <c r="AD2105" s="29">
        <f t="shared" si="1785"/>
        <v>2.0624570321451634E-3</v>
      </c>
      <c r="AE2105" s="15">
        <f t="shared" si="1786"/>
        <v>88.323232323232332</v>
      </c>
      <c r="AF2105" s="27" t="e">
        <f t="shared" si="1792"/>
        <v>#REF!</v>
      </c>
      <c r="AG2105" s="7" t="e">
        <f t="shared" si="1792"/>
        <v>#REF!</v>
      </c>
      <c r="AH2105" s="17" t="e">
        <f t="shared" si="1787"/>
        <v>#REF!</v>
      </c>
      <c r="AI2105" s="26" t="e">
        <f t="shared" si="1791"/>
        <v>#REF!</v>
      </c>
      <c r="AJ2105" s="22" t="e">
        <f t="shared" si="1791"/>
        <v>#REF!</v>
      </c>
      <c r="AK2105" s="25" t="e">
        <f t="shared" si="1788"/>
        <v>#REF!</v>
      </c>
      <c r="AL2105" s="60">
        <f t="shared" si="1789"/>
        <v>41729</v>
      </c>
      <c r="AM2105" s="2"/>
    </row>
    <row r="2106" spans="1:39" ht="11.25" x14ac:dyDescent="0.2">
      <c r="A2106" s="2" t="s">
        <v>5</v>
      </c>
      <c r="B2106" s="2" t="str">
        <f t="shared" si="1793"/>
        <v>CACY2014</v>
      </c>
      <c r="C2106" s="2" t="s">
        <v>39</v>
      </c>
      <c r="D2106" s="4">
        <v>41728</v>
      </c>
      <c r="K2106" s="54">
        <f t="shared" si="1780"/>
        <v>0</v>
      </c>
      <c r="T2106" s="47"/>
      <c r="U2106" s="48"/>
      <c r="V2106" s="49"/>
      <c r="W2106" s="48">
        <f t="shared" si="1790"/>
        <v>1203</v>
      </c>
      <c r="X2106" s="32">
        <v>48001</v>
      </c>
      <c r="Y2106" s="31">
        <f t="shared" si="1781"/>
        <v>0</v>
      </c>
      <c r="Z2106" s="30">
        <f t="shared" si="1782"/>
        <v>0</v>
      </c>
      <c r="AA2106" s="10">
        <f t="shared" si="1783"/>
        <v>0</v>
      </c>
      <c r="AB2106" s="9" t="str">
        <f t="shared" si="1779"/>
        <v>U E</v>
      </c>
      <c r="AC2106" s="28">
        <f t="shared" si="1784"/>
        <v>0</v>
      </c>
      <c r="AD2106" s="29">
        <f t="shared" si="1785"/>
        <v>0</v>
      </c>
      <c r="AE2106" s="15">
        <f t="shared" si="1786"/>
        <v>0</v>
      </c>
      <c r="AF2106" s="27" t="e">
        <f t="shared" si="1792"/>
        <v>#REF!</v>
      </c>
      <c r="AG2106" s="7" t="e">
        <f t="shared" si="1792"/>
        <v>#REF!</v>
      </c>
      <c r="AH2106" s="17" t="e">
        <f t="shared" si="1787"/>
        <v>#REF!</v>
      </c>
      <c r="AI2106" s="26" t="e">
        <f t="shared" si="1791"/>
        <v>#REF!</v>
      </c>
      <c r="AJ2106" s="22" t="e">
        <f t="shared" si="1791"/>
        <v>#REF!</v>
      </c>
      <c r="AK2106" s="25" t="e">
        <f t="shared" si="1788"/>
        <v>#REF!</v>
      </c>
      <c r="AL2106" s="60">
        <f t="shared" si="1789"/>
        <v>41728</v>
      </c>
      <c r="AM2106" s="2"/>
    </row>
    <row r="2107" spans="1:39" ht="11.25" x14ac:dyDescent="0.2">
      <c r="A2107" s="2" t="s">
        <v>5</v>
      </c>
      <c r="B2107" s="2" t="str">
        <f t="shared" si="1793"/>
        <v>CACY2014</v>
      </c>
      <c r="C2107" s="2" t="s">
        <v>39</v>
      </c>
      <c r="D2107" s="4">
        <v>41727</v>
      </c>
      <c r="K2107" s="54">
        <f t="shared" si="1780"/>
        <v>0</v>
      </c>
      <c r="T2107" s="47">
        <v>4</v>
      </c>
      <c r="U2107" s="48">
        <v>117</v>
      </c>
      <c r="V2107" s="49">
        <v>36674</v>
      </c>
      <c r="W2107" s="48">
        <f t="shared" si="1790"/>
        <v>1206</v>
      </c>
      <c r="X2107" s="32">
        <v>48001</v>
      </c>
      <c r="Y2107" s="31">
        <f t="shared" si="1781"/>
        <v>0.76402574946355284</v>
      </c>
      <c r="Z2107" s="30">
        <f t="shared" si="1782"/>
        <v>2.4374492198079205E-3</v>
      </c>
      <c r="AA2107" s="10">
        <f t="shared" si="1783"/>
        <v>313.45299145299145</v>
      </c>
      <c r="AB2107" s="9" t="str">
        <f t="shared" si="1779"/>
        <v>U E</v>
      </c>
      <c r="AC2107" s="28">
        <f t="shared" si="1784"/>
        <v>0.76402574946355284</v>
      </c>
      <c r="AD2107" s="29">
        <f t="shared" si="1785"/>
        <v>2.4374492198079205E-3</v>
      </c>
      <c r="AE2107" s="15">
        <f t="shared" si="1786"/>
        <v>313.45299145299145</v>
      </c>
      <c r="AF2107" s="27" t="e">
        <f t="shared" si="1792"/>
        <v>#REF!</v>
      </c>
      <c r="AG2107" s="7" t="e">
        <f t="shared" si="1792"/>
        <v>#REF!</v>
      </c>
      <c r="AH2107" s="17" t="e">
        <f t="shared" si="1787"/>
        <v>#REF!</v>
      </c>
      <c r="AI2107" s="26" t="e">
        <f t="shared" si="1791"/>
        <v>#REF!</v>
      </c>
      <c r="AJ2107" s="22" t="e">
        <f t="shared" si="1791"/>
        <v>#REF!</v>
      </c>
      <c r="AK2107" s="25" t="e">
        <f t="shared" si="1788"/>
        <v>#REF!</v>
      </c>
      <c r="AL2107" s="60">
        <f t="shared" si="1789"/>
        <v>41727</v>
      </c>
      <c r="AM2107" s="2"/>
    </row>
    <row r="2108" spans="1:39" ht="11.25" x14ac:dyDescent="0.2">
      <c r="A2108" s="2" t="s">
        <v>5</v>
      </c>
      <c r="B2108" s="2" t="str">
        <f t="shared" si="1793"/>
        <v>CACY2014</v>
      </c>
      <c r="C2108" s="2" t="s">
        <v>39</v>
      </c>
      <c r="D2108" s="4">
        <v>41726</v>
      </c>
      <c r="K2108" s="54">
        <f t="shared" si="1780"/>
        <v>0</v>
      </c>
      <c r="T2108" s="47">
        <v>2</v>
      </c>
      <c r="U2108" s="48">
        <v>4</v>
      </c>
      <c r="V2108" s="49">
        <v>732</v>
      </c>
      <c r="W2108" s="48">
        <f t="shared" si="1790"/>
        <v>1210</v>
      </c>
      <c r="X2108" s="32">
        <v>48001</v>
      </c>
      <c r="Y2108" s="31">
        <f t="shared" si="1781"/>
        <v>1.5249682298285452E-2</v>
      </c>
      <c r="Z2108" s="30">
        <f t="shared" si="1782"/>
        <v>8.3331597258390455E-5</v>
      </c>
      <c r="AA2108" s="10">
        <f t="shared" si="1783"/>
        <v>183</v>
      </c>
      <c r="AB2108" s="9" t="str">
        <f t="shared" si="1779"/>
        <v>U E</v>
      </c>
      <c r="AC2108" s="28">
        <f t="shared" si="1784"/>
        <v>1.5249682298285452E-2</v>
      </c>
      <c r="AD2108" s="29">
        <f t="shared" si="1785"/>
        <v>8.3331597258390455E-5</v>
      </c>
      <c r="AE2108" s="15">
        <f t="shared" si="1786"/>
        <v>183</v>
      </c>
      <c r="AF2108" s="27" t="e">
        <f t="shared" si="1792"/>
        <v>#REF!</v>
      </c>
      <c r="AG2108" s="7" t="e">
        <f t="shared" si="1792"/>
        <v>#REF!</v>
      </c>
      <c r="AH2108" s="17" t="e">
        <f t="shared" si="1787"/>
        <v>#REF!</v>
      </c>
      <c r="AI2108" s="26" t="e">
        <f t="shared" si="1791"/>
        <v>#REF!</v>
      </c>
      <c r="AJ2108" s="22" t="e">
        <f t="shared" si="1791"/>
        <v>#REF!</v>
      </c>
      <c r="AK2108" s="25" t="e">
        <f t="shared" si="1788"/>
        <v>#REF!</v>
      </c>
      <c r="AL2108" s="60">
        <f t="shared" si="1789"/>
        <v>41726</v>
      </c>
      <c r="AM2108" s="2"/>
    </row>
    <row r="2109" spans="1:39" ht="11.25" x14ac:dyDescent="0.2">
      <c r="A2109" s="2" t="s">
        <v>5</v>
      </c>
      <c r="B2109" s="2" t="str">
        <f t="shared" si="1793"/>
        <v>CACY2014</v>
      </c>
      <c r="C2109" s="2" t="s">
        <v>39</v>
      </c>
      <c r="D2109" s="4">
        <v>41725</v>
      </c>
      <c r="K2109" s="54">
        <f t="shared" si="1780"/>
        <v>0</v>
      </c>
      <c r="T2109" s="47">
        <v>1</v>
      </c>
      <c r="U2109" s="48">
        <v>7</v>
      </c>
      <c r="V2109" s="49">
        <v>882</v>
      </c>
      <c r="W2109" s="48">
        <f t="shared" si="1790"/>
        <v>1217</v>
      </c>
      <c r="X2109" s="32">
        <v>48001</v>
      </c>
      <c r="Y2109" s="31">
        <f t="shared" si="1781"/>
        <v>1.8374617195475094E-2</v>
      </c>
      <c r="Z2109" s="30">
        <f t="shared" si="1782"/>
        <v>1.4583029520218329E-4</v>
      </c>
      <c r="AA2109" s="10">
        <f t="shared" si="1783"/>
        <v>126</v>
      </c>
      <c r="AB2109" s="9" t="str">
        <f t="shared" si="1779"/>
        <v>U E</v>
      </c>
      <c r="AC2109" s="28">
        <f t="shared" si="1784"/>
        <v>1.8374617195475094E-2</v>
      </c>
      <c r="AD2109" s="29">
        <f t="shared" si="1785"/>
        <v>1.4583029520218329E-4</v>
      </c>
      <c r="AE2109" s="15">
        <f t="shared" si="1786"/>
        <v>126</v>
      </c>
      <c r="AF2109" s="27" t="e">
        <f t="shared" si="1792"/>
        <v>#REF!</v>
      </c>
      <c r="AG2109" s="7" t="e">
        <f t="shared" si="1792"/>
        <v>#REF!</v>
      </c>
      <c r="AH2109" s="17" t="e">
        <f t="shared" si="1787"/>
        <v>#REF!</v>
      </c>
      <c r="AI2109" s="26" t="e">
        <f t="shared" si="1791"/>
        <v>#REF!</v>
      </c>
      <c r="AJ2109" s="22" t="e">
        <f t="shared" si="1791"/>
        <v>#REF!</v>
      </c>
      <c r="AK2109" s="25" t="e">
        <f t="shared" si="1788"/>
        <v>#REF!</v>
      </c>
      <c r="AL2109" s="60">
        <f t="shared" si="1789"/>
        <v>41725</v>
      </c>
      <c r="AM2109" s="2"/>
    </row>
    <row r="2110" spans="1:39" ht="11.25" x14ac:dyDescent="0.2">
      <c r="A2110" s="2" t="s">
        <v>5</v>
      </c>
      <c r="B2110" s="2" t="str">
        <f t="shared" si="1793"/>
        <v>CACY2014</v>
      </c>
      <c r="C2110" s="2" t="s">
        <v>39</v>
      </c>
      <c r="D2110" s="4">
        <v>41724</v>
      </c>
      <c r="K2110" s="54">
        <f t="shared" si="1780"/>
        <v>0</v>
      </c>
      <c r="T2110" s="47">
        <v>4</v>
      </c>
      <c r="U2110" s="48">
        <v>214</v>
      </c>
      <c r="V2110" s="49">
        <v>10282</v>
      </c>
      <c r="W2110" s="48">
        <f t="shared" si="1790"/>
        <v>1216</v>
      </c>
      <c r="X2110" s="32">
        <v>48001</v>
      </c>
      <c r="Y2110" s="31">
        <f t="shared" si="1781"/>
        <v>0.21420387075269265</v>
      </c>
      <c r="Z2110" s="30">
        <f t="shared" si="1782"/>
        <v>4.4582404533238893E-3</v>
      </c>
      <c r="AA2110" s="10">
        <f t="shared" si="1783"/>
        <v>48.046728971962615</v>
      </c>
      <c r="AB2110" s="9" t="str">
        <f t="shared" si="1779"/>
        <v>U E</v>
      </c>
      <c r="AC2110" s="28">
        <f t="shared" si="1784"/>
        <v>0.21420387075269265</v>
      </c>
      <c r="AD2110" s="29">
        <f t="shared" si="1785"/>
        <v>4.4582404533238893E-3</v>
      </c>
      <c r="AE2110" s="15">
        <f t="shared" si="1786"/>
        <v>48.046728971962615</v>
      </c>
      <c r="AF2110" s="27" t="e">
        <f t="shared" si="1792"/>
        <v>#REF!</v>
      </c>
      <c r="AG2110" s="7" t="e">
        <f t="shared" si="1792"/>
        <v>#REF!</v>
      </c>
      <c r="AH2110" s="17" t="e">
        <f t="shared" si="1787"/>
        <v>#REF!</v>
      </c>
      <c r="AI2110" s="26" t="e">
        <f t="shared" si="1791"/>
        <v>#REF!</v>
      </c>
      <c r="AJ2110" s="22" t="e">
        <f t="shared" si="1791"/>
        <v>#REF!</v>
      </c>
      <c r="AK2110" s="25" t="e">
        <f t="shared" si="1788"/>
        <v>#REF!</v>
      </c>
      <c r="AL2110" s="60">
        <f t="shared" si="1789"/>
        <v>41724</v>
      </c>
      <c r="AM2110" s="2"/>
    </row>
    <row r="2111" spans="1:39" ht="11.25" x14ac:dyDescent="0.2">
      <c r="A2111" s="2" t="s">
        <v>5</v>
      </c>
      <c r="B2111" s="2" t="str">
        <f t="shared" si="1793"/>
        <v>CACY2014</v>
      </c>
      <c r="C2111" s="2" t="s">
        <v>39</v>
      </c>
      <c r="D2111" s="4">
        <v>41723</v>
      </c>
      <c r="K2111" s="54">
        <f t="shared" si="1780"/>
        <v>0</v>
      </c>
      <c r="T2111" s="47">
        <v>0</v>
      </c>
      <c r="U2111" s="48">
        <v>0</v>
      </c>
      <c r="V2111" s="49">
        <v>0</v>
      </c>
      <c r="W2111" s="48">
        <f t="shared" si="1790"/>
        <v>1214</v>
      </c>
      <c r="X2111" s="32">
        <v>48001</v>
      </c>
      <c r="Y2111" s="31">
        <f t="shared" si="1781"/>
        <v>0</v>
      </c>
      <c r="Z2111" s="30">
        <f t="shared" si="1782"/>
        <v>0</v>
      </c>
      <c r="AA2111" s="10">
        <f t="shared" si="1783"/>
        <v>0</v>
      </c>
      <c r="AB2111" s="9" t="str">
        <f t="shared" si="1779"/>
        <v>U E</v>
      </c>
      <c r="AC2111" s="28">
        <f t="shared" si="1784"/>
        <v>0</v>
      </c>
      <c r="AD2111" s="29">
        <f t="shared" si="1785"/>
        <v>0</v>
      </c>
      <c r="AE2111" s="15">
        <f t="shared" si="1786"/>
        <v>0</v>
      </c>
      <c r="AF2111" s="27" t="e">
        <f t="shared" si="1792"/>
        <v>#REF!</v>
      </c>
      <c r="AG2111" s="7" t="e">
        <f t="shared" si="1792"/>
        <v>#REF!</v>
      </c>
      <c r="AH2111" s="17" t="e">
        <f t="shared" si="1787"/>
        <v>#REF!</v>
      </c>
      <c r="AI2111" s="26" t="e">
        <f t="shared" si="1791"/>
        <v>#REF!</v>
      </c>
      <c r="AJ2111" s="22" t="e">
        <f t="shared" si="1791"/>
        <v>#REF!</v>
      </c>
      <c r="AK2111" s="25" t="e">
        <f t="shared" si="1788"/>
        <v>#REF!</v>
      </c>
      <c r="AL2111" s="60">
        <f t="shared" si="1789"/>
        <v>41723</v>
      </c>
      <c r="AM2111" s="2"/>
    </row>
    <row r="2112" spans="1:39" ht="11.25" x14ac:dyDescent="0.2">
      <c r="A2112" s="2" t="s">
        <v>5</v>
      </c>
      <c r="B2112" s="2" t="str">
        <f t="shared" si="1793"/>
        <v>CACY2014</v>
      </c>
      <c r="C2112" s="2" t="s">
        <v>39</v>
      </c>
      <c r="D2112" s="4">
        <v>41722</v>
      </c>
      <c r="K2112" s="54">
        <f t="shared" si="1780"/>
        <v>0</v>
      </c>
      <c r="T2112" s="47">
        <v>6</v>
      </c>
      <c r="U2112" s="48">
        <v>814</v>
      </c>
      <c r="V2112" s="49">
        <v>486105</v>
      </c>
      <c r="W2112" s="48">
        <f t="shared" si="1790"/>
        <v>1215</v>
      </c>
      <c r="X2112" s="32">
        <v>48001</v>
      </c>
      <c r="Y2112" s="31">
        <f t="shared" si="1781"/>
        <v>10.126976521322472</v>
      </c>
      <c r="Z2112" s="30">
        <f t="shared" si="1782"/>
        <v>1.6957980042082457E-2</v>
      </c>
      <c r="AA2112" s="10">
        <f t="shared" si="1783"/>
        <v>597.18058968058972</v>
      </c>
      <c r="AB2112" s="9" t="str">
        <f t="shared" ref="AB2112:AB2175" si="1794">IF(E2112&gt;0,"M E","U E")</f>
        <v>U E</v>
      </c>
      <c r="AC2112" s="28">
        <f t="shared" si="1784"/>
        <v>10.126976521322472</v>
      </c>
      <c r="AD2112" s="29">
        <f t="shared" si="1785"/>
        <v>1.6957980042082457E-2</v>
      </c>
      <c r="AE2112" s="15">
        <f t="shared" si="1786"/>
        <v>597.18058968058972</v>
      </c>
      <c r="AF2112" s="27" t="e">
        <f t="shared" si="1792"/>
        <v>#REF!</v>
      </c>
      <c r="AG2112" s="7" t="e">
        <f t="shared" si="1792"/>
        <v>#REF!</v>
      </c>
      <c r="AH2112" s="17" t="e">
        <f t="shared" si="1787"/>
        <v>#REF!</v>
      </c>
      <c r="AI2112" s="26" t="e">
        <f t="shared" si="1791"/>
        <v>#REF!</v>
      </c>
      <c r="AJ2112" s="22" t="e">
        <f t="shared" si="1791"/>
        <v>#REF!</v>
      </c>
      <c r="AK2112" s="25" t="e">
        <f t="shared" si="1788"/>
        <v>#REF!</v>
      </c>
      <c r="AL2112" s="60">
        <f t="shared" si="1789"/>
        <v>41722</v>
      </c>
      <c r="AM2112" s="2"/>
    </row>
    <row r="2113" spans="1:39" ht="11.25" x14ac:dyDescent="0.2">
      <c r="A2113" s="2" t="s">
        <v>5</v>
      </c>
      <c r="B2113" s="2" t="str">
        <f t="shared" si="1793"/>
        <v>CACY2014</v>
      </c>
      <c r="C2113" s="2" t="s">
        <v>39</v>
      </c>
      <c r="D2113" s="4">
        <v>41721</v>
      </c>
      <c r="K2113" s="54">
        <f t="shared" si="1780"/>
        <v>0</v>
      </c>
      <c r="T2113" s="47">
        <v>3</v>
      </c>
      <c r="U2113" s="48">
        <v>1665</v>
      </c>
      <c r="V2113" s="49">
        <v>196250</v>
      </c>
      <c r="W2113" s="48">
        <f t="shared" si="1790"/>
        <v>1213</v>
      </c>
      <c r="X2113" s="32">
        <v>48001</v>
      </c>
      <c r="Y2113" s="31">
        <f t="shared" si="1781"/>
        <v>4.0884564904897811</v>
      </c>
      <c r="Z2113" s="30">
        <f t="shared" si="1782"/>
        <v>3.4686777358805022E-2</v>
      </c>
      <c r="AA2113" s="10">
        <f t="shared" si="1783"/>
        <v>117.86786786786787</v>
      </c>
      <c r="AB2113" s="9" t="str">
        <f t="shared" si="1794"/>
        <v>U E</v>
      </c>
      <c r="AC2113" s="28">
        <f t="shared" si="1784"/>
        <v>4.0884564904897811</v>
      </c>
      <c r="AD2113" s="29">
        <f t="shared" si="1785"/>
        <v>3.4686777358805022E-2</v>
      </c>
      <c r="AE2113" s="15">
        <f t="shared" si="1786"/>
        <v>117.86786786786787</v>
      </c>
      <c r="AF2113" s="27" t="e">
        <f t="shared" si="1792"/>
        <v>#REF!</v>
      </c>
      <c r="AG2113" s="7" t="e">
        <f t="shared" si="1792"/>
        <v>#REF!</v>
      </c>
      <c r="AH2113" s="17" t="e">
        <f t="shared" si="1787"/>
        <v>#REF!</v>
      </c>
      <c r="AI2113" s="26" t="e">
        <f t="shared" si="1791"/>
        <v>#REF!</v>
      </c>
      <c r="AJ2113" s="22" t="e">
        <f t="shared" si="1791"/>
        <v>#REF!</v>
      </c>
      <c r="AK2113" s="25" t="e">
        <f t="shared" si="1788"/>
        <v>#REF!</v>
      </c>
      <c r="AL2113" s="60">
        <f t="shared" si="1789"/>
        <v>41721</v>
      </c>
      <c r="AM2113" s="2"/>
    </row>
    <row r="2114" spans="1:39" ht="11.25" x14ac:dyDescent="0.2">
      <c r="A2114" s="2" t="s">
        <v>5</v>
      </c>
      <c r="B2114" s="2" t="str">
        <f t="shared" si="1793"/>
        <v>CACY2014</v>
      </c>
      <c r="C2114" s="2" t="s">
        <v>39</v>
      </c>
      <c r="D2114" s="4">
        <v>41720</v>
      </c>
      <c r="K2114" s="54">
        <f t="shared" si="1780"/>
        <v>0</v>
      </c>
      <c r="T2114" s="47">
        <v>2</v>
      </c>
      <c r="U2114" s="48">
        <v>5</v>
      </c>
      <c r="V2114" s="49">
        <v>409</v>
      </c>
      <c r="W2114" s="48">
        <f t="shared" si="1790"/>
        <v>1211</v>
      </c>
      <c r="X2114" s="32">
        <v>48001</v>
      </c>
      <c r="Y2114" s="31">
        <f t="shared" si="1781"/>
        <v>8.5206558196704238E-3</v>
      </c>
      <c r="Z2114" s="30">
        <f t="shared" si="1782"/>
        <v>1.0416449657298807E-4</v>
      </c>
      <c r="AA2114" s="10">
        <f t="shared" si="1783"/>
        <v>81.8</v>
      </c>
      <c r="AB2114" s="9" t="str">
        <f t="shared" si="1794"/>
        <v>U E</v>
      </c>
      <c r="AC2114" s="28">
        <f t="shared" si="1784"/>
        <v>8.5206558196704238E-3</v>
      </c>
      <c r="AD2114" s="29">
        <f t="shared" si="1785"/>
        <v>1.0416449657298807E-4</v>
      </c>
      <c r="AE2114" s="15">
        <f t="shared" si="1786"/>
        <v>81.8</v>
      </c>
      <c r="AF2114" s="27" t="e">
        <f t="shared" si="1792"/>
        <v>#REF!</v>
      </c>
      <c r="AG2114" s="7" t="e">
        <f t="shared" si="1792"/>
        <v>#REF!</v>
      </c>
      <c r="AH2114" s="17" t="e">
        <f t="shared" si="1787"/>
        <v>#REF!</v>
      </c>
      <c r="AI2114" s="26" t="e">
        <f t="shared" si="1791"/>
        <v>#REF!</v>
      </c>
      <c r="AJ2114" s="22" t="e">
        <f t="shared" si="1791"/>
        <v>#REF!</v>
      </c>
      <c r="AK2114" s="25" t="e">
        <f t="shared" si="1788"/>
        <v>#REF!</v>
      </c>
      <c r="AL2114" s="60">
        <f t="shared" si="1789"/>
        <v>41720</v>
      </c>
      <c r="AM2114" s="2"/>
    </row>
    <row r="2115" spans="1:39" ht="11.25" x14ac:dyDescent="0.2">
      <c r="A2115" s="2" t="s">
        <v>5</v>
      </c>
      <c r="B2115" s="2" t="str">
        <f t="shared" si="1793"/>
        <v>CACY2014</v>
      </c>
      <c r="C2115" s="2" t="s">
        <v>39</v>
      </c>
      <c r="D2115" s="4">
        <v>41719</v>
      </c>
      <c r="K2115" s="54">
        <f t="shared" si="1780"/>
        <v>0</v>
      </c>
      <c r="T2115" s="47">
        <v>2</v>
      </c>
      <c r="U2115" s="48">
        <v>152</v>
      </c>
      <c r="V2115" s="49">
        <v>17996</v>
      </c>
      <c r="W2115" s="48">
        <f t="shared" si="1790"/>
        <v>1213</v>
      </c>
      <c r="X2115" s="32">
        <v>48001</v>
      </c>
      <c r="Y2115" s="31">
        <f t="shared" si="1781"/>
        <v>0.37490885606549862</v>
      </c>
      <c r="Z2115" s="30">
        <f t="shared" si="1782"/>
        <v>3.1666006958188369E-3</v>
      </c>
      <c r="AA2115" s="10">
        <f t="shared" si="1783"/>
        <v>118.39473684210526</v>
      </c>
      <c r="AB2115" s="9" t="str">
        <f t="shared" si="1794"/>
        <v>U E</v>
      </c>
      <c r="AC2115" s="28">
        <f t="shared" si="1784"/>
        <v>0.37490885606549862</v>
      </c>
      <c r="AD2115" s="29">
        <f t="shared" si="1785"/>
        <v>3.1666006958188369E-3</v>
      </c>
      <c r="AE2115" s="15">
        <f t="shared" si="1786"/>
        <v>118.39473684210526</v>
      </c>
      <c r="AF2115" s="27" t="e">
        <f t="shared" si="1792"/>
        <v>#REF!</v>
      </c>
      <c r="AG2115" s="7" t="e">
        <f t="shared" si="1792"/>
        <v>#REF!</v>
      </c>
      <c r="AH2115" s="17" t="e">
        <f t="shared" si="1787"/>
        <v>#REF!</v>
      </c>
      <c r="AI2115" s="26" t="e">
        <f t="shared" si="1791"/>
        <v>#REF!</v>
      </c>
      <c r="AJ2115" s="22" t="e">
        <f t="shared" si="1791"/>
        <v>#REF!</v>
      </c>
      <c r="AK2115" s="25" t="e">
        <f t="shared" si="1788"/>
        <v>#REF!</v>
      </c>
      <c r="AL2115" s="60">
        <f t="shared" si="1789"/>
        <v>41719</v>
      </c>
      <c r="AM2115" s="2"/>
    </row>
    <row r="2116" spans="1:39" ht="11.25" x14ac:dyDescent="0.2">
      <c r="A2116" s="2" t="s">
        <v>5</v>
      </c>
      <c r="B2116" s="2" t="str">
        <f t="shared" si="1793"/>
        <v>CACY2014</v>
      </c>
      <c r="C2116" s="2" t="s">
        <v>39</v>
      </c>
      <c r="D2116" s="4">
        <v>41718</v>
      </c>
      <c r="K2116" s="54">
        <f t="shared" si="1780"/>
        <v>0</v>
      </c>
      <c r="T2116" s="47">
        <v>1</v>
      </c>
      <c r="U2116" s="48">
        <v>0</v>
      </c>
      <c r="V2116" s="49">
        <v>0</v>
      </c>
      <c r="W2116" s="48">
        <f t="shared" si="1790"/>
        <v>1213</v>
      </c>
      <c r="X2116" s="32">
        <v>48001</v>
      </c>
      <c r="Y2116" s="31">
        <f t="shared" si="1781"/>
        <v>0</v>
      </c>
      <c r="Z2116" s="30">
        <f t="shared" si="1782"/>
        <v>0</v>
      </c>
      <c r="AA2116" s="10">
        <f t="shared" si="1783"/>
        <v>0</v>
      </c>
      <c r="AB2116" s="9" t="str">
        <f t="shared" si="1794"/>
        <v>U E</v>
      </c>
      <c r="AC2116" s="28">
        <f t="shared" si="1784"/>
        <v>0</v>
      </c>
      <c r="AD2116" s="29">
        <f t="shared" si="1785"/>
        <v>0</v>
      </c>
      <c r="AE2116" s="15">
        <f t="shared" si="1786"/>
        <v>0</v>
      </c>
      <c r="AF2116" s="27" t="e">
        <f t="shared" si="1792"/>
        <v>#REF!</v>
      </c>
      <c r="AG2116" s="7" t="e">
        <f t="shared" si="1792"/>
        <v>#REF!</v>
      </c>
      <c r="AH2116" s="17" t="e">
        <f t="shared" si="1787"/>
        <v>#REF!</v>
      </c>
      <c r="AI2116" s="26" t="e">
        <f t="shared" si="1791"/>
        <v>#REF!</v>
      </c>
      <c r="AJ2116" s="22" t="e">
        <f t="shared" si="1791"/>
        <v>#REF!</v>
      </c>
      <c r="AK2116" s="25" t="e">
        <f t="shared" si="1788"/>
        <v>#REF!</v>
      </c>
      <c r="AL2116" s="60">
        <f t="shared" si="1789"/>
        <v>41718</v>
      </c>
      <c r="AM2116" s="2"/>
    </row>
    <row r="2117" spans="1:39" ht="11.25" x14ac:dyDescent="0.2">
      <c r="A2117" s="2" t="s">
        <v>5</v>
      </c>
      <c r="B2117" s="2" t="str">
        <f t="shared" si="1793"/>
        <v>CACY2014</v>
      </c>
      <c r="C2117" s="2" t="s">
        <v>39</v>
      </c>
      <c r="D2117" s="4">
        <v>41717</v>
      </c>
      <c r="K2117" s="54">
        <f t="shared" si="1780"/>
        <v>0</v>
      </c>
      <c r="T2117" s="47">
        <v>1</v>
      </c>
      <c r="U2117" s="48">
        <v>3</v>
      </c>
      <c r="V2117" s="49">
        <v>196</v>
      </c>
      <c r="W2117" s="48">
        <f t="shared" si="1790"/>
        <v>1213</v>
      </c>
      <c r="X2117" s="32">
        <v>48001</v>
      </c>
      <c r="Y2117" s="31">
        <f t="shared" si="1781"/>
        <v>4.0832482656611322E-3</v>
      </c>
      <c r="Z2117" s="30">
        <f t="shared" si="1782"/>
        <v>6.2498697943792831E-5</v>
      </c>
      <c r="AA2117" s="10">
        <f t="shared" si="1783"/>
        <v>65.333333333333343</v>
      </c>
      <c r="AB2117" s="9" t="str">
        <f t="shared" si="1794"/>
        <v>U E</v>
      </c>
      <c r="AC2117" s="28">
        <f t="shared" si="1784"/>
        <v>4.0832482656611322E-3</v>
      </c>
      <c r="AD2117" s="29">
        <f t="shared" si="1785"/>
        <v>6.2498697943792831E-5</v>
      </c>
      <c r="AE2117" s="15">
        <f t="shared" si="1786"/>
        <v>65.333333333333343</v>
      </c>
      <c r="AF2117" s="27" t="e">
        <f t="shared" si="1792"/>
        <v>#REF!</v>
      </c>
      <c r="AG2117" s="7" t="e">
        <f t="shared" si="1792"/>
        <v>#REF!</v>
      </c>
      <c r="AH2117" s="17" t="e">
        <f t="shared" si="1787"/>
        <v>#REF!</v>
      </c>
      <c r="AI2117" s="26" t="e">
        <f t="shared" si="1791"/>
        <v>#REF!</v>
      </c>
      <c r="AJ2117" s="22" t="e">
        <f t="shared" si="1791"/>
        <v>#REF!</v>
      </c>
      <c r="AK2117" s="25" t="e">
        <f t="shared" si="1788"/>
        <v>#REF!</v>
      </c>
      <c r="AL2117" s="60">
        <f t="shared" si="1789"/>
        <v>41717</v>
      </c>
      <c r="AM2117" s="2"/>
    </row>
    <row r="2118" spans="1:39" ht="11.25" x14ac:dyDescent="0.2">
      <c r="A2118" s="2" t="s">
        <v>5</v>
      </c>
      <c r="B2118" s="2" t="str">
        <f t="shared" si="1793"/>
        <v>CACY2014</v>
      </c>
      <c r="C2118" s="2" t="s">
        <v>39</v>
      </c>
      <c r="D2118" s="4">
        <v>41716</v>
      </c>
      <c r="K2118" s="54">
        <f t="shared" si="1780"/>
        <v>0</v>
      </c>
      <c r="T2118" s="47">
        <v>2</v>
      </c>
      <c r="U2118" s="48">
        <v>2</v>
      </c>
      <c r="V2118" s="49">
        <v>513</v>
      </c>
      <c r="W2118" s="48">
        <f t="shared" si="1790"/>
        <v>1215</v>
      </c>
      <c r="X2118" s="32">
        <v>48001</v>
      </c>
      <c r="Y2118" s="31">
        <f t="shared" si="1781"/>
        <v>1.0687277348388575E-2</v>
      </c>
      <c r="Z2118" s="30">
        <f t="shared" si="1782"/>
        <v>4.1665798629195228E-5</v>
      </c>
      <c r="AA2118" s="10">
        <f t="shared" si="1783"/>
        <v>256.5</v>
      </c>
      <c r="AB2118" s="9" t="str">
        <f t="shared" si="1794"/>
        <v>U E</v>
      </c>
      <c r="AC2118" s="28">
        <f t="shared" si="1784"/>
        <v>1.0687277348388575E-2</v>
      </c>
      <c r="AD2118" s="29">
        <f t="shared" si="1785"/>
        <v>4.1665798629195228E-5</v>
      </c>
      <c r="AE2118" s="15">
        <f t="shared" si="1786"/>
        <v>256.5</v>
      </c>
      <c r="AF2118" s="27" t="e">
        <f t="shared" si="1792"/>
        <v>#REF!</v>
      </c>
      <c r="AG2118" s="7" t="e">
        <f t="shared" si="1792"/>
        <v>#REF!</v>
      </c>
      <c r="AH2118" s="17" t="e">
        <f t="shared" si="1787"/>
        <v>#REF!</v>
      </c>
      <c r="AI2118" s="26" t="e">
        <f t="shared" si="1791"/>
        <v>#REF!</v>
      </c>
      <c r="AJ2118" s="22" t="e">
        <f t="shared" si="1791"/>
        <v>#REF!</v>
      </c>
      <c r="AK2118" s="25" t="e">
        <f t="shared" si="1788"/>
        <v>#REF!</v>
      </c>
      <c r="AL2118" s="60">
        <f t="shared" si="1789"/>
        <v>41716</v>
      </c>
      <c r="AM2118" s="2"/>
    </row>
    <row r="2119" spans="1:39" ht="11.25" x14ac:dyDescent="0.2">
      <c r="A2119" s="2" t="s">
        <v>5</v>
      </c>
      <c r="B2119" s="2" t="str">
        <f t="shared" si="1793"/>
        <v>CACY2014</v>
      </c>
      <c r="C2119" s="2" t="s">
        <v>39</v>
      </c>
      <c r="D2119" s="4">
        <v>41715</v>
      </c>
      <c r="K2119" s="54">
        <f t="shared" si="1780"/>
        <v>0</v>
      </c>
      <c r="T2119" s="47">
        <v>6</v>
      </c>
      <c r="U2119" s="48">
        <v>165</v>
      </c>
      <c r="V2119" s="49">
        <v>29212</v>
      </c>
      <c r="W2119" s="48">
        <f t="shared" si="1790"/>
        <v>1215</v>
      </c>
      <c r="X2119" s="32">
        <v>48001</v>
      </c>
      <c r="Y2119" s="31">
        <f t="shared" si="1781"/>
        <v>0.60857065477802541</v>
      </c>
      <c r="Z2119" s="30">
        <f t="shared" si="1782"/>
        <v>3.437428386908606E-3</v>
      </c>
      <c r="AA2119" s="10">
        <f t="shared" si="1783"/>
        <v>177.04242424242423</v>
      </c>
      <c r="AB2119" s="9" t="str">
        <f t="shared" si="1794"/>
        <v>U E</v>
      </c>
      <c r="AC2119" s="28">
        <f t="shared" si="1784"/>
        <v>0.60857065477802541</v>
      </c>
      <c r="AD2119" s="29">
        <f t="shared" si="1785"/>
        <v>3.437428386908606E-3</v>
      </c>
      <c r="AE2119" s="15">
        <f t="shared" si="1786"/>
        <v>177.04242424242423</v>
      </c>
      <c r="AF2119" s="27" t="e">
        <f t="shared" si="1792"/>
        <v>#REF!</v>
      </c>
      <c r="AG2119" s="7" t="e">
        <f t="shared" si="1792"/>
        <v>#REF!</v>
      </c>
      <c r="AH2119" s="17" t="e">
        <f t="shared" si="1787"/>
        <v>#REF!</v>
      </c>
      <c r="AI2119" s="26" t="e">
        <f t="shared" si="1791"/>
        <v>#REF!</v>
      </c>
      <c r="AJ2119" s="22" t="e">
        <f t="shared" si="1791"/>
        <v>#REF!</v>
      </c>
      <c r="AK2119" s="25" t="e">
        <f t="shared" si="1788"/>
        <v>#REF!</v>
      </c>
      <c r="AL2119" s="60">
        <f t="shared" si="1789"/>
        <v>41715</v>
      </c>
      <c r="AM2119" s="2"/>
    </row>
    <row r="2120" spans="1:39" ht="11.25" x14ac:dyDescent="0.2">
      <c r="A2120" s="2" t="s">
        <v>5</v>
      </c>
      <c r="B2120" s="2" t="str">
        <f t="shared" si="1793"/>
        <v>CACY2014</v>
      </c>
      <c r="C2120" s="2" t="s">
        <v>39</v>
      </c>
      <c r="D2120" s="4">
        <v>41714</v>
      </c>
      <c r="K2120" s="54">
        <f t="shared" si="1780"/>
        <v>0</v>
      </c>
      <c r="T2120" s="47">
        <v>6</v>
      </c>
      <c r="U2120" s="48">
        <v>623</v>
      </c>
      <c r="V2120" s="49">
        <v>174716</v>
      </c>
      <c r="W2120" s="48">
        <f t="shared" si="1790"/>
        <v>1210</v>
      </c>
      <c r="X2120" s="32">
        <v>48001</v>
      </c>
      <c r="Y2120" s="31">
        <f t="shared" si="1781"/>
        <v>3.6398408366492365</v>
      </c>
      <c r="Z2120" s="30">
        <f t="shared" si="1782"/>
        <v>1.2978896272994313E-2</v>
      </c>
      <c r="AA2120" s="10">
        <f t="shared" si="1783"/>
        <v>280.44301765650079</v>
      </c>
      <c r="AB2120" s="9" t="str">
        <f t="shared" si="1794"/>
        <v>U E</v>
      </c>
      <c r="AC2120" s="28">
        <f t="shared" si="1784"/>
        <v>3.6398408366492365</v>
      </c>
      <c r="AD2120" s="29">
        <f t="shared" si="1785"/>
        <v>1.2978896272994313E-2</v>
      </c>
      <c r="AE2120" s="15">
        <f t="shared" si="1786"/>
        <v>280.44301765650079</v>
      </c>
      <c r="AF2120" s="27" t="e">
        <f t="shared" si="1792"/>
        <v>#REF!</v>
      </c>
      <c r="AG2120" s="7" t="e">
        <f t="shared" si="1792"/>
        <v>#REF!</v>
      </c>
      <c r="AH2120" s="17" t="e">
        <f t="shared" si="1787"/>
        <v>#REF!</v>
      </c>
      <c r="AI2120" s="26" t="e">
        <f t="shared" si="1791"/>
        <v>#REF!</v>
      </c>
      <c r="AJ2120" s="22" t="e">
        <f t="shared" si="1791"/>
        <v>#REF!</v>
      </c>
      <c r="AK2120" s="25" t="e">
        <f t="shared" si="1788"/>
        <v>#REF!</v>
      </c>
      <c r="AL2120" s="60">
        <f t="shared" si="1789"/>
        <v>41714</v>
      </c>
      <c r="AM2120" s="2"/>
    </row>
    <row r="2121" spans="1:39" ht="11.25" x14ac:dyDescent="0.2">
      <c r="A2121" s="2" t="s">
        <v>5</v>
      </c>
      <c r="B2121" s="2" t="str">
        <f t="shared" si="1793"/>
        <v>CACY2014</v>
      </c>
      <c r="C2121" s="2" t="s">
        <v>39</v>
      </c>
      <c r="D2121" s="4">
        <v>41713</v>
      </c>
      <c r="K2121" s="54">
        <f t="shared" si="1780"/>
        <v>0</v>
      </c>
      <c r="T2121" s="47">
        <v>3</v>
      </c>
      <c r="U2121" s="48">
        <v>1669</v>
      </c>
      <c r="V2121" s="49">
        <v>109610</v>
      </c>
      <c r="W2121" s="48">
        <f t="shared" si="1790"/>
        <v>1209</v>
      </c>
      <c r="X2121" s="32">
        <v>48001</v>
      </c>
      <c r="Y2121" s="31">
        <f t="shared" si="1781"/>
        <v>2.2834940938730441</v>
      </c>
      <c r="Z2121" s="30">
        <f t="shared" si="1782"/>
        <v>3.4770108956063417E-2</v>
      </c>
      <c r="AA2121" s="10">
        <f t="shared" si="1783"/>
        <v>65.674056321150388</v>
      </c>
      <c r="AB2121" s="9" t="str">
        <f t="shared" si="1794"/>
        <v>U E</v>
      </c>
      <c r="AC2121" s="28">
        <f t="shared" si="1784"/>
        <v>2.2834940938730441</v>
      </c>
      <c r="AD2121" s="29">
        <f t="shared" si="1785"/>
        <v>3.4770108956063417E-2</v>
      </c>
      <c r="AE2121" s="15">
        <f t="shared" si="1786"/>
        <v>65.674056321150388</v>
      </c>
      <c r="AF2121" s="27" t="e">
        <f t="shared" si="1792"/>
        <v>#REF!</v>
      </c>
      <c r="AG2121" s="7" t="e">
        <f t="shared" si="1792"/>
        <v>#REF!</v>
      </c>
      <c r="AH2121" s="17" t="e">
        <f t="shared" si="1787"/>
        <v>#REF!</v>
      </c>
      <c r="AI2121" s="26" t="e">
        <f t="shared" si="1791"/>
        <v>#REF!</v>
      </c>
      <c r="AJ2121" s="22" t="e">
        <f t="shared" si="1791"/>
        <v>#REF!</v>
      </c>
      <c r="AK2121" s="25" t="e">
        <f t="shared" si="1788"/>
        <v>#REF!</v>
      </c>
      <c r="AL2121" s="60">
        <f t="shared" si="1789"/>
        <v>41713</v>
      </c>
      <c r="AM2121" s="2"/>
    </row>
    <row r="2122" spans="1:39" ht="11.25" x14ac:dyDescent="0.2">
      <c r="A2122" s="2" t="s">
        <v>5</v>
      </c>
      <c r="B2122" s="2" t="str">
        <f t="shared" si="1793"/>
        <v>CACY2014</v>
      </c>
      <c r="C2122" s="2" t="s">
        <v>39</v>
      </c>
      <c r="D2122" s="4">
        <v>41712</v>
      </c>
      <c r="K2122" s="54">
        <f t="shared" ref="K2122:K2185" si="1795">L2122-J2122</f>
        <v>0</v>
      </c>
      <c r="T2122" s="47">
        <v>1</v>
      </c>
      <c r="U2122" s="48">
        <v>1</v>
      </c>
      <c r="V2122" s="49">
        <v>231</v>
      </c>
      <c r="W2122" s="48">
        <f t="shared" si="1790"/>
        <v>1208</v>
      </c>
      <c r="X2122" s="32">
        <v>48001</v>
      </c>
      <c r="Y2122" s="31">
        <f t="shared" si="1781"/>
        <v>4.8123997416720486E-3</v>
      </c>
      <c r="Z2122" s="30">
        <f t="shared" si="1782"/>
        <v>2.0832899314597614E-5</v>
      </c>
      <c r="AA2122" s="10">
        <f t="shared" si="1783"/>
        <v>231</v>
      </c>
      <c r="AB2122" s="9" t="str">
        <f t="shared" si="1794"/>
        <v>U E</v>
      </c>
      <c r="AC2122" s="28">
        <f t="shared" si="1784"/>
        <v>4.8123997416720486E-3</v>
      </c>
      <c r="AD2122" s="29">
        <f t="shared" si="1785"/>
        <v>2.0832899314597614E-5</v>
      </c>
      <c r="AE2122" s="15">
        <f t="shared" si="1786"/>
        <v>231</v>
      </c>
      <c r="AF2122" s="27" t="e">
        <f t="shared" si="1792"/>
        <v>#REF!</v>
      </c>
      <c r="AG2122" s="7" t="e">
        <f t="shared" si="1792"/>
        <v>#REF!</v>
      </c>
      <c r="AH2122" s="17" t="e">
        <f t="shared" si="1787"/>
        <v>#REF!</v>
      </c>
      <c r="AI2122" s="26" t="e">
        <f t="shared" si="1791"/>
        <v>#REF!</v>
      </c>
      <c r="AJ2122" s="22" t="e">
        <f t="shared" si="1791"/>
        <v>#REF!</v>
      </c>
      <c r="AK2122" s="25" t="e">
        <f t="shared" si="1788"/>
        <v>#REF!</v>
      </c>
      <c r="AL2122" s="60">
        <f t="shared" si="1789"/>
        <v>41712</v>
      </c>
      <c r="AM2122" s="2"/>
    </row>
    <row r="2123" spans="1:39" ht="11.25" x14ac:dyDescent="0.2">
      <c r="A2123" s="2" t="s">
        <v>5</v>
      </c>
      <c r="B2123" s="2" t="str">
        <f t="shared" si="1793"/>
        <v>CACY2014</v>
      </c>
      <c r="C2123" s="2" t="s">
        <v>39</v>
      </c>
      <c r="D2123" s="4">
        <v>41711</v>
      </c>
      <c r="K2123" s="54">
        <f t="shared" si="1795"/>
        <v>0</v>
      </c>
      <c r="T2123" s="47">
        <v>4</v>
      </c>
      <c r="U2123" s="48">
        <v>27</v>
      </c>
      <c r="V2123" s="49">
        <v>2952</v>
      </c>
      <c r="W2123" s="48">
        <f t="shared" si="1790"/>
        <v>1207</v>
      </c>
      <c r="X2123" s="32">
        <v>48001</v>
      </c>
      <c r="Y2123" s="31">
        <f t="shared" si="1781"/>
        <v>6.1498718776692149E-2</v>
      </c>
      <c r="Z2123" s="30">
        <f t="shared" si="1782"/>
        <v>5.624882814941355E-4</v>
      </c>
      <c r="AA2123" s="10">
        <f t="shared" si="1783"/>
        <v>109.33333333333334</v>
      </c>
      <c r="AB2123" s="9" t="str">
        <f t="shared" si="1794"/>
        <v>U E</v>
      </c>
      <c r="AC2123" s="28">
        <f t="shared" si="1784"/>
        <v>6.1498718776692149E-2</v>
      </c>
      <c r="AD2123" s="29">
        <f t="shared" si="1785"/>
        <v>5.624882814941355E-4</v>
      </c>
      <c r="AE2123" s="15">
        <f t="shared" si="1786"/>
        <v>109.33333333333334</v>
      </c>
      <c r="AF2123" s="27" t="e">
        <f t="shared" si="1792"/>
        <v>#REF!</v>
      </c>
      <c r="AG2123" s="7" t="e">
        <f t="shared" si="1792"/>
        <v>#REF!</v>
      </c>
      <c r="AH2123" s="17" t="e">
        <f t="shared" si="1787"/>
        <v>#REF!</v>
      </c>
      <c r="AI2123" s="26" t="e">
        <f t="shared" si="1791"/>
        <v>#REF!</v>
      </c>
      <c r="AJ2123" s="22" t="e">
        <f t="shared" si="1791"/>
        <v>#REF!</v>
      </c>
      <c r="AK2123" s="25" t="e">
        <f t="shared" si="1788"/>
        <v>#REF!</v>
      </c>
      <c r="AL2123" s="60">
        <f t="shared" si="1789"/>
        <v>41711</v>
      </c>
      <c r="AM2123" s="2"/>
    </row>
    <row r="2124" spans="1:39" ht="11.25" x14ac:dyDescent="0.2">
      <c r="A2124" s="2" t="s">
        <v>5</v>
      </c>
      <c r="B2124" s="2" t="str">
        <f t="shared" si="1793"/>
        <v>CACY2014</v>
      </c>
      <c r="C2124" s="2" t="s">
        <v>39</v>
      </c>
      <c r="D2124" s="4">
        <v>41710</v>
      </c>
      <c r="K2124" s="54">
        <f t="shared" si="1795"/>
        <v>0</v>
      </c>
      <c r="T2124" s="47">
        <v>3</v>
      </c>
      <c r="U2124" s="48">
        <v>8</v>
      </c>
      <c r="V2124" s="49">
        <v>1362</v>
      </c>
      <c r="W2124" s="48">
        <f t="shared" si="1790"/>
        <v>1204</v>
      </c>
      <c r="X2124" s="32">
        <v>48001</v>
      </c>
      <c r="Y2124" s="31">
        <f t="shared" si="1781"/>
        <v>2.8374408866481949E-2</v>
      </c>
      <c r="Z2124" s="30">
        <f t="shared" si="1782"/>
        <v>1.6666319451678091E-4</v>
      </c>
      <c r="AA2124" s="10">
        <f t="shared" si="1783"/>
        <v>170.25</v>
      </c>
      <c r="AB2124" s="9" t="str">
        <f t="shared" si="1794"/>
        <v>U E</v>
      </c>
      <c r="AC2124" s="28">
        <f t="shared" si="1784"/>
        <v>2.8374408866481949E-2</v>
      </c>
      <c r="AD2124" s="29">
        <f t="shared" si="1785"/>
        <v>1.6666319451678091E-4</v>
      </c>
      <c r="AE2124" s="15">
        <f t="shared" si="1786"/>
        <v>170.25</v>
      </c>
      <c r="AF2124" s="27" t="e">
        <f t="shared" si="1792"/>
        <v>#REF!</v>
      </c>
      <c r="AG2124" s="7" t="e">
        <f t="shared" si="1792"/>
        <v>#REF!</v>
      </c>
      <c r="AH2124" s="17" t="e">
        <f t="shared" si="1787"/>
        <v>#REF!</v>
      </c>
      <c r="AI2124" s="26" t="e">
        <f t="shared" si="1791"/>
        <v>#REF!</v>
      </c>
      <c r="AJ2124" s="22" t="e">
        <f t="shared" si="1791"/>
        <v>#REF!</v>
      </c>
      <c r="AK2124" s="25" t="e">
        <f t="shared" si="1788"/>
        <v>#REF!</v>
      </c>
      <c r="AL2124" s="60">
        <f t="shared" si="1789"/>
        <v>41710</v>
      </c>
      <c r="AM2124" s="2"/>
    </row>
    <row r="2125" spans="1:39" ht="11.25" x14ac:dyDescent="0.2">
      <c r="A2125" s="2" t="s">
        <v>5</v>
      </c>
      <c r="B2125" s="2" t="str">
        <f t="shared" si="1793"/>
        <v>CACY2014</v>
      </c>
      <c r="C2125" s="2" t="s">
        <v>39</v>
      </c>
      <c r="D2125" s="4">
        <v>41709</v>
      </c>
      <c r="K2125" s="54">
        <f t="shared" si="1795"/>
        <v>0</v>
      </c>
      <c r="T2125" s="47">
        <v>3</v>
      </c>
      <c r="U2125" s="48">
        <v>12</v>
      </c>
      <c r="V2125" s="49">
        <v>1177</v>
      </c>
      <c r="W2125" s="48">
        <f t="shared" si="1790"/>
        <v>1201</v>
      </c>
      <c r="X2125" s="32">
        <v>48001</v>
      </c>
      <c r="Y2125" s="31">
        <f t="shared" si="1781"/>
        <v>2.4520322493281389E-2</v>
      </c>
      <c r="Z2125" s="30">
        <f t="shared" si="1782"/>
        <v>2.4999479177517133E-4</v>
      </c>
      <c r="AA2125" s="10">
        <f t="shared" si="1783"/>
        <v>98.083333333333343</v>
      </c>
      <c r="AB2125" s="9" t="str">
        <f t="shared" si="1794"/>
        <v>U E</v>
      </c>
      <c r="AC2125" s="28">
        <f t="shared" si="1784"/>
        <v>2.4520322493281389E-2</v>
      </c>
      <c r="AD2125" s="29">
        <f t="shared" si="1785"/>
        <v>2.4999479177517133E-4</v>
      </c>
      <c r="AE2125" s="15">
        <f t="shared" si="1786"/>
        <v>98.083333333333343</v>
      </c>
      <c r="AF2125" s="27" t="e">
        <f t="shared" si="1792"/>
        <v>#REF!</v>
      </c>
      <c r="AG2125" s="7" t="e">
        <f t="shared" si="1792"/>
        <v>#REF!</v>
      </c>
      <c r="AH2125" s="17" t="e">
        <f t="shared" si="1787"/>
        <v>#REF!</v>
      </c>
      <c r="AI2125" s="26" t="e">
        <f t="shared" si="1791"/>
        <v>#REF!</v>
      </c>
      <c r="AJ2125" s="22" t="e">
        <f t="shared" si="1791"/>
        <v>#REF!</v>
      </c>
      <c r="AK2125" s="25" t="e">
        <f t="shared" si="1788"/>
        <v>#REF!</v>
      </c>
      <c r="AL2125" s="60">
        <f t="shared" si="1789"/>
        <v>41709</v>
      </c>
      <c r="AM2125" s="2"/>
    </row>
    <row r="2126" spans="1:39" ht="11.25" x14ac:dyDescent="0.2">
      <c r="A2126" s="2" t="s">
        <v>5</v>
      </c>
      <c r="B2126" s="2" t="str">
        <f t="shared" si="1793"/>
        <v>CACY2014</v>
      </c>
      <c r="C2126" s="2" t="s">
        <v>39</v>
      </c>
      <c r="D2126" s="4">
        <v>41708</v>
      </c>
      <c r="K2126" s="54">
        <f t="shared" si="1795"/>
        <v>0</v>
      </c>
      <c r="T2126" s="47">
        <v>1</v>
      </c>
      <c r="U2126" s="48">
        <v>1</v>
      </c>
      <c r="V2126" s="49">
        <v>116</v>
      </c>
      <c r="W2126" s="48">
        <f t="shared" si="1790"/>
        <v>1198</v>
      </c>
      <c r="X2126" s="32">
        <v>48001</v>
      </c>
      <c r="Y2126" s="31">
        <f t="shared" si="1781"/>
        <v>2.4166163204933232E-3</v>
      </c>
      <c r="Z2126" s="30">
        <f t="shared" si="1782"/>
        <v>2.0832899314597614E-5</v>
      </c>
      <c r="AA2126" s="10">
        <f t="shared" si="1783"/>
        <v>116</v>
      </c>
      <c r="AB2126" s="9" t="str">
        <f t="shared" si="1794"/>
        <v>U E</v>
      </c>
      <c r="AC2126" s="28">
        <f t="shared" si="1784"/>
        <v>2.4166163204933232E-3</v>
      </c>
      <c r="AD2126" s="29">
        <f t="shared" si="1785"/>
        <v>2.0832899314597614E-5</v>
      </c>
      <c r="AE2126" s="15">
        <f t="shared" si="1786"/>
        <v>116</v>
      </c>
      <c r="AF2126" s="27" t="e">
        <f t="shared" si="1792"/>
        <v>#REF!</v>
      </c>
      <c r="AG2126" s="7" t="e">
        <f t="shared" si="1792"/>
        <v>#REF!</v>
      </c>
      <c r="AH2126" s="17" t="e">
        <f t="shared" si="1787"/>
        <v>#REF!</v>
      </c>
      <c r="AI2126" s="26" t="e">
        <f t="shared" si="1791"/>
        <v>#REF!</v>
      </c>
      <c r="AJ2126" s="22" t="e">
        <f t="shared" si="1791"/>
        <v>#REF!</v>
      </c>
      <c r="AK2126" s="25" t="e">
        <f t="shared" si="1788"/>
        <v>#REF!</v>
      </c>
      <c r="AL2126" s="60">
        <f t="shared" si="1789"/>
        <v>41708</v>
      </c>
      <c r="AM2126" s="2"/>
    </row>
    <row r="2127" spans="1:39" ht="11.25" x14ac:dyDescent="0.2">
      <c r="A2127" s="2" t="s">
        <v>5</v>
      </c>
      <c r="B2127" s="2" t="str">
        <f t="shared" si="1793"/>
        <v>CACY2014</v>
      </c>
      <c r="C2127" s="2" t="s">
        <v>39</v>
      </c>
      <c r="D2127" s="4">
        <v>41707</v>
      </c>
      <c r="K2127" s="54">
        <f t="shared" si="1795"/>
        <v>0</v>
      </c>
      <c r="T2127" s="47">
        <v>2</v>
      </c>
      <c r="U2127" s="48">
        <v>7</v>
      </c>
      <c r="V2127" s="49">
        <v>1534</v>
      </c>
      <c r="W2127" s="48">
        <f t="shared" si="1790"/>
        <v>1199</v>
      </c>
      <c r="X2127" s="32">
        <v>48001</v>
      </c>
      <c r="Y2127" s="31">
        <f t="shared" si="1781"/>
        <v>3.1957667548592736E-2</v>
      </c>
      <c r="Z2127" s="30">
        <f t="shared" si="1782"/>
        <v>1.4583029520218329E-4</v>
      </c>
      <c r="AA2127" s="10">
        <f t="shared" si="1783"/>
        <v>219.14285714285714</v>
      </c>
      <c r="AB2127" s="9" t="str">
        <f t="shared" si="1794"/>
        <v>U E</v>
      </c>
      <c r="AC2127" s="28">
        <f t="shared" si="1784"/>
        <v>3.1957667548592736E-2</v>
      </c>
      <c r="AD2127" s="29">
        <f t="shared" si="1785"/>
        <v>1.4583029520218329E-4</v>
      </c>
      <c r="AE2127" s="15">
        <f t="shared" si="1786"/>
        <v>219.14285714285714</v>
      </c>
      <c r="AF2127" s="27" t="e">
        <f t="shared" si="1792"/>
        <v>#REF!</v>
      </c>
      <c r="AG2127" s="7" t="e">
        <f t="shared" si="1792"/>
        <v>#REF!</v>
      </c>
      <c r="AH2127" s="17" t="e">
        <f t="shared" si="1787"/>
        <v>#REF!</v>
      </c>
      <c r="AI2127" s="26" t="e">
        <f t="shared" si="1791"/>
        <v>#REF!</v>
      </c>
      <c r="AJ2127" s="22" t="e">
        <f t="shared" si="1791"/>
        <v>#REF!</v>
      </c>
      <c r="AK2127" s="25" t="e">
        <f t="shared" si="1788"/>
        <v>#REF!</v>
      </c>
      <c r="AL2127" s="60">
        <f t="shared" si="1789"/>
        <v>41707</v>
      </c>
      <c r="AM2127" s="2"/>
    </row>
    <row r="2128" spans="1:39" ht="11.25" x14ac:dyDescent="0.2">
      <c r="A2128" s="2" t="s">
        <v>5</v>
      </c>
      <c r="B2128" s="2" t="str">
        <f t="shared" si="1793"/>
        <v>CACY2014</v>
      </c>
      <c r="C2128" s="2" t="s">
        <v>39</v>
      </c>
      <c r="D2128" s="4">
        <v>41706</v>
      </c>
      <c r="K2128" s="54">
        <f t="shared" si="1795"/>
        <v>0</v>
      </c>
      <c r="T2128" s="47">
        <v>1</v>
      </c>
      <c r="U2128" s="48">
        <v>1</v>
      </c>
      <c r="V2128" s="49">
        <v>104</v>
      </c>
      <c r="W2128" s="48">
        <f t="shared" si="1790"/>
        <v>1198</v>
      </c>
      <c r="X2128" s="32">
        <v>48001</v>
      </c>
      <c r="Y2128" s="31">
        <f t="shared" si="1781"/>
        <v>2.1666215287181518E-3</v>
      </c>
      <c r="Z2128" s="30">
        <f t="shared" si="1782"/>
        <v>2.0832899314597614E-5</v>
      </c>
      <c r="AA2128" s="10">
        <f t="shared" si="1783"/>
        <v>104</v>
      </c>
      <c r="AB2128" s="9" t="str">
        <f t="shared" si="1794"/>
        <v>U E</v>
      </c>
      <c r="AC2128" s="28">
        <f t="shared" si="1784"/>
        <v>2.1666215287181518E-3</v>
      </c>
      <c r="AD2128" s="29">
        <f t="shared" si="1785"/>
        <v>2.0832899314597614E-5</v>
      </c>
      <c r="AE2128" s="15">
        <f t="shared" si="1786"/>
        <v>104</v>
      </c>
      <c r="AF2128" s="27" t="e">
        <f t="shared" si="1792"/>
        <v>#REF!</v>
      </c>
      <c r="AG2128" s="7" t="e">
        <f t="shared" si="1792"/>
        <v>#REF!</v>
      </c>
      <c r="AH2128" s="17" t="e">
        <f t="shared" si="1787"/>
        <v>#REF!</v>
      </c>
      <c r="AI2128" s="26" t="e">
        <f t="shared" si="1791"/>
        <v>#REF!</v>
      </c>
      <c r="AJ2128" s="22" t="e">
        <f t="shared" si="1791"/>
        <v>#REF!</v>
      </c>
      <c r="AK2128" s="25" t="e">
        <f t="shared" si="1788"/>
        <v>#REF!</v>
      </c>
      <c r="AL2128" s="60">
        <f t="shared" si="1789"/>
        <v>41706</v>
      </c>
      <c r="AM2128" s="2"/>
    </row>
    <row r="2129" spans="1:39" ht="11.25" x14ac:dyDescent="0.2">
      <c r="A2129" s="2" t="s">
        <v>5</v>
      </c>
      <c r="B2129" s="2" t="str">
        <f t="shared" si="1793"/>
        <v>CACY2014</v>
      </c>
      <c r="C2129" s="2" t="s">
        <v>39</v>
      </c>
      <c r="D2129" s="4">
        <v>41705</v>
      </c>
      <c r="K2129" s="54">
        <f t="shared" si="1795"/>
        <v>0</v>
      </c>
      <c r="T2129" s="47">
        <v>4</v>
      </c>
      <c r="U2129" s="48">
        <v>91</v>
      </c>
      <c r="V2129" s="49">
        <v>13158</v>
      </c>
      <c r="W2129" s="48">
        <f t="shared" si="1790"/>
        <v>1201</v>
      </c>
      <c r="X2129" s="32">
        <v>48001</v>
      </c>
      <c r="Y2129" s="31">
        <f t="shared" si="1781"/>
        <v>0.27411928918147538</v>
      </c>
      <c r="Z2129" s="30">
        <f t="shared" si="1782"/>
        <v>1.8957938376283827E-3</v>
      </c>
      <c r="AA2129" s="10">
        <f t="shared" si="1783"/>
        <v>144.5934065934066</v>
      </c>
      <c r="AB2129" s="9" t="str">
        <f t="shared" si="1794"/>
        <v>U E</v>
      </c>
      <c r="AC2129" s="28">
        <f t="shared" si="1784"/>
        <v>0.27411928918147538</v>
      </c>
      <c r="AD2129" s="29">
        <f t="shared" si="1785"/>
        <v>1.8957938376283827E-3</v>
      </c>
      <c r="AE2129" s="15">
        <f t="shared" si="1786"/>
        <v>144.5934065934066</v>
      </c>
      <c r="AF2129" s="27" t="e">
        <f t="shared" si="1792"/>
        <v>#REF!</v>
      </c>
      <c r="AG2129" s="7" t="e">
        <f t="shared" si="1792"/>
        <v>#REF!</v>
      </c>
      <c r="AH2129" s="17" t="e">
        <f t="shared" si="1787"/>
        <v>#REF!</v>
      </c>
      <c r="AI2129" s="26" t="e">
        <f t="shared" si="1791"/>
        <v>#REF!</v>
      </c>
      <c r="AJ2129" s="22" t="e">
        <f t="shared" si="1791"/>
        <v>#REF!</v>
      </c>
      <c r="AK2129" s="25" t="e">
        <f t="shared" si="1788"/>
        <v>#REF!</v>
      </c>
      <c r="AL2129" s="60">
        <f t="shared" si="1789"/>
        <v>41705</v>
      </c>
      <c r="AM2129" s="2"/>
    </row>
    <row r="2130" spans="1:39" ht="11.25" x14ac:dyDescent="0.2">
      <c r="A2130" s="2" t="s">
        <v>5</v>
      </c>
      <c r="B2130" s="2" t="str">
        <f t="shared" si="1793"/>
        <v>CACY2014</v>
      </c>
      <c r="C2130" s="2" t="s">
        <v>39</v>
      </c>
      <c r="D2130" s="4">
        <v>41704</v>
      </c>
      <c r="K2130" s="54">
        <f t="shared" si="1795"/>
        <v>0</v>
      </c>
      <c r="T2130" s="47">
        <v>2</v>
      </c>
      <c r="U2130" s="48">
        <v>6</v>
      </c>
      <c r="V2130" s="49">
        <v>1403</v>
      </c>
      <c r="W2130" s="48">
        <f t="shared" si="1790"/>
        <v>1200</v>
      </c>
      <c r="X2130" s="32">
        <v>48001</v>
      </c>
      <c r="Y2130" s="31">
        <f t="shared" si="1781"/>
        <v>2.9228557738380449E-2</v>
      </c>
      <c r="Z2130" s="30">
        <f t="shared" si="1782"/>
        <v>1.2499739588758566E-4</v>
      </c>
      <c r="AA2130" s="10">
        <f t="shared" si="1783"/>
        <v>233.83333333333334</v>
      </c>
      <c r="AB2130" s="9" t="str">
        <f t="shared" si="1794"/>
        <v>U E</v>
      </c>
      <c r="AC2130" s="28">
        <f t="shared" si="1784"/>
        <v>2.9228557738380449E-2</v>
      </c>
      <c r="AD2130" s="29">
        <f t="shared" si="1785"/>
        <v>1.2499739588758566E-4</v>
      </c>
      <c r="AE2130" s="15">
        <f t="shared" si="1786"/>
        <v>233.83333333333334</v>
      </c>
      <c r="AF2130" s="27" t="e">
        <f t="shared" si="1792"/>
        <v>#REF!</v>
      </c>
      <c r="AG2130" s="7" t="e">
        <f t="shared" si="1792"/>
        <v>#REF!</v>
      </c>
      <c r="AH2130" s="17" t="e">
        <f t="shared" si="1787"/>
        <v>#REF!</v>
      </c>
      <c r="AI2130" s="26" t="e">
        <f t="shared" si="1791"/>
        <v>#REF!</v>
      </c>
      <c r="AJ2130" s="22" t="e">
        <f t="shared" si="1791"/>
        <v>#REF!</v>
      </c>
      <c r="AK2130" s="25" t="e">
        <f t="shared" si="1788"/>
        <v>#REF!</v>
      </c>
      <c r="AL2130" s="60">
        <f t="shared" si="1789"/>
        <v>41704</v>
      </c>
      <c r="AM2130" s="2"/>
    </row>
    <row r="2131" spans="1:39" ht="11.25" x14ac:dyDescent="0.2">
      <c r="A2131" s="2" t="s">
        <v>5</v>
      </c>
      <c r="B2131" s="2" t="str">
        <f t="shared" si="1793"/>
        <v>CACY2014</v>
      </c>
      <c r="C2131" s="2" t="s">
        <v>39</v>
      </c>
      <c r="D2131" s="4">
        <v>41703</v>
      </c>
      <c r="K2131" s="54">
        <f t="shared" si="1795"/>
        <v>0</v>
      </c>
      <c r="T2131" s="47">
        <v>10</v>
      </c>
      <c r="U2131" s="48">
        <v>1328</v>
      </c>
      <c r="V2131" s="49">
        <v>376291</v>
      </c>
      <c r="W2131" s="48">
        <f t="shared" si="1790"/>
        <v>1200</v>
      </c>
      <c r="X2131" s="32">
        <v>48001</v>
      </c>
      <c r="Y2131" s="31">
        <f t="shared" si="1781"/>
        <v>7.8392325159892504</v>
      </c>
      <c r="Z2131" s="30">
        <f t="shared" si="1782"/>
        <v>2.766609028978563E-2</v>
      </c>
      <c r="AA2131" s="10">
        <f t="shared" si="1783"/>
        <v>283.35165662650604</v>
      </c>
      <c r="AB2131" s="9" t="str">
        <f t="shared" si="1794"/>
        <v>U E</v>
      </c>
      <c r="AC2131" s="28">
        <f t="shared" si="1784"/>
        <v>7.8392325159892504</v>
      </c>
      <c r="AD2131" s="29">
        <f t="shared" si="1785"/>
        <v>2.766609028978563E-2</v>
      </c>
      <c r="AE2131" s="15">
        <f t="shared" si="1786"/>
        <v>283.35165662650604</v>
      </c>
      <c r="AF2131" s="27" t="e">
        <f t="shared" si="1792"/>
        <v>#REF!</v>
      </c>
      <c r="AG2131" s="7" t="e">
        <f t="shared" si="1792"/>
        <v>#REF!</v>
      </c>
      <c r="AH2131" s="17" t="e">
        <f t="shared" si="1787"/>
        <v>#REF!</v>
      </c>
      <c r="AI2131" s="26" t="e">
        <f t="shared" si="1791"/>
        <v>#REF!</v>
      </c>
      <c r="AJ2131" s="22" t="e">
        <f t="shared" si="1791"/>
        <v>#REF!</v>
      </c>
      <c r="AK2131" s="25" t="e">
        <f t="shared" si="1788"/>
        <v>#REF!</v>
      </c>
      <c r="AL2131" s="60">
        <f t="shared" si="1789"/>
        <v>41703</v>
      </c>
      <c r="AM2131" s="2"/>
    </row>
    <row r="2132" spans="1:39" ht="11.25" x14ac:dyDescent="0.2">
      <c r="A2132" s="2" t="s">
        <v>5</v>
      </c>
      <c r="B2132" s="2" t="str">
        <f t="shared" si="1793"/>
        <v>CACY2014</v>
      </c>
      <c r="C2132" s="2" t="s">
        <v>39</v>
      </c>
      <c r="D2132" s="4">
        <v>41702</v>
      </c>
      <c r="K2132" s="54">
        <f t="shared" si="1795"/>
        <v>0</v>
      </c>
      <c r="T2132" s="47">
        <v>3</v>
      </c>
      <c r="U2132" s="48">
        <v>205</v>
      </c>
      <c r="V2132" s="49">
        <v>11860</v>
      </c>
      <c r="W2132" s="48">
        <f t="shared" si="1790"/>
        <v>1190</v>
      </c>
      <c r="X2132" s="32">
        <v>48001</v>
      </c>
      <c r="Y2132" s="31">
        <f t="shared" si="1781"/>
        <v>0.24707818587112768</v>
      </c>
      <c r="Z2132" s="30">
        <f t="shared" si="1782"/>
        <v>4.2707443594925103E-3</v>
      </c>
      <c r="AA2132" s="10">
        <f t="shared" si="1783"/>
        <v>57.853658536585364</v>
      </c>
      <c r="AB2132" s="9" t="str">
        <f t="shared" si="1794"/>
        <v>U E</v>
      </c>
      <c r="AC2132" s="28">
        <f t="shared" si="1784"/>
        <v>0.24707818587112768</v>
      </c>
      <c r="AD2132" s="29">
        <f t="shared" si="1785"/>
        <v>4.2707443594925103E-3</v>
      </c>
      <c r="AE2132" s="15">
        <f t="shared" si="1786"/>
        <v>57.853658536585364</v>
      </c>
      <c r="AF2132" s="27" t="e">
        <f t="shared" si="1792"/>
        <v>#REF!</v>
      </c>
      <c r="AG2132" s="7" t="e">
        <f t="shared" si="1792"/>
        <v>#REF!</v>
      </c>
      <c r="AH2132" s="17" t="e">
        <f t="shared" si="1787"/>
        <v>#REF!</v>
      </c>
      <c r="AI2132" s="26" t="e">
        <f t="shared" si="1791"/>
        <v>#REF!</v>
      </c>
      <c r="AJ2132" s="22" t="e">
        <f t="shared" si="1791"/>
        <v>#REF!</v>
      </c>
      <c r="AK2132" s="25" t="e">
        <f t="shared" si="1788"/>
        <v>#REF!</v>
      </c>
      <c r="AL2132" s="60">
        <f t="shared" si="1789"/>
        <v>41702</v>
      </c>
      <c r="AM2132" s="2"/>
    </row>
    <row r="2133" spans="1:39" ht="11.25" x14ac:dyDescent="0.2">
      <c r="A2133" s="2" t="s">
        <v>5</v>
      </c>
      <c r="B2133" s="2" t="str">
        <f t="shared" si="1793"/>
        <v>CACY2014</v>
      </c>
      <c r="C2133" s="2" t="s">
        <v>39</v>
      </c>
      <c r="D2133" s="4">
        <v>41701</v>
      </c>
      <c r="K2133" s="54">
        <f t="shared" si="1795"/>
        <v>0</v>
      </c>
      <c r="T2133" s="47">
        <v>2</v>
      </c>
      <c r="U2133" s="48">
        <v>4</v>
      </c>
      <c r="V2133" s="49">
        <v>1053</v>
      </c>
      <c r="W2133" s="48">
        <f t="shared" si="1790"/>
        <v>1188</v>
      </c>
      <c r="X2133" s="32">
        <v>48001</v>
      </c>
      <c r="Y2133" s="31">
        <f t="shared" si="1781"/>
        <v>2.1937042978271287E-2</v>
      </c>
      <c r="Z2133" s="30">
        <f t="shared" si="1782"/>
        <v>8.3331597258390455E-5</v>
      </c>
      <c r="AA2133" s="10">
        <f t="shared" si="1783"/>
        <v>263.25</v>
      </c>
      <c r="AB2133" s="9" t="str">
        <f t="shared" si="1794"/>
        <v>U E</v>
      </c>
      <c r="AC2133" s="28">
        <f t="shared" si="1784"/>
        <v>2.1937042978271287E-2</v>
      </c>
      <c r="AD2133" s="29">
        <f t="shared" si="1785"/>
        <v>8.3331597258390455E-5</v>
      </c>
      <c r="AE2133" s="15">
        <f t="shared" si="1786"/>
        <v>263.25</v>
      </c>
      <c r="AF2133" s="27" t="e">
        <f t="shared" si="1792"/>
        <v>#REF!</v>
      </c>
      <c r="AG2133" s="7" t="e">
        <f t="shared" si="1792"/>
        <v>#REF!</v>
      </c>
      <c r="AH2133" s="17" t="e">
        <f t="shared" si="1787"/>
        <v>#REF!</v>
      </c>
      <c r="AI2133" s="26" t="e">
        <f t="shared" si="1791"/>
        <v>#REF!</v>
      </c>
      <c r="AJ2133" s="22" t="e">
        <f t="shared" si="1791"/>
        <v>#REF!</v>
      </c>
      <c r="AK2133" s="25" t="e">
        <f t="shared" si="1788"/>
        <v>#REF!</v>
      </c>
      <c r="AL2133" s="60">
        <f t="shared" si="1789"/>
        <v>41701</v>
      </c>
      <c r="AM2133" s="2"/>
    </row>
    <row r="2134" spans="1:39" ht="11.25" x14ac:dyDescent="0.2">
      <c r="A2134" s="2" t="s">
        <v>5</v>
      </c>
      <c r="B2134" s="2" t="str">
        <f t="shared" si="1793"/>
        <v>CACY2014</v>
      </c>
      <c r="C2134" s="2" t="s">
        <v>39</v>
      </c>
      <c r="D2134" s="4">
        <v>41700</v>
      </c>
      <c r="K2134" s="54">
        <f t="shared" si="1795"/>
        <v>0</v>
      </c>
      <c r="T2134" s="47">
        <v>4</v>
      </c>
      <c r="U2134" s="48">
        <v>7</v>
      </c>
      <c r="V2134" s="49">
        <v>783</v>
      </c>
      <c r="W2134" s="48">
        <f t="shared" si="1790"/>
        <v>1187</v>
      </c>
      <c r="X2134" s="32">
        <v>48001</v>
      </c>
      <c r="Y2134" s="31">
        <f t="shared" si="1781"/>
        <v>1.6312160163329932E-2</v>
      </c>
      <c r="Z2134" s="30">
        <f t="shared" si="1782"/>
        <v>1.4583029520218329E-4</v>
      </c>
      <c r="AA2134" s="10">
        <f t="shared" si="1783"/>
        <v>111.85714285714286</v>
      </c>
      <c r="AB2134" s="9" t="str">
        <f t="shared" si="1794"/>
        <v>U E</v>
      </c>
      <c r="AC2134" s="28">
        <f t="shared" si="1784"/>
        <v>1.6312160163329932E-2</v>
      </c>
      <c r="AD2134" s="29">
        <f t="shared" si="1785"/>
        <v>1.4583029520218329E-4</v>
      </c>
      <c r="AE2134" s="15">
        <f t="shared" si="1786"/>
        <v>111.85714285714286</v>
      </c>
      <c r="AF2134" s="27" t="e">
        <f t="shared" si="1792"/>
        <v>#REF!</v>
      </c>
      <c r="AG2134" s="7" t="e">
        <f t="shared" si="1792"/>
        <v>#REF!</v>
      </c>
      <c r="AH2134" s="17" t="e">
        <f t="shared" si="1787"/>
        <v>#REF!</v>
      </c>
      <c r="AI2134" s="26" t="e">
        <f t="shared" si="1791"/>
        <v>#REF!</v>
      </c>
      <c r="AJ2134" s="22" t="e">
        <f t="shared" si="1791"/>
        <v>#REF!</v>
      </c>
      <c r="AK2134" s="25" t="e">
        <f t="shared" si="1788"/>
        <v>#REF!</v>
      </c>
      <c r="AL2134" s="60">
        <f t="shared" si="1789"/>
        <v>41700</v>
      </c>
      <c r="AM2134" s="2"/>
    </row>
    <row r="2135" spans="1:39" ht="11.25" x14ac:dyDescent="0.2">
      <c r="A2135" s="2" t="s">
        <v>5</v>
      </c>
      <c r="B2135" s="2" t="str">
        <f t="shared" si="1793"/>
        <v>CACY2014</v>
      </c>
      <c r="C2135" s="2" t="s">
        <v>39</v>
      </c>
      <c r="D2135" s="4">
        <v>41699</v>
      </c>
      <c r="K2135" s="54">
        <f t="shared" si="1795"/>
        <v>0</v>
      </c>
      <c r="T2135" s="47">
        <v>2</v>
      </c>
      <c r="U2135" s="48">
        <v>9</v>
      </c>
      <c r="V2135" s="49">
        <v>1564</v>
      </c>
      <c r="W2135" s="48">
        <f t="shared" si="1790"/>
        <v>1200</v>
      </c>
      <c r="X2135" s="32">
        <v>48001</v>
      </c>
      <c r="Y2135" s="31">
        <f t="shared" si="1781"/>
        <v>3.2582654528030663E-2</v>
      </c>
      <c r="Z2135" s="30">
        <f t="shared" si="1782"/>
        <v>1.8749609383137851E-4</v>
      </c>
      <c r="AA2135" s="10">
        <f t="shared" si="1783"/>
        <v>173.77777777777777</v>
      </c>
      <c r="AB2135" s="9" t="str">
        <f t="shared" si="1794"/>
        <v>U E</v>
      </c>
      <c r="AC2135" s="28">
        <f t="shared" si="1784"/>
        <v>3.2582654528030663E-2</v>
      </c>
      <c r="AD2135" s="29">
        <f t="shared" si="1785"/>
        <v>1.8749609383137851E-4</v>
      </c>
      <c r="AE2135" s="15">
        <f t="shared" si="1786"/>
        <v>173.77777777777777</v>
      </c>
      <c r="AF2135" s="27" t="e">
        <f t="shared" si="1792"/>
        <v>#REF!</v>
      </c>
      <c r="AG2135" s="7" t="e">
        <f t="shared" si="1792"/>
        <v>#REF!</v>
      </c>
      <c r="AH2135" s="17" t="e">
        <f t="shared" si="1787"/>
        <v>#REF!</v>
      </c>
      <c r="AI2135" s="26" t="e">
        <f t="shared" si="1791"/>
        <v>#REF!</v>
      </c>
      <c r="AJ2135" s="22" t="e">
        <f t="shared" si="1791"/>
        <v>#REF!</v>
      </c>
      <c r="AK2135" s="25" t="e">
        <f t="shared" si="1788"/>
        <v>#REF!</v>
      </c>
      <c r="AL2135" s="60">
        <f t="shared" si="1789"/>
        <v>41699</v>
      </c>
      <c r="AM2135" s="2"/>
    </row>
    <row r="2136" spans="1:39" ht="11.25" x14ac:dyDescent="0.2">
      <c r="A2136" s="2" t="s">
        <v>5</v>
      </c>
      <c r="B2136" s="2" t="str">
        <f t="shared" si="1793"/>
        <v>CACY2014</v>
      </c>
      <c r="C2136" s="2" t="s">
        <v>39</v>
      </c>
      <c r="D2136" s="4">
        <v>41698</v>
      </c>
      <c r="G2136" s="69">
        <v>62</v>
      </c>
      <c r="H2136" s="71">
        <v>0.52600000000000002</v>
      </c>
      <c r="I2136" s="76">
        <v>118</v>
      </c>
      <c r="K2136" s="54">
        <f t="shared" si="1795"/>
        <v>0</v>
      </c>
      <c r="T2136" s="47">
        <v>1</v>
      </c>
      <c r="U2136" s="48">
        <v>20</v>
      </c>
      <c r="V2136" s="49">
        <v>6718</v>
      </c>
      <c r="W2136" s="48">
        <f t="shared" si="1790"/>
        <v>1199</v>
      </c>
      <c r="X2136" s="32">
        <v>48001</v>
      </c>
      <c r="Y2136" s="31">
        <f t="shared" si="1781"/>
        <v>0.13995541759546676</v>
      </c>
      <c r="Z2136" s="30">
        <f t="shared" si="1782"/>
        <v>4.1665798629195226E-4</v>
      </c>
      <c r="AA2136" s="10">
        <f t="shared" si="1783"/>
        <v>335.9</v>
      </c>
      <c r="AB2136" s="9" t="str">
        <f t="shared" si="1794"/>
        <v>U E</v>
      </c>
      <c r="AC2136" s="28">
        <f t="shared" si="1784"/>
        <v>0.13995541759546676</v>
      </c>
      <c r="AD2136" s="29">
        <f t="shared" si="1785"/>
        <v>4.1665798629195226E-4</v>
      </c>
      <c r="AE2136" s="15">
        <f t="shared" si="1786"/>
        <v>335.9</v>
      </c>
      <c r="AF2136" s="27" t="e">
        <f t="shared" si="1792"/>
        <v>#REF!</v>
      </c>
      <c r="AG2136" s="7" t="e">
        <f t="shared" si="1792"/>
        <v>#REF!</v>
      </c>
      <c r="AH2136" s="17" t="e">
        <f t="shared" si="1787"/>
        <v>#REF!</v>
      </c>
      <c r="AI2136" s="26" t="e">
        <f t="shared" si="1791"/>
        <v>#REF!</v>
      </c>
      <c r="AJ2136" s="22" t="e">
        <f t="shared" si="1791"/>
        <v>#REF!</v>
      </c>
      <c r="AK2136" s="25" t="e">
        <f t="shared" si="1788"/>
        <v>#REF!</v>
      </c>
      <c r="AL2136" s="60">
        <f t="shared" si="1789"/>
        <v>41698</v>
      </c>
      <c r="AM2136" s="2"/>
    </row>
    <row r="2137" spans="1:39" ht="11.25" x14ac:dyDescent="0.2">
      <c r="A2137" s="2" t="s">
        <v>5</v>
      </c>
      <c r="B2137" s="2" t="str">
        <f t="shared" si="1793"/>
        <v>CACY2014</v>
      </c>
      <c r="C2137" s="2" t="s">
        <v>39</v>
      </c>
      <c r="D2137" s="4">
        <v>41697</v>
      </c>
      <c r="K2137" s="54">
        <f t="shared" si="1795"/>
        <v>0</v>
      </c>
      <c r="T2137" s="47">
        <v>5</v>
      </c>
      <c r="U2137" s="48">
        <v>27</v>
      </c>
      <c r="V2137" s="49">
        <v>3482</v>
      </c>
      <c r="W2137" s="48">
        <f t="shared" si="1790"/>
        <v>1199</v>
      </c>
      <c r="X2137" s="32">
        <v>48001</v>
      </c>
      <c r="Y2137" s="31">
        <f t="shared" si="1781"/>
        <v>7.2540155413428883E-2</v>
      </c>
      <c r="Z2137" s="30">
        <f t="shared" si="1782"/>
        <v>5.624882814941355E-4</v>
      </c>
      <c r="AA2137" s="10">
        <f t="shared" si="1783"/>
        <v>128.96296296296296</v>
      </c>
      <c r="AB2137" s="9" t="str">
        <f t="shared" si="1794"/>
        <v>U E</v>
      </c>
      <c r="AC2137" s="28">
        <f t="shared" si="1784"/>
        <v>7.2540155413428883E-2</v>
      </c>
      <c r="AD2137" s="29">
        <f t="shared" si="1785"/>
        <v>5.624882814941355E-4</v>
      </c>
      <c r="AE2137" s="15">
        <f t="shared" si="1786"/>
        <v>128.96296296296296</v>
      </c>
      <c r="AF2137" s="27" t="e">
        <f t="shared" si="1792"/>
        <v>#REF!</v>
      </c>
      <c r="AG2137" s="7" t="e">
        <f t="shared" si="1792"/>
        <v>#REF!</v>
      </c>
      <c r="AH2137" s="17" t="e">
        <f t="shared" si="1787"/>
        <v>#REF!</v>
      </c>
      <c r="AI2137" s="26" t="e">
        <f t="shared" si="1791"/>
        <v>#REF!</v>
      </c>
      <c r="AJ2137" s="22" t="e">
        <f t="shared" si="1791"/>
        <v>#REF!</v>
      </c>
      <c r="AK2137" s="25" t="e">
        <f t="shared" si="1788"/>
        <v>#REF!</v>
      </c>
      <c r="AL2137" s="60">
        <f t="shared" si="1789"/>
        <v>41697</v>
      </c>
      <c r="AM2137" s="2"/>
    </row>
    <row r="2138" spans="1:39" ht="11.25" x14ac:dyDescent="0.2">
      <c r="A2138" s="2" t="s">
        <v>5</v>
      </c>
      <c r="B2138" s="2" t="str">
        <f t="shared" si="1793"/>
        <v>CACY2014</v>
      </c>
      <c r="C2138" s="2" t="s">
        <v>39</v>
      </c>
      <c r="D2138" s="4">
        <v>41696</v>
      </c>
      <c r="K2138" s="54">
        <f t="shared" si="1795"/>
        <v>0</v>
      </c>
      <c r="T2138" s="47">
        <v>3</v>
      </c>
      <c r="U2138" s="48">
        <v>4</v>
      </c>
      <c r="V2138" s="49">
        <v>1053</v>
      </c>
      <c r="W2138" s="48">
        <f t="shared" si="1790"/>
        <v>1198</v>
      </c>
      <c r="X2138" s="32">
        <v>48001</v>
      </c>
      <c r="Y2138" s="31">
        <f t="shared" si="1781"/>
        <v>2.1937042978271287E-2</v>
      </c>
      <c r="Z2138" s="30">
        <f t="shared" si="1782"/>
        <v>8.3331597258390455E-5</v>
      </c>
      <c r="AA2138" s="10">
        <f t="shared" si="1783"/>
        <v>263.25</v>
      </c>
      <c r="AB2138" s="9" t="str">
        <f t="shared" si="1794"/>
        <v>U E</v>
      </c>
      <c r="AC2138" s="28">
        <f t="shared" si="1784"/>
        <v>2.1937042978271287E-2</v>
      </c>
      <c r="AD2138" s="29">
        <f t="shared" si="1785"/>
        <v>8.3331597258390455E-5</v>
      </c>
      <c r="AE2138" s="15">
        <f t="shared" si="1786"/>
        <v>263.25</v>
      </c>
      <c r="AF2138" s="27" t="e">
        <f t="shared" si="1792"/>
        <v>#REF!</v>
      </c>
      <c r="AG2138" s="7" t="e">
        <f t="shared" si="1792"/>
        <v>#REF!</v>
      </c>
      <c r="AH2138" s="17" t="e">
        <f t="shared" si="1787"/>
        <v>#REF!</v>
      </c>
      <c r="AI2138" s="26" t="e">
        <f t="shared" si="1791"/>
        <v>#REF!</v>
      </c>
      <c r="AJ2138" s="22" t="e">
        <f t="shared" si="1791"/>
        <v>#REF!</v>
      </c>
      <c r="AK2138" s="25" t="e">
        <f t="shared" si="1788"/>
        <v>#REF!</v>
      </c>
      <c r="AL2138" s="60">
        <f t="shared" si="1789"/>
        <v>41696</v>
      </c>
      <c r="AM2138" s="2"/>
    </row>
    <row r="2139" spans="1:39" ht="11.25" x14ac:dyDescent="0.2">
      <c r="A2139" s="2" t="s">
        <v>5</v>
      </c>
      <c r="B2139" s="2" t="str">
        <f t="shared" si="1793"/>
        <v>CACY2014</v>
      </c>
      <c r="C2139" s="2" t="s">
        <v>39</v>
      </c>
      <c r="D2139" s="4">
        <v>41695</v>
      </c>
      <c r="K2139" s="54">
        <f t="shared" si="1795"/>
        <v>0</v>
      </c>
      <c r="T2139" s="47">
        <v>3</v>
      </c>
      <c r="U2139" s="48">
        <v>471</v>
      </c>
      <c r="V2139" s="49">
        <v>71911</v>
      </c>
      <c r="W2139" s="48">
        <f t="shared" si="1790"/>
        <v>1196</v>
      </c>
      <c r="X2139" s="32">
        <v>48001</v>
      </c>
      <c r="Y2139" s="31">
        <f t="shared" si="1781"/>
        <v>1.498114622612029</v>
      </c>
      <c r="Z2139" s="30">
        <f t="shared" si="1782"/>
        <v>9.8122955771754762E-3</v>
      </c>
      <c r="AA2139" s="10">
        <f t="shared" si="1783"/>
        <v>152.67728237791931</v>
      </c>
      <c r="AB2139" s="9" t="str">
        <f t="shared" si="1794"/>
        <v>U E</v>
      </c>
      <c r="AC2139" s="28">
        <f t="shared" si="1784"/>
        <v>1.498114622612029</v>
      </c>
      <c r="AD2139" s="29">
        <f t="shared" si="1785"/>
        <v>9.8122955771754762E-3</v>
      </c>
      <c r="AE2139" s="15">
        <f t="shared" si="1786"/>
        <v>152.67728237791931</v>
      </c>
      <c r="AF2139" s="27" t="e">
        <f t="shared" si="1792"/>
        <v>#REF!</v>
      </c>
      <c r="AG2139" s="7" t="e">
        <f t="shared" si="1792"/>
        <v>#REF!</v>
      </c>
      <c r="AH2139" s="17" t="e">
        <f t="shared" si="1787"/>
        <v>#REF!</v>
      </c>
      <c r="AI2139" s="26" t="e">
        <f t="shared" si="1791"/>
        <v>#REF!</v>
      </c>
      <c r="AJ2139" s="22" t="e">
        <f t="shared" si="1791"/>
        <v>#REF!</v>
      </c>
      <c r="AK2139" s="25" t="e">
        <f t="shared" si="1788"/>
        <v>#REF!</v>
      </c>
      <c r="AL2139" s="60">
        <f t="shared" si="1789"/>
        <v>41695</v>
      </c>
      <c r="AM2139" s="2"/>
    </row>
    <row r="2140" spans="1:39" ht="11.25" x14ac:dyDescent="0.2">
      <c r="A2140" s="2" t="s">
        <v>5</v>
      </c>
      <c r="B2140" s="2" t="str">
        <f t="shared" si="1793"/>
        <v>CACY2014</v>
      </c>
      <c r="C2140" s="2" t="s">
        <v>39</v>
      </c>
      <c r="D2140" s="4">
        <v>41694</v>
      </c>
      <c r="K2140" s="54">
        <f t="shared" si="1795"/>
        <v>0</v>
      </c>
      <c r="T2140" s="47">
        <v>3</v>
      </c>
      <c r="U2140" s="48">
        <v>3</v>
      </c>
      <c r="V2140" s="49">
        <v>294</v>
      </c>
      <c r="W2140" s="48">
        <f t="shared" si="1790"/>
        <v>1195</v>
      </c>
      <c r="X2140" s="32">
        <v>48001</v>
      </c>
      <c r="Y2140" s="31">
        <f t="shared" si="1781"/>
        <v>6.1248723984916979E-3</v>
      </c>
      <c r="Z2140" s="30">
        <f t="shared" si="1782"/>
        <v>6.2498697943792831E-5</v>
      </c>
      <c r="AA2140" s="10">
        <f t="shared" si="1783"/>
        <v>98.000000000000014</v>
      </c>
      <c r="AB2140" s="9" t="str">
        <f t="shared" si="1794"/>
        <v>U E</v>
      </c>
      <c r="AC2140" s="28">
        <f t="shared" si="1784"/>
        <v>6.1248723984916979E-3</v>
      </c>
      <c r="AD2140" s="29">
        <f t="shared" si="1785"/>
        <v>6.2498697943792831E-5</v>
      </c>
      <c r="AE2140" s="15">
        <f t="shared" si="1786"/>
        <v>98.000000000000014</v>
      </c>
      <c r="AF2140" s="27" t="e">
        <f t="shared" si="1792"/>
        <v>#REF!</v>
      </c>
      <c r="AG2140" s="7" t="e">
        <f t="shared" si="1792"/>
        <v>#REF!</v>
      </c>
      <c r="AH2140" s="17" t="e">
        <f t="shared" si="1787"/>
        <v>#REF!</v>
      </c>
      <c r="AI2140" s="26" t="e">
        <f t="shared" si="1791"/>
        <v>#REF!</v>
      </c>
      <c r="AJ2140" s="22" t="e">
        <f t="shared" si="1791"/>
        <v>#REF!</v>
      </c>
      <c r="AK2140" s="25" t="e">
        <f t="shared" si="1788"/>
        <v>#REF!</v>
      </c>
      <c r="AL2140" s="60">
        <f t="shared" si="1789"/>
        <v>41694</v>
      </c>
      <c r="AM2140" s="2"/>
    </row>
    <row r="2141" spans="1:39" ht="11.25" x14ac:dyDescent="0.2">
      <c r="A2141" s="2" t="s">
        <v>5</v>
      </c>
      <c r="B2141" s="2" t="str">
        <f t="shared" si="1793"/>
        <v>CACY2014</v>
      </c>
      <c r="C2141" s="2" t="s">
        <v>39</v>
      </c>
      <c r="D2141" s="4">
        <v>41693</v>
      </c>
      <c r="K2141" s="54">
        <f t="shared" si="1795"/>
        <v>0</v>
      </c>
      <c r="T2141" s="47">
        <v>1</v>
      </c>
      <c r="U2141" s="48">
        <v>1</v>
      </c>
      <c r="V2141" s="49">
        <v>89</v>
      </c>
      <c r="W2141" s="48">
        <f t="shared" si="1790"/>
        <v>1194</v>
      </c>
      <c r="X2141" s="32">
        <v>48001</v>
      </c>
      <c r="Y2141" s="31">
        <f t="shared" si="1781"/>
        <v>1.8541280389991876E-3</v>
      </c>
      <c r="Z2141" s="30">
        <f t="shared" si="1782"/>
        <v>2.0832899314597614E-5</v>
      </c>
      <c r="AA2141" s="10">
        <f t="shared" si="1783"/>
        <v>89</v>
      </c>
      <c r="AB2141" s="9" t="str">
        <f t="shared" si="1794"/>
        <v>U E</v>
      </c>
      <c r="AC2141" s="28">
        <f t="shared" si="1784"/>
        <v>1.8541280389991876E-3</v>
      </c>
      <c r="AD2141" s="29">
        <f t="shared" si="1785"/>
        <v>2.0832899314597614E-5</v>
      </c>
      <c r="AE2141" s="15">
        <f t="shared" si="1786"/>
        <v>89</v>
      </c>
      <c r="AF2141" s="27" t="e">
        <f t="shared" si="1792"/>
        <v>#REF!</v>
      </c>
      <c r="AG2141" s="7" t="e">
        <f t="shared" si="1792"/>
        <v>#REF!</v>
      </c>
      <c r="AH2141" s="17" t="e">
        <f t="shared" si="1787"/>
        <v>#REF!</v>
      </c>
      <c r="AI2141" s="26" t="e">
        <f t="shared" si="1791"/>
        <v>#REF!</v>
      </c>
      <c r="AJ2141" s="22" t="e">
        <f t="shared" si="1791"/>
        <v>#REF!</v>
      </c>
      <c r="AK2141" s="25" t="e">
        <f t="shared" si="1788"/>
        <v>#REF!</v>
      </c>
      <c r="AL2141" s="60">
        <f t="shared" si="1789"/>
        <v>41693</v>
      </c>
      <c r="AM2141" s="2"/>
    </row>
    <row r="2142" spans="1:39" ht="11.25" x14ac:dyDescent="0.2">
      <c r="A2142" s="2" t="s">
        <v>5</v>
      </c>
      <c r="B2142" s="2" t="str">
        <f t="shared" si="1793"/>
        <v>CACY2014</v>
      </c>
      <c r="C2142" s="2" t="s">
        <v>39</v>
      </c>
      <c r="D2142" s="4">
        <v>41692</v>
      </c>
      <c r="K2142" s="54">
        <f t="shared" si="1795"/>
        <v>0</v>
      </c>
      <c r="T2142" s="47">
        <v>0</v>
      </c>
      <c r="U2142" s="48">
        <v>0</v>
      </c>
      <c r="V2142" s="49">
        <v>0</v>
      </c>
      <c r="W2142" s="48">
        <f t="shared" si="1790"/>
        <v>1195</v>
      </c>
      <c r="X2142" s="32">
        <v>48001</v>
      </c>
      <c r="Y2142" s="31">
        <f t="shared" si="1781"/>
        <v>0</v>
      </c>
      <c r="Z2142" s="30">
        <f t="shared" si="1782"/>
        <v>0</v>
      </c>
      <c r="AA2142" s="10">
        <f t="shared" si="1783"/>
        <v>0</v>
      </c>
      <c r="AB2142" s="9" t="str">
        <f t="shared" si="1794"/>
        <v>U E</v>
      </c>
      <c r="AC2142" s="28">
        <f t="shared" si="1784"/>
        <v>0</v>
      </c>
      <c r="AD2142" s="29">
        <f t="shared" si="1785"/>
        <v>0</v>
      </c>
      <c r="AE2142" s="15">
        <f t="shared" si="1786"/>
        <v>0</v>
      </c>
      <c r="AF2142" s="27" t="e">
        <f t="shared" si="1792"/>
        <v>#REF!</v>
      </c>
      <c r="AG2142" s="7" t="e">
        <f t="shared" si="1792"/>
        <v>#REF!</v>
      </c>
      <c r="AH2142" s="17" t="e">
        <f t="shared" si="1787"/>
        <v>#REF!</v>
      </c>
      <c r="AI2142" s="26" t="e">
        <f t="shared" si="1791"/>
        <v>#REF!</v>
      </c>
      <c r="AJ2142" s="22" t="e">
        <f t="shared" si="1791"/>
        <v>#REF!</v>
      </c>
      <c r="AK2142" s="25" t="e">
        <f t="shared" si="1788"/>
        <v>#REF!</v>
      </c>
      <c r="AL2142" s="60">
        <f t="shared" si="1789"/>
        <v>41692</v>
      </c>
      <c r="AM2142" s="2"/>
    </row>
    <row r="2143" spans="1:39" ht="11.25" x14ac:dyDescent="0.2">
      <c r="A2143" s="2" t="s">
        <v>5</v>
      </c>
      <c r="B2143" s="2" t="str">
        <f t="shared" si="1793"/>
        <v>CACY2014</v>
      </c>
      <c r="C2143" s="2" t="s">
        <v>39</v>
      </c>
      <c r="D2143" s="4">
        <v>41691</v>
      </c>
      <c r="K2143" s="54">
        <f t="shared" si="1795"/>
        <v>0</v>
      </c>
      <c r="T2143" s="47">
        <v>2</v>
      </c>
      <c r="U2143" s="48">
        <v>9</v>
      </c>
      <c r="V2143" s="49">
        <v>1041</v>
      </c>
      <c r="W2143" s="48">
        <f t="shared" si="1790"/>
        <v>1198</v>
      </c>
      <c r="X2143" s="32">
        <v>48001</v>
      </c>
      <c r="Y2143" s="31">
        <f t="shared" si="1781"/>
        <v>2.1687048186496114E-2</v>
      </c>
      <c r="Z2143" s="30">
        <f t="shared" si="1782"/>
        <v>1.8749609383137851E-4</v>
      </c>
      <c r="AA2143" s="10">
        <f t="shared" si="1783"/>
        <v>115.66666666666667</v>
      </c>
      <c r="AB2143" s="9" t="str">
        <f t="shared" si="1794"/>
        <v>U E</v>
      </c>
      <c r="AC2143" s="28">
        <f t="shared" si="1784"/>
        <v>2.1687048186496114E-2</v>
      </c>
      <c r="AD2143" s="29">
        <f t="shared" si="1785"/>
        <v>1.8749609383137851E-4</v>
      </c>
      <c r="AE2143" s="15">
        <f t="shared" si="1786"/>
        <v>115.66666666666667</v>
      </c>
      <c r="AF2143" s="27" t="e">
        <f t="shared" si="1792"/>
        <v>#REF!</v>
      </c>
      <c r="AG2143" s="7" t="e">
        <f t="shared" si="1792"/>
        <v>#REF!</v>
      </c>
      <c r="AH2143" s="17" t="e">
        <f t="shared" si="1787"/>
        <v>#REF!</v>
      </c>
      <c r="AI2143" s="26" t="e">
        <f t="shared" si="1791"/>
        <v>#REF!</v>
      </c>
      <c r="AJ2143" s="22" t="e">
        <f t="shared" si="1791"/>
        <v>#REF!</v>
      </c>
      <c r="AK2143" s="25" t="e">
        <f t="shared" si="1788"/>
        <v>#REF!</v>
      </c>
      <c r="AL2143" s="60">
        <f t="shared" si="1789"/>
        <v>41691</v>
      </c>
      <c r="AM2143" s="2"/>
    </row>
    <row r="2144" spans="1:39" ht="11.25" x14ac:dyDescent="0.2">
      <c r="A2144" s="2" t="s">
        <v>5</v>
      </c>
      <c r="B2144" s="2" t="str">
        <f t="shared" si="1793"/>
        <v>CACY2014</v>
      </c>
      <c r="C2144" s="2" t="s">
        <v>39</v>
      </c>
      <c r="D2144" s="4">
        <v>41690</v>
      </c>
      <c r="K2144" s="54">
        <f t="shared" si="1795"/>
        <v>0</v>
      </c>
      <c r="T2144" s="47">
        <v>1</v>
      </c>
      <c r="U2144" s="48">
        <v>2</v>
      </c>
      <c r="V2144" s="49">
        <v>254</v>
      </c>
      <c r="W2144" s="48">
        <f t="shared" si="1790"/>
        <v>1200</v>
      </c>
      <c r="X2144" s="32">
        <v>48001</v>
      </c>
      <c r="Y2144" s="31">
        <f t="shared" si="1781"/>
        <v>5.2915564259077936E-3</v>
      </c>
      <c r="Z2144" s="30">
        <f t="shared" si="1782"/>
        <v>4.1665798629195228E-5</v>
      </c>
      <c r="AA2144" s="10">
        <f t="shared" si="1783"/>
        <v>127</v>
      </c>
      <c r="AB2144" s="9" t="str">
        <f t="shared" si="1794"/>
        <v>U E</v>
      </c>
      <c r="AC2144" s="28">
        <f t="shared" si="1784"/>
        <v>5.2915564259077936E-3</v>
      </c>
      <c r="AD2144" s="29">
        <f t="shared" si="1785"/>
        <v>4.1665798629195228E-5</v>
      </c>
      <c r="AE2144" s="15">
        <f t="shared" si="1786"/>
        <v>127</v>
      </c>
      <c r="AF2144" s="27" t="e">
        <f t="shared" si="1792"/>
        <v>#REF!</v>
      </c>
      <c r="AG2144" s="7" t="e">
        <f t="shared" si="1792"/>
        <v>#REF!</v>
      </c>
      <c r="AH2144" s="17" t="e">
        <f t="shared" si="1787"/>
        <v>#REF!</v>
      </c>
      <c r="AI2144" s="26" t="e">
        <f t="shared" si="1791"/>
        <v>#REF!</v>
      </c>
      <c r="AJ2144" s="22" t="e">
        <f t="shared" si="1791"/>
        <v>#REF!</v>
      </c>
      <c r="AK2144" s="25" t="e">
        <f t="shared" si="1788"/>
        <v>#REF!</v>
      </c>
      <c r="AL2144" s="60">
        <f t="shared" si="1789"/>
        <v>41690</v>
      </c>
      <c r="AM2144" s="2"/>
    </row>
    <row r="2145" spans="1:39" ht="11.25" x14ac:dyDescent="0.2">
      <c r="A2145" s="2" t="s">
        <v>5</v>
      </c>
      <c r="B2145" s="2" t="str">
        <f t="shared" si="1793"/>
        <v>CACY2014</v>
      </c>
      <c r="C2145" s="2" t="s">
        <v>39</v>
      </c>
      <c r="D2145" s="4">
        <v>41689</v>
      </c>
      <c r="K2145" s="54">
        <f t="shared" si="1795"/>
        <v>0</v>
      </c>
      <c r="T2145" s="47">
        <v>2</v>
      </c>
      <c r="U2145" s="48">
        <v>7</v>
      </c>
      <c r="V2145" s="49">
        <v>493</v>
      </c>
      <c r="W2145" s="48">
        <f t="shared" si="1790"/>
        <v>1200</v>
      </c>
      <c r="X2145" s="32">
        <v>48001</v>
      </c>
      <c r="Y2145" s="31">
        <f t="shared" si="1781"/>
        <v>1.0270619362096623E-2</v>
      </c>
      <c r="Z2145" s="30">
        <f t="shared" si="1782"/>
        <v>1.4583029520218329E-4</v>
      </c>
      <c r="AA2145" s="10">
        <f t="shared" si="1783"/>
        <v>70.428571428571431</v>
      </c>
      <c r="AB2145" s="9" t="str">
        <f t="shared" si="1794"/>
        <v>U E</v>
      </c>
      <c r="AC2145" s="28">
        <f t="shared" si="1784"/>
        <v>1.0270619362096623E-2</v>
      </c>
      <c r="AD2145" s="29">
        <f t="shared" si="1785"/>
        <v>1.4583029520218329E-4</v>
      </c>
      <c r="AE2145" s="15">
        <f t="shared" si="1786"/>
        <v>70.428571428571431</v>
      </c>
      <c r="AF2145" s="27" t="e">
        <f t="shared" si="1792"/>
        <v>#REF!</v>
      </c>
      <c r="AG2145" s="7" t="e">
        <f t="shared" si="1792"/>
        <v>#REF!</v>
      </c>
      <c r="AH2145" s="17" t="e">
        <f t="shared" si="1787"/>
        <v>#REF!</v>
      </c>
      <c r="AI2145" s="26" t="e">
        <f t="shared" si="1791"/>
        <v>#REF!</v>
      </c>
      <c r="AJ2145" s="22" t="e">
        <f t="shared" si="1791"/>
        <v>#REF!</v>
      </c>
      <c r="AK2145" s="25" t="e">
        <f t="shared" si="1788"/>
        <v>#REF!</v>
      </c>
      <c r="AL2145" s="60">
        <f t="shared" si="1789"/>
        <v>41689</v>
      </c>
      <c r="AM2145" s="2"/>
    </row>
    <row r="2146" spans="1:39" ht="11.25" x14ac:dyDescent="0.2">
      <c r="A2146" s="2" t="s">
        <v>5</v>
      </c>
      <c r="B2146" s="2" t="str">
        <f t="shared" si="1793"/>
        <v>CACY2014</v>
      </c>
      <c r="C2146" s="2" t="s">
        <v>39</v>
      </c>
      <c r="D2146" s="4">
        <v>41688</v>
      </c>
      <c r="K2146" s="54">
        <f t="shared" si="1795"/>
        <v>0</v>
      </c>
      <c r="T2146" s="47">
        <v>1</v>
      </c>
      <c r="U2146" s="48">
        <v>15</v>
      </c>
      <c r="V2146" s="49">
        <v>4250</v>
      </c>
      <c r="W2146" s="48">
        <f t="shared" si="1790"/>
        <v>1200</v>
      </c>
      <c r="X2146" s="32">
        <v>48001</v>
      </c>
      <c r="Y2146" s="31">
        <f t="shared" si="1781"/>
        <v>8.8539822087039852E-2</v>
      </c>
      <c r="Z2146" s="30">
        <f t="shared" si="1782"/>
        <v>3.1249348971896417E-4</v>
      </c>
      <c r="AA2146" s="10">
        <f t="shared" si="1783"/>
        <v>283.33333333333337</v>
      </c>
      <c r="AB2146" s="9" t="str">
        <f t="shared" si="1794"/>
        <v>U E</v>
      </c>
      <c r="AC2146" s="28">
        <f t="shared" si="1784"/>
        <v>8.8539822087039852E-2</v>
      </c>
      <c r="AD2146" s="29">
        <f t="shared" si="1785"/>
        <v>3.1249348971896417E-4</v>
      </c>
      <c r="AE2146" s="15">
        <f t="shared" si="1786"/>
        <v>283.33333333333337</v>
      </c>
      <c r="AF2146" s="27" t="e">
        <f t="shared" si="1792"/>
        <v>#REF!</v>
      </c>
      <c r="AG2146" s="7" t="e">
        <f t="shared" si="1792"/>
        <v>#REF!</v>
      </c>
      <c r="AH2146" s="17" t="e">
        <f t="shared" si="1787"/>
        <v>#REF!</v>
      </c>
      <c r="AI2146" s="26" t="e">
        <f t="shared" si="1791"/>
        <v>#REF!</v>
      </c>
      <c r="AJ2146" s="22" t="e">
        <f t="shared" si="1791"/>
        <v>#REF!</v>
      </c>
      <c r="AK2146" s="25" t="e">
        <f t="shared" si="1788"/>
        <v>#REF!</v>
      </c>
      <c r="AL2146" s="60">
        <f t="shared" si="1789"/>
        <v>41688</v>
      </c>
      <c r="AM2146" s="2"/>
    </row>
    <row r="2147" spans="1:39" ht="11.25" x14ac:dyDescent="0.2">
      <c r="A2147" s="2" t="s">
        <v>5</v>
      </c>
      <c r="B2147" s="2" t="str">
        <f t="shared" si="1793"/>
        <v>CACY2014</v>
      </c>
      <c r="C2147" s="2" t="s">
        <v>39</v>
      </c>
      <c r="D2147" s="4">
        <v>41687</v>
      </c>
      <c r="K2147" s="54">
        <f t="shared" si="1795"/>
        <v>0</v>
      </c>
      <c r="T2147" s="47">
        <v>3</v>
      </c>
      <c r="U2147" s="48">
        <v>63</v>
      </c>
      <c r="V2147" s="49">
        <v>4635</v>
      </c>
      <c r="W2147" s="48">
        <f t="shared" si="1790"/>
        <v>1199</v>
      </c>
      <c r="X2147" s="32">
        <v>48001</v>
      </c>
      <c r="Y2147" s="31">
        <f t="shared" si="1781"/>
        <v>9.6560488323159929E-2</v>
      </c>
      <c r="Z2147" s="30">
        <f t="shared" si="1782"/>
        <v>1.3124726568196495E-3</v>
      </c>
      <c r="AA2147" s="10">
        <f t="shared" si="1783"/>
        <v>73.571428571428569</v>
      </c>
      <c r="AB2147" s="9" t="str">
        <f t="shared" si="1794"/>
        <v>U E</v>
      </c>
      <c r="AC2147" s="28">
        <f t="shared" si="1784"/>
        <v>9.6560488323159929E-2</v>
      </c>
      <c r="AD2147" s="29">
        <f t="shared" si="1785"/>
        <v>1.3124726568196495E-3</v>
      </c>
      <c r="AE2147" s="15">
        <f t="shared" si="1786"/>
        <v>73.571428571428569</v>
      </c>
      <c r="AF2147" s="27" t="e">
        <f t="shared" si="1792"/>
        <v>#REF!</v>
      </c>
      <c r="AG2147" s="7" t="e">
        <f t="shared" si="1792"/>
        <v>#REF!</v>
      </c>
      <c r="AH2147" s="17" t="e">
        <f t="shared" si="1787"/>
        <v>#REF!</v>
      </c>
      <c r="AI2147" s="26" t="e">
        <f t="shared" si="1791"/>
        <v>#REF!</v>
      </c>
      <c r="AJ2147" s="22" t="e">
        <f t="shared" si="1791"/>
        <v>#REF!</v>
      </c>
      <c r="AK2147" s="25" t="e">
        <f t="shared" si="1788"/>
        <v>#REF!</v>
      </c>
      <c r="AL2147" s="60">
        <f t="shared" si="1789"/>
        <v>41687</v>
      </c>
      <c r="AM2147" s="2"/>
    </row>
    <row r="2148" spans="1:39" ht="11.25" x14ac:dyDescent="0.2">
      <c r="A2148" s="2" t="s">
        <v>5</v>
      </c>
      <c r="B2148" s="2" t="str">
        <f t="shared" si="1793"/>
        <v>CACY2014</v>
      </c>
      <c r="C2148" s="2" t="s">
        <v>39</v>
      </c>
      <c r="D2148" s="4">
        <v>41686</v>
      </c>
      <c r="K2148" s="54">
        <f t="shared" si="1795"/>
        <v>0</v>
      </c>
      <c r="T2148" s="47">
        <v>1</v>
      </c>
      <c r="U2148" s="48">
        <v>15</v>
      </c>
      <c r="V2148" s="49">
        <v>518</v>
      </c>
      <c r="W2148" s="48">
        <f t="shared" si="1790"/>
        <v>1196</v>
      </c>
      <c r="X2148" s="32">
        <v>48001</v>
      </c>
      <c r="Y2148" s="31">
        <f t="shared" si="1781"/>
        <v>1.0791441844961563E-2</v>
      </c>
      <c r="Z2148" s="30">
        <f t="shared" si="1782"/>
        <v>3.1249348971896417E-4</v>
      </c>
      <c r="AA2148" s="10">
        <f t="shared" si="1783"/>
        <v>34.533333333333331</v>
      </c>
      <c r="AB2148" s="9" t="str">
        <f t="shared" si="1794"/>
        <v>U E</v>
      </c>
      <c r="AC2148" s="28">
        <f t="shared" si="1784"/>
        <v>1.0791441844961563E-2</v>
      </c>
      <c r="AD2148" s="29">
        <f t="shared" si="1785"/>
        <v>3.1249348971896417E-4</v>
      </c>
      <c r="AE2148" s="15">
        <f t="shared" si="1786"/>
        <v>34.533333333333331</v>
      </c>
      <c r="AF2148" s="27" t="e">
        <f t="shared" si="1792"/>
        <v>#REF!</v>
      </c>
      <c r="AG2148" s="7" t="e">
        <f t="shared" si="1792"/>
        <v>#REF!</v>
      </c>
      <c r="AH2148" s="17" t="e">
        <f t="shared" si="1787"/>
        <v>#REF!</v>
      </c>
      <c r="AI2148" s="26" t="e">
        <f t="shared" si="1791"/>
        <v>#REF!</v>
      </c>
      <c r="AJ2148" s="22" t="e">
        <f t="shared" si="1791"/>
        <v>#REF!</v>
      </c>
      <c r="AK2148" s="25" t="e">
        <f t="shared" si="1788"/>
        <v>#REF!</v>
      </c>
      <c r="AL2148" s="60">
        <f t="shared" si="1789"/>
        <v>41686</v>
      </c>
      <c r="AM2148" s="2"/>
    </row>
    <row r="2149" spans="1:39" ht="11.25" x14ac:dyDescent="0.2">
      <c r="A2149" s="2" t="s">
        <v>5</v>
      </c>
      <c r="B2149" s="2" t="str">
        <f t="shared" si="1793"/>
        <v>CACY2014</v>
      </c>
      <c r="C2149" s="2" t="s">
        <v>39</v>
      </c>
      <c r="D2149" s="4">
        <v>41685</v>
      </c>
      <c r="K2149" s="54">
        <f t="shared" si="1795"/>
        <v>0</v>
      </c>
      <c r="T2149" s="47">
        <v>24</v>
      </c>
      <c r="U2149" s="48">
        <v>2772</v>
      </c>
      <c r="V2149" s="49">
        <v>313070</v>
      </c>
      <c r="W2149" s="48">
        <f t="shared" si="1790"/>
        <v>1196</v>
      </c>
      <c r="X2149" s="32">
        <v>48001</v>
      </c>
      <c r="Y2149" s="31">
        <f t="shared" si="1781"/>
        <v>6.5221557884210748</v>
      </c>
      <c r="Z2149" s="30">
        <f t="shared" si="1782"/>
        <v>5.7748796900064583E-2</v>
      </c>
      <c r="AA2149" s="10">
        <f t="shared" si="1783"/>
        <v>112.94011544011543</v>
      </c>
      <c r="AB2149" s="9" t="str">
        <f t="shared" si="1794"/>
        <v>U E</v>
      </c>
      <c r="AC2149" s="28">
        <f t="shared" si="1784"/>
        <v>6.5221557884210748</v>
      </c>
      <c r="AD2149" s="29">
        <f t="shared" si="1785"/>
        <v>5.7748796900064583E-2</v>
      </c>
      <c r="AE2149" s="15">
        <f t="shared" si="1786"/>
        <v>112.94011544011543</v>
      </c>
      <c r="AF2149" s="27" t="e">
        <f t="shared" si="1792"/>
        <v>#REF!</v>
      </c>
      <c r="AG2149" s="7" t="e">
        <f t="shared" si="1792"/>
        <v>#REF!</v>
      </c>
      <c r="AH2149" s="17" t="e">
        <f t="shared" si="1787"/>
        <v>#REF!</v>
      </c>
      <c r="AI2149" s="26" t="e">
        <f t="shared" si="1791"/>
        <v>#REF!</v>
      </c>
      <c r="AJ2149" s="22" t="e">
        <f t="shared" si="1791"/>
        <v>#REF!</v>
      </c>
      <c r="AK2149" s="25" t="e">
        <f t="shared" si="1788"/>
        <v>#REF!</v>
      </c>
      <c r="AL2149" s="60">
        <f t="shared" si="1789"/>
        <v>41685</v>
      </c>
      <c r="AM2149" s="2"/>
    </row>
    <row r="2150" spans="1:39" ht="11.25" x14ac:dyDescent="0.2">
      <c r="A2150" s="2" t="s">
        <v>5</v>
      </c>
      <c r="B2150" s="2" t="str">
        <f t="shared" si="1793"/>
        <v>CACY2014</v>
      </c>
      <c r="C2150" s="2" t="s">
        <v>39</v>
      </c>
      <c r="D2150" s="4">
        <v>41684</v>
      </c>
      <c r="K2150" s="54">
        <f t="shared" si="1795"/>
        <v>0</v>
      </c>
      <c r="T2150" s="47">
        <v>6</v>
      </c>
      <c r="U2150" s="48">
        <v>380</v>
      </c>
      <c r="V2150" s="49">
        <v>129696</v>
      </c>
      <c r="W2150" s="48">
        <f t="shared" si="1790"/>
        <v>1174</v>
      </c>
      <c r="X2150" s="32">
        <v>48001</v>
      </c>
      <c r="Y2150" s="31">
        <f t="shared" ref="Y2150:Y2212" si="1796">V2150/X2150</f>
        <v>2.7019437095060521</v>
      </c>
      <c r="Z2150" s="30">
        <f t="shared" ref="Z2150:Z2212" si="1797">U2150/X2150</f>
        <v>7.9165017395470931E-3</v>
      </c>
      <c r="AA2150" s="10">
        <f t="shared" ref="AA2150:AA2212" si="1798">IF(Z2150=0,0,Y2150/Z2150)</f>
        <v>341.30526315789473</v>
      </c>
      <c r="AB2150" s="9" t="str">
        <f t="shared" si="1794"/>
        <v>U E</v>
      </c>
      <c r="AC2150" s="28">
        <f t="shared" ref="AC2150:AC2212" si="1799">IF($AB2150="U E",$Y2150,(V2150-E2150)/X2150)</f>
        <v>2.7019437095060521</v>
      </c>
      <c r="AD2150" s="29">
        <f t="shared" ref="AD2150:AD2212" si="1800">IF($AB2150="U E",$Z2150,(U2150-F2150)/X2150)</f>
        <v>7.9165017395470931E-3</v>
      </c>
      <c r="AE2150" s="15">
        <f t="shared" ref="AE2150:AE2212" si="1801">IF(AD2150=0,0,AC2150/AD2150)</f>
        <v>341.30526315789473</v>
      </c>
      <c r="AF2150" s="27" t="e">
        <f t="shared" si="1792"/>
        <v>#REF!</v>
      </c>
      <c r="AG2150" s="7" t="e">
        <f t="shared" si="1792"/>
        <v>#REF!</v>
      </c>
      <c r="AH2150" s="17" t="e">
        <f t="shared" ref="AH2150:AH2212" si="1802">AF2150/AG2150</f>
        <v>#REF!</v>
      </c>
      <c r="AI2150" s="26" t="e">
        <f t="shared" si="1791"/>
        <v>#REF!</v>
      </c>
      <c r="AJ2150" s="22" t="e">
        <f t="shared" si="1791"/>
        <v>#REF!</v>
      </c>
      <c r="AK2150" s="25" t="e">
        <f t="shared" ref="AK2150:AK2212" si="1803">AI2150/AJ2150</f>
        <v>#REF!</v>
      </c>
      <c r="AL2150" s="60">
        <f t="shared" ref="AL2150:AL2194" si="1804">D2150</f>
        <v>41684</v>
      </c>
      <c r="AM2150" s="2"/>
    </row>
    <row r="2151" spans="1:39" ht="11.25" x14ac:dyDescent="0.2">
      <c r="A2151" s="2" t="s">
        <v>5</v>
      </c>
      <c r="B2151" s="2" t="str">
        <f t="shared" si="1793"/>
        <v>CACY2014</v>
      </c>
      <c r="C2151" s="2" t="s">
        <v>39</v>
      </c>
      <c r="D2151" s="4">
        <v>41683</v>
      </c>
      <c r="K2151" s="54">
        <f t="shared" si="1795"/>
        <v>0</v>
      </c>
      <c r="T2151" s="47">
        <v>0</v>
      </c>
      <c r="U2151" s="48">
        <v>0</v>
      </c>
      <c r="V2151" s="49">
        <v>0</v>
      </c>
      <c r="W2151" s="48">
        <f t="shared" si="1790"/>
        <v>1172</v>
      </c>
      <c r="X2151" s="32">
        <v>48001</v>
      </c>
      <c r="Y2151" s="31">
        <f t="shared" si="1796"/>
        <v>0</v>
      </c>
      <c r="Z2151" s="30">
        <f t="shared" si="1797"/>
        <v>0</v>
      </c>
      <c r="AA2151" s="10">
        <f t="shared" si="1798"/>
        <v>0</v>
      </c>
      <c r="AB2151" s="9" t="str">
        <f t="shared" si="1794"/>
        <v>U E</v>
      </c>
      <c r="AC2151" s="28">
        <f t="shared" si="1799"/>
        <v>0</v>
      </c>
      <c r="AD2151" s="29">
        <f t="shared" si="1800"/>
        <v>0</v>
      </c>
      <c r="AE2151" s="15">
        <f t="shared" si="1801"/>
        <v>0</v>
      </c>
      <c r="AF2151" s="27" t="e">
        <f t="shared" si="1792"/>
        <v>#REF!</v>
      </c>
      <c r="AG2151" s="7" t="e">
        <f t="shared" si="1792"/>
        <v>#REF!</v>
      </c>
      <c r="AH2151" s="17" t="e">
        <f t="shared" si="1802"/>
        <v>#REF!</v>
      </c>
      <c r="AI2151" s="26" t="e">
        <f t="shared" si="1791"/>
        <v>#REF!</v>
      </c>
      <c r="AJ2151" s="22" t="e">
        <f t="shared" si="1791"/>
        <v>#REF!</v>
      </c>
      <c r="AK2151" s="25" t="e">
        <f t="shared" si="1803"/>
        <v>#REF!</v>
      </c>
      <c r="AL2151" s="60">
        <f t="shared" si="1804"/>
        <v>41683</v>
      </c>
      <c r="AM2151" s="2"/>
    </row>
    <row r="2152" spans="1:39" ht="11.25" x14ac:dyDescent="0.2">
      <c r="A2152" s="2" t="s">
        <v>5</v>
      </c>
      <c r="B2152" s="2" t="str">
        <f t="shared" si="1793"/>
        <v>CACY2014</v>
      </c>
      <c r="C2152" s="2" t="s">
        <v>39</v>
      </c>
      <c r="D2152" s="4">
        <v>41682</v>
      </c>
      <c r="K2152" s="54">
        <f t="shared" si="1795"/>
        <v>0</v>
      </c>
      <c r="T2152" s="47">
        <v>5</v>
      </c>
      <c r="U2152" s="48">
        <v>40</v>
      </c>
      <c r="V2152" s="49">
        <v>5264</v>
      </c>
      <c r="W2152" s="48">
        <f t="shared" si="1790"/>
        <v>1174</v>
      </c>
      <c r="X2152" s="32">
        <v>48001</v>
      </c>
      <c r="Y2152" s="31">
        <f t="shared" si="1796"/>
        <v>0.10966438199204183</v>
      </c>
      <c r="Z2152" s="30">
        <f t="shared" si="1797"/>
        <v>8.3331597258390453E-4</v>
      </c>
      <c r="AA2152" s="10">
        <f t="shared" si="1798"/>
        <v>131.6</v>
      </c>
      <c r="AB2152" s="9" t="str">
        <f t="shared" si="1794"/>
        <v>U E</v>
      </c>
      <c r="AC2152" s="28">
        <f t="shared" si="1799"/>
        <v>0.10966438199204183</v>
      </c>
      <c r="AD2152" s="29">
        <f t="shared" si="1800"/>
        <v>8.3331597258390453E-4</v>
      </c>
      <c r="AE2152" s="15">
        <f t="shared" si="1801"/>
        <v>131.6</v>
      </c>
      <c r="AF2152" s="27" t="e">
        <f t="shared" si="1792"/>
        <v>#REF!</v>
      </c>
      <c r="AG2152" s="7" t="e">
        <f t="shared" si="1792"/>
        <v>#REF!</v>
      </c>
      <c r="AH2152" s="17" t="e">
        <f t="shared" si="1802"/>
        <v>#REF!</v>
      </c>
      <c r="AI2152" s="26" t="e">
        <f t="shared" si="1791"/>
        <v>#REF!</v>
      </c>
      <c r="AJ2152" s="22" t="e">
        <f t="shared" si="1791"/>
        <v>#REF!</v>
      </c>
      <c r="AK2152" s="25" t="e">
        <f t="shared" si="1803"/>
        <v>#REF!</v>
      </c>
      <c r="AL2152" s="60">
        <f t="shared" si="1804"/>
        <v>41682</v>
      </c>
      <c r="AM2152" s="2"/>
    </row>
    <row r="2153" spans="1:39" ht="11.25" x14ac:dyDescent="0.2">
      <c r="A2153" s="2" t="s">
        <v>5</v>
      </c>
      <c r="B2153" s="2" t="str">
        <f t="shared" si="1793"/>
        <v>CACY2014</v>
      </c>
      <c r="C2153" s="2" t="s">
        <v>39</v>
      </c>
      <c r="D2153" s="4">
        <v>41681</v>
      </c>
      <c r="K2153" s="54">
        <f t="shared" si="1795"/>
        <v>0</v>
      </c>
      <c r="T2153" s="47">
        <v>1</v>
      </c>
      <c r="U2153" s="48">
        <v>1</v>
      </c>
      <c r="V2153" s="49">
        <v>363</v>
      </c>
      <c r="W2153" s="48">
        <f t="shared" si="1790"/>
        <v>1171</v>
      </c>
      <c r="X2153" s="32">
        <v>48001</v>
      </c>
      <c r="Y2153" s="31">
        <f t="shared" si="1796"/>
        <v>7.5623424511989329E-3</v>
      </c>
      <c r="Z2153" s="30">
        <f t="shared" si="1797"/>
        <v>2.0832899314597614E-5</v>
      </c>
      <c r="AA2153" s="10">
        <f t="shared" si="1798"/>
        <v>362.99999999999994</v>
      </c>
      <c r="AB2153" s="9" t="str">
        <f t="shared" si="1794"/>
        <v>U E</v>
      </c>
      <c r="AC2153" s="28">
        <f t="shared" si="1799"/>
        <v>7.5623424511989329E-3</v>
      </c>
      <c r="AD2153" s="29">
        <f t="shared" si="1800"/>
        <v>2.0832899314597614E-5</v>
      </c>
      <c r="AE2153" s="15">
        <f t="shared" si="1801"/>
        <v>362.99999999999994</v>
      </c>
      <c r="AF2153" s="27" t="e">
        <f t="shared" si="1792"/>
        <v>#REF!</v>
      </c>
      <c r="AG2153" s="7" t="e">
        <f t="shared" si="1792"/>
        <v>#REF!</v>
      </c>
      <c r="AH2153" s="17" t="e">
        <f t="shared" si="1802"/>
        <v>#REF!</v>
      </c>
      <c r="AI2153" s="26" t="e">
        <f t="shared" si="1791"/>
        <v>#REF!</v>
      </c>
      <c r="AJ2153" s="22" t="e">
        <f t="shared" si="1791"/>
        <v>#REF!</v>
      </c>
      <c r="AK2153" s="25" t="e">
        <f t="shared" si="1803"/>
        <v>#REF!</v>
      </c>
      <c r="AL2153" s="60">
        <f t="shared" si="1804"/>
        <v>41681</v>
      </c>
      <c r="AM2153" s="2"/>
    </row>
    <row r="2154" spans="1:39" ht="11.25" x14ac:dyDescent="0.2">
      <c r="A2154" s="2" t="s">
        <v>5</v>
      </c>
      <c r="B2154" s="2" t="str">
        <f t="shared" si="1793"/>
        <v>CACY2014</v>
      </c>
      <c r="C2154" s="2" t="s">
        <v>39</v>
      </c>
      <c r="D2154" s="4">
        <v>41680</v>
      </c>
      <c r="K2154" s="54">
        <f t="shared" si="1795"/>
        <v>0</v>
      </c>
      <c r="T2154" s="47"/>
      <c r="U2154" s="48"/>
      <c r="V2154" s="49"/>
      <c r="W2154" s="48">
        <f t="shared" ref="W2154:W2194" si="1805">SUM(T2154:T2514)</f>
        <v>1170</v>
      </c>
      <c r="X2154" s="32">
        <v>48001</v>
      </c>
      <c r="Y2154" s="31">
        <f t="shared" si="1796"/>
        <v>0</v>
      </c>
      <c r="Z2154" s="30">
        <f t="shared" si="1797"/>
        <v>0</v>
      </c>
      <c r="AA2154" s="10">
        <f t="shared" si="1798"/>
        <v>0</v>
      </c>
      <c r="AB2154" s="9" t="str">
        <f t="shared" si="1794"/>
        <v>U E</v>
      </c>
      <c r="AC2154" s="28">
        <f t="shared" si="1799"/>
        <v>0</v>
      </c>
      <c r="AD2154" s="29">
        <f t="shared" si="1800"/>
        <v>0</v>
      </c>
      <c r="AE2154" s="15">
        <f t="shared" si="1801"/>
        <v>0</v>
      </c>
      <c r="AF2154" s="27" t="e">
        <f t="shared" si="1792"/>
        <v>#REF!</v>
      </c>
      <c r="AG2154" s="7" t="e">
        <f t="shared" si="1792"/>
        <v>#REF!</v>
      </c>
      <c r="AH2154" s="17" t="e">
        <f t="shared" si="1802"/>
        <v>#REF!</v>
      </c>
      <c r="AI2154" s="26" t="e">
        <f t="shared" si="1791"/>
        <v>#REF!</v>
      </c>
      <c r="AJ2154" s="22" t="e">
        <f t="shared" si="1791"/>
        <v>#REF!</v>
      </c>
      <c r="AK2154" s="25" t="e">
        <f t="shared" si="1803"/>
        <v>#REF!</v>
      </c>
      <c r="AL2154" s="60">
        <f t="shared" si="1804"/>
        <v>41680</v>
      </c>
      <c r="AM2154" s="2"/>
    </row>
    <row r="2155" spans="1:39" ht="11.25" x14ac:dyDescent="0.2">
      <c r="A2155" s="2" t="s">
        <v>5</v>
      </c>
      <c r="B2155" s="2" t="str">
        <f t="shared" si="1793"/>
        <v>CACY2014</v>
      </c>
      <c r="C2155" s="2" t="s">
        <v>39</v>
      </c>
      <c r="D2155" s="4">
        <v>41679</v>
      </c>
      <c r="K2155" s="54">
        <f t="shared" si="1795"/>
        <v>0</v>
      </c>
      <c r="T2155" s="47">
        <v>3</v>
      </c>
      <c r="U2155" s="48">
        <v>19</v>
      </c>
      <c r="V2155" s="49">
        <v>3525</v>
      </c>
      <c r="W2155" s="48">
        <f t="shared" si="1805"/>
        <v>1171</v>
      </c>
      <c r="X2155" s="32">
        <v>48001</v>
      </c>
      <c r="Y2155" s="31">
        <f t="shared" si="1796"/>
        <v>7.3435970083956581E-2</v>
      </c>
      <c r="Z2155" s="30">
        <f t="shared" si="1797"/>
        <v>3.9582508697735461E-4</v>
      </c>
      <c r="AA2155" s="10">
        <f t="shared" si="1798"/>
        <v>185.5263157894737</v>
      </c>
      <c r="AB2155" s="9" t="str">
        <f t="shared" si="1794"/>
        <v>U E</v>
      </c>
      <c r="AC2155" s="28">
        <f t="shared" si="1799"/>
        <v>7.3435970083956581E-2</v>
      </c>
      <c r="AD2155" s="29">
        <f t="shared" si="1800"/>
        <v>3.9582508697735461E-4</v>
      </c>
      <c r="AE2155" s="15">
        <f t="shared" si="1801"/>
        <v>185.5263157894737</v>
      </c>
      <c r="AF2155" s="27" t="e">
        <f t="shared" si="1792"/>
        <v>#REF!</v>
      </c>
      <c r="AG2155" s="7" t="e">
        <f t="shared" si="1792"/>
        <v>#REF!</v>
      </c>
      <c r="AH2155" s="17" t="e">
        <f t="shared" si="1802"/>
        <v>#REF!</v>
      </c>
      <c r="AI2155" s="26" t="e">
        <f t="shared" si="1791"/>
        <v>#REF!</v>
      </c>
      <c r="AJ2155" s="22" t="e">
        <f t="shared" si="1791"/>
        <v>#REF!</v>
      </c>
      <c r="AK2155" s="25" t="e">
        <f t="shared" si="1803"/>
        <v>#REF!</v>
      </c>
      <c r="AL2155" s="60">
        <f t="shared" si="1804"/>
        <v>41679</v>
      </c>
      <c r="AM2155" s="2"/>
    </row>
    <row r="2156" spans="1:39" ht="11.25" x14ac:dyDescent="0.2">
      <c r="A2156" s="2" t="s">
        <v>5</v>
      </c>
      <c r="B2156" s="2" t="str">
        <f t="shared" si="1793"/>
        <v>CACY2014</v>
      </c>
      <c r="C2156" s="2" t="s">
        <v>39</v>
      </c>
      <c r="D2156" s="4">
        <v>41678</v>
      </c>
      <c r="K2156" s="54">
        <f t="shared" si="1795"/>
        <v>0</v>
      </c>
      <c r="T2156" s="47">
        <v>7</v>
      </c>
      <c r="U2156" s="48">
        <v>83</v>
      </c>
      <c r="V2156" s="49">
        <v>6839</v>
      </c>
      <c r="W2156" s="48">
        <f t="shared" si="1805"/>
        <v>1170</v>
      </c>
      <c r="X2156" s="32">
        <v>48001</v>
      </c>
      <c r="Y2156" s="31">
        <f t="shared" si="1796"/>
        <v>0.14247619841253306</v>
      </c>
      <c r="Z2156" s="30">
        <f t="shared" si="1797"/>
        <v>1.7291306431116019E-3</v>
      </c>
      <c r="AA2156" s="10">
        <f t="shared" si="1798"/>
        <v>82.397590361445779</v>
      </c>
      <c r="AB2156" s="9" t="str">
        <f t="shared" si="1794"/>
        <v>U E</v>
      </c>
      <c r="AC2156" s="28">
        <f t="shared" si="1799"/>
        <v>0.14247619841253306</v>
      </c>
      <c r="AD2156" s="29">
        <f t="shared" si="1800"/>
        <v>1.7291306431116019E-3</v>
      </c>
      <c r="AE2156" s="15">
        <f t="shared" si="1801"/>
        <v>82.397590361445779</v>
      </c>
      <c r="AF2156" s="27" t="e">
        <f t="shared" si="1792"/>
        <v>#REF!</v>
      </c>
      <c r="AG2156" s="7" t="e">
        <f t="shared" si="1792"/>
        <v>#REF!</v>
      </c>
      <c r="AH2156" s="17" t="e">
        <f t="shared" si="1802"/>
        <v>#REF!</v>
      </c>
      <c r="AI2156" s="26" t="e">
        <f t="shared" si="1791"/>
        <v>#REF!</v>
      </c>
      <c r="AJ2156" s="22" t="e">
        <f t="shared" si="1791"/>
        <v>#REF!</v>
      </c>
      <c r="AK2156" s="25" t="e">
        <f t="shared" si="1803"/>
        <v>#REF!</v>
      </c>
      <c r="AL2156" s="60">
        <f t="shared" si="1804"/>
        <v>41678</v>
      </c>
      <c r="AM2156" s="2"/>
    </row>
    <row r="2157" spans="1:39" ht="11.25" x14ac:dyDescent="0.2">
      <c r="A2157" s="2" t="s">
        <v>5</v>
      </c>
      <c r="B2157" s="2" t="str">
        <f t="shared" si="1793"/>
        <v>CACY2014</v>
      </c>
      <c r="C2157" s="2" t="s">
        <v>39</v>
      </c>
      <c r="D2157" s="4">
        <v>41677</v>
      </c>
      <c r="K2157" s="54">
        <f t="shared" si="1795"/>
        <v>0</v>
      </c>
      <c r="T2157" s="47">
        <v>5</v>
      </c>
      <c r="U2157" s="48">
        <v>211</v>
      </c>
      <c r="V2157" s="49">
        <v>26888</v>
      </c>
      <c r="W2157" s="48">
        <f t="shared" si="1805"/>
        <v>1165</v>
      </c>
      <c r="X2157" s="32">
        <v>48001</v>
      </c>
      <c r="Y2157" s="31">
        <f t="shared" si="1796"/>
        <v>0.56015499677090064</v>
      </c>
      <c r="Z2157" s="30">
        <f t="shared" si="1797"/>
        <v>4.395741755380096E-3</v>
      </c>
      <c r="AA2157" s="10">
        <f t="shared" si="1798"/>
        <v>127.43127962085309</v>
      </c>
      <c r="AB2157" s="9" t="str">
        <f t="shared" si="1794"/>
        <v>U E</v>
      </c>
      <c r="AC2157" s="28">
        <f t="shared" si="1799"/>
        <v>0.56015499677090064</v>
      </c>
      <c r="AD2157" s="29">
        <f t="shared" si="1800"/>
        <v>4.395741755380096E-3</v>
      </c>
      <c r="AE2157" s="15">
        <f t="shared" si="1801"/>
        <v>127.43127962085309</v>
      </c>
      <c r="AF2157" s="27" t="e">
        <f t="shared" si="1792"/>
        <v>#REF!</v>
      </c>
      <c r="AG2157" s="7" t="e">
        <f t="shared" si="1792"/>
        <v>#REF!</v>
      </c>
      <c r="AH2157" s="17" t="e">
        <f t="shared" si="1802"/>
        <v>#REF!</v>
      </c>
      <c r="AI2157" s="26" t="e">
        <f t="shared" si="1791"/>
        <v>#REF!</v>
      </c>
      <c r="AJ2157" s="22" t="e">
        <f t="shared" si="1791"/>
        <v>#REF!</v>
      </c>
      <c r="AK2157" s="25" t="e">
        <f t="shared" si="1803"/>
        <v>#REF!</v>
      </c>
      <c r="AL2157" s="60">
        <f t="shared" si="1804"/>
        <v>41677</v>
      </c>
      <c r="AM2157" s="2"/>
    </row>
    <row r="2158" spans="1:39" ht="11.25" x14ac:dyDescent="0.2">
      <c r="A2158" s="2" t="s">
        <v>5</v>
      </c>
      <c r="B2158" s="2" t="str">
        <f t="shared" si="1793"/>
        <v>CACY2014</v>
      </c>
      <c r="C2158" s="2" t="s">
        <v>39</v>
      </c>
      <c r="D2158" s="4">
        <v>41676</v>
      </c>
      <c r="K2158" s="54">
        <f t="shared" si="1795"/>
        <v>0</v>
      </c>
      <c r="T2158" s="47">
        <v>2</v>
      </c>
      <c r="U2158" s="48">
        <v>2</v>
      </c>
      <c r="V2158" s="49">
        <v>275</v>
      </c>
      <c r="W2158" s="48">
        <f t="shared" si="1805"/>
        <v>1161</v>
      </c>
      <c r="X2158" s="32">
        <v>48001</v>
      </c>
      <c r="Y2158" s="31">
        <f t="shared" si="1796"/>
        <v>5.7290473115143431E-3</v>
      </c>
      <c r="Z2158" s="30">
        <f t="shared" si="1797"/>
        <v>4.1665798629195228E-5</v>
      </c>
      <c r="AA2158" s="10">
        <f t="shared" si="1798"/>
        <v>137.49999999999997</v>
      </c>
      <c r="AB2158" s="9" t="str">
        <f t="shared" si="1794"/>
        <v>U E</v>
      </c>
      <c r="AC2158" s="28">
        <f t="shared" si="1799"/>
        <v>5.7290473115143431E-3</v>
      </c>
      <c r="AD2158" s="29">
        <f t="shared" si="1800"/>
        <v>4.1665798629195228E-5</v>
      </c>
      <c r="AE2158" s="15">
        <f t="shared" si="1801"/>
        <v>137.49999999999997</v>
      </c>
      <c r="AF2158" s="27" t="e">
        <f t="shared" si="1792"/>
        <v>#REF!</v>
      </c>
      <c r="AG2158" s="7" t="e">
        <f t="shared" si="1792"/>
        <v>#REF!</v>
      </c>
      <c r="AH2158" s="17" t="e">
        <f t="shared" si="1802"/>
        <v>#REF!</v>
      </c>
      <c r="AI2158" s="26" t="e">
        <f t="shared" si="1791"/>
        <v>#REF!</v>
      </c>
      <c r="AJ2158" s="22" t="e">
        <f t="shared" si="1791"/>
        <v>#REF!</v>
      </c>
      <c r="AK2158" s="25" t="e">
        <f t="shared" si="1803"/>
        <v>#REF!</v>
      </c>
      <c r="AL2158" s="60">
        <f t="shared" si="1804"/>
        <v>41676</v>
      </c>
      <c r="AM2158" s="2"/>
    </row>
    <row r="2159" spans="1:39" ht="11.25" x14ac:dyDescent="0.2">
      <c r="A2159" s="2" t="s">
        <v>5</v>
      </c>
      <c r="B2159" s="2" t="str">
        <f t="shared" si="1793"/>
        <v>CACY2014</v>
      </c>
      <c r="C2159" s="2" t="s">
        <v>39</v>
      </c>
      <c r="D2159" s="4">
        <v>41675</v>
      </c>
      <c r="K2159" s="54">
        <f t="shared" si="1795"/>
        <v>0</v>
      </c>
      <c r="T2159" s="47">
        <v>1</v>
      </c>
      <c r="U2159" s="48">
        <v>1</v>
      </c>
      <c r="V2159" s="49">
        <v>60</v>
      </c>
      <c r="W2159" s="48">
        <f t="shared" si="1805"/>
        <v>1160</v>
      </c>
      <c r="X2159" s="32">
        <v>48001</v>
      </c>
      <c r="Y2159" s="31">
        <f t="shared" si="1796"/>
        <v>1.2499739588758567E-3</v>
      </c>
      <c r="Z2159" s="30">
        <f t="shared" si="1797"/>
        <v>2.0832899314597614E-5</v>
      </c>
      <c r="AA2159" s="10">
        <f t="shared" si="1798"/>
        <v>59.999999999999993</v>
      </c>
      <c r="AB2159" s="9" t="str">
        <f t="shared" si="1794"/>
        <v>U E</v>
      </c>
      <c r="AC2159" s="28">
        <f t="shared" si="1799"/>
        <v>1.2499739588758567E-3</v>
      </c>
      <c r="AD2159" s="29">
        <f t="shared" si="1800"/>
        <v>2.0832899314597614E-5</v>
      </c>
      <c r="AE2159" s="15">
        <f t="shared" si="1801"/>
        <v>59.999999999999993</v>
      </c>
      <c r="AF2159" s="27" t="e">
        <f t="shared" si="1792"/>
        <v>#REF!</v>
      </c>
      <c r="AG2159" s="7" t="e">
        <f t="shared" si="1792"/>
        <v>#REF!</v>
      </c>
      <c r="AH2159" s="17" t="e">
        <f t="shared" si="1802"/>
        <v>#REF!</v>
      </c>
      <c r="AI2159" s="26" t="e">
        <f t="shared" si="1791"/>
        <v>#REF!</v>
      </c>
      <c r="AJ2159" s="22" t="e">
        <f t="shared" si="1791"/>
        <v>#REF!</v>
      </c>
      <c r="AK2159" s="25" t="e">
        <f t="shared" si="1803"/>
        <v>#REF!</v>
      </c>
      <c r="AL2159" s="60">
        <f t="shared" si="1804"/>
        <v>41675</v>
      </c>
      <c r="AM2159" s="2"/>
    </row>
    <row r="2160" spans="1:39" ht="11.25" x14ac:dyDescent="0.2">
      <c r="A2160" s="2" t="s">
        <v>5</v>
      </c>
      <c r="B2160" s="2" t="str">
        <f t="shared" si="1793"/>
        <v>CACY2014</v>
      </c>
      <c r="C2160" s="2" t="s">
        <v>39</v>
      </c>
      <c r="D2160" s="4">
        <v>41674</v>
      </c>
      <c r="K2160" s="54">
        <f t="shared" si="1795"/>
        <v>0</v>
      </c>
      <c r="T2160" s="47">
        <v>1</v>
      </c>
      <c r="U2160" s="48">
        <v>6</v>
      </c>
      <c r="V2160" s="49">
        <v>32</v>
      </c>
      <c r="W2160" s="48">
        <f t="shared" si="1805"/>
        <v>1160</v>
      </c>
      <c r="X2160" s="32">
        <v>48001</v>
      </c>
      <c r="Y2160" s="31">
        <f t="shared" si="1796"/>
        <v>6.6665277806712364E-4</v>
      </c>
      <c r="Z2160" s="30">
        <f t="shared" si="1797"/>
        <v>1.2499739588758566E-4</v>
      </c>
      <c r="AA2160" s="10">
        <f t="shared" si="1798"/>
        <v>5.3333333333333339</v>
      </c>
      <c r="AB2160" s="9" t="str">
        <f t="shared" si="1794"/>
        <v>U E</v>
      </c>
      <c r="AC2160" s="28">
        <f t="shared" si="1799"/>
        <v>6.6665277806712364E-4</v>
      </c>
      <c r="AD2160" s="29">
        <f t="shared" si="1800"/>
        <v>1.2499739588758566E-4</v>
      </c>
      <c r="AE2160" s="15">
        <f t="shared" si="1801"/>
        <v>5.3333333333333339</v>
      </c>
      <c r="AF2160" s="27" t="e">
        <f t="shared" si="1792"/>
        <v>#REF!</v>
      </c>
      <c r="AG2160" s="7" t="e">
        <f t="shared" si="1792"/>
        <v>#REF!</v>
      </c>
      <c r="AH2160" s="17" t="e">
        <f t="shared" si="1802"/>
        <v>#REF!</v>
      </c>
      <c r="AI2160" s="26" t="e">
        <f t="shared" si="1791"/>
        <v>#REF!</v>
      </c>
      <c r="AJ2160" s="22" t="e">
        <f t="shared" si="1791"/>
        <v>#REF!</v>
      </c>
      <c r="AK2160" s="25" t="e">
        <f t="shared" si="1803"/>
        <v>#REF!</v>
      </c>
      <c r="AL2160" s="60">
        <f t="shared" si="1804"/>
        <v>41674</v>
      </c>
      <c r="AM2160" s="2"/>
    </row>
    <row r="2161" spans="1:39" ht="11.25" x14ac:dyDescent="0.2">
      <c r="A2161" s="2" t="s">
        <v>5</v>
      </c>
      <c r="B2161" s="2" t="str">
        <f t="shared" si="1793"/>
        <v>CACY2014</v>
      </c>
      <c r="C2161" s="2" t="s">
        <v>39</v>
      </c>
      <c r="D2161" s="4">
        <v>41673</v>
      </c>
      <c r="K2161" s="54">
        <f t="shared" si="1795"/>
        <v>0</v>
      </c>
      <c r="T2161" s="47"/>
      <c r="U2161" s="48"/>
      <c r="V2161" s="49"/>
      <c r="W2161" s="48">
        <f t="shared" si="1805"/>
        <v>1163</v>
      </c>
      <c r="X2161" s="32">
        <v>48001</v>
      </c>
      <c r="Y2161" s="31">
        <f t="shared" si="1796"/>
        <v>0</v>
      </c>
      <c r="Z2161" s="30">
        <f t="shared" si="1797"/>
        <v>0</v>
      </c>
      <c r="AA2161" s="10">
        <f t="shared" si="1798"/>
        <v>0</v>
      </c>
      <c r="AB2161" s="9" t="str">
        <f t="shared" si="1794"/>
        <v>U E</v>
      </c>
      <c r="AC2161" s="28">
        <f t="shared" si="1799"/>
        <v>0</v>
      </c>
      <c r="AD2161" s="29">
        <f t="shared" si="1800"/>
        <v>0</v>
      </c>
      <c r="AE2161" s="15">
        <f t="shared" si="1801"/>
        <v>0</v>
      </c>
      <c r="AF2161" s="27" t="e">
        <f t="shared" si="1792"/>
        <v>#REF!</v>
      </c>
      <c r="AG2161" s="7" t="e">
        <f t="shared" si="1792"/>
        <v>#REF!</v>
      </c>
      <c r="AH2161" s="17" t="e">
        <f t="shared" si="1802"/>
        <v>#REF!</v>
      </c>
      <c r="AI2161" s="26" t="e">
        <f t="shared" si="1791"/>
        <v>#REF!</v>
      </c>
      <c r="AJ2161" s="22" t="e">
        <f t="shared" si="1791"/>
        <v>#REF!</v>
      </c>
      <c r="AK2161" s="25" t="e">
        <f t="shared" si="1803"/>
        <v>#REF!</v>
      </c>
      <c r="AL2161" s="60">
        <f t="shared" si="1804"/>
        <v>41673</v>
      </c>
      <c r="AM2161" s="2"/>
    </row>
    <row r="2162" spans="1:39" ht="11.25" x14ac:dyDescent="0.2">
      <c r="A2162" s="2" t="s">
        <v>5</v>
      </c>
      <c r="B2162" s="2" t="str">
        <f t="shared" si="1793"/>
        <v>CACY2014</v>
      </c>
      <c r="C2162" s="2" t="s">
        <v>39</v>
      </c>
      <c r="D2162" s="4">
        <v>41672</v>
      </c>
      <c r="K2162" s="54">
        <f t="shared" si="1795"/>
        <v>0</v>
      </c>
      <c r="T2162" s="47"/>
      <c r="U2162" s="48"/>
      <c r="V2162" s="49"/>
      <c r="W2162" s="48">
        <f t="shared" si="1805"/>
        <v>1168</v>
      </c>
      <c r="X2162" s="32">
        <v>48001</v>
      </c>
      <c r="Y2162" s="31">
        <f t="shared" si="1796"/>
        <v>0</v>
      </c>
      <c r="Z2162" s="30">
        <f t="shared" si="1797"/>
        <v>0</v>
      </c>
      <c r="AA2162" s="10">
        <f t="shared" si="1798"/>
        <v>0</v>
      </c>
      <c r="AB2162" s="9" t="str">
        <f t="shared" si="1794"/>
        <v>U E</v>
      </c>
      <c r="AC2162" s="28">
        <f t="shared" si="1799"/>
        <v>0</v>
      </c>
      <c r="AD2162" s="29">
        <f t="shared" si="1800"/>
        <v>0</v>
      </c>
      <c r="AE2162" s="15">
        <f t="shared" si="1801"/>
        <v>0</v>
      </c>
      <c r="AF2162" s="27" t="e">
        <f t="shared" si="1792"/>
        <v>#REF!</v>
      </c>
      <c r="AG2162" s="7" t="e">
        <f t="shared" si="1792"/>
        <v>#REF!</v>
      </c>
      <c r="AH2162" s="17" t="e">
        <f t="shared" si="1802"/>
        <v>#REF!</v>
      </c>
      <c r="AI2162" s="26" t="e">
        <f t="shared" si="1791"/>
        <v>#REF!</v>
      </c>
      <c r="AJ2162" s="22" t="e">
        <f t="shared" si="1791"/>
        <v>#REF!</v>
      </c>
      <c r="AK2162" s="25" t="e">
        <f t="shared" si="1803"/>
        <v>#REF!</v>
      </c>
      <c r="AL2162" s="60">
        <f t="shared" si="1804"/>
        <v>41672</v>
      </c>
      <c r="AM2162" s="2"/>
    </row>
    <row r="2163" spans="1:39" ht="11.25" x14ac:dyDescent="0.2">
      <c r="A2163" s="2" t="s">
        <v>5</v>
      </c>
      <c r="B2163" s="2" t="str">
        <f t="shared" si="1793"/>
        <v>CACY2014</v>
      </c>
      <c r="C2163" s="2" t="s">
        <v>39</v>
      </c>
      <c r="D2163" s="4">
        <v>41671</v>
      </c>
      <c r="K2163" s="54">
        <f t="shared" si="1795"/>
        <v>0</v>
      </c>
      <c r="T2163" s="47"/>
      <c r="U2163" s="48"/>
      <c r="V2163" s="49"/>
      <c r="W2163" s="48">
        <f t="shared" si="1805"/>
        <v>1169</v>
      </c>
      <c r="X2163" s="32">
        <v>48001</v>
      </c>
      <c r="Y2163" s="31">
        <f t="shared" si="1796"/>
        <v>0</v>
      </c>
      <c r="Z2163" s="30">
        <f t="shared" si="1797"/>
        <v>0</v>
      </c>
      <c r="AA2163" s="10">
        <f t="shared" si="1798"/>
        <v>0</v>
      </c>
      <c r="AB2163" s="9" t="str">
        <f t="shared" si="1794"/>
        <v>U E</v>
      </c>
      <c r="AC2163" s="28">
        <f t="shared" si="1799"/>
        <v>0</v>
      </c>
      <c r="AD2163" s="29">
        <f t="shared" si="1800"/>
        <v>0</v>
      </c>
      <c r="AE2163" s="15">
        <f t="shared" si="1801"/>
        <v>0</v>
      </c>
      <c r="AF2163" s="27" t="e">
        <f t="shared" si="1792"/>
        <v>#REF!</v>
      </c>
      <c r="AG2163" s="7" t="e">
        <f t="shared" si="1792"/>
        <v>#REF!</v>
      </c>
      <c r="AH2163" s="17" t="e">
        <f t="shared" si="1802"/>
        <v>#REF!</v>
      </c>
      <c r="AI2163" s="26" t="e">
        <f t="shared" si="1791"/>
        <v>#REF!</v>
      </c>
      <c r="AJ2163" s="22" t="e">
        <f t="shared" si="1791"/>
        <v>#REF!</v>
      </c>
      <c r="AK2163" s="25" t="e">
        <f t="shared" si="1803"/>
        <v>#REF!</v>
      </c>
      <c r="AL2163" s="60">
        <f t="shared" si="1804"/>
        <v>41671</v>
      </c>
      <c r="AM2163" s="2"/>
    </row>
    <row r="2164" spans="1:39" ht="11.25" x14ac:dyDescent="0.2">
      <c r="A2164" s="2" t="s">
        <v>5</v>
      </c>
      <c r="B2164" s="2" t="str">
        <f t="shared" si="1793"/>
        <v>CACY2014</v>
      </c>
      <c r="C2164" s="2" t="s">
        <v>39</v>
      </c>
      <c r="D2164" s="4">
        <v>41670</v>
      </c>
      <c r="G2164" s="69">
        <v>32</v>
      </c>
      <c r="H2164" s="71">
        <v>0.28000000000000003</v>
      </c>
      <c r="I2164" s="76">
        <v>114</v>
      </c>
      <c r="K2164" s="54">
        <f t="shared" si="1795"/>
        <v>0</v>
      </c>
      <c r="T2164" s="47"/>
      <c r="U2164" s="48"/>
      <c r="V2164" s="49"/>
      <c r="W2164" s="48">
        <f t="shared" si="1805"/>
        <v>1170</v>
      </c>
      <c r="X2164" s="32">
        <v>48001</v>
      </c>
      <c r="Y2164" s="31">
        <f t="shared" si="1796"/>
        <v>0</v>
      </c>
      <c r="Z2164" s="30">
        <f t="shared" si="1797"/>
        <v>0</v>
      </c>
      <c r="AA2164" s="10">
        <f t="shared" si="1798"/>
        <v>0</v>
      </c>
      <c r="AB2164" s="9" t="str">
        <f t="shared" si="1794"/>
        <v>U E</v>
      </c>
      <c r="AC2164" s="28">
        <f t="shared" si="1799"/>
        <v>0</v>
      </c>
      <c r="AD2164" s="29">
        <f t="shared" si="1800"/>
        <v>0</v>
      </c>
      <c r="AE2164" s="15">
        <f t="shared" si="1801"/>
        <v>0</v>
      </c>
      <c r="AF2164" s="27" t="e">
        <f t="shared" si="1792"/>
        <v>#REF!</v>
      </c>
      <c r="AG2164" s="7" t="e">
        <f t="shared" si="1792"/>
        <v>#REF!</v>
      </c>
      <c r="AH2164" s="17" t="e">
        <f t="shared" si="1802"/>
        <v>#REF!</v>
      </c>
      <c r="AI2164" s="26" t="e">
        <f t="shared" si="1791"/>
        <v>#REF!</v>
      </c>
      <c r="AJ2164" s="22" t="e">
        <f t="shared" si="1791"/>
        <v>#REF!</v>
      </c>
      <c r="AK2164" s="25" t="e">
        <f t="shared" si="1803"/>
        <v>#REF!</v>
      </c>
      <c r="AL2164" s="60">
        <f t="shared" si="1804"/>
        <v>41670</v>
      </c>
      <c r="AM2164" s="2"/>
    </row>
    <row r="2165" spans="1:39" ht="11.25" x14ac:dyDescent="0.2">
      <c r="A2165" s="2" t="s">
        <v>5</v>
      </c>
      <c r="B2165" s="2" t="str">
        <f t="shared" si="1793"/>
        <v>CACY2014</v>
      </c>
      <c r="C2165" s="2" t="s">
        <v>39</v>
      </c>
      <c r="D2165" s="4">
        <v>41669</v>
      </c>
      <c r="K2165" s="54">
        <f t="shared" si="1795"/>
        <v>0</v>
      </c>
      <c r="T2165" s="47"/>
      <c r="U2165" s="48"/>
      <c r="V2165" s="49"/>
      <c r="W2165" s="48">
        <f t="shared" si="1805"/>
        <v>1172</v>
      </c>
      <c r="X2165" s="32">
        <v>48001</v>
      </c>
      <c r="Y2165" s="31">
        <f t="shared" si="1796"/>
        <v>0</v>
      </c>
      <c r="Z2165" s="30">
        <f t="shared" si="1797"/>
        <v>0</v>
      </c>
      <c r="AA2165" s="10">
        <f t="shared" si="1798"/>
        <v>0</v>
      </c>
      <c r="AB2165" s="9" t="str">
        <f t="shared" si="1794"/>
        <v>U E</v>
      </c>
      <c r="AC2165" s="28">
        <f t="shared" si="1799"/>
        <v>0</v>
      </c>
      <c r="AD2165" s="29">
        <f t="shared" si="1800"/>
        <v>0</v>
      </c>
      <c r="AE2165" s="15">
        <f t="shared" si="1801"/>
        <v>0</v>
      </c>
      <c r="AF2165" s="27" t="e">
        <f t="shared" si="1792"/>
        <v>#REF!</v>
      </c>
      <c r="AG2165" s="7" t="e">
        <f t="shared" si="1792"/>
        <v>#REF!</v>
      </c>
      <c r="AH2165" s="17" t="e">
        <f t="shared" si="1802"/>
        <v>#REF!</v>
      </c>
      <c r="AI2165" s="26" t="e">
        <f t="shared" si="1791"/>
        <v>#REF!</v>
      </c>
      <c r="AJ2165" s="22" t="e">
        <f t="shared" si="1791"/>
        <v>#REF!</v>
      </c>
      <c r="AK2165" s="25" t="e">
        <f t="shared" si="1803"/>
        <v>#REF!</v>
      </c>
      <c r="AL2165" s="60">
        <f t="shared" si="1804"/>
        <v>41669</v>
      </c>
      <c r="AM2165" s="2"/>
    </row>
    <row r="2166" spans="1:39" ht="11.25" x14ac:dyDescent="0.2">
      <c r="A2166" s="2" t="s">
        <v>5</v>
      </c>
      <c r="B2166" s="2" t="str">
        <f t="shared" si="1793"/>
        <v>CACY2014</v>
      </c>
      <c r="C2166" s="2" t="s">
        <v>39</v>
      </c>
      <c r="D2166" s="4">
        <v>41668</v>
      </c>
      <c r="K2166" s="54">
        <f t="shared" si="1795"/>
        <v>0</v>
      </c>
      <c r="T2166" s="47">
        <v>1</v>
      </c>
      <c r="U2166" s="48">
        <v>1</v>
      </c>
      <c r="V2166" s="49">
        <v>308</v>
      </c>
      <c r="W2166" s="48">
        <f t="shared" si="1805"/>
        <v>1174</v>
      </c>
      <c r="X2166" s="32">
        <v>48001</v>
      </c>
      <c r="Y2166" s="31">
        <f t="shared" si="1796"/>
        <v>6.4165329888960648E-3</v>
      </c>
      <c r="Z2166" s="30">
        <f t="shared" si="1797"/>
        <v>2.0832899314597614E-5</v>
      </c>
      <c r="AA2166" s="10">
        <f t="shared" si="1798"/>
        <v>308</v>
      </c>
      <c r="AB2166" s="9" t="str">
        <f t="shared" si="1794"/>
        <v>U E</v>
      </c>
      <c r="AC2166" s="28">
        <f t="shared" si="1799"/>
        <v>6.4165329888960648E-3</v>
      </c>
      <c r="AD2166" s="29">
        <f t="shared" si="1800"/>
        <v>2.0832899314597614E-5</v>
      </c>
      <c r="AE2166" s="15">
        <f t="shared" si="1801"/>
        <v>308</v>
      </c>
      <c r="AF2166" s="27" t="e">
        <f t="shared" si="1792"/>
        <v>#REF!</v>
      </c>
      <c r="AG2166" s="7" t="e">
        <f t="shared" si="1792"/>
        <v>#REF!</v>
      </c>
      <c r="AH2166" s="17" t="e">
        <f t="shared" si="1802"/>
        <v>#REF!</v>
      </c>
      <c r="AI2166" s="26" t="e">
        <f t="shared" ref="AI2166:AJ2229" si="1806">AI2167+AC2166</f>
        <v>#REF!</v>
      </c>
      <c r="AJ2166" s="22" t="e">
        <f t="shared" si="1806"/>
        <v>#REF!</v>
      </c>
      <c r="AK2166" s="25" t="e">
        <f t="shared" si="1803"/>
        <v>#REF!</v>
      </c>
      <c r="AL2166" s="60">
        <f t="shared" si="1804"/>
        <v>41668</v>
      </c>
      <c r="AM2166" s="2"/>
    </row>
    <row r="2167" spans="1:39" ht="11.25" x14ac:dyDescent="0.2">
      <c r="A2167" s="2" t="s">
        <v>5</v>
      </c>
      <c r="B2167" s="2" t="str">
        <f t="shared" si="1793"/>
        <v>CACY2014</v>
      </c>
      <c r="C2167" s="2" t="s">
        <v>39</v>
      </c>
      <c r="D2167" s="4">
        <v>41667</v>
      </c>
      <c r="K2167" s="54">
        <f t="shared" si="1795"/>
        <v>0</v>
      </c>
      <c r="T2167" s="47"/>
      <c r="U2167" s="48"/>
      <c r="V2167" s="49"/>
      <c r="W2167" s="48">
        <f t="shared" si="1805"/>
        <v>1175</v>
      </c>
      <c r="X2167" s="32">
        <v>48001</v>
      </c>
      <c r="Y2167" s="31">
        <f t="shared" si="1796"/>
        <v>0</v>
      </c>
      <c r="Z2167" s="30">
        <f t="shared" si="1797"/>
        <v>0</v>
      </c>
      <c r="AA2167" s="10">
        <f t="shared" si="1798"/>
        <v>0</v>
      </c>
      <c r="AB2167" s="9" t="str">
        <f t="shared" si="1794"/>
        <v>U E</v>
      </c>
      <c r="AC2167" s="28">
        <f t="shared" si="1799"/>
        <v>0</v>
      </c>
      <c r="AD2167" s="29">
        <f t="shared" si="1800"/>
        <v>0</v>
      </c>
      <c r="AE2167" s="15">
        <f t="shared" si="1801"/>
        <v>0</v>
      </c>
      <c r="AF2167" s="27" t="e">
        <f t="shared" ref="AF2167:AG2230" si="1807">AF2168+Y2167</f>
        <v>#REF!</v>
      </c>
      <c r="AG2167" s="7" t="e">
        <f t="shared" si="1807"/>
        <v>#REF!</v>
      </c>
      <c r="AH2167" s="17" t="e">
        <f t="shared" si="1802"/>
        <v>#REF!</v>
      </c>
      <c r="AI2167" s="26" t="e">
        <f t="shared" si="1806"/>
        <v>#REF!</v>
      </c>
      <c r="AJ2167" s="22" t="e">
        <f t="shared" si="1806"/>
        <v>#REF!</v>
      </c>
      <c r="AK2167" s="25" t="e">
        <f t="shared" si="1803"/>
        <v>#REF!</v>
      </c>
      <c r="AL2167" s="60">
        <f t="shared" si="1804"/>
        <v>41667</v>
      </c>
      <c r="AM2167" s="2"/>
    </row>
    <row r="2168" spans="1:39" ht="11.25" x14ac:dyDescent="0.2">
      <c r="A2168" s="2" t="s">
        <v>5</v>
      </c>
      <c r="B2168" s="2" t="str">
        <f t="shared" ref="B2168:B2233" si="1808">CONCATENATE(A2168,C2168)</f>
        <v>CACY2014</v>
      </c>
      <c r="C2168" s="2" t="s">
        <v>39</v>
      </c>
      <c r="D2168" s="4">
        <v>41666</v>
      </c>
      <c r="K2168" s="54">
        <f t="shared" si="1795"/>
        <v>0</v>
      </c>
      <c r="T2168" s="47">
        <v>2</v>
      </c>
      <c r="U2168" s="48">
        <v>257</v>
      </c>
      <c r="V2168" s="49">
        <v>9341</v>
      </c>
      <c r="W2168" s="48">
        <f t="shared" si="1805"/>
        <v>1175</v>
      </c>
      <c r="X2168" s="32">
        <v>48001</v>
      </c>
      <c r="Y2168" s="31">
        <f t="shared" si="1796"/>
        <v>0.1946001124976563</v>
      </c>
      <c r="Z2168" s="30">
        <f t="shared" si="1797"/>
        <v>5.354055123851586E-3</v>
      </c>
      <c r="AA2168" s="10">
        <f t="shared" si="1798"/>
        <v>36.346303501945528</v>
      </c>
      <c r="AB2168" s="9" t="str">
        <f t="shared" si="1794"/>
        <v>U E</v>
      </c>
      <c r="AC2168" s="28">
        <f t="shared" si="1799"/>
        <v>0.1946001124976563</v>
      </c>
      <c r="AD2168" s="29">
        <f t="shared" si="1800"/>
        <v>5.354055123851586E-3</v>
      </c>
      <c r="AE2168" s="15">
        <f t="shared" si="1801"/>
        <v>36.346303501945528</v>
      </c>
      <c r="AF2168" s="27" t="e">
        <f t="shared" si="1807"/>
        <v>#REF!</v>
      </c>
      <c r="AG2168" s="7" t="e">
        <f t="shared" si="1807"/>
        <v>#REF!</v>
      </c>
      <c r="AH2168" s="17" t="e">
        <f t="shared" si="1802"/>
        <v>#REF!</v>
      </c>
      <c r="AI2168" s="26" t="e">
        <f t="shared" si="1806"/>
        <v>#REF!</v>
      </c>
      <c r="AJ2168" s="22" t="e">
        <f t="shared" si="1806"/>
        <v>#REF!</v>
      </c>
      <c r="AK2168" s="25" t="e">
        <f t="shared" si="1803"/>
        <v>#REF!</v>
      </c>
      <c r="AL2168" s="60">
        <f t="shared" si="1804"/>
        <v>41666</v>
      </c>
      <c r="AM2168" s="2"/>
    </row>
    <row r="2169" spans="1:39" ht="11.25" x14ac:dyDescent="0.2">
      <c r="A2169" s="2" t="s">
        <v>5</v>
      </c>
      <c r="B2169" s="2" t="str">
        <f t="shared" si="1808"/>
        <v>CACY2014</v>
      </c>
      <c r="C2169" s="2" t="s">
        <v>39</v>
      </c>
      <c r="D2169" s="4">
        <v>41665</v>
      </c>
      <c r="K2169" s="54">
        <f t="shared" si="1795"/>
        <v>0</v>
      </c>
      <c r="T2169" s="47">
        <v>3</v>
      </c>
      <c r="U2169" s="48">
        <v>9</v>
      </c>
      <c r="V2169" s="49">
        <v>1844</v>
      </c>
      <c r="W2169" s="48">
        <f t="shared" si="1805"/>
        <v>1174</v>
      </c>
      <c r="X2169" s="32">
        <v>48001</v>
      </c>
      <c r="Y2169" s="31">
        <f t="shared" si="1796"/>
        <v>3.8415866336117994E-2</v>
      </c>
      <c r="Z2169" s="30">
        <f t="shared" si="1797"/>
        <v>1.8749609383137851E-4</v>
      </c>
      <c r="AA2169" s="10">
        <f t="shared" si="1798"/>
        <v>204.88888888888889</v>
      </c>
      <c r="AB2169" s="9" t="str">
        <f t="shared" si="1794"/>
        <v>U E</v>
      </c>
      <c r="AC2169" s="28">
        <f t="shared" si="1799"/>
        <v>3.8415866336117994E-2</v>
      </c>
      <c r="AD2169" s="29">
        <f t="shared" si="1800"/>
        <v>1.8749609383137851E-4</v>
      </c>
      <c r="AE2169" s="15">
        <f t="shared" si="1801"/>
        <v>204.88888888888889</v>
      </c>
      <c r="AF2169" s="27" t="e">
        <f t="shared" si="1807"/>
        <v>#REF!</v>
      </c>
      <c r="AG2169" s="7" t="e">
        <f t="shared" si="1807"/>
        <v>#REF!</v>
      </c>
      <c r="AH2169" s="17" t="e">
        <f t="shared" si="1802"/>
        <v>#REF!</v>
      </c>
      <c r="AI2169" s="26" t="e">
        <f t="shared" si="1806"/>
        <v>#REF!</v>
      </c>
      <c r="AJ2169" s="22" t="e">
        <f t="shared" si="1806"/>
        <v>#REF!</v>
      </c>
      <c r="AK2169" s="25" t="e">
        <f t="shared" si="1803"/>
        <v>#REF!</v>
      </c>
      <c r="AL2169" s="60">
        <f t="shared" si="1804"/>
        <v>41665</v>
      </c>
      <c r="AM2169" s="2"/>
    </row>
    <row r="2170" spans="1:39" ht="11.25" x14ac:dyDescent="0.2">
      <c r="A2170" s="2" t="s">
        <v>5</v>
      </c>
      <c r="B2170" s="2" t="str">
        <f t="shared" si="1808"/>
        <v>CACY2014</v>
      </c>
      <c r="C2170" s="2" t="s">
        <v>39</v>
      </c>
      <c r="D2170" s="4">
        <v>41664</v>
      </c>
      <c r="K2170" s="54">
        <f t="shared" si="1795"/>
        <v>0</v>
      </c>
      <c r="T2170" s="47">
        <v>3</v>
      </c>
      <c r="U2170" s="48">
        <v>81</v>
      </c>
      <c r="V2170" s="49">
        <v>12562</v>
      </c>
      <c r="W2170" s="48">
        <f t="shared" si="1805"/>
        <v>1173</v>
      </c>
      <c r="X2170" s="32">
        <v>48001</v>
      </c>
      <c r="Y2170" s="31">
        <f t="shared" si="1796"/>
        <v>0.2617028811899752</v>
      </c>
      <c r="Z2170" s="30">
        <f t="shared" si="1797"/>
        <v>1.6874648444824066E-3</v>
      </c>
      <c r="AA2170" s="10">
        <f t="shared" si="1798"/>
        <v>155.0864197530864</v>
      </c>
      <c r="AB2170" s="9" t="str">
        <f t="shared" si="1794"/>
        <v>U E</v>
      </c>
      <c r="AC2170" s="28">
        <f t="shared" si="1799"/>
        <v>0.2617028811899752</v>
      </c>
      <c r="AD2170" s="29">
        <f t="shared" si="1800"/>
        <v>1.6874648444824066E-3</v>
      </c>
      <c r="AE2170" s="15">
        <f t="shared" si="1801"/>
        <v>155.0864197530864</v>
      </c>
      <c r="AF2170" s="27" t="e">
        <f t="shared" si="1807"/>
        <v>#REF!</v>
      </c>
      <c r="AG2170" s="7" t="e">
        <f t="shared" si="1807"/>
        <v>#REF!</v>
      </c>
      <c r="AH2170" s="17" t="e">
        <f t="shared" si="1802"/>
        <v>#REF!</v>
      </c>
      <c r="AI2170" s="26" t="e">
        <f t="shared" si="1806"/>
        <v>#REF!</v>
      </c>
      <c r="AJ2170" s="22" t="e">
        <f t="shared" si="1806"/>
        <v>#REF!</v>
      </c>
      <c r="AK2170" s="25" t="e">
        <f t="shared" si="1803"/>
        <v>#REF!</v>
      </c>
      <c r="AL2170" s="60">
        <f t="shared" si="1804"/>
        <v>41664</v>
      </c>
      <c r="AM2170" s="2"/>
    </row>
    <row r="2171" spans="1:39" ht="11.25" x14ac:dyDescent="0.2">
      <c r="A2171" s="2" t="s">
        <v>5</v>
      </c>
      <c r="B2171" s="2" t="str">
        <f t="shared" si="1808"/>
        <v>CACY2014</v>
      </c>
      <c r="C2171" s="2" t="s">
        <v>39</v>
      </c>
      <c r="D2171" s="4">
        <v>41663</v>
      </c>
      <c r="K2171" s="54">
        <f t="shared" si="1795"/>
        <v>0</v>
      </c>
      <c r="T2171" s="47">
        <v>2</v>
      </c>
      <c r="U2171" s="48">
        <v>7</v>
      </c>
      <c r="V2171" s="49">
        <v>974</v>
      </c>
      <c r="W2171" s="48">
        <f t="shared" si="1805"/>
        <v>1177</v>
      </c>
      <c r="X2171" s="32">
        <v>48001</v>
      </c>
      <c r="Y2171" s="31">
        <f t="shared" si="1796"/>
        <v>2.0291243932418074E-2</v>
      </c>
      <c r="Z2171" s="30">
        <f t="shared" si="1797"/>
        <v>1.4583029520218329E-4</v>
      </c>
      <c r="AA2171" s="10">
        <f t="shared" si="1798"/>
        <v>139.14285714285714</v>
      </c>
      <c r="AB2171" s="9" t="str">
        <f t="shared" si="1794"/>
        <v>U E</v>
      </c>
      <c r="AC2171" s="28">
        <f t="shared" si="1799"/>
        <v>2.0291243932418074E-2</v>
      </c>
      <c r="AD2171" s="29">
        <f t="shared" si="1800"/>
        <v>1.4583029520218329E-4</v>
      </c>
      <c r="AE2171" s="15">
        <f t="shared" si="1801"/>
        <v>139.14285714285714</v>
      </c>
      <c r="AF2171" s="27" t="e">
        <f t="shared" si="1807"/>
        <v>#REF!</v>
      </c>
      <c r="AG2171" s="7" t="e">
        <f t="shared" si="1807"/>
        <v>#REF!</v>
      </c>
      <c r="AH2171" s="17" t="e">
        <f t="shared" si="1802"/>
        <v>#REF!</v>
      </c>
      <c r="AI2171" s="26" t="e">
        <f t="shared" si="1806"/>
        <v>#REF!</v>
      </c>
      <c r="AJ2171" s="22" t="e">
        <f t="shared" si="1806"/>
        <v>#REF!</v>
      </c>
      <c r="AK2171" s="25" t="e">
        <f t="shared" si="1803"/>
        <v>#REF!</v>
      </c>
      <c r="AL2171" s="60">
        <f t="shared" si="1804"/>
        <v>41663</v>
      </c>
      <c r="AM2171" s="2"/>
    </row>
    <row r="2172" spans="1:39" ht="11.25" x14ac:dyDescent="0.2">
      <c r="A2172" s="2" t="s">
        <v>5</v>
      </c>
      <c r="B2172" s="2" t="str">
        <f t="shared" si="1808"/>
        <v>CACY2014</v>
      </c>
      <c r="C2172" s="2" t="s">
        <v>39</v>
      </c>
      <c r="D2172" s="4">
        <v>41662</v>
      </c>
      <c r="K2172" s="54">
        <f t="shared" si="1795"/>
        <v>0</v>
      </c>
      <c r="T2172" s="47">
        <v>2</v>
      </c>
      <c r="U2172" s="48">
        <v>15</v>
      </c>
      <c r="V2172" s="49">
        <v>2843</v>
      </c>
      <c r="W2172" s="48">
        <f t="shared" si="1805"/>
        <v>1180</v>
      </c>
      <c r="X2172" s="32">
        <v>48001</v>
      </c>
      <c r="Y2172" s="31">
        <f t="shared" si="1796"/>
        <v>5.9227932751401015E-2</v>
      </c>
      <c r="Z2172" s="30">
        <f t="shared" si="1797"/>
        <v>3.1249348971896417E-4</v>
      </c>
      <c r="AA2172" s="10">
        <f t="shared" si="1798"/>
        <v>189.53333333333336</v>
      </c>
      <c r="AB2172" s="9" t="str">
        <f t="shared" si="1794"/>
        <v>U E</v>
      </c>
      <c r="AC2172" s="28">
        <f t="shared" si="1799"/>
        <v>5.9227932751401015E-2</v>
      </c>
      <c r="AD2172" s="29">
        <f t="shared" si="1800"/>
        <v>3.1249348971896417E-4</v>
      </c>
      <c r="AE2172" s="15">
        <f t="shared" si="1801"/>
        <v>189.53333333333336</v>
      </c>
      <c r="AF2172" s="27" t="e">
        <f t="shared" si="1807"/>
        <v>#REF!</v>
      </c>
      <c r="AG2172" s="7" t="e">
        <f t="shared" si="1807"/>
        <v>#REF!</v>
      </c>
      <c r="AH2172" s="17" t="e">
        <f t="shared" si="1802"/>
        <v>#REF!</v>
      </c>
      <c r="AI2172" s="26" t="e">
        <f t="shared" si="1806"/>
        <v>#REF!</v>
      </c>
      <c r="AJ2172" s="22" t="e">
        <f t="shared" si="1806"/>
        <v>#REF!</v>
      </c>
      <c r="AK2172" s="25" t="e">
        <f t="shared" si="1803"/>
        <v>#REF!</v>
      </c>
      <c r="AL2172" s="60">
        <f t="shared" si="1804"/>
        <v>41662</v>
      </c>
      <c r="AM2172" s="2"/>
    </row>
    <row r="2173" spans="1:39" ht="11.25" x14ac:dyDescent="0.2">
      <c r="A2173" s="2" t="s">
        <v>5</v>
      </c>
      <c r="B2173" s="2" t="str">
        <f t="shared" si="1808"/>
        <v>CACY2014</v>
      </c>
      <c r="C2173" s="2" t="s">
        <v>39</v>
      </c>
      <c r="D2173" s="4">
        <v>41661</v>
      </c>
      <c r="K2173" s="54">
        <f t="shared" si="1795"/>
        <v>0</v>
      </c>
      <c r="T2173" s="47"/>
      <c r="U2173" s="48"/>
      <c r="V2173" s="49"/>
      <c r="W2173" s="48">
        <f t="shared" si="1805"/>
        <v>1179</v>
      </c>
      <c r="X2173" s="32">
        <v>48001</v>
      </c>
      <c r="Y2173" s="31">
        <f t="shared" si="1796"/>
        <v>0</v>
      </c>
      <c r="Z2173" s="30">
        <f t="shared" si="1797"/>
        <v>0</v>
      </c>
      <c r="AA2173" s="10">
        <f t="shared" si="1798"/>
        <v>0</v>
      </c>
      <c r="AB2173" s="9" t="str">
        <f t="shared" si="1794"/>
        <v>U E</v>
      </c>
      <c r="AC2173" s="28">
        <f t="shared" si="1799"/>
        <v>0</v>
      </c>
      <c r="AD2173" s="29">
        <f t="shared" si="1800"/>
        <v>0</v>
      </c>
      <c r="AE2173" s="15">
        <f t="shared" si="1801"/>
        <v>0</v>
      </c>
      <c r="AF2173" s="27" t="e">
        <f t="shared" si="1807"/>
        <v>#REF!</v>
      </c>
      <c r="AG2173" s="7" t="e">
        <f t="shared" si="1807"/>
        <v>#REF!</v>
      </c>
      <c r="AH2173" s="17" t="e">
        <f t="shared" si="1802"/>
        <v>#REF!</v>
      </c>
      <c r="AI2173" s="26" t="e">
        <f t="shared" si="1806"/>
        <v>#REF!</v>
      </c>
      <c r="AJ2173" s="22" t="e">
        <f t="shared" si="1806"/>
        <v>#REF!</v>
      </c>
      <c r="AK2173" s="25" t="e">
        <f t="shared" si="1803"/>
        <v>#REF!</v>
      </c>
      <c r="AL2173" s="60">
        <f t="shared" si="1804"/>
        <v>41661</v>
      </c>
      <c r="AM2173" s="2"/>
    </row>
    <row r="2174" spans="1:39" ht="11.25" x14ac:dyDescent="0.2">
      <c r="A2174" s="2" t="s">
        <v>5</v>
      </c>
      <c r="B2174" s="2" t="str">
        <f t="shared" si="1808"/>
        <v>CACY2014</v>
      </c>
      <c r="C2174" s="2" t="s">
        <v>39</v>
      </c>
      <c r="D2174" s="4">
        <v>41660</v>
      </c>
      <c r="K2174" s="54">
        <f t="shared" si="1795"/>
        <v>0</v>
      </c>
      <c r="T2174" s="47">
        <v>2</v>
      </c>
      <c r="U2174" s="48">
        <v>86</v>
      </c>
      <c r="V2174" s="49">
        <v>16192</v>
      </c>
      <c r="W2174" s="48">
        <f t="shared" si="1805"/>
        <v>1181</v>
      </c>
      <c r="X2174" s="32">
        <v>48001</v>
      </c>
      <c r="Y2174" s="31">
        <f t="shared" si="1796"/>
        <v>0.33732630570196454</v>
      </c>
      <c r="Z2174" s="30">
        <f t="shared" si="1797"/>
        <v>1.7916293410553947E-3</v>
      </c>
      <c r="AA2174" s="10">
        <f t="shared" si="1798"/>
        <v>188.27906976744185</v>
      </c>
      <c r="AB2174" s="9" t="str">
        <f t="shared" si="1794"/>
        <v>U E</v>
      </c>
      <c r="AC2174" s="28">
        <f t="shared" si="1799"/>
        <v>0.33732630570196454</v>
      </c>
      <c r="AD2174" s="29">
        <f t="shared" si="1800"/>
        <v>1.7916293410553947E-3</v>
      </c>
      <c r="AE2174" s="15">
        <f t="shared" si="1801"/>
        <v>188.27906976744185</v>
      </c>
      <c r="AF2174" s="27" t="e">
        <f t="shared" si="1807"/>
        <v>#REF!</v>
      </c>
      <c r="AG2174" s="7" t="e">
        <f t="shared" si="1807"/>
        <v>#REF!</v>
      </c>
      <c r="AH2174" s="17" t="e">
        <f t="shared" si="1802"/>
        <v>#REF!</v>
      </c>
      <c r="AI2174" s="26" t="e">
        <f t="shared" si="1806"/>
        <v>#REF!</v>
      </c>
      <c r="AJ2174" s="22" t="e">
        <f t="shared" si="1806"/>
        <v>#REF!</v>
      </c>
      <c r="AK2174" s="25" t="e">
        <f t="shared" si="1803"/>
        <v>#REF!</v>
      </c>
      <c r="AL2174" s="60">
        <f t="shared" si="1804"/>
        <v>41660</v>
      </c>
      <c r="AM2174" s="2"/>
    </row>
    <row r="2175" spans="1:39" ht="11.25" x14ac:dyDescent="0.2">
      <c r="A2175" s="2" t="s">
        <v>5</v>
      </c>
      <c r="B2175" s="2" t="str">
        <f t="shared" si="1808"/>
        <v>CACY2014</v>
      </c>
      <c r="C2175" s="2" t="s">
        <v>39</v>
      </c>
      <c r="D2175" s="4">
        <v>41659</v>
      </c>
      <c r="K2175" s="54">
        <f t="shared" si="1795"/>
        <v>0</v>
      </c>
      <c r="T2175" s="47">
        <v>1</v>
      </c>
      <c r="U2175" s="48">
        <v>1</v>
      </c>
      <c r="V2175" s="49">
        <v>148</v>
      </c>
      <c r="W2175" s="48">
        <f t="shared" si="1805"/>
        <v>1180</v>
      </c>
      <c r="X2175" s="32">
        <v>48001</v>
      </c>
      <c r="Y2175" s="31">
        <f t="shared" si="1796"/>
        <v>3.0832690985604467E-3</v>
      </c>
      <c r="Z2175" s="30">
        <f t="shared" si="1797"/>
        <v>2.0832899314597614E-5</v>
      </c>
      <c r="AA2175" s="10">
        <f t="shared" si="1798"/>
        <v>148</v>
      </c>
      <c r="AB2175" s="9" t="str">
        <f t="shared" si="1794"/>
        <v>U E</v>
      </c>
      <c r="AC2175" s="28">
        <f t="shared" si="1799"/>
        <v>3.0832690985604467E-3</v>
      </c>
      <c r="AD2175" s="29">
        <f t="shared" si="1800"/>
        <v>2.0832899314597614E-5</v>
      </c>
      <c r="AE2175" s="15">
        <f t="shared" si="1801"/>
        <v>148</v>
      </c>
      <c r="AF2175" s="27" t="e">
        <f t="shared" si="1807"/>
        <v>#REF!</v>
      </c>
      <c r="AG2175" s="7" t="e">
        <f t="shared" si="1807"/>
        <v>#REF!</v>
      </c>
      <c r="AH2175" s="17" t="e">
        <f t="shared" si="1802"/>
        <v>#REF!</v>
      </c>
      <c r="AI2175" s="26" t="e">
        <f t="shared" si="1806"/>
        <v>#REF!</v>
      </c>
      <c r="AJ2175" s="22" t="e">
        <f t="shared" si="1806"/>
        <v>#REF!</v>
      </c>
      <c r="AK2175" s="25" t="e">
        <f t="shared" si="1803"/>
        <v>#REF!</v>
      </c>
      <c r="AL2175" s="60">
        <f t="shared" si="1804"/>
        <v>41659</v>
      </c>
      <c r="AM2175" s="2"/>
    </row>
    <row r="2176" spans="1:39" ht="11.25" x14ac:dyDescent="0.2">
      <c r="A2176" s="2" t="s">
        <v>5</v>
      </c>
      <c r="B2176" s="2" t="str">
        <f t="shared" si="1808"/>
        <v>CACY2014</v>
      </c>
      <c r="C2176" s="2" t="s">
        <v>39</v>
      </c>
      <c r="D2176" s="4">
        <v>41658</v>
      </c>
      <c r="K2176" s="54">
        <f t="shared" si="1795"/>
        <v>0</v>
      </c>
      <c r="T2176" s="47"/>
      <c r="U2176" s="48"/>
      <c r="V2176" s="49"/>
      <c r="W2176" s="48">
        <f t="shared" si="1805"/>
        <v>1184</v>
      </c>
      <c r="X2176" s="32">
        <v>48001</v>
      </c>
      <c r="Y2176" s="31">
        <f t="shared" si="1796"/>
        <v>0</v>
      </c>
      <c r="Z2176" s="30">
        <f t="shared" si="1797"/>
        <v>0</v>
      </c>
      <c r="AA2176" s="10">
        <f t="shared" si="1798"/>
        <v>0</v>
      </c>
      <c r="AB2176" s="9" t="str">
        <f t="shared" ref="AB2176:AB2238" si="1809">IF(E2176&gt;0,"M E","U E")</f>
        <v>U E</v>
      </c>
      <c r="AC2176" s="28">
        <f t="shared" si="1799"/>
        <v>0</v>
      </c>
      <c r="AD2176" s="29">
        <f t="shared" si="1800"/>
        <v>0</v>
      </c>
      <c r="AE2176" s="15">
        <f t="shared" si="1801"/>
        <v>0</v>
      </c>
      <c r="AF2176" s="27" t="e">
        <f t="shared" si="1807"/>
        <v>#REF!</v>
      </c>
      <c r="AG2176" s="7" t="e">
        <f t="shared" si="1807"/>
        <v>#REF!</v>
      </c>
      <c r="AH2176" s="17" t="e">
        <f t="shared" si="1802"/>
        <v>#REF!</v>
      </c>
      <c r="AI2176" s="26" t="e">
        <f t="shared" si="1806"/>
        <v>#REF!</v>
      </c>
      <c r="AJ2176" s="22" t="e">
        <f t="shared" si="1806"/>
        <v>#REF!</v>
      </c>
      <c r="AK2176" s="25" t="e">
        <f t="shared" si="1803"/>
        <v>#REF!</v>
      </c>
      <c r="AL2176" s="60">
        <f t="shared" si="1804"/>
        <v>41658</v>
      </c>
      <c r="AM2176" s="2"/>
    </row>
    <row r="2177" spans="1:39" ht="11.25" x14ac:dyDescent="0.2">
      <c r="A2177" s="2" t="s">
        <v>5</v>
      </c>
      <c r="B2177" s="2" t="str">
        <f t="shared" si="1808"/>
        <v>CACY2014</v>
      </c>
      <c r="C2177" s="2" t="s">
        <v>39</v>
      </c>
      <c r="D2177" s="4">
        <v>41657</v>
      </c>
      <c r="K2177" s="54">
        <f t="shared" si="1795"/>
        <v>0</v>
      </c>
      <c r="T2177" s="47"/>
      <c r="U2177" s="48"/>
      <c r="V2177" s="49"/>
      <c r="W2177" s="48">
        <f t="shared" si="1805"/>
        <v>1196</v>
      </c>
      <c r="X2177" s="32">
        <v>48001</v>
      </c>
      <c r="Y2177" s="31">
        <f t="shared" si="1796"/>
        <v>0</v>
      </c>
      <c r="Z2177" s="30">
        <f t="shared" si="1797"/>
        <v>0</v>
      </c>
      <c r="AA2177" s="10">
        <f t="shared" si="1798"/>
        <v>0</v>
      </c>
      <c r="AB2177" s="9" t="str">
        <f t="shared" si="1809"/>
        <v>U E</v>
      </c>
      <c r="AC2177" s="28">
        <f t="shared" si="1799"/>
        <v>0</v>
      </c>
      <c r="AD2177" s="29">
        <f t="shared" si="1800"/>
        <v>0</v>
      </c>
      <c r="AE2177" s="15">
        <f t="shared" si="1801"/>
        <v>0</v>
      </c>
      <c r="AF2177" s="27" t="e">
        <f t="shared" si="1807"/>
        <v>#REF!</v>
      </c>
      <c r="AG2177" s="7" t="e">
        <f t="shared" si="1807"/>
        <v>#REF!</v>
      </c>
      <c r="AH2177" s="17" t="e">
        <f t="shared" si="1802"/>
        <v>#REF!</v>
      </c>
      <c r="AI2177" s="26" t="e">
        <f t="shared" si="1806"/>
        <v>#REF!</v>
      </c>
      <c r="AJ2177" s="22" t="e">
        <f t="shared" si="1806"/>
        <v>#REF!</v>
      </c>
      <c r="AK2177" s="25" t="e">
        <f t="shared" si="1803"/>
        <v>#REF!</v>
      </c>
      <c r="AL2177" s="60">
        <f t="shared" si="1804"/>
        <v>41657</v>
      </c>
      <c r="AM2177" s="2"/>
    </row>
    <row r="2178" spans="1:39" ht="11.25" x14ac:dyDescent="0.2">
      <c r="A2178" s="2" t="s">
        <v>5</v>
      </c>
      <c r="B2178" s="2" t="str">
        <f t="shared" si="1808"/>
        <v>CACY2014</v>
      </c>
      <c r="C2178" s="2" t="s">
        <v>39</v>
      </c>
      <c r="D2178" s="4">
        <v>41656</v>
      </c>
      <c r="K2178" s="54">
        <f t="shared" si="1795"/>
        <v>0</v>
      </c>
      <c r="T2178" s="47"/>
      <c r="U2178" s="48"/>
      <c r="V2178" s="49"/>
      <c r="W2178" s="48">
        <f t="shared" si="1805"/>
        <v>1199</v>
      </c>
      <c r="X2178" s="32">
        <v>48001</v>
      </c>
      <c r="Y2178" s="31">
        <f t="shared" si="1796"/>
        <v>0</v>
      </c>
      <c r="Z2178" s="30">
        <f t="shared" si="1797"/>
        <v>0</v>
      </c>
      <c r="AA2178" s="10">
        <f t="shared" si="1798"/>
        <v>0</v>
      </c>
      <c r="AB2178" s="9" t="str">
        <f t="shared" si="1809"/>
        <v>U E</v>
      </c>
      <c r="AC2178" s="28">
        <f t="shared" si="1799"/>
        <v>0</v>
      </c>
      <c r="AD2178" s="29">
        <f t="shared" si="1800"/>
        <v>0</v>
      </c>
      <c r="AE2178" s="15">
        <f t="shared" si="1801"/>
        <v>0</v>
      </c>
      <c r="AF2178" s="27" t="e">
        <f t="shared" si="1807"/>
        <v>#REF!</v>
      </c>
      <c r="AG2178" s="7" t="e">
        <f t="shared" si="1807"/>
        <v>#REF!</v>
      </c>
      <c r="AH2178" s="17" t="e">
        <f t="shared" si="1802"/>
        <v>#REF!</v>
      </c>
      <c r="AI2178" s="26" t="e">
        <f t="shared" si="1806"/>
        <v>#REF!</v>
      </c>
      <c r="AJ2178" s="22" t="e">
        <f t="shared" si="1806"/>
        <v>#REF!</v>
      </c>
      <c r="AK2178" s="25" t="e">
        <f t="shared" si="1803"/>
        <v>#REF!</v>
      </c>
      <c r="AL2178" s="60">
        <f t="shared" si="1804"/>
        <v>41656</v>
      </c>
      <c r="AM2178" s="2"/>
    </row>
    <row r="2179" spans="1:39" ht="11.25" x14ac:dyDescent="0.2">
      <c r="A2179" s="2" t="s">
        <v>5</v>
      </c>
      <c r="B2179" s="2" t="str">
        <f t="shared" si="1808"/>
        <v>CACY2014</v>
      </c>
      <c r="C2179" s="2" t="s">
        <v>39</v>
      </c>
      <c r="D2179" s="4">
        <v>41655</v>
      </c>
      <c r="K2179" s="54">
        <f t="shared" si="1795"/>
        <v>0</v>
      </c>
      <c r="T2179" s="47">
        <v>5</v>
      </c>
      <c r="U2179" s="48">
        <v>1193</v>
      </c>
      <c r="V2179" s="49">
        <v>37563</v>
      </c>
      <c r="W2179" s="48">
        <f t="shared" si="1805"/>
        <v>1203</v>
      </c>
      <c r="X2179" s="32">
        <v>48001</v>
      </c>
      <c r="Y2179" s="31">
        <f t="shared" si="1796"/>
        <v>0.78254619695423011</v>
      </c>
      <c r="Z2179" s="30">
        <f t="shared" si="1797"/>
        <v>2.4853648882314953E-2</v>
      </c>
      <c r="AA2179" s="10">
        <f t="shared" si="1798"/>
        <v>31.486169321039394</v>
      </c>
      <c r="AB2179" s="9" t="str">
        <f t="shared" si="1809"/>
        <v>U E</v>
      </c>
      <c r="AC2179" s="28">
        <f t="shared" si="1799"/>
        <v>0.78254619695423011</v>
      </c>
      <c r="AD2179" s="29">
        <f t="shared" si="1800"/>
        <v>2.4853648882314953E-2</v>
      </c>
      <c r="AE2179" s="15">
        <f t="shared" si="1801"/>
        <v>31.486169321039394</v>
      </c>
      <c r="AF2179" s="27" t="e">
        <f t="shared" si="1807"/>
        <v>#REF!</v>
      </c>
      <c r="AG2179" s="7" t="e">
        <f t="shared" si="1807"/>
        <v>#REF!</v>
      </c>
      <c r="AH2179" s="17" t="e">
        <f t="shared" si="1802"/>
        <v>#REF!</v>
      </c>
      <c r="AI2179" s="26" t="e">
        <f t="shared" si="1806"/>
        <v>#REF!</v>
      </c>
      <c r="AJ2179" s="22" t="e">
        <f t="shared" si="1806"/>
        <v>#REF!</v>
      </c>
      <c r="AK2179" s="25" t="e">
        <f t="shared" si="1803"/>
        <v>#REF!</v>
      </c>
      <c r="AL2179" s="60">
        <f t="shared" si="1804"/>
        <v>41655</v>
      </c>
      <c r="AM2179" s="2"/>
    </row>
    <row r="2180" spans="1:39" ht="11.25" x14ac:dyDescent="0.2">
      <c r="A2180" s="2" t="s">
        <v>5</v>
      </c>
      <c r="B2180" s="2" t="str">
        <f t="shared" si="1808"/>
        <v>CACY2014</v>
      </c>
      <c r="C2180" s="2" t="s">
        <v>39</v>
      </c>
      <c r="D2180" s="4">
        <v>41654</v>
      </c>
      <c r="K2180" s="54">
        <f t="shared" si="1795"/>
        <v>0</v>
      </c>
      <c r="T2180" s="47">
        <v>6</v>
      </c>
      <c r="U2180" s="48">
        <v>23</v>
      </c>
      <c r="V2180" s="49">
        <v>8312</v>
      </c>
      <c r="W2180" s="48">
        <f t="shared" si="1805"/>
        <v>1200</v>
      </c>
      <c r="X2180" s="32">
        <v>48001</v>
      </c>
      <c r="Y2180" s="31">
        <f t="shared" si="1796"/>
        <v>0.17316305910293536</v>
      </c>
      <c r="Z2180" s="30">
        <f t="shared" si="1797"/>
        <v>4.7915668423574511E-4</v>
      </c>
      <c r="AA2180" s="10">
        <f t="shared" si="1798"/>
        <v>361.39130434782606</v>
      </c>
      <c r="AB2180" s="9" t="str">
        <f t="shared" si="1809"/>
        <v>U E</v>
      </c>
      <c r="AC2180" s="28">
        <f t="shared" si="1799"/>
        <v>0.17316305910293536</v>
      </c>
      <c r="AD2180" s="29">
        <f t="shared" si="1800"/>
        <v>4.7915668423574511E-4</v>
      </c>
      <c r="AE2180" s="15">
        <f t="shared" si="1801"/>
        <v>361.39130434782606</v>
      </c>
      <c r="AF2180" s="27" t="e">
        <f t="shared" si="1807"/>
        <v>#REF!</v>
      </c>
      <c r="AG2180" s="7" t="e">
        <f t="shared" si="1807"/>
        <v>#REF!</v>
      </c>
      <c r="AH2180" s="17" t="e">
        <f t="shared" si="1802"/>
        <v>#REF!</v>
      </c>
      <c r="AI2180" s="26" t="e">
        <f t="shared" si="1806"/>
        <v>#REF!</v>
      </c>
      <c r="AJ2180" s="22" t="e">
        <f t="shared" si="1806"/>
        <v>#REF!</v>
      </c>
      <c r="AK2180" s="25" t="e">
        <f t="shared" si="1803"/>
        <v>#REF!</v>
      </c>
      <c r="AL2180" s="60">
        <f t="shared" si="1804"/>
        <v>41654</v>
      </c>
      <c r="AM2180" s="2"/>
    </row>
    <row r="2181" spans="1:39" ht="11.25" x14ac:dyDescent="0.2">
      <c r="A2181" s="2" t="s">
        <v>5</v>
      </c>
      <c r="B2181" s="2" t="str">
        <f t="shared" si="1808"/>
        <v>CACY2014</v>
      </c>
      <c r="C2181" s="2" t="s">
        <v>39</v>
      </c>
      <c r="D2181" s="4">
        <v>41653</v>
      </c>
      <c r="K2181" s="54">
        <f t="shared" si="1795"/>
        <v>0</v>
      </c>
      <c r="T2181" s="47">
        <v>1</v>
      </c>
      <c r="U2181" s="48">
        <v>1</v>
      </c>
      <c r="V2181" s="49">
        <v>116</v>
      </c>
      <c r="W2181" s="48">
        <f t="shared" si="1805"/>
        <v>1196</v>
      </c>
      <c r="X2181" s="32">
        <v>48001</v>
      </c>
      <c r="Y2181" s="31">
        <f t="shared" si="1796"/>
        <v>2.4166163204933232E-3</v>
      </c>
      <c r="Z2181" s="30">
        <f t="shared" si="1797"/>
        <v>2.0832899314597614E-5</v>
      </c>
      <c r="AA2181" s="10">
        <f t="shared" si="1798"/>
        <v>116</v>
      </c>
      <c r="AB2181" s="9" t="str">
        <f t="shared" si="1809"/>
        <v>U E</v>
      </c>
      <c r="AC2181" s="28">
        <f t="shared" si="1799"/>
        <v>2.4166163204933232E-3</v>
      </c>
      <c r="AD2181" s="29">
        <f t="shared" si="1800"/>
        <v>2.0832899314597614E-5</v>
      </c>
      <c r="AE2181" s="15">
        <f t="shared" si="1801"/>
        <v>116</v>
      </c>
      <c r="AF2181" s="27" t="e">
        <f t="shared" si="1807"/>
        <v>#REF!</v>
      </c>
      <c r="AG2181" s="7" t="e">
        <f t="shared" si="1807"/>
        <v>#REF!</v>
      </c>
      <c r="AH2181" s="17" t="e">
        <f t="shared" si="1802"/>
        <v>#REF!</v>
      </c>
      <c r="AI2181" s="26" t="e">
        <f t="shared" si="1806"/>
        <v>#REF!</v>
      </c>
      <c r="AJ2181" s="22" t="e">
        <f t="shared" si="1806"/>
        <v>#REF!</v>
      </c>
      <c r="AK2181" s="25" t="e">
        <f t="shared" si="1803"/>
        <v>#REF!</v>
      </c>
      <c r="AL2181" s="60">
        <f t="shared" si="1804"/>
        <v>41653</v>
      </c>
      <c r="AM2181" s="2"/>
    </row>
    <row r="2182" spans="1:39" ht="11.25" x14ac:dyDescent="0.2">
      <c r="A2182" s="2" t="s">
        <v>5</v>
      </c>
      <c r="B2182" s="2" t="str">
        <f t="shared" si="1808"/>
        <v>CACY2014</v>
      </c>
      <c r="C2182" s="2" t="s">
        <v>39</v>
      </c>
      <c r="D2182" s="4">
        <v>41652</v>
      </c>
      <c r="K2182" s="54">
        <f t="shared" si="1795"/>
        <v>0</v>
      </c>
      <c r="T2182" s="47">
        <v>3</v>
      </c>
      <c r="U2182" s="48">
        <v>5</v>
      </c>
      <c r="V2182" s="49">
        <v>527</v>
      </c>
      <c r="W2182" s="48">
        <f t="shared" si="1805"/>
        <v>1197</v>
      </c>
      <c r="X2182" s="32">
        <v>48001</v>
      </c>
      <c r="Y2182" s="31">
        <f t="shared" si="1796"/>
        <v>1.0978937938792942E-2</v>
      </c>
      <c r="Z2182" s="30">
        <f t="shared" si="1797"/>
        <v>1.0416449657298807E-4</v>
      </c>
      <c r="AA2182" s="10">
        <f t="shared" si="1798"/>
        <v>105.4</v>
      </c>
      <c r="AB2182" s="9" t="str">
        <f t="shared" si="1809"/>
        <v>U E</v>
      </c>
      <c r="AC2182" s="28">
        <f t="shared" si="1799"/>
        <v>1.0978937938792942E-2</v>
      </c>
      <c r="AD2182" s="29">
        <f t="shared" si="1800"/>
        <v>1.0416449657298807E-4</v>
      </c>
      <c r="AE2182" s="15">
        <f t="shared" si="1801"/>
        <v>105.4</v>
      </c>
      <c r="AF2182" s="27" t="e">
        <f t="shared" si="1807"/>
        <v>#REF!</v>
      </c>
      <c r="AG2182" s="7" t="e">
        <f t="shared" si="1807"/>
        <v>#REF!</v>
      </c>
      <c r="AH2182" s="17" t="e">
        <f t="shared" si="1802"/>
        <v>#REF!</v>
      </c>
      <c r="AI2182" s="26" t="e">
        <f t="shared" si="1806"/>
        <v>#REF!</v>
      </c>
      <c r="AJ2182" s="22" t="e">
        <f t="shared" si="1806"/>
        <v>#REF!</v>
      </c>
      <c r="AK2182" s="25" t="e">
        <f t="shared" si="1803"/>
        <v>#REF!</v>
      </c>
      <c r="AL2182" s="60">
        <f t="shared" si="1804"/>
        <v>41652</v>
      </c>
    </row>
    <row r="2183" spans="1:39" ht="11.25" x14ac:dyDescent="0.2">
      <c r="A2183" s="2" t="s">
        <v>5</v>
      </c>
      <c r="B2183" s="2" t="str">
        <f t="shared" si="1808"/>
        <v>CACY2014</v>
      </c>
      <c r="C2183" s="2" t="s">
        <v>39</v>
      </c>
      <c r="D2183" s="4">
        <v>41651</v>
      </c>
      <c r="K2183" s="54">
        <f t="shared" si="1795"/>
        <v>0</v>
      </c>
      <c r="T2183" s="47">
        <v>1</v>
      </c>
      <c r="U2183" s="48">
        <v>1</v>
      </c>
      <c r="V2183" s="49">
        <v>89</v>
      </c>
      <c r="W2183" s="48">
        <f t="shared" si="1805"/>
        <v>1197</v>
      </c>
      <c r="X2183" s="32">
        <v>48001</v>
      </c>
      <c r="Y2183" s="31">
        <f t="shared" si="1796"/>
        <v>1.8541280389991876E-3</v>
      </c>
      <c r="Z2183" s="30">
        <f t="shared" si="1797"/>
        <v>2.0832899314597614E-5</v>
      </c>
      <c r="AA2183" s="10">
        <f t="shared" si="1798"/>
        <v>89</v>
      </c>
      <c r="AB2183" s="9" t="str">
        <f t="shared" si="1809"/>
        <v>U E</v>
      </c>
      <c r="AC2183" s="28">
        <f t="shared" si="1799"/>
        <v>1.8541280389991876E-3</v>
      </c>
      <c r="AD2183" s="29">
        <f t="shared" si="1800"/>
        <v>2.0832899314597614E-5</v>
      </c>
      <c r="AE2183" s="15">
        <f t="shared" si="1801"/>
        <v>89</v>
      </c>
      <c r="AF2183" s="27" t="e">
        <f t="shared" si="1807"/>
        <v>#REF!</v>
      </c>
      <c r="AG2183" s="7" t="e">
        <f t="shared" si="1807"/>
        <v>#REF!</v>
      </c>
      <c r="AH2183" s="17" t="e">
        <f t="shared" si="1802"/>
        <v>#REF!</v>
      </c>
      <c r="AI2183" s="26" t="e">
        <f t="shared" si="1806"/>
        <v>#REF!</v>
      </c>
      <c r="AJ2183" s="22" t="e">
        <f t="shared" si="1806"/>
        <v>#REF!</v>
      </c>
      <c r="AK2183" s="25" t="e">
        <f t="shared" si="1803"/>
        <v>#REF!</v>
      </c>
      <c r="AL2183" s="60">
        <f t="shared" si="1804"/>
        <v>41651</v>
      </c>
    </row>
    <row r="2184" spans="1:39" ht="11.25" x14ac:dyDescent="0.2">
      <c r="A2184" s="2" t="s">
        <v>5</v>
      </c>
      <c r="B2184" s="2" t="str">
        <f t="shared" si="1808"/>
        <v>CACY2014</v>
      </c>
      <c r="C2184" s="2" t="s">
        <v>39</v>
      </c>
      <c r="D2184" s="4">
        <v>41650</v>
      </c>
      <c r="K2184" s="54">
        <f t="shared" si="1795"/>
        <v>0</v>
      </c>
      <c r="T2184" s="47"/>
      <c r="U2184" s="48"/>
      <c r="V2184" s="49"/>
      <c r="W2184" s="48">
        <f t="shared" si="1805"/>
        <v>1197</v>
      </c>
      <c r="X2184" s="32">
        <v>48001</v>
      </c>
      <c r="Y2184" s="31">
        <f t="shared" si="1796"/>
        <v>0</v>
      </c>
      <c r="Z2184" s="30">
        <f t="shared" si="1797"/>
        <v>0</v>
      </c>
      <c r="AA2184" s="10">
        <f t="shared" si="1798"/>
        <v>0</v>
      </c>
      <c r="AB2184" s="9" t="str">
        <f t="shared" si="1809"/>
        <v>U E</v>
      </c>
      <c r="AC2184" s="28">
        <f t="shared" si="1799"/>
        <v>0</v>
      </c>
      <c r="AD2184" s="29">
        <f t="shared" si="1800"/>
        <v>0</v>
      </c>
      <c r="AE2184" s="15">
        <f t="shared" si="1801"/>
        <v>0</v>
      </c>
      <c r="AF2184" s="27" t="e">
        <f t="shared" si="1807"/>
        <v>#REF!</v>
      </c>
      <c r="AG2184" s="7" t="e">
        <f t="shared" si="1807"/>
        <v>#REF!</v>
      </c>
      <c r="AH2184" s="17" t="e">
        <f t="shared" si="1802"/>
        <v>#REF!</v>
      </c>
      <c r="AI2184" s="26" t="e">
        <f t="shared" si="1806"/>
        <v>#REF!</v>
      </c>
      <c r="AJ2184" s="22" t="e">
        <f t="shared" si="1806"/>
        <v>#REF!</v>
      </c>
      <c r="AK2184" s="25" t="e">
        <f t="shared" si="1803"/>
        <v>#REF!</v>
      </c>
      <c r="AL2184" s="60">
        <f t="shared" si="1804"/>
        <v>41650</v>
      </c>
    </row>
    <row r="2185" spans="1:39" ht="11.25" x14ac:dyDescent="0.2">
      <c r="A2185" s="2" t="s">
        <v>5</v>
      </c>
      <c r="B2185" s="2" t="str">
        <f t="shared" si="1808"/>
        <v>CACY2014</v>
      </c>
      <c r="C2185" s="2" t="s">
        <v>39</v>
      </c>
      <c r="D2185" s="4">
        <v>41649</v>
      </c>
      <c r="K2185" s="54">
        <f t="shared" si="1795"/>
        <v>0</v>
      </c>
      <c r="T2185" s="47">
        <v>2</v>
      </c>
      <c r="U2185" s="48">
        <v>6</v>
      </c>
      <c r="V2185" s="49">
        <v>412</v>
      </c>
      <c r="W2185" s="48">
        <f t="shared" si="1805"/>
        <v>1199</v>
      </c>
      <c r="X2185" s="32">
        <v>48001</v>
      </c>
      <c r="Y2185" s="31">
        <f t="shared" si="1796"/>
        <v>8.5831545176142162E-3</v>
      </c>
      <c r="Z2185" s="30">
        <f t="shared" si="1797"/>
        <v>1.2499739588758566E-4</v>
      </c>
      <c r="AA2185" s="10">
        <f t="shared" si="1798"/>
        <v>68.666666666666671</v>
      </c>
      <c r="AB2185" s="9" t="str">
        <f t="shared" si="1809"/>
        <v>U E</v>
      </c>
      <c r="AC2185" s="28">
        <f t="shared" si="1799"/>
        <v>8.5831545176142162E-3</v>
      </c>
      <c r="AD2185" s="29">
        <f t="shared" si="1800"/>
        <v>1.2499739588758566E-4</v>
      </c>
      <c r="AE2185" s="15">
        <f t="shared" si="1801"/>
        <v>68.666666666666671</v>
      </c>
      <c r="AF2185" s="27" t="e">
        <f t="shared" si="1807"/>
        <v>#REF!</v>
      </c>
      <c r="AG2185" s="7" t="e">
        <f t="shared" si="1807"/>
        <v>#REF!</v>
      </c>
      <c r="AH2185" s="17" t="e">
        <f t="shared" si="1802"/>
        <v>#REF!</v>
      </c>
      <c r="AI2185" s="26" t="e">
        <f t="shared" si="1806"/>
        <v>#REF!</v>
      </c>
      <c r="AJ2185" s="22" t="e">
        <f t="shared" si="1806"/>
        <v>#REF!</v>
      </c>
      <c r="AK2185" s="25" t="e">
        <f t="shared" si="1803"/>
        <v>#REF!</v>
      </c>
      <c r="AL2185" s="60">
        <f t="shared" si="1804"/>
        <v>41649</v>
      </c>
    </row>
    <row r="2186" spans="1:39" ht="11.25" x14ac:dyDescent="0.2">
      <c r="A2186" s="2" t="s">
        <v>5</v>
      </c>
      <c r="B2186" s="2" t="str">
        <f t="shared" si="1808"/>
        <v>CACY2014</v>
      </c>
      <c r="C2186" s="2" t="s">
        <v>39</v>
      </c>
      <c r="D2186" s="4">
        <v>41648</v>
      </c>
      <c r="K2186" s="54">
        <f t="shared" ref="K2186:K2248" si="1810">L2186-J2186</f>
        <v>0</v>
      </c>
      <c r="T2186" s="47">
        <v>2</v>
      </c>
      <c r="U2186" s="48">
        <v>3</v>
      </c>
      <c r="V2186" s="49">
        <v>122</v>
      </c>
      <c r="W2186" s="48">
        <f t="shared" si="1805"/>
        <v>1199</v>
      </c>
      <c r="X2186" s="32">
        <v>48001</v>
      </c>
      <c r="Y2186" s="31">
        <f t="shared" si="1796"/>
        <v>2.5416137163809089E-3</v>
      </c>
      <c r="Z2186" s="30">
        <f t="shared" si="1797"/>
        <v>6.2498697943792831E-5</v>
      </c>
      <c r="AA2186" s="10">
        <f t="shared" si="1798"/>
        <v>40.666666666666671</v>
      </c>
      <c r="AB2186" s="9" t="str">
        <f t="shared" si="1809"/>
        <v>U E</v>
      </c>
      <c r="AC2186" s="28">
        <f t="shared" si="1799"/>
        <v>2.5416137163809089E-3</v>
      </c>
      <c r="AD2186" s="29">
        <f t="shared" si="1800"/>
        <v>6.2498697943792831E-5</v>
      </c>
      <c r="AE2186" s="15">
        <f t="shared" si="1801"/>
        <v>40.666666666666671</v>
      </c>
      <c r="AF2186" s="27" t="e">
        <f t="shared" si="1807"/>
        <v>#REF!</v>
      </c>
      <c r="AG2186" s="7" t="e">
        <f t="shared" si="1807"/>
        <v>#REF!</v>
      </c>
      <c r="AH2186" s="17" t="e">
        <f t="shared" si="1802"/>
        <v>#REF!</v>
      </c>
      <c r="AI2186" s="26" t="e">
        <f t="shared" si="1806"/>
        <v>#REF!</v>
      </c>
      <c r="AJ2186" s="22" t="e">
        <f t="shared" si="1806"/>
        <v>#REF!</v>
      </c>
      <c r="AK2186" s="25" t="e">
        <f t="shared" si="1803"/>
        <v>#REF!</v>
      </c>
      <c r="AL2186" s="60">
        <f t="shared" si="1804"/>
        <v>41648</v>
      </c>
    </row>
    <row r="2187" spans="1:39" ht="11.25" x14ac:dyDescent="0.2">
      <c r="A2187" s="2" t="s">
        <v>5</v>
      </c>
      <c r="B2187" s="2" t="str">
        <f t="shared" si="1808"/>
        <v>CACY2014</v>
      </c>
      <c r="C2187" s="2" t="s">
        <v>39</v>
      </c>
      <c r="D2187" s="4">
        <v>41647</v>
      </c>
      <c r="K2187" s="54">
        <f t="shared" si="1810"/>
        <v>0</v>
      </c>
      <c r="T2187" s="47">
        <v>5</v>
      </c>
      <c r="U2187" s="48">
        <v>68</v>
      </c>
      <c r="V2187" s="49">
        <v>10143</v>
      </c>
      <c r="W2187" s="48">
        <f t="shared" si="1805"/>
        <v>1199</v>
      </c>
      <c r="X2187" s="32">
        <v>48001</v>
      </c>
      <c r="Y2187" s="31">
        <f t="shared" si="1796"/>
        <v>0.21130809774796358</v>
      </c>
      <c r="Z2187" s="30">
        <f t="shared" si="1797"/>
        <v>1.4166371533926377E-3</v>
      </c>
      <c r="AA2187" s="10">
        <f t="shared" si="1798"/>
        <v>149.16176470588235</v>
      </c>
      <c r="AB2187" s="9" t="str">
        <f t="shared" si="1809"/>
        <v>U E</v>
      </c>
      <c r="AC2187" s="28">
        <f t="shared" si="1799"/>
        <v>0.21130809774796358</v>
      </c>
      <c r="AD2187" s="29">
        <f t="shared" si="1800"/>
        <v>1.4166371533926377E-3</v>
      </c>
      <c r="AE2187" s="15">
        <f t="shared" si="1801"/>
        <v>149.16176470588235</v>
      </c>
      <c r="AF2187" s="27" t="e">
        <f t="shared" si="1807"/>
        <v>#REF!</v>
      </c>
      <c r="AG2187" s="7" t="e">
        <f t="shared" si="1807"/>
        <v>#REF!</v>
      </c>
      <c r="AH2187" s="17" t="e">
        <f t="shared" si="1802"/>
        <v>#REF!</v>
      </c>
      <c r="AI2187" s="26" t="e">
        <f t="shared" si="1806"/>
        <v>#REF!</v>
      </c>
      <c r="AJ2187" s="22" t="e">
        <f t="shared" si="1806"/>
        <v>#REF!</v>
      </c>
      <c r="AK2187" s="25" t="e">
        <f t="shared" si="1803"/>
        <v>#REF!</v>
      </c>
      <c r="AL2187" s="60">
        <f t="shared" si="1804"/>
        <v>41647</v>
      </c>
    </row>
    <row r="2188" spans="1:39" ht="11.25" x14ac:dyDescent="0.2">
      <c r="A2188" s="2" t="s">
        <v>5</v>
      </c>
      <c r="B2188" s="2" t="str">
        <f t="shared" si="1808"/>
        <v>CACY2014</v>
      </c>
      <c r="C2188" s="2" t="s">
        <v>39</v>
      </c>
      <c r="D2188" s="4">
        <v>41646</v>
      </c>
      <c r="K2188" s="54">
        <f t="shared" si="1810"/>
        <v>0</v>
      </c>
      <c r="T2188" s="47">
        <v>2</v>
      </c>
      <c r="U2188" s="48">
        <v>1441</v>
      </c>
      <c r="V2188" s="49">
        <v>109149</v>
      </c>
      <c r="W2188" s="48">
        <f t="shared" si="1805"/>
        <v>1195</v>
      </c>
      <c r="X2188" s="32">
        <v>48001</v>
      </c>
      <c r="Y2188" s="31">
        <f t="shared" si="1796"/>
        <v>2.2738901272890146</v>
      </c>
      <c r="Z2188" s="30">
        <f t="shared" si="1797"/>
        <v>3.0020207912335159E-2</v>
      </c>
      <c r="AA2188" s="10">
        <f t="shared" si="1798"/>
        <v>75.745315752949338</v>
      </c>
      <c r="AB2188" s="9" t="str">
        <f t="shared" si="1809"/>
        <v>U E</v>
      </c>
      <c r="AC2188" s="28">
        <f t="shared" si="1799"/>
        <v>2.2738901272890146</v>
      </c>
      <c r="AD2188" s="29">
        <f t="shared" si="1800"/>
        <v>3.0020207912335159E-2</v>
      </c>
      <c r="AE2188" s="15">
        <f t="shared" si="1801"/>
        <v>75.745315752949338</v>
      </c>
      <c r="AF2188" s="27" t="e">
        <f t="shared" si="1807"/>
        <v>#REF!</v>
      </c>
      <c r="AG2188" s="7" t="e">
        <f t="shared" si="1807"/>
        <v>#REF!</v>
      </c>
      <c r="AH2188" s="17" t="e">
        <f t="shared" si="1802"/>
        <v>#REF!</v>
      </c>
      <c r="AI2188" s="26" t="e">
        <f t="shared" si="1806"/>
        <v>#REF!</v>
      </c>
      <c r="AJ2188" s="22" t="e">
        <f t="shared" si="1806"/>
        <v>#REF!</v>
      </c>
      <c r="AK2188" s="25" t="e">
        <f t="shared" si="1803"/>
        <v>#REF!</v>
      </c>
      <c r="AL2188" s="60">
        <f t="shared" si="1804"/>
        <v>41646</v>
      </c>
    </row>
    <row r="2189" spans="1:39" ht="11.25" x14ac:dyDescent="0.2">
      <c r="A2189" s="2" t="s">
        <v>5</v>
      </c>
      <c r="B2189" s="2" t="str">
        <f t="shared" si="1808"/>
        <v>CACY2014</v>
      </c>
      <c r="C2189" s="2" t="s">
        <v>39</v>
      </c>
      <c r="D2189" s="4">
        <v>41645</v>
      </c>
      <c r="K2189" s="54">
        <f t="shared" si="1810"/>
        <v>0</v>
      </c>
      <c r="T2189" s="47">
        <v>3</v>
      </c>
      <c r="U2189" s="48">
        <v>3</v>
      </c>
      <c r="V2189" s="49">
        <v>263</v>
      </c>
      <c r="W2189" s="48">
        <f t="shared" si="1805"/>
        <v>1198</v>
      </c>
      <c r="X2189" s="32">
        <v>48001</v>
      </c>
      <c r="Y2189" s="31">
        <f t="shared" si="1796"/>
        <v>5.4790525197391717E-3</v>
      </c>
      <c r="Z2189" s="30">
        <f t="shared" si="1797"/>
        <v>6.2498697943792831E-5</v>
      </c>
      <c r="AA2189" s="10">
        <f t="shared" si="1798"/>
        <v>87.666666666666671</v>
      </c>
      <c r="AB2189" s="9" t="str">
        <f t="shared" si="1809"/>
        <v>U E</v>
      </c>
      <c r="AC2189" s="28">
        <f t="shared" si="1799"/>
        <v>5.4790525197391717E-3</v>
      </c>
      <c r="AD2189" s="29">
        <f t="shared" si="1800"/>
        <v>6.2498697943792831E-5</v>
      </c>
      <c r="AE2189" s="15">
        <f t="shared" si="1801"/>
        <v>87.666666666666671</v>
      </c>
      <c r="AF2189" s="27" t="e">
        <f t="shared" si="1807"/>
        <v>#REF!</v>
      </c>
      <c r="AG2189" s="7" t="e">
        <f t="shared" si="1807"/>
        <v>#REF!</v>
      </c>
      <c r="AH2189" s="17" t="e">
        <f t="shared" si="1802"/>
        <v>#REF!</v>
      </c>
      <c r="AI2189" s="26" t="e">
        <f t="shared" si="1806"/>
        <v>#REF!</v>
      </c>
      <c r="AJ2189" s="22" t="e">
        <f t="shared" si="1806"/>
        <v>#REF!</v>
      </c>
      <c r="AK2189" s="25" t="e">
        <f t="shared" si="1803"/>
        <v>#REF!</v>
      </c>
      <c r="AL2189" s="60">
        <f t="shared" si="1804"/>
        <v>41645</v>
      </c>
    </row>
    <row r="2190" spans="1:39" ht="11.25" x14ac:dyDescent="0.2">
      <c r="A2190" s="2" t="s">
        <v>5</v>
      </c>
      <c r="B2190" s="2" t="str">
        <f t="shared" si="1808"/>
        <v>CACY2014</v>
      </c>
      <c r="C2190" s="2" t="s">
        <v>39</v>
      </c>
      <c r="D2190" s="4">
        <v>41644</v>
      </c>
      <c r="K2190" s="54">
        <f t="shared" si="1810"/>
        <v>0</v>
      </c>
      <c r="T2190" s="47"/>
      <c r="U2190" s="48"/>
      <c r="V2190" s="49"/>
      <c r="W2190" s="48">
        <f t="shared" si="1805"/>
        <v>1199</v>
      </c>
      <c r="X2190" s="32">
        <v>48001</v>
      </c>
      <c r="Y2190" s="31">
        <f t="shared" si="1796"/>
        <v>0</v>
      </c>
      <c r="Z2190" s="30">
        <f t="shared" si="1797"/>
        <v>0</v>
      </c>
      <c r="AA2190" s="10">
        <f t="shared" si="1798"/>
        <v>0</v>
      </c>
      <c r="AB2190" s="9" t="str">
        <f t="shared" si="1809"/>
        <v>U E</v>
      </c>
      <c r="AC2190" s="28">
        <f t="shared" si="1799"/>
        <v>0</v>
      </c>
      <c r="AD2190" s="29">
        <f t="shared" si="1800"/>
        <v>0</v>
      </c>
      <c r="AE2190" s="15">
        <f t="shared" si="1801"/>
        <v>0</v>
      </c>
      <c r="AF2190" s="27" t="e">
        <f t="shared" si="1807"/>
        <v>#REF!</v>
      </c>
      <c r="AG2190" s="7" t="e">
        <f t="shared" si="1807"/>
        <v>#REF!</v>
      </c>
      <c r="AH2190" s="17" t="e">
        <f t="shared" si="1802"/>
        <v>#REF!</v>
      </c>
      <c r="AI2190" s="26" t="e">
        <f t="shared" si="1806"/>
        <v>#REF!</v>
      </c>
      <c r="AJ2190" s="22" t="e">
        <f t="shared" si="1806"/>
        <v>#REF!</v>
      </c>
      <c r="AK2190" s="25" t="e">
        <f t="shared" si="1803"/>
        <v>#REF!</v>
      </c>
      <c r="AL2190" s="60">
        <f t="shared" si="1804"/>
        <v>41644</v>
      </c>
    </row>
    <row r="2191" spans="1:39" ht="11.25" x14ac:dyDescent="0.2">
      <c r="A2191" s="2" t="s">
        <v>5</v>
      </c>
      <c r="B2191" s="2" t="str">
        <f t="shared" si="1808"/>
        <v>CACY2014</v>
      </c>
      <c r="C2191" s="2" t="s">
        <v>39</v>
      </c>
      <c r="D2191" s="4">
        <v>41643</v>
      </c>
      <c r="K2191" s="54">
        <f t="shared" si="1810"/>
        <v>0</v>
      </c>
      <c r="T2191" s="47"/>
      <c r="U2191" s="48"/>
      <c r="V2191" s="49"/>
      <c r="W2191" s="48">
        <f t="shared" si="1805"/>
        <v>1203</v>
      </c>
      <c r="X2191" s="32">
        <v>48001</v>
      </c>
      <c r="Y2191" s="31">
        <f t="shared" si="1796"/>
        <v>0</v>
      </c>
      <c r="Z2191" s="30">
        <f t="shared" si="1797"/>
        <v>0</v>
      </c>
      <c r="AA2191" s="10">
        <f t="shared" si="1798"/>
        <v>0</v>
      </c>
      <c r="AB2191" s="9" t="str">
        <f t="shared" si="1809"/>
        <v>U E</v>
      </c>
      <c r="AC2191" s="28">
        <f t="shared" si="1799"/>
        <v>0</v>
      </c>
      <c r="AD2191" s="29">
        <f t="shared" si="1800"/>
        <v>0</v>
      </c>
      <c r="AE2191" s="15">
        <f t="shared" si="1801"/>
        <v>0</v>
      </c>
      <c r="AF2191" s="27" t="e">
        <f t="shared" si="1807"/>
        <v>#REF!</v>
      </c>
      <c r="AG2191" s="7" t="e">
        <f t="shared" si="1807"/>
        <v>#REF!</v>
      </c>
      <c r="AH2191" s="17" t="e">
        <f t="shared" si="1802"/>
        <v>#REF!</v>
      </c>
      <c r="AI2191" s="26" t="e">
        <f t="shared" si="1806"/>
        <v>#REF!</v>
      </c>
      <c r="AJ2191" s="22" t="e">
        <f t="shared" si="1806"/>
        <v>#REF!</v>
      </c>
      <c r="AK2191" s="25" t="e">
        <f t="shared" si="1803"/>
        <v>#REF!</v>
      </c>
      <c r="AL2191" s="60">
        <f t="shared" si="1804"/>
        <v>41643</v>
      </c>
    </row>
    <row r="2192" spans="1:39" ht="11.25" x14ac:dyDescent="0.2">
      <c r="A2192" s="2" t="s">
        <v>5</v>
      </c>
      <c r="B2192" s="2" t="str">
        <f t="shared" si="1808"/>
        <v>CACY2014</v>
      </c>
      <c r="C2192" s="2" t="s">
        <v>39</v>
      </c>
      <c r="D2192" s="4">
        <v>41642</v>
      </c>
      <c r="K2192" s="54">
        <f t="shared" si="1810"/>
        <v>0</v>
      </c>
      <c r="T2192" s="47"/>
      <c r="U2192" s="48"/>
      <c r="V2192" s="49"/>
      <c r="W2192" s="48">
        <f t="shared" si="1805"/>
        <v>1205</v>
      </c>
      <c r="X2192" s="32">
        <v>48001</v>
      </c>
      <c r="Y2192" s="31">
        <f t="shared" si="1796"/>
        <v>0</v>
      </c>
      <c r="Z2192" s="30">
        <f t="shared" si="1797"/>
        <v>0</v>
      </c>
      <c r="AA2192" s="10">
        <f t="shared" si="1798"/>
        <v>0</v>
      </c>
      <c r="AB2192" s="9" t="str">
        <f t="shared" si="1809"/>
        <v>U E</v>
      </c>
      <c r="AC2192" s="28">
        <f t="shared" si="1799"/>
        <v>0</v>
      </c>
      <c r="AD2192" s="29">
        <f t="shared" si="1800"/>
        <v>0</v>
      </c>
      <c r="AE2192" s="15">
        <f t="shared" si="1801"/>
        <v>0</v>
      </c>
      <c r="AF2192" s="27" t="e">
        <f t="shared" si="1807"/>
        <v>#REF!</v>
      </c>
      <c r="AG2192" s="7" t="e">
        <f t="shared" si="1807"/>
        <v>#REF!</v>
      </c>
      <c r="AH2192" s="17" t="e">
        <f t="shared" si="1802"/>
        <v>#REF!</v>
      </c>
      <c r="AI2192" s="26" t="e">
        <f t="shared" si="1806"/>
        <v>#REF!</v>
      </c>
      <c r="AJ2192" s="22" t="e">
        <f t="shared" si="1806"/>
        <v>#REF!</v>
      </c>
      <c r="AK2192" s="25" t="e">
        <f t="shared" si="1803"/>
        <v>#REF!</v>
      </c>
      <c r="AL2192" s="60">
        <f t="shared" si="1804"/>
        <v>41642</v>
      </c>
    </row>
    <row r="2193" spans="1:39" ht="11.25" x14ac:dyDescent="0.2">
      <c r="A2193" s="2" t="s">
        <v>5</v>
      </c>
      <c r="B2193" s="2" t="str">
        <f t="shared" si="1808"/>
        <v>CACY2014</v>
      </c>
      <c r="C2193" s="2" t="s">
        <v>39</v>
      </c>
      <c r="D2193" s="4">
        <v>41641</v>
      </c>
      <c r="K2193" s="54">
        <f t="shared" si="1810"/>
        <v>0</v>
      </c>
      <c r="T2193" s="47">
        <v>4</v>
      </c>
      <c r="U2193" s="48">
        <v>78</v>
      </c>
      <c r="V2193" s="49">
        <v>3090</v>
      </c>
      <c r="W2193" s="48">
        <f t="shared" si="1805"/>
        <v>1206</v>
      </c>
      <c r="X2193" s="32">
        <v>48001</v>
      </c>
      <c r="Y2193" s="31">
        <f t="shared" si="1796"/>
        <v>6.4373658882106624E-2</v>
      </c>
      <c r="Z2193" s="30">
        <f t="shared" si="1797"/>
        <v>1.6249661465386137E-3</v>
      </c>
      <c r="AA2193" s="10">
        <f t="shared" si="1798"/>
        <v>39.61538461538462</v>
      </c>
      <c r="AB2193" s="9" t="str">
        <f t="shared" si="1809"/>
        <v>U E</v>
      </c>
      <c r="AC2193" s="28">
        <f t="shared" si="1799"/>
        <v>6.4373658882106624E-2</v>
      </c>
      <c r="AD2193" s="29">
        <f t="shared" si="1800"/>
        <v>1.6249661465386137E-3</v>
      </c>
      <c r="AE2193" s="15">
        <f t="shared" si="1801"/>
        <v>39.61538461538462</v>
      </c>
      <c r="AF2193" s="27" t="e">
        <f t="shared" si="1807"/>
        <v>#REF!</v>
      </c>
      <c r="AG2193" s="7" t="e">
        <f t="shared" si="1807"/>
        <v>#REF!</v>
      </c>
      <c r="AH2193" s="17" t="e">
        <f t="shared" si="1802"/>
        <v>#REF!</v>
      </c>
      <c r="AI2193" s="26" t="e">
        <f t="shared" si="1806"/>
        <v>#REF!</v>
      </c>
      <c r="AJ2193" s="22" t="e">
        <f t="shared" si="1806"/>
        <v>#REF!</v>
      </c>
      <c r="AK2193" s="25" t="e">
        <f t="shared" si="1803"/>
        <v>#REF!</v>
      </c>
      <c r="AL2193" s="60">
        <f t="shared" si="1804"/>
        <v>41641</v>
      </c>
    </row>
    <row r="2194" spans="1:39" ht="11.25" x14ac:dyDescent="0.2">
      <c r="A2194" s="2" t="s">
        <v>5</v>
      </c>
      <c r="B2194" s="2" t="str">
        <f t="shared" si="1808"/>
        <v>CACY2014</v>
      </c>
      <c r="C2194" s="2" t="s">
        <v>39</v>
      </c>
      <c r="D2194" s="4">
        <v>41640</v>
      </c>
      <c r="G2194" s="69">
        <v>0</v>
      </c>
      <c r="H2194" s="71">
        <v>0</v>
      </c>
      <c r="I2194" s="76">
        <v>0</v>
      </c>
      <c r="K2194" s="54">
        <f t="shared" si="1810"/>
        <v>0</v>
      </c>
      <c r="T2194" s="47">
        <v>1</v>
      </c>
      <c r="U2194" s="48">
        <v>48</v>
      </c>
      <c r="V2194" s="49">
        <v>9462</v>
      </c>
      <c r="W2194" s="48">
        <f t="shared" si="1805"/>
        <v>1203</v>
      </c>
      <c r="X2194" s="32">
        <v>48001</v>
      </c>
      <c r="Y2194" s="31">
        <f t="shared" si="1796"/>
        <v>0.1971208933147226</v>
      </c>
      <c r="Z2194" s="30">
        <f t="shared" si="1797"/>
        <v>9.999791671006853E-4</v>
      </c>
      <c r="AA2194" s="10">
        <f t="shared" si="1798"/>
        <v>197.125</v>
      </c>
      <c r="AB2194" s="9" t="str">
        <f t="shared" si="1809"/>
        <v>U E</v>
      </c>
      <c r="AC2194" s="28">
        <f t="shared" si="1799"/>
        <v>0.1971208933147226</v>
      </c>
      <c r="AD2194" s="29">
        <f t="shared" si="1800"/>
        <v>9.999791671006853E-4</v>
      </c>
      <c r="AE2194" s="15">
        <f t="shared" si="1801"/>
        <v>197.125</v>
      </c>
      <c r="AF2194" s="27" t="e">
        <f>#REF!+Y2194</f>
        <v>#REF!</v>
      </c>
      <c r="AG2194" s="7" t="e">
        <f>#REF!+Z2194</f>
        <v>#REF!</v>
      </c>
      <c r="AH2194" s="17" t="e">
        <f t="shared" si="1802"/>
        <v>#REF!</v>
      </c>
      <c r="AI2194" s="26" t="e">
        <f>#REF!+AC2194</f>
        <v>#REF!</v>
      </c>
      <c r="AJ2194" s="22" t="e">
        <f>#REF!+AD2194</f>
        <v>#REF!</v>
      </c>
      <c r="AK2194" s="25" t="e">
        <f t="shared" si="1803"/>
        <v>#REF!</v>
      </c>
      <c r="AL2194" s="60">
        <f t="shared" si="1804"/>
        <v>41640</v>
      </c>
    </row>
    <row r="2195" spans="1:39" ht="11.25" x14ac:dyDescent="0.2">
      <c r="A2195" s="2" t="s">
        <v>5</v>
      </c>
      <c r="B2195" s="2" t="str">
        <f t="shared" si="1808"/>
        <v>CACY2013</v>
      </c>
      <c r="C2195" s="2" t="s">
        <v>38</v>
      </c>
      <c r="D2195" s="4">
        <v>41639</v>
      </c>
      <c r="G2195" s="69">
        <v>280</v>
      </c>
      <c r="H2195" s="71">
        <v>2.7</v>
      </c>
      <c r="I2195" s="76">
        <v>104</v>
      </c>
      <c r="K2195" s="54">
        <f t="shared" si="1810"/>
        <v>0</v>
      </c>
      <c r="T2195" s="53">
        <v>0</v>
      </c>
      <c r="U2195" s="54">
        <v>0</v>
      </c>
      <c r="V2195" s="55">
        <v>0</v>
      </c>
      <c r="W2195" s="48">
        <f t="shared" ref="W2195:W2199" si="1811">SUM(T2195:T2555)</f>
        <v>1204</v>
      </c>
      <c r="X2195" s="32">
        <v>48578</v>
      </c>
      <c r="Y2195" s="31">
        <f t="shared" si="1796"/>
        <v>0</v>
      </c>
      <c r="Z2195" s="30">
        <f t="shared" si="1797"/>
        <v>0</v>
      </c>
      <c r="AA2195" s="10">
        <f t="shared" si="1798"/>
        <v>0</v>
      </c>
      <c r="AB2195" s="9" t="str">
        <f t="shared" si="1809"/>
        <v>U E</v>
      </c>
      <c r="AC2195" s="28">
        <f t="shared" si="1799"/>
        <v>0</v>
      </c>
      <c r="AD2195" s="29">
        <f t="shared" si="1800"/>
        <v>0</v>
      </c>
      <c r="AE2195" s="15">
        <f t="shared" si="1801"/>
        <v>0</v>
      </c>
      <c r="AF2195" s="27" t="e">
        <f t="shared" si="1807"/>
        <v>#REF!</v>
      </c>
      <c r="AG2195" s="7" t="e">
        <f t="shared" si="1807"/>
        <v>#REF!</v>
      </c>
      <c r="AH2195" s="17" t="e">
        <f t="shared" si="1802"/>
        <v>#REF!</v>
      </c>
      <c r="AI2195" s="26" t="e">
        <f t="shared" si="1806"/>
        <v>#REF!</v>
      </c>
      <c r="AJ2195" s="22" t="e">
        <f t="shared" si="1806"/>
        <v>#REF!</v>
      </c>
      <c r="AK2195" s="25" t="e">
        <f t="shared" si="1803"/>
        <v>#REF!</v>
      </c>
      <c r="AL2195" s="60">
        <f>D2196</f>
        <v>41638</v>
      </c>
    </row>
    <row r="2196" spans="1:39" ht="11.25" x14ac:dyDescent="0.2">
      <c r="A2196" s="2" t="s">
        <v>5</v>
      </c>
      <c r="B2196" s="2" t="str">
        <f t="shared" si="1808"/>
        <v>CACY2013</v>
      </c>
      <c r="C2196" s="2" t="s">
        <v>38</v>
      </c>
      <c r="D2196" s="4">
        <v>41638</v>
      </c>
      <c r="K2196" s="54">
        <f t="shared" si="1810"/>
        <v>0</v>
      </c>
      <c r="T2196" s="53">
        <v>3</v>
      </c>
      <c r="U2196" s="54">
        <v>8</v>
      </c>
      <c r="V2196" s="55">
        <v>623</v>
      </c>
      <c r="W2196" s="48">
        <f t="shared" si="1811"/>
        <v>1207</v>
      </c>
      <c r="X2196" s="32">
        <v>48578</v>
      </c>
      <c r="Y2196" s="31">
        <f t="shared" si="1796"/>
        <v>1.2824735476964881E-2</v>
      </c>
      <c r="Z2196" s="30">
        <f t="shared" si="1797"/>
        <v>1.6468360163036764E-4</v>
      </c>
      <c r="AA2196" s="10">
        <f t="shared" si="1798"/>
        <v>77.875</v>
      </c>
      <c r="AB2196" s="9" t="str">
        <f t="shared" si="1809"/>
        <v>U E</v>
      </c>
      <c r="AC2196" s="28">
        <f t="shared" si="1799"/>
        <v>1.2824735476964881E-2</v>
      </c>
      <c r="AD2196" s="29">
        <f t="shared" si="1800"/>
        <v>1.6468360163036764E-4</v>
      </c>
      <c r="AE2196" s="15">
        <f t="shared" si="1801"/>
        <v>77.875</v>
      </c>
      <c r="AF2196" s="27" t="e">
        <f t="shared" si="1807"/>
        <v>#REF!</v>
      </c>
      <c r="AG2196" s="7" t="e">
        <f t="shared" si="1807"/>
        <v>#REF!</v>
      </c>
      <c r="AH2196" s="17" t="e">
        <f t="shared" si="1802"/>
        <v>#REF!</v>
      </c>
      <c r="AI2196" s="26" t="e">
        <f t="shared" si="1806"/>
        <v>#REF!</v>
      </c>
      <c r="AJ2196" s="22" t="e">
        <f t="shared" si="1806"/>
        <v>#REF!</v>
      </c>
      <c r="AK2196" s="25" t="e">
        <f t="shared" si="1803"/>
        <v>#REF!</v>
      </c>
      <c r="AL2196" s="60">
        <f>D2197</f>
        <v>41637</v>
      </c>
    </row>
    <row r="2197" spans="1:39" ht="11.25" x14ac:dyDescent="0.2">
      <c r="A2197" s="2" t="s">
        <v>5</v>
      </c>
      <c r="B2197" s="2" t="str">
        <f t="shared" si="1808"/>
        <v>CACY2013</v>
      </c>
      <c r="C2197" s="2" t="s">
        <v>38</v>
      </c>
      <c r="D2197" s="4">
        <v>41637</v>
      </c>
      <c r="K2197" s="54">
        <f t="shared" si="1810"/>
        <v>0</v>
      </c>
      <c r="T2197" s="53">
        <v>1</v>
      </c>
      <c r="U2197" s="54">
        <v>1</v>
      </c>
      <c r="V2197" s="55">
        <v>80</v>
      </c>
      <c r="W2197" s="48">
        <f t="shared" si="1811"/>
        <v>1211</v>
      </c>
      <c r="X2197" s="32">
        <v>48578</v>
      </c>
      <c r="Y2197" s="31">
        <f t="shared" si="1796"/>
        <v>1.6468360163036766E-3</v>
      </c>
      <c r="Z2197" s="30">
        <f t="shared" si="1797"/>
        <v>2.0585450203795956E-5</v>
      </c>
      <c r="AA2197" s="10">
        <f t="shared" si="1798"/>
        <v>80</v>
      </c>
      <c r="AB2197" s="9" t="str">
        <f t="shared" si="1809"/>
        <v>U E</v>
      </c>
      <c r="AC2197" s="28">
        <f t="shared" si="1799"/>
        <v>1.6468360163036766E-3</v>
      </c>
      <c r="AD2197" s="29">
        <f t="shared" si="1800"/>
        <v>2.0585450203795956E-5</v>
      </c>
      <c r="AE2197" s="15">
        <f t="shared" si="1801"/>
        <v>80</v>
      </c>
      <c r="AF2197" s="27" t="e">
        <f t="shared" si="1807"/>
        <v>#REF!</v>
      </c>
      <c r="AG2197" s="7" t="e">
        <f t="shared" si="1807"/>
        <v>#REF!</v>
      </c>
      <c r="AH2197" s="17" t="e">
        <f t="shared" si="1802"/>
        <v>#REF!</v>
      </c>
      <c r="AI2197" s="26" t="e">
        <f t="shared" si="1806"/>
        <v>#REF!</v>
      </c>
      <c r="AJ2197" s="22" t="e">
        <f t="shared" si="1806"/>
        <v>#REF!</v>
      </c>
      <c r="AK2197" s="25" t="e">
        <f t="shared" si="1803"/>
        <v>#REF!</v>
      </c>
      <c r="AL2197" s="60">
        <f>D2198</f>
        <v>41636</v>
      </c>
      <c r="AM2197" s="2"/>
    </row>
    <row r="2198" spans="1:39" ht="11.25" x14ac:dyDescent="0.2">
      <c r="A2198" s="2" t="s">
        <v>5</v>
      </c>
      <c r="B2198" s="2" t="str">
        <f t="shared" si="1808"/>
        <v>CACY2013</v>
      </c>
      <c r="C2198" s="2" t="s">
        <v>38</v>
      </c>
      <c r="D2198" s="4">
        <v>41636</v>
      </c>
      <c r="K2198" s="54">
        <f t="shared" si="1810"/>
        <v>0</v>
      </c>
      <c r="T2198" s="53">
        <v>3</v>
      </c>
      <c r="U2198" s="54">
        <v>5</v>
      </c>
      <c r="V2198" s="55">
        <v>412</v>
      </c>
      <c r="W2198" s="48">
        <f t="shared" si="1811"/>
        <v>1213</v>
      </c>
      <c r="X2198" s="32">
        <v>48578</v>
      </c>
      <c r="Y2198" s="31">
        <f t="shared" si="1796"/>
        <v>8.4812054839639335E-3</v>
      </c>
      <c r="Z2198" s="30">
        <f t="shared" si="1797"/>
        <v>1.0292725101897978E-4</v>
      </c>
      <c r="AA2198" s="10">
        <f t="shared" si="1798"/>
        <v>82.399999999999991</v>
      </c>
      <c r="AB2198" s="9" t="str">
        <f t="shared" si="1809"/>
        <v>U E</v>
      </c>
      <c r="AC2198" s="28">
        <f t="shared" si="1799"/>
        <v>8.4812054839639335E-3</v>
      </c>
      <c r="AD2198" s="29">
        <f t="shared" si="1800"/>
        <v>1.0292725101897978E-4</v>
      </c>
      <c r="AE2198" s="15">
        <f t="shared" si="1801"/>
        <v>82.399999999999991</v>
      </c>
      <c r="AF2198" s="27" t="e">
        <f t="shared" si="1807"/>
        <v>#REF!</v>
      </c>
      <c r="AG2198" s="7" t="e">
        <f t="shared" si="1807"/>
        <v>#REF!</v>
      </c>
      <c r="AH2198" s="17" t="e">
        <f t="shared" si="1802"/>
        <v>#REF!</v>
      </c>
      <c r="AI2198" s="26" t="e">
        <f t="shared" si="1806"/>
        <v>#REF!</v>
      </c>
      <c r="AJ2198" s="22" t="e">
        <f t="shared" si="1806"/>
        <v>#REF!</v>
      </c>
      <c r="AK2198" s="25" t="e">
        <f t="shared" si="1803"/>
        <v>#REF!</v>
      </c>
      <c r="AL2198" s="60">
        <f>D2199</f>
        <v>41635</v>
      </c>
      <c r="AM2198" s="2"/>
    </row>
    <row r="2199" spans="1:39" ht="11.25" x14ac:dyDescent="0.2">
      <c r="A2199" s="2" t="s">
        <v>5</v>
      </c>
      <c r="B2199" s="2" t="str">
        <f t="shared" si="1808"/>
        <v>CACY2013</v>
      </c>
      <c r="C2199" s="2" t="s">
        <v>38</v>
      </c>
      <c r="D2199" s="4">
        <v>41635</v>
      </c>
      <c r="K2199" s="54">
        <f t="shared" si="1810"/>
        <v>0</v>
      </c>
      <c r="T2199" s="53">
        <v>1</v>
      </c>
      <c r="U2199" s="54">
        <v>1</v>
      </c>
      <c r="V2199" s="55">
        <v>70</v>
      </c>
      <c r="W2199" s="48">
        <f t="shared" si="1811"/>
        <v>1213</v>
      </c>
      <c r="X2199" s="32">
        <v>48578</v>
      </c>
      <c r="Y2199" s="31">
        <f t="shared" si="1796"/>
        <v>1.4409815142657171E-3</v>
      </c>
      <c r="Z2199" s="30">
        <f t="shared" si="1797"/>
        <v>2.0585450203795956E-5</v>
      </c>
      <c r="AA2199" s="10">
        <f t="shared" si="1798"/>
        <v>70.000000000000014</v>
      </c>
      <c r="AB2199" s="9" t="str">
        <f t="shared" si="1809"/>
        <v>U E</v>
      </c>
      <c r="AC2199" s="28">
        <f t="shared" si="1799"/>
        <v>1.4409815142657171E-3</v>
      </c>
      <c r="AD2199" s="29">
        <f t="shared" si="1800"/>
        <v>2.0585450203795956E-5</v>
      </c>
      <c r="AE2199" s="15">
        <f t="shared" si="1801"/>
        <v>70.000000000000014</v>
      </c>
      <c r="AF2199" s="27" t="e">
        <f t="shared" si="1807"/>
        <v>#REF!</v>
      </c>
      <c r="AG2199" s="7" t="e">
        <f t="shared" si="1807"/>
        <v>#REF!</v>
      </c>
      <c r="AH2199" s="17" t="e">
        <f t="shared" si="1802"/>
        <v>#REF!</v>
      </c>
      <c r="AI2199" s="26" t="e">
        <f t="shared" si="1806"/>
        <v>#REF!</v>
      </c>
      <c r="AJ2199" s="22" t="e">
        <f t="shared" si="1806"/>
        <v>#REF!</v>
      </c>
      <c r="AK2199" s="25" t="e">
        <f t="shared" si="1803"/>
        <v>#REF!</v>
      </c>
      <c r="AL2199" s="60">
        <f>D2200</f>
        <v>41634</v>
      </c>
      <c r="AM2199" s="2"/>
    </row>
    <row r="2200" spans="1:39" ht="11.25" x14ac:dyDescent="0.2">
      <c r="A2200" s="2" t="s">
        <v>5</v>
      </c>
      <c r="B2200" s="2" t="str">
        <f t="shared" si="1808"/>
        <v>CACY2013</v>
      </c>
      <c r="C2200" s="2" t="s">
        <v>38</v>
      </c>
      <c r="D2200" s="4">
        <v>41634</v>
      </c>
      <c r="K2200" s="54">
        <f t="shared" si="1810"/>
        <v>0</v>
      </c>
      <c r="T2200" s="53"/>
      <c r="U2200" s="54"/>
      <c r="V2200" s="55"/>
      <c r="W2200" s="48">
        <f t="shared" ref="W2200:W2263" si="1812">SUM(T2200:T2559)</f>
        <v>1212</v>
      </c>
      <c r="X2200" s="32">
        <v>48578</v>
      </c>
      <c r="Y2200" s="31">
        <f t="shared" si="1796"/>
        <v>0</v>
      </c>
      <c r="Z2200" s="30">
        <f t="shared" si="1797"/>
        <v>0</v>
      </c>
      <c r="AA2200" s="10">
        <f t="shared" si="1798"/>
        <v>0</v>
      </c>
      <c r="AB2200" s="9" t="str">
        <f t="shared" si="1809"/>
        <v>U E</v>
      </c>
      <c r="AC2200" s="28">
        <f t="shared" si="1799"/>
        <v>0</v>
      </c>
      <c r="AD2200" s="29">
        <f t="shared" si="1800"/>
        <v>0</v>
      </c>
      <c r="AE2200" s="15">
        <f t="shared" si="1801"/>
        <v>0</v>
      </c>
      <c r="AF2200" s="27" t="e">
        <f t="shared" si="1807"/>
        <v>#REF!</v>
      </c>
      <c r="AG2200" s="7" t="e">
        <f t="shared" si="1807"/>
        <v>#REF!</v>
      </c>
      <c r="AH2200" s="17" t="e">
        <f t="shared" si="1802"/>
        <v>#REF!</v>
      </c>
      <c r="AI2200" s="26" t="e">
        <f t="shared" si="1806"/>
        <v>#REF!</v>
      </c>
      <c r="AJ2200" s="22" t="e">
        <f t="shared" si="1806"/>
        <v>#REF!</v>
      </c>
      <c r="AK2200" s="25" t="e">
        <f t="shared" si="1803"/>
        <v>#REF!</v>
      </c>
      <c r="AL2200" s="60" t="e">
        <f>#REF!</f>
        <v>#REF!</v>
      </c>
      <c r="AM2200" s="2"/>
    </row>
    <row r="2201" spans="1:39" ht="11.25" x14ac:dyDescent="0.2">
      <c r="A2201" s="2" t="s">
        <v>5</v>
      </c>
      <c r="B2201" s="2" t="str">
        <f t="shared" si="1808"/>
        <v>CACY2013</v>
      </c>
      <c r="C2201" s="2" t="s">
        <v>38</v>
      </c>
      <c r="D2201" s="4">
        <v>41633</v>
      </c>
      <c r="K2201" s="54">
        <f t="shared" si="1810"/>
        <v>0</v>
      </c>
      <c r="T2201" s="53"/>
      <c r="U2201" s="54"/>
      <c r="V2201" s="55"/>
      <c r="W2201" s="48">
        <f t="shared" si="1812"/>
        <v>1214</v>
      </c>
      <c r="X2201" s="32">
        <v>48578</v>
      </c>
      <c r="Y2201" s="31">
        <f t="shared" si="1796"/>
        <v>0</v>
      </c>
      <c r="Z2201" s="30">
        <f t="shared" si="1797"/>
        <v>0</v>
      </c>
      <c r="AA2201" s="10">
        <f t="shared" si="1798"/>
        <v>0</v>
      </c>
      <c r="AB2201" s="9" t="str">
        <f t="shared" si="1809"/>
        <v>U E</v>
      </c>
      <c r="AC2201" s="28">
        <f t="shared" si="1799"/>
        <v>0</v>
      </c>
      <c r="AD2201" s="29">
        <f t="shared" si="1800"/>
        <v>0</v>
      </c>
      <c r="AE2201" s="15">
        <f t="shared" si="1801"/>
        <v>0</v>
      </c>
      <c r="AF2201" s="27" t="e">
        <f t="shared" si="1807"/>
        <v>#REF!</v>
      </c>
      <c r="AG2201" s="7" t="e">
        <f t="shared" si="1807"/>
        <v>#REF!</v>
      </c>
      <c r="AH2201" s="17" t="e">
        <f t="shared" si="1802"/>
        <v>#REF!</v>
      </c>
      <c r="AI2201" s="26" t="e">
        <f t="shared" si="1806"/>
        <v>#REF!</v>
      </c>
      <c r="AJ2201" s="22" t="e">
        <f t="shared" si="1806"/>
        <v>#REF!</v>
      </c>
      <c r="AK2201" s="25" t="e">
        <f t="shared" si="1803"/>
        <v>#REF!</v>
      </c>
      <c r="AL2201" s="60">
        <f t="shared" ref="AL2201:AL2264" si="1813">D2201</f>
        <v>41633</v>
      </c>
      <c r="AM2201" s="2"/>
    </row>
    <row r="2202" spans="1:39" ht="11.25" x14ac:dyDescent="0.2">
      <c r="A2202" s="2" t="s">
        <v>5</v>
      </c>
      <c r="B2202" s="2" t="str">
        <f t="shared" si="1808"/>
        <v>CACY2013</v>
      </c>
      <c r="C2202" s="2" t="s">
        <v>38</v>
      </c>
      <c r="D2202" s="4">
        <v>41632</v>
      </c>
      <c r="K2202" s="54">
        <f t="shared" si="1810"/>
        <v>0</v>
      </c>
      <c r="T2202" s="53"/>
      <c r="U2202" s="54"/>
      <c r="V2202" s="55"/>
      <c r="W2202" s="48">
        <f t="shared" si="1812"/>
        <v>1217</v>
      </c>
      <c r="X2202" s="32">
        <v>48578</v>
      </c>
      <c r="Y2202" s="31">
        <f t="shared" si="1796"/>
        <v>0</v>
      </c>
      <c r="Z2202" s="30">
        <f t="shared" si="1797"/>
        <v>0</v>
      </c>
      <c r="AA2202" s="10">
        <f t="shared" si="1798"/>
        <v>0</v>
      </c>
      <c r="AB2202" s="9" t="str">
        <f t="shared" si="1809"/>
        <v>U E</v>
      </c>
      <c r="AC2202" s="28">
        <f t="shared" si="1799"/>
        <v>0</v>
      </c>
      <c r="AD2202" s="29">
        <f t="shared" si="1800"/>
        <v>0</v>
      </c>
      <c r="AE2202" s="15">
        <f t="shared" si="1801"/>
        <v>0</v>
      </c>
      <c r="AF2202" s="27" t="e">
        <f t="shared" si="1807"/>
        <v>#REF!</v>
      </c>
      <c r="AG2202" s="7" t="e">
        <f t="shared" si="1807"/>
        <v>#REF!</v>
      </c>
      <c r="AH2202" s="17" t="e">
        <f t="shared" si="1802"/>
        <v>#REF!</v>
      </c>
      <c r="AI2202" s="26" t="e">
        <f t="shared" si="1806"/>
        <v>#REF!</v>
      </c>
      <c r="AJ2202" s="22" t="e">
        <f t="shared" si="1806"/>
        <v>#REF!</v>
      </c>
      <c r="AK2202" s="25" t="e">
        <f t="shared" si="1803"/>
        <v>#REF!</v>
      </c>
      <c r="AL2202" s="60">
        <f t="shared" si="1813"/>
        <v>41632</v>
      </c>
      <c r="AM2202" s="2"/>
    </row>
    <row r="2203" spans="1:39" ht="11.25" x14ac:dyDescent="0.2">
      <c r="A2203" s="2" t="s">
        <v>5</v>
      </c>
      <c r="B2203" s="2" t="str">
        <f t="shared" si="1808"/>
        <v>CACY2013</v>
      </c>
      <c r="C2203" s="2" t="s">
        <v>38</v>
      </c>
      <c r="D2203" s="4">
        <v>41631</v>
      </c>
      <c r="K2203" s="54">
        <f t="shared" si="1810"/>
        <v>0</v>
      </c>
      <c r="T2203" s="53">
        <v>1</v>
      </c>
      <c r="U2203" s="54">
        <v>2</v>
      </c>
      <c r="V2203" s="55">
        <v>162</v>
      </c>
      <c r="W2203" s="48">
        <f t="shared" si="1812"/>
        <v>1221</v>
      </c>
      <c r="X2203" s="32">
        <v>48578</v>
      </c>
      <c r="Y2203" s="31">
        <f t="shared" si="1796"/>
        <v>3.334842933014945E-3</v>
      </c>
      <c r="Z2203" s="30">
        <f t="shared" si="1797"/>
        <v>4.1170900407591911E-5</v>
      </c>
      <c r="AA2203" s="10">
        <f t="shared" si="1798"/>
        <v>81</v>
      </c>
      <c r="AB2203" s="9" t="str">
        <f t="shared" si="1809"/>
        <v>U E</v>
      </c>
      <c r="AC2203" s="28">
        <f t="shared" si="1799"/>
        <v>3.334842933014945E-3</v>
      </c>
      <c r="AD2203" s="29">
        <f t="shared" si="1800"/>
        <v>4.1170900407591911E-5</v>
      </c>
      <c r="AE2203" s="15">
        <f t="shared" si="1801"/>
        <v>81</v>
      </c>
      <c r="AF2203" s="27" t="e">
        <f t="shared" si="1807"/>
        <v>#REF!</v>
      </c>
      <c r="AG2203" s="7" t="e">
        <f t="shared" si="1807"/>
        <v>#REF!</v>
      </c>
      <c r="AH2203" s="17" t="e">
        <f t="shared" si="1802"/>
        <v>#REF!</v>
      </c>
      <c r="AI2203" s="26" t="e">
        <f t="shared" si="1806"/>
        <v>#REF!</v>
      </c>
      <c r="AJ2203" s="22" t="e">
        <f t="shared" si="1806"/>
        <v>#REF!</v>
      </c>
      <c r="AK2203" s="25" t="e">
        <f t="shared" si="1803"/>
        <v>#REF!</v>
      </c>
      <c r="AL2203" s="60">
        <f t="shared" si="1813"/>
        <v>41631</v>
      </c>
      <c r="AM2203" s="2"/>
    </row>
    <row r="2204" spans="1:39" ht="11.25" x14ac:dyDescent="0.2">
      <c r="A2204" s="2" t="s">
        <v>5</v>
      </c>
      <c r="B2204" s="2" t="str">
        <f t="shared" si="1808"/>
        <v>CACY2013</v>
      </c>
      <c r="C2204" s="2" t="s">
        <v>38</v>
      </c>
      <c r="D2204" s="4">
        <v>41630</v>
      </c>
      <c r="K2204" s="54">
        <f t="shared" si="1810"/>
        <v>0</v>
      </c>
      <c r="T2204" s="53"/>
      <c r="U2204" s="54"/>
      <c r="V2204" s="55"/>
      <c r="W2204" s="48">
        <f t="shared" si="1812"/>
        <v>1221</v>
      </c>
      <c r="X2204" s="32">
        <v>48578</v>
      </c>
      <c r="Y2204" s="31">
        <f t="shared" si="1796"/>
        <v>0</v>
      </c>
      <c r="Z2204" s="30">
        <f t="shared" si="1797"/>
        <v>0</v>
      </c>
      <c r="AA2204" s="10">
        <f t="shared" si="1798"/>
        <v>0</v>
      </c>
      <c r="AB2204" s="9" t="str">
        <f t="shared" si="1809"/>
        <v>U E</v>
      </c>
      <c r="AC2204" s="28">
        <f t="shared" si="1799"/>
        <v>0</v>
      </c>
      <c r="AD2204" s="29">
        <f t="shared" si="1800"/>
        <v>0</v>
      </c>
      <c r="AE2204" s="15">
        <f t="shared" si="1801"/>
        <v>0</v>
      </c>
      <c r="AF2204" s="27" t="e">
        <f t="shared" si="1807"/>
        <v>#REF!</v>
      </c>
      <c r="AG2204" s="7" t="e">
        <f t="shared" si="1807"/>
        <v>#REF!</v>
      </c>
      <c r="AH2204" s="17" t="e">
        <f t="shared" si="1802"/>
        <v>#REF!</v>
      </c>
      <c r="AI2204" s="26" t="e">
        <f t="shared" si="1806"/>
        <v>#REF!</v>
      </c>
      <c r="AJ2204" s="22" t="e">
        <f t="shared" si="1806"/>
        <v>#REF!</v>
      </c>
      <c r="AK2204" s="25" t="e">
        <f t="shared" si="1803"/>
        <v>#REF!</v>
      </c>
      <c r="AL2204" s="60">
        <f t="shared" si="1813"/>
        <v>41630</v>
      </c>
      <c r="AM2204" s="2"/>
    </row>
    <row r="2205" spans="1:39" ht="11.25" x14ac:dyDescent="0.2">
      <c r="A2205" s="2" t="s">
        <v>5</v>
      </c>
      <c r="B2205" s="2" t="str">
        <f t="shared" si="1808"/>
        <v>CACY2013</v>
      </c>
      <c r="C2205" s="2" t="s">
        <v>38</v>
      </c>
      <c r="D2205" s="4">
        <v>41629</v>
      </c>
      <c r="K2205" s="54">
        <f t="shared" si="1810"/>
        <v>0</v>
      </c>
      <c r="T2205" s="53"/>
      <c r="U2205" s="54"/>
      <c r="V2205" s="55"/>
      <c r="W2205" s="48">
        <f t="shared" si="1812"/>
        <v>1226</v>
      </c>
      <c r="X2205" s="32">
        <v>48578</v>
      </c>
      <c r="Y2205" s="31">
        <f t="shared" si="1796"/>
        <v>0</v>
      </c>
      <c r="Z2205" s="30">
        <f t="shared" si="1797"/>
        <v>0</v>
      </c>
      <c r="AA2205" s="10">
        <f t="shared" si="1798"/>
        <v>0</v>
      </c>
      <c r="AB2205" s="9" t="str">
        <f t="shared" si="1809"/>
        <v>U E</v>
      </c>
      <c r="AC2205" s="28">
        <f t="shared" si="1799"/>
        <v>0</v>
      </c>
      <c r="AD2205" s="29">
        <f t="shared" si="1800"/>
        <v>0</v>
      </c>
      <c r="AE2205" s="15">
        <f t="shared" si="1801"/>
        <v>0</v>
      </c>
      <c r="AF2205" s="27" t="e">
        <f t="shared" si="1807"/>
        <v>#REF!</v>
      </c>
      <c r="AG2205" s="7" t="e">
        <f t="shared" si="1807"/>
        <v>#REF!</v>
      </c>
      <c r="AH2205" s="17" t="e">
        <f t="shared" si="1802"/>
        <v>#REF!</v>
      </c>
      <c r="AI2205" s="26" t="e">
        <f t="shared" si="1806"/>
        <v>#REF!</v>
      </c>
      <c r="AJ2205" s="22" t="e">
        <f t="shared" si="1806"/>
        <v>#REF!</v>
      </c>
      <c r="AK2205" s="25" t="e">
        <f t="shared" si="1803"/>
        <v>#REF!</v>
      </c>
      <c r="AL2205" s="60">
        <f t="shared" si="1813"/>
        <v>41629</v>
      </c>
      <c r="AM2205" s="2"/>
    </row>
    <row r="2206" spans="1:39" ht="11.25" x14ac:dyDescent="0.2">
      <c r="A2206" s="2" t="s">
        <v>5</v>
      </c>
      <c r="B2206" s="2" t="str">
        <f t="shared" si="1808"/>
        <v>CACY2013</v>
      </c>
      <c r="C2206" s="2" t="s">
        <v>38</v>
      </c>
      <c r="D2206" s="4">
        <v>41628</v>
      </c>
      <c r="K2206" s="54">
        <f t="shared" si="1810"/>
        <v>0</v>
      </c>
      <c r="T2206" s="53">
        <v>1</v>
      </c>
      <c r="U2206" s="54">
        <v>3</v>
      </c>
      <c r="V2206" s="55">
        <v>29</v>
      </c>
      <c r="W2206" s="48">
        <f t="shared" si="1812"/>
        <v>1244</v>
      </c>
      <c r="X2206" s="32">
        <v>48578</v>
      </c>
      <c r="Y2206" s="31">
        <f t="shared" si="1796"/>
        <v>5.9697805591008273E-4</v>
      </c>
      <c r="Z2206" s="30">
        <f t="shared" si="1797"/>
        <v>6.1756350611387873E-5</v>
      </c>
      <c r="AA2206" s="10">
        <f t="shared" si="1798"/>
        <v>9.6666666666666661</v>
      </c>
      <c r="AB2206" s="9" t="str">
        <f t="shared" si="1809"/>
        <v>U E</v>
      </c>
      <c r="AC2206" s="28">
        <f t="shared" si="1799"/>
        <v>5.9697805591008273E-4</v>
      </c>
      <c r="AD2206" s="29">
        <f t="shared" si="1800"/>
        <v>6.1756350611387873E-5</v>
      </c>
      <c r="AE2206" s="15">
        <f t="shared" si="1801"/>
        <v>9.6666666666666661</v>
      </c>
      <c r="AF2206" s="27" t="e">
        <f t="shared" si="1807"/>
        <v>#REF!</v>
      </c>
      <c r="AG2206" s="7" t="e">
        <f t="shared" si="1807"/>
        <v>#REF!</v>
      </c>
      <c r="AH2206" s="17" t="e">
        <f t="shared" si="1802"/>
        <v>#REF!</v>
      </c>
      <c r="AI2206" s="26" t="e">
        <f t="shared" si="1806"/>
        <v>#REF!</v>
      </c>
      <c r="AJ2206" s="22" t="e">
        <f t="shared" si="1806"/>
        <v>#REF!</v>
      </c>
      <c r="AK2206" s="25" t="e">
        <f t="shared" si="1803"/>
        <v>#REF!</v>
      </c>
      <c r="AL2206" s="60">
        <f t="shared" si="1813"/>
        <v>41628</v>
      </c>
      <c r="AM2206" s="2"/>
    </row>
    <row r="2207" spans="1:39" ht="11.25" x14ac:dyDescent="0.2">
      <c r="A2207" s="2" t="s">
        <v>5</v>
      </c>
      <c r="B2207" s="2" t="str">
        <f t="shared" si="1808"/>
        <v>CACY2013</v>
      </c>
      <c r="C2207" s="2" t="s">
        <v>38</v>
      </c>
      <c r="D2207" s="4">
        <v>41627</v>
      </c>
      <c r="K2207" s="54">
        <f t="shared" si="1810"/>
        <v>0</v>
      </c>
      <c r="T2207" s="53">
        <v>2</v>
      </c>
      <c r="U2207" s="54">
        <v>40</v>
      </c>
      <c r="V2207" s="55">
        <v>2973</v>
      </c>
      <c r="W2207" s="48">
        <f t="shared" si="1812"/>
        <v>1251</v>
      </c>
      <c r="X2207" s="32">
        <v>48578</v>
      </c>
      <c r="Y2207" s="31">
        <f t="shared" si="1796"/>
        <v>6.1200543455885381E-2</v>
      </c>
      <c r="Z2207" s="30">
        <f t="shared" si="1797"/>
        <v>8.2341800815183828E-4</v>
      </c>
      <c r="AA2207" s="10">
        <f t="shared" si="1798"/>
        <v>74.325000000000003</v>
      </c>
      <c r="AB2207" s="9" t="str">
        <f t="shared" si="1809"/>
        <v>U E</v>
      </c>
      <c r="AC2207" s="28">
        <f t="shared" si="1799"/>
        <v>6.1200543455885381E-2</v>
      </c>
      <c r="AD2207" s="29">
        <f t="shared" si="1800"/>
        <v>8.2341800815183828E-4</v>
      </c>
      <c r="AE2207" s="15">
        <f t="shared" si="1801"/>
        <v>74.325000000000003</v>
      </c>
      <c r="AF2207" s="27" t="e">
        <f t="shared" si="1807"/>
        <v>#REF!</v>
      </c>
      <c r="AG2207" s="7" t="e">
        <f t="shared" si="1807"/>
        <v>#REF!</v>
      </c>
      <c r="AH2207" s="17" t="e">
        <f t="shared" si="1802"/>
        <v>#REF!</v>
      </c>
      <c r="AI2207" s="26" t="e">
        <f t="shared" si="1806"/>
        <v>#REF!</v>
      </c>
      <c r="AJ2207" s="22" t="e">
        <f t="shared" si="1806"/>
        <v>#REF!</v>
      </c>
      <c r="AK2207" s="25" t="e">
        <f t="shared" si="1803"/>
        <v>#REF!</v>
      </c>
      <c r="AL2207" s="60">
        <f t="shared" si="1813"/>
        <v>41627</v>
      </c>
      <c r="AM2207" s="2"/>
    </row>
    <row r="2208" spans="1:39" ht="11.25" x14ac:dyDescent="0.2">
      <c r="A2208" s="2" t="s">
        <v>5</v>
      </c>
      <c r="B2208" s="2" t="str">
        <f t="shared" si="1808"/>
        <v>CACY2013</v>
      </c>
      <c r="C2208" s="2" t="s">
        <v>38</v>
      </c>
      <c r="D2208" s="4">
        <v>41626</v>
      </c>
      <c r="K2208" s="54">
        <f t="shared" si="1810"/>
        <v>0</v>
      </c>
      <c r="T2208" s="53"/>
      <c r="U2208" s="54"/>
      <c r="V2208" s="55"/>
      <c r="W2208" s="48">
        <f t="shared" si="1812"/>
        <v>1271</v>
      </c>
      <c r="X2208" s="32">
        <v>48578</v>
      </c>
      <c r="Y2208" s="31">
        <f t="shared" si="1796"/>
        <v>0</v>
      </c>
      <c r="Z2208" s="30">
        <f t="shared" si="1797"/>
        <v>0</v>
      </c>
      <c r="AA2208" s="10">
        <f t="shared" si="1798"/>
        <v>0</v>
      </c>
      <c r="AB2208" s="9" t="str">
        <f t="shared" si="1809"/>
        <v>U E</v>
      </c>
      <c r="AC2208" s="28">
        <f t="shared" si="1799"/>
        <v>0</v>
      </c>
      <c r="AD2208" s="29">
        <f t="shared" si="1800"/>
        <v>0</v>
      </c>
      <c r="AE2208" s="15">
        <f t="shared" si="1801"/>
        <v>0</v>
      </c>
      <c r="AF2208" s="27" t="e">
        <f t="shared" si="1807"/>
        <v>#REF!</v>
      </c>
      <c r="AG2208" s="7" t="e">
        <f t="shared" si="1807"/>
        <v>#REF!</v>
      </c>
      <c r="AH2208" s="17" t="e">
        <f t="shared" si="1802"/>
        <v>#REF!</v>
      </c>
      <c r="AI2208" s="26" t="e">
        <f t="shared" si="1806"/>
        <v>#REF!</v>
      </c>
      <c r="AJ2208" s="22" t="e">
        <f t="shared" si="1806"/>
        <v>#REF!</v>
      </c>
      <c r="AK2208" s="25" t="e">
        <f t="shared" si="1803"/>
        <v>#REF!</v>
      </c>
      <c r="AL2208" s="60">
        <f t="shared" si="1813"/>
        <v>41626</v>
      </c>
      <c r="AM2208" s="2"/>
    </row>
    <row r="2209" spans="1:39" ht="11.25" x14ac:dyDescent="0.2">
      <c r="A2209" s="2" t="s">
        <v>5</v>
      </c>
      <c r="B2209" s="2" t="str">
        <f t="shared" si="1808"/>
        <v>CACY2013</v>
      </c>
      <c r="C2209" s="2" t="s">
        <v>38</v>
      </c>
      <c r="D2209" s="4">
        <v>41625</v>
      </c>
      <c r="K2209" s="54">
        <f t="shared" si="1810"/>
        <v>0</v>
      </c>
      <c r="T2209" s="53">
        <v>3</v>
      </c>
      <c r="U2209" s="54">
        <v>46</v>
      </c>
      <c r="V2209" s="55">
        <v>3574</v>
      </c>
      <c r="W2209" s="48">
        <f t="shared" si="1812"/>
        <v>1297</v>
      </c>
      <c r="X2209" s="32">
        <v>48578</v>
      </c>
      <c r="Y2209" s="31">
        <f t="shared" si="1796"/>
        <v>7.357239902836675E-2</v>
      </c>
      <c r="Z2209" s="30">
        <f t="shared" si="1797"/>
        <v>9.4693070937461397E-4</v>
      </c>
      <c r="AA2209" s="10">
        <f t="shared" si="1798"/>
        <v>77.695652173913047</v>
      </c>
      <c r="AB2209" s="9" t="str">
        <f t="shared" si="1809"/>
        <v>U E</v>
      </c>
      <c r="AC2209" s="28">
        <f t="shared" si="1799"/>
        <v>7.357239902836675E-2</v>
      </c>
      <c r="AD2209" s="29">
        <f t="shared" si="1800"/>
        <v>9.4693070937461397E-4</v>
      </c>
      <c r="AE2209" s="15">
        <f t="shared" si="1801"/>
        <v>77.695652173913047</v>
      </c>
      <c r="AF2209" s="27" t="e">
        <f t="shared" si="1807"/>
        <v>#REF!</v>
      </c>
      <c r="AG2209" s="7" t="e">
        <f t="shared" si="1807"/>
        <v>#REF!</v>
      </c>
      <c r="AH2209" s="17" t="e">
        <f t="shared" si="1802"/>
        <v>#REF!</v>
      </c>
      <c r="AI2209" s="26" t="e">
        <f t="shared" si="1806"/>
        <v>#REF!</v>
      </c>
      <c r="AJ2209" s="22" t="e">
        <f t="shared" si="1806"/>
        <v>#REF!</v>
      </c>
      <c r="AK2209" s="25" t="e">
        <f t="shared" si="1803"/>
        <v>#REF!</v>
      </c>
      <c r="AL2209" s="60">
        <f t="shared" si="1813"/>
        <v>41625</v>
      </c>
      <c r="AM2209" s="2"/>
    </row>
    <row r="2210" spans="1:39" ht="11.25" x14ac:dyDescent="0.2">
      <c r="A2210" s="2" t="s">
        <v>5</v>
      </c>
      <c r="B2210" s="2" t="str">
        <f t="shared" si="1808"/>
        <v>CACY2013</v>
      </c>
      <c r="C2210" s="2" t="s">
        <v>38</v>
      </c>
      <c r="D2210" s="4">
        <v>41624</v>
      </c>
      <c r="K2210" s="54">
        <f t="shared" si="1810"/>
        <v>0</v>
      </c>
      <c r="T2210" s="53">
        <v>5</v>
      </c>
      <c r="U2210" s="54">
        <v>100</v>
      </c>
      <c r="V2210" s="55">
        <v>6596</v>
      </c>
      <c r="W2210" s="48">
        <f t="shared" si="1812"/>
        <v>1322</v>
      </c>
      <c r="X2210" s="32">
        <v>48578</v>
      </c>
      <c r="Y2210" s="31">
        <f t="shared" si="1796"/>
        <v>0.13578162954423814</v>
      </c>
      <c r="Z2210" s="30">
        <f t="shared" si="1797"/>
        <v>2.0585450203795957E-3</v>
      </c>
      <c r="AA2210" s="10">
        <f t="shared" si="1798"/>
        <v>65.960000000000008</v>
      </c>
      <c r="AB2210" s="9" t="str">
        <f t="shared" si="1809"/>
        <v>U E</v>
      </c>
      <c r="AC2210" s="28">
        <f t="shared" si="1799"/>
        <v>0.13578162954423814</v>
      </c>
      <c r="AD2210" s="29">
        <f t="shared" si="1800"/>
        <v>2.0585450203795957E-3</v>
      </c>
      <c r="AE2210" s="15">
        <f t="shared" si="1801"/>
        <v>65.960000000000008</v>
      </c>
      <c r="AF2210" s="27" t="e">
        <f t="shared" si="1807"/>
        <v>#REF!</v>
      </c>
      <c r="AG2210" s="7" t="e">
        <f t="shared" si="1807"/>
        <v>#REF!</v>
      </c>
      <c r="AH2210" s="17" t="e">
        <f t="shared" si="1802"/>
        <v>#REF!</v>
      </c>
      <c r="AI2210" s="26" t="e">
        <f t="shared" si="1806"/>
        <v>#REF!</v>
      </c>
      <c r="AJ2210" s="22" t="e">
        <f t="shared" si="1806"/>
        <v>#REF!</v>
      </c>
      <c r="AK2210" s="25" t="e">
        <f t="shared" si="1803"/>
        <v>#REF!</v>
      </c>
      <c r="AL2210" s="60">
        <f t="shared" si="1813"/>
        <v>41624</v>
      </c>
      <c r="AM2210" s="2"/>
    </row>
    <row r="2211" spans="1:39" ht="11.25" x14ac:dyDescent="0.2">
      <c r="A2211" s="2" t="s">
        <v>5</v>
      </c>
      <c r="B2211" s="2" t="str">
        <f t="shared" si="1808"/>
        <v>CACY2013</v>
      </c>
      <c r="C2211" s="2" t="s">
        <v>38</v>
      </c>
      <c r="D2211" s="4">
        <v>41623</v>
      </c>
      <c r="K2211" s="54">
        <f t="shared" si="1810"/>
        <v>0</v>
      </c>
      <c r="T2211" s="53">
        <v>1</v>
      </c>
      <c r="U2211" s="54">
        <v>1</v>
      </c>
      <c r="V2211" s="55">
        <v>170</v>
      </c>
      <c r="W2211" s="48">
        <f t="shared" si="1812"/>
        <v>1363</v>
      </c>
      <c r="X2211" s="32">
        <v>48578</v>
      </c>
      <c r="Y2211" s="31">
        <f t="shared" si="1796"/>
        <v>3.4995265346453126E-3</v>
      </c>
      <c r="Z2211" s="30">
        <f t="shared" si="1797"/>
        <v>2.0585450203795956E-5</v>
      </c>
      <c r="AA2211" s="10">
        <f t="shared" si="1798"/>
        <v>170</v>
      </c>
      <c r="AB2211" s="9" t="str">
        <f t="shared" si="1809"/>
        <v>U E</v>
      </c>
      <c r="AC2211" s="28">
        <f t="shared" si="1799"/>
        <v>3.4995265346453126E-3</v>
      </c>
      <c r="AD2211" s="29">
        <f t="shared" si="1800"/>
        <v>2.0585450203795956E-5</v>
      </c>
      <c r="AE2211" s="15">
        <f t="shared" si="1801"/>
        <v>170</v>
      </c>
      <c r="AF2211" s="27" t="e">
        <f t="shared" si="1807"/>
        <v>#REF!</v>
      </c>
      <c r="AG2211" s="7" t="e">
        <f t="shared" si="1807"/>
        <v>#REF!</v>
      </c>
      <c r="AH2211" s="17" t="e">
        <f t="shared" si="1802"/>
        <v>#REF!</v>
      </c>
      <c r="AI2211" s="26" t="e">
        <f t="shared" si="1806"/>
        <v>#REF!</v>
      </c>
      <c r="AJ2211" s="22" t="e">
        <f t="shared" si="1806"/>
        <v>#REF!</v>
      </c>
      <c r="AK2211" s="25" t="e">
        <f t="shared" si="1803"/>
        <v>#REF!</v>
      </c>
      <c r="AL2211" s="60">
        <f t="shared" si="1813"/>
        <v>41623</v>
      </c>
      <c r="AM2211" s="2"/>
    </row>
    <row r="2212" spans="1:39" ht="11.25" x14ac:dyDescent="0.2">
      <c r="A2212" s="2" t="s">
        <v>5</v>
      </c>
      <c r="B2212" s="2" t="str">
        <f t="shared" si="1808"/>
        <v>CACY2013</v>
      </c>
      <c r="C2212" s="2" t="s">
        <v>38</v>
      </c>
      <c r="D2212" s="4">
        <v>41622</v>
      </c>
      <c r="K2212" s="54">
        <f t="shared" si="1810"/>
        <v>0</v>
      </c>
      <c r="T2212" s="53">
        <v>1</v>
      </c>
      <c r="U2212" s="54">
        <v>1</v>
      </c>
      <c r="V2212" s="55">
        <v>69</v>
      </c>
      <c r="W2212" s="48">
        <f t="shared" si="1812"/>
        <v>1434</v>
      </c>
      <c r="X2212" s="32">
        <v>48578</v>
      </c>
      <c r="Y2212" s="31">
        <f t="shared" si="1796"/>
        <v>1.4203960640619211E-3</v>
      </c>
      <c r="Z2212" s="30">
        <f t="shared" si="1797"/>
        <v>2.0585450203795956E-5</v>
      </c>
      <c r="AA2212" s="10">
        <f t="shared" si="1798"/>
        <v>69.000000000000014</v>
      </c>
      <c r="AB2212" s="9" t="str">
        <f t="shared" si="1809"/>
        <v>U E</v>
      </c>
      <c r="AC2212" s="28">
        <f t="shared" si="1799"/>
        <v>1.4203960640619211E-3</v>
      </c>
      <c r="AD2212" s="29">
        <f t="shared" si="1800"/>
        <v>2.0585450203795956E-5</v>
      </c>
      <c r="AE2212" s="15">
        <f t="shared" si="1801"/>
        <v>69.000000000000014</v>
      </c>
      <c r="AF2212" s="27" t="e">
        <f t="shared" si="1807"/>
        <v>#REF!</v>
      </c>
      <c r="AG2212" s="7" t="e">
        <f t="shared" si="1807"/>
        <v>#REF!</v>
      </c>
      <c r="AH2212" s="17" t="e">
        <f t="shared" si="1802"/>
        <v>#REF!</v>
      </c>
      <c r="AI2212" s="26" t="e">
        <f t="shared" si="1806"/>
        <v>#REF!</v>
      </c>
      <c r="AJ2212" s="22" t="e">
        <f t="shared" si="1806"/>
        <v>#REF!</v>
      </c>
      <c r="AK2212" s="25" t="e">
        <f t="shared" si="1803"/>
        <v>#REF!</v>
      </c>
      <c r="AL2212" s="60">
        <f t="shared" si="1813"/>
        <v>41622</v>
      </c>
      <c r="AM2212" s="2"/>
    </row>
    <row r="2213" spans="1:39" ht="11.25" x14ac:dyDescent="0.2">
      <c r="A2213" s="2" t="s">
        <v>5</v>
      </c>
      <c r="B2213" s="2" t="str">
        <f t="shared" si="1808"/>
        <v>CACY2013</v>
      </c>
      <c r="C2213" s="2" t="s">
        <v>38</v>
      </c>
      <c r="D2213" s="4">
        <v>41621</v>
      </c>
      <c r="K2213" s="54">
        <f t="shared" si="1810"/>
        <v>0</v>
      </c>
      <c r="T2213" s="53">
        <v>4</v>
      </c>
      <c r="U2213" s="54">
        <v>614</v>
      </c>
      <c r="V2213" s="55">
        <v>112600</v>
      </c>
      <c r="W2213" s="48">
        <f t="shared" si="1812"/>
        <v>1439</v>
      </c>
      <c r="X2213" s="32">
        <v>48578</v>
      </c>
      <c r="Y2213" s="31">
        <f t="shared" ref="Y2213:Y2276" si="1814">V2213/X2213</f>
        <v>2.3179216929474249</v>
      </c>
      <c r="Z2213" s="30">
        <f t="shared" ref="Z2213:Z2277" si="1815">U2213/X2213</f>
        <v>1.2639466425130717E-2</v>
      </c>
      <c r="AA2213" s="10">
        <f t="shared" ref="AA2213:AA2276" si="1816">IF(Z2213=0,0,Y2213/Z2213)</f>
        <v>183.38762214983714</v>
      </c>
      <c r="AB2213" s="9" t="str">
        <f t="shared" si="1809"/>
        <v>U E</v>
      </c>
      <c r="AC2213" s="28">
        <f t="shared" ref="AC2213:AC2277" si="1817">IF($AB2213="U E",$Y2213,(V2213-E2213)/X2213)</f>
        <v>2.3179216929474249</v>
      </c>
      <c r="AD2213" s="29">
        <f t="shared" ref="AD2213:AD2277" si="1818">IF($AB2213="U E",$Z2213,(U2213-F2213)/X2213)</f>
        <v>1.2639466425130717E-2</v>
      </c>
      <c r="AE2213" s="15">
        <f t="shared" ref="AE2213:AE2276" si="1819">IF(AD2213=0,0,AC2213/AD2213)</f>
        <v>183.38762214983714</v>
      </c>
      <c r="AF2213" s="27" t="e">
        <f t="shared" si="1807"/>
        <v>#REF!</v>
      </c>
      <c r="AG2213" s="7" t="e">
        <f t="shared" si="1807"/>
        <v>#REF!</v>
      </c>
      <c r="AH2213" s="17" t="e">
        <f t="shared" ref="AH2213:AH2276" si="1820">AF2213/AG2213</f>
        <v>#REF!</v>
      </c>
      <c r="AI2213" s="26" t="e">
        <f t="shared" si="1806"/>
        <v>#REF!</v>
      </c>
      <c r="AJ2213" s="22" t="e">
        <f t="shared" si="1806"/>
        <v>#REF!</v>
      </c>
      <c r="AK2213" s="25" t="e">
        <f t="shared" ref="AK2213:AK2276" si="1821">AI2213/AJ2213</f>
        <v>#REF!</v>
      </c>
      <c r="AL2213" s="60">
        <f t="shared" si="1813"/>
        <v>41621</v>
      </c>
      <c r="AM2213" s="2"/>
    </row>
    <row r="2214" spans="1:39" ht="11.25" x14ac:dyDescent="0.2">
      <c r="A2214" s="2" t="s">
        <v>5</v>
      </c>
      <c r="B2214" s="2" t="str">
        <f t="shared" si="1808"/>
        <v>CACY2013</v>
      </c>
      <c r="C2214" s="2" t="s">
        <v>38</v>
      </c>
      <c r="D2214" s="4">
        <v>41620</v>
      </c>
      <c r="K2214" s="54">
        <f t="shared" si="1810"/>
        <v>0</v>
      </c>
      <c r="T2214" s="53">
        <v>1</v>
      </c>
      <c r="U2214" s="54">
        <v>1</v>
      </c>
      <c r="V2214" s="55">
        <v>51</v>
      </c>
      <c r="W2214" s="48">
        <f t="shared" si="1812"/>
        <v>1437</v>
      </c>
      <c r="X2214" s="32">
        <v>48578</v>
      </c>
      <c r="Y2214" s="31">
        <f t="shared" si="1814"/>
        <v>1.0498579603935938E-3</v>
      </c>
      <c r="Z2214" s="30">
        <f t="shared" si="1815"/>
        <v>2.0585450203795956E-5</v>
      </c>
      <c r="AA2214" s="10">
        <f t="shared" si="1816"/>
        <v>51.000000000000007</v>
      </c>
      <c r="AB2214" s="9" t="str">
        <f t="shared" si="1809"/>
        <v>U E</v>
      </c>
      <c r="AC2214" s="28">
        <f t="shared" si="1817"/>
        <v>1.0498579603935938E-3</v>
      </c>
      <c r="AD2214" s="29">
        <f t="shared" si="1818"/>
        <v>2.0585450203795956E-5</v>
      </c>
      <c r="AE2214" s="15">
        <f t="shared" si="1819"/>
        <v>51.000000000000007</v>
      </c>
      <c r="AF2214" s="27" t="e">
        <f t="shared" si="1807"/>
        <v>#REF!</v>
      </c>
      <c r="AG2214" s="7" t="e">
        <f t="shared" si="1807"/>
        <v>#REF!</v>
      </c>
      <c r="AH2214" s="17" t="e">
        <f t="shared" si="1820"/>
        <v>#REF!</v>
      </c>
      <c r="AI2214" s="26" t="e">
        <f t="shared" si="1806"/>
        <v>#REF!</v>
      </c>
      <c r="AJ2214" s="22" t="e">
        <f t="shared" si="1806"/>
        <v>#REF!</v>
      </c>
      <c r="AK2214" s="25" t="e">
        <f t="shared" si="1821"/>
        <v>#REF!</v>
      </c>
      <c r="AL2214" s="60">
        <f t="shared" si="1813"/>
        <v>41620</v>
      </c>
      <c r="AM2214" s="2"/>
    </row>
    <row r="2215" spans="1:39" ht="11.25" x14ac:dyDescent="0.2">
      <c r="A2215" s="2" t="s">
        <v>5</v>
      </c>
      <c r="B2215" s="2" t="str">
        <f t="shared" si="1808"/>
        <v>CACY2013</v>
      </c>
      <c r="C2215" s="2" t="s">
        <v>38</v>
      </c>
      <c r="D2215" s="4">
        <v>41619</v>
      </c>
      <c r="K2215" s="54">
        <f t="shared" si="1810"/>
        <v>0</v>
      </c>
      <c r="T2215" s="53">
        <v>5</v>
      </c>
      <c r="U2215" s="54">
        <v>33</v>
      </c>
      <c r="V2215" s="55">
        <v>8076</v>
      </c>
      <c r="W2215" s="48">
        <f t="shared" si="1812"/>
        <v>1447</v>
      </c>
      <c r="X2215" s="32">
        <v>48578</v>
      </c>
      <c r="Y2215" s="31">
        <f t="shared" si="1814"/>
        <v>0.16624809584585615</v>
      </c>
      <c r="Z2215" s="30">
        <f t="shared" si="1815"/>
        <v>6.7931985672526664E-4</v>
      </c>
      <c r="AA2215" s="10">
        <f t="shared" si="1816"/>
        <v>244.72727272727272</v>
      </c>
      <c r="AB2215" s="9" t="str">
        <f t="shared" si="1809"/>
        <v>U E</v>
      </c>
      <c r="AC2215" s="28">
        <f t="shared" si="1817"/>
        <v>0.16624809584585615</v>
      </c>
      <c r="AD2215" s="29">
        <f t="shared" si="1818"/>
        <v>6.7931985672526664E-4</v>
      </c>
      <c r="AE2215" s="15">
        <f t="shared" si="1819"/>
        <v>244.72727272727272</v>
      </c>
      <c r="AF2215" s="27" t="e">
        <f t="shared" si="1807"/>
        <v>#REF!</v>
      </c>
      <c r="AG2215" s="7" t="e">
        <f t="shared" si="1807"/>
        <v>#REF!</v>
      </c>
      <c r="AH2215" s="17" t="e">
        <f t="shared" si="1820"/>
        <v>#REF!</v>
      </c>
      <c r="AI2215" s="26" t="e">
        <f t="shared" si="1806"/>
        <v>#REF!</v>
      </c>
      <c r="AJ2215" s="22" t="e">
        <f t="shared" si="1806"/>
        <v>#REF!</v>
      </c>
      <c r="AK2215" s="25" t="e">
        <f t="shared" si="1821"/>
        <v>#REF!</v>
      </c>
      <c r="AL2215" s="60">
        <f t="shared" si="1813"/>
        <v>41619</v>
      </c>
      <c r="AM2215" s="2"/>
    </row>
    <row r="2216" spans="1:39" ht="11.25" x14ac:dyDescent="0.2">
      <c r="A2216" s="2" t="s">
        <v>5</v>
      </c>
      <c r="B2216" s="2" t="str">
        <f t="shared" si="1808"/>
        <v>CACY2013</v>
      </c>
      <c r="C2216" s="2" t="s">
        <v>38</v>
      </c>
      <c r="D2216" s="4">
        <v>41618</v>
      </c>
      <c r="K2216" s="54">
        <f t="shared" si="1810"/>
        <v>0</v>
      </c>
      <c r="T2216" s="53">
        <v>4</v>
      </c>
      <c r="U2216" s="54">
        <v>5</v>
      </c>
      <c r="V2216" s="55">
        <v>780</v>
      </c>
      <c r="W2216" s="48">
        <f t="shared" si="1812"/>
        <v>1446</v>
      </c>
      <c r="X2216" s="32">
        <v>48578</v>
      </c>
      <c r="Y2216" s="31">
        <f t="shared" si="1814"/>
        <v>1.6056651158960846E-2</v>
      </c>
      <c r="Z2216" s="30">
        <f t="shared" si="1815"/>
        <v>1.0292725101897978E-4</v>
      </c>
      <c r="AA2216" s="10">
        <f t="shared" si="1816"/>
        <v>156</v>
      </c>
      <c r="AB2216" s="9" t="str">
        <f t="shared" si="1809"/>
        <v>U E</v>
      </c>
      <c r="AC2216" s="28">
        <f t="shared" si="1817"/>
        <v>1.6056651158960846E-2</v>
      </c>
      <c r="AD2216" s="29">
        <f t="shared" si="1818"/>
        <v>1.0292725101897978E-4</v>
      </c>
      <c r="AE2216" s="15">
        <f t="shared" si="1819"/>
        <v>156</v>
      </c>
      <c r="AF2216" s="27" t="e">
        <f t="shared" si="1807"/>
        <v>#REF!</v>
      </c>
      <c r="AG2216" s="7" t="e">
        <f t="shared" si="1807"/>
        <v>#REF!</v>
      </c>
      <c r="AH2216" s="17" t="e">
        <f t="shared" si="1820"/>
        <v>#REF!</v>
      </c>
      <c r="AI2216" s="26" t="e">
        <f t="shared" si="1806"/>
        <v>#REF!</v>
      </c>
      <c r="AJ2216" s="22" t="e">
        <f t="shared" si="1806"/>
        <v>#REF!</v>
      </c>
      <c r="AK2216" s="25" t="e">
        <f t="shared" si="1821"/>
        <v>#REF!</v>
      </c>
      <c r="AL2216" s="60">
        <f t="shared" si="1813"/>
        <v>41618</v>
      </c>
      <c r="AM2216" s="2"/>
    </row>
    <row r="2217" spans="1:39" ht="11.25" x14ac:dyDescent="0.2">
      <c r="A2217" s="2" t="s">
        <v>5</v>
      </c>
      <c r="B2217" s="2" t="str">
        <f t="shared" si="1808"/>
        <v>CACY2013</v>
      </c>
      <c r="C2217" s="2" t="s">
        <v>38</v>
      </c>
      <c r="D2217" s="4">
        <v>41617</v>
      </c>
      <c r="K2217" s="54">
        <f t="shared" si="1810"/>
        <v>0</v>
      </c>
      <c r="T2217" s="53">
        <v>9</v>
      </c>
      <c r="U2217" s="54">
        <v>2182</v>
      </c>
      <c r="V2217" s="55">
        <v>403354</v>
      </c>
      <c r="W2217" s="48">
        <f t="shared" si="1812"/>
        <v>1455</v>
      </c>
      <c r="X2217" s="32">
        <v>48578</v>
      </c>
      <c r="Y2217" s="31">
        <f t="shared" si="1814"/>
        <v>8.3032236815019136</v>
      </c>
      <c r="Z2217" s="30">
        <f t="shared" si="1815"/>
        <v>4.4917452344682779E-2</v>
      </c>
      <c r="AA2217" s="10">
        <f t="shared" si="1816"/>
        <v>184.8551787351054</v>
      </c>
      <c r="AB2217" s="9" t="str">
        <f t="shared" si="1809"/>
        <v>U E</v>
      </c>
      <c r="AC2217" s="28">
        <f t="shared" si="1817"/>
        <v>8.3032236815019136</v>
      </c>
      <c r="AD2217" s="29">
        <f t="shared" si="1818"/>
        <v>4.4917452344682779E-2</v>
      </c>
      <c r="AE2217" s="15">
        <f t="shared" si="1819"/>
        <v>184.8551787351054</v>
      </c>
      <c r="AF2217" s="27" t="e">
        <f t="shared" si="1807"/>
        <v>#REF!</v>
      </c>
      <c r="AG2217" s="7" t="e">
        <f t="shared" si="1807"/>
        <v>#REF!</v>
      </c>
      <c r="AH2217" s="17" t="e">
        <f t="shared" si="1820"/>
        <v>#REF!</v>
      </c>
      <c r="AI2217" s="26" t="e">
        <f t="shared" si="1806"/>
        <v>#REF!</v>
      </c>
      <c r="AJ2217" s="22" t="e">
        <f t="shared" si="1806"/>
        <v>#REF!</v>
      </c>
      <c r="AK2217" s="25" t="e">
        <f t="shared" si="1821"/>
        <v>#REF!</v>
      </c>
      <c r="AL2217" s="60">
        <f t="shared" si="1813"/>
        <v>41617</v>
      </c>
      <c r="AM2217" s="2"/>
    </row>
    <row r="2218" spans="1:39" ht="11.25" x14ac:dyDescent="0.2">
      <c r="A2218" s="2" t="s">
        <v>5</v>
      </c>
      <c r="B2218" s="2" t="str">
        <f t="shared" si="1808"/>
        <v>CACY2013</v>
      </c>
      <c r="C2218" s="2" t="s">
        <v>38</v>
      </c>
      <c r="D2218" s="4">
        <v>41616</v>
      </c>
      <c r="K2218" s="54">
        <f t="shared" si="1810"/>
        <v>0</v>
      </c>
      <c r="T2218" s="53">
        <v>11</v>
      </c>
      <c r="U2218" s="54">
        <v>2164</v>
      </c>
      <c r="V2218" s="55">
        <v>360451</v>
      </c>
      <c r="W2218" s="48">
        <f t="shared" si="1812"/>
        <v>1446</v>
      </c>
      <c r="X2218" s="32">
        <v>48578</v>
      </c>
      <c r="Y2218" s="31">
        <f t="shared" si="1814"/>
        <v>7.4200461114084568</v>
      </c>
      <c r="Z2218" s="30">
        <f t="shared" si="1815"/>
        <v>4.4546914241014451E-2</v>
      </c>
      <c r="AA2218" s="10">
        <f t="shared" si="1816"/>
        <v>166.56700554528652</v>
      </c>
      <c r="AB2218" s="9" t="str">
        <f t="shared" si="1809"/>
        <v>U E</v>
      </c>
      <c r="AC2218" s="28">
        <f t="shared" si="1817"/>
        <v>7.4200461114084568</v>
      </c>
      <c r="AD2218" s="29">
        <f t="shared" si="1818"/>
        <v>4.4546914241014451E-2</v>
      </c>
      <c r="AE2218" s="15">
        <f t="shared" si="1819"/>
        <v>166.56700554528652</v>
      </c>
      <c r="AF2218" s="27" t="e">
        <f t="shared" si="1807"/>
        <v>#REF!</v>
      </c>
      <c r="AG2218" s="7" t="e">
        <f t="shared" si="1807"/>
        <v>#REF!</v>
      </c>
      <c r="AH2218" s="17" t="e">
        <f t="shared" si="1820"/>
        <v>#REF!</v>
      </c>
      <c r="AI2218" s="26" t="e">
        <f t="shared" si="1806"/>
        <v>#REF!</v>
      </c>
      <c r="AJ2218" s="22" t="e">
        <f t="shared" si="1806"/>
        <v>#REF!</v>
      </c>
      <c r="AK2218" s="25" t="e">
        <f t="shared" si="1821"/>
        <v>#REF!</v>
      </c>
      <c r="AL2218" s="60">
        <f t="shared" si="1813"/>
        <v>41616</v>
      </c>
      <c r="AM2218" s="2"/>
    </row>
    <row r="2219" spans="1:39" ht="11.25" x14ac:dyDescent="0.2">
      <c r="A2219" s="2" t="s">
        <v>5</v>
      </c>
      <c r="B2219" s="2" t="str">
        <f t="shared" si="1808"/>
        <v>CACY2013</v>
      </c>
      <c r="C2219" s="2" t="s">
        <v>38</v>
      </c>
      <c r="D2219" s="4">
        <v>41615</v>
      </c>
      <c r="K2219" s="54">
        <f t="shared" si="1810"/>
        <v>0</v>
      </c>
      <c r="T2219" s="53">
        <v>2</v>
      </c>
      <c r="U2219" s="54">
        <v>22</v>
      </c>
      <c r="V2219" s="55">
        <v>10024</v>
      </c>
      <c r="W2219" s="48">
        <f t="shared" si="1812"/>
        <v>1442</v>
      </c>
      <c r="X2219" s="32">
        <v>48578</v>
      </c>
      <c r="Y2219" s="31">
        <f t="shared" si="1814"/>
        <v>0.20634855284285067</v>
      </c>
      <c r="Z2219" s="30">
        <f t="shared" si="1815"/>
        <v>4.5287990448351104E-4</v>
      </c>
      <c r="AA2219" s="10">
        <f t="shared" si="1816"/>
        <v>455.63636363636363</v>
      </c>
      <c r="AB2219" s="9" t="str">
        <f t="shared" si="1809"/>
        <v>U E</v>
      </c>
      <c r="AC2219" s="28">
        <f t="shared" si="1817"/>
        <v>0.20634855284285067</v>
      </c>
      <c r="AD2219" s="29">
        <f t="shared" si="1818"/>
        <v>4.5287990448351104E-4</v>
      </c>
      <c r="AE2219" s="15">
        <f t="shared" si="1819"/>
        <v>455.63636363636363</v>
      </c>
      <c r="AF2219" s="27" t="e">
        <f t="shared" si="1807"/>
        <v>#REF!</v>
      </c>
      <c r="AG2219" s="7" t="e">
        <f t="shared" si="1807"/>
        <v>#REF!</v>
      </c>
      <c r="AH2219" s="17" t="e">
        <f t="shared" si="1820"/>
        <v>#REF!</v>
      </c>
      <c r="AI2219" s="26" t="e">
        <f t="shared" si="1806"/>
        <v>#REF!</v>
      </c>
      <c r="AJ2219" s="22" t="e">
        <f t="shared" si="1806"/>
        <v>#REF!</v>
      </c>
      <c r="AK2219" s="25" t="e">
        <f t="shared" si="1821"/>
        <v>#REF!</v>
      </c>
      <c r="AL2219" s="60">
        <f t="shared" si="1813"/>
        <v>41615</v>
      </c>
      <c r="AM2219" s="2"/>
    </row>
    <row r="2220" spans="1:39" ht="11.25" x14ac:dyDescent="0.2">
      <c r="A2220" s="2" t="s">
        <v>5</v>
      </c>
      <c r="B2220" s="2" t="str">
        <f t="shared" si="1808"/>
        <v>CACY2013</v>
      </c>
      <c r="C2220" s="2" t="s">
        <v>38</v>
      </c>
      <c r="D2220" s="4">
        <v>41614</v>
      </c>
      <c r="K2220" s="54">
        <f t="shared" si="1810"/>
        <v>0</v>
      </c>
      <c r="T2220" s="53">
        <v>3</v>
      </c>
      <c r="U2220" s="54">
        <v>7</v>
      </c>
      <c r="V2220" s="55">
        <v>610</v>
      </c>
      <c r="W2220" s="48">
        <f t="shared" si="1812"/>
        <v>1440</v>
      </c>
      <c r="X2220" s="32">
        <v>48578</v>
      </c>
      <c r="Y2220" s="31">
        <f t="shared" si="1814"/>
        <v>1.2557124624315534E-2</v>
      </c>
      <c r="Z2220" s="30">
        <f t="shared" si="1815"/>
        <v>1.440981514265717E-4</v>
      </c>
      <c r="AA2220" s="10">
        <f t="shared" si="1816"/>
        <v>87.142857142857153</v>
      </c>
      <c r="AB2220" s="9" t="str">
        <f t="shared" si="1809"/>
        <v>U E</v>
      </c>
      <c r="AC2220" s="28">
        <f t="shared" si="1817"/>
        <v>1.2557124624315534E-2</v>
      </c>
      <c r="AD2220" s="29">
        <f t="shared" si="1818"/>
        <v>1.440981514265717E-4</v>
      </c>
      <c r="AE2220" s="15">
        <f t="shared" si="1819"/>
        <v>87.142857142857153</v>
      </c>
      <c r="AF2220" s="27" t="e">
        <f t="shared" si="1807"/>
        <v>#REF!</v>
      </c>
      <c r="AG2220" s="7" t="e">
        <f t="shared" si="1807"/>
        <v>#REF!</v>
      </c>
      <c r="AH2220" s="17" t="e">
        <f t="shared" si="1820"/>
        <v>#REF!</v>
      </c>
      <c r="AI2220" s="26" t="e">
        <f t="shared" si="1806"/>
        <v>#REF!</v>
      </c>
      <c r="AJ2220" s="22" t="e">
        <f t="shared" si="1806"/>
        <v>#REF!</v>
      </c>
      <c r="AK2220" s="25" t="e">
        <f t="shared" si="1821"/>
        <v>#REF!</v>
      </c>
      <c r="AL2220" s="60">
        <f t="shared" si="1813"/>
        <v>41614</v>
      </c>
      <c r="AM2220" s="2"/>
    </row>
    <row r="2221" spans="1:39" ht="11.25" x14ac:dyDescent="0.2">
      <c r="A2221" s="2" t="s">
        <v>5</v>
      </c>
      <c r="B2221" s="2" t="str">
        <f t="shared" si="1808"/>
        <v>CACY2013</v>
      </c>
      <c r="C2221" s="2" t="s">
        <v>38</v>
      </c>
      <c r="D2221" s="4">
        <v>41613</v>
      </c>
      <c r="K2221" s="54">
        <f t="shared" si="1810"/>
        <v>0</v>
      </c>
      <c r="T2221" s="53">
        <v>6</v>
      </c>
      <c r="U2221" s="54">
        <v>14</v>
      </c>
      <c r="V2221" s="55">
        <v>991</v>
      </c>
      <c r="W2221" s="48">
        <f t="shared" si="1812"/>
        <v>1442</v>
      </c>
      <c r="X2221" s="32">
        <v>48578</v>
      </c>
      <c r="Y2221" s="31">
        <f t="shared" si="1814"/>
        <v>2.0400181151961794E-2</v>
      </c>
      <c r="Z2221" s="30">
        <f t="shared" si="1815"/>
        <v>2.8819630285314339E-4</v>
      </c>
      <c r="AA2221" s="10">
        <f t="shared" si="1816"/>
        <v>70.785714285714292</v>
      </c>
      <c r="AB2221" s="9" t="str">
        <f t="shared" si="1809"/>
        <v>U E</v>
      </c>
      <c r="AC2221" s="28">
        <f t="shared" si="1817"/>
        <v>2.0400181151961794E-2</v>
      </c>
      <c r="AD2221" s="29">
        <f t="shared" si="1818"/>
        <v>2.8819630285314339E-4</v>
      </c>
      <c r="AE2221" s="15">
        <f t="shared" si="1819"/>
        <v>70.785714285714292</v>
      </c>
      <c r="AF2221" s="27" t="e">
        <f t="shared" si="1807"/>
        <v>#REF!</v>
      </c>
      <c r="AG2221" s="7" t="e">
        <f t="shared" si="1807"/>
        <v>#REF!</v>
      </c>
      <c r="AH2221" s="17" t="e">
        <f t="shared" si="1820"/>
        <v>#REF!</v>
      </c>
      <c r="AI2221" s="26" t="e">
        <f t="shared" si="1806"/>
        <v>#REF!</v>
      </c>
      <c r="AJ2221" s="22" t="e">
        <f t="shared" si="1806"/>
        <v>#REF!</v>
      </c>
      <c r="AK2221" s="25" t="e">
        <f t="shared" si="1821"/>
        <v>#REF!</v>
      </c>
      <c r="AL2221" s="60">
        <f t="shared" si="1813"/>
        <v>41613</v>
      </c>
      <c r="AM2221" s="2"/>
    </row>
    <row r="2222" spans="1:39" ht="11.25" x14ac:dyDescent="0.2">
      <c r="A2222" s="2" t="s">
        <v>5</v>
      </c>
      <c r="B2222" s="2" t="str">
        <f t="shared" si="1808"/>
        <v>CACY2013</v>
      </c>
      <c r="C2222" s="2" t="s">
        <v>38</v>
      </c>
      <c r="D2222" s="4">
        <v>41612</v>
      </c>
      <c r="K2222" s="54">
        <f t="shared" si="1810"/>
        <v>0</v>
      </c>
      <c r="T2222" s="53">
        <v>1</v>
      </c>
      <c r="U2222" s="54">
        <v>3</v>
      </c>
      <c r="V2222" s="55">
        <v>191</v>
      </c>
      <c r="W2222" s="48">
        <f t="shared" si="1812"/>
        <v>1437</v>
      </c>
      <c r="X2222" s="32">
        <v>48578</v>
      </c>
      <c r="Y2222" s="31">
        <f t="shared" si="1814"/>
        <v>3.9318209889250277E-3</v>
      </c>
      <c r="Z2222" s="30">
        <f t="shared" si="1815"/>
        <v>6.1756350611387873E-5</v>
      </c>
      <c r="AA2222" s="10">
        <f t="shared" si="1816"/>
        <v>63.666666666666664</v>
      </c>
      <c r="AB2222" s="9" t="str">
        <f t="shared" si="1809"/>
        <v>U E</v>
      </c>
      <c r="AC2222" s="28">
        <f t="shared" si="1817"/>
        <v>3.9318209889250277E-3</v>
      </c>
      <c r="AD2222" s="29">
        <f t="shared" si="1818"/>
        <v>6.1756350611387873E-5</v>
      </c>
      <c r="AE2222" s="15">
        <f t="shared" si="1819"/>
        <v>63.666666666666664</v>
      </c>
      <c r="AF2222" s="27" t="e">
        <f t="shared" si="1807"/>
        <v>#REF!</v>
      </c>
      <c r="AG2222" s="7" t="e">
        <f t="shared" si="1807"/>
        <v>#REF!</v>
      </c>
      <c r="AH2222" s="17" t="e">
        <f t="shared" si="1820"/>
        <v>#REF!</v>
      </c>
      <c r="AI2222" s="26" t="e">
        <f t="shared" si="1806"/>
        <v>#REF!</v>
      </c>
      <c r="AJ2222" s="22" t="e">
        <f t="shared" si="1806"/>
        <v>#REF!</v>
      </c>
      <c r="AK2222" s="25" t="e">
        <f t="shared" si="1821"/>
        <v>#REF!</v>
      </c>
      <c r="AL2222" s="60">
        <f t="shared" si="1813"/>
        <v>41612</v>
      </c>
      <c r="AM2222" s="2"/>
    </row>
    <row r="2223" spans="1:39" ht="11.25" x14ac:dyDescent="0.2">
      <c r="A2223" s="2" t="s">
        <v>5</v>
      </c>
      <c r="B2223" s="2" t="str">
        <f t="shared" si="1808"/>
        <v>CACY2013</v>
      </c>
      <c r="C2223" s="2" t="s">
        <v>38</v>
      </c>
      <c r="D2223" s="4">
        <v>41611</v>
      </c>
      <c r="K2223" s="54">
        <f t="shared" si="1810"/>
        <v>0</v>
      </c>
      <c r="T2223" s="53">
        <v>1</v>
      </c>
      <c r="U2223" s="54">
        <v>2</v>
      </c>
      <c r="V2223" s="55">
        <v>91</v>
      </c>
      <c r="W2223" s="48">
        <f t="shared" si="1812"/>
        <v>1439</v>
      </c>
      <c r="X2223" s="32">
        <v>48578</v>
      </c>
      <c r="Y2223" s="31">
        <f t="shared" si="1814"/>
        <v>1.873275968545432E-3</v>
      </c>
      <c r="Z2223" s="30">
        <f t="shared" si="1815"/>
        <v>4.1170900407591911E-5</v>
      </c>
      <c r="AA2223" s="10">
        <f t="shared" si="1816"/>
        <v>45.5</v>
      </c>
      <c r="AB2223" s="9" t="str">
        <f t="shared" si="1809"/>
        <v>U E</v>
      </c>
      <c r="AC2223" s="28">
        <f t="shared" si="1817"/>
        <v>1.873275968545432E-3</v>
      </c>
      <c r="AD2223" s="29">
        <f t="shared" si="1818"/>
        <v>4.1170900407591911E-5</v>
      </c>
      <c r="AE2223" s="15">
        <f t="shared" si="1819"/>
        <v>45.5</v>
      </c>
      <c r="AF2223" s="27" t="e">
        <f t="shared" si="1807"/>
        <v>#REF!</v>
      </c>
      <c r="AG2223" s="7" t="e">
        <f t="shared" si="1807"/>
        <v>#REF!</v>
      </c>
      <c r="AH2223" s="17" t="e">
        <f t="shared" si="1820"/>
        <v>#REF!</v>
      </c>
      <c r="AI2223" s="26" t="e">
        <f t="shared" si="1806"/>
        <v>#REF!</v>
      </c>
      <c r="AJ2223" s="22" t="e">
        <f t="shared" si="1806"/>
        <v>#REF!</v>
      </c>
      <c r="AK2223" s="25" t="e">
        <f t="shared" si="1821"/>
        <v>#REF!</v>
      </c>
      <c r="AL2223" s="60">
        <f t="shared" si="1813"/>
        <v>41611</v>
      </c>
      <c r="AM2223" s="2"/>
    </row>
    <row r="2224" spans="1:39" ht="11.25" x14ac:dyDescent="0.2">
      <c r="A2224" s="2" t="s">
        <v>5</v>
      </c>
      <c r="B2224" s="2" t="str">
        <f t="shared" si="1808"/>
        <v>CACY2013</v>
      </c>
      <c r="C2224" s="2" t="s">
        <v>38</v>
      </c>
      <c r="D2224" s="4">
        <v>41610</v>
      </c>
      <c r="K2224" s="54">
        <f t="shared" si="1810"/>
        <v>0</v>
      </c>
      <c r="T2224" s="53">
        <v>5</v>
      </c>
      <c r="U2224" s="54">
        <v>157</v>
      </c>
      <c r="V2224" s="55">
        <v>37911</v>
      </c>
      <c r="W2224" s="48">
        <f t="shared" si="1812"/>
        <v>1440</v>
      </c>
      <c r="X2224" s="32">
        <v>48578</v>
      </c>
      <c r="Y2224" s="31">
        <f t="shared" si="1814"/>
        <v>0.78041500267610853</v>
      </c>
      <c r="Z2224" s="30">
        <f t="shared" si="1815"/>
        <v>3.231915681995965E-3</v>
      </c>
      <c r="AA2224" s="10">
        <f t="shared" si="1816"/>
        <v>241.47133757961785</v>
      </c>
      <c r="AB2224" s="9" t="str">
        <f t="shared" si="1809"/>
        <v>U E</v>
      </c>
      <c r="AC2224" s="28">
        <f t="shared" si="1817"/>
        <v>0.78041500267610853</v>
      </c>
      <c r="AD2224" s="29">
        <f t="shared" si="1818"/>
        <v>3.231915681995965E-3</v>
      </c>
      <c r="AE2224" s="15">
        <f t="shared" si="1819"/>
        <v>241.47133757961785</v>
      </c>
      <c r="AF2224" s="27" t="e">
        <f t="shared" si="1807"/>
        <v>#REF!</v>
      </c>
      <c r="AG2224" s="7" t="e">
        <f t="shared" si="1807"/>
        <v>#REF!</v>
      </c>
      <c r="AH2224" s="17" t="e">
        <f t="shared" si="1820"/>
        <v>#REF!</v>
      </c>
      <c r="AI2224" s="26" t="e">
        <f t="shared" si="1806"/>
        <v>#REF!</v>
      </c>
      <c r="AJ2224" s="22" t="e">
        <f t="shared" si="1806"/>
        <v>#REF!</v>
      </c>
      <c r="AK2224" s="25" t="e">
        <f t="shared" si="1821"/>
        <v>#REF!</v>
      </c>
      <c r="AL2224" s="60">
        <f t="shared" si="1813"/>
        <v>41610</v>
      </c>
      <c r="AM2224" s="2"/>
    </row>
    <row r="2225" spans="1:39" ht="11.25" x14ac:dyDescent="0.2">
      <c r="A2225" s="2" t="s">
        <v>5</v>
      </c>
      <c r="B2225" s="2" t="str">
        <f t="shared" si="1808"/>
        <v>CACY2013</v>
      </c>
      <c r="C2225" s="2" t="s">
        <v>38</v>
      </c>
      <c r="D2225" s="4">
        <v>41609</v>
      </c>
      <c r="K2225" s="54">
        <f t="shared" si="1810"/>
        <v>0</v>
      </c>
      <c r="T2225" s="53">
        <v>2</v>
      </c>
      <c r="U2225" s="54">
        <v>9</v>
      </c>
      <c r="V2225" s="55">
        <v>648</v>
      </c>
      <c r="W2225" s="48">
        <f t="shared" si="1812"/>
        <v>1438</v>
      </c>
      <c r="X2225" s="32">
        <v>48578</v>
      </c>
      <c r="Y2225" s="31">
        <f t="shared" si="1814"/>
        <v>1.333937173205978E-2</v>
      </c>
      <c r="Z2225" s="30">
        <f t="shared" si="1815"/>
        <v>1.8526905183416362E-4</v>
      </c>
      <c r="AA2225" s="10">
        <f t="shared" si="1816"/>
        <v>72</v>
      </c>
      <c r="AB2225" s="9" t="str">
        <f t="shared" si="1809"/>
        <v>U E</v>
      </c>
      <c r="AC2225" s="28">
        <f t="shared" si="1817"/>
        <v>1.333937173205978E-2</v>
      </c>
      <c r="AD2225" s="29">
        <f t="shared" si="1818"/>
        <v>1.8526905183416362E-4</v>
      </c>
      <c r="AE2225" s="15">
        <f t="shared" si="1819"/>
        <v>72</v>
      </c>
      <c r="AF2225" s="27" t="e">
        <f t="shared" si="1807"/>
        <v>#REF!</v>
      </c>
      <c r="AG2225" s="7" t="e">
        <f t="shared" si="1807"/>
        <v>#REF!</v>
      </c>
      <c r="AH2225" s="17" t="e">
        <f t="shared" si="1820"/>
        <v>#REF!</v>
      </c>
      <c r="AI2225" s="26" t="e">
        <f t="shared" si="1806"/>
        <v>#REF!</v>
      </c>
      <c r="AJ2225" s="22" t="e">
        <f t="shared" si="1806"/>
        <v>#REF!</v>
      </c>
      <c r="AK2225" s="25" t="e">
        <f t="shared" si="1821"/>
        <v>#REF!</v>
      </c>
      <c r="AL2225" s="60">
        <f t="shared" si="1813"/>
        <v>41609</v>
      </c>
      <c r="AM2225" s="2"/>
    </row>
    <row r="2226" spans="1:39" ht="11.25" x14ac:dyDescent="0.2">
      <c r="A2226" s="2" t="s">
        <v>5</v>
      </c>
      <c r="B2226" s="2" t="str">
        <f t="shared" si="1808"/>
        <v>CACY2013</v>
      </c>
      <c r="C2226" s="2" t="s">
        <v>38</v>
      </c>
      <c r="D2226" s="4">
        <v>41608</v>
      </c>
      <c r="G2226" s="69">
        <v>247</v>
      </c>
      <c r="H2226" s="71">
        <v>2.34</v>
      </c>
      <c r="I2226" s="76">
        <v>106</v>
      </c>
      <c r="K2226" s="54">
        <f t="shared" si="1810"/>
        <v>0</v>
      </c>
      <c r="T2226" s="53">
        <v>7</v>
      </c>
      <c r="U2226" s="54">
        <v>2630</v>
      </c>
      <c r="V2226" s="55">
        <v>71520</v>
      </c>
      <c r="W2226" s="48">
        <f t="shared" si="1812"/>
        <v>1440</v>
      </c>
      <c r="X2226" s="32">
        <v>48578</v>
      </c>
      <c r="Y2226" s="31">
        <f t="shared" si="1814"/>
        <v>1.4722713985754869</v>
      </c>
      <c r="Z2226" s="30">
        <f t="shared" si="1815"/>
        <v>5.4139734035983364E-2</v>
      </c>
      <c r="AA2226" s="10">
        <f t="shared" si="1816"/>
        <v>27.193916349809889</v>
      </c>
      <c r="AB2226" s="9" t="str">
        <f t="shared" si="1809"/>
        <v>U E</v>
      </c>
      <c r="AC2226" s="28">
        <f t="shared" si="1817"/>
        <v>1.4722713985754869</v>
      </c>
      <c r="AD2226" s="29">
        <f t="shared" si="1818"/>
        <v>5.4139734035983364E-2</v>
      </c>
      <c r="AE2226" s="15">
        <f t="shared" si="1819"/>
        <v>27.193916349809889</v>
      </c>
      <c r="AF2226" s="27" t="e">
        <f t="shared" si="1807"/>
        <v>#REF!</v>
      </c>
      <c r="AG2226" s="7" t="e">
        <f t="shared" si="1807"/>
        <v>#REF!</v>
      </c>
      <c r="AH2226" s="17" t="e">
        <f t="shared" si="1820"/>
        <v>#REF!</v>
      </c>
      <c r="AI2226" s="26" t="e">
        <f t="shared" si="1806"/>
        <v>#REF!</v>
      </c>
      <c r="AJ2226" s="22" t="e">
        <f t="shared" si="1806"/>
        <v>#REF!</v>
      </c>
      <c r="AK2226" s="25" t="e">
        <f t="shared" si="1821"/>
        <v>#REF!</v>
      </c>
      <c r="AL2226" s="60">
        <f t="shared" si="1813"/>
        <v>41608</v>
      </c>
      <c r="AM2226" s="2"/>
    </row>
    <row r="2227" spans="1:39" ht="11.25" x14ac:dyDescent="0.2">
      <c r="A2227" s="2" t="s">
        <v>5</v>
      </c>
      <c r="B2227" s="2" t="str">
        <f t="shared" si="1808"/>
        <v>CACY2013</v>
      </c>
      <c r="C2227" s="2" t="s">
        <v>38</v>
      </c>
      <c r="D2227" s="4">
        <v>41607</v>
      </c>
      <c r="K2227" s="54">
        <f t="shared" si="1810"/>
        <v>0</v>
      </c>
      <c r="T2227" s="53"/>
      <c r="U2227" s="54"/>
      <c r="V2227" s="55"/>
      <c r="W2227" s="48">
        <f t="shared" si="1812"/>
        <v>1439</v>
      </c>
      <c r="X2227" s="32">
        <v>48578</v>
      </c>
      <c r="Y2227" s="31">
        <f t="shared" si="1814"/>
        <v>0</v>
      </c>
      <c r="Z2227" s="30">
        <f t="shared" si="1815"/>
        <v>0</v>
      </c>
      <c r="AA2227" s="10">
        <f t="shared" si="1816"/>
        <v>0</v>
      </c>
      <c r="AB2227" s="9" t="str">
        <f t="shared" si="1809"/>
        <v>U E</v>
      </c>
      <c r="AC2227" s="28">
        <f t="shared" si="1817"/>
        <v>0</v>
      </c>
      <c r="AD2227" s="29">
        <f t="shared" si="1818"/>
        <v>0</v>
      </c>
      <c r="AE2227" s="15">
        <f t="shared" si="1819"/>
        <v>0</v>
      </c>
      <c r="AF2227" s="27" t="e">
        <f t="shared" si="1807"/>
        <v>#REF!</v>
      </c>
      <c r="AG2227" s="7" t="e">
        <f t="shared" si="1807"/>
        <v>#REF!</v>
      </c>
      <c r="AH2227" s="17" t="e">
        <f t="shared" si="1820"/>
        <v>#REF!</v>
      </c>
      <c r="AI2227" s="26" t="e">
        <f t="shared" si="1806"/>
        <v>#REF!</v>
      </c>
      <c r="AJ2227" s="22" t="e">
        <f t="shared" si="1806"/>
        <v>#REF!</v>
      </c>
      <c r="AK2227" s="25" t="e">
        <f t="shared" si="1821"/>
        <v>#REF!</v>
      </c>
      <c r="AL2227" s="60">
        <f t="shared" si="1813"/>
        <v>41607</v>
      </c>
      <c r="AM2227" s="2"/>
    </row>
    <row r="2228" spans="1:39" ht="11.25" x14ac:dyDescent="0.2">
      <c r="A2228" s="2" t="s">
        <v>5</v>
      </c>
      <c r="B2228" s="2" t="str">
        <f t="shared" si="1808"/>
        <v>CACY2013</v>
      </c>
      <c r="C2228" s="2" t="s">
        <v>38</v>
      </c>
      <c r="D2228" s="4">
        <v>41606</v>
      </c>
      <c r="K2228" s="54">
        <f t="shared" si="1810"/>
        <v>0</v>
      </c>
      <c r="T2228" s="53">
        <v>3</v>
      </c>
      <c r="U2228" s="54">
        <v>1098</v>
      </c>
      <c r="V2228" s="55">
        <v>55669</v>
      </c>
      <c r="W2228" s="48">
        <f t="shared" si="1812"/>
        <v>1441</v>
      </c>
      <c r="X2228" s="32">
        <v>48578</v>
      </c>
      <c r="Y2228" s="31">
        <f t="shared" si="1814"/>
        <v>1.1459714273951171</v>
      </c>
      <c r="Z2228" s="30">
        <f t="shared" si="1815"/>
        <v>2.2602824323767961E-2</v>
      </c>
      <c r="AA2228" s="10">
        <f t="shared" si="1816"/>
        <v>50.700364298724956</v>
      </c>
      <c r="AB2228" s="9" t="str">
        <f t="shared" si="1809"/>
        <v>U E</v>
      </c>
      <c r="AC2228" s="28">
        <f t="shared" si="1817"/>
        <v>1.1459714273951171</v>
      </c>
      <c r="AD2228" s="29">
        <f t="shared" si="1818"/>
        <v>2.2602824323767961E-2</v>
      </c>
      <c r="AE2228" s="15">
        <f t="shared" si="1819"/>
        <v>50.700364298724956</v>
      </c>
      <c r="AF2228" s="27" t="e">
        <f t="shared" si="1807"/>
        <v>#REF!</v>
      </c>
      <c r="AG2228" s="7" t="e">
        <f t="shared" si="1807"/>
        <v>#REF!</v>
      </c>
      <c r="AH2228" s="17" t="e">
        <f t="shared" si="1820"/>
        <v>#REF!</v>
      </c>
      <c r="AI2228" s="26" t="e">
        <f t="shared" si="1806"/>
        <v>#REF!</v>
      </c>
      <c r="AJ2228" s="22" t="e">
        <f t="shared" si="1806"/>
        <v>#REF!</v>
      </c>
      <c r="AK2228" s="25" t="e">
        <f t="shared" si="1821"/>
        <v>#REF!</v>
      </c>
      <c r="AL2228" s="60">
        <f t="shared" si="1813"/>
        <v>41606</v>
      </c>
      <c r="AM2228" s="2"/>
    </row>
    <row r="2229" spans="1:39" ht="11.25" x14ac:dyDescent="0.2">
      <c r="A2229" s="2" t="s">
        <v>5</v>
      </c>
      <c r="B2229" s="2" t="str">
        <f t="shared" si="1808"/>
        <v>CACY2013</v>
      </c>
      <c r="C2229" s="2" t="s">
        <v>38</v>
      </c>
      <c r="D2229" s="4">
        <v>41605</v>
      </c>
      <c r="K2229" s="54">
        <f t="shared" si="1810"/>
        <v>0</v>
      </c>
      <c r="T2229" s="53">
        <v>5</v>
      </c>
      <c r="U2229" s="54">
        <v>53</v>
      </c>
      <c r="V2229" s="55">
        <v>7077</v>
      </c>
      <c r="W2229" s="48">
        <f t="shared" si="1812"/>
        <v>1442</v>
      </c>
      <c r="X2229" s="32">
        <v>48578</v>
      </c>
      <c r="Y2229" s="31">
        <f t="shared" si="1814"/>
        <v>0.145683231092264</v>
      </c>
      <c r="Z2229" s="30">
        <f t="shared" si="1815"/>
        <v>1.0910288608011857E-3</v>
      </c>
      <c r="AA2229" s="10">
        <f t="shared" si="1816"/>
        <v>133.52830188679246</v>
      </c>
      <c r="AB2229" s="9" t="str">
        <f t="shared" si="1809"/>
        <v>U E</v>
      </c>
      <c r="AC2229" s="28">
        <f t="shared" si="1817"/>
        <v>0.145683231092264</v>
      </c>
      <c r="AD2229" s="29">
        <f t="shared" si="1818"/>
        <v>1.0910288608011857E-3</v>
      </c>
      <c r="AE2229" s="15">
        <f t="shared" si="1819"/>
        <v>133.52830188679246</v>
      </c>
      <c r="AF2229" s="27" t="e">
        <f t="shared" si="1807"/>
        <v>#REF!</v>
      </c>
      <c r="AG2229" s="7" t="e">
        <f t="shared" si="1807"/>
        <v>#REF!</v>
      </c>
      <c r="AH2229" s="17" t="e">
        <f t="shared" si="1820"/>
        <v>#REF!</v>
      </c>
      <c r="AI2229" s="26" t="e">
        <f t="shared" si="1806"/>
        <v>#REF!</v>
      </c>
      <c r="AJ2229" s="22" t="e">
        <f t="shared" si="1806"/>
        <v>#REF!</v>
      </c>
      <c r="AK2229" s="25" t="e">
        <f t="shared" si="1821"/>
        <v>#REF!</v>
      </c>
      <c r="AL2229" s="60">
        <f t="shared" si="1813"/>
        <v>41605</v>
      </c>
      <c r="AM2229" s="2"/>
    </row>
    <row r="2230" spans="1:39" ht="11.25" x14ac:dyDescent="0.2">
      <c r="A2230" s="2" t="s">
        <v>5</v>
      </c>
      <c r="B2230" s="2" t="str">
        <f t="shared" si="1808"/>
        <v>CACY2013</v>
      </c>
      <c r="C2230" s="2" t="s">
        <v>38</v>
      </c>
      <c r="D2230" s="4">
        <v>41604</v>
      </c>
      <c r="K2230" s="54">
        <f t="shared" si="1810"/>
        <v>0</v>
      </c>
      <c r="T2230" s="53">
        <v>1</v>
      </c>
      <c r="U2230" s="54">
        <v>1</v>
      </c>
      <c r="V2230" s="55">
        <v>86</v>
      </c>
      <c r="W2230" s="48">
        <f t="shared" si="1812"/>
        <v>1443</v>
      </c>
      <c r="X2230" s="32">
        <v>48578</v>
      </c>
      <c r="Y2230" s="31">
        <f t="shared" si="1814"/>
        <v>1.7703487175264522E-3</v>
      </c>
      <c r="Z2230" s="30">
        <f t="shared" si="1815"/>
        <v>2.0585450203795956E-5</v>
      </c>
      <c r="AA2230" s="10">
        <f t="shared" si="1816"/>
        <v>86</v>
      </c>
      <c r="AB2230" s="9" t="str">
        <f t="shared" si="1809"/>
        <v>U E</v>
      </c>
      <c r="AC2230" s="28">
        <f t="shared" si="1817"/>
        <v>1.7703487175264522E-3</v>
      </c>
      <c r="AD2230" s="29">
        <f t="shared" si="1818"/>
        <v>2.0585450203795956E-5</v>
      </c>
      <c r="AE2230" s="15">
        <f t="shared" si="1819"/>
        <v>86</v>
      </c>
      <c r="AF2230" s="27" t="e">
        <f t="shared" si="1807"/>
        <v>#REF!</v>
      </c>
      <c r="AG2230" s="7" t="e">
        <f t="shared" si="1807"/>
        <v>#REF!</v>
      </c>
      <c r="AH2230" s="17" t="e">
        <f t="shared" si="1820"/>
        <v>#REF!</v>
      </c>
      <c r="AI2230" s="26" t="e">
        <f t="shared" ref="AI2230:AJ2293" si="1822">AI2231+AC2230</f>
        <v>#REF!</v>
      </c>
      <c r="AJ2230" s="22" t="e">
        <f t="shared" si="1822"/>
        <v>#REF!</v>
      </c>
      <c r="AK2230" s="25" t="e">
        <f t="shared" si="1821"/>
        <v>#REF!</v>
      </c>
      <c r="AL2230" s="60">
        <f t="shared" si="1813"/>
        <v>41604</v>
      </c>
      <c r="AM2230" s="2"/>
    </row>
    <row r="2231" spans="1:39" ht="11.25" x14ac:dyDescent="0.2">
      <c r="A2231" s="2" t="s">
        <v>5</v>
      </c>
      <c r="B2231" s="2" t="str">
        <f t="shared" si="1808"/>
        <v>CACY2013</v>
      </c>
      <c r="C2231" s="2" t="s">
        <v>38</v>
      </c>
      <c r="D2231" s="4">
        <v>41603</v>
      </c>
      <c r="K2231" s="54">
        <f t="shared" si="1810"/>
        <v>0</v>
      </c>
      <c r="T2231" s="53">
        <v>2</v>
      </c>
      <c r="U2231" s="54">
        <v>27</v>
      </c>
      <c r="V2231" s="55">
        <v>4264</v>
      </c>
      <c r="W2231" s="48">
        <f t="shared" si="1812"/>
        <v>1456</v>
      </c>
      <c r="X2231" s="32">
        <v>48578</v>
      </c>
      <c r="Y2231" s="31">
        <f t="shared" si="1814"/>
        <v>8.7776359668985962E-2</v>
      </c>
      <c r="Z2231" s="30">
        <f t="shared" si="1815"/>
        <v>5.5580715550249083E-4</v>
      </c>
      <c r="AA2231" s="10">
        <f t="shared" si="1816"/>
        <v>157.92592592592592</v>
      </c>
      <c r="AB2231" s="9" t="str">
        <f t="shared" si="1809"/>
        <v>U E</v>
      </c>
      <c r="AC2231" s="28">
        <f t="shared" si="1817"/>
        <v>8.7776359668985962E-2</v>
      </c>
      <c r="AD2231" s="29">
        <f t="shared" si="1818"/>
        <v>5.5580715550249083E-4</v>
      </c>
      <c r="AE2231" s="15">
        <f t="shared" si="1819"/>
        <v>157.92592592592592</v>
      </c>
      <c r="AF2231" s="27" t="e">
        <f t="shared" ref="AF2231:AG2294" si="1823">AF2232+Y2231</f>
        <v>#REF!</v>
      </c>
      <c r="AG2231" s="7" t="e">
        <f t="shared" si="1823"/>
        <v>#REF!</v>
      </c>
      <c r="AH2231" s="17" t="e">
        <f t="shared" si="1820"/>
        <v>#REF!</v>
      </c>
      <c r="AI2231" s="26" t="e">
        <f t="shared" si="1822"/>
        <v>#REF!</v>
      </c>
      <c r="AJ2231" s="22" t="e">
        <f t="shared" si="1822"/>
        <v>#REF!</v>
      </c>
      <c r="AK2231" s="25" t="e">
        <f t="shared" si="1821"/>
        <v>#REF!</v>
      </c>
      <c r="AL2231" s="60">
        <f t="shared" si="1813"/>
        <v>41603</v>
      </c>
      <c r="AM2231" s="2"/>
    </row>
    <row r="2232" spans="1:39" ht="11.25" x14ac:dyDescent="0.2">
      <c r="A2232" s="2" t="s">
        <v>5</v>
      </c>
      <c r="B2232" s="2" t="str">
        <f t="shared" si="1808"/>
        <v>CACY2013</v>
      </c>
      <c r="C2232" s="2" t="s">
        <v>38</v>
      </c>
      <c r="D2232" s="4">
        <v>41602</v>
      </c>
      <c r="K2232" s="54">
        <f t="shared" si="1810"/>
        <v>0</v>
      </c>
      <c r="T2232" s="53">
        <v>8</v>
      </c>
      <c r="U2232" s="54">
        <v>726</v>
      </c>
      <c r="V2232" s="55">
        <v>17664</v>
      </c>
      <c r="W2232" s="48">
        <f t="shared" si="1812"/>
        <v>1462</v>
      </c>
      <c r="X2232" s="32">
        <v>48578</v>
      </c>
      <c r="Y2232" s="31">
        <f t="shared" si="1814"/>
        <v>0.36362139239985181</v>
      </c>
      <c r="Z2232" s="30">
        <f t="shared" si="1815"/>
        <v>1.4945036847955865E-2</v>
      </c>
      <c r="AA2232" s="10">
        <f t="shared" si="1816"/>
        <v>24.330578512396695</v>
      </c>
      <c r="AB2232" s="9" t="str">
        <f t="shared" si="1809"/>
        <v>U E</v>
      </c>
      <c r="AC2232" s="28">
        <f t="shared" si="1817"/>
        <v>0.36362139239985181</v>
      </c>
      <c r="AD2232" s="29">
        <f t="shared" si="1818"/>
        <v>1.4945036847955865E-2</v>
      </c>
      <c r="AE2232" s="15">
        <f t="shared" si="1819"/>
        <v>24.330578512396695</v>
      </c>
      <c r="AF2232" s="27" t="e">
        <f t="shared" si="1823"/>
        <v>#REF!</v>
      </c>
      <c r="AG2232" s="7" t="e">
        <f t="shared" si="1823"/>
        <v>#REF!</v>
      </c>
      <c r="AH2232" s="17" t="e">
        <f t="shared" si="1820"/>
        <v>#REF!</v>
      </c>
      <c r="AI2232" s="26" t="e">
        <f t="shared" si="1822"/>
        <v>#REF!</v>
      </c>
      <c r="AJ2232" s="22" t="e">
        <f t="shared" si="1822"/>
        <v>#REF!</v>
      </c>
      <c r="AK2232" s="25" t="e">
        <f t="shared" si="1821"/>
        <v>#REF!</v>
      </c>
      <c r="AL2232" s="60">
        <f t="shared" si="1813"/>
        <v>41602</v>
      </c>
      <c r="AM2232" s="2"/>
    </row>
    <row r="2233" spans="1:39" ht="11.25" x14ac:dyDescent="0.2">
      <c r="A2233" s="2" t="s">
        <v>5</v>
      </c>
      <c r="B2233" s="2" t="str">
        <f t="shared" si="1808"/>
        <v>CACY2013</v>
      </c>
      <c r="C2233" s="2" t="s">
        <v>38</v>
      </c>
      <c r="D2233" s="4">
        <v>41601</v>
      </c>
      <c r="K2233" s="54">
        <f t="shared" si="1810"/>
        <v>0</v>
      </c>
      <c r="T2233" s="53">
        <v>2</v>
      </c>
      <c r="U2233" s="54">
        <v>7</v>
      </c>
      <c r="V2233" s="55">
        <v>2852</v>
      </c>
      <c r="W2233" s="48">
        <f t="shared" si="1812"/>
        <v>1471</v>
      </c>
      <c r="X2233" s="32">
        <v>48578</v>
      </c>
      <c r="Y2233" s="31">
        <f t="shared" si="1814"/>
        <v>5.8709703981226068E-2</v>
      </c>
      <c r="Z2233" s="30">
        <f t="shared" si="1815"/>
        <v>1.440981514265717E-4</v>
      </c>
      <c r="AA2233" s="10">
        <f t="shared" si="1816"/>
        <v>407.42857142857144</v>
      </c>
      <c r="AB2233" s="9" t="str">
        <f t="shared" si="1809"/>
        <v>U E</v>
      </c>
      <c r="AC2233" s="28">
        <f t="shared" si="1817"/>
        <v>5.8709703981226068E-2</v>
      </c>
      <c r="AD2233" s="29">
        <f t="shared" si="1818"/>
        <v>1.440981514265717E-4</v>
      </c>
      <c r="AE2233" s="15">
        <f t="shared" si="1819"/>
        <v>407.42857142857144</v>
      </c>
      <c r="AF2233" s="27" t="e">
        <f t="shared" si="1823"/>
        <v>#REF!</v>
      </c>
      <c r="AG2233" s="7" t="e">
        <f t="shared" si="1823"/>
        <v>#REF!</v>
      </c>
      <c r="AH2233" s="17" t="e">
        <f t="shared" si="1820"/>
        <v>#REF!</v>
      </c>
      <c r="AI2233" s="26" t="e">
        <f t="shared" si="1822"/>
        <v>#REF!</v>
      </c>
      <c r="AJ2233" s="22" t="e">
        <f t="shared" si="1822"/>
        <v>#REF!</v>
      </c>
      <c r="AK2233" s="25" t="e">
        <f t="shared" si="1821"/>
        <v>#REF!</v>
      </c>
      <c r="AL2233" s="60">
        <f t="shared" si="1813"/>
        <v>41601</v>
      </c>
      <c r="AM2233" s="2"/>
    </row>
    <row r="2234" spans="1:39" ht="11.25" x14ac:dyDescent="0.2">
      <c r="A2234" s="2" t="s">
        <v>5</v>
      </c>
      <c r="B2234" s="2" t="str">
        <f t="shared" ref="B2234:B2297" si="1824">CONCATENATE(A2234,C2234)</f>
        <v>CACY2013</v>
      </c>
      <c r="C2234" s="2" t="s">
        <v>38</v>
      </c>
      <c r="D2234" s="4">
        <v>41600</v>
      </c>
      <c r="K2234" s="54">
        <f t="shared" si="1810"/>
        <v>0</v>
      </c>
      <c r="T2234" s="53">
        <v>1</v>
      </c>
      <c r="U2234" s="54">
        <v>1</v>
      </c>
      <c r="V2234" s="55">
        <v>96</v>
      </c>
      <c r="W2234" s="48">
        <f t="shared" si="1812"/>
        <v>1482</v>
      </c>
      <c r="X2234" s="32">
        <v>48578</v>
      </c>
      <c r="Y2234" s="31">
        <f t="shared" si="1814"/>
        <v>1.976203219564412E-3</v>
      </c>
      <c r="Z2234" s="30">
        <f t="shared" si="1815"/>
        <v>2.0585450203795956E-5</v>
      </c>
      <c r="AA2234" s="10">
        <f t="shared" si="1816"/>
        <v>96.000000000000014</v>
      </c>
      <c r="AB2234" s="9" t="str">
        <f t="shared" si="1809"/>
        <v>U E</v>
      </c>
      <c r="AC2234" s="28">
        <f t="shared" si="1817"/>
        <v>1.976203219564412E-3</v>
      </c>
      <c r="AD2234" s="29">
        <f t="shared" si="1818"/>
        <v>2.0585450203795956E-5</v>
      </c>
      <c r="AE2234" s="15">
        <f t="shared" si="1819"/>
        <v>96.000000000000014</v>
      </c>
      <c r="AF2234" s="27" t="e">
        <f t="shared" si="1823"/>
        <v>#REF!</v>
      </c>
      <c r="AG2234" s="7" t="e">
        <f t="shared" si="1823"/>
        <v>#REF!</v>
      </c>
      <c r="AH2234" s="17" t="e">
        <f t="shared" si="1820"/>
        <v>#REF!</v>
      </c>
      <c r="AI2234" s="26" t="e">
        <f t="shared" si="1822"/>
        <v>#REF!</v>
      </c>
      <c r="AJ2234" s="22" t="e">
        <f t="shared" si="1822"/>
        <v>#REF!</v>
      </c>
      <c r="AK2234" s="25" t="e">
        <f t="shared" si="1821"/>
        <v>#REF!</v>
      </c>
      <c r="AL2234" s="60">
        <f t="shared" si="1813"/>
        <v>41600</v>
      </c>
      <c r="AM2234" s="2"/>
    </row>
    <row r="2235" spans="1:39" ht="11.25" x14ac:dyDescent="0.2">
      <c r="A2235" s="2" t="s">
        <v>5</v>
      </c>
      <c r="B2235" s="2" t="str">
        <f t="shared" si="1824"/>
        <v>CACY2013</v>
      </c>
      <c r="C2235" s="2" t="s">
        <v>38</v>
      </c>
      <c r="D2235" s="4">
        <v>41599</v>
      </c>
      <c r="K2235" s="54">
        <f t="shared" si="1810"/>
        <v>0</v>
      </c>
      <c r="T2235" s="53">
        <v>2</v>
      </c>
      <c r="U2235" s="54">
        <v>7</v>
      </c>
      <c r="V2235" s="55">
        <v>452</v>
      </c>
      <c r="W2235" s="48">
        <f t="shared" si="1812"/>
        <v>1483</v>
      </c>
      <c r="X2235" s="32">
        <v>48578</v>
      </c>
      <c r="Y2235" s="31">
        <f t="shared" si="1814"/>
        <v>9.3046234921157732E-3</v>
      </c>
      <c r="Z2235" s="30">
        <f t="shared" si="1815"/>
        <v>1.440981514265717E-4</v>
      </c>
      <c r="AA2235" s="10">
        <f t="shared" si="1816"/>
        <v>64.571428571428584</v>
      </c>
      <c r="AB2235" s="9" t="str">
        <f t="shared" si="1809"/>
        <v>U E</v>
      </c>
      <c r="AC2235" s="28">
        <f t="shared" si="1817"/>
        <v>9.3046234921157732E-3</v>
      </c>
      <c r="AD2235" s="29">
        <f t="shared" si="1818"/>
        <v>1.440981514265717E-4</v>
      </c>
      <c r="AE2235" s="15">
        <f t="shared" si="1819"/>
        <v>64.571428571428584</v>
      </c>
      <c r="AF2235" s="27" t="e">
        <f t="shared" si="1823"/>
        <v>#REF!</v>
      </c>
      <c r="AG2235" s="7" t="e">
        <f t="shared" si="1823"/>
        <v>#REF!</v>
      </c>
      <c r="AH2235" s="17" t="e">
        <f t="shared" si="1820"/>
        <v>#REF!</v>
      </c>
      <c r="AI2235" s="26" t="e">
        <f t="shared" si="1822"/>
        <v>#REF!</v>
      </c>
      <c r="AJ2235" s="22" t="e">
        <f t="shared" si="1822"/>
        <v>#REF!</v>
      </c>
      <c r="AK2235" s="25" t="e">
        <f t="shared" si="1821"/>
        <v>#REF!</v>
      </c>
      <c r="AL2235" s="60">
        <f t="shared" si="1813"/>
        <v>41599</v>
      </c>
      <c r="AM2235" s="2"/>
    </row>
    <row r="2236" spans="1:39" ht="11.25" x14ac:dyDescent="0.2">
      <c r="A2236" s="2" t="s">
        <v>5</v>
      </c>
      <c r="B2236" s="2" t="str">
        <f t="shared" si="1824"/>
        <v>CACY2013</v>
      </c>
      <c r="C2236" s="2" t="s">
        <v>38</v>
      </c>
      <c r="D2236" s="4">
        <v>41598</v>
      </c>
      <c r="K2236" s="54">
        <f t="shared" si="1810"/>
        <v>0</v>
      </c>
      <c r="T2236" s="53">
        <v>6</v>
      </c>
      <c r="U2236" s="54">
        <v>53</v>
      </c>
      <c r="V2236" s="55">
        <v>9594</v>
      </c>
      <c r="W2236" s="48">
        <f t="shared" si="1812"/>
        <v>1484</v>
      </c>
      <c r="X2236" s="32">
        <v>48578</v>
      </c>
      <c r="Y2236" s="31">
        <f t="shared" si="1814"/>
        <v>0.19749680925521843</v>
      </c>
      <c r="Z2236" s="30">
        <f t="shared" si="1815"/>
        <v>1.0910288608011857E-3</v>
      </c>
      <c r="AA2236" s="10">
        <f t="shared" si="1816"/>
        <v>181.01886792452831</v>
      </c>
      <c r="AB2236" s="9" t="str">
        <f t="shared" si="1809"/>
        <v>U E</v>
      </c>
      <c r="AC2236" s="28">
        <f t="shared" si="1817"/>
        <v>0.19749680925521843</v>
      </c>
      <c r="AD2236" s="29">
        <f t="shared" si="1818"/>
        <v>1.0910288608011857E-3</v>
      </c>
      <c r="AE2236" s="15">
        <f t="shared" si="1819"/>
        <v>181.01886792452831</v>
      </c>
      <c r="AF2236" s="27" t="e">
        <f t="shared" si="1823"/>
        <v>#REF!</v>
      </c>
      <c r="AG2236" s="7" t="e">
        <f t="shared" si="1823"/>
        <v>#REF!</v>
      </c>
      <c r="AH2236" s="17" t="e">
        <f t="shared" si="1820"/>
        <v>#REF!</v>
      </c>
      <c r="AI2236" s="26" t="e">
        <f t="shared" si="1822"/>
        <v>#REF!</v>
      </c>
      <c r="AJ2236" s="22" t="e">
        <f t="shared" si="1822"/>
        <v>#REF!</v>
      </c>
      <c r="AK2236" s="25" t="e">
        <f t="shared" si="1821"/>
        <v>#REF!</v>
      </c>
      <c r="AL2236" s="60">
        <f t="shared" si="1813"/>
        <v>41598</v>
      </c>
      <c r="AM2236" s="2"/>
    </row>
    <row r="2237" spans="1:39" ht="11.25" x14ac:dyDescent="0.2">
      <c r="A2237" s="2" t="s">
        <v>5</v>
      </c>
      <c r="B2237" s="2" t="str">
        <f t="shared" si="1824"/>
        <v>CACY2013</v>
      </c>
      <c r="C2237" s="2" t="s">
        <v>38</v>
      </c>
      <c r="D2237" s="4">
        <v>41597</v>
      </c>
      <c r="K2237" s="54">
        <f t="shared" si="1810"/>
        <v>0</v>
      </c>
      <c r="T2237" s="53">
        <v>2</v>
      </c>
      <c r="U2237" s="54">
        <v>76</v>
      </c>
      <c r="V2237" s="55">
        <v>18676</v>
      </c>
      <c r="W2237" s="48">
        <f t="shared" si="1812"/>
        <v>1480</v>
      </c>
      <c r="X2237" s="32">
        <v>48578</v>
      </c>
      <c r="Y2237" s="31">
        <f t="shared" si="1814"/>
        <v>0.38445386800609327</v>
      </c>
      <c r="Z2237" s="30">
        <f t="shared" si="1815"/>
        <v>1.5644942154884928E-3</v>
      </c>
      <c r="AA2237" s="10">
        <f t="shared" si="1816"/>
        <v>245.73684210526315</v>
      </c>
      <c r="AB2237" s="9" t="str">
        <f t="shared" si="1809"/>
        <v>U E</v>
      </c>
      <c r="AC2237" s="28">
        <f t="shared" si="1817"/>
        <v>0.38445386800609327</v>
      </c>
      <c r="AD2237" s="29">
        <f t="shared" si="1818"/>
        <v>1.5644942154884928E-3</v>
      </c>
      <c r="AE2237" s="15">
        <f t="shared" si="1819"/>
        <v>245.73684210526315</v>
      </c>
      <c r="AF2237" s="27" t="e">
        <f t="shared" si="1823"/>
        <v>#REF!</v>
      </c>
      <c r="AG2237" s="7" t="e">
        <f t="shared" si="1823"/>
        <v>#REF!</v>
      </c>
      <c r="AH2237" s="17" t="e">
        <f t="shared" si="1820"/>
        <v>#REF!</v>
      </c>
      <c r="AI2237" s="26" t="e">
        <f t="shared" si="1822"/>
        <v>#REF!</v>
      </c>
      <c r="AJ2237" s="22" t="e">
        <f t="shared" si="1822"/>
        <v>#REF!</v>
      </c>
      <c r="AK2237" s="25" t="e">
        <f t="shared" si="1821"/>
        <v>#REF!</v>
      </c>
      <c r="AL2237" s="60">
        <f t="shared" si="1813"/>
        <v>41597</v>
      </c>
      <c r="AM2237" s="2"/>
    </row>
    <row r="2238" spans="1:39" ht="11.25" x14ac:dyDescent="0.2">
      <c r="A2238" s="2" t="s">
        <v>5</v>
      </c>
      <c r="B2238" s="2" t="str">
        <f t="shared" si="1824"/>
        <v>CACY2013</v>
      </c>
      <c r="C2238" s="2" t="s">
        <v>38</v>
      </c>
      <c r="D2238" s="4">
        <v>41596</v>
      </c>
      <c r="K2238" s="54">
        <f t="shared" si="1810"/>
        <v>0</v>
      </c>
      <c r="T2238" s="53">
        <v>1</v>
      </c>
      <c r="U2238" s="54">
        <v>2</v>
      </c>
      <c r="V2238" s="55">
        <v>76</v>
      </c>
      <c r="W2238" s="48">
        <f t="shared" si="1812"/>
        <v>1480</v>
      </c>
      <c r="X2238" s="32">
        <v>48578</v>
      </c>
      <c r="Y2238" s="31">
        <f t="shared" si="1814"/>
        <v>1.5644942154884928E-3</v>
      </c>
      <c r="Z2238" s="30">
        <f t="shared" si="1815"/>
        <v>4.1170900407591911E-5</v>
      </c>
      <c r="AA2238" s="10">
        <f t="shared" si="1816"/>
        <v>38</v>
      </c>
      <c r="AB2238" s="9" t="str">
        <f t="shared" si="1809"/>
        <v>U E</v>
      </c>
      <c r="AC2238" s="28">
        <f t="shared" si="1817"/>
        <v>1.5644942154884928E-3</v>
      </c>
      <c r="AD2238" s="29">
        <f t="shared" si="1818"/>
        <v>4.1170900407591911E-5</v>
      </c>
      <c r="AE2238" s="15">
        <f t="shared" si="1819"/>
        <v>38</v>
      </c>
      <c r="AF2238" s="27" t="e">
        <f t="shared" si="1823"/>
        <v>#REF!</v>
      </c>
      <c r="AG2238" s="7" t="e">
        <f t="shared" si="1823"/>
        <v>#REF!</v>
      </c>
      <c r="AH2238" s="17" t="e">
        <f t="shared" si="1820"/>
        <v>#REF!</v>
      </c>
      <c r="AI2238" s="26" t="e">
        <f t="shared" si="1822"/>
        <v>#REF!</v>
      </c>
      <c r="AJ2238" s="22" t="e">
        <f t="shared" si="1822"/>
        <v>#REF!</v>
      </c>
      <c r="AK2238" s="25" t="e">
        <f t="shared" si="1821"/>
        <v>#REF!</v>
      </c>
      <c r="AL2238" s="60">
        <f t="shared" si="1813"/>
        <v>41596</v>
      </c>
      <c r="AM2238" s="2"/>
    </row>
    <row r="2239" spans="1:39" ht="11.25" x14ac:dyDescent="0.2">
      <c r="A2239" s="2" t="s">
        <v>5</v>
      </c>
      <c r="B2239" s="2" t="str">
        <f t="shared" si="1824"/>
        <v>CACY2013</v>
      </c>
      <c r="C2239" s="2" t="s">
        <v>38</v>
      </c>
      <c r="D2239" s="4">
        <v>41595</v>
      </c>
      <c r="K2239" s="54">
        <f t="shared" si="1810"/>
        <v>0</v>
      </c>
      <c r="T2239" s="53">
        <v>1</v>
      </c>
      <c r="U2239" s="54">
        <v>1</v>
      </c>
      <c r="V2239" s="55">
        <v>79</v>
      </c>
      <c r="W2239" s="48">
        <f t="shared" si="1812"/>
        <v>1479</v>
      </c>
      <c r="X2239" s="32">
        <v>48578</v>
      </c>
      <c r="Y2239" s="31">
        <f t="shared" si="1814"/>
        <v>1.6262505660998806E-3</v>
      </c>
      <c r="Z2239" s="30">
        <f t="shared" si="1815"/>
        <v>2.0585450203795956E-5</v>
      </c>
      <c r="AA2239" s="10">
        <f t="shared" si="1816"/>
        <v>79</v>
      </c>
      <c r="AB2239" s="9" t="str">
        <f t="shared" ref="AB2239:AB2302" si="1825">IF(E2239&gt;0,"M E","U E")</f>
        <v>U E</v>
      </c>
      <c r="AC2239" s="28">
        <f t="shared" si="1817"/>
        <v>1.6262505660998806E-3</v>
      </c>
      <c r="AD2239" s="29">
        <f t="shared" si="1818"/>
        <v>2.0585450203795956E-5</v>
      </c>
      <c r="AE2239" s="15">
        <f t="shared" si="1819"/>
        <v>79</v>
      </c>
      <c r="AF2239" s="27" t="e">
        <f t="shared" si="1823"/>
        <v>#REF!</v>
      </c>
      <c r="AG2239" s="7" t="e">
        <f t="shared" si="1823"/>
        <v>#REF!</v>
      </c>
      <c r="AH2239" s="17" t="e">
        <f t="shared" si="1820"/>
        <v>#REF!</v>
      </c>
      <c r="AI2239" s="26" t="e">
        <f t="shared" si="1822"/>
        <v>#REF!</v>
      </c>
      <c r="AJ2239" s="22" t="e">
        <f t="shared" si="1822"/>
        <v>#REF!</v>
      </c>
      <c r="AK2239" s="25" t="e">
        <f t="shared" si="1821"/>
        <v>#REF!</v>
      </c>
      <c r="AL2239" s="60">
        <f t="shared" si="1813"/>
        <v>41595</v>
      </c>
      <c r="AM2239" s="2"/>
    </row>
    <row r="2240" spans="1:39" ht="11.25" x14ac:dyDescent="0.2">
      <c r="A2240" s="2" t="s">
        <v>5</v>
      </c>
      <c r="B2240" s="2" t="str">
        <f t="shared" si="1824"/>
        <v>CACY2013</v>
      </c>
      <c r="C2240" s="2" t="s">
        <v>38</v>
      </c>
      <c r="D2240" s="4">
        <v>41594</v>
      </c>
      <c r="K2240" s="54">
        <f t="shared" si="1810"/>
        <v>0</v>
      </c>
      <c r="T2240" s="53">
        <v>1</v>
      </c>
      <c r="U2240" s="54">
        <v>4</v>
      </c>
      <c r="V2240" s="55">
        <v>504</v>
      </c>
      <c r="W2240" s="48">
        <f t="shared" si="1812"/>
        <v>1482</v>
      </c>
      <c r="X2240" s="32">
        <v>48578</v>
      </c>
      <c r="Y2240" s="31">
        <f t="shared" si="1814"/>
        <v>1.0375066902713162E-2</v>
      </c>
      <c r="Z2240" s="30">
        <f t="shared" si="1815"/>
        <v>8.2341800815183822E-5</v>
      </c>
      <c r="AA2240" s="10">
        <f t="shared" si="1816"/>
        <v>126</v>
      </c>
      <c r="AB2240" s="9" t="str">
        <f t="shared" si="1825"/>
        <v>U E</v>
      </c>
      <c r="AC2240" s="28">
        <f t="shared" si="1817"/>
        <v>1.0375066902713162E-2</v>
      </c>
      <c r="AD2240" s="29">
        <f t="shared" si="1818"/>
        <v>8.2341800815183822E-5</v>
      </c>
      <c r="AE2240" s="15">
        <f t="shared" si="1819"/>
        <v>126</v>
      </c>
      <c r="AF2240" s="27" t="e">
        <f t="shared" si="1823"/>
        <v>#REF!</v>
      </c>
      <c r="AG2240" s="7" t="e">
        <f t="shared" si="1823"/>
        <v>#REF!</v>
      </c>
      <c r="AH2240" s="17" t="e">
        <f t="shared" si="1820"/>
        <v>#REF!</v>
      </c>
      <c r="AI2240" s="26" t="e">
        <f t="shared" si="1822"/>
        <v>#REF!</v>
      </c>
      <c r="AJ2240" s="22" t="e">
        <f t="shared" si="1822"/>
        <v>#REF!</v>
      </c>
      <c r="AK2240" s="25" t="e">
        <f t="shared" si="1821"/>
        <v>#REF!</v>
      </c>
      <c r="AL2240" s="60">
        <f t="shared" si="1813"/>
        <v>41594</v>
      </c>
      <c r="AM2240" s="2"/>
    </row>
    <row r="2241" spans="1:39" ht="11.25" x14ac:dyDescent="0.2">
      <c r="A2241" s="2" t="s">
        <v>5</v>
      </c>
      <c r="B2241" s="2" t="str">
        <f t="shared" si="1824"/>
        <v>CACY2013</v>
      </c>
      <c r="C2241" s="2" t="s">
        <v>38</v>
      </c>
      <c r="D2241" s="4">
        <v>41593</v>
      </c>
      <c r="K2241" s="54">
        <f t="shared" si="1810"/>
        <v>0</v>
      </c>
      <c r="T2241" s="53">
        <v>2</v>
      </c>
      <c r="U2241" s="54">
        <v>110</v>
      </c>
      <c r="V2241" s="55">
        <v>29235</v>
      </c>
      <c r="W2241" s="48">
        <f t="shared" si="1812"/>
        <v>1485</v>
      </c>
      <c r="X2241" s="32">
        <v>48578</v>
      </c>
      <c r="Y2241" s="31">
        <f t="shared" si="1814"/>
        <v>0.60181563670797478</v>
      </c>
      <c r="Z2241" s="30">
        <f t="shared" si="1815"/>
        <v>2.2643995224175552E-3</v>
      </c>
      <c r="AA2241" s="10">
        <f t="shared" si="1816"/>
        <v>265.77272727272725</v>
      </c>
      <c r="AB2241" s="9" t="str">
        <f t="shared" si="1825"/>
        <v>U E</v>
      </c>
      <c r="AC2241" s="28">
        <f t="shared" si="1817"/>
        <v>0.60181563670797478</v>
      </c>
      <c r="AD2241" s="29">
        <f t="shared" si="1818"/>
        <v>2.2643995224175552E-3</v>
      </c>
      <c r="AE2241" s="15">
        <f t="shared" si="1819"/>
        <v>265.77272727272725</v>
      </c>
      <c r="AF2241" s="27" t="e">
        <f t="shared" si="1823"/>
        <v>#REF!</v>
      </c>
      <c r="AG2241" s="7" t="e">
        <f t="shared" si="1823"/>
        <v>#REF!</v>
      </c>
      <c r="AH2241" s="17" t="e">
        <f t="shared" si="1820"/>
        <v>#REF!</v>
      </c>
      <c r="AI2241" s="26" t="e">
        <f t="shared" si="1822"/>
        <v>#REF!</v>
      </c>
      <c r="AJ2241" s="22" t="e">
        <f t="shared" si="1822"/>
        <v>#REF!</v>
      </c>
      <c r="AK2241" s="25" t="e">
        <f t="shared" si="1821"/>
        <v>#REF!</v>
      </c>
      <c r="AL2241" s="60">
        <f t="shared" si="1813"/>
        <v>41593</v>
      </c>
      <c r="AM2241" s="2"/>
    </row>
    <row r="2242" spans="1:39" ht="11.25" x14ac:dyDescent="0.2">
      <c r="A2242" s="2" t="s">
        <v>5</v>
      </c>
      <c r="B2242" s="2" t="str">
        <f t="shared" si="1824"/>
        <v>CACY2013</v>
      </c>
      <c r="C2242" s="2" t="s">
        <v>38</v>
      </c>
      <c r="D2242" s="4">
        <v>41592</v>
      </c>
      <c r="K2242" s="54">
        <f t="shared" si="1810"/>
        <v>0</v>
      </c>
      <c r="T2242" s="53">
        <v>2</v>
      </c>
      <c r="U2242" s="54">
        <v>13</v>
      </c>
      <c r="V2242" s="55">
        <v>1335</v>
      </c>
      <c r="W2242" s="48">
        <f t="shared" si="1812"/>
        <v>1508</v>
      </c>
      <c r="X2242" s="32">
        <v>48578</v>
      </c>
      <c r="Y2242" s="31">
        <f t="shared" si="1814"/>
        <v>2.7481576022067602E-2</v>
      </c>
      <c r="Z2242" s="30">
        <f t="shared" si="1815"/>
        <v>2.6761085264934744E-4</v>
      </c>
      <c r="AA2242" s="10">
        <f t="shared" si="1816"/>
        <v>102.69230769230769</v>
      </c>
      <c r="AB2242" s="9" t="str">
        <f t="shared" si="1825"/>
        <v>U E</v>
      </c>
      <c r="AC2242" s="28">
        <f t="shared" si="1817"/>
        <v>2.7481576022067602E-2</v>
      </c>
      <c r="AD2242" s="29">
        <f t="shared" si="1818"/>
        <v>2.6761085264934744E-4</v>
      </c>
      <c r="AE2242" s="15">
        <f t="shared" si="1819"/>
        <v>102.69230769230769</v>
      </c>
      <c r="AF2242" s="27" t="e">
        <f t="shared" si="1823"/>
        <v>#REF!</v>
      </c>
      <c r="AG2242" s="7" t="e">
        <f t="shared" si="1823"/>
        <v>#REF!</v>
      </c>
      <c r="AH2242" s="17" t="e">
        <f t="shared" si="1820"/>
        <v>#REF!</v>
      </c>
      <c r="AI2242" s="26" t="e">
        <f t="shared" si="1822"/>
        <v>#REF!</v>
      </c>
      <c r="AJ2242" s="22" t="e">
        <f t="shared" si="1822"/>
        <v>#REF!</v>
      </c>
      <c r="AK2242" s="25" t="e">
        <f t="shared" si="1821"/>
        <v>#REF!</v>
      </c>
      <c r="AL2242" s="60">
        <f t="shared" si="1813"/>
        <v>41592</v>
      </c>
      <c r="AM2242" s="2"/>
    </row>
    <row r="2243" spans="1:39" ht="11.25" x14ac:dyDescent="0.2">
      <c r="A2243" s="2" t="s">
        <v>5</v>
      </c>
      <c r="B2243" s="2" t="str">
        <f t="shared" si="1824"/>
        <v>CACY2013</v>
      </c>
      <c r="C2243" s="2" t="s">
        <v>38</v>
      </c>
      <c r="D2243" s="4">
        <v>41591</v>
      </c>
      <c r="K2243" s="54">
        <f t="shared" si="1810"/>
        <v>0</v>
      </c>
      <c r="T2243" s="53"/>
      <c r="U2243" s="54"/>
      <c r="V2243" s="55"/>
      <c r="W2243" s="48">
        <f t="shared" si="1812"/>
        <v>1537</v>
      </c>
      <c r="X2243" s="32">
        <v>48578</v>
      </c>
      <c r="Y2243" s="31">
        <f t="shared" si="1814"/>
        <v>0</v>
      </c>
      <c r="Z2243" s="30">
        <f t="shared" si="1815"/>
        <v>0</v>
      </c>
      <c r="AA2243" s="10">
        <f t="shared" si="1816"/>
        <v>0</v>
      </c>
      <c r="AB2243" s="9" t="str">
        <f t="shared" si="1825"/>
        <v>U E</v>
      </c>
      <c r="AC2243" s="28">
        <f t="shared" si="1817"/>
        <v>0</v>
      </c>
      <c r="AD2243" s="29">
        <f t="shared" si="1818"/>
        <v>0</v>
      </c>
      <c r="AE2243" s="15">
        <f t="shared" si="1819"/>
        <v>0</v>
      </c>
      <c r="AF2243" s="27" t="e">
        <f t="shared" si="1823"/>
        <v>#REF!</v>
      </c>
      <c r="AG2243" s="7" t="e">
        <f t="shared" si="1823"/>
        <v>#REF!</v>
      </c>
      <c r="AH2243" s="17" t="e">
        <f t="shared" si="1820"/>
        <v>#REF!</v>
      </c>
      <c r="AI2243" s="26" t="e">
        <f t="shared" si="1822"/>
        <v>#REF!</v>
      </c>
      <c r="AJ2243" s="22" t="e">
        <f t="shared" si="1822"/>
        <v>#REF!</v>
      </c>
      <c r="AK2243" s="25" t="e">
        <f t="shared" si="1821"/>
        <v>#REF!</v>
      </c>
      <c r="AL2243" s="60">
        <f t="shared" si="1813"/>
        <v>41591</v>
      </c>
      <c r="AM2243" s="2"/>
    </row>
    <row r="2244" spans="1:39" ht="11.25" x14ac:dyDescent="0.2">
      <c r="A2244" s="2" t="s">
        <v>5</v>
      </c>
      <c r="B2244" s="2" t="str">
        <f t="shared" si="1824"/>
        <v>CACY2013</v>
      </c>
      <c r="C2244" s="2" t="s">
        <v>38</v>
      </c>
      <c r="D2244" s="4">
        <v>41590</v>
      </c>
      <c r="K2244" s="54">
        <f t="shared" si="1810"/>
        <v>0</v>
      </c>
      <c r="T2244" s="53">
        <v>4</v>
      </c>
      <c r="U2244" s="54">
        <v>2008</v>
      </c>
      <c r="V2244" s="55">
        <v>153978</v>
      </c>
      <c r="W2244" s="48">
        <f t="shared" si="1812"/>
        <v>1538</v>
      </c>
      <c r="X2244" s="32">
        <v>48578</v>
      </c>
      <c r="Y2244" s="31">
        <f t="shared" si="1814"/>
        <v>3.1697064514800939</v>
      </c>
      <c r="Z2244" s="30">
        <f t="shared" si="1815"/>
        <v>4.1335584009222284E-2</v>
      </c>
      <c r="AA2244" s="10">
        <f t="shared" si="1816"/>
        <v>76.682270916334659</v>
      </c>
      <c r="AB2244" s="9" t="str">
        <f t="shared" si="1825"/>
        <v>U E</v>
      </c>
      <c r="AC2244" s="28">
        <f t="shared" si="1817"/>
        <v>3.1697064514800939</v>
      </c>
      <c r="AD2244" s="29">
        <f t="shared" si="1818"/>
        <v>4.1335584009222284E-2</v>
      </c>
      <c r="AE2244" s="15">
        <f t="shared" si="1819"/>
        <v>76.682270916334659</v>
      </c>
      <c r="AF2244" s="27" t="e">
        <f t="shared" si="1823"/>
        <v>#REF!</v>
      </c>
      <c r="AG2244" s="7" t="e">
        <f t="shared" si="1823"/>
        <v>#REF!</v>
      </c>
      <c r="AH2244" s="17" t="e">
        <f t="shared" si="1820"/>
        <v>#REF!</v>
      </c>
      <c r="AI2244" s="26" t="e">
        <f t="shared" si="1822"/>
        <v>#REF!</v>
      </c>
      <c r="AJ2244" s="22" t="e">
        <f t="shared" si="1822"/>
        <v>#REF!</v>
      </c>
      <c r="AK2244" s="25" t="e">
        <f t="shared" si="1821"/>
        <v>#REF!</v>
      </c>
      <c r="AL2244" s="60">
        <f t="shared" si="1813"/>
        <v>41590</v>
      </c>
      <c r="AM2244" s="2"/>
    </row>
    <row r="2245" spans="1:39" ht="11.25" x14ac:dyDescent="0.2">
      <c r="A2245" s="2" t="s">
        <v>5</v>
      </c>
      <c r="B2245" s="2" t="str">
        <f t="shared" si="1824"/>
        <v>CACY2013</v>
      </c>
      <c r="C2245" s="2" t="s">
        <v>38</v>
      </c>
      <c r="D2245" s="4">
        <v>41589</v>
      </c>
      <c r="K2245" s="54">
        <f t="shared" si="1810"/>
        <v>0</v>
      </c>
      <c r="T2245" s="53">
        <v>2</v>
      </c>
      <c r="U2245" s="54">
        <v>520</v>
      </c>
      <c r="V2245" s="55">
        <v>20115</v>
      </c>
      <c r="W2245" s="48">
        <f t="shared" si="1812"/>
        <v>1536</v>
      </c>
      <c r="X2245" s="32">
        <v>48578</v>
      </c>
      <c r="Y2245" s="31">
        <f t="shared" si="1814"/>
        <v>0.41407633084935569</v>
      </c>
      <c r="Z2245" s="30">
        <f t="shared" si="1815"/>
        <v>1.0704434105973897E-2</v>
      </c>
      <c r="AA2245" s="10">
        <f t="shared" si="1816"/>
        <v>38.682692307692314</v>
      </c>
      <c r="AB2245" s="9" t="str">
        <f t="shared" si="1825"/>
        <v>U E</v>
      </c>
      <c r="AC2245" s="28">
        <f t="shared" si="1817"/>
        <v>0.41407633084935569</v>
      </c>
      <c r="AD2245" s="29">
        <f t="shared" si="1818"/>
        <v>1.0704434105973897E-2</v>
      </c>
      <c r="AE2245" s="15">
        <f t="shared" si="1819"/>
        <v>38.682692307692314</v>
      </c>
      <c r="AF2245" s="27" t="e">
        <f t="shared" si="1823"/>
        <v>#REF!</v>
      </c>
      <c r="AG2245" s="7" t="e">
        <f t="shared" si="1823"/>
        <v>#REF!</v>
      </c>
      <c r="AH2245" s="17" t="e">
        <f t="shared" si="1820"/>
        <v>#REF!</v>
      </c>
      <c r="AI2245" s="26" t="e">
        <f t="shared" si="1822"/>
        <v>#REF!</v>
      </c>
      <c r="AJ2245" s="22" t="e">
        <f t="shared" si="1822"/>
        <v>#REF!</v>
      </c>
      <c r="AK2245" s="25" t="e">
        <f t="shared" si="1821"/>
        <v>#REF!</v>
      </c>
      <c r="AL2245" s="60">
        <f t="shared" si="1813"/>
        <v>41589</v>
      </c>
      <c r="AM2245" s="2"/>
    </row>
    <row r="2246" spans="1:39" ht="11.25" x14ac:dyDescent="0.2">
      <c r="A2246" s="2" t="s">
        <v>5</v>
      </c>
      <c r="B2246" s="2" t="str">
        <f t="shared" si="1824"/>
        <v>CACY2013</v>
      </c>
      <c r="C2246" s="2" t="s">
        <v>38</v>
      </c>
      <c r="D2246" s="4">
        <v>41588</v>
      </c>
      <c r="K2246" s="54">
        <f t="shared" si="1810"/>
        <v>0</v>
      </c>
      <c r="T2246" s="53"/>
      <c r="U2246" s="54"/>
      <c r="V2246" s="55"/>
      <c r="W2246" s="48">
        <f t="shared" si="1812"/>
        <v>1535</v>
      </c>
      <c r="X2246" s="32">
        <v>48578</v>
      </c>
      <c r="Y2246" s="31">
        <f t="shared" si="1814"/>
        <v>0</v>
      </c>
      <c r="Z2246" s="30">
        <f t="shared" si="1815"/>
        <v>0</v>
      </c>
      <c r="AA2246" s="10">
        <f t="shared" si="1816"/>
        <v>0</v>
      </c>
      <c r="AB2246" s="9" t="str">
        <f t="shared" si="1825"/>
        <v>U E</v>
      </c>
      <c r="AC2246" s="28">
        <f t="shared" si="1817"/>
        <v>0</v>
      </c>
      <c r="AD2246" s="29">
        <f t="shared" si="1818"/>
        <v>0</v>
      </c>
      <c r="AE2246" s="15">
        <f t="shared" si="1819"/>
        <v>0</v>
      </c>
      <c r="AF2246" s="27" t="e">
        <f t="shared" si="1823"/>
        <v>#REF!</v>
      </c>
      <c r="AG2246" s="7" t="e">
        <f t="shared" si="1823"/>
        <v>#REF!</v>
      </c>
      <c r="AH2246" s="17" t="e">
        <f t="shared" si="1820"/>
        <v>#REF!</v>
      </c>
      <c r="AI2246" s="26" t="e">
        <f t="shared" si="1822"/>
        <v>#REF!</v>
      </c>
      <c r="AJ2246" s="22" t="e">
        <f t="shared" si="1822"/>
        <v>#REF!</v>
      </c>
      <c r="AK2246" s="25" t="e">
        <f t="shared" si="1821"/>
        <v>#REF!</v>
      </c>
      <c r="AL2246" s="60">
        <f t="shared" si="1813"/>
        <v>41588</v>
      </c>
      <c r="AM2246" s="2"/>
    </row>
    <row r="2247" spans="1:39" ht="11.25" x14ac:dyDescent="0.2">
      <c r="A2247" s="2" t="s">
        <v>5</v>
      </c>
      <c r="B2247" s="2" t="str">
        <f t="shared" si="1824"/>
        <v>CACY2013</v>
      </c>
      <c r="C2247" s="2" t="s">
        <v>38</v>
      </c>
      <c r="D2247" s="4">
        <v>41587</v>
      </c>
      <c r="K2247" s="54">
        <f t="shared" si="1810"/>
        <v>0</v>
      </c>
      <c r="T2247" s="53">
        <v>2</v>
      </c>
      <c r="U2247" s="54">
        <v>16</v>
      </c>
      <c r="V2247" s="55">
        <v>1501</v>
      </c>
      <c r="W2247" s="48">
        <f t="shared" si="1812"/>
        <v>1536</v>
      </c>
      <c r="X2247" s="32">
        <v>48578</v>
      </c>
      <c r="Y2247" s="31">
        <f t="shared" si="1814"/>
        <v>3.0898760755897731E-2</v>
      </c>
      <c r="Z2247" s="30">
        <f t="shared" si="1815"/>
        <v>3.2936720326073529E-4</v>
      </c>
      <c r="AA2247" s="10">
        <f t="shared" si="1816"/>
        <v>93.8125</v>
      </c>
      <c r="AB2247" s="9" t="str">
        <f t="shared" si="1825"/>
        <v>U E</v>
      </c>
      <c r="AC2247" s="28">
        <f t="shared" si="1817"/>
        <v>3.0898760755897731E-2</v>
      </c>
      <c r="AD2247" s="29">
        <f t="shared" si="1818"/>
        <v>3.2936720326073529E-4</v>
      </c>
      <c r="AE2247" s="15">
        <f t="shared" si="1819"/>
        <v>93.8125</v>
      </c>
      <c r="AF2247" s="27" t="e">
        <f t="shared" si="1823"/>
        <v>#REF!</v>
      </c>
      <c r="AG2247" s="7" t="e">
        <f t="shared" si="1823"/>
        <v>#REF!</v>
      </c>
      <c r="AH2247" s="17" t="e">
        <f t="shared" si="1820"/>
        <v>#REF!</v>
      </c>
      <c r="AI2247" s="26" t="e">
        <f t="shared" si="1822"/>
        <v>#REF!</v>
      </c>
      <c r="AJ2247" s="22" t="e">
        <f t="shared" si="1822"/>
        <v>#REF!</v>
      </c>
      <c r="AK2247" s="25" t="e">
        <f t="shared" si="1821"/>
        <v>#REF!</v>
      </c>
      <c r="AL2247" s="60">
        <f t="shared" si="1813"/>
        <v>41587</v>
      </c>
      <c r="AM2247" s="2"/>
    </row>
    <row r="2248" spans="1:39" ht="11.25" x14ac:dyDescent="0.2">
      <c r="A2248" s="2" t="s">
        <v>5</v>
      </c>
      <c r="B2248" s="2" t="str">
        <f t="shared" si="1824"/>
        <v>CACY2013</v>
      </c>
      <c r="C2248" s="2" t="s">
        <v>38</v>
      </c>
      <c r="D2248" s="4">
        <v>41586</v>
      </c>
      <c r="K2248" s="54">
        <f t="shared" si="1810"/>
        <v>0</v>
      </c>
      <c r="T2248" s="53">
        <v>1</v>
      </c>
      <c r="U2248" s="54">
        <v>10</v>
      </c>
      <c r="V2248" s="55">
        <v>555</v>
      </c>
      <c r="W2248" s="48">
        <f t="shared" si="1812"/>
        <v>1535</v>
      </c>
      <c r="X2248" s="32">
        <v>48578</v>
      </c>
      <c r="Y2248" s="31">
        <f t="shared" si="1814"/>
        <v>1.1424924863106756E-2</v>
      </c>
      <c r="Z2248" s="30">
        <f t="shared" si="1815"/>
        <v>2.0585450203795957E-4</v>
      </c>
      <c r="AA2248" s="10">
        <f t="shared" si="1816"/>
        <v>55.5</v>
      </c>
      <c r="AB2248" s="9" t="str">
        <f t="shared" si="1825"/>
        <v>U E</v>
      </c>
      <c r="AC2248" s="28">
        <f t="shared" si="1817"/>
        <v>1.1424924863106756E-2</v>
      </c>
      <c r="AD2248" s="29">
        <f t="shared" si="1818"/>
        <v>2.0585450203795957E-4</v>
      </c>
      <c r="AE2248" s="15">
        <f t="shared" si="1819"/>
        <v>55.5</v>
      </c>
      <c r="AF2248" s="27" t="e">
        <f t="shared" si="1823"/>
        <v>#REF!</v>
      </c>
      <c r="AG2248" s="7" t="e">
        <f t="shared" si="1823"/>
        <v>#REF!</v>
      </c>
      <c r="AH2248" s="17" t="e">
        <f t="shared" si="1820"/>
        <v>#REF!</v>
      </c>
      <c r="AI2248" s="26" t="e">
        <f t="shared" si="1822"/>
        <v>#REF!</v>
      </c>
      <c r="AJ2248" s="22" t="e">
        <f t="shared" si="1822"/>
        <v>#REF!</v>
      </c>
      <c r="AK2248" s="25" t="e">
        <f t="shared" si="1821"/>
        <v>#REF!</v>
      </c>
      <c r="AL2248" s="60">
        <f t="shared" si="1813"/>
        <v>41586</v>
      </c>
      <c r="AM2248" s="2"/>
    </row>
    <row r="2249" spans="1:39" ht="11.25" x14ac:dyDescent="0.2">
      <c r="A2249" s="2" t="s">
        <v>5</v>
      </c>
      <c r="B2249" s="2" t="str">
        <f t="shared" si="1824"/>
        <v>CACY2013</v>
      </c>
      <c r="C2249" s="2" t="s">
        <v>38</v>
      </c>
      <c r="D2249" s="4">
        <v>41585</v>
      </c>
      <c r="K2249" s="54">
        <f t="shared" ref="K2249:K2312" si="1826">L2249-J2249</f>
        <v>0</v>
      </c>
      <c r="T2249" s="53">
        <v>1</v>
      </c>
      <c r="U2249" s="54">
        <v>2</v>
      </c>
      <c r="V2249" s="55">
        <v>159</v>
      </c>
      <c r="W2249" s="48">
        <f t="shared" si="1812"/>
        <v>1536</v>
      </c>
      <c r="X2249" s="32">
        <v>48578</v>
      </c>
      <c r="Y2249" s="31">
        <f t="shared" si="1814"/>
        <v>3.2730865824035574E-3</v>
      </c>
      <c r="Z2249" s="30">
        <f t="shared" si="1815"/>
        <v>4.1170900407591911E-5</v>
      </c>
      <c r="AA2249" s="10">
        <f t="shared" si="1816"/>
        <v>79.500000000000014</v>
      </c>
      <c r="AB2249" s="9" t="str">
        <f t="shared" si="1825"/>
        <v>U E</v>
      </c>
      <c r="AC2249" s="28">
        <f t="shared" si="1817"/>
        <v>3.2730865824035574E-3</v>
      </c>
      <c r="AD2249" s="29">
        <f t="shared" si="1818"/>
        <v>4.1170900407591911E-5</v>
      </c>
      <c r="AE2249" s="15">
        <f t="shared" si="1819"/>
        <v>79.500000000000014</v>
      </c>
      <c r="AF2249" s="27" t="e">
        <f t="shared" si="1823"/>
        <v>#REF!</v>
      </c>
      <c r="AG2249" s="7" t="e">
        <f t="shared" si="1823"/>
        <v>#REF!</v>
      </c>
      <c r="AH2249" s="17" t="e">
        <f t="shared" si="1820"/>
        <v>#REF!</v>
      </c>
      <c r="AI2249" s="26" t="e">
        <f t="shared" si="1822"/>
        <v>#REF!</v>
      </c>
      <c r="AJ2249" s="22" t="e">
        <f t="shared" si="1822"/>
        <v>#REF!</v>
      </c>
      <c r="AK2249" s="25" t="e">
        <f t="shared" si="1821"/>
        <v>#REF!</v>
      </c>
      <c r="AL2249" s="60">
        <f t="shared" si="1813"/>
        <v>41585</v>
      </c>
      <c r="AM2249" s="2"/>
    </row>
    <row r="2250" spans="1:39" ht="11.25" x14ac:dyDescent="0.2">
      <c r="A2250" s="2" t="s">
        <v>5</v>
      </c>
      <c r="B2250" s="2" t="str">
        <f t="shared" si="1824"/>
        <v>CACY2013</v>
      </c>
      <c r="C2250" s="2" t="s">
        <v>38</v>
      </c>
      <c r="D2250" s="4">
        <v>41584</v>
      </c>
      <c r="K2250" s="54">
        <f t="shared" si="1826"/>
        <v>0</v>
      </c>
      <c r="T2250" s="53">
        <v>1</v>
      </c>
      <c r="U2250" s="54">
        <v>9</v>
      </c>
      <c r="V2250" s="55">
        <v>130</v>
      </c>
      <c r="W2250" s="48">
        <f t="shared" si="1812"/>
        <v>1535</v>
      </c>
      <c r="X2250" s="32">
        <v>48578</v>
      </c>
      <c r="Y2250" s="31">
        <f t="shared" si="1814"/>
        <v>2.6761085264934742E-3</v>
      </c>
      <c r="Z2250" s="30">
        <f t="shared" si="1815"/>
        <v>1.8526905183416362E-4</v>
      </c>
      <c r="AA2250" s="10">
        <f t="shared" si="1816"/>
        <v>14.444444444444443</v>
      </c>
      <c r="AB2250" s="9" t="str">
        <f t="shared" si="1825"/>
        <v>U E</v>
      </c>
      <c r="AC2250" s="28">
        <f t="shared" si="1817"/>
        <v>2.6761085264934742E-3</v>
      </c>
      <c r="AD2250" s="29">
        <f t="shared" si="1818"/>
        <v>1.8526905183416362E-4</v>
      </c>
      <c r="AE2250" s="15">
        <f t="shared" si="1819"/>
        <v>14.444444444444443</v>
      </c>
      <c r="AF2250" s="27" t="e">
        <f t="shared" si="1823"/>
        <v>#REF!</v>
      </c>
      <c r="AG2250" s="7" t="e">
        <f t="shared" si="1823"/>
        <v>#REF!</v>
      </c>
      <c r="AH2250" s="17" t="e">
        <f t="shared" si="1820"/>
        <v>#REF!</v>
      </c>
      <c r="AI2250" s="26" t="e">
        <f t="shared" si="1822"/>
        <v>#REF!</v>
      </c>
      <c r="AJ2250" s="22" t="e">
        <f t="shared" si="1822"/>
        <v>#REF!</v>
      </c>
      <c r="AK2250" s="25" t="e">
        <f t="shared" si="1821"/>
        <v>#REF!</v>
      </c>
      <c r="AL2250" s="60">
        <f t="shared" si="1813"/>
        <v>41584</v>
      </c>
      <c r="AM2250" s="2"/>
    </row>
    <row r="2251" spans="1:39" ht="11.25" x14ac:dyDescent="0.2">
      <c r="A2251" s="2" t="s">
        <v>5</v>
      </c>
      <c r="B2251" s="2" t="str">
        <f t="shared" si="1824"/>
        <v>CACY2013</v>
      </c>
      <c r="C2251" s="2" t="s">
        <v>38</v>
      </c>
      <c r="D2251" s="4">
        <v>41583</v>
      </c>
      <c r="K2251" s="54">
        <f t="shared" si="1826"/>
        <v>0</v>
      </c>
      <c r="T2251" s="53">
        <v>3</v>
      </c>
      <c r="U2251" s="54">
        <v>6</v>
      </c>
      <c r="V2251" s="55">
        <v>453</v>
      </c>
      <c r="W2251" s="48">
        <f t="shared" si="1812"/>
        <v>1535</v>
      </c>
      <c r="X2251" s="32">
        <v>48578</v>
      </c>
      <c r="Y2251" s="31">
        <f t="shared" si="1814"/>
        <v>9.3252089423195694E-3</v>
      </c>
      <c r="Z2251" s="30">
        <f t="shared" si="1815"/>
        <v>1.2351270122277575E-4</v>
      </c>
      <c r="AA2251" s="10">
        <f t="shared" si="1816"/>
        <v>75.5</v>
      </c>
      <c r="AB2251" s="9" t="str">
        <f t="shared" si="1825"/>
        <v>U E</v>
      </c>
      <c r="AC2251" s="28">
        <f t="shared" si="1817"/>
        <v>9.3252089423195694E-3</v>
      </c>
      <c r="AD2251" s="29">
        <f t="shared" si="1818"/>
        <v>1.2351270122277575E-4</v>
      </c>
      <c r="AE2251" s="15">
        <f t="shared" si="1819"/>
        <v>75.5</v>
      </c>
      <c r="AF2251" s="27" t="e">
        <f t="shared" si="1823"/>
        <v>#REF!</v>
      </c>
      <c r="AG2251" s="7" t="e">
        <f t="shared" si="1823"/>
        <v>#REF!</v>
      </c>
      <c r="AH2251" s="17" t="e">
        <f t="shared" si="1820"/>
        <v>#REF!</v>
      </c>
      <c r="AI2251" s="26" t="e">
        <f t="shared" si="1822"/>
        <v>#REF!</v>
      </c>
      <c r="AJ2251" s="22" t="e">
        <f t="shared" si="1822"/>
        <v>#REF!</v>
      </c>
      <c r="AK2251" s="25" t="e">
        <f t="shared" si="1821"/>
        <v>#REF!</v>
      </c>
      <c r="AL2251" s="60">
        <f t="shared" si="1813"/>
        <v>41583</v>
      </c>
      <c r="AM2251" s="2"/>
    </row>
    <row r="2252" spans="1:39" ht="11.25" x14ac:dyDescent="0.2">
      <c r="A2252" s="2" t="s">
        <v>5</v>
      </c>
      <c r="B2252" s="2" t="str">
        <f t="shared" si="1824"/>
        <v>CACY2013</v>
      </c>
      <c r="C2252" s="2" t="s">
        <v>38</v>
      </c>
      <c r="D2252" s="4">
        <v>41582</v>
      </c>
      <c r="K2252" s="54">
        <f t="shared" si="1826"/>
        <v>0</v>
      </c>
      <c r="T2252" s="53">
        <v>3</v>
      </c>
      <c r="U2252" s="54">
        <v>49</v>
      </c>
      <c r="V2252" s="55">
        <v>5734</v>
      </c>
      <c r="W2252" s="48">
        <f t="shared" si="1812"/>
        <v>1535</v>
      </c>
      <c r="X2252" s="32">
        <v>48578</v>
      </c>
      <c r="Y2252" s="31">
        <f t="shared" si="1814"/>
        <v>0.11803697146856602</v>
      </c>
      <c r="Z2252" s="30">
        <f t="shared" si="1815"/>
        <v>1.0086870599860019E-3</v>
      </c>
      <c r="AA2252" s="10">
        <f t="shared" si="1816"/>
        <v>117.02040816326532</v>
      </c>
      <c r="AB2252" s="9" t="str">
        <f t="shared" si="1825"/>
        <v>U E</v>
      </c>
      <c r="AC2252" s="28">
        <f t="shared" si="1817"/>
        <v>0.11803697146856602</v>
      </c>
      <c r="AD2252" s="29">
        <f t="shared" si="1818"/>
        <v>1.0086870599860019E-3</v>
      </c>
      <c r="AE2252" s="15">
        <f t="shared" si="1819"/>
        <v>117.02040816326532</v>
      </c>
      <c r="AF2252" s="27" t="e">
        <f t="shared" si="1823"/>
        <v>#REF!</v>
      </c>
      <c r="AG2252" s="7" t="e">
        <f t="shared" si="1823"/>
        <v>#REF!</v>
      </c>
      <c r="AH2252" s="17" t="e">
        <f t="shared" si="1820"/>
        <v>#REF!</v>
      </c>
      <c r="AI2252" s="26" t="e">
        <f t="shared" si="1822"/>
        <v>#REF!</v>
      </c>
      <c r="AJ2252" s="22" t="e">
        <f t="shared" si="1822"/>
        <v>#REF!</v>
      </c>
      <c r="AK2252" s="25" t="e">
        <f t="shared" si="1821"/>
        <v>#REF!</v>
      </c>
      <c r="AL2252" s="60">
        <f t="shared" si="1813"/>
        <v>41582</v>
      </c>
      <c r="AM2252" s="2"/>
    </row>
    <row r="2253" spans="1:39" ht="11.25" x14ac:dyDescent="0.2">
      <c r="A2253" s="2" t="s">
        <v>5</v>
      </c>
      <c r="B2253" s="2" t="str">
        <f t="shared" si="1824"/>
        <v>CACY2013</v>
      </c>
      <c r="C2253" s="2" t="s">
        <v>38</v>
      </c>
      <c r="D2253" s="4">
        <v>41581</v>
      </c>
      <c r="K2253" s="54">
        <f t="shared" si="1826"/>
        <v>0</v>
      </c>
      <c r="T2253" s="53">
        <v>1</v>
      </c>
      <c r="U2253" s="54">
        <v>6</v>
      </c>
      <c r="V2253" s="55">
        <v>1926</v>
      </c>
      <c r="W2253" s="48">
        <f t="shared" si="1812"/>
        <v>1534</v>
      </c>
      <c r="X2253" s="32">
        <v>48578</v>
      </c>
      <c r="Y2253" s="31">
        <f t="shared" si="1814"/>
        <v>3.9647577092511016E-2</v>
      </c>
      <c r="Z2253" s="30">
        <f t="shared" si="1815"/>
        <v>1.2351270122277575E-4</v>
      </c>
      <c r="AA2253" s="10">
        <f t="shared" si="1816"/>
        <v>321</v>
      </c>
      <c r="AB2253" s="9" t="str">
        <f t="shared" si="1825"/>
        <v>U E</v>
      </c>
      <c r="AC2253" s="28">
        <f t="shared" si="1817"/>
        <v>3.9647577092511016E-2</v>
      </c>
      <c r="AD2253" s="29">
        <f t="shared" si="1818"/>
        <v>1.2351270122277575E-4</v>
      </c>
      <c r="AE2253" s="15">
        <f t="shared" si="1819"/>
        <v>321</v>
      </c>
      <c r="AF2253" s="27" t="e">
        <f t="shared" si="1823"/>
        <v>#REF!</v>
      </c>
      <c r="AG2253" s="7" t="e">
        <f t="shared" si="1823"/>
        <v>#REF!</v>
      </c>
      <c r="AH2253" s="17" t="e">
        <f t="shared" si="1820"/>
        <v>#REF!</v>
      </c>
      <c r="AI2253" s="26" t="e">
        <f t="shared" si="1822"/>
        <v>#REF!</v>
      </c>
      <c r="AJ2253" s="22" t="e">
        <f t="shared" si="1822"/>
        <v>#REF!</v>
      </c>
      <c r="AK2253" s="25" t="e">
        <f t="shared" si="1821"/>
        <v>#REF!</v>
      </c>
      <c r="AL2253" s="60">
        <f t="shared" si="1813"/>
        <v>41581</v>
      </c>
      <c r="AM2253" s="2"/>
    </row>
    <row r="2254" spans="1:39" ht="11.25" x14ac:dyDescent="0.2">
      <c r="A2254" s="2" t="s">
        <v>5</v>
      </c>
      <c r="B2254" s="2" t="str">
        <f t="shared" si="1824"/>
        <v>CACY2013</v>
      </c>
      <c r="C2254" s="2" t="s">
        <v>38</v>
      </c>
      <c r="D2254" s="4">
        <v>41580</v>
      </c>
      <c r="K2254" s="54">
        <f t="shared" si="1826"/>
        <v>0</v>
      </c>
      <c r="T2254" s="53">
        <v>0</v>
      </c>
      <c r="U2254" s="54">
        <v>0</v>
      </c>
      <c r="V2254" s="55">
        <v>0</v>
      </c>
      <c r="W2254" s="48">
        <f t="shared" si="1812"/>
        <v>1534</v>
      </c>
      <c r="X2254" s="32">
        <v>48578</v>
      </c>
      <c r="Y2254" s="31">
        <f t="shared" si="1814"/>
        <v>0</v>
      </c>
      <c r="Z2254" s="30">
        <f t="shared" si="1815"/>
        <v>0</v>
      </c>
      <c r="AA2254" s="10">
        <f t="shared" si="1816"/>
        <v>0</v>
      </c>
      <c r="AB2254" s="9" t="str">
        <f t="shared" si="1825"/>
        <v>U E</v>
      </c>
      <c r="AC2254" s="28">
        <f t="shared" si="1817"/>
        <v>0</v>
      </c>
      <c r="AD2254" s="29">
        <f t="shared" si="1818"/>
        <v>0</v>
      </c>
      <c r="AE2254" s="15">
        <f t="shared" si="1819"/>
        <v>0</v>
      </c>
      <c r="AF2254" s="27" t="e">
        <f t="shared" si="1823"/>
        <v>#REF!</v>
      </c>
      <c r="AG2254" s="7" t="e">
        <f t="shared" si="1823"/>
        <v>#REF!</v>
      </c>
      <c r="AH2254" s="17" t="e">
        <f t="shared" si="1820"/>
        <v>#REF!</v>
      </c>
      <c r="AI2254" s="26" t="e">
        <f t="shared" si="1822"/>
        <v>#REF!</v>
      </c>
      <c r="AJ2254" s="22" t="e">
        <f t="shared" si="1822"/>
        <v>#REF!</v>
      </c>
      <c r="AK2254" s="25" t="e">
        <f t="shared" si="1821"/>
        <v>#REF!</v>
      </c>
      <c r="AL2254" s="60">
        <f t="shared" si="1813"/>
        <v>41580</v>
      </c>
      <c r="AM2254" s="2"/>
    </row>
    <row r="2255" spans="1:39" ht="11.25" x14ac:dyDescent="0.2">
      <c r="A2255" s="2" t="s">
        <v>5</v>
      </c>
      <c r="B2255" s="2" t="str">
        <f t="shared" si="1824"/>
        <v>CACY2013</v>
      </c>
      <c r="C2255" s="2" t="s">
        <v>38</v>
      </c>
      <c r="D2255" s="4">
        <v>41579</v>
      </c>
      <c r="K2255" s="54">
        <f t="shared" si="1826"/>
        <v>0</v>
      </c>
      <c r="T2255" s="53">
        <v>1</v>
      </c>
      <c r="U2255" s="54">
        <v>0</v>
      </c>
      <c r="V2255" s="55">
        <v>0</v>
      </c>
      <c r="W2255" s="48">
        <f t="shared" si="1812"/>
        <v>1538</v>
      </c>
      <c r="X2255" s="32">
        <v>48578</v>
      </c>
      <c r="Y2255" s="31">
        <f t="shared" si="1814"/>
        <v>0</v>
      </c>
      <c r="Z2255" s="30">
        <f t="shared" si="1815"/>
        <v>0</v>
      </c>
      <c r="AA2255" s="10">
        <f t="shared" si="1816"/>
        <v>0</v>
      </c>
      <c r="AB2255" s="9" t="str">
        <f t="shared" si="1825"/>
        <v>U E</v>
      </c>
      <c r="AC2255" s="28">
        <f t="shared" si="1817"/>
        <v>0</v>
      </c>
      <c r="AD2255" s="29">
        <f t="shared" si="1818"/>
        <v>0</v>
      </c>
      <c r="AE2255" s="15">
        <f t="shared" si="1819"/>
        <v>0</v>
      </c>
      <c r="AF2255" s="27" t="e">
        <f t="shared" si="1823"/>
        <v>#REF!</v>
      </c>
      <c r="AG2255" s="7" t="e">
        <f t="shared" si="1823"/>
        <v>#REF!</v>
      </c>
      <c r="AH2255" s="17" t="e">
        <f t="shared" si="1820"/>
        <v>#REF!</v>
      </c>
      <c r="AI2255" s="26" t="e">
        <f t="shared" si="1822"/>
        <v>#REF!</v>
      </c>
      <c r="AJ2255" s="22" t="e">
        <f t="shared" si="1822"/>
        <v>#REF!</v>
      </c>
      <c r="AK2255" s="25" t="e">
        <f t="shared" si="1821"/>
        <v>#REF!</v>
      </c>
      <c r="AL2255" s="60">
        <f t="shared" si="1813"/>
        <v>41579</v>
      </c>
      <c r="AM2255" s="2"/>
    </row>
    <row r="2256" spans="1:39" ht="11.25" x14ac:dyDescent="0.2">
      <c r="A2256" s="2" t="s">
        <v>5</v>
      </c>
      <c r="B2256" s="2" t="str">
        <f t="shared" si="1824"/>
        <v>CACY2013</v>
      </c>
      <c r="C2256" s="2" t="s">
        <v>38</v>
      </c>
      <c r="D2256" s="4">
        <v>41578</v>
      </c>
      <c r="G2256" s="69">
        <v>215</v>
      </c>
      <c r="H2256" s="71">
        <v>1.98</v>
      </c>
      <c r="I2256" s="76">
        <v>109</v>
      </c>
      <c r="K2256" s="54">
        <f t="shared" si="1826"/>
        <v>0</v>
      </c>
      <c r="T2256" s="53">
        <v>5</v>
      </c>
      <c r="U2256" s="54">
        <v>1961</v>
      </c>
      <c r="V2256" s="55">
        <v>261206</v>
      </c>
      <c r="W2256" s="48">
        <f t="shared" si="1812"/>
        <v>1537</v>
      </c>
      <c r="X2256" s="32">
        <v>48578</v>
      </c>
      <c r="Y2256" s="31">
        <f t="shared" si="1814"/>
        <v>5.3770431059327271</v>
      </c>
      <c r="Z2256" s="30">
        <f t="shared" si="1815"/>
        <v>4.036806784964387E-2</v>
      </c>
      <c r="AA2256" s="10">
        <f t="shared" si="1816"/>
        <v>133.20040795512494</v>
      </c>
      <c r="AB2256" s="9" t="str">
        <f t="shared" si="1825"/>
        <v>U E</v>
      </c>
      <c r="AC2256" s="28">
        <f t="shared" si="1817"/>
        <v>5.3770431059327271</v>
      </c>
      <c r="AD2256" s="29">
        <f t="shared" si="1818"/>
        <v>4.036806784964387E-2</v>
      </c>
      <c r="AE2256" s="15">
        <f t="shared" si="1819"/>
        <v>133.20040795512494</v>
      </c>
      <c r="AF2256" s="27" t="e">
        <f t="shared" si="1823"/>
        <v>#REF!</v>
      </c>
      <c r="AG2256" s="7" t="e">
        <f t="shared" si="1823"/>
        <v>#REF!</v>
      </c>
      <c r="AH2256" s="17" t="e">
        <f t="shared" si="1820"/>
        <v>#REF!</v>
      </c>
      <c r="AI2256" s="26" t="e">
        <f t="shared" si="1822"/>
        <v>#REF!</v>
      </c>
      <c r="AJ2256" s="22" t="e">
        <f t="shared" si="1822"/>
        <v>#REF!</v>
      </c>
      <c r="AK2256" s="25" t="e">
        <f t="shared" si="1821"/>
        <v>#REF!</v>
      </c>
      <c r="AL2256" s="60">
        <f t="shared" si="1813"/>
        <v>41578</v>
      </c>
      <c r="AM2256" s="2"/>
    </row>
    <row r="2257" spans="1:39" ht="11.25" x14ac:dyDescent="0.2">
      <c r="A2257" s="2" t="s">
        <v>5</v>
      </c>
      <c r="B2257" s="2" t="str">
        <f t="shared" si="1824"/>
        <v>CACY2013</v>
      </c>
      <c r="C2257" s="2" t="s">
        <v>38</v>
      </c>
      <c r="D2257" s="4">
        <v>41577</v>
      </c>
      <c r="K2257" s="54">
        <f t="shared" si="1826"/>
        <v>0</v>
      </c>
      <c r="T2257" s="53">
        <v>1</v>
      </c>
      <c r="U2257" s="54">
        <v>0</v>
      </c>
      <c r="V2257" s="55">
        <v>0</v>
      </c>
      <c r="W2257" s="48">
        <f t="shared" si="1812"/>
        <v>1532</v>
      </c>
      <c r="X2257" s="32">
        <v>48578</v>
      </c>
      <c r="Y2257" s="31">
        <f t="shared" si="1814"/>
        <v>0</v>
      </c>
      <c r="Z2257" s="30">
        <f t="shared" si="1815"/>
        <v>0</v>
      </c>
      <c r="AA2257" s="10">
        <f t="shared" si="1816"/>
        <v>0</v>
      </c>
      <c r="AB2257" s="9" t="str">
        <f t="shared" si="1825"/>
        <v>U E</v>
      </c>
      <c r="AC2257" s="28">
        <f t="shared" si="1817"/>
        <v>0</v>
      </c>
      <c r="AD2257" s="29">
        <f t="shared" si="1818"/>
        <v>0</v>
      </c>
      <c r="AE2257" s="15">
        <f t="shared" si="1819"/>
        <v>0</v>
      </c>
      <c r="AF2257" s="27" t="e">
        <f t="shared" si="1823"/>
        <v>#REF!</v>
      </c>
      <c r="AG2257" s="7" t="e">
        <f t="shared" si="1823"/>
        <v>#REF!</v>
      </c>
      <c r="AH2257" s="17" t="e">
        <f t="shared" si="1820"/>
        <v>#REF!</v>
      </c>
      <c r="AI2257" s="26" t="e">
        <f t="shared" si="1822"/>
        <v>#REF!</v>
      </c>
      <c r="AJ2257" s="22" t="e">
        <f t="shared" si="1822"/>
        <v>#REF!</v>
      </c>
      <c r="AK2257" s="25" t="e">
        <f t="shared" si="1821"/>
        <v>#REF!</v>
      </c>
      <c r="AL2257" s="60">
        <f t="shared" si="1813"/>
        <v>41577</v>
      </c>
      <c r="AM2257" s="2"/>
    </row>
    <row r="2258" spans="1:39" ht="11.25" x14ac:dyDescent="0.2">
      <c r="A2258" s="2" t="s">
        <v>5</v>
      </c>
      <c r="B2258" s="2" t="str">
        <f t="shared" si="1824"/>
        <v>CACY2013</v>
      </c>
      <c r="C2258" s="2" t="s">
        <v>38</v>
      </c>
      <c r="D2258" s="4">
        <v>41576</v>
      </c>
      <c r="K2258" s="54">
        <f t="shared" si="1826"/>
        <v>0</v>
      </c>
      <c r="T2258" s="53">
        <v>3</v>
      </c>
      <c r="U2258" s="54">
        <v>73</v>
      </c>
      <c r="V2258" s="55">
        <v>19050</v>
      </c>
      <c r="W2258" s="48">
        <f t="shared" si="1812"/>
        <v>1531</v>
      </c>
      <c r="X2258" s="32">
        <v>48578</v>
      </c>
      <c r="Y2258" s="31">
        <f t="shared" si="1814"/>
        <v>0.39215282638231297</v>
      </c>
      <c r="Z2258" s="30">
        <f t="shared" si="1815"/>
        <v>1.5027378648771049E-3</v>
      </c>
      <c r="AA2258" s="10">
        <f t="shared" si="1816"/>
        <v>260.95890410958901</v>
      </c>
      <c r="AB2258" s="9" t="str">
        <f t="shared" si="1825"/>
        <v>U E</v>
      </c>
      <c r="AC2258" s="28">
        <f t="shared" si="1817"/>
        <v>0.39215282638231297</v>
      </c>
      <c r="AD2258" s="29">
        <f t="shared" si="1818"/>
        <v>1.5027378648771049E-3</v>
      </c>
      <c r="AE2258" s="15">
        <f t="shared" si="1819"/>
        <v>260.95890410958901</v>
      </c>
      <c r="AF2258" s="27" t="e">
        <f t="shared" si="1823"/>
        <v>#REF!</v>
      </c>
      <c r="AG2258" s="7" t="e">
        <f t="shared" si="1823"/>
        <v>#REF!</v>
      </c>
      <c r="AH2258" s="17" t="e">
        <f t="shared" si="1820"/>
        <v>#REF!</v>
      </c>
      <c r="AI2258" s="26" t="e">
        <f t="shared" si="1822"/>
        <v>#REF!</v>
      </c>
      <c r="AJ2258" s="22" t="e">
        <f t="shared" si="1822"/>
        <v>#REF!</v>
      </c>
      <c r="AK2258" s="25" t="e">
        <f t="shared" si="1821"/>
        <v>#REF!</v>
      </c>
      <c r="AL2258" s="60">
        <f t="shared" si="1813"/>
        <v>41576</v>
      </c>
      <c r="AM2258" s="2"/>
    </row>
    <row r="2259" spans="1:39" ht="11.25" x14ac:dyDescent="0.2">
      <c r="A2259" s="2" t="s">
        <v>5</v>
      </c>
      <c r="B2259" s="2" t="str">
        <f t="shared" si="1824"/>
        <v>CACY2013</v>
      </c>
      <c r="C2259" s="2" t="s">
        <v>38</v>
      </c>
      <c r="D2259" s="4">
        <v>41575</v>
      </c>
      <c r="K2259" s="54">
        <f t="shared" si="1826"/>
        <v>0</v>
      </c>
      <c r="T2259" s="53">
        <v>4</v>
      </c>
      <c r="U2259" s="54">
        <v>80</v>
      </c>
      <c r="V2259" s="55">
        <v>19855</v>
      </c>
      <c r="W2259" s="48">
        <f t="shared" si="1812"/>
        <v>1529</v>
      </c>
      <c r="X2259" s="32">
        <v>48578</v>
      </c>
      <c r="Y2259" s="31">
        <f t="shared" si="1814"/>
        <v>0.40872411379636875</v>
      </c>
      <c r="Z2259" s="30">
        <f t="shared" si="1815"/>
        <v>1.6468360163036766E-3</v>
      </c>
      <c r="AA2259" s="10">
        <f t="shared" si="1816"/>
        <v>248.18750000000003</v>
      </c>
      <c r="AB2259" s="9" t="str">
        <f t="shared" si="1825"/>
        <v>U E</v>
      </c>
      <c r="AC2259" s="28">
        <f t="shared" si="1817"/>
        <v>0.40872411379636875</v>
      </c>
      <c r="AD2259" s="29">
        <f t="shared" si="1818"/>
        <v>1.6468360163036766E-3</v>
      </c>
      <c r="AE2259" s="15">
        <f t="shared" si="1819"/>
        <v>248.18750000000003</v>
      </c>
      <c r="AF2259" s="27" t="e">
        <f t="shared" si="1823"/>
        <v>#REF!</v>
      </c>
      <c r="AG2259" s="7" t="e">
        <f t="shared" si="1823"/>
        <v>#REF!</v>
      </c>
      <c r="AH2259" s="17" t="e">
        <f t="shared" si="1820"/>
        <v>#REF!</v>
      </c>
      <c r="AI2259" s="26" t="e">
        <f t="shared" si="1822"/>
        <v>#REF!</v>
      </c>
      <c r="AJ2259" s="22" t="e">
        <f t="shared" si="1822"/>
        <v>#REF!</v>
      </c>
      <c r="AK2259" s="25" t="e">
        <f t="shared" si="1821"/>
        <v>#REF!</v>
      </c>
      <c r="AL2259" s="60">
        <f t="shared" si="1813"/>
        <v>41575</v>
      </c>
      <c r="AM2259" s="2"/>
    </row>
    <row r="2260" spans="1:39" ht="11.25" x14ac:dyDescent="0.2">
      <c r="A2260" s="2" t="s">
        <v>5</v>
      </c>
      <c r="B2260" s="2" t="str">
        <f t="shared" si="1824"/>
        <v>CACY2013</v>
      </c>
      <c r="C2260" s="2" t="s">
        <v>38</v>
      </c>
      <c r="D2260" s="4">
        <v>41574</v>
      </c>
      <c r="K2260" s="54">
        <f t="shared" si="1826"/>
        <v>0</v>
      </c>
      <c r="T2260" s="53">
        <v>16</v>
      </c>
      <c r="U2260" s="54">
        <v>4846</v>
      </c>
      <c r="V2260" s="55">
        <v>810410</v>
      </c>
      <c r="W2260" s="48">
        <f t="shared" si="1812"/>
        <v>1526</v>
      </c>
      <c r="X2260" s="32">
        <v>48578</v>
      </c>
      <c r="Y2260" s="31">
        <f t="shared" si="1814"/>
        <v>16.682654699658283</v>
      </c>
      <c r="Z2260" s="30">
        <f t="shared" si="1815"/>
        <v>9.9757091687595209E-2</v>
      </c>
      <c r="AA2260" s="10">
        <f t="shared" si="1816"/>
        <v>167.23276929426331</v>
      </c>
      <c r="AB2260" s="9" t="str">
        <f t="shared" si="1825"/>
        <v>U E</v>
      </c>
      <c r="AC2260" s="28">
        <f t="shared" si="1817"/>
        <v>16.682654699658283</v>
      </c>
      <c r="AD2260" s="29">
        <f t="shared" si="1818"/>
        <v>9.9757091687595209E-2</v>
      </c>
      <c r="AE2260" s="15">
        <f t="shared" si="1819"/>
        <v>167.23276929426331</v>
      </c>
      <c r="AF2260" s="27" t="e">
        <f t="shared" si="1823"/>
        <v>#REF!</v>
      </c>
      <c r="AG2260" s="7" t="e">
        <f t="shared" si="1823"/>
        <v>#REF!</v>
      </c>
      <c r="AH2260" s="17" t="e">
        <f t="shared" si="1820"/>
        <v>#REF!</v>
      </c>
      <c r="AI2260" s="26" t="e">
        <f t="shared" si="1822"/>
        <v>#REF!</v>
      </c>
      <c r="AJ2260" s="22" t="e">
        <f t="shared" si="1822"/>
        <v>#REF!</v>
      </c>
      <c r="AK2260" s="25" t="e">
        <f t="shared" si="1821"/>
        <v>#REF!</v>
      </c>
      <c r="AL2260" s="60">
        <f t="shared" si="1813"/>
        <v>41574</v>
      </c>
      <c r="AM2260" s="2"/>
    </row>
    <row r="2261" spans="1:39" ht="11.25" x14ac:dyDescent="0.2">
      <c r="A2261" s="2" t="s">
        <v>5</v>
      </c>
      <c r="B2261" s="2" t="str">
        <f t="shared" si="1824"/>
        <v>CACY2013</v>
      </c>
      <c r="C2261" s="2" t="s">
        <v>38</v>
      </c>
      <c r="D2261" s="4">
        <v>41573</v>
      </c>
      <c r="K2261" s="54">
        <f t="shared" si="1826"/>
        <v>0</v>
      </c>
      <c r="T2261" s="53"/>
      <c r="U2261" s="54"/>
      <c r="V2261" s="55"/>
      <c r="W2261" s="48">
        <f t="shared" si="1812"/>
        <v>1512</v>
      </c>
      <c r="X2261" s="32">
        <v>48578</v>
      </c>
      <c r="Y2261" s="31">
        <f t="shared" si="1814"/>
        <v>0</v>
      </c>
      <c r="Z2261" s="30">
        <f t="shared" si="1815"/>
        <v>0</v>
      </c>
      <c r="AA2261" s="10">
        <f t="shared" si="1816"/>
        <v>0</v>
      </c>
      <c r="AB2261" s="9" t="str">
        <f t="shared" si="1825"/>
        <v>U E</v>
      </c>
      <c r="AC2261" s="28">
        <f t="shared" si="1817"/>
        <v>0</v>
      </c>
      <c r="AD2261" s="29">
        <f t="shared" si="1818"/>
        <v>0</v>
      </c>
      <c r="AE2261" s="15">
        <f t="shared" si="1819"/>
        <v>0</v>
      </c>
      <c r="AF2261" s="27" t="e">
        <f t="shared" si="1823"/>
        <v>#REF!</v>
      </c>
      <c r="AG2261" s="7" t="e">
        <f t="shared" si="1823"/>
        <v>#REF!</v>
      </c>
      <c r="AH2261" s="17" t="e">
        <f t="shared" si="1820"/>
        <v>#REF!</v>
      </c>
      <c r="AI2261" s="26" t="e">
        <f t="shared" si="1822"/>
        <v>#REF!</v>
      </c>
      <c r="AJ2261" s="22" t="e">
        <f t="shared" si="1822"/>
        <v>#REF!</v>
      </c>
      <c r="AK2261" s="25" t="e">
        <f t="shared" si="1821"/>
        <v>#REF!</v>
      </c>
      <c r="AL2261" s="60">
        <f t="shared" si="1813"/>
        <v>41573</v>
      </c>
      <c r="AM2261" s="2"/>
    </row>
    <row r="2262" spans="1:39" ht="11.25" x14ac:dyDescent="0.2">
      <c r="A2262" s="2" t="s">
        <v>5</v>
      </c>
      <c r="B2262" s="2" t="str">
        <f t="shared" si="1824"/>
        <v>CACY2013</v>
      </c>
      <c r="C2262" s="2" t="s">
        <v>38</v>
      </c>
      <c r="D2262" s="4">
        <v>41572</v>
      </c>
      <c r="K2262" s="54">
        <f t="shared" si="1826"/>
        <v>0</v>
      </c>
      <c r="T2262" s="53">
        <v>3</v>
      </c>
      <c r="U2262" s="54">
        <v>12</v>
      </c>
      <c r="V2262" s="55">
        <v>729</v>
      </c>
      <c r="W2262" s="48">
        <f t="shared" si="1812"/>
        <v>1517</v>
      </c>
      <c r="X2262" s="32">
        <v>48578</v>
      </c>
      <c r="Y2262" s="31">
        <f t="shared" si="1814"/>
        <v>1.5006793198567252E-2</v>
      </c>
      <c r="Z2262" s="30">
        <f t="shared" si="1815"/>
        <v>2.4702540244555149E-4</v>
      </c>
      <c r="AA2262" s="10">
        <f t="shared" si="1816"/>
        <v>60.749999999999993</v>
      </c>
      <c r="AB2262" s="9" t="str">
        <f t="shared" si="1825"/>
        <v>U E</v>
      </c>
      <c r="AC2262" s="28">
        <f t="shared" si="1817"/>
        <v>1.5006793198567252E-2</v>
      </c>
      <c r="AD2262" s="29">
        <f t="shared" si="1818"/>
        <v>2.4702540244555149E-4</v>
      </c>
      <c r="AE2262" s="15">
        <f t="shared" si="1819"/>
        <v>60.749999999999993</v>
      </c>
      <c r="AF2262" s="27" t="e">
        <f t="shared" si="1823"/>
        <v>#REF!</v>
      </c>
      <c r="AG2262" s="7" t="e">
        <f t="shared" si="1823"/>
        <v>#REF!</v>
      </c>
      <c r="AH2262" s="17" t="e">
        <f t="shared" si="1820"/>
        <v>#REF!</v>
      </c>
      <c r="AI2262" s="26" t="e">
        <f t="shared" si="1822"/>
        <v>#REF!</v>
      </c>
      <c r="AJ2262" s="22" t="e">
        <f t="shared" si="1822"/>
        <v>#REF!</v>
      </c>
      <c r="AK2262" s="25" t="e">
        <f t="shared" si="1821"/>
        <v>#REF!</v>
      </c>
      <c r="AL2262" s="60">
        <f t="shared" si="1813"/>
        <v>41572</v>
      </c>
      <c r="AM2262" s="2"/>
    </row>
    <row r="2263" spans="1:39" ht="11.25" x14ac:dyDescent="0.2">
      <c r="A2263" s="2" t="s">
        <v>5</v>
      </c>
      <c r="B2263" s="2" t="str">
        <f t="shared" si="1824"/>
        <v>CACY2013</v>
      </c>
      <c r="C2263" s="2" t="s">
        <v>38</v>
      </c>
      <c r="D2263" s="4">
        <v>41571</v>
      </c>
      <c r="K2263" s="54">
        <f t="shared" si="1826"/>
        <v>0</v>
      </c>
      <c r="T2263" s="53">
        <v>2</v>
      </c>
      <c r="U2263" s="54">
        <v>53</v>
      </c>
      <c r="V2263" s="55">
        <v>7827</v>
      </c>
      <c r="W2263" s="48">
        <f t="shared" si="1812"/>
        <v>1518</v>
      </c>
      <c r="X2263" s="32">
        <v>48578</v>
      </c>
      <c r="Y2263" s="31">
        <f t="shared" si="1814"/>
        <v>0.16112231874511096</v>
      </c>
      <c r="Z2263" s="30">
        <f t="shared" si="1815"/>
        <v>1.0910288608011857E-3</v>
      </c>
      <c r="AA2263" s="10">
        <f t="shared" si="1816"/>
        <v>147.67924528301887</v>
      </c>
      <c r="AB2263" s="9" t="str">
        <f t="shared" si="1825"/>
        <v>U E</v>
      </c>
      <c r="AC2263" s="28">
        <f t="shared" si="1817"/>
        <v>0.16112231874511096</v>
      </c>
      <c r="AD2263" s="29">
        <f t="shared" si="1818"/>
        <v>1.0910288608011857E-3</v>
      </c>
      <c r="AE2263" s="15">
        <f t="shared" si="1819"/>
        <v>147.67924528301887</v>
      </c>
      <c r="AF2263" s="27" t="e">
        <f t="shared" si="1823"/>
        <v>#REF!</v>
      </c>
      <c r="AG2263" s="7" t="e">
        <f t="shared" si="1823"/>
        <v>#REF!</v>
      </c>
      <c r="AH2263" s="17" t="e">
        <f t="shared" si="1820"/>
        <v>#REF!</v>
      </c>
      <c r="AI2263" s="26" t="e">
        <f t="shared" si="1822"/>
        <v>#REF!</v>
      </c>
      <c r="AJ2263" s="22" t="e">
        <f t="shared" si="1822"/>
        <v>#REF!</v>
      </c>
      <c r="AK2263" s="25" t="e">
        <f t="shared" si="1821"/>
        <v>#REF!</v>
      </c>
      <c r="AL2263" s="60">
        <f t="shared" si="1813"/>
        <v>41571</v>
      </c>
      <c r="AM2263" s="2"/>
    </row>
    <row r="2264" spans="1:39" ht="11.25" x14ac:dyDescent="0.2">
      <c r="A2264" s="2" t="s">
        <v>5</v>
      </c>
      <c r="B2264" s="2" t="str">
        <f t="shared" si="1824"/>
        <v>CACY2013</v>
      </c>
      <c r="C2264" s="2" t="s">
        <v>38</v>
      </c>
      <c r="D2264" s="4">
        <v>41570</v>
      </c>
      <c r="K2264" s="54">
        <f t="shared" si="1826"/>
        <v>0</v>
      </c>
      <c r="T2264" s="53">
        <v>1</v>
      </c>
      <c r="U2264" s="54">
        <v>2</v>
      </c>
      <c r="V2264" s="55">
        <v>172</v>
      </c>
      <c r="W2264" s="48">
        <f t="shared" ref="W2264:W2327" si="1827">SUM(T2264:T2623)</f>
        <v>1517</v>
      </c>
      <c r="X2264" s="32">
        <v>48578</v>
      </c>
      <c r="Y2264" s="31">
        <f t="shared" si="1814"/>
        <v>3.5406974350529045E-3</v>
      </c>
      <c r="Z2264" s="30">
        <f t="shared" si="1815"/>
        <v>4.1170900407591911E-5</v>
      </c>
      <c r="AA2264" s="10">
        <f t="shared" si="1816"/>
        <v>86</v>
      </c>
      <c r="AB2264" s="9" t="str">
        <f t="shared" si="1825"/>
        <v>U E</v>
      </c>
      <c r="AC2264" s="28">
        <f t="shared" si="1817"/>
        <v>3.5406974350529045E-3</v>
      </c>
      <c r="AD2264" s="29">
        <f t="shared" si="1818"/>
        <v>4.1170900407591911E-5</v>
      </c>
      <c r="AE2264" s="15">
        <f t="shared" si="1819"/>
        <v>86</v>
      </c>
      <c r="AF2264" s="27" t="e">
        <f t="shared" si="1823"/>
        <v>#REF!</v>
      </c>
      <c r="AG2264" s="7" t="e">
        <f t="shared" si="1823"/>
        <v>#REF!</v>
      </c>
      <c r="AH2264" s="17" t="e">
        <f t="shared" si="1820"/>
        <v>#REF!</v>
      </c>
      <c r="AI2264" s="26" t="e">
        <f t="shared" si="1822"/>
        <v>#REF!</v>
      </c>
      <c r="AJ2264" s="22" t="e">
        <f t="shared" si="1822"/>
        <v>#REF!</v>
      </c>
      <c r="AK2264" s="25" t="e">
        <f t="shared" si="1821"/>
        <v>#REF!</v>
      </c>
      <c r="AL2264" s="60">
        <f t="shared" si="1813"/>
        <v>41570</v>
      </c>
      <c r="AM2264" s="2"/>
    </row>
    <row r="2265" spans="1:39" ht="11.25" x14ac:dyDescent="0.2">
      <c r="A2265" s="2" t="s">
        <v>5</v>
      </c>
      <c r="B2265" s="2" t="str">
        <f t="shared" si="1824"/>
        <v>CACY2013</v>
      </c>
      <c r="C2265" s="2" t="s">
        <v>38</v>
      </c>
      <c r="D2265" s="4">
        <v>41569</v>
      </c>
      <c r="K2265" s="54">
        <f t="shared" si="1826"/>
        <v>0</v>
      </c>
      <c r="T2265" s="53">
        <v>3</v>
      </c>
      <c r="U2265" s="54">
        <v>2</v>
      </c>
      <c r="V2265" s="55">
        <v>189</v>
      </c>
      <c r="W2265" s="48">
        <f t="shared" si="1827"/>
        <v>1516</v>
      </c>
      <c r="X2265" s="32">
        <v>48578</v>
      </c>
      <c r="Y2265" s="31">
        <f t="shared" si="1814"/>
        <v>3.8906500885174358E-3</v>
      </c>
      <c r="Z2265" s="30">
        <f t="shared" si="1815"/>
        <v>4.1170900407591911E-5</v>
      </c>
      <c r="AA2265" s="10">
        <f t="shared" si="1816"/>
        <v>94.5</v>
      </c>
      <c r="AB2265" s="9" t="str">
        <f t="shared" si="1825"/>
        <v>U E</v>
      </c>
      <c r="AC2265" s="28">
        <f t="shared" si="1817"/>
        <v>3.8906500885174358E-3</v>
      </c>
      <c r="AD2265" s="29">
        <f t="shared" si="1818"/>
        <v>4.1170900407591911E-5</v>
      </c>
      <c r="AE2265" s="15">
        <f t="shared" si="1819"/>
        <v>94.5</v>
      </c>
      <c r="AF2265" s="27" t="e">
        <f t="shared" si="1823"/>
        <v>#REF!</v>
      </c>
      <c r="AG2265" s="7" t="e">
        <f t="shared" si="1823"/>
        <v>#REF!</v>
      </c>
      <c r="AH2265" s="17" t="e">
        <f t="shared" si="1820"/>
        <v>#REF!</v>
      </c>
      <c r="AI2265" s="26" t="e">
        <f t="shared" si="1822"/>
        <v>#REF!</v>
      </c>
      <c r="AJ2265" s="22" t="e">
        <f t="shared" si="1822"/>
        <v>#REF!</v>
      </c>
      <c r="AK2265" s="25" t="e">
        <f t="shared" si="1821"/>
        <v>#REF!</v>
      </c>
      <c r="AL2265" s="60">
        <f t="shared" ref="AL2265:AL2328" si="1828">D2265</f>
        <v>41569</v>
      </c>
      <c r="AM2265" s="2"/>
    </row>
    <row r="2266" spans="1:39" ht="11.25" x14ac:dyDescent="0.2">
      <c r="A2266" s="2" t="s">
        <v>5</v>
      </c>
      <c r="B2266" s="2" t="str">
        <f t="shared" si="1824"/>
        <v>CACY2013</v>
      </c>
      <c r="C2266" s="2" t="s">
        <v>38</v>
      </c>
      <c r="D2266" s="4">
        <v>41568</v>
      </c>
      <c r="K2266" s="54">
        <f t="shared" si="1826"/>
        <v>0</v>
      </c>
      <c r="T2266" s="53">
        <v>1</v>
      </c>
      <c r="U2266" s="54">
        <v>7</v>
      </c>
      <c r="V2266" s="55">
        <v>1388</v>
      </c>
      <c r="W2266" s="48">
        <f t="shared" si="1827"/>
        <v>1513</v>
      </c>
      <c r="X2266" s="32">
        <v>48578</v>
      </c>
      <c r="Y2266" s="31">
        <f t="shared" si="1814"/>
        <v>2.857260488286879E-2</v>
      </c>
      <c r="Z2266" s="30">
        <f t="shared" si="1815"/>
        <v>1.440981514265717E-4</v>
      </c>
      <c r="AA2266" s="10">
        <f t="shared" si="1816"/>
        <v>198.28571428571431</v>
      </c>
      <c r="AB2266" s="9" t="str">
        <f t="shared" si="1825"/>
        <v>U E</v>
      </c>
      <c r="AC2266" s="28">
        <f t="shared" si="1817"/>
        <v>2.857260488286879E-2</v>
      </c>
      <c r="AD2266" s="29">
        <f t="shared" si="1818"/>
        <v>1.440981514265717E-4</v>
      </c>
      <c r="AE2266" s="15">
        <f t="shared" si="1819"/>
        <v>198.28571428571431</v>
      </c>
      <c r="AF2266" s="27" t="e">
        <f t="shared" si="1823"/>
        <v>#REF!</v>
      </c>
      <c r="AG2266" s="7" t="e">
        <f t="shared" si="1823"/>
        <v>#REF!</v>
      </c>
      <c r="AH2266" s="17" t="e">
        <f t="shared" si="1820"/>
        <v>#REF!</v>
      </c>
      <c r="AI2266" s="26" t="e">
        <f t="shared" si="1822"/>
        <v>#REF!</v>
      </c>
      <c r="AJ2266" s="22" t="e">
        <f t="shared" si="1822"/>
        <v>#REF!</v>
      </c>
      <c r="AK2266" s="25" t="e">
        <f t="shared" si="1821"/>
        <v>#REF!</v>
      </c>
      <c r="AL2266" s="60">
        <f t="shared" si="1828"/>
        <v>41568</v>
      </c>
      <c r="AM2266" s="2"/>
    </row>
    <row r="2267" spans="1:39" ht="11.25" x14ac:dyDescent="0.2">
      <c r="A2267" s="2" t="s">
        <v>5</v>
      </c>
      <c r="B2267" s="2" t="str">
        <f t="shared" si="1824"/>
        <v>CACY2013</v>
      </c>
      <c r="C2267" s="2" t="s">
        <v>38</v>
      </c>
      <c r="D2267" s="4">
        <v>41567</v>
      </c>
      <c r="K2267" s="54">
        <f t="shared" si="1826"/>
        <v>0</v>
      </c>
      <c r="T2267" s="53">
        <v>1</v>
      </c>
      <c r="U2267" s="54">
        <v>2</v>
      </c>
      <c r="V2267" s="55">
        <v>152</v>
      </c>
      <c r="W2267" s="48">
        <f t="shared" si="1827"/>
        <v>1514</v>
      </c>
      <c r="X2267" s="32">
        <v>48578</v>
      </c>
      <c r="Y2267" s="31">
        <f t="shared" si="1814"/>
        <v>3.1289884309769855E-3</v>
      </c>
      <c r="Z2267" s="30">
        <f t="shared" si="1815"/>
        <v>4.1170900407591911E-5</v>
      </c>
      <c r="AA2267" s="10">
        <f t="shared" si="1816"/>
        <v>76</v>
      </c>
      <c r="AB2267" s="9" t="str">
        <f t="shared" si="1825"/>
        <v>U E</v>
      </c>
      <c r="AC2267" s="28">
        <f t="shared" si="1817"/>
        <v>3.1289884309769855E-3</v>
      </c>
      <c r="AD2267" s="29">
        <f t="shared" si="1818"/>
        <v>4.1170900407591911E-5</v>
      </c>
      <c r="AE2267" s="15">
        <f t="shared" si="1819"/>
        <v>76</v>
      </c>
      <c r="AF2267" s="27" t="e">
        <f t="shared" si="1823"/>
        <v>#REF!</v>
      </c>
      <c r="AG2267" s="7" t="e">
        <f t="shared" si="1823"/>
        <v>#REF!</v>
      </c>
      <c r="AH2267" s="17" t="e">
        <f t="shared" si="1820"/>
        <v>#REF!</v>
      </c>
      <c r="AI2267" s="26" t="e">
        <f t="shared" si="1822"/>
        <v>#REF!</v>
      </c>
      <c r="AJ2267" s="22" t="e">
        <f t="shared" si="1822"/>
        <v>#REF!</v>
      </c>
      <c r="AK2267" s="25" t="e">
        <f t="shared" si="1821"/>
        <v>#REF!</v>
      </c>
      <c r="AL2267" s="60">
        <f t="shared" si="1828"/>
        <v>41567</v>
      </c>
      <c r="AM2267" s="2"/>
    </row>
    <row r="2268" spans="1:39" ht="11.25" x14ac:dyDescent="0.2">
      <c r="A2268" s="2" t="s">
        <v>5</v>
      </c>
      <c r="B2268" s="2" t="str">
        <f t="shared" si="1824"/>
        <v>CACY2013</v>
      </c>
      <c r="C2268" s="2" t="s">
        <v>38</v>
      </c>
      <c r="D2268" s="4">
        <v>41566</v>
      </c>
      <c r="K2268" s="54">
        <f t="shared" si="1826"/>
        <v>0</v>
      </c>
      <c r="T2268" s="53">
        <v>1</v>
      </c>
      <c r="U2268" s="54">
        <v>1</v>
      </c>
      <c r="V2268" s="55">
        <v>90</v>
      </c>
      <c r="W2268" s="48">
        <f t="shared" si="1827"/>
        <v>1517</v>
      </c>
      <c r="X2268" s="32">
        <v>48578</v>
      </c>
      <c r="Y2268" s="31">
        <f t="shared" si="1814"/>
        <v>1.852690518341636E-3</v>
      </c>
      <c r="Z2268" s="30">
        <f t="shared" si="1815"/>
        <v>2.0585450203795956E-5</v>
      </c>
      <c r="AA2268" s="10">
        <f t="shared" si="1816"/>
        <v>90</v>
      </c>
      <c r="AB2268" s="9" t="str">
        <f t="shared" si="1825"/>
        <v>U E</v>
      </c>
      <c r="AC2268" s="28">
        <f t="shared" si="1817"/>
        <v>1.852690518341636E-3</v>
      </c>
      <c r="AD2268" s="29">
        <f t="shared" si="1818"/>
        <v>2.0585450203795956E-5</v>
      </c>
      <c r="AE2268" s="15">
        <f t="shared" si="1819"/>
        <v>90</v>
      </c>
      <c r="AF2268" s="27" t="e">
        <f t="shared" si="1823"/>
        <v>#REF!</v>
      </c>
      <c r="AG2268" s="7" t="e">
        <f t="shared" si="1823"/>
        <v>#REF!</v>
      </c>
      <c r="AH2268" s="17" t="e">
        <f t="shared" si="1820"/>
        <v>#REF!</v>
      </c>
      <c r="AI2268" s="26" t="e">
        <f t="shared" si="1822"/>
        <v>#REF!</v>
      </c>
      <c r="AJ2268" s="22" t="e">
        <f t="shared" si="1822"/>
        <v>#REF!</v>
      </c>
      <c r="AK2268" s="25" t="e">
        <f t="shared" si="1821"/>
        <v>#REF!</v>
      </c>
      <c r="AL2268" s="60">
        <f t="shared" si="1828"/>
        <v>41566</v>
      </c>
      <c r="AM2268" s="2"/>
    </row>
    <row r="2269" spans="1:39" ht="11.25" x14ac:dyDescent="0.2">
      <c r="A2269" s="2" t="s">
        <v>5</v>
      </c>
      <c r="B2269" s="2" t="str">
        <f t="shared" si="1824"/>
        <v>CACY2013</v>
      </c>
      <c r="C2269" s="2" t="s">
        <v>38</v>
      </c>
      <c r="D2269" s="4">
        <v>41565</v>
      </c>
      <c r="K2269" s="54">
        <f t="shared" si="1826"/>
        <v>0</v>
      </c>
      <c r="T2269" s="53">
        <v>2</v>
      </c>
      <c r="U2269" s="54">
        <v>10</v>
      </c>
      <c r="V2269" s="55">
        <v>2561</v>
      </c>
      <c r="W2269" s="48">
        <f t="shared" si="1827"/>
        <v>1533</v>
      </c>
      <c r="X2269" s="32">
        <v>48578</v>
      </c>
      <c r="Y2269" s="31">
        <f t="shared" si="1814"/>
        <v>5.2719337971921444E-2</v>
      </c>
      <c r="Z2269" s="30">
        <f t="shared" si="1815"/>
        <v>2.0585450203795957E-4</v>
      </c>
      <c r="AA2269" s="10">
        <f t="shared" si="1816"/>
        <v>256.09999999999997</v>
      </c>
      <c r="AB2269" s="9" t="str">
        <f t="shared" si="1825"/>
        <v>U E</v>
      </c>
      <c r="AC2269" s="28">
        <f t="shared" si="1817"/>
        <v>5.2719337971921444E-2</v>
      </c>
      <c r="AD2269" s="29">
        <f t="shared" si="1818"/>
        <v>2.0585450203795957E-4</v>
      </c>
      <c r="AE2269" s="15">
        <f t="shared" si="1819"/>
        <v>256.09999999999997</v>
      </c>
      <c r="AF2269" s="27" t="e">
        <f t="shared" si="1823"/>
        <v>#REF!</v>
      </c>
      <c r="AG2269" s="7" t="e">
        <f t="shared" si="1823"/>
        <v>#REF!</v>
      </c>
      <c r="AH2269" s="17" t="e">
        <f t="shared" si="1820"/>
        <v>#REF!</v>
      </c>
      <c r="AI2269" s="26" t="e">
        <f t="shared" si="1822"/>
        <v>#REF!</v>
      </c>
      <c r="AJ2269" s="22" t="e">
        <f t="shared" si="1822"/>
        <v>#REF!</v>
      </c>
      <c r="AK2269" s="25" t="e">
        <f t="shared" si="1821"/>
        <v>#REF!</v>
      </c>
      <c r="AL2269" s="60">
        <f t="shared" si="1828"/>
        <v>41565</v>
      </c>
      <c r="AM2269" s="2"/>
    </row>
    <row r="2270" spans="1:39" ht="11.25" x14ac:dyDescent="0.2">
      <c r="A2270" s="2" t="s">
        <v>5</v>
      </c>
      <c r="B2270" s="2" t="str">
        <f t="shared" si="1824"/>
        <v>CACY2013</v>
      </c>
      <c r="C2270" s="2" t="s">
        <v>38</v>
      </c>
      <c r="D2270" s="4">
        <v>41564</v>
      </c>
      <c r="K2270" s="54">
        <f t="shared" si="1826"/>
        <v>0</v>
      </c>
      <c r="T2270" s="53">
        <v>1</v>
      </c>
      <c r="U2270" s="54">
        <v>2</v>
      </c>
      <c r="V2270" s="55">
        <v>146</v>
      </c>
      <c r="W2270" s="48">
        <f t="shared" si="1827"/>
        <v>1532</v>
      </c>
      <c r="X2270" s="32">
        <v>48578</v>
      </c>
      <c r="Y2270" s="31">
        <f t="shared" si="1814"/>
        <v>3.0054757297542098E-3</v>
      </c>
      <c r="Z2270" s="30">
        <f t="shared" si="1815"/>
        <v>4.1170900407591911E-5</v>
      </c>
      <c r="AA2270" s="10">
        <f t="shared" si="1816"/>
        <v>73.000000000000014</v>
      </c>
      <c r="AB2270" s="9" t="str">
        <f t="shared" si="1825"/>
        <v>U E</v>
      </c>
      <c r="AC2270" s="28">
        <f t="shared" si="1817"/>
        <v>3.0054757297542098E-3</v>
      </c>
      <c r="AD2270" s="29">
        <f t="shared" si="1818"/>
        <v>4.1170900407591911E-5</v>
      </c>
      <c r="AE2270" s="15">
        <f t="shared" si="1819"/>
        <v>73.000000000000014</v>
      </c>
      <c r="AF2270" s="27" t="e">
        <f t="shared" si="1823"/>
        <v>#REF!</v>
      </c>
      <c r="AG2270" s="7" t="e">
        <f t="shared" si="1823"/>
        <v>#REF!</v>
      </c>
      <c r="AH2270" s="17" t="e">
        <f t="shared" si="1820"/>
        <v>#REF!</v>
      </c>
      <c r="AI2270" s="26" t="e">
        <f t="shared" si="1822"/>
        <v>#REF!</v>
      </c>
      <c r="AJ2270" s="22" t="e">
        <f t="shared" si="1822"/>
        <v>#REF!</v>
      </c>
      <c r="AK2270" s="25" t="e">
        <f t="shared" si="1821"/>
        <v>#REF!</v>
      </c>
      <c r="AL2270" s="60">
        <f t="shared" si="1828"/>
        <v>41564</v>
      </c>
      <c r="AM2270" s="2"/>
    </row>
    <row r="2271" spans="1:39" ht="11.25" x14ac:dyDescent="0.2">
      <c r="A2271" s="2" t="s">
        <v>5</v>
      </c>
      <c r="B2271" s="2" t="str">
        <f t="shared" si="1824"/>
        <v>CACY2013</v>
      </c>
      <c r="C2271" s="2" t="s">
        <v>38</v>
      </c>
      <c r="D2271" s="4">
        <v>41563</v>
      </c>
      <c r="K2271" s="54">
        <f t="shared" si="1826"/>
        <v>0</v>
      </c>
      <c r="T2271" s="53">
        <v>2</v>
      </c>
      <c r="U2271" s="54">
        <v>4</v>
      </c>
      <c r="V2271" s="55">
        <v>656</v>
      </c>
      <c r="W2271" s="48">
        <f t="shared" si="1827"/>
        <v>1534</v>
      </c>
      <c r="X2271" s="32">
        <v>48578</v>
      </c>
      <c r="Y2271" s="31">
        <f t="shared" si="1814"/>
        <v>1.3504055333690148E-2</v>
      </c>
      <c r="Z2271" s="30">
        <f t="shared" si="1815"/>
        <v>8.2341800815183822E-5</v>
      </c>
      <c r="AA2271" s="10">
        <f t="shared" si="1816"/>
        <v>164</v>
      </c>
      <c r="AB2271" s="9" t="str">
        <f t="shared" si="1825"/>
        <v>U E</v>
      </c>
      <c r="AC2271" s="28">
        <f t="shared" si="1817"/>
        <v>1.3504055333690148E-2</v>
      </c>
      <c r="AD2271" s="29">
        <f t="shared" si="1818"/>
        <v>8.2341800815183822E-5</v>
      </c>
      <c r="AE2271" s="15">
        <f t="shared" si="1819"/>
        <v>164</v>
      </c>
      <c r="AF2271" s="27" t="e">
        <f t="shared" si="1823"/>
        <v>#REF!</v>
      </c>
      <c r="AG2271" s="7" t="e">
        <f t="shared" si="1823"/>
        <v>#REF!</v>
      </c>
      <c r="AH2271" s="17" t="e">
        <f t="shared" si="1820"/>
        <v>#REF!</v>
      </c>
      <c r="AI2271" s="26" t="e">
        <f t="shared" si="1822"/>
        <v>#REF!</v>
      </c>
      <c r="AJ2271" s="22" t="e">
        <f t="shared" si="1822"/>
        <v>#REF!</v>
      </c>
      <c r="AK2271" s="25" t="e">
        <f t="shared" si="1821"/>
        <v>#REF!</v>
      </c>
      <c r="AL2271" s="60">
        <f t="shared" si="1828"/>
        <v>41563</v>
      </c>
      <c r="AM2271" s="2"/>
    </row>
    <row r="2272" spans="1:39" ht="11.25" x14ac:dyDescent="0.2">
      <c r="A2272" s="2" t="s">
        <v>5</v>
      </c>
      <c r="B2272" s="2" t="str">
        <f t="shared" si="1824"/>
        <v>CACY2013</v>
      </c>
      <c r="C2272" s="2" t="s">
        <v>38</v>
      </c>
      <c r="D2272" s="4">
        <v>41562</v>
      </c>
      <c r="K2272" s="54">
        <f t="shared" si="1826"/>
        <v>0</v>
      </c>
      <c r="T2272" s="53">
        <v>6</v>
      </c>
      <c r="U2272" s="54">
        <v>14</v>
      </c>
      <c r="V2272" s="55">
        <v>3779</v>
      </c>
      <c r="W2272" s="48">
        <f t="shared" si="1827"/>
        <v>1533</v>
      </c>
      <c r="X2272" s="32">
        <v>48578</v>
      </c>
      <c r="Y2272" s="31">
        <f t="shared" si="1814"/>
        <v>7.7792416320144928E-2</v>
      </c>
      <c r="Z2272" s="30">
        <f t="shared" si="1815"/>
        <v>2.8819630285314339E-4</v>
      </c>
      <c r="AA2272" s="10">
        <f t="shared" si="1816"/>
        <v>269.92857142857144</v>
      </c>
      <c r="AB2272" s="9" t="str">
        <f t="shared" si="1825"/>
        <v>U E</v>
      </c>
      <c r="AC2272" s="28">
        <f t="shared" si="1817"/>
        <v>7.7792416320144928E-2</v>
      </c>
      <c r="AD2272" s="29">
        <f t="shared" si="1818"/>
        <v>2.8819630285314339E-4</v>
      </c>
      <c r="AE2272" s="15">
        <f t="shared" si="1819"/>
        <v>269.92857142857144</v>
      </c>
      <c r="AF2272" s="27" t="e">
        <f t="shared" si="1823"/>
        <v>#REF!</v>
      </c>
      <c r="AG2272" s="7" t="e">
        <f t="shared" si="1823"/>
        <v>#REF!</v>
      </c>
      <c r="AH2272" s="17" t="e">
        <f t="shared" si="1820"/>
        <v>#REF!</v>
      </c>
      <c r="AI2272" s="26" t="e">
        <f t="shared" si="1822"/>
        <v>#REF!</v>
      </c>
      <c r="AJ2272" s="22" t="e">
        <f t="shared" si="1822"/>
        <v>#REF!</v>
      </c>
      <c r="AK2272" s="25" t="e">
        <f t="shared" si="1821"/>
        <v>#REF!</v>
      </c>
      <c r="AL2272" s="60">
        <f t="shared" si="1828"/>
        <v>41562</v>
      </c>
      <c r="AM2272" s="2"/>
    </row>
    <row r="2273" spans="1:39" ht="11.25" x14ac:dyDescent="0.2">
      <c r="A2273" s="2" t="s">
        <v>5</v>
      </c>
      <c r="B2273" s="2" t="str">
        <f t="shared" si="1824"/>
        <v>CACY2013</v>
      </c>
      <c r="C2273" s="2" t="s">
        <v>38</v>
      </c>
      <c r="D2273" s="4">
        <v>41561</v>
      </c>
      <c r="K2273" s="54">
        <f t="shared" si="1826"/>
        <v>0</v>
      </c>
      <c r="T2273" s="53"/>
      <c r="U2273" s="54"/>
      <c r="V2273" s="55"/>
      <c r="W2273" s="48">
        <f t="shared" si="1827"/>
        <v>1531</v>
      </c>
      <c r="X2273" s="32">
        <v>48578</v>
      </c>
      <c r="Y2273" s="31">
        <f t="shared" si="1814"/>
        <v>0</v>
      </c>
      <c r="Z2273" s="30">
        <f t="shared" si="1815"/>
        <v>0</v>
      </c>
      <c r="AA2273" s="10">
        <f t="shared" si="1816"/>
        <v>0</v>
      </c>
      <c r="AB2273" s="9" t="str">
        <f t="shared" si="1825"/>
        <v>U E</v>
      </c>
      <c r="AC2273" s="28">
        <f t="shared" si="1817"/>
        <v>0</v>
      </c>
      <c r="AD2273" s="29">
        <f t="shared" si="1818"/>
        <v>0</v>
      </c>
      <c r="AE2273" s="15">
        <f t="shared" si="1819"/>
        <v>0</v>
      </c>
      <c r="AF2273" s="27" t="e">
        <f t="shared" si="1823"/>
        <v>#REF!</v>
      </c>
      <c r="AG2273" s="7" t="e">
        <f t="shared" si="1823"/>
        <v>#REF!</v>
      </c>
      <c r="AH2273" s="17" t="e">
        <f t="shared" si="1820"/>
        <v>#REF!</v>
      </c>
      <c r="AI2273" s="26" t="e">
        <f t="shared" si="1822"/>
        <v>#REF!</v>
      </c>
      <c r="AJ2273" s="22" t="e">
        <f t="shared" si="1822"/>
        <v>#REF!</v>
      </c>
      <c r="AK2273" s="25" t="e">
        <f t="shared" si="1821"/>
        <v>#REF!</v>
      </c>
      <c r="AL2273" s="60">
        <f t="shared" si="1828"/>
        <v>41561</v>
      </c>
      <c r="AM2273" s="2"/>
    </row>
    <row r="2274" spans="1:39" ht="11.25" x14ac:dyDescent="0.2">
      <c r="A2274" s="2" t="s">
        <v>5</v>
      </c>
      <c r="B2274" s="2" t="str">
        <f t="shared" si="1824"/>
        <v>CACY2013</v>
      </c>
      <c r="C2274" s="2" t="s">
        <v>38</v>
      </c>
      <c r="D2274" s="4">
        <v>41560</v>
      </c>
      <c r="K2274" s="54">
        <f t="shared" si="1826"/>
        <v>0</v>
      </c>
      <c r="T2274" s="53">
        <v>4</v>
      </c>
      <c r="U2274" s="54">
        <v>78</v>
      </c>
      <c r="V2274" s="55">
        <v>4652</v>
      </c>
      <c r="W2274" s="48">
        <f t="shared" si="1827"/>
        <v>1532</v>
      </c>
      <c r="X2274" s="32">
        <v>48578</v>
      </c>
      <c r="Y2274" s="31">
        <f t="shared" si="1814"/>
        <v>9.5763514348058798E-2</v>
      </c>
      <c r="Z2274" s="30">
        <f t="shared" si="1815"/>
        <v>1.6056651158960847E-3</v>
      </c>
      <c r="AA2274" s="10">
        <f t="shared" si="1816"/>
        <v>59.641025641025642</v>
      </c>
      <c r="AB2274" s="9" t="str">
        <f t="shared" si="1825"/>
        <v>U E</v>
      </c>
      <c r="AC2274" s="28">
        <f t="shared" si="1817"/>
        <v>9.5763514348058798E-2</v>
      </c>
      <c r="AD2274" s="29">
        <f t="shared" si="1818"/>
        <v>1.6056651158960847E-3</v>
      </c>
      <c r="AE2274" s="15">
        <f t="shared" si="1819"/>
        <v>59.641025641025642</v>
      </c>
      <c r="AF2274" s="27" t="e">
        <f t="shared" si="1823"/>
        <v>#REF!</v>
      </c>
      <c r="AG2274" s="7" t="e">
        <f t="shared" si="1823"/>
        <v>#REF!</v>
      </c>
      <c r="AH2274" s="17" t="e">
        <f t="shared" si="1820"/>
        <v>#REF!</v>
      </c>
      <c r="AI2274" s="26" t="e">
        <f t="shared" si="1822"/>
        <v>#REF!</v>
      </c>
      <c r="AJ2274" s="22" t="e">
        <f t="shared" si="1822"/>
        <v>#REF!</v>
      </c>
      <c r="AK2274" s="25" t="e">
        <f t="shared" si="1821"/>
        <v>#REF!</v>
      </c>
      <c r="AL2274" s="60">
        <f t="shared" si="1828"/>
        <v>41560</v>
      </c>
      <c r="AM2274" s="2"/>
    </row>
    <row r="2275" spans="1:39" ht="11.25" x14ac:dyDescent="0.2">
      <c r="A2275" s="2" t="s">
        <v>5</v>
      </c>
      <c r="B2275" s="2" t="str">
        <f t="shared" si="1824"/>
        <v>CACY2013</v>
      </c>
      <c r="C2275" s="2" t="s">
        <v>38</v>
      </c>
      <c r="D2275" s="4">
        <v>41559</v>
      </c>
      <c r="K2275" s="54">
        <f t="shared" si="1826"/>
        <v>0</v>
      </c>
      <c r="T2275" s="53">
        <v>1</v>
      </c>
      <c r="U2275" s="54">
        <v>3</v>
      </c>
      <c r="V2275" s="55">
        <v>336</v>
      </c>
      <c r="W2275" s="48">
        <f t="shared" si="1827"/>
        <v>1529</v>
      </c>
      <c r="X2275" s="32">
        <v>48578</v>
      </c>
      <c r="Y2275" s="31">
        <f t="shared" si="1814"/>
        <v>6.9167112684754414E-3</v>
      </c>
      <c r="Z2275" s="30">
        <f t="shared" si="1815"/>
        <v>6.1756350611387873E-5</v>
      </c>
      <c r="AA2275" s="10">
        <f t="shared" si="1816"/>
        <v>112</v>
      </c>
      <c r="AB2275" s="9" t="str">
        <f t="shared" si="1825"/>
        <v>U E</v>
      </c>
      <c r="AC2275" s="28">
        <f t="shared" si="1817"/>
        <v>6.9167112684754414E-3</v>
      </c>
      <c r="AD2275" s="29">
        <f t="shared" si="1818"/>
        <v>6.1756350611387873E-5</v>
      </c>
      <c r="AE2275" s="15">
        <f t="shared" si="1819"/>
        <v>112</v>
      </c>
      <c r="AF2275" s="27" t="e">
        <f t="shared" si="1823"/>
        <v>#REF!</v>
      </c>
      <c r="AG2275" s="7" t="e">
        <f t="shared" si="1823"/>
        <v>#REF!</v>
      </c>
      <c r="AH2275" s="17" t="e">
        <f t="shared" si="1820"/>
        <v>#REF!</v>
      </c>
      <c r="AI2275" s="26" t="e">
        <f t="shared" si="1822"/>
        <v>#REF!</v>
      </c>
      <c r="AJ2275" s="22" t="e">
        <f t="shared" si="1822"/>
        <v>#REF!</v>
      </c>
      <c r="AK2275" s="25" t="e">
        <f t="shared" si="1821"/>
        <v>#REF!</v>
      </c>
      <c r="AL2275" s="60">
        <f t="shared" si="1828"/>
        <v>41559</v>
      </c>
      <c r="AM2275" s="2"/>
    </row>
    <row r="2276" spans="1:39" ht="11.25" x14ac:dyDescent="0.2">
      <c r="A2276" s="2" t="s">
        <v>5</v>
      </c>
      <c r="B2276" s="2" t="str">
        <f t="shared" si="1824"/>
        <v>CACY2013</v>
      </c>
      <c r="C2276" s="2" t="s">
        <v>38</v>
      </c>
      <c r="D2276" s="4">
        <v>41558</v>
      </c>
      <c r="K2276" s="54">
        <f t="shared" si="1826"/>
        <v>0</v>
      </c>
      <c r="T2276" s="53"/>
      <c r="U2276" s="54"/>
      <c r="V2276" s="55"/>
      <c r="W2276" s="48">
        <f t="shared" si="1827"/>
        <v>1529</v>
      </c>
      <c r="X2276" s="32">
        <v>48578</v>
      </c>
      <c r="Y2276" s="31">
        <f t="shared" si="1814"/>
        <v>0</v>
      </c>
      <c r="Z2276" s="30">
        <f t="shared" si="1815"/>
        <v>0</v>
      </c>
      <c r="AA2276" s="10">
        <f t="shared" si="1816"/>
        <v>0</v>
      </c>
      <c r="AB2276" s="9" t="str">
        <f t="shared" si="1825"/>
        <v>U E</v>
      </c>
      <c r="AC2276" s="28">
        <f t="shared" si="1817"/>
        <v>0</v>
      </c>
      <c r="AD2276" s="29">
        <f t="shared" si="1818"/>
        <v>0</v>
      </c>
      <c r="AE2276" s="15">
        <f t="shared" si="1819"/>
        <v>0</v>
      </c>
      <c r="AF2276" s="27" t="e">
        <f t="shared" si="1823"/>
        <v>#REF!</v>
      </c>
      <c r="AG2276" s="7" t="e">
        <f t="shared" si="1823"/>
        <v>#REF!</v>
      </c>
      <c r="AH2276" s="17" t="e">
        <f t="shared" si="1820"/>
        <v>#REF!</v>
      </c>
      <c r="AI2276" s="26" t="e">
        <f t="shared" si="1822"/>
        <v>#REF!</v>
      </c>
      <c r="AJ2276" s="22" t="e">
        <f t="shared" si="1822"/>
        <v>#REF!</v>
      </c>
      <c r="AK2276" s="25" t="e">
        <f t="shared" si="1821"/>
        <v>#REF!</v>
      </c>
      <c r="AL2276" s="60">
        <f t="shared" si="1828"/>
        <v>41558</v>
      </c>
      <c r="AM2276" s="2"/>
    </row>
    <row r="2277" spans="1:39" ht="11.25" x14ac:dyDescent="0.2">
      <c r="A2277" s="2" t="s">
        <v>5</v>
      </c>
      <c r="B2277" s="2" t="str">
        <f t="shared" si="1824"/>
        <v>CACY2013</v>
      </c>
      <c r="C2277" s="2" t="s">
        <v>38</v>
      </c>
      <c r="D2277" s="4">
        <v>41557</v>
      </c>
      <c r="K2277" s="54">
        <f t="shared" si="1826"/>
        <v>0</v>
      </c>
      <c r="T2277" s="53">
        <v>1</v>
      </c>
      <c r="U2277" s="54">
        <v>6</v>
      </c>
      <c r="V2277" s="55">
        <v>416</v>
      </c>
      <c r="W2277" s="48">
        <f t="shared" si="1827"/>
        <v>1531</v>
      </c>
      <c r="X2277" s="32">
        <v>48578</v>
      </c>
      <c r="Y2277" s="31">
        <f t="shared" ref="Y2277:Y2340" si="1829">V2277/X2277</f>
        <v>8.5635472847791182E-3</v>
      </c>
      <c r="Z2277" s="30">
        <f t="shared" si="1815"/>
        <v>1.2351270122277575E-4</v>
      </c>
      <c r="AA2277" s="10">
        <f t="shared" ref="AA2277:AA2340" si="1830">IF(Z2277=0,0,Y2277/Z2277)</f>
        <v>69.333333333333329</v>
      </c>
      <c r="AB2277" s="9" t="str">
        <f t="shared" si="1825"/>
        <v>U E</v>
      </c>
      <c r="AC2277" s="28">
        <f t="shared" si="1817"/>
        <v>8.5635472847791182E-3</v>
      </c>
      <c r="AD2277" s="29">
        <f t="shared" si="1818"/>
        <v>1.2351270122277575E-4</v>
      </c>
      <c r="AE2277" s="15">
        <f t="shared" ref="AE2277:AE2340" si="1831">IF(AD2277=0,0,AC2277/AD2277)</f>
        <v>69.333333333333329</v>
      </c>
      <c r="AF2277" s="27" t="e">
        <f t="shared" si="1823"/>
        <v>#REF!</v>
      </c>
      <c r="AG2277" s="7" t="e">
        <f t="shared" si="1823"/>
        <v>#REF!</v>
      </c>
      <c r="AH2277" s="17" t="e">
        <f t="shared" ref="AH2277:AH2340" si="1832">AF2277/AG2277</f>
        <v>#REF!</v>
      </c>
      <c r="AI2277" s="26" t="e">
        <f t="shared" si="1822"/>
        <v>#REF!</v>
      </c>
      <c r="AJ2277" s="22" t="e">
        <f t="shared" si="1822"/>
        <v>#REF!</v>
      </c>
      <c r="AK2277" s="25" t="e">
        <f t="shared" ref="AK2277:AK2340" si="1833">AI2277/AJ2277</f>
        <v>#REF!</v>
      </c>
      <c r="AL2277" s="60">
        <f t="shared" si="1828"/>
        <v>41557</v>
      </c>
      <c r="AM2277" s="2"/>
    </row>
    <row r="2278" spans="1:39" ht="11.25" x14ac:dyDescent="0.2">
      <c r="A2278" s="2" t="s">
        <v>5</v>
      </c>
      <c r="B2278" s="2" t="str">
        <f t="shared" si="1824"/>
        <v>CACY2013</v>
      </c>
      <c r="C2278" s="2" t="s">
        <v>38</v>
      </c>
      <c r="D2278" s="4">
        <v>41556</v>
      </c>
      <c r="K2278" s="54">
        <f t="shared" si="1826"/>
        <v>0</v>
      </c>
      <c r="T2278" s="53">
        <v>3</v>
      </c>
      <c r="U2278" s="54">
        <v>422</v>
      </c>
      <c r="V2278" s="55">
        <v>71362</v>
      </c>
      <c r="W2278" s="48">
        <f t="shared" si="1827"/>
        <v>1532</v>
      </c>
      <c r="X2278" s="32">
        <v>48578</v>
      </c>
      <c r="Y2278" s="31">
        <f t="shared" si="1829"/>
        <v>1.4690188974432872</v>
      </c>
      <c r="Z2278" s="30">
        <f t="shared" ref="Z2278:Z2341" si="1834">U2278/X2278</f>
        <v>8.6870599860018934E-3</v>
      </c>
      <c r="AA2278" s="10">
        <f t="shared" si="1830"/>
        <v>169.10426540284362</v>
      </c>
      <c r="AB2278" s="9" t="str">
        <f t="shared" si="1825"/>
        <v>U E</v>
      </c>
      <c r="AC2278" s="28">
        <f t="shared" ref="AC2278:AC2341" si="1835">IF($AB2278="U E",$Y2278,(V2278-E2278)/X2278)</f>
        <v>1.4690188974432872</v>
      </c>
      <c r="AD2278" s="29">
        <f t="shared" ref="AD2278:AD2341" si="1836">IF($AB2278="U E",$Z2278,(U2278-F2278)/X2278)</f>
        <v>8.6870599860018934E-3</v>
      </c>
      <c r="AE2278" s="15">
        <f t="shared" si="1831"/>
        <v>169.10426540284362</v>
      </c>
      <c r="AF2278" s="27" t="e">
        <f t="shared" si="1823"/>
        <v>#REF!</v>
      </c>
      <c r="AG2278" s="7" t="e">
        <f t="shared" si="1823"/>
        <v>#REF!</v>
      </c>
      <c r="AH2278" s="17" t="e">
        <f t="shared" si="1832"/>
        <v>#REF!</v>
      </c>
      <c r="AI2278" s="26" t="e">
        <f t="shared" si="1822"/>
        <v>#REF!</v>
      </c>
      <c r="AJ2278" s="22" t="e">
        <f t="shared" si="1822"/>
        <v>#REF!</v>
      </c>
      <c r="AK2278" s="25" t="e">
        <f t="shared" si="1833"/>
        <v>#REF!</v>
      </c>
      <c r="AL2278" s="60">
        <f t="shared" si="1828"/>
        <v>41556</v>
      </c>
      <c r="AM2278" s="2"/>
    </row>
    <row r="2279" spans="1:39" ht="11.25" x14ac:dyDescent="0.2">
      <c r="A2279" s="2" t="s">
        <v>5</v>
      </c>
      <c r="B2279" s="2" t="str">
        <f t="shared" si="1824"/>
        <v>CACY2013</v>
      </c>
      <c r="C2279" s="2" t="s">
        <v>38</v>
      </c>
      <c r="D2279" s="4">
        <v>41555</v>
      </c>
      <c r="K2279" s="54">
        <f t="shared" si="1826"/>
        <v>0</v>
      </c>
      <c r="T2279" s="53">
        <v>2</v>
      </c>
      <c r="U2279" s="54">
        <v>32</v>
      </c>
      <c r="V2279" s="55">
        <v>2228</v>
      </c>
      <c r="W2279" s="48">
        <f t="shared" si="1827"/>
        <v>1530</v>
      </c>
      <c r="X2279" s="32">
        <v>48578</v>
      </c>
      <c r="Y2279" s="31">
        <f t="shared" si="1829"/>
        <v>4.5864383054057392E-2</v>
      </c>
      <c r="Z2279" s="30">
        <f t="shared" si="1834"/>
        <v>6.5873440652147058E-4</v>
      </c>
      <c r="AA2279" s="10">
        <f t="shared" si="1830"/>
        <v>69.625</v>
      </c>
      <c r="AB2279" s="9" t="str">
        <f t="shared" si="1825"/>
        <v>U E</v>
      </c>
      <c r="AC2279" s="28">
        <f t="shared" si="1835"/>
        <v>4.5864383054057392E-2</v>
      </c>
      <c r="AD2279" s="29">
        <f t="shared" si="1836"/>
        <v>6.5873440652147058E-4</v>
      </c>
      <c r="AE2279" s="15">
        <f t="shared" si="1831"/>
        <v>69.625</v>
      </c>
      <c r="AF2279" s="27" t="e">
        <f t="shared" si="1823"/>
        <v>#REF!</v>
      </c>
      <c r="AG2279" s="7" t="e">
        <f t="shared" si="1823"/>
        <v>#REF!</v>
      </c>
      <c r="AH2279" s="17" t="e">
        <f t="shared" si="1832"/>
        <v>#REF!</v>
      </c>
      <c r="AI2279" s="26" t="e">
        <f t="shared" si="1822"/>
        <v>#REF!</v>
      </c>
      <c r="AJ2279" s="22" t="e">
        <f t="shared" si="1822"/>
        <v>#REF!</v>
      </c>
      <c r="AK2279" s="25" t="e">
        <f t="shared" si="1833"/>
        <v>#REF!</v>
      </c>
      <c r="AL2279" s="60">
        <f t="shared" si="1828"/>
        <v>41555</v>
      </c>
      <c r="AM2279" s="2"/>
    </row>
    <row r="2280" spans="1:39" ht="11.25" x14ac:dyDescent="0.2">
      <c r="A2280" s="2" t="s">
        <v>5</v>
      </c>
      <c r="B2280" s="2" t="str">
        <f t="shared" si="1824"/>
        <v>CACY2013</v>
      </c>
      <c r="C2280" s="2" t="s">
        <v>38</v>
      </c>
      <c r="D2280" s="4">
        <v>41554</v>
      </c>
      <c r="K2280" s="54">
        <f t="shared" si="1826"/>
        <v>0</v>
      </c>
      <c r="T2280" s="53">
        <v>4</v>
      </c>
      <c r="U2280" s="54">
        <v>85</v>
      </c>
      <c r="V2280" s="55">
        <v>19832</v>
      </c>
      <c r="W2280" s="48">
        <f t="shared" si="1827"/>
        <v>1528</v>
      </c>
      <c r="X2280" s="32">
        <v>48578</v>
      </c>
      <c r="Y2280" s="31">
        <f t="shared" si="1829"/>
        <v>0.40825064844168141</v>
      </c>
      <c r="Z2280" s="30">
        <f t="shared" si="1834"/>
        <v>1.7497632673226563E-3</v>
      </c>
      <c r="AA2280" s="10">
        <f t="shared" si="1830"/>
        <v>233.31764705882352</v>
      </c>
      <c r="AB2280" s="9" t="str">
        <f t="shared" si="1825"/>
        <v>U E</v>
      </c>
      <c r="AC2280" s="28">
        <f t="shared" si="1835"/>
        <v>0.40825064844168141</v>
      </c>
      <c r="AD2280" s="29">
        <f t="shared" si="1836"/>
        <v>1.7497632673226563E-3</v>
      </c>
      <c r="AE2280" s="15">
        <f t="shared" si="1831"/>
        <v>233.31764705882352</v>
      </c>
      <c r="AF2280" s="27" t="e">
        <f t="shared" si="1823"/>
        <v>#REF!</v>
      </c>
      <c r="AG2280" s="7" t="e">
        <f t="shared" si="1823"/>
        <v>#REF!</v>
      </c>
      <c r="AH2280" s="17" t="e">
        <f t="shared" si="1832"/>
        <v>#REF!</v>
      </c>
      <c r="AI2280" s="26" t="e">
        <f t="shared" si="1822"/>
        <v>#REF!</v>
      </c>
      <c r="AJ2280" s="22" t="e">
        <f t="shared" si="1822"/>
        <v>#REF!</v>
      </c>
      <c r="AK2280" s="25" t="e">
        <f t="shared" si="1833"/>
        <v>#REF!</v>
      </c>
      <c r="AL2280" s="60">
        <f t="shared" si="1828"/>
        <v>41554</v>
      </c>
      <c r="AM2280" s="2"/>
    </row>
    <row r="2281" spans="1:39" ht="11.25" x14ac:dyDescent="0.2">
      <c r="A2281" s="2" t="s">
        <v>5</v>
      </c>
      <c r="B2281" s="2" t="str">
        <f t="shared" si="1824"/>
        <v>CACY2013</v>
      </c>
      <c r="C2281" s="2" t="s">
        <v>38</v>
      </c>
      <c r="D2281" s="4">
        <v>41553</v>
      </c>
      <c r="K2281" s="54">
        <f t="shared" si="1826"/>
        <v>0</v>
      </c>
      <c r="T2281" s="53">
        <v>14</v>
      </c>
      <c r="U2281" s="54">
        <v>3237</v>
      </c>
      <c r="V2281" s="55">
        <v>66158</v>
      </c>
      <c r="W2281" s="48">
        <f t="shared" si="1827"/>
        <v>1526</v>
      </c>
      <c r="X2281" s="32">
        <v>48578</v>
      </c>
      <c r="Y2281" s="31">
        <f t="shared" si="1829"/>
        <v>1.361892214582733</v>
      </c>
      <c r="Z2281" s="30">
        <f t="shared" si="1834"/>
        <v>6.6635102309687513E-2</v>
      </c>
      <c r="AA2281" s="10">
        <f t="shared" si="1830"/>
        <v>20.438059932035838</v>
      </c>
      <c r="AB2281" s="9" t="str">
        <f t="shared" si="1825"/>
        <v>U E</v>
      </c>
      <c r="AC2281" s="28">
        <f t="shared" si="1835"/>
        <v>1.361892214582733</v>
      </c>
      <c r="AD2281" s="29">
        <f t="shared" si="1836"/>
        <v>6.6635102309687513E-2</v>
      </c>
      <c r="AE2281" s="15">
        <f t="shared" si="1831"/>
        <v>20.438059932035838</v>
      </c>
      <c r="AF2281" s="27" t="e">
        <f t="shared" si="1823"/>
        <v>#REF!</v>
      </c>
      <c r="AG2281" s="7" t="e">
        <f t="shared" si="1823"/>
        <v>#REF!</v>
      </c>
      <c r="AH2281" s="17" t="e">
        <f t="shared" si="1832"/>
        <v>#REF!</v>
      </c>
      <c r="AI2281" s="26" t="e">
        <f t="shared" si="1822"/>
        <v>#REF!</v>
      </c>
      <c r="AJ2281" s="22" t="e">
        <f t="shared" si="1822"/>
        <v>#REF!</v>
      </c>
      <c r="AK2281" s="25" t="e">
        <f t="shared" si="1833"/>
        <v>#REF!</v>
      </c>
      <c r="AL2281" s="60">
        <f t="shared" si="1828"/>
        <v>41553</v>
      </c>
      <c r="AM2281" s="2"/>
    </row>
    <row r="2282" spans="1:39" ht="11.25" x14ac:dyDescent="0.2">
      <c r="A2282" s="2" t="s">
        <v>5</v>
      </c>
      <c r="B2282" s="2" t="str">
        <f t="shared" si="1824"/>
        <v>CACY2013</v>
      </c>
      <c r="C2282" s="2" t="s">
        <v>38</v>
      </c>
      <c r="D2282" s="4">
        <v>41552</v>
      </c>
      <c r="K2282" s="54">
        <f t="shared" si="1826"/>
        <v>0</v>
      </c>
      <c r="T2282" s="53"/>
      <c r="U2282" s="54"/>
      <c r="V2282" s="55"/>
      <c r="W2282" s="48">
        <f t="shared" si="1827"/>
        <v>1513</v>
      </c>
      <c r="X2282" s="32">
        <v>48578</v>
      </c>
      <c r="Y2282" s="31">
        <f t="shared" si="1829"/>
        <v>0</v>
      </c>
      <c r="Z2282" s="30">
        <f t="shared" si="1834"/>
        <v>0</v>
      </c>
      <c r="AA2282" s="10">
        <f t="shared" si="1830"/>
        <v>0</v>
      </c>
      <c r="AB2282" s="9" t="str">
        <f t="shared" si="1825"/>
        <v>U E</v>
      </c>
      <c r="AC2282" s="28">
        <f t="shared" si="1835"/>
        <v>0</v>
      </c>
      <c r="AD2282" s="29">
        <f t="shared" si="1836"/>
        <v>0</v>
      </c>
      <c r="AE2282" s="15">
        <f t="shared" si="1831"/>
        <v>0</v>
      </c>
      <c r="AF2282" s="27" t="e">
        <f t="shared" si="1823"/>
        <v>#REF!</v>
      </c>
      <c r="AG2282" s="7" t="e">
        <f t="shared" si="1823"/>
        <v>#REF!</v>
      </c>
      <c r="AH2282" s="17" t="e">
        <f t="shared" si="1832"/>
        <v>#REF!</v>
      </c>
      <c r="AI2282" s="26" t="e">
        <f t="shared" si="1822"/>
        <v>#REF!</v>
      </c>
      <c r="AJ2282" s="22" t="e">
        <f t="shared" si="1822"/>
        <v>#REF!</v>
      </c>
      <c r="AK2282" s="25" t="e">
        <f t="shared" si="1833"/>
        <v>#REF!</v>
      </c>
      <c r="AL2282" s="60">
        <f t="shared" si="1828"/>
        <v>41552</v>
      </c>
      <c r="AM2282" s="2"/>
    </row>
    <row r="2283" spans="1:39" ht="11.25" x14ac:dyDescent="0.2">
      <c r="A2283" s="2" t="s">
        <v>5</v>
      </c>
      <c r="B2283" s="2" t="str">
        <f t="shared" si="1824"/>
        <v>CACY2013</v>
      </c>
      <c r="C2283" s="2" t="s">
        <v>38</v>
      </c>
      <c r="D2283" s="4">
        <v>41551</v>
      </c>
      <c r="K2283" s="54">
        <f t="shared" si="1826"/>
        <v>0</v>
      </c>
      <c r="T2283" s="53">
        <v>2</v>
      </c>
      <c r="U2283" s="54">
        <v>14</v>
      </c>
      <c r="V2283" s="55">
        <v>1894</v>
      </c>
      <c r="W2283" s="48">
        <f t="shared" si="1827"/>
        <v>1514</v>
      </c>
      <c r="X2283" s="32">
        <v>48578</v>
      </c>
      <c r="Y2283" s="31">
        <f t="shared" si="1829"/>
        <v>3.8988842685989546E-2</v>
      </c>
      <c r="Z2283" s="30">
        <f t="shared" si="1834"/>
        <v>2.8819630285314339E-4</v>
      </c>
      <c r="AA2283" s="10">
        <f t="shared" si="1830"/>
        <v>135.28571428571431</v>
      </c>
      <c r="AB2283" s="9" t="str">
        <f t="shared" si="1825"/>
        <v>U E</v>
      </c>
      <c r="AC2283" s="28">
        <f t="shared" si="1835"/>
        <v>3.8988842685989546E-2</v>
      </c>
      <c r="AD2283" s="29">
        <f t="shared" si="1836"/>
        <v>2.8819630285314339E-4</v>
      </c>
      <c r="AE2283" s="15">
        <f t="shared" si="1831"/>
        <v>135.28571428571431</v>
      </c>
      <c r="AF2283" s="27" t="e">
        <f t="shared" si="1823"/>
        <v>#REF!</v>
      </c>
      <c r="AG2283" s="7" t="e">
        <f t="shared" si="1823"/>
        <v>#REF!</v>
      </c>
      <c r="AH2283" s="17" t="e">
        <f t="shared" si="1832"/>
        <v>#REF!</v>
      </c>
      <c r="AI2283" s="26" t="e">
        <f t="shared" si="1822"/>
        <v>#REF!</v>
      </c>
      <c r="AJ2283" s="22" t="e">
        <f t="shared" si="1822"/>
        <v>#REF!</v>
      </c>
      <c r="AK2283" s="25" t="e">
        <f t="shared" si="1833"/>
        <v>#REF!</v>
      </c>
      <c r="AL2283" s="60">
        <f t="shared" si="1828"/>
        <v>41551</v>
      </c>
      <c r="AM2283" s="2"/>
    </row>
    <row r="2284" spans="1:39" ht="11.25" x14ac:dyDescent="0.2">
      <c r="A2284" s="2" t="s">
        <v>5</v>
      </c>
      <c r="B2284" s="2" t="str">
        <f t="shared" si="1824"/>
        <v>CACY2013</v>
      </c>
      <c r="C2284" s="2" t="s">
        <v>38</v>
      </c>
      <c r="D2284" s="4">
        <v>41550</v>
      </c>
      <c r="K2284" s="54">
        <f t="shared" si="1826"/>
        <v>0</v>
      </c>
      <c r="T2284" s="53">
        <v>4</v>
      </c>
      <c r="U2284" s="54">
        <v>74</v>
      </c>
      <c r="V2284" s="55">
        <v>30985</v>
      </c>
      <c r="W2284" s="48">
        <f t="shared" si="1827"/>
        <v>1516</v>
      </c>
      <c r="X2284" s="32">
        <v>48578</v>
      </c>
      <c r="Y2284" s="31">
        <f t="shared" si="1829"/>
        <v>0.63784017456461772</v>
      </c>
      <c r="Z2284" s="30">
        <f t="shared" si="1834"/>
        <v>1.5233233150809009E-3</v>
      </c>
      <c r="AA2284" s="10">
        <f t="shared" si="1830"/>
        <v>418.7162162162162</v>
      </c>
      <c r="AB2284" s="9" t="str">
        <f t="shared" si="1825"/>
        <v>U E</v>
      </c>
      <c r="AC2284" s="28">
        <f t="shared" si="1835"/>
        <v>0.63784017456461772</v>
      </c>
      <c r="AD2284" s="29">
        <f t="shared" si="1836"/>
        <v>1.5233233150809009E-3</v>
      </c>
      <c r="AE2284" s="15">
        <f t="shared" si="1831"/>
        <v>418.7162162162162</v>
      </c>
      <c r="AF2284" s="27" t="e">
        <f t="shared" si="1823"/>
        <v>#REF!</v>
      </c>
      <c r="AG2284" s="7" t="e">
        <f t="shared" si="1823"/>
        <v>#REF!</v>
      </c>
      <c r="AH2284" s="17" t="e">
        <f t="shared" si="1832"/>
        <v>#REF!</v>
      </c>
      <c r="AI2284" s="26" t="e">
        <f t="shared" si="1822"/>
        <v>#REF!</v>
      </c>
      <c r="AJ2284" s="22" t="e">
        <f t="shared" si="1822"/>
        <v>#REF!</v>
      </c>
      <c r="AK2284" s="25" t="e">
        <f t="shared" si="1833"/>
        <v>#REF!</v>
      </c>
      <c r="AL2284" s="60">
        <f t="shared" si="1828"/>
        <v>41550</v>
      </c>
      <c r="AM2284" s="2"/>
    </row>
    <row r="2285" spans="1:39" ht="11.25" x14ac:dyDescent="0.2">
      <c r="A2285" s="2" t="s">
        <v>5</v>
      </c>
      <c r="B2285" s="2" t="str">
        <f t="shared" si="1824"/>
        <v>CACY2013</v>
      </c>
      <c r="C2285" s="2" t="s">
        <v>38</v>
      </c>
      <c r="D2285" s="4">
        <v>41549</v>
      </c>
      <c r="K2285" s="54">
        <f t="shared" si="1826"/>
        <v>0</v>
      </c>
      <c r="T2285" s="53">
        <v>4</v>
      </c>
      <c r="U2285" s="54">
        <v>25</v>
      </c>
      <c r="V2285" s="55">
        <v>2827</v>
      </c>
      <c r="W2285" s="48">
        <f t="shared" si="1827"/>
        <v>1516</v>
      </c>
      <c r="X2285" s="32">
        <v>48578</v>
      </c>
      <c r="Y2285" s="31">
        <f t="shared" si="1829"/>
        <v>5.8195067726131172E-2</v>
      </c>
      <c r="Z2285" s="30">
        <f t="shared" si="1834"/>
        <v>5.1463625509489894E-4</v>
      </c>
      <c r="AA2285" s="10">
        <f t="shared" si="1830"/>
        <v>113.08</v>
      </c>
      <c r="AB2285" s="9" t="str">
        <f t="shared" si="1825"/>
        <v>U E</v>
      </c>
      <c r="AC2285" s="28">
        <f t="shared" si="1835"/>
        <v>5.8195067726131172E-2</v>
      </c>
      <c r="AD2285" s="29">
        <f t="shared" si="1836"/>
        <v>5.1463625509489894E-4</v>
      </c>
      <c r="AE2285" s="15">
        <f t="shared" si="1831"/>
        <v>113.08</v>
      </c>
      <c r="AF2285" s="27" t="e">
        <f t="shared" si="1823"/>
        <v>#REF!</v>
      </c>
      <c r="AG2285" s="7" t="e">
        <f t="shared" si="1823"/>
        <v>#REF!</v>
      </c>
      <c r="AH2285" s="17" t="e">
        <f t="shared" si="1832"/>
        <v>#REF!</v>
      </c>
      <c r="AI2285" s="26" t="e">
        <f t="shared" si="1822"/>
        <v>#REF!</v>
      </c>
      <c r="AJ2285" s="22" t="e">
        <f t="shared" si="1822"/>
        <v>#REF!</v>
      </c>
      <c r="AK2285" s="25" t="e">
        <f t="shared" si="1833"/>
        <v>#REF!</v>
      </c>
      <c r="AL2285" s="60">
        <f t="shared" si="1828"/>
        <v>41549</v>
      </c>
      <c r="AM2285" s="2"/>
    </row>
    <row r="2286" spans="1:39" ht="11.25" x14ac:dyDescent="0.2">
      <c r="A2286" s="2" t="s">
        <v>5</v>
      </c>
      <c r="B2286" s="2" t="str">
        <f t="shared" si="1824"/>
        <v>CACY2013</v>
      </c>
      <c r="C2286" s="2" t="s">
        <v>38</v>
      </c>
      <c r="D2286" s="4">
        <v>41548</v>
      </c>
      <c r="K2286" s="54">
        <f t="shared" si="1826"/>
        <v>0</v>
      </c>
      <c r="T2286" s="53">
        <v>3</v>
      </c>
      <c r="U2286" s="54">
        <v>4</v>
      </c>
      <c r="V2286" s="55">
        <v>1025</v>
      </c>
      <c r="W2286" s="48">
        <f t="shared" si="1827"/>
        <v>1512</v>
      </c>
      <c r="X2286" s="32">
        <v>48578</v>
      </c>
      <c r="Y2286" s="31">
        <f t="shared" si="1829"/>
        <v>2.1100086458890856E-2</v>
      </c>
      <c r="Z2286" s="30">
        <f t="shared" si="1834"/>
        <v>8.2341800815183822E-5</v>
      </c>
      <c r="AA2286" s="10">
        <f t="shared" si="1830"/>
        <v>256.25</v>
      </c>
      <c r="AB2286" s="9" t="str">
        <f t="shared" si="1825"/>
        <v>U E</v>
      </c>
      <c r="AC2286" s="28">
        <f t="shared" si="1835"/>
        <v>2.1100086458890856E-2</v>
      </c>
      <c r="AD2286" s="29">
        <f t="shared" si="1836"/>
        <v>8.2341800815183822E-5</v>
      </c>
      <c r="AE2286" s="15">
        <f t="shared" si="1831"/>
        <v>256.25</v>
      </c>
      <c r="AF2286" s="27" t="e">
        <f t="shared" si="1823"/>
        <v>#REF!</v>
      </c>
      <c r="AG2286" s="7" t="e">
        <f t="shared" si="1823"/>
        <v>#REF!</v>
      </c>
      <c r="AH2286" s="17" t="e">
        <f t="shared" si="1832"/>
        <v>#REF!</v>
      </c>
      <c r="AI2286" s="26" t="e">
        <f t="shared" si="1822"/>
        <v>#REF!</v>
      </c>
      <c r="AJ2286" s="22" t="e">
        <f t="shared" si="1822"/>
        <v>#REF!</v>
      </c>
      <c r="AK2286" s="25" t="e">
        <f t="shared" si="1833"/>
        <v>#REF!</v>
      </c>
      <c r="AL2286" s="60">
        <f t="shared" si="1828"/>
        <v>41548</v>
      </c>
      <c r="AM2286" s="2"/>
    </row>
    <row r="2287" spans="1:39" ht="11.25" x14ac:dyDescent="0.2">
      <c r="A2287" s="2" t="s">
        <v>5</v>
      </c>
      <c r="B2287" s="2" t="str">
        <f t="shared" si="1824"/>
        <v>CACY2013</v>
      </c>
      <c r="C2287" s="2" t="s">
        <v>38</v>
      </c>
      <c r="D2287" s="4">
        <v>41547</v>
      </c>
      <c r="G2287" s="69">
        <v>186</v>
      </c>
      <c r="H2287" s="71">
        <v>1.669</v>
      </c>
      <c r="I2287" s="76">
        <v>111</v>
      </c>
      <c r="K2287" s="54">
        <f t="shared" si="1826"/>
        <v>0</v>
      </c>
      <c r="T2287" s="53">
        <v>5</v>
      </c>
      <c r="U2287" s="54">
        <v>472</v>
      </c>
      <c r="V2287" s="55">
        <v>302033</v>
      </c>
      <c r="W2287" s="48">
        <f t="shared" si="1827"/>
        <v>1509</v>
      </c>
      <c r="X2287" s="32">
        <v>48578</v>
      </c>
      <c r="Y2287" s="31">
        <f t="shared" si="1829"/>
        <v>6.2174852814031043</v>
      </c>
      <c r="Z2287" s="30">
        <f t="shared" si="1834"/>
        <v>9.7163324961916913E-3</v>
      </c>
      <c r="AA2287" s="10">
        <f t="shared" si="1830"/>
        <v>639.90042372881362</v>
      </c>
      <c r="AB2287" s="9" t="str">
        <f t="shared" si="1825"/>
        <v>U E</v>
      </c>
      <c r="AC2287" s="28">
        <f t="shared" si="1835"/>
        <v>6.2174852814031043</v>
      </c>
      <c r="AD2287" s="29">
        <f t="shared" si="1836"/>
        <v>9.7163324961916913E-3</v>
      </c>
      <c r="AE2287" s="15">
        <f t="shared" si="1831"/>
        <v>639.90042372881362</v>
      </c>
      <c r="AF2287" s="27" t="e">
        <f t="shared" si="1823"/>
        <v>#REF!</v>
      </c>
      <c r="AG2287" s="7" t="e">
        <f t="shared" si="1823"/>
        <v>#REF!</v>
      </c>
      <c r="AH2287" s="17" t="e">
        <f t="shared" si="1832"/>
        <v>#REF!</v>
      </c>
      <c r="AI2287" s="26" t="e">
        <f t="shared" si="1822"/>
        <v>#REF!</v>
      </c>
      <c r="AJ2287" s="22" t="e">
        <f t="shared" si="1822"/>
        <v>#REF!</v>
      </c>
      <c r="AK2287" s="25" t="e">
        <f t="shared" si="1833"/>
        <v>#REF!</v>
      </c>
      <c r="AL2287" s="60">
        <f t="shared" si="1828"/>
        <v>41547</v>
      </c>
      <c r="AM2287" s="2"/>
    </row>
    <row r="2288" spans="1:39" ht="11.25" x14ac:dyDescent="0.2">
      <c r="A2288" s="2" t="s">
        <v>5</v>
      </c>
      <c r="B2288" s="2" t="str">
        <f t="shared" si="1824"/>
        <v>CACY2013</v>
      </c>
      <c r="C2288" s="2" t="s">
        <v>38</v>
      </c>
      <c r="D2288" s="4">
        <v>41546</v>
      </c>
      <c r="K2288" s="54">
        <f t="shared" si="1826"/>
        <v>0</v>
      </c>
      <c r="T2288" s="53">
        <v>12</v>
      </c>
      <c r="U2288" s="54">
        <v>185</v>
      </c>
      <c r="V2288" s="55">
        <v>54309</v>
      </c>
      <c r="W2288" s="48">
        <f t="shared" si="1827"/>
        <v>1506</v>
      </c>
      <c r="X2288" s="32">
        <v>48578</v>
      </c>
      <c r="Y2288" s="31">
        <f t="shared" si="1829"/>
        <v>1.1179752151179547</v>
      </c>
      <c r="Z2288" s="30">
        <f t="shared" si="1834"/>
        <v>3.808308287702252E-3</v>
      </c>
      <c r="AA2288" s="10">
        <f t="shared" si="1830"/>
        <v>293.56216216216217</v>
      </c>
      <c r="AB2288" s="9" t="str">
        <f t="shared" si="1825"/>
        <v>U E</v>
      </c>
      <c r="AC2288" s="28">
        <f t="shared" si="1835"/>
        <v>1.1179752151179547</v>
      </c>
      <c r="AD2288" s="29">
        <f t="shared" si="1836"/>
        <v>3.808308287702252E-3</v>
      </c>
      <c r="AE2288" s="15">
        <f t="shared" si="1831"/>
        <v>293.56216216216217</v>
      </c>
      <c r="AF2288" s="27" t="e">
        <f t="shared" si="1823"/>
        <v>#REF!</v>
      </c>
      <c r="AG2288" s="7" t="e">
        <f t="shared" si="1823"/>
        <v>#REF!</v>
      </c>
      <c r="AH2288" s="17" t="e">
        <f t="shared" si="1832"/>
        <v>#REF!</v>
      </c>
      <c r="AI2288" s="26" t="e">
        <f t="shared" si="1822"/>
        <v>#REF!</v>
      </c>
      <c r="AJ2288" s="22" t="e">
        <f t="shared" si="1822"/>
        <v>#REF!</v>
      </c>
      <c r="AK2288" s="25" t="e">
        <f t="shared" si="1833"/>
        <v>#REF!</v>
      </c>
      <c r="AL2288" s="60">
        <f t="shared" si="1828"/>
        <v>41546</v>
      </c>
      <c r="AM2288" s="2"/>
    </row>
    <row r="2289" spans="1:39" ht="11.25" x14ac:dyDescent="0.2">
      <c r="A2289" s="2" t="s">
        <v>5</v>
      </c>
      <c r="B2289" s="2" t="str">
        <f t="shared" si="1824"/>
        <v>CACY2013</v>
      </c>
      <c r="C2289" s="2" t="s">
        <v>38</v>
      </c>
      <c r="D2289" s="4">
        <v>41545</v>
      </c>
      <c r="K2289" s="54">
        <f t="shared" si="1826"/>
        <v>0</v>
      </c>
      <c r="T2289" s="53">
        <v>6</v>
      </c>
      <c r="U2289" s="54">
        <v>302</v>
      </c>
      <c r="V2289" s="55">
        <v>95863</v>
      </c>
      <c r="W2289" s="48">
        <f t="shared" si="1827"/>
        <v>1497</v>
      </c>
      <c r="X2289" s="32">
        <v>48578</v>
      </c>
      <c r="Y2289" s="31">
        <f t="shared" si="1829"/>
        <v>1.9733830128864918</v>
      </c>
      <c r="Z2289" s="30">
        <f t="shared" si="1834"/>
        <v>6.2168059615463787E-3</v>
      </c>
      <c r="AA2289" s="10">
        <f t="shared" si="1830"/>
        <v>317.42715231788083</v>
      </c>
      <c r="AB2289" s="9" t="str">
        <f t="shared" si="1825"/>
        <v>U E</v>
      </c>
      <c r="AC2289" s="28">
        <f t="shared" si="1835"/>
        <v>1.9733830128864918</v>
      </c>
      <c r="AD2289" s="29">
        <f t="shared" si="1836"/>
        <v>6.2168059615463787E-3</v>
      </c>
      <c r="AE2289" s="15">
        <f t="shared" si="1831"/>
        <v>317.42715231788083</v>
      </c>
      <c r="AF2289" s="27" t="e">
        <f t="shared" si="1823"/>
        <v>#REF!</v>
      </c>
      <c r="AG2289" s="7" t="e">
        <f t="shared" si="1823"/>
        <v>#REF!</v>
      </c>
      <c r="AH2289" s="17" t="e">
        <f t="shared" si="1832"/>
        <v>#REF!</v>
      </c>
      <c r="AI2289" s="26" t="e">
        <f t="shared" si="1822"/>
        <v>#REF!</v>
      </c>
      <c r="AJ2289" s="22" t="e">
        <f t="shared" si="1822"/>
        <v>#REF!</v>
      </c>
      <c r="AK2289" s="25" t="e">
        <f t="shared" si="1833"/>
        <v>#REF!</v>
      </c>
      <c r="AL2289" s="60">
        <f t="shared" si="1828"/>
        <v>41545</v>
      </c>
      <c r="AM2289" s="2"/>
    </row>
    <row r="2290" spans="1:39" ht="11.25" x14ac:dyDescent="0.2">
      <c r="A2290" s="2" t="s">
        <v>5</v>
      </c>
      <c r="B2290" s="2" t="str">
        <f t="shared" si="1824"/>
        <v>CACY2013</v>
      </c>
      <c r="C2290" s="2" t="s">
        <v>38</v>
      </c>
      <c r="D2290" s="4">
        <v>41544</v>
      </c>
      <c r="K2290" s="54">
        <f t="shared" si="1826"/>
        <v>0</v>
      </c>
      <c r="T2290" s="53">
        <v>1</v>
      </c>
      <c r="U2290" s="54">
        <v>85</v>
      </c>
      <c r="V2290" s="55">
        <v>8783</v>
      </c>
      <c r="W2290" s="48">
        <f t="shared" si="1827"/>
        <v>1493</v>
      </c>
      <c r="X2290" s="32">
        <v>48578</v>
      </c>
      <c r="Y2290" s="31">
        <f t="shared" si="1829"/>
        <v>0.18080200913993988</v>
      </c>
      <c r="Z2290" s="30">
        <f t="shared" si="1834"/>
        <v>1.7497632673226563E-3</v>
      </c>
      <c r="AA2290" s="10">
        <f t="shared" si="1830"/>
        <v>103.32941176470588</v>
      </c>
      <c r="AB2290" s="9" t="str">
        <f t="shared" si="1825"/>
        <v>U E</v>
      </c>
      <c r="AC2290" s="28">
        <f t="shared" si="1835"/>
        <v>0.18080200913993988</v>
      </c>
      <c r="AD2290" s="29">
        <f t="shared" si="1836"/>
        <v>1.7497632673226563E-3</v>
      </c>
      <c r="AE2290" s="15">
        <f t="shared" si="1831"/>
        <v>103.32941176470588</v>
      </c>
      <c r="AF2290" s="27" t="e">
        <f t="shared" si="1823"/>
        <v>#REF!</v>
      </c>
      <c r="AG2290" s="7" t="e">
        <f t="shared" si="1823"/>
        <v>#REF!</v>
      </c>
      <c r="AH2290" s="17" t="e">
        <f t="shared" si="1832"/>
        <v>#REF!</v>
      </c>
      <c r="AI2290" s="26" t="e">
        <f t="shared" si="1822"/>
        <v>#REF!</v>
      </c>
      <c r="AJ2290" s="22" t="e">
        <f t="shared" si="1822"/>
        <v>#REF!</v>
      </c>
      <c r="AK2290" s="25" t="e">
        <f t="shared" si="1833"/>
        <v>#REF!</v>
      </c>
      <c r="AL2290" s="60">
        <f t="shared" si="1828"/>
        <v>41544</v>
      </c>
      <c r="AM2290" s="2"/>
    </row>
    <row r="2291" spans="1:39" ht="11.25" x14ac:dyDescent="0.2">
      <c r="A2291" s="2" t="s">
        <v>5</v>
      </c>
      <c r="B2291" s="2" t="str">
        <f t="shared" si="1824"/>
        <v>CACY2013</v>
      </c>
      <c r="C2291" s="2" t="s">
        <v>38</v>
      </c>
      <c r="D2291" s="4">
        <v>41543</v>
      </c>
      <c r="K2291" s="54">
        <f t="shared" si="1826"/>
        <v>0</v>
      </c>
      <c r="T2291" s="53">
        <v>5</v>
      </c>
      <c r="U2291" s="54">
        <v>80</v>
      </c>
      <c r="V2291" s="55">
        <v>8374</v>
      </c>
      <c r="W2291" s="48">
        <f t="shared" si="1827"/>
        <v>1494</v>
      </c>
      <c r="X2291" s="32">
        <v>48578</v>
      </c>
      <c r="Y2291" s="31">
        <f t="shared" si="1829"/>
        <v>0.17238256000658733</v>
      </c>
      <c r="Z2291" s="30">
        <f t="shared" si="1834"/>
        <v>1.6468360163036766E-3</v>
      </c>
      <c r="AA2291" s="10">
        <f t="shared" si="1830"/>
        <v>104.675</v>
      </c>
      <c r="AB2291" s="9" t="str">
        <f t="shared" si="1825"/>
        <v>U E</v>
      </c>
      <c r="AC2291" s="28">
        <f t="shared" si="1835"/>
        <v>0.17238256000658733</v>
      </c>
      <c r="AD2291" s="29">
        <f t="shared" si="1836"/>
        <v>1.6468360163036766E-3</v>
      </c>
      <c r="AE2291" s="15">
        <f t="shared" si="1831"/>
        <v>104.675</v>
      </c>
      <c r="AF2291" s="27" t="e">
        <f t="shared" si="1823"/>
        <v>#REF!</v>
      </c>
      <c r="AG2291" s="7" t="e">
        <f t="shared" si="1823"/>
        <v>#REF!</v>
      </c>
      <c r="AH2291" s="17" t="e">
        <f t="shared" si="1832"/>
        <v>#REF!</v>
      </c>
      <c r="AI2291" s="26" t="e">
        <f t="shared" si="1822"/>
        <v>#REF!</v>
      </c>
      <c r="AJ2291" s="22" t="e">
        <f t="shared" si="1822"/>
        <v>#REF!</v>
      </c>
      <c r="AK2291" s="25" t="e">
        <f t="shared" si="1833"/>
        <v>#REF!</v>
      </c>
      <c r="AL2291" s="60">
        <f t="shared" si="1828"/>
        <v>41543</v>
      </c>
      <c r="AM2291" s="2"/>
    </row>
    <row r="2292" spans="1:39" ht="11.25" x14ac:dyDescent="0.2">
      <c r="A2292" s="2" t="s">
        <v>5</v>
      </c>
      <c r="B2292" s="2" t="str">
        <f t="shared" si="1824"/>
        <v>CACY2013</v>
      </c>
      <c r="C2292" s="2" t="s">
        <v>38</v>
      </c>
      <c r="D2292" s="4">
        <v>41542</v>
      </c>
      <c r="K2292" s="54">
        <f t="shared" si="1826"/>
        <v>0</v>
      </c>
      <c r="T2292" s="53">
        <v>6</v>
      </c>
      <c r="U2292" s="54">
        <v>25</v>
      </c>
      <c r="V2292" s="55">
        <v>5290</v>
      </c>
      <c r="W2292" s="48">
        <f t="shared" si="1827"/>
        <v>1489</v>
      </c>
      <c r="X2292" s="32">
        <v>48578</v>
      </c>
      <c r="Y2292" s="31">
        <f t="shared" si="1829"/>
        <v>0.10889703157808062</v>
      </c>
      <c r="Z2292" s="30">
        <f t="shared" si="1834"/>
        <v>5.1463625509489894E-4</v>
      </c>
      <c r="AA2292" s="10">
        <f t="shared" si="1830"/>
        <v>211.6</v>
      </c>
      <c r="AB2292" s="9" t="str">
        <f t="shared" si="1825"/>
        <v>U E</v>
      </c>
      <c r="AC2292" s="28">
        <f t="shared" si="1835"/>
        <v>0.10889703157808062</v>
      </c>
      <c r="AD2292" s="29">
        <f t="shared" si="1836"/>
        <v>5.1463625509489894E-4</v>
      </c>
      <c r="AE2292" s="15">
        <f t="shared" si="1831"/>
        <v>211.6</v>
      </c>
      <c r="AF2292" s="27" t="e">
        <f t="shared" si="1823"/>
        <v>#REF!</v>
      </c>
      <c r="AG2292" s="7" t="e">
        <f t="shared" si="1823"/>
        <v>#REF!</v>
      </c>
      <c r="AH2292" s="17" t="e">
        <f t="shared" si="1832"/>
        <v>#REF!</v>
      </c>
      <c r="AI2292" s="26" t="e">
        <f t="shared" si="1822"/>
        <v>#REF!</v>
      </c>
      <c r="AJ2292" s="22" t="e">
        <f t="shared" si="1822"/>
        <v>#REF!</v>
      </c>
      <c r="AK2292" s="25" t="e">
        <f t="shared" si="1833"/>
        <v>#REF!</v>
      </c>
      <c r="AL2292" s="60">
        <f t="shared" si="1828"/>
        <v>41542</v>
      </c>
      <c r="AM2292" s="2"/>
    </row>
    <row r="2293" spans="1:39" ht="11.25" x14ac:dyDescent="0.2">
      <c r="A2293" s="2" t="s">
        <v>5</v>
      </c>
      <c r="B2293" s="2" t="str">
        <f t="shared" si="1824"/>
        <v>CACY2013</v>
      </c>
      <c r="C2293" s="2" t="s">
        <v>38</v>
      </c>
      <c r="D2293" s="4">
        <v>41541</v>
      </c>
      <c r="K2293" s="54">
        <f t="shared" si="1826"/>
        <v>0</v>
      </c>
      <c r="T2293" s="53">
        <v>3</v>
      </c>
      <c r="U2293" s="54">
        <v>8</v>
      </c>
      <c r="V2293" s="55">
        <v>2218</v>
      </c>
      <c r="W2293" s="48">
        <f t="shared" si="1827"/>
        <v>1501</v>
      </c>
      <c r="X2293" s="32">
        <v>48578</v>
      </c>
      <c r="Y2293" s="31">
        <f t="shared" si="1829"/>
        <v>4.5658528552019434E-2</v>
      </c>
      <c r="Z2293" s="30">
        <f t="shared" si="1834"/>
        <v>1.6468360163036764E-4</v>
      </c>
      <c r="AA2293" s="10">
        <f t="shared" si="1830"/>
        <v>277.25</v>
      </c>
      <c r="AB2293" s="9" t="str">
        <f t="shared" si="1825"/>
        <v>U E</v>
      </c>
      <c r="AC2293" s="28">
        <f t="shared" si="1835"/>
        <v>4.5658528552019434E-2</v>
      </c>
      <c r="AD2293" s="29">
        <f t="shared" si="1836"/>
        <v>1.6468360163036764E-4</v>
      </c>
      <c r="AE2293" s="15">
        <f t="shared" si="1831"/>
        <v>277.25</v>
      </c>
      <c r="AF2293" s="27" t="e">
        <f t="shared" si="1823"/>
        <v>#REF!</v>
      </c>
      <c r="AG2293" s="7" t="e">
        <f t="shared" si="1823"/>
        <v>#REF!</v>
      </c>
      <c r="AH2293" s="17" t="e">
        <f t="shared" si="1832"/>
        <v>#REF!</v>
      </c>
      <c r="AI2293" s="26" t="e">
        <f t="shared" si="1822"/>
        <v>#REF!</v>
      </c>
      <c r="AJ2293" s="22" t="e">
        <f t="shared" si="1822"/>
        <v>#REF!</v>
      </c>
      <c r="AK2293" s="25" t="e">
        <f t="shared" si="1833"/>
        <v>#REF!</v>
      </c>
      <c r="AL2293" s="60">
        <f t="shared" si="1828"/>
        <v>41541</v>
      </c>
      <c r="AM2293" s="2"/>
    </row>
    <row r="2294" spans="1:39" ht="11.25" x14ac:dyDescent="0.2">
      <c r="A2294" s="2" t="s">
        <v>5</v>
      </c>
      <c r="B2294" s="2" t="str">
        <f t="shared" si="1824"/>
        <v>CACY2013</v>
      </c>
      <c r="C2294" s="2" t="s">
        <v>38</v>
      </c>
      <c r="D2294" s="4">
        <v>41540</v>
      </c>
      <c r="K2294" s="54">
        <f t="shared" si="1826"/>
        <v>0</v>
      </c>
      <c r="T2294" s="53">
        <v>2</v>
      </c>
      <c r="U2294" s="54">
        <v>8</v>
      </c>
      <c r="V2294" s="55">
        <v>971</v>
      </c>
      <c r="W2294" s="48">
        <f t="shared" si="1827"/>
        <v>1500</v>
      </c>
      <c r="X2294" s="32">
        <v>48578</v>
      </c>
      <c r="Y2294" s="31">
        <f t="shared" si="1829"/>
        <v>1.9988472147885874E-2</v>
      </c>
      <c r="Z2294" s="30">
        <f t="shared" si="1834"/>
        <v>1.6468360163036764E-4</v>
      </c>
      <c r="AA2294" s="10">
        <f t="shared" si="1830"/>
        <v>121.375</v>
      </c>
      <c r="AB2294" s="9" t="str">
        <f t="shared" si="1825"/>
        <v>U E</v>
      </c>
      <c r="AC2294" s="28">
        <f t="shared" si="1835"/>
        <v>1.9988472147885874E-2</v>
      </c>
      <c r="AD2294" s="29">
        <f t="shared" si="1836"/>
        <v>1.6468360163036764E-4</v>
      </c>
      <c r="AE2294" s="15">
        <f t="shared" si="1831"/>
        <v>121.375</v>
      </c>
      <c r="AF2294" s="27" t="e">
        <f t="shared" si="1823"/>
        <v>#REF!</v>
      </c>
      <c r="AG2294" s="7" t="e">
        <f t="shared" si="1823"/>
        <v>#REF!</v>
      </c>
      <c r="AH2294" s="17" t="e">
        <f t="shared" si="1832"/>
        <v>#REF!</v>
      </c>
      <c r="AI2294" s="26" t="e">
        <f t="shared" ref="AI2294:AJ2357" si="1837">AI2295+AC2294</f>
        <v>#REF!</v>
      </c>
      <c r="AJ2294" s="22" t="e">
        <f t="shared" si="1837"/>
        <v>#REF!</v>
      </c>
      <c r="AK2294" s="25" t="e">
        <f t="shared" si="1833"/>
        <v>#REF!</v>
      </c>
      <c r="AL2294" s="60">
        <f t="shared" si="1828"/>
        <v>41540</v>
      </c>
      <c r="AM2294" s="2"/>
    </row>
    <row r="2295" spans="1:39" ht="11.25" x14ac:dyDescent="0.2">
      <c r="A2295" s="2" t="s">
        <v>5</v>
      </c>
      <c r="B2295" s="2" t="str">
        <f t="shared" si="1824"/>
        <v>CACY2013</v>
      </c>
      <c r="C2295" s="2" t="s">
        <v>38</v>
      </c>
      <c r="D2295" s="4">
        <v>41539</v>
      </c>
      <c r="K2295" s="54">
        <f t="shared" si="1826"/>
        <v>0</v>
      </c>
      <c r="T2295" s="53"/>
      <c r="U2295" s="54"/>
      <c r="V2295" s="55"/>
      <c r="W2295" s="48">
        <f t="shared" si="1827"/>
        <v>1498</v>
      </c>
      <c r="X2295" s="32">
        <v>48578</v>
      </c>
      <c r="Y2295" s="31">
        <f t="shared" si="1829"/>
        <v>0</v>
      </c>
      <c r="Z2295" s="30">
        <f t="shared" si="1834"/>
        <v>0</v>
      </c>
      <c r="AA2295" s="10">
        <f t="shared" si="1830"/>
        <v>0</v>
      </c>
      <c r="AB2295" s="9" t="str">
        <f t="shared" si="1825"/>
        <v>U E</v>
      </c>
      <c r="AC2295" s="28">
        <f t="shared" si="1835"/>
        <v>0</v>
      </c>
      <c r="AD2295" s="29">
        <f t="shared" si="1836"/>
        <v>0</v>
      </c>
      <c r="AE2295" s="15">
        <f t="shared" si="1831"/>
        <v>0</v>
      </c>
      <c r="AF2295" s="27" t="e">
        <f t="shared" ref="AF2295:AG2358" si="1838">AF2296+Y2295</f>
        <v>#REF!</v>
      </c>
      <c r="AG2295" s="7" t="e">
        <f t="shared" si="1838"/>
        <v>#REF!</v>
      </c>
      <c r="AH2295" s="17" t="e">
        <f t="shared" si="1832"/>
        <v>#REF!</v>
      </c>
      <c r="AI2295" s="26" t="e">
        <f t="shared" si="1837"/>
        <v>#REF!</v>
      </c>
      <c r="AJ2295" s="22" t="e">
        <f t="shared" si="1837"/>
        <v>#REF!</v>
      </c>
      <c r="AK2295" s="25" t="e">
        <f t="shared" si="1833"/>
        <v>#REF!</v>
      </c>
      <c r="AL2295" s="60">
        <f t="shared" si="1828"/>
        <v>41539</v>
      </c>
      <c r="AM2295" s="2"/>
    </row>
    <row r="2296" spans="1:39" ht="11.25" x14ac:dyDescent="0.2">
      <c r="A2296" s="2" t="s">
        <v>5</v>
      </c>
      <c r="B2296" s="2" t="str">
        <f t="shared" si="1824"/>
        <v>CACY2013</v>
      </c>
      <c r="C2296" s="2" t="s">
        <v>38</v>
      </c>
      <c r="D2296" s="4">
        <v>41538</v>
      </c>
      <c r="K2296" s="54">
        <f t="shared" si="1826"/>
        <v>0</v>
      </c>
      <c r="T2296" s="53">
        <v>3</v>
      </c>
      <c r="U2296" s="54">
        <v>87</v>
      </c>
      <c r="V2296" s="55">
        <v>4643</v>
      </c>
      <c r="W2296" s="48">
        <f t="shared" si="1827"/>
        <v>1499</v>
      </c>
      <c r="X2296" s="32">
        <v>48578</v>
      </c>
      <c r="Y2296" s="31">
        <f t="shared" si="1829"/>
        <v>9.5578245296224634E-2</v>
      </c>
      <c r="Z2296" s="30">
        <f t="shared" si="1834"/>
        <v>1.7909341677302482E-3</v>
      </c>
      <c r="AA2296" s="10">
        <f t="shared" si="1830"/>
        <v>53.367816091954026</v>
      </c>
      <c r="AB2296" s="9" t="str">
        <f t="shared" si="1825"/>
        <v>U E</v>
      </c>
      <c r="AC2296" s="28">
        <f t="shared" si="1835"/>
        <v>9.5578245296224634E-2</v>
      </c>
      <c r="AD2296" s="29">
        <f t="shared" si="1836"/>
        <v>1.7909341677302482E-3</v>
      </c>
      <c r="AE2296" s="15">
        <f t="shared" si="1831"/>
        <v>53.367816091954026</v>
      </c>
      <c r="AF2296" s="27" t="e">
        <f t="shared" si="1838"/>
        <v>#REF!</v>
      </c>
      <c r="AG2296" s="7" t="e">
        <f t="shared" si="1838"/>
        <v>#REF!</v>
      </c>
      <c r="AH2296" s="17" t="e">
        <f t="shared" si="1832"/>
        <v>#REF!</v>
      </c>
      <c r="AI2296" s="26" t="e">
        <f t="shared" si="1837"/>
        <v>#REF!</v>
      </c>
      <c r="AJ2296" s="22" t="e">
        <f t="shared" si="1837"/>
        <v>#REF!</v>
      </c>
      <c r="AK2296" s="25" t="e">
        <f t="shared" si="1833"/>
        <v>#REF!</v>
      </c>
      <c r="AL2296" s="60">
        <f t="shared" si="1828"/>
        <v>41538</v>
      </c>
      <c r="AM2296" s="2"/>
    </row>
    <row r="2297" spans="1:39" ht="11.25" x14ac:dyDescent="0.2">
      <c r="A2297" s="2" t="s">
        <v>5</v>
      </c>
      <c r="B2297" s="2" t="str">
        <f t="shared" si="1824"/>
        <v>CACY2013</v>
      </c>
      <c r="C2297" s="2" t="s">
        <v>38</v>
      </c>
      <c r="D2297" s="4">
        <v>41537</v>
      </c>
      <c r="K2297" s="54">
        <f t="shared" si="1826"/>
        <v>0</v>
      </c>
      <c r="T2297" s="53">
        <v>11</v>
      </c>
      <c r="U2297" s="54">
        <v>1618</v>
      </c>
      <c r="V2297" s="55">
        <v>98092</v>
      </c>
      <c r="W2297" s="48">
        <f t="shared" si="1827"/>
        <v>1498</v>
      </c>
      <c r="X2297" s="32">
        <v>48578</v>
      </c>
      <c r="Y2297" s="31">
        <f t="shared" si="1829"/>
        <v>2.0192679813907528</v>
      </c>
      <c r="Z2297" s="30">
        <f t="shared" si="1834"/>
        <v>3.3307258429741859E-2</v>
      </c>
      <c r="AA2297" s="10">
        <f t="shared" si="1830"/>
        <v>60.625463535228668</v>
      </c>
      <c r="AB2297" s="9" t="str">
        <f t="shared" si="1825"/>
        <v>U E</v>
      </c>
      <c r="AC2297" s="28">
        <f t="shared" si="1835"/>
        <v>2.0192679813907528</v>
      </c>
      <c r="AD2297" s="29">
        <f t="shared" si="1836"/>
        <v>3.3307258429741859E-2</v>
      </c>
      <c r="AE2297" s="15">
        <f t="shared" si="1831"/>
        <v>60.625463535228668</v>
      </c>
      <c r="AF2297" s="27" t="e">
        <f t="shared" si="1838"/>
        <v>#REF!</v>
      </c>
      <c r="AG2297" s="7" t="e">
        <f t="shared" si="1838"/>
        <v>#REF!</v>
      </c>
      <c r="AH2297" s="17" t="e">
        <f t="shared" si="1832"/>
        <v>#REF!</v>
      </c>
      <c r="AI2297" s="26" t="e">
        <f t="shared" si="1837"/>
        <v>#REF!</v>
      </c>
      <c r="AJ2297" s="22" t="e">
        <f t="shared" si="1837"/>
        <v>#REF!</v>
      </c>
      <c r="AK2297" s="25" t="e">
        <f t="shared" si="1833"/>
        <v>#REF!</v>
      </c>
      <c r="AL2297" s="60">
        <f t="shared" si="1828"/>
        <v>41537</v>
      </c>
      <c r="AM2297" s="2"/>
    </row>
    <row r="2298" spans="1:39" ht="11.25" x14ac:dyDescent="0.2">
      <c r="A2298" s="2" t="s">
        <v>5</v>
      </c>
      <c r="B2298" s="2" t="str">
        <f t="shared" ref="B2298:B2361" si="1839">CONCATENATE(A2298,C2298)</f>
        <v>CACY2013</v>
      </c>
      <c r="C2298" s="2" t="s">
        <v>38</v>
      </c>
      <c r="D2298" s="4">
        <v>41536</v>
      </c>
      <c r="K2298" s="54">
        <f t="shared" si="1826"/>
        <v>0</v>
      </c>
      <c r="T2298" s="53">
        <v>1</v>
      </c>
      <c r="U2298" s="54">
        <v>2</v>
      </c>
      <c r="V2298" s="55">
        <v>113</v>
      </c>
      <c r="W2298" s="48">
        <f t="shared" si="1827"/>
        <v>1488</v>
      </c>
      <c r="X2298" s="32">
        <v>48578</v>
      </c>
      <c r="Y2298" s="31">
        <f t="shared" si="1829"/>
        <v>2.3261558730289433E-3</v>
      </c>
      <c r="Z2298" s="30">
        <f t="shared" si="1834"/>
        <v>4.1170900407591911E-5</v>
      </c>
      <c r="AA2298" s="10">
        <f t="shared" si="1830"/>
        <v>56.500000000000007</v>
      </c>
      <c r="AB2298" s="9" t="str">
        <f t="shared" si="1825"/>
        <v>U E</v>
      </c>
      <c r="AC2298" s="28">
        <f t="shared" si="1835"/>
        <v>2.3261558730289433E-3</v>
      </c>
      <c r="AD2298" s="29">
        <f t="shared" si="1836"/>
        <v>4.1170900407591911E-5</v>
      </c>
      <c r="AE2298" s="15">
        <f t="shared" si="1831"/>
        <v>56.500000000000007</v>
      </c>
      <c r="AF2298" s="27" t="e">
        <f t="shared" si="1838"/>
        <v>#REF!</v>
      </c>
      <c r="AG2298" s="7" t="e">
        <f t="shared" si="1838"/>
        <v>#REF!</v>
      </c>
      <c r="AH2298" s="17" t="e">
        <f t="shared" si="1832"/>
        <v>#REF!</v>
      </c>
      <c r="AI2298" s="26" t="e">
        <f t="shared" si="1837"/>
        <v>#REF!</v>
      </c>
      <c r="AJ2298" s="22" t="e">
        <f t="shared" si="1837"/>
        <v>#REF!</v>
      </c>
      <c r="AK2298" s="25" t="e">
        <f t="shared" si="1833"/>
        <v>#REF!</v>
      </c>
      <c r="AL2298" s="60">
        <f t="shared" si="1828"/>
        <v>41536</v>
      </c>
      <c r="AM2298" s="2"/>
    </row>
    <row r="2299" spans="1:39" ht="11.25" x14ac:dyDescent="0.2">
      <c r="A2299" s="2" t="s">
        <v>5</v>
      </c>
      <c r="B2299" s="2" t="str">
        <f t="shared" si="1839"/>
        <v>CACY2013</v>
      </c>
      <c r="C2299" s="2" t="s">
        <v>38</v>
      </c>
      <c r="D2299" s="4">
        <v>41535</v>
      </c>
      <c r="K2299" s="54">
        <f t="shared" si="1826"/>
        <v>0</v>
      </c>
      <c r="T2299" s="53"/>
      <c r="U2299" s="54"/>
      <c r="V2299" s="55"/>
      <c r="W2299" s="48">
        <f t="shared" si="1827"/>
        <v>1488</v>
      </c>
      <c r="X2299" s="32">
        <v>48578</v>
      </c>
      <c r="Y2299" s="31">
        <f t="shared" si="1829"/>
        <v>0</v>
      </c>
      <c r="Z2299" s="30">
        <f t="shared" si="1834"/>
        <v>0</v>
      </c>
      <c r="AA2299" s="10">
        <f t="shared" si="1830"/>
        <v>0</v>
      </c>
      <c r="AB2299" s="9" t="str">
        <f t="shared" si="1825"/>
        <v>U E</v>
      </c>
      <c r="AC2299" s="28">
        <f t="shared" si="1835"/>
        <v>0</v>
      </c>
      <c r="AD2299" s="29">
        <f t="shared" si="1836"/>
        <v>0</v>
      </c>
      <c r="AE2299" s="15">
        <f t="shared" si="1831"/>
        <v>0</v>
      </c>
      <c r="AF2299" s="27" t="e">
        <f t="shared" si="1838"/>
        <v>#REF!</v>
      </c>
      <c r="AG2299" s="7" t="e">
        <f t="shared" si="1838"/>
        <v>#REF!</v>
      </c>
      <c r="AH2299" s="17" t="e">
        <f t="shared" si="1832"/>
        <v>#REF!</v>
      </c>
      <c r="AI2299" s="26" t="e">
        <f t="shared" si="1837"/>
        <v>#REF!</v>
      </c>
      <c r="AJ2299" s="22" t="e">
        <f t="shared" si="1837"/>
        <v>#REF!</v>
      </c>
      <c r="AK2299" s="25" t="e">
        <f t="shared" si="1833"/>
        <v>#REF!</v>
      </c>
      <c r="AL2299" s="60">
        <f t="shared" si="1828"/>
        <v>41535</v>
      </c>
      <c r="AM2299" s="2"/>
    </row>
    <row r="2300" spans="1:39" ht="11.25" x14ac:dyDescent="0.2">
      <c r="A2300" s="2" t="s">
        <v>5</v>
      </c>
      <c r="B2300" s="2" t="str">
        <f t="shared" si="1839"/>
        <v>CACY2013</v>
      </c>
      <c r="C2300" s="2" t="s">
        <v>38</v>
      </c>
      <c r="D2300" s="4">
        <v>41534</v>
      </c>
      <c r="K2300" s="54">
        <f t="shared" si="1826"/>
        <v>0</v>
      </c>
      <c r="T2300" s="53">
        <v>6</v>
      </c>
      <c r="U2300" s="54">
        <v>18</v>
      </c>
      <c r="V2300" s="55">
        <v>2117</v>
      </c>
      <c r="W2300" s="48">
        <f t="shared" si="1827"/>
        <v>1490</v>
      </c>
      <c r="X2300" s="32">
        <v>48578</v>
      </c>
      <c r="Y2300" s="31">
        <f t="shared" si="1829"/>
        <v>4.3579398081436044E-2</v>
      </c>
      <c r="Z2300" s="30">
        <f t="shared" si="1834"/>
        <v>3.7053810366832724E-4</v>
      </c>
      <c r="AA2300" s="10">
        <f t="shared" si="1830"/>
        <v>117.61111111111111</v>
      </c>
      <c r="AB2300" s="9" t="str">
        <f t="shared" si="1825"/>
        <v>U E</v>
      </c>
      <c r="AC2300" s="28">
        <f t="shared" si="1835"/>
        <v>4.3579398081436044E-2</v>
      </c>
      <c r="AD2300" s="29">
        <f t="shared" si="1836"/>
        <v>3.7053810366832724E-4</v>
      </c>
      <c r="AE2300" s="15">
        <f t="shared" si="1831"/>
        <v>117.61111111111111</v>
      </c>
      <c r="AF2300" s="27" t="e">
        <f t="shared" si="1838"/>
        <v>#REF!</v>
      </c>
      <c r="AG2300" s="7" t="e">
        <f t="shared" si="1838"/>
        <v>#REF!</v>
      </c>
      <c r="AH2300" s="17" t="e">
        <f t="shared" si="1832"/>
        <v>#REF!</v>
      </c>
      <c r="AI2300" s="26" t="e">
        <f t="shared" si="1837"/>
        <v>#REF!</v>
      </c>
      <c r="AJ2300" s="22" t="e">
        <f t="shared" si="1837"/>
        <v>#REF!</v>
      </c>
      <c r="AK2300" s="25" t="e">
        <f t="shared" si="1833"/>
        <v>#REF!</v>
      </c>
      <c r="AL2300" s="60">
        <f t="shared" si="1828"/>
        <v>41534</v>
      </c>
      <c r="AM2300" s="2"/>
    </row>
    <row r="2301" spans="1:39" ht="11.25" x14ac:dyDescent="0.2">
      <c r="A2301" s="2" t="s">
        <v>5</v>
      </c>
      <c r="B2301" s="2" t="str">
        <f t="shared" si="1839"/>
        <v>CACY2013</v>
      </c>
      <c r="C2301" s="2" t="s">
        <v>38</v>
      </c>
      <c r="D2301" s="4">
        <v>41533</v>
      </c>
      <c r="K2301" s="54">
        <f t="shared" si="1826"/>
        <v>0</v>
      </c>
      <c r="T2301" s="53"/>
      <c r="U2301" s="54"/>
      <c r="V2301" s="55"/>
      <c r="W2301" s="48">
        <f t="shared" si="1827"/>
        <v>1485</v>
      </c>
      <c r="X2301" s="32">
        <v>48578</v>
      </c>
      <c r="Y2301" s="31">
        <f t="shared" si="1829"/>
        <v>0</v>
      </c>
      <c r="Z2301" s="30">
        <f t="shared" si="1834"/>
        <v>0</v>
      </c>
      <c r="AA2301" s="10">
        <f t="shared" si="1830"/>
        <v>0</v>
      </c>
      <c r="AB2301" s="9" t="str">
        <f t="shared" si="1825"/>
        <v>U E</v>
      </c>
      <c r="AC2301" s="28">
        <f t="shared" si="1835"/>
        <v>0</v>
      </c>
      <c r="AD2301" s="29">
        <f t="shared" si="1836"/>
        <v>0</v>
      </c>
      <c r="AE2301" s="15">
        <f t="shared" si="1831"/>
        <v>0</v>
      </c>
      <c r="AF2301" s="27" t="e">
        <f t="shared" si="1838"/>
        <v>#REF!</v>
      </c>
      <c r="AG2301" s="7" t="e">
        <f t="shared" si="1838"/>
        <v>#REF!</v>
      </c>
      <c r="AH2301" s="17" t="e">
        <f t="shared" si="1832"/>
        <v>#REF!</v>
      </c>
      <c r="AI2301" s="26" t="e">
        <f t="shared" si="1837"/>
        <v>#REF!</v>
      </c>
      <c r="AJ2301" s="22" t="e">
        <f t="shared" si="1837"/>
        <v>#REF!</v>
      </c>
      <c r="AK2301" s="25" t="e">
        <f t="shared" si="1833"/>
        <v>#REF!</v>
      </c>
      <c r="AL2301" s="60">
        <f t="shared" si="1828"/>
        <v>41533</v>
      </c>
      <c r="AM2301" s="2"/>
    </row>
    <row r="2302" spans="1:39" ht="11.25" x14ac:dyDescent="0.2">
      <c r="A2302" s="2" t="s">
        <v>5</v>
      </c>
      <c r="B2302" s="2" t="str">
        <f t="shared" si="1839"/>
        <v>CACY2013</v>
      </c>
      <c r="C2302" s="2" t="s">
        <v>38</v>
      </c>
      <c r="D2302" s="4">
        <v>41532</v>
      </c>
      <c r="K2302" s="54">
        <f t="shared" si="1826"/>
        <v>0</v>
      </c>
      <c r="T2302" s="53">
        <v>3</v>
      </c>
      <c r="U2302" s="54">
        <v>3</v>
      </c>
      <c r="V2302" s="55">
        <v>385</v>
      </c>
      <c r="W2302" s="48">
        <f t="shared" si="1827"/>
        <v>1492</v>
      </c>
      <c r="X2302" s="32">
        <v>48578</v>
      </c>
      <c r="Y2302" s="31">
        <f t="shared" si="1829"/>
        <v>7.925398328461444E-3</v>
      </c>
      <c r="Z2302" s="30">
        <f t="shared" si="1834"/>
        <v>6.1756350611387873E-5</v>
      </c>
      <c r="AA2302" s="10">
        <f t="shared" si="1830"/>
        <v>128.33333333333334</v>
      </c>
      <c r="AB2302" s="9" t="str">
        <f t="shared" si="1825"/>
        <v>U E</v>
      </c>
      <c r="AC2302" s="28">
        <f t="shared" si="1835"/>
        <v>7.925398328461444E-3</v>
      </c>
      <c r="AD2302" s="29">
        <f t="shared" si="1836"/>
        <v>6.1756350611387873E-5</v>
      </c>
      <c r="AE2302" s="15">
        <f t="shared" si="1831"/>
        <v>128.33333333333334</v>
      </c>
      <c r="AF2302" s="27" t="e">
        <f t="shared" si="1838"/>
        <v>#REF!</v>
      </c>
      <c r="AG2302" s="7" t="e">
        <f t="shared" si="1838"/>
        <v>#REF!</v>
      </c>
      <c r="AH2302" s="17" t="e">
        <f t="shared" si="1832"/>
        <v>#REF!</v>
      </c>
      <c r="AI2302" s="26" t="e">
        <f t="shared" si="1837"/>
        <v>#REF!</v>
      </c>
      <c r="AJ2302" s="22" t="e">
        <f t="shared" si="1837"/>
        <v>#REF!</v>
      </c>
      <c r="AK2302" s="25" t="e">
        <f t="shared" si="1833"/>
        <v>#REF!</v>
      </c>
      <c r="AL2302" s="60">
        <f t="shared" si="1828"/>
        <v>41532</v>
      </c>
      <c r="AM2302" s="2"/>
    </row>
    <row r="2303" spans="1:39" ht="11.25" x14ac:dyDescent="0.2">
      <c r="A2303" s="2" t="s">
        <v>5</v>
      </c>
      <c r="B2303" s="2" t="str">
        <f t="shared" si="1839"/>
        <v>CACY2013</v>
      </c>
      <c r="C2303" s="2" t="s">
        <v>38</v>
      </c>
      <c r="D2303" s="4">
        <v>41531</v>
      </c>
      <c r="K2303" s="54">
        <f t="shared" si="1826"/>
        <v>0</v>
      </c>
      <c r="T2303" s="53">
        <v>2</v>
      </c>
      <c r="U2303" s="54">
        <v>2</v>
      </c>
      <c r="V2303" s="55">
        <v>221</v>
      </c>
      <c r="W2303" s="48">
        <f t="shared" si="1827"/>
        <v>1492</v>
      </c>
      <c r="X2303" s="32">
        <v>48578</v>
      </c>
      <c r="Y2303" s="31">
        <f t="shared" si="1829"/>
        <v>4.5493844950389066E-3</v>
      </c>
      <c r="Z2303" s="30">
        <f t="shared" si="1834"/>
        <v>4.1170900407591911E-5</v>
      </c>
      <c r="AA2303" s="10">
        <f t="shared" si="1830"/>
        <v>110.50000000000001</v>
      </c>
      <c r="AB2303" s="9" t="str">
        <f t="shared" ref="AB2303:AB2366" si="1840">IF(E2303&gt;0,"M E","U E")</f>
        <v>U E</v>
      </c>
      <c r="AC2303" s="28">
        <f t="shared" si="1835"/>
        <v>4.5493844950389066E-3</v>
      </c>
      <c r="AD2303" s="29">
        <f t="shared" si="1836"/>
        <v>4.1170900407591911E-5</v>
      </c>
      <c r="AE2303" s="15">
        <f t="shared" si="1831"/>
        <v>110.50000000000001</v>
      </c>
      <c r="AF2303" s="27" t="e">
        <f t="shared" si="1838"/>
        <v>#REF!</v>
      </c>
      <c r="AG2303" s="7" t="e">
        <f t="shared" si="1838"/>
        <v>#REF!</v>
      </c>
      <c r="AH2303" s="17" t="e">
        <f t="shared" si="1832"/>
        <v>#REF!</v>
      </c>
      <c r="AI2303" s="26" t="e">
        <f t="shared" si="1837"/>
        <v>#REF!</v>
      </c>
      <c r="AJ2303" s="22" t="e">
        <f t="shared" si="1837"/>
        <v>#REF!</v>
      </c>
      <c r="AK2303" s="25" t="e">
        <f t="shared" si="1833"/>
        <v>#REF!</v>
      </c>
      <c r="AL2303" s="60">
        <f t="shared" si="1828"/>
        <v>41531</v>
      </c>
      <c r="AM2303" s="2"/>
    </row>
    <row r="2304" spans="1:39" ht="11.25" x14ac:dyDescent="0.2">
      <c r="A2304" s="2" t="s">
        <v>5</v>
      </c>
      <c r="B2304" s="2" t="str">
        <f t="shared" si="1839"/>
        <v>CACY2013</v>
      </c>
      <c r="C2304" s="2" t="s">
        <v>38</v>
      </c>
      <c r="D2304" s="4">
        <v>41530</v>
      </c>
      <c r="K2304" s="54">
        <f t="shared" si="1826"/>
        <v>0</v>
      </c>
      <c r="T2304" s="53">
        <v>1</v>
      </c>
      <c r="U2304" s="54">
        <v>3</v>
      </c>
      <c r="V2304" s="55">
        <v>509</v>
      </c>
      <c r="W2304" s="48">
        <f t="shared" si="1827"/>
        <v>1493</v>
      </c>
      <c r="X2304" s="32">
        <v>48578</v>
      </c>
      <c r="Y2304" s="31">
        <f t="shared" si="1829"/>
        <v>1.0477994153732142E-2</v>
      </c>
      <c r="Z2304" s="30">
        <f t="shared" si="1834"/>
        <v>6.1756350611387873E-5</v>
      </c>
      <c r="AA2304" s="10">
        <f t="shared" si="1830"/>
        <v>169.66666666666666</v>
      </c>
      <c r="AB2304" s="9" t="str">
        <f t="shared" si="1840"/>
        <v>U E</v>
      </c>
      <c r="AC2304" s="28">
        <f t="shared" si="1835"/>
        <v>1.0477994153732142E-2</v>
      </c>
      <c r="AD2304" s="29">
        <f t="shared" si="1836"/>
        <v>6.1756350611387873E-5</v>
      </c>
      <c r="AE2304" s="15">
        <f t="shared" si="1831"/>
        <v>169.66666666666666</v>
      </c>
      <c r="AF2304" s="27" t="e">
        <f t="shared" si="1838"/>
        <v>#REF!</v>
      </c>
      <c r="AG2304" s="7" t="e">
        <f t="shared" si="1838"/>
        <v>#REF!</v>
      </c>
      <c r="AH2304" s="17" t="e">
        <f t="shared" si="1832"/>
        <v>#REF!</v>
      </c>
      <c r="AI2304" s="26" t="e">
        <f t="shared" si="1837"/>
        <v>#REF!</v>
      </c>
      <c r="AJ2304" s="22" t="e">
        <f t="shared" si="1837"/>
        <v>#REF!</v>
      </c>
      <c r="AK2304" s="25" t="e">
        <f t="shared" si="1833"/>
        <v>#REF!</v>
      </c>
      <c r="AL2304" s="60">
        <f t="shared" si="1828"/>
        <v>41530</v>
      </c>
      <c r="AM2304" s="2"/>
    </row>
    <row r="2305" spans="1:39" ht="11.25" x14ac:dyDescent="0.2">
      <c r="A2305" s="2" t="s">
        <v>5</v>
      </c>
      <c r="B2305" s="2" t="str">
        <f t="shared" si="1839"/>
        <v>CACY2013</v>
      </c>
      <c r="C2305" s="2" t="s">
        <v>38</v>
      </c>
      <c r="D2305" s="4">
        <v>41529</v>
      </c>
      <c r="K2305" s="54">
        <f t="shared" si="1826"/>
        <v>0</v>
      </c>
      <c r="T2305" s="53">
        <v>2</v>
      </c>
      <c r="U2305" s="54">
        <v>25</v>
      </c>
      <c r="V2305" s="55">
        <v>4454</v>
      </c>
      <c r="W2305" s="48">
        <f t="shared" si="1827"/>
        <v>1493</v>
      </c>
      <c r="X2305" s="32">
        <v>48578</v>
      </c>
      <c r="Y2305" s="31">
        <f t="shared" si="1829"/>
        <v>9.1687595207707195E-2</v>
      </c>
      <c r="Z2305" s="30">
        <f t="shared" si="1834"/>
        <v>5.1463625509489894E-4</v>
      </c>
      <c r="AA2305" s="10">
        <f t="shared" si="1830"/>
        <v>178.16</v>
      </c>
      <c r="AB2305" s="9" t="str">
        <f t="shared" si="1840"/>
        <v>U E</v>
      </c>
      <c r="AC2305" s="28">
        <f t="shared" si="1835"/>
        <v>9.1687595207707195E-2</v>
      </c>
      <c r="AD2305" s="29">
        <f t="shared" si="1836"/>
        <v>5.1463625509489894E-4</v>
      </c>
      <c r="AE2305" s="15">
        <f t="shared" si="1831"/>
        <v>178.16</v>
      </c>
      <c r="AF2305" s="27" t="e">
        <f t="shared" si="1838"/>
        <v>#REF!</v>
      </c>
      <c r="AG2305" s="7" t="e">
        <f t="shared" si="1838"/>
        <v>#REF!</v>
      </c>
      <c r="AH2305" s="17" t="e">
        <f t="shared" si="1832"/>
        <v>#REF!</v>
      </c>
      <c r="AI2305" s="26" t="e">
        <f t="shared" si="1837"/>
        <v>#REF!</v>
      </c>
      <c r="AJ2305" s="22" t="e">
        <f t="shared" si="1837"/>
        <v>#REF!</v>
      </c>
      <c r="AK2305" s="25" t="e">
        <f t="shared" si="1833"/>
        <v>#REF!</v>
      </c>
      <c r="AL2305" s="60">
        <f t="shared" si="1828"/>
        <v>41529</v>
      </c>
      <c r="AM2305" s="2"/>
    </row>
    <row r="2306" spans="1:39" ht="11.25" x14ac:dyDescent="0.2">
      <c r="A2306" s="2" t="s">
        <v>5</v>
      </c>
      <c r="B2306" s="2" t="str">
        <f t="shared" si="1839"/>
        <v>CACY2013</v>
      </c>
      <c r="C2306" s="2" t="s">
        <v>38</v>
      </c>
      <c r="D2306" s="4">
        <v>41528</v>
      </c>
      <c r="K2306" s="54">
        <f t="shared" si="1826"/>
        <v>0</v>
      </c>
      <c r="T2306" s="53">
        <v>4</v>
      </c>
      <c r="U2306" s="54">
        <v>12</v>
      </c>
      <c r="V2306" s="55">
        <v>750</v>
      </c>
      <c r="W2306" s="48">
        <f t="shared" si="1827"/>
        <v>1495</v>
      </c>
      <c r="X2306" s="32">
        <v>48578</v>
      </c>
      <c r="Y2306" s="31">
        <f t="shared" si="1829"/>
        <v>1.5439087652846968E-2</v>
      </c>
      <c r="Z2306" s="30">
        <f t="shared" si="1834"/>
        <v>2.4702540244555149E-4</v>
      </c>
      <c r="AA2306" s="10">
        <f t="shared" si="1830"/>
        <v>62.5</v>
      </c>
      <c r="AB2306" s="9" t="str">
        <f t="shared" si="1840"/>
        <v>U E</v>
      </c>
      <c r="AC2306" s="28">
        <f t="shared" si="1835"/>
        <v>1.5439087652846968E-2</v>
      </c>
      <c r="AD2306" s="29">
        <f t="shared" si="1836"/>
        <v>2.4702540244555149E-4</v>
      </c>
      <c r="AE2306" s="15">
        <f t="shared" si="1831"/>
        <v>62.5</v>
      </c>
      <c r="AF2306" s="27" t="e">
        <f t="shared" si="1838"/>
        <v>#REF!</v>
      </c>
      <c r="AG2306" s="7" t="e">
        <f t="shared" si="1838"/>
        <v>#REF!</v>
      </c>
      <c r="AH2306" s="17" t="e">
        <f t="shared" si="1832"/>
        <v>#REF!</v>
      </c>
      <c r="AI2306" s="26" t="e">
        <f t="shared" si="1837"/>
        <v>#REF!</v>
      </c>
      <c r="AJ2306" s="22" t="e">
        <f t="shared" si="1837"/>
        <v>#REF!</v>
      </c>
      <c r="AK2306" s="25" t="e">
        <f t="shared" si="1833"/>
        <v>#REF!</v>
      </c>
      <c r="AL2306" s="60">
        <f t="shared" si="1828"/>
        <v>41528</v>
      </c>
      <c r="AM2306" s="2"/>
    </row>
    <row r="2307" spans="1:39" ht="11.25" x14ac:dyDescent="0.2">
      <c r="A2307" s="2" t="s">
        <v>5</v>
      </c>
      <c r="B2307" s="2" t="str">
        <f t="shared" si="1839"/>
        <v>CACY2013</v>
      </c>
      <c r="C2307" s="2" t="s">
        <v>38</v>
      </c>
      <c r="D2307" s="4">
        <v>41527</v>
      </c>
      <c r="K2307" s="54">
        <f t="shared" si="1826"/>
        <v>0</v>
      </c>
      <c r="T2307" s="53"/>
      <c r="U2307" s="54"/>
      <c r="V2307" s="55"/>
      <c r="W2307" s="48">
        <f t="shared" si="1827"/>
        <v>1493</v>
      </c>
      <c r="X2307" s="32">
        <v>48578</v>
      </c>
      <c r="Y2307" s="31">
        <f t="shared" si="1829"/>
        <v>0</v>
      </c>
      <c r="Z2307" s="30">
        <f t="shared" si="1834"/>
        <v>0</v>
      </c>
      <c r="AA2307" s="10">
        <f t="shared" si="1830"/>
        <v>0</v>
      </c>
      <c r="AB2307" s="9" t="str">
        <f t="shared" si="1840"/>
        <v>U E</v>
      </c>
      <c r="AC2307" s="28">
        <f t="shared" si="1835"/>
        <v>0</v>
      </c>
      <c r="AD2307" s="29">
        <f t="shared" si="1836"/>
        <v>0</v>
      </c>
      <c r="AE2307" s="15">
        <f t="shared" si="1831"/>
        <v>0</v>
      </c>
      <c r="AF2307" s="27" t="e">
        <f t="shared" si="1838"/>
        <v>#REF!</v>
      </c>
      <c r="AG2307" s="7" t="e">
        <f t="shared" si="1838"/>
        <v>#REF!</v>
      </c>
      <c r="AH2307" s="17" t="e">
        <f t="shared" si="1832"/>
        <v>#REF!</v>
      </c>
      <c r="AI2307" s="26" t="e">
        <f t="shared" si="1837"/>
        <v>#REF!</v>
      </c>
      <c r="AJ2307" s="22" t="e">
        <f t="shared" si="1837"/>
        <v>#REF!</v>
      </c>
      <c r="AK2307" s="25" t="e">
        <f t="shared" si="1833"/>
        <v>#REF!</v>
      </c>
      <c r="AL2307" s="60">
        <f t="shared" si="1828"/>
        <v>41527</v>
      </c>
      <c r="AM2307" s="2"/>
    </row>
    <row r="2308" spans="1:39" ht="11.25" x14ac:dyDescent="0.2">
      <c r="A2308" s="2" t="s">
        <v>5</v>
      </c>
      <c r="B2308" s="2" t="str">
        <f t="shared" si="1839"/>
        <v>CACY2013</v>
      </c>
      <c r="C2308" s="2" t="s">
        <v>38</v>
      </c>
      <c r="D2308" s="4">
        <v>41526</v>
      </c>
      <c r="K2308" s="54">
        <f t="shared" si="1826"/>
        <v>0</v>
      </c>
      <c r="T2308" s="53">
        <v>2</v>
      </c>
      <c r="U2308" s="54">
        <v>30</v>
      </c>
      <c r="V2308" s="55">
        <v>5739</v>
      </c>
      <c r="W2308" s="48">
        <f t="shared" si="1827"/>
        <v>1494</v>
      </c>
      <c r="X2308" s="32">
        <v>48578</v>
      </c>
      <c r="Y2308" s="31">
        <f t="shared" si="1829"/>
        <v>0.118139898719585</v>
      </c>
      <c r="Z2308" s="30">
        <f t="shared" si="1834"/>
        <v>6.1756350611387868E-4</v>
      </c>
      <c r="AA2308" s="10">
        <f t="shared" si="1830"/>
        <v>191.3</v>
      </c>
      <c r="AB2308" s="9" t="str">
        <f t="shared" si="1840"/>
        <v>U E</v>
      </c>
      <c r="AC2308" s="28">
        <f t="shared" si="1835"/>
        <v>0.118139898719585</v>
      </c>
      <c r="AD2308" s="29">
        <f t="shared" si="1836"/>
        <v>6.1756350611387868E-4</v>
      </c>
      <c r="AE2308" s="15">
        <f t="shared" si="1831"/>
        <v>191.3</v>
      </c>
      <c r="AF2308" s="27" t="e">
        <f t="shared" si="1838"/>
        <v>#REF!</v>
      </c>
      <c r="AG2308" s="7" t="e">
        <f t="shared" si="1838"/>
        <v>#REF!</v>
      </c>
      <c r="AH2308" s="17" t="e">
        <f t="shared" si="1832"/>
        <v>#REF!</v>
      </c>
      <c r="AI2308" s="26" t="e">
        <f t="shared" si="1837"/>
        <v>#REF!</v>
      </c>
      <c r="AJ2308" s="22" t="e">
        <f t="shared" si="1837"/>
        <v>#REF!</v>
      </c>
      <c r="AK2308" s="25" t="e">
        <f t="shared" si="1833"/>
        <v>#REF!</v>
      </c>
      <c r="AL2308" s="60">
        <f t="shared" si="1828"/>
        <v>41526</v>
      </c>
      <c r="AM2308" s="2"/>
    </row>
    <row r="2309" spans="1:39" ht="11.25" x14ac:dyDescent="0.2">
      <c r="A2309" s="2" t="s">
        <v>5</v>
      </c>
      <c r="B2309" s="2" t="str">
        <f t="shared" si="1839"/>
        <v>CACY2013</v>
      </c>
      <c r="C2309" s="2" t="s">
        <v>38</v>
      </c>
      <c r="D2309" s="4">
        <v>41525</v>
      </c>
      <c r="K2309" s="54">
        <f t="shared" si="1826"/>
        <v>0</v>
      </c>
      <c r="T2309" s="53"/>
      <c r="U2309" s="54"/>
      <c r="V2309" s="55"/>
      <c r="W2309" s="48">
        <f t="shared" si="1827"/>
        <v>1493</v>
      </c>
      <c r="X2309" s="32">
        <v>48578</v>
      </c>
      <c r="Y2309" s="31">
        <f t="shared" si="1829"/>
        <v>0</v>
      </c>
      <c r="Z2309" s="30">
        <f t="shared" si="1834"/>
        <v>0</v>
      </c>
      <c r="AA2309" s="10">
        <f t="shared" si="1830"/>
        <v>0</v>
      </c>
      <c r="AB2309" s="9" t="str">
        <f t="shared" si="1840"/>
        <v>U E</v>
      </c>
      <c r="AC2309" s="28">
        <f t="shared" si="1835"/>
        <v>0</v>
      </c>
      <c r="AD2309" s="29">
        <f t="shared" si="1836"/>
        <v>0</v>
      </c>
      <c r="AE2309" s="15">
        <f t="shared" si="1831"/>
        <v>0</v>
      </c>
      <c r="AF2309" s="27" t="e">
        <f t="shared" si="1838"/>
        <v>#REF!</v>
      </c>
      <c r="AG2309" s="7" t="e">
        <f t="shared" si="1838"/>
        <v>#REF!</v>
      </c>
      <c r="AH2309" s="17" t="e">
        <f t="shared" si="1832"/>
        <v>#REF!</v>
      </c>
      <c r="AI2309" s="26" t="e">
        <f t="shared" si="1837"/>
        <v>#REF!</v>
      </c>
      <c r="AJ2309" s="22" t="e">
        <f t="shared" si="1837"/>
        <v>#REF!</v>
      </c>
      <c r="AK2309" s="25" t="e">
        <f t="shared" si="1833"/>
        <v>#REF!</v>
      </c>
      <c r="AL2309" s="60">
        <f t="shared" si="1828"/>
        <v>41525</v>
      </c>
      <c r="AM2309" s="2"/>
    </row>
    <row r="2310" spans="1:39" ht="11.25" x14ac:dyDescent="0.2">
      <c r="A2310" s="2" t="s">
        <v>5</v>
      </c>
      <c r="B2310" s="2" t="str">
        <f t="shared" si="1839"/>
        <v>CACY2013</v>
      </c>
      <c r="C2310" s="2" t="s">
        <v>38</v>
      </c>
      <c r="D2310" s="4">
        <v>41524</v>
      </c>
      <c r="K2310" s="54">
        <f t="shared" si="1826"/>
        <v>0</v>
      </c>
      <c r="T2310" s="53">
        <v>3</v>
      </c>
      <c r="U2310" s="54">
        <v>25</v>
      </c>
      <c r="V2310" s="55">
        <v>5682</v>
      </c>
      <c r="W2310" s="48">
        <f t="shared" si="1827"/>
        <v>1498</v>
      </c>
      <c r="X2310" s="32">
        <v>48578</v>
      </c>
      <c r="Y2310" s="31">
        <f t="shared" si="1829"/>
        <v>0.11696652805796863</v>
      </c>
      <c r="Z2310" s="30">
        <f t="shared" si="1834"/>
        <v>5.1463625509489894E-4</v>
      </c>
      <c r="AA2310" s="10">
        <f t="shared" si="1830"/>
        <v>227.28</v>
      </c>
      <c r="AB2310" s="9" t="str">
        <f t="shared" si="1840"/>
        <v>U E</v>
      </c>
      <c r="AC2310" s="28">
        <f t="shared" si="1835"/>
        <v>0.11696652805796863</v>
      </c>
      <c r="AD2310" s="29">
        <f t="shared" si="1836"/>
        <v>5.1463625509489894E-4</v>
      </c>
      <c r="AE2310" s="15">
        <f t="shared" si="1831"/>
        <v>227.28</v>
      </c>
      <c r="AF2310" s="27" t="e">
        <f t="shared" si="1838"/>
        <v>#REF!</v>
      </c>
      <c r="AG2310" s="7" t="e">
        <f t="shared" si="1838"/>
        <v>#REF!</v>
      </c>
      <c r="AH2310" s="17" t="e">
        <f t="shared" si="1832"/>
        <v>#REF!</v>
      </c>
      <c r="AI2310" s="26" t="e">
        <f t="shared" si="1837"/>
        <v>#REF!</v>
      </c>
      <c r="AJ2310" s="22" t="e">
        <f t="shared" si="1837"/>
        <v>#REF!</v>
      </c>
      <c r="AK2310" s="25" t="e">
        <f t="shared" si="1833"/>
        <v>#REF!</v>
      </c>
      <c r="AL2310" s="60">
        <f t="shared" si="1828"/>
        <v>41524</v>
      </c>
      <c r="AM2310" s="2"/>
    </row>
    <row r="2311" spans="1:39" ht="11.25" x14ac:dyDescent="0.2">
      <c r="A2311" s="2" t="s">
        <v>5</v>
      </c>
      <c r="B2311" s="2" t="str">
        <f t="shared" si="1839"/>
        <v>CACY2013</v>
      </c>
      <c r="C2311" s="2" t="s">
        <v>38</v>
      </c>
      <c r="D2311" s="4">
        <v>41523</v>
      </c>
      <c r="K2311" s="54">
        <f t="shared" si="1826"/>
        <v>0</v>
      </c>
      <c r="T2311" s="53">
        <v>4</v>
      </c>
      <c r="U2311" s="54">
        <v>6</v>
      </c>
      <c r="V2311" s="55">
        <v>584</v>
      </c>
      <c r="W2311" s="48">
        <f t="shared" si="1827"/>
        <v>1496</v>
      </c>
      <c r="X2311" s="32">
        <v>48578</v>
      </c>
      <c r="Y2311" s="31">
        <f t="shared" si="1829"/>
        <v>1.2021902919016839E-2</v>
      </c>
      <c r="Z2311" s="30">
        <f t="shared" si="1834"/>
        <v>1.2351270122277575E-4</v>
      </c>
      <c r="AA2311" s="10">
        <f t="shared" si="1830"/>
        <v>97.333333333333329</v>
      </c>
      <c r="AB2311" s="9" t="str">
        <f t="shared" si="1840"/>
        <v>U E</v>
      </c>
      <c r="AC2311" s="28">
        <f t="shared" si="1835"/>
        <v>1.2021902919016839E-2</v>
      </c>
      <c r="AD2311" s="29">
        <f t="shared" si="1836"/>
        <v>1.2351270122277575E-4</v>
      </c>
      <c r="AE2311" s="15">
        <f t="shared" si="1831"/>
        <v>97.333333333333329</v>
      </c>
      <c r="AF2311" s="27" t="e">
        <f t="shared" si="1838"/>
        <v>#REF!</v>
      </c>
      <c r="AG2311" s="7" t="e">
        <f t="shared" si="1838"/>
        <v>#REF!</v>
      </c>
      <c r="AH2311" s="17" t="e">
        <f t="shared" si="1832"/>
        <v>#REF!</v>
      </c>
      <c r="AI2311" s="26" t="e">
        <f t="shared" si="1837"/>
        <v>#REF!</v>
      </c>
      <c r="AJ2311" s="22" t="e">
        <f t="shared" si="1837"/>
        <v>#REF!</v>
      </c>
      <c r="AK2311" s="25" t="e">
        <f t="shared" si="1833"/>
        <v>#REF!</v>
      </c>
      <c r="AL2311" s="60">
        <f t="shared" si="1828"/>
        <v>41523</v>
      </c>
      <c r="AM2311" s="2"/>
    </row>
    <row r="2312" spans="1:39" ht="11.25" x14ac:dyDescent="0.2">
      <c r="A2312" s="2" t="s">
        <v>5</v>
      </c>
      <c r="B2312" s="2" t="str">
        <f t="shared" si="1839"/>
        <v>CACY2013</v>
      </c>
      <c r="C2312" s="2" t="s">
        <v>38</v>
      </c>
      <c r="D2312" s="4">
        <v>41522</v>
      </c>
      <c r="K2312" s="54">
        <f t="shared" si="1826"/>
        <v>0</v>
      </c>
      <c r="T2312" s="53">
        <v>8</v>
      </c>
      <c r="U2312" s="54">
        <v>3583</v>
      </c>
      <c r="V2312" s="55">
        <v>936882</v>
      </c>
      <c r="W2312" s="48">
        <f t="shared" si="1827"/>
        <v>1496</v>
      </c>
      <c r="X2312" s="32">
        <v>48578</v>
      </c>
      <c r="Y2312" s="31">
        <f t="shared" si="1829"/>
        <v>19.286137757832766</v>
      </c>
      <c r="Z2312" s="30">
        <f t="shared" si="1834"/>
        <v>7.3757668080200914E-2</v>
      </c>
      <c r="AA2312" s="10">
        <f t="shared" si="1830"/>
        <v>261.47976555958695</v>
      </c>
      <c r="AB2312" s="9" t="str">
        <f t="shared" si="1840"/>
        <v>U E</v>
      </c>
      <c r="AC2312" s="28">
        <f t="shared" si="1835"/>
        <v>19.286137757832766</v>
      </c>
      <c r="AD2312" s="29">
        <f t="shared" si="1836"/>
        <v>7.3757668080200914E-2</v>
      </c>
      <c r="AE2312" s="15">
        <f t="shared" si="1831"/>
        <v>261.47976555958695</v>
      </c>
      <c r="AF2312" s="27" t="e">
        <f t="shared" si="1838"/>
        <v>#REF!</v>
      </c>
      <c r="AG2312" s="7" t="e">
        <f t="shared" si="1838"/>
        <v>#REF!</v>
      </c>
      <c r="AH2312" s="17" t="e">
        <f t="shared" si="1832"/>
        <v>#REF!</v>
      </c>
      <c r="AI2312" s="26" t="e">
        <f t="shared" si="1837"/>
        <v>#REF!</v>
      </c>
      <c r="AJ2312" s="22" t="e">
        <f t="shared" si="1837"/>
        <v>#REF!</v>
      </c>
      <c r="AK2312" s="25" t="e">
        <f t="shared" si="1833"/>
        <v>#REF!</v>
      </c>
      <c r="AL2312" s="60">
        <f t="shared" si="1828"/>
        <v>41522</v>
      </c>
      <c r="AM2312" s="2"/>
    </row>
    <row r="2313" spans="1:39" ht="11.25" x14ac:dyDescent="0.2">
      <c r="A2313" s="2" t="s">
        <v>5</v>
      </c>
      <c r="B2313" s="2" t="str">
        <f t="shared" si="1839"/>
        <v>CACY2013</v>
      </c>
      <c r="C2313" s="2" t="s">
        <v>38</v>
      </c>
      <c r="D2313" s="4">
        <v>41521</v>
      </c>
      <c r="K2313" s="54">
        <f t="shared" ref="K2313:K2376" si="1841">L2313-J2313</f>
        <v>0</v>
      </c>
      <c r="T2313" s="53">
        <v>1</v>
      </c>
      <c r="U2313" s="54">
        <v>3</v>
      </c>
      <c r="V2313" s="55">
        <v>557</v>
      </c>
      <c r="W2313" s="48">
        <f t="shared" si="1827"/>
        <v>1490</v>
      </c>
      <c r="X2313" s="32">
        <v>48578</v>
      </c>
      <c r="Y2313" s="31">
        <f t="shared" si="1829"/>
        <v>1.1466095763514348E-2</v>
      </c>
      <c r="Z2313" s="30">
        <f t="shared" si="1834"/>
        <v>6.1756350611387873E-5</v>
      </c>
      <c r="AA2313" s="10">
        <f t="shared" si="1830"/>
        <v>185.66666666666666</v>
      </c>
      <c r="AB2313" s="9" t="str">
        <f t="shared" si="1840"/>
        <v>U E</v>
      </c>
      <c r="AC2313" s="28">
        <f t="shared" si="1835"/>
        <v>1.1466095763514348E-2</v>
      </c>
      <c r="AD2313" s="29">
        <f t="shared" si="1836"/>
        <v>6.1756350611387873E-5</v>
      </c>
      <c r="AE2313" s="15">
        <f t="shared" si="1831"/>
        <v>185.66666666666666</v>
      </c>
      <c r="AF2313" s="27" t="e">
        <f t="shared" si="1838"/>
        <v>#REF!</v>
      </c>
      <c r="AG2313" s="7" t="e">
        <f t="shared" si="1838"/>
        <v>#REF!</v>
      </c>
      <c r="AH2313" s="17" t="e">
        <f t="shared" si="1832"/>
        <v>#REF!</v>
      </c>
      <c r="AI2313" s="26" t="e">
        <f t="shared" si="1837"/>
        <v>#REF!</v>
      </c>
      <c r="AJ2313" s="22" t="e">
        <f t="shared" si="1837"/>
        <v>#REF!</v>
      </c>
      <c r="AK2313" s="25" t="e">
        <f t="shared" si="1833"/>
        <v>#REF!</v>
      </c>
      <c r="AL2313" s="60">
        <f t="shared" si="1828"/>
        <v>41521</v>
      </c>
      <c r="AM2313" s="2"/>
    </row>
    <row r="2314" spans="1:39" ht="11.25" x14ac:dyDescent="0.2">
      <c r="A2314" s="2" t="s">
        <v>5</v>
      </c>
      <c r="B2314" s="2" t="str">
        <f t="shared" si="1839"/>
        <v>CACY2013</v>
      </c>
      <c r="C2314" s="2" t="s">
        <v>38</v>
      </c>
      <c r="D2314" s="4">
        <v>41520</v>
      </c>
      <c r="K2314" s="54">
        <f t="shared" si="1841"/>
        <v>0</v>
      </c>
      <c r="T2314" s="53">
        <v>4</v>
      </c>
      <c r="U2314" s="54">
        <v>36</v>
      </c>
      <c r="V2314" s="55">
        <v>7501</v>
      </c>
      <c r="W2314" s="48">
        <f t="shared" si="1827"/>
        <v>1490</v>
      </c>
      <c r="X2314" s="32">
        <v>48578</v>
      </c>
      <c r="Y2314" s="31">
        <f t="shared" si="1829"/>
        <v>0.15441146197867348</v>
      </c>
      <c r="Z2314" s="30">
        <f t="shared" si="1834"/>
        <v>7.4107620733665448E-4</v>
      </c>
      <c r="AA2314" s="10">
        <f t="shared" si="1830"/>
        <v>208.36111111111111</v>
      </c>
      <c r="AB2314" s="9" t="str">
        <f t="shared" si="1840"/>
        <v>U E</v>
      </c>
      <c r="AC2314" s="28">
        <f t="shared" si="1835"/>
        <v>0.15441146197867348</v>
      </c>
      <c r="AD2314" s="29">
        <f t="shared" si="1836"/>
        <v>7.4107620733665448E-4</v>
      </c>
      <c r="AE2314" s="15">
        <f t="shared" si="1831"/>
        <v>208.36111111111111</v>
      </c>
      <c r="AF2314" s="27" t="e">
        <f t="shared" si="1838"/>
        <v>#REF!</v>
      </c>
      <c r="AG2314" s="7" t="e">
        <f t="shared" si="1838"/>
        <v>#REF!</v>
      </c>
      <c r="AH2314" s="17" t="e">
        <f t="shared" si="1832"/>
        <v>#REF!</v>
      </c>
      <c r="AI2314" s="26" t="e">
        <f t="shared" si="1837"/>
        <v>#REF!</v>
      </c>
      <c r="AJ2314" s="22" t="e">
        <f t="shared" si="1837"/>
        <v>#REF!</v>
      </c>
      <c r="AK2314" s="25" t="e">
        <f t="shared" si="1833"/>
        <v>#REF!</v>
      </c>
      <c r="AL2314" s="60">
        <f t="shared" si="1828"/>
        <v>41520</v>
      </c>
      <c r="AM2314" s="2"/>
    </row>
    <row r="2315" spans="1:39" ht="11.25" x14ac:dyDescent="0.2">
      <c r="A2315" s="2" t="s">
        <v>5</v>
      </c>
      <c r="B2315" s="2" t="str">
        <f t="shared" si="1839"/>
        <v>CACY2013</v>
      </c>
      <c r="C2315" s="2" t="s">
        <v>38</v>
      </c>
      <c r="D2315" s="4">
        <v>41519</v>
      </c>
      <c r="K2315" s="54">
        <f t="shared" si="1841"/>
        <v>0</v>
      </c>
      <c r="T2315" s="53">
        <v>4</v>
      </c>
      <c r="U2315" s="54">
        <v>524</v>
      </c>
      <c r="V2315" s="55">
        <v>72649</v>
      </c>
      <c r="W2315" s="48">
        <f t="shared" si="1827"/>
        <v>1488</v>
      </c>
      <c r="X2315" s="32">
        <v>48578</v>
      </c>
      <c r="Y2315" s="31">
        <f t="shared" si="1829"/>
        <v>1.4955123718555725</v>
      </c>
      <c r="Z2315" s="30">
        <f t="shared" si="1834"/>
        <v>1.0786775906789082E-2</v>
      </c>
      <c r="AA2315" s="10">
        <f t="shared" si="1830"/>
        <v>138.64312977099237</v>
      </c>
      <c r="AB2315" s="9" t="str">
        <f t="shared" si="1840"/>
        <v>U E</v>
      </c>
      <c r="AC2315" s="28">
        <f t="shared" si="1835"/>
        <v>1.4955123718555725</v>
      </c>
      <c r="AD2315" s="29">
        <f t="shared" si="1836"/>
        <v>1.0786775906789082E-2</v>
      </c>
      <c r="AE2315" s="15">
        <f t="shared" si="1831"/>
        <v>138.64312977099237</v>
      </c>
      <c r="AF2315" s="27" t="e">
        <f t="shared" si="1838"/>
        <v>#REF!</v>
      </c>
      <c r="AG2315" s="7" t="e">
        <f t="shared" si="1838"/>
        <v>#REF!</v>
      </c>
      <c r="AH2315" s="17" t="e">
        <f t="shared" si="1832"/>
        <v>#REF!</v>
      </c>
      <c r="AI2315" s="26" t="e">
        <f t="shared" si="1837"/>
        <v>#REF!</v>
      </c>
      <c r="AJ2315" s="22" t="e">
        <f t="shared" si="1837"/>
        <v>#REF!</v>
      </c>
      <c r="AK2315" s="25" t="e">
        <f t="shared" si="1833"/>
        <v>#REF!</v>
      </c>
      <c r="AL2315" s="60">
        <f t="shared" si="1828"/>
        <v>41519</v>
      </c>
      <c r="AM2315" s="2"/>
    </row>
    <row r="2316" spans="1:39" ht="11.25" x14ac:dyDescent="0.2">
      <c r="A2316" s="2" t="s">
        <v>5</v>
      </c>
      <c r="B2316" s="2" t="str">
        <f t="shared" si="1839"/>
        <v>CACY2013</v>
      </c>
      <c r="C2316" s="2" t="s">
        <v>38</v>
      </c>
      <c r="D2316" s="4">
        <v>41518</v>
      </c>
      <c r="K2316" s="54">
        <f t="shared" si="1841"/>
        <v>0</v>
      </c>
      <c r="T2316" s="53">
        <v>2</v>
      </c>
      <c r="U2316" s="54">
        <v>2</v>
      </c>
      <c r="V2316" s="55">
        <v>296</v>
      </c>
      <c r="W2316" s="48">
        <f t="shared" si="1827"/>
        <v>1485</v>
      </c>
      <c r="X2316" s="32">
        <v>48578</v>
      </c>
      <c r="Y2316" s="31">
        <f t="shared" si="1829"/>
        <v>6.0932932603236034E-3</v>
      </c>
      <c r="Z2316" s="30">
        <f t="shared" si="1834"/>
        <v>4.1170900407591911E-5</v>
      </c>
      <c r="AA2316" s="10">
        <f t="shared" si="1830"/>
        <v>148.00000000000003</v>
      </c>
      <c r="AB2316" s="9" t="str">
        <f t="shared" si="1840"/>
        <v>U E</v>
      </c>
      <c r="AC2316" s="28">
        <f t="shared" si="1835"/>
        <v>6.0932932603236034E-3</v>
      </c>
      <c r="AD2316" s="29">
        <f t="shared" si="1836"/>
        <v>4.1170900407591911E-5</v>
      </c>
      <c r="AE2316" s="15">
        <f t="shared" si="1831"/>
        <v>148.00000000000003</v>
      </c>
      <c r="AF2316" s="27" t="e">
        <f t="shared" si="1838"/>
        <v>#REF!</v>
      </c>
      <c r="AG2316" s="7" t="e">
        <f t="shared" si="1838"/>
        <v>#REF!</v>
      </c>
      <c r="AH2316" s="17" t="e">
        <f t="shared" si="1832"/>
        <v>#REF!</v>
      </c>
      <c r="AI2316" s="26" t="e">
        <f t="shared" si="1837"/>
        <v>#REF!</v>
      </c>
      <c r="AJ2316" s="22" t="e">
        <f t="shared" si="1837"/>
        <v>#REF!</v>
      </c>
      <c r="AK2316" s="25" t="e">
        <f t="shared" si="1833"/>
        <v>#REF!</v>
      </c>
      <c r="AL2316" s="60">
        <f t="shared" si="1828"/>
        <v>41518</v>
      </c>
      <c r="AM2316" s="2"/>
    </row>
    <row r="2317" spans="1:39" ht="11.25" x14ac:dyDescent="0.2">
      <c r="A2317" s="2" t="s">
        <v>5</v>
      </c>
      <c r="B2317" s="2" t="str">
        <f t="shared" si="1839"/>
        <v>CACY2013</v>
      </c>
      <c r="C2317" s="2" t="s">
        <v>38</v>
      </c>
      <c r="D2317" s="4">
        <v>41517</v>
      </c>
      <c r="G2317" s="69">
        <v>168</v>
      </c>
      <c r="H2317" s="71">
        <v>1.5529999999999999</v>
      </c>
      <c r="I2317" s="76">
        <v>108</v>
      </c>
      <c r="K2317" s="54">
        <f t="shared" si="1841"/>
        <v>0</v>
      </c>
      <c r="T2317" s="53">
        <v>3</v>
      </c>
      <c r="U2317" s="54">
        <v>3</v>
      </c>
      <c r="V2317" s="55">
        <v>576</v>
      </c>
      <c r="W2317" s="48">
        <f t="shared" si="1827"/>
        <v>1488</v>
      </c>
      <c r="X2317" s="32">
        <v>48578</v>
      </c>
      <c r="Y2317" s="31">
        <f t="shared" si="1829"/>
        <v>1.1857219317386472E-2</v>
      </c>
      <c r="Z2317" s="30">
        <f t="shared" si="1834"/>
        <v>6.1756350611387873E-5</v>
      </c>
      <c r="AA2317" s="10">
        <f t="shared" si="1830"/>
        <v>192</v>
      </c>
      <c r="AB2317" s="9" t="str">
        <f t="shared" si="1840"/>
        <v>U E</v>
      </c>
      <c r="AC2317" s="28">
        <f t="shared" si="1835"/>
        <v>1.1857219317386472E-2</v>
      </c>
      <c r="AD2317" s="29">
        <f t="shared" si="1836"/>
        <v>6.1756350611387873E-5</v>
      </c>
      <c r="AE2317" s="15">
        <f t="shared" si="1831"/>
        <v>192</v>
      </c>
      <c r="AF2317" s="27" t="e">
        <f t="shared" si="1838"/>
        <v>#REF!</v>
      </c>
      <c r="AG2317" s="7" t="e">
        <f t="shared" si="1838"/>
        <v>#REF!</v>
      </c>
      <c r="AH2317" s="17" t="e">
        <f t="shared" si="1832"/>
        <v>#REF!</v>
      </c>
      <c r="AI2317" s="26" t="e">
        <f t="shared" si="1837"/>
        <v>#REF!</v>
      </c>
      <c r="AJ2317" s="22" t="e">
        <f t="shared" si="1837"/>
        <v>#REF!</v>
      </c>
      <c r="AK2317" s="25" t="e">
        <f t="shared" si="1833"/>
        <v>#REF!</v>
      </c>
      <c r="AL2317" s="60">
        <f t="shared" si="1828"/>
        <v>41517</v>
      </c>
      <c r="AM2317" s="2"/>
    </row>
    <row r="2318" spans="1:39" ht="11.25" x14ac:dyDescent="0.2">
      <c r="A2318" s="2" t="s">
        <v>5</v>
      </c>
      <c r="B2318" s="2" t="str">
        <f t="shared" si="1839"/>
        <v>CACY2013</v>
      </c>
      <c r="C2318" s="2" t="s">
        <v>38</v>
      </c>
      <c r="D2318" s="4">
        <v>41516</v>
      </c>
      <c r="K2318" s="54">
        <f t="shared" si="1841"/>
        <v>0</v>
      </c>
      <c r="T2318" s="53"/>
      <c r="U2318" s="54"/>
      <c r="V2318" s="55"/>
      <c r="W2318" s="48">
        <f t="shared" si="1827"/>
        <v>1486</v>
      </c>
      <c r="X2318" s="32">
        <v>48578</v>
      </c>
      <c r="Y2318" s="31">
        <f t="shared" si="1829"/>
        <v>0</v>
      </c>
      <c r="Z2318" s="30">
        <f t="shared" si="1834"/>
        <v>0</v>
      </c>
      <c r="AA2318" s="10">
        <f t="shared" si="1830"/>
        <v>0</v>
      </c>
      <c r="AB2318" s="9" t="str">
        <f t="shared" si="1840"/>
        <v>U E</v>
      </c>
      <c r="AC2318" s="28">
        <f t="shared" si="1835"/>
        <v>0</v>
      </c>
      <c r="AD2318" s="29">
        <f t="shared" si="1836"/>
        <v>0</v>
      </c>
      <c r="AE2318" s="15">
        <f t="shared" si="1831"/>
        <v>0</v>
      </c>
      <c r="AF2318" s="27" t="e">
        <f t="shared" si="1838"/>
        <v>#REF!</v>
      </c>
      <c r="AG2318" s="7" t="e">
        <f t="shared" si="1838"/>
        <v>#REF!</v>
      </c>
      <c r="AH2318" s="17" t="e">
        <f t="shared" si="1832"/>
        <v>#REF!</v>
      </c>
      <c r="AI2318" s="26" t="e">
        <f t="shared" si="1837"/>
        <v>#REF!</v>
      </c>
      <c r="AJ2318" s="22" t="e">
        <f t="shared" si="1837"/>
        <v>#REF!</v>
      </c>
      <c r="AK2318" s="25" t="e">
        <f t="shared" si="1833"/>
        <v>#REF!</v>
      </c>
      <c r="AL2318" s="60">
        <f t="shared" si="1828"/>
        <v>41516</v>
      </c>
      <c r="AM2318" s="2"/>
    </row>
    <row r="2319" spans="1:39" ht="11.25" x14ac:dyDescent="0.2">
      <c r="A2319" s="2" t="s">
        <v>5</v>
      </c>
      <c r="B2319" s="2" t="str">
        <f t="shared" si="1839"/>
        <v>CACY2013</v>
      </c>
      <c r="C2319" s="2" t="s">
        <v>38</v>
      </c>
      <c r="D2319" s="4">
        <v>41515</v>
      </c>
      <c r="K2319" s="54">
        <f t="shared" si="1841"/>
        <v>0</v>
      </c>
      <c r="T2319" s="53">
        <v>1</v>
      </c>
      <c r="U2319" s="54">
        <v>3</v>
      </c>
      <c r="V2319" s="55">
        <v>403</v>
      </c>
      <c r="W2319" s="48">
        <f t="shared" si="1827"/>
        <v>1489</v>
      </c>
      <c r="X2319" s="32">
        <v>48578</v>
      </c>
      <c r="Y2319" s="31">
        <f t="shared" si="1829"/>
        <v>8.2959364321297715E-3</v>
      </c>
      <c r="Z2319" s="30">
        <f t="shared" si="1834"/>
        <v>6.1756350611387873E-5</v>
      </c>
      <c r="AA2319" s="10">
        <f t="shared" si="1830"/>
        <v>134.33333333333334</v>
      </c>
      <c r="AB2319" s="9" t="str">
        <f t="shared" si="1840"/>
        <v>U E</v>
      </c>
      <c r="AC2319" s="28">
        <f t="shared" si="1835"/>
        <v>8.2959364321297715E-3</v>
      </c>
      <c r="AD2319" s="29">
        <f t="shared" si="1836"/>
        <v>6.1756350611387873E-5</v>
      </c>
      <c r="AE2319" s="15">
        <f t="shared" si="1831"/>
        <v>134.33333333333334</v>
      </c>
      <c r="AF2319" s="27" t="e">
        <f t="shared" si="1838"/>
        <v>#REF!</v>
      </c>
      <c r="AG2319" s="7" t="e">
        <f t="shared" si="1838"/>
        <v>#REF!</v>
      </c>
      <c r="AH2319" s="17" t="e">
        <f t="shared" si="1832"/>
        <v>#REF!</v>
      </c>
      <c r="AI2319" s="26" t="e">
        <f t="shared" si="1837"/>
        <v>#REF!</v>
      </c>
      <c r="AJ2319" s="22" t="e">
        <f t="shared" si="1837"/>
        <v>#REF!</v>
      </c>
      <c r="AK2319" s="25" t="e">
        <f t="shared" si="1833"/>
        <v>#REF!</v>
      </c>
      <c r="AL2319" s="60">
        <f t="shared" si="1828"/>
        <v>41515</v>
      </c>
      <c r="AM2319" s="2"/>
    </row>
    <row r="2320" spans="1:39" ht="11.25" x14ac:dyDescent="0.2">
      <c r="A2320" s="2" t="s">
        <v>5</v>
      </c>
      <c r="B2320" s="2" t="str">
        <f t="shared" si="1839"/>
        <v>CACY2013</v>
      </c>
      <c r="C2320" s="2" t="s">
        <v>38</v>
      </c>
      <c r="D2320" s="4">
        <v>41514</v>
      </c>
      <c r="K2320" s="54">
        <f t="shared" si="1841"/>
        <v>0</v>
      </c>
      <c r="T2320" s="53">
        <v>4</v>
      </c>
      <c r="U2320" s="54">
        <v>100</v>
      </c>
      <c r="V2320" s="55">
        <v>10046</v>
      </c>
      <c r="W2320" s="48">
        <f t="shared" si="1827"/>
        <v>1490</v>
      </c>
      <c r="X2320" s="32">
        <v>48578</v>
      </c>
      <c r="Y2320" s="31">
        <f t="shared" si="1829"/>
        <v>0.20680143274733417</v>
      </c>
      <c r="Z2320" s="30">
        <f t="shared" si="1834"/>
        <v>2.0585450203795957E-3</v>
      </c>
      <c r="AA2320" s="10">
        <f t="shared" si="1830"/>
        <v>100.46</v>
      </c>
      <c r="AB2320" s="9" t="str">
        <f t="shared" si="1840"/>
        <v>U E</v>
      </c>
      <c r="AC2320" s="28">
        <f t="shared" si="1835"/>
        <v>0.20680143274733417</v>
      </c>
      <c r="AD2320" s="29">
        <f t="shared" si="1836"/>
        <v>2.0585450203795957E-3</v>
      </c>
      <c r="AE2320" s="15">
        <f t="shared" si="1831"/>
        <v>100.46</v>
      </c>
      <c r="AF2320" s="27" t="e">
        <f t="shared" si="1838"/>
        <v>#REF!</v>
      </c>
      <c r="AG2320" s="7" t="e">
        <f t="shared" si="1838"/>
        <v>#REF!</v>
      </c>
      <c r="AH2320" s="17" t="e">
        <f t="shared" si="1832"/>
        <v>#REF!</v>
      </c>
      <c r="AI2320" s="26" t="e">
        <f t="shared" si="1837"/>
        <v>#REF!</v>
      </c>
      <c r="AJ2320" s="22" t="e">
        <f t="shared" si="1837"/>
        <v>#REF!</v>
      </c>
      <c r="AK2320" s="25" t="e">
        <f t="shared" si="1833"/>
        <v>#REF!</v>
      </c>
      <c r="AL2320" s="60">
        <f t="shared" si="1828"/>
        <v>41514</v>
      </c>
      <c r="AM2320" s="2"/>
    </row>
    <row r="2321" spans="1:39" ht="11.25" x14ac:dyDescent="0.2">
      <c r="A2321" s="2" t="s">
        <v>5</v>
      </c>
      <c r="B2321" s="2" t="str">
        <f t="shared" si="1839"/>
        <v>CACY2013</v>
      </c>
      <c r="C2321" s="2" t="s">
        <v>38</v>
      </c>
      <c r="D2321" s="4">
        <v>41513</v>
      </c>
      <c r="K2321" s="54">
        <f t="shared" si="1841"/>
        <v>0</v>
      </c>
      <c r="T2321" s="53">
        <v>2</v>
      </c>
      <c r="U2321" s="54">
        <v>3</v>
      </c>
      <c r="V2321" s="55">
        <v>1419</v>
      </c>
      <c r="W2321" s="48">
        <f t="shared" si="1827"/>
        <v>1486</v>
      </c>
      <c r="X2321" s="32">
        <v>48578</v>
      </c>
      <c r="Y2321" s="31">
        <f t="shared" si="1829"/>
        <v>2.9210753839186462E-2</v>
      </c>
      <c r="Z2321" s="30">
        <f t="shared" si="1834"/>
        <v>6.1756350611387873E-5</v>
      </c>
      <c r="AA2321" s="10">
        <f t="shared" si="1830"/>
        <v>472.99999999999994</v>
      </c>
      <c r="AB2321" s="9" t="str">
        <f t="shared" si="1840"/>
        <v>U E</v>
      </c>
      <c r="AC2321" s="28">
        <f t="shared" si="1835"/>
        <v>2.9210753839186462E-2</v>
      </c>
      <c r="AD2321" s="29">
        <f t="shared" si="1836"/>
        <v>6.1756350611387873E-5</v>
      </c>
      <c r="AE2321" s="15">
        <f t="shared" si="1831"/>
        <v>472.99999999999994</v>
      </c>
      <c r="AF2321" s="27" t="e">
        <f t="shared" si="1838"/>
        <v>#REF!</v>
      </c>
      <c r="AG2321" s="7" t="e">
        <f t="shared" si="1838"/>
        <v>#REF!</v>
      </c>
      <c r="AH2321" s="17" t="e">
        <f t="shared" si="1832"/>
        <v>#REF!</v>
      </c>
      <c r="AI2321" s="26" t="e">
        <f t="shared" si="1837"/>
        <v>#REF!</v>
      </c>
      <c r="AJ2321" s="22" t="e">
        <f t="shared" si="1837"/>
        <v>#REF!</v>
      </c>
      <c r="AK2321" s="25" t="e">
        <f t="shared" si="1833"/>
        <v>#REF!</v>
      </c>
      <c r="AL2321" s="60">
        <f t="shared" si="1828"/>
        <v>41513</v>
      </c>
      <c r="AM2321" s="2"/>
    </row>
    <row r="2322" spans="1:39" ht="11.25" x14ac:dyDescent="0.2">
      <c r="A2322" s="2" t="s">
        <v>5</v>
      </c>
      <c r="B2322" s="2" t="str">
        <f t="shared" si="1839"/>
        <v>CACY2013</v>
      </c>
      <c r="C2322" s="2" t="s">
        <v>38</v>
      </c>
      <c r="D2322" s="4">
        <v>41512</v>
      </c>
      <c r="K2322" s="54">
        <f t="shared" si="1841"/>
        <v>0</v>
      </c>
      <c r="T2322" s="53">
        <v>14</v>
      </c>
      <c r="U2322" s="54">
        <v>1149</v>
      </c>
      <c r="V2322" s="55">
        <v>45398</v>
      </c>
      <c r="W2322" s="48">
        <f t="shared" si="1827"/>
        <v>1485</v>
      </c>
      <c r="X2322" s="32">
        <v>48578</v>
      </c>
      <c r="Y2322" s="31">
        <f t="shared" si="1829"/>
        <v>0.93453826835192888</v>
      </c>
      <c r="Z2322" s="30">
        <f t="shared" si="1834"/>
        <v>2.3652682284161553E-2</v>
      </c>
      <c r="AA2322" s="10">
        <f t="shared" si="1830"/>
        <v>39.51087902523934</v>
      </c>
      <c r="AB2322" s="9" t="str">
        <f t="shared" si="1840"/>
        <v>U E</v>
      </c>
      <c r="AC2322" s="28">
        <f t="shared" si="1835"/>
        <v>0.93453826835192888</v>
      </c>
      <c r="AD2322" s="29">
        <f t="shared" si="1836"/>
        <v>2.3652682284161553E-2</v>
      </c>
      <c r="AE2322" s="15">
        <f t="shared" si="1831"/>
        <v>39.51087902523934</v>
      </c>
      <c r="AF2322" s="27" t="e">
        <f t="shared" si="1838"/>
        <v>#REF!</v>
      </c>
      <c r="AG2322" s="7" t="e">
        <f t="shared" si="1838"/>
        <v>#REF!</v>
      </c>
      <c r="AH2322" s="17" t="e">
        <f t="shared" si="1832"/>
        <v>#REF!</v>
      </c>
      <c r="AI2322" s="26" t="e">
        <f t="shared" si="1837"/>
        <v>#REF!</v>
      </c>
      <c r="AJ2322" s="22" t="e">
        <f t="shared" si="1837"/>
        <v>#REF!</v>
      </c>
      <c r="AK2322" s="25" t="e">
        <f t="shared" si="1833"/>
        <v>#REF!</v>
      </c>
      <c r="AL2322" s="60">
        <f t="shared" si="1828"/>
        <v>41512</v>
      </c>
      <c r="AM2322" s="2"/>
    </row>
    <row r="2323" spans="1:39" ht="11.25" x14ac:dyDescent="0.2">
      <c r="A2323" s="2" t="s">
        <v>5</v>
      </c>
      <c r="B2323" s="2" t="str">
        <f t="shared" si="1839"/>
        <v>CACY2013</v>
      </c>
      <c r="C2323" s="2" t="s">
        <v>38</v>
      </c>
      <c r="D2323" s="4">
        <v>41511</v>
      </c>
      <c r="E2323" s="66">
        <v>5121726</v>
      </c>
      <c r="F2323" s="63">
        <v>29963</v>
      </c>
      <c r="K2323" s="54">
        <f t="shared" si="1841"/>
        <v>0</v>
      </c>
      <c r="T2323" s="53">
        <v>69</v>
      </c>
      <c r="U2323" s="54">
        <v>29963</v>
      </c>
      <c r="V2323" s="55">
        <v>5121726</v>
      </c>
      <c r="W2323" s="48">
        <f t="shared" si="1827"/>
        <v>1474</v>
      </c>
      <c r="X2323" s="32">
        <v>48578</v>
      </c>
      <c r="Y2323" s="31">
        <f t="shared" si="1829"/>
        <v>105.43303553048705</v>
      </c>
      <c r="Z2323" s="30">
        <f t="shared" si="1834"/>
        <v>0.61680184445633823</v>
      </c>
      <c r="AA2323" s="10">
        <f t="shared" si="1830"/>
        <v>170.93501985782464</v>
      </c>
      <c r="AB2323" s="9" t="str">
        <f t="shared" si="1840"/>
        <v>M E</v>
      </c>
      <c r="AC2323" s="28">
        <f t="shared" si="1835"/>
        <v>0</v>
      </c>
      <c r="AD2323" s="29">
        <f t="shared" si="1836"/>
        <v>0</v>
      </c>
      <c r="AE2323" s="15">
        <f t="shared" si="1831"/>
        <v>0</v>
      </c>
      <c r="AF2323" s="27" t="e">
        <f t="shared" si="1838"/>
        <v>#REF!</v>
      </c>
      <c r="AG2323" s="7" t="e">
        <f t="shared" si="1838"/>
        <v>#REF!</v>
      </c>
      <c r="AH2323" s="17" t="e">
        <f t="shared" si="1832"/>
        <v>#REF!</v>
      </c>
      <c r="AI2323" s="26" t="e">
        <f t="shared" si="1837"/>
        <v>#REF!</v>
      </c>
      <c r="AJ2323" s="22" t="e">
        <f t="shared" si="1837"/>
        <v>#REF!</v>
      </c>
      <c r="AK2323" s="25" t="e">
        <f t="shared" si="1833"/>
        <v>#REF!</v>
      </c>
      <c r="AL2323" s="60">
        <f t="shared" si="1828"/>
        <v>41511</v>
      </c>
      <c r="AM2323" s="2"/>
    </row>
    <row r="2324" spans="1:39" ht="11.25" x14ac:dyDescent="0.2">
      <c r="A2324" s="2" t="s">
        <v>5</v>
      </c>
      <c r="B2324" s="2" t="str">
        <f t="shared" si="1839"/>
        <v>CACY2013</v>
      </c>
      <c r="C2324" s="2" t="s">
        <v>38</v>
      </c>
      <c r="D2324" s="4">
        <v>41510</v>
      </c>
      <c r="K2324" s="54">
        <f t="shared" si="1841"/>
        <v>0</v>
      </c>
      <c r="T2324" s="53">
        <v>1</v>
      </c>
      <c r="U2324" s="54">
        <v>4</v>
      </c>
      <c r="V2324" s="55">
        <v>2027</v>
      </c>
      <c r="W2324" s="48">
        <f t="shared" si="1827"/>
        <v>1408</v>
      </c>
      <c r="X2324" s="32">
        <v>48578</v>
      </c>
      <c r="Y2324" s="31">
        <f t="shared" si="1829"/>
        <v>4.1726707563094406E-2</v>
      </c>
      <c r="Z2324" s="30">
        <f t="shared" si="1834"/>
        <v>8.2341800815183822E-5</v>
      </c>
      <c r="AA2324" s="10">
        <f t="shared" si="1830"/>
        <v>506.75000000000006</v>
      </c>
      <c r="AB2324" s="9" t="str">
        <f t="shared" si="1840"/>
        <v>U E</v>
      </c>
      <c r="AC2324" s="28">
        <f t="shared" si="1835"/>
        <v>4.1726707563094406E-2</v>
      </c>
      <c r="AD2324" s="29">
        <f t="shared" si="1836"/>
        <v>8.2341800815183822E-5</v>
      </c>
      <c r="AE2324" s="15">
        <f t="shared" si="1831"/>
        <v>506.75000000000006</v>
      </c>
      <c r="AF2324" s="27" t="e">
        <f t="shared" si="1838"/>
        <v>#REF!</v>
      </c>
      <c r="AG2324" s="7" t="e">
        <f t="shared" si="1838"/>
        <v>#REF!</v>
      </c>
      <c r="AH2324" s="17" t="e">
        <f t="shared" si="1832"/>
        <v>#REF!</v>
      </c>
      <c r="AI2324" s="26" t="e">
        <f t="shared" si="1837"/>
        <v>#REF!</v>
      </c>
      <c r="AJ2324" s="22" t="e">
        <f t="shared" si="1837"/>
        <v>#REF!</v>
      </c>
      <c r="AK2324" s="25" t="e">
        <f t="shared" si="1833"/>
        <v>#REF!</v>
      </c>
      <c r="AL2324" s="60">
        <f t="shared" si="1828"/>
        <v>41510</v>
      </c>
      <c r="AM2324" s="2"/>
    </row>
    <row r="2325" spans="1:39" ht="11.25" x14ac:dyDescent="0.2">
      <c r="A2325" s="2" t="s">
        <v>5</v>
      </c>
      <c r="B2325" s="2" t="str">
        <f t="shared" si="1839"/>
        <v>CACY2013</v>
      </c>
      <c r="C2325" s="2" t="s">
        <v>38</v>
      </c>
      <c r="D2325" s="4">
        <v>41509</v>
      </c>
      <c r="K2325" s="54">
        <f t="shared" si="1841"/>
        <v>0</v>
      </c>
      <c r="T2325" s="53">
        <v>49</v>
      </c>
      <c r="U2325" s="54">
        <v>28287</v>
      </c>
      <c r="V2325" s="55">
        <v>221468</v>
      </c>
      <c r="W2325" s="48">
        <f t="shared" si="1827"/>
        <v>1409</v>
      </c>
      <c r="X2325" s="32">
        <v>48578</v>
      </c>
      <c r="Y2325" s="31">
        <f t="shared" si="1829"/>
        <v>4.559018485734283</v>
      </c>
      <c r="Z2325" s="30">
        <f t="shared" si="1834"/>
        <v>0.58230062991477627</v>
      </c>
      <c r="AA2325" s="10">
        <f t="shared" si="1830"/>
        <v>7.829320889454519</v>
      </c>
      <c r="AB2325" s="9" t="str">
        <f t="shared" si="1840"/>
        <v>U E</v>
      </c>
      <c r="AC2325" s="28">
        <f t="shared" si="1835"/>
        <v>4.559018485734283</v>
      </c>
      <c r="AD2325" s="29">
        <f t="shared" si="1836"/>
        <v>0.58230062991477627</v>
      </c>
      <c r="AE2325" s="15">
        <f t="shared" si="1831"/>
        <v>7.829320889454519</v>
      </c>
      <c r="AF2325" s="27" t="e">
        <f t="shared" si="1838"/>
        <v>#REF!</v>
      </c>
      <c r="AG2325" s="7" t="e">
        <f t="shared" si="1838"/>
        <v>#REF!</v>
      </c>
      <c r="AH2325" s="17" t="e">
        <f t="shared" si="1832"/>
        <v>#REF!</v>
      </c>
      <c r="AI2325" s="26" t="e">
        <f t="shared" si="1837"/>
        <v>#REF!</v>
      </c>
      <c r="AJ2325" s="22" t="e">
        <f t="shared" si="1837"/>
        <v>#REF!</v>
      </c>
      <c r="AK2325" s="25" t="e">
        <f t="shared" si="1833"/>
        <v>#REF!</v>
      </c>
      <c r="AL2325" s="60">
        <f t="shared" si="1828"/>
        <v>41509</v>
      </c>
      <c r="AM2325" s="2"/>
    </row>
    <row r="2326" spans="1:39" ht="11.25" x14ac:dyDescent="0.2">
      <c r="A2326" s="2" t="s">
        <v>5</v>
      </c>
      <c r="B2326" s="2" t="str">
        <f t="shared" si="1839"/>
        <v>CACY2013</v>
      </c>
      <c r="C2326" s="2" t="s">
        <v>38</v>
      </c>
      <c r="D2326" s="4">
        <v>41508</v>
      </c>
      <c r="K2326" s="54">
        <f t="shared" si="1841"/>
        <v>0</v>
      </c>
      <c r="T2326" s="53">
        <v>20</v>
      </c>
      <c r="U2326" s="54">
        <v>3569</v>
      </c>
      <c r="V2326" s="55">
        <v>564537</v>
      </c>
      <c r="W2326" s="48">
        <f t="shared" si="1827"/>
        <v>1367</v>
      </c>
      <c r="X2326" s="32">
        <v>48578</v>
      </c>
      <c r="Y2326" s="31">
        <f t="shared" si="1829"/>
        <v>11.621248301700358</v>
      </c>
      <c r="Z2326" s="30">
        <f t="shared" si="1834"/>
        <v>7.3469471777347764E-2</v>
      </c>
      <c r="AA2326" s="10">
        <f t="shared" si="1830"/>
        <v>158.17792098627069</v>
      </c>
      <c r="AB2326" s="9" t="str">
        <f t="shared" si="1840"/>
        <v>U E</v>
      </c>
      <c r="AC2326" s="28">
        <f t="shared" si="1835"/>
        <v>11.621248301700358</v>
      </c>
      <c r="AD2326" s="29">
        <f t="shared" si="1836"/>
        <v>7.3469471777347764E-2</v>
      </c>
      <c r="AE2326" s="15">
        <f t="shared" si="1831"/>
        <v>158.17792098627069</v>
      </c>
      <c r="AF2326" s="27" t="e">
        <f t="shared" si="1838"/>
        <v>#REF!</v>
      </c>
      <c r="AG2326" s="7" t="e">
        <f t="shared" si="1838"/>
        <v>#REF!</v>
      </c>
      <c r="AH2326" s="17" t="e">
        <f t="shared" si="1832"/>
        <v>#REF!</v>
      </c>
      <c r="AI2326" s="26" t="e">
        <f t="shared" si="1837"/>
        <v>#REF!</v>
      </c>
      <c r="AJ2326" s="22" t="e">
        <f t="shared" si="1837"/>
        <v>#REF!</v>
      </c>
      <c r="AK2326" s="25" t="e">
        <f t="shared" si="1833"/>
        <v>#REF!</v>
      </c>
      <c r="AL2326" s="60">
        <f t="shared" si="1828"/>
        <v>41508</v>
      </c>
      <c r="AM2326" s="2"/>
    </row>
    <row r="2327" spans="1:39" ht="11.25" x14ac:dyDescent="0.2">
      <c r="A2327" s="2" t="s">
        <v>5</v>
      </c>
      <c r="B2327" s="2" t="str">
        <f t="shared" si="1839"/>
        <v>CACY2013</v>
      </c>
      <c r="C2327" s="2" t="s">
        <v>38</v>
      </c>
      <c r="D2327" s="4">
        <v>41507</v>
      </c>
      <c r="K2327" s="54">
        <f t="shared" si="1841"/>
        <v>0</v>
      </c>
      <c r="T2327" s="53">
        <v>13</v>
      </c>
      <c r="U2327" s="54">
        <v>726</v>
      </c>
      <c r="V2327" s="55">
        <v>46973</v>
      </c>
      <c r="W2327" s="48">
        <f t="shared" si="1827"/>
        <v>1350</v>
      </c>
      <c r="X2327" s="32">
        <v>48578</v>
      </c>
      <c r="Y2327" s="31">
        <f t="shared" si="1829"/>
        <v>0.96696035242290745</v>
      </c>
      <c r="Z2327" s="30">
        <f t="shared" si="1834"/>
        <v>1.4945036847955865E-2</v>
      </c>
      <c r="AA2327" s="10">
        <f t="shared" si="1830"/>
        <v>64.701101928374655</v>
      </c>
      <c r="AB2327" s="9" t="str">
        <f t="shared" si="1840"/>
        <v>U E</v>
      </c>
      <c r="AC2327" s="28">
        <f t="shared" si="1835"/>
        <v>0.96696035242290745</v>
      </c>
      <c r="AD2327" s="29">
        <f t="shared" si="1836"/>
        <v>1.4945036847955865E-2</v>
      </c>
      <c r="AE2327" s="15">
        <f t="shared" si="1831"/>
        <v>64.701101928374655</v>
      </c>
      <c r="AF2327" s="27" t="e">
        <f t="shared" si="1838"/>
        <v>#REF!</v>
      </c>
      <c r="AG2327" s="7" t="e">
        <f t="shared" si="1838"/>
        <v>#REF!</v>
      </c>
      <c r="AH2327" s="17" t="e">
        <f t="shared" si="1832"/>
        <v>#REF!</v>
      </c>
      <c r="AI2327" s="26" t="e">
        <f t="shared" si="1837"/>
        <v>#REF!</v>
      </c>
      <c r="AJ2327" s="22" t="e">
        <f t="shared" si="1837"/>
        <v>#REF!</v>
      </c>
      <c r="AK2327" s="25" t="e">
        <f t="shared" si="1833"/>
        <v>#REF!</v>
      </c>
      <c r="AL2327" s="60">
        <f t="shared" si="1828"/>
        <v>41507</v>
      </c>
      <c r="AM2327" s="2"/>
    </row>
    <row r="2328" spans="1:39" ht="11.25" x14ac:dyDescent="0.2">
      <c r="A2328" s="2" t="s">
        <v>5</v>
      </c>
      <c r="B2328" s="2" t="str">
        <f t="shared" si="1839"/>
        <v>CACY2013</v>
      </c>
      <c r="C2328" s="2" t="s">
        <v>38</v>
      </c>
      <c r="D2328" s="4">
        <v>41506</v>
      </c>
      <c r="K2328" s="54">
        <f t="shared" si="1841"/>
        <v>0</v>
      </c>
      <c r="T2328" s="53">
        <v>2</v>
      </c>
      <c r="U2328" s="54">
        <v>2</v>
      </c>
      <c r="V2328" s="55">
        <v>195</v>
      </c>
      <c r="W2328" s="48">
        <f t="shared" ref="W2328:W2391" si="1842">SUM(T2328:T2687)</f>
        <v>1337</v>
      </c>
      <c r="X2328" s="32">
        <v>48578</v>
      </c>
      <c r="Y2328" s="31">
        <f t="shared" si="1829"/>
        <v>4.0141627897402115E-3</v>
      </c>
      <c r="Z2328" s="30">
        <f t="shared" si="1834"/>
        <v>4.1170900407591911E-5</v>
      </c>
      <c r="AA2328" s="10">
        <f t="shared" si="1830"/>
        <v>97.5</v>
      </c>
      <c r="AB2328" s="9" t="str">
        <f t="shared" si="1840"/>
        <v>U E</v>
      </c>
      <c r="AC2328" s="28">
        <f t="shared" si="1835"/>
        <v>4.0141627897402115E-3</v>
      </c>
      <c r="AD2328" s="29">
        <f t="shared" si="1836"/>
        <v>4.1170900407591911E-5</v>
      </c>
      <c r="AE2328" s="15">
        <f t="shared" si="1831"/>
        <v>97.5</v>
      </c>
      <c r="AF2328" s="27" t="e">
        <f t="shared" si="1838"/>
        <v>#REF!</v>
      </c>
      <c r="AG2328" s="7" t="e">
        <f t="shared" si="1838"/>
        <v>#REF!</v>
      </c>
      <c r="AH2328" s="17" t="e">
        <f t="shared" si="1832"/>
        <v>#REF!</v>
      </c>
      <c r="AI2328" s="26" t="e">
        <f t="shared" si="1837"/>
        <v>#REF!</v>
      </c>
      <c r="AJ2328" s="22" t="e">
        <f t="shared" si="1837"/>
        <v>#REF!</v>
      </c>
      <c r="AK2328" s="25" t="e">
        <f t="shared" si="1833"/>
        <v>#REF!</v>
      </c>
      <c r="AL2328" s="60">
        <f t="shared" si="1828"/>
        <v>41506</v>
      </c>
      <c r="AM2328" s="2"/>
    </row>
    <row r="2329" spans="1:39" ht="11.25" x14ac:dyDescent="0.2">
      <c r="A2329" s="2" t="s">
        <v>5</v>
      </c>
      <c r="B2329" s="2" t="str">
        <f t="shared" si="1839"/>
        <v>CACY2013</v>
      </c>
      <c r="C2329" s="2" t="s">
        <v>38</v>
      </c>
      <c r="D2329" s="4">
        <v>41505</v>
      </c>
      <c r="K2329" s="54">
        <f t="shared" si="1841"/>
        <v>0</v>
      </c>
      <c r="T2329" s="53">
        <v>4</v>
      </c>
      <c r="U2329" s="54">
        <v>11</v>
      </c>
      <c r="V2329" s="55">
        <v>882</v>
      </c>
      <c r="W2329" s="48">
        <f t="shared" si="1842"/>
        <v>1338</v>
      </c>
      <c r="X2329" s="32">
        <v>48578</v>
      </c>
      <c r="Y2329" s="31">
        <f t="shared" si="1829"/>
        <v>1.8156367079748034E-2</v>
      </c>
      <c r="Z2329" s="30">
        <f t="shared" si="1834"/>
        <v>2.2643995224175552E-4</v>
      </c>
      <c r="AA2329" s="10">
        <f t="shared" si="1830"/>
        <v>80.181818181818187</v>
      </c>
      <c r="AB2329" s="9" t="str">
        <f t="shared" si="1840"/>
        <v>U E</v>
      </c>
      <c r="AC2329" s="28">
        <f t="shared" si="1835"/>
        <v>1.8156367079748034E-2</v>
      </c>
      <c r="AD2329" s="29">
        <f t="shared" si="1836"/>
        <v>2.2643995224175552E-4</v>
      </c>
      <c r="AE2329" s="15">
        <f t="shared" si="1831"/>
        <v>80.181818181818187</v>
      </c>
      <c r="AF2329" s="27" t="e">
        <f t="shared" si="1838"/>
        <v>#REF!</v>
      </c>
      <c r="AG2329" s="7" t="e">
        <f t="shared" si="1838"/>
        <v>#REF!</v>
      </c>
      <c r="AH2329" s="17" t="e">
        <f t="shared" si="1832"/>
        <v>#REF!</v>
      </c>
      <c r="AI2329" s="26" t="e">
        <f t="shared" si="1837"/>
        <v>#REF!</v>
      </c>
      <c r="AJ2329" s="22" t="e">
        <f t="shared" si="1837"/>
        <v>#REF!</v>
      </c>
      <c r="AK2329" s="25" t="e">
        <f t="shared" si="1833"/>
        <v>#REF!</v>
      </c>
      <c r="AL2329" s="60">
        <f t="shared" ref="AL2329:AL2392" si="1843">D2329</f>
        <v>41505</v>
      </c>
      <c r="AM2329" s="2"/>
    </row>
    <row r="2330" spans="1:39" ht="11.25" x14ac:dyDescent="0.2">
      <c r="A2330" s="2" t="s">
        <v>5</v>
      </c>
      <c r="B2330" s="2" t="str">
        <f t="shared" si="1839"/>
        <v>CACY2013</v>
      </c>
      <c r="C2330" s="2" t="s">
        <v>38</v>
      </c>
      <c r="D2330" s="4">
        <v>41504</v>
      </c>
      <c r="K2330" s="54">
        <f t="shared" si="1841"/>
        <v>0</v>
      </c>
      <c r="T2330" s="53">
        <v>2</v>
      </c>
      <c r="U2330" s="54">
        <v>66</v>
      </c>
      <c r="V2330" s="55">
        <v>4820</v>
      </c>
      <c r="W2330" s="48">
        <f t="shared" si="1842"/>
        <v>1338</v>
      </c>
      <c r="X2330" s="32">
        <v>48578</v>
      </c>
      <c r="Y2330" s="31">
        <f t="shared" si="1829"/>
        <v>9.9221869982296512E-2</v>
      </c>
      <c r="Z2330" s="30">
        <f t="shared" si="1834"/>
        <v>1.3586397134505333E-3</v>
      </c>
      <c r="AA2330" s="10">
        <f t="shared" si="1830"/>
        <v>73.030303030303031</v>
      </c>
      <c r="AB2330" s="9" t="str">
        <f t="shared" si="1840"/>
        <v>U E</v>
      </c>
      <c r="AC2330" s="28">
        <f t="shared" si="1835"/>
        <v>9.9221869982296512E-2</v>
      </c>
      <c r="AD2330" s="29">
        <f t="shared" si="1836"/>
        <v>1.3586397134505333E-3</v>
      </c>
      <c r="AE2330" s="15">
        <f t="shared" si="1831"/>
        <v>73.030303030303031</v>
      </c>
      <c r="AF2330" s="27" t="e">
        <f t="shared" si="1838"/>
        <v>#REF!</v>
      </c>
      <c r="AG2330" s="7" t="e">
        <f t="shared" si="1838"/>
        <v>#REF!</v>
      </c>
      <c r="AH2330" s="17" t="e">
        <f t="shared" si="1832"/>
        <v>#REF!</v>
      </c>
      <c r="AI2330" s="26" t="e">
        <f t="shared" si="1837"/>
        <v>#REF!</v>
      </c>
      <c r="AJ2330" s="22" t="e">
        <f t="shared" si="1837"/>
        <v>#REF!</v>
      </c>
      <c r="AK2330" s="25" t="e">
        <f t="shared" si="1833"/>
        <v>#REF!</v>
      </c>
      <c r="AL2330" s="60">
        <f t="shared" si="1843"/>
        <v>41504</v>
      </c>
      <c r="AM2330" s="2"/>
    </row>
    <row r="2331" spans="1:39" ht="11.25" x14ac:dyDescent="0.2">
      <c r="A2331" s="2" t="s">
        <v>5</v>
      </c>
      <c r="B2331" s="2" t="str">
        <f t="shared" si="1839"/>
        <v>CACY2013</v>
      </c>
      <c r="C2331" s="2" t="s">
        <v>38</v>
      </c>
      <c r="D2331" s="4">
        <v>41503</v>
      </c>
      <c r="K2331" s="54">
        <f t="shared" si="1841"/>
        <v>0</v>
      </c>
      <c r="T2331" s="53">
        <v>3</v>
      </c>
      <c r="U2331" s="54">
        <v>3</v>
      </c>
      <c r="V2331" s="55">
        <v>452</v>
      </c>
      <c r="W2331" s="48">
        <f t="shared" si="1842"/>
        <v>1339</v>
      </c>
      <c r="X2331" s="32">
        <v>48578</v>
      </c>
      <c r="Y2331" s="31">
        <f t="shared" si="1829"/>
        <v>9.3046234921157732E-3</v>
      </c>
      <c r="Z2331" s="30">
        <f t="shared" si="1834"/>
        <v>6.1756350611387873E-5</v>
      </c>
      <c r="AA2331" s="10">
        <f t="shared" si="1830"/>
        <v>150.66666666666666</v>
      </c>
      <c r="AB2331" s="9" t="str">
        <f t="shared" si="1840"/>
        <v>U E</v>
      </c>
      <c r="AC2331" s="28">
        <f t="shared" si="1835"/>
        <v>9.3046234921157732E-3</v>
      </c>
      <c r="AD2331" s="29">
        <f t="shared" si="1836"/>
        <v>6.1756350611387873E-5</v>
      </c>
      <c r="AE2331" s="15">
        <f t="shared" si="1831"/>
        <v>150.66666666666666</v>
      </c>
      <c r="AF2331" s="27" t="e">
        <f t="shared" si="1838"/>
        <v>#REF!</v>
      </c>
      <c r="AG2331" s="7" t="e">
        <f t="shared" si="1838"/>
        <v>#REF!</v>
      </c>
      <c r="AH2331" s="17" t="e">
        <f t="shared" si="1832"/>
        <v>#REF!</v>
      </c>
      <c r="AI2331" s="26" t="e">
        <f t="shared" si="1837"/>
        <v>#REF!</v>
      </c>
      <c r="AJ2331" s="22" t="e">
        <f t="shared" si="1837"/>
        <v>#REF!</v>
      </c>
      <c r="AK2331" s="25" t="e">
        <f t="shared" si="1833"/>
        <v>#REF!</v>
      </c>
      <c r="AL2331" s="60">
        <f t="shared" si="1843"/>
        <v>41503</v>
      </c>
      <c r="AM2331" s="2"/>
    </row>
    <row r="2332" spans="1:39" ht="11.25" x14ac:dyDescent="0.2">
      <c r="A2332" s="2" t="s">
        <v>5</v>
      </c>
      <c r="B2332" s="2" t="str">
        <f t="shared" si="1839"/>
        <v>CACY2013</v>
      </c>
      <c r="C2332" s="2" t="s">
        <v>38</v>
      </c>
      <c r="D2332" s="4">
        <v>41502</v>
      </c>
      <c r="K2332" s="54">
        <f t="shared" si="1841"/>
        <v>0</v>
      </c>
      <c r="T2332" s="53">
        <v>1</v>
      </c>
      <c r="U2332" s="54">
        <v>10</v>
      </c>
      <c r="V2332" s="55">
        <v>650</v>
      </c>
      <c r="W2332" s="48">
        <f t="shared" si="1842"/>
        <v>1341</v>
      </c>
      <c r="X2332" s="32">
        <v>48578</v>
      </c>
      <c r="Y2332" s="31">
        <f t="shared" si="1829"/>
        <v>1.3380542632467372E-2</v>
      </c>
      <c r="Z2332" s="30">
        <f t="shared" si="1834"/>
        <v>2.0585450203795957E-4</v>
      </c>
      <c r="AA2332" s="10">
        <f t="shared" si="1830"/>
        <v>65</v>
      </c>
      <c r="AB2332" s="9" t="str">
        <f t="shared" si="1840"/>
        <v>U E</v>
      </c>
      <c r="AC2332" s="28">
        <f t="shared" si="1835"/>
        <v>1.3380542632467372E-2</v>
      </c>
      <c r="AD2332" s="29">
        <f t="shared" si="1836"/>
        <v>2.0585450203795957E-4</v>
      </c>
      <c r="AE2332" s="15">
        <f t="shared" si="1831"/>
        <v>65</v>
      </c>
      <c r="AF2332" s="27" t="e">
        <f t="shared" si="1838"/>
        <v>#REF!</v>
      </c>
      <c r="AG2332" s="7" t="e">
        <f t="shared" si="1838"/>
        <v>#REF!</v>
      </c>
      <c r="AH2332" s="17" t="e">
        <f t="shared" si="1832"/>
        <v>#REF!</v>
      </c>
      <c r="AI2332" s="26" t="e">
        <f t="shared" si="1837"/>
        <v>#REF!</v>
      </c>
      <c r="AJ2332" s="22" t="e">
        <f t="shared" si="1837"/>
        <v>#REF!</v>
      </c>
      <c r="AK2332" s="25" t="e">
        <f t="shared" si="1833"/>
        <v>#REF!</v>
      </c>
      <c r="AL2332" s="60">
        <f t="shared" si="1843"/>
        <v>41502</v>
      </c>
      <c r="AM2332" s="2"/>
    </row>
    <row r="2333" spans="1:39" ht="11.25" x14ac:dyDescent="0.2">
      <c r="A2333" s="2" t="s">
        <v>5</v>
      </c>
      <c r="B2333" s="2" t="str">
        <f t="shared" si="1839"/>
        <v>CACY2013</v>
      </c>
      <c r="C2333" s="2" t="s">
        <v>38</v>
      </c>
      <c r="D2333" s="4">
        <v>41501</v>
      </c>
      <c r="K2333" s="54">
        <f t="shared" si="1841"/>
        <v>0</v>
      </c>
      <c r="T2333" s="53">
        <v>3</v>
      </c>
      <c r="U2333" s="54">
        <v>346</v>
      </c>
      <c r="V2333" s="55">
        <v>25164</v>
      </c>
      <c r="W2333" s="48">
        <f t="shared" si="1842"/>
        <v>1343</v>
      </c>
      <c r="X2333" s="32">
        <v>48578</v>
      </c>
      <c r="Y2333" s="31">
        <f t="shared" si="1829"/>
        <v>0.51801226892832142</v>
      </c>
      <c r="Z2333" s="30">
        <f t="shared" si="1834"/>
        <v>7.1225657705134013E-3</v>
      </c>
      <c r="AA2333" s="10">
        <f t="shared" si="1830"/>
        <v>72.728323699421964</v>
      </c>
      <c r="AB2333" s="9" t="str">
        <f t="shared" si="1840"/>
        <v>U E</v>
      </c>
      <c r="AC2333" s="28">
        <f t="shared" si="1835"/>
        <v>0.51801226892832142</v>
      </c>
      <c r="AD2333" s="29">
        <f t="shared" si="1836"/>
        <v>7.1225657705134013E-3</v>
      </c>
      <c r="AE2333" s="15">
        <f t="shared" si="1831"/>
        <v>72.728323699421964</v>
      </c>
      <c r="AF2333" s="27" t="e">
        <f t="shared" si="1838"/>
        <v>#REF!</v>
      </c>
      <c r="AG2333" s="7" t="e">
        <f t="shared" si="1838"/>
        <v>#REF!</v>
      </c>
      <c r="AH2333" s="17" t="e">
        <f t="shared" si="1832"/>
        <v>#REF!</v>
      </c>
      <c r="AI2333" s="26" t="e">
        <f t="shared" si="1837"/>
        <v>#REF!</v>
      </c>
      <c r="AJ2333" s="22" t="e">
        <f t="shared" si="1837"/>
        <v>#REF!</v>
      </c>
      <c r="AK2333" s="25" t="e">
        <f t="shared" si="1833"/>
        <v>#REF!</v>
      </c>
      <c r="AL2333" s="60">
        <f t="shared" si="1843"/>
        <v>41501</v>
      </c>
      <c r="AM2333" s="2"/>
    </row>
    <row r="2334" spans="1:39" ht="11.25" x14ac:dyDescent="0.2">
      <c r="A2334" s="2" t="s">
        <v>5</v>
      </c>
      <c r="B2334" s="2" t="str">
        <f t="shared" si="1839"/>
        <v>CACY2013</v>
      </c>
      <c r="C2334" s="2" t="s">
        <v>38</v>
      </c>
      <c r="D2334" s="4">
        <v>41500</v>
      </c>
      <c r="K2334" s="54">
        <f t="shared" si="1841"/>
        <v>0</v>
      </c>
      <c r="T2334" s="53"/>
      <c r="U2334" s="54"/>
      <c r="V2334" s="55"/>
      <c r="W2334" s="48">
        <f t="shared" si="1842"/>
        <v>1344</v>
      </c>
      <c r="X2334" s="32">
        <v>48578</v>
      </c>
      <c r="Y2334" s="31">
        <f t="shared" si="1829"/>
        <v>0</v>
      </c>
      <c r="Z2334" s="30">
        <f t="shared" si="1834"/>
        <v>0</v>
      </c>
      <c r="AA2334" s="10">
        <f t="shared" si="1830"/>
        <v>0</v>
      </c>
      <c r="AB2334" s="9" t="str">
        <f t="shared" si="1840"/>
        <v>U E</v>
      </c>
      <c r="AC2334" s="28">
        <f t="shared" si="1835"/>
        <v>0</v>
      </c>
      <c r="AD2334" s="29">
        <f t="shared" si="1836"/>
        <v>0</v>
      </c>
      <c r="AE2334" s="15">
        <f t="shared" si="1831"/>
        <v>0</v>
      </c>
      <c r="AF2334" s="27" t="e">
        <f t="shared" si="1838"/>
        <v>#REF!</v>
      </c>
      <c r="AG2334" s="7" t="e">
        <f t="shared" si="1838"/>
        <v>#REF!</v>
      </c>
      <c r="AH2334" s="17" t="e">
        <f t="shared" si="1832"/>
        <v>#REF!</v>
      </c>
      <c r="AI2334" s="26" t="e">
        <f t="shared" si="1837"/>
        <v>#REF!</v>
      </c>
      <c r="AJ2334" s="22" t="e">
        <f t="shared" si="1837"/>
        <v>#REF!</v>
      </c>
      <c r="AK2334" s="25" t="e">
        <f t="shared" si="1833"/>
        <v>#REF!</v>
      </c>
      <c r="AL2334" s="60">
        <f t="shared" si="1843"/>
        <v>41500</v>
      </c>
      <c r="AM2334" s="2"/>
    </row>
    <row r="2335" spans="1:39" ht="11.25" x14ac:dyDescent="0.2">
      <c r="A2335" s="2" t="s">
        <v>5</v>
      </c>
      <c r="B2335" s="2" t="str">
        <f t="shared" si="1839"/>
        <v>CACY2013</v>
      </c>
      <c r="C2335" s="2" t="s">
        <v>38</v>
      </c>
      <c r="D2335" s="4">
        <v>41499</v>
      </c>
      <c r="K2335" s="54">
        <f t="shared" si="1841"/>
        <v>0</v>
      </c>
      <c r="T2335" s="53">
        <v>6</v>
      </c>
      <c r="U2335" s="54">
        <v>106</v>
      </c>
      <c r="V2335" s="55">
        <v>22835</v>
      </c>
      <c r="W2335" s="48">
        <f t="shared" si="1842"/>
        <v>1347</v>
      </c>
      <c r="X2335" s="32">
        <v>48578</v>
      </c>
      <c r="Y2335" s="31">
        <f t="shared" si="1829"/>
        <v>0.4700687554036807</v>
      </c>
      <c r="Z2335" s="30">
        <f t="shared" si="1834"/>
        <v>2.1820577216023714E-3</v>
      </c>
      <c r="AA2335" s="10">
        <f t="shared" si="1830"/>
        <v>215.4245283018868</v>
      </c>
      <c r="AB2335" s="9" t="str">
        <f t="shared" si="1840"/>
        <v>U E</v>
      </c>
      <c r="AC2335" s="28">
        <f t="shared" si="1835"/>
        <v>0.4700687554036807</v>
      </c>
      <c r="AD2335" s="29">
        <f t="shared" si="1836"/>
        <v>2.1820577216023714E-3</v>
      </c>
      <c r="AE2335" s="15">
        <f t="shared" si="1831"/>
        <v>215.4245283018868</v>
      </c>
      <c r="AF2335" s="27" t="e">
        <f t="shared" si="1838"/>
        <v>#REF!</v>
      </c>
      <c r="AG2335" s="7" t="e">
        <f t="shared" si="1838"/>
        <v>#REF!</v>
      </c>
      <c r="AH2335" s="17" t="e">
        <f t="shared" si="1832"/>
        <v>#REF!</v>
      </c>
      <c r="AI2335" s="26" t="e">
        <f t="shared" si="1837"/>
        <v>#REF!</v>
      </c>
      <c r="AJ2335" s="22" t="e">
        <f t="shared" si="1837"/>
        <v>#REF!</v>
      </c>
      <c r="AK2335" s="25" t="e">
        <f t="shared" si="1833"/>
        <v>#REF!</v>
      </c>
      <c r="AL2335" s="60">
        <f t="shared" si="1843"/>
        <v>41499</v>
      </c>
      <c r="AM2335" s="2"/>
    </row>
    <row r="2336" spans="1:39" ht="11.25" x14ac:dyDescent="0.2">
      <c r="A2336" s="2" t="s">
        <v>5</v>
      </c>
      <c r="B2336" s="2" t="str">
        <f t="shared" si="1839"/>
        <v>CACY2013</v>
      </c>
      <c r="C2336" s="2" t="s">
        <v>38</v>
      </c>
      <c r="D2336" s="4">
        <v>41498</v>
      </c>
      <c r="K2336" s="54">
        <f t="shared" si="1841"/>
        <v>0</v>
      </c>
      <c r="T2336" s="53">
        <v>4</v>
      </c>
      <c r="U2336" s="54">
        <v>31</v>
      </c>
      <c r="V2336" s="55">
        <v>4438</v>
      </c>
      <c r="W2336" s="48">
        <f t="shared" si="1842"/>
        <v>1347</v>
      </c>
      <c r="X2336" s="32">
        <v>48578</v>
      </c>
      <c r="Y2336" s="31">
        <f t="shared" si="1829"/>
        <v>9.1358228004446457E-2</v>
      </c>
      <c r="Z2336" s="30">
        <f t="shared" si="1834"/>
        <v>6.3814895631767463E-4</v>
      </c>
      <c r="AA2336" s="10">
        <f t="shared" si="1830"/>
        <v>143.16129032258064</v>
      </c>
      <c r="AB2336" s="9" t="str">
        <f t="shared" si="1840"/>
        <v>U E</v>
      </c>
      <c r="AC2336" s="28">
        <f t="shared" si="1835"/>
        <v>9.1358228004446457E-2</v>
      </c>
      <c r="AD2336" s="29">
        <f t="shared" si="1836"/>
        <v>6.3814895631767463E-4</v>
      </c>
      <c r="AE2336" s="15">
        <f t="shared" si="1831"/>
        <v>143.16129032258064</v>
      </c>
      <c r="AF2336" s="27" t="e">
        <f t="shared" si="1838"/>
        <v>#REF!</v>
      </c>
      <c r="AG2336" s="7" t="e">
        <f t="shared" si="1838"/>
        <v>#REF!</v>
      </c>
      <c r="AH2336" s="17" t="e">
        <f t="shared" si="1832"/>
        <v>#REF!</v>
      </c>
      <c r="AI2336" s="26" t="e">
        <f t="shared" si="1837"/>
        <v>#REF!</v>
      </c>
      <c r="AJ2336" s="22" t="e">
        <f t="shared" si="1837"/>
        <v>#REF!</v>
      </c>
      <c r="AK2336" s="25" t="e">
        <f t="shared" si="1833"/>
        <v>#REF!</v>
      </c>
      <c r="AL2336" s="60">
        <f t="shared" si="1843"/>
        <v>41498</v>
      </c>
      <c r="AM2336" s="2"/>
    </row>
    <row r="2337" spans="1:39" ht="11.25" x14ac:dyDescent="0.2">
      <c r="A2337" s="2" t="s">
        <v>5</v>
      </c>
      <c r="B2337" s="2" t="str">
        <f t="shared" si="1839"/>
        <v>CACY2013</v>
      </c>
      <c r="C2337" s="2" t="s">
        <v>38</v>
      </c>
      <c r="D2337" s="4">
        <v>41497</v>
      </c>
      <c r="K2337" s="54">
        <f t="shared" si="1841"/>
        <v>0</v>
      </c>
      <c r="T2337" s="53">
        <v>8</v>
      </c>
      <c r="U2337" s="54">
        <v>208</v>
      </c>
      <c r="V2337" s="55">
        <v>39075</v>
      </c>
      <c r="W2337" s="48">
        <f t="shared" si="1842"/>
        <v>1347</v>
      </c>
      <c r="X2337" s="32">
        <v>48578</v>
      </c>
      <c r="Y2337" s="31">
        <f t="shared" si="1829"/>
        <v>0.80437646671332697</v>
      </c>
      <c r="Z2337" s="30">
        <f t="shared" si="1834"/>
        <v>4.2817736423895591E-3</v>
      </c>
      <c r="AA2337" s="10">
        <f t="shared" si="1830"/>
        <v>187.86057692307691</v>
      </c>
      <c r="AB2337" s="9" t="str">
        <f t="shared" si="1840"/>
        <v>U E</v>
      </c>
      <c r="AC2337" s="28">
        <f t="shared" si="1835"/>
        <v>0.80437646671332697</v>
      </c>
      <c r="AD2337" s="29">
        <f t="shared" si="1836"/>
        <v>4.2817736423895591E-3</v>
      </c>
      <c r="AE2337" s="15">
        <f t="shared" si="1831"/>
        <v>187.86057692307691</v>
      </c>
      <c r="AF2337" s="27" t="e">
        <f t="shared" si="1838"/>
        <v>#REF!</v>
      </c>
      <c r="AG2337" s="7" t="e">
        <f t="shared" si="1838"/>
        <v>#REF!</v>
      </c>
      <c r="AH2337" s="17" t="e">
        <f t="shared" si="1832"/>
        <v>#REF!</v>
      </c>
      <c r="AI2337" s="26" t="e">
        <f t="shared" si="1837"/>
        <v>#REF!</v>
      </c>
      <c r="AJ2337" s="22" t="e">
        <f t="shared" si="1837"/>
        <v>#REF!</v>
      </c>
      <c r="AK2337" s="25" t="e">
        <f t="shared" si="1833"/>
        <v>#REF!</v>
      </c>
      <c r="AL2337" s="60">
        <f t="shared" si="1843"/>
        <v>41497</v>
      </c>
      <c r="AM2337" s="2"/>
    </row>
    <row r="2338" spans="1:39" ht="11.25" x14ac:dyDescent="0.2">
      <c r="A2338" s="2" t="s">
        <v>5</v>
      </c>
      <c r="B2338" s="2" t="str">
        <f t="shared" si="1839"/>
        <v>CACY2013</v>
      </c>
      <c r="C2338" s="2" t="s">
        <v>38</v>
      </c>
      <c r="D2338" s="4">
        <v>41496</v>
      </c>
      <c r="K2338" s="54">
        <f t="shared" si="1841"/>
        <v>0</v>
      </c>
      <c r="T2338" s="53">
        <v>10</v>
      </c>
      <c r="U2338" s="54">
        <v>104</v>
      </c>
      <c r="V2338" s="55">
        <v>20347</v>
      </c>
      <c r="W2338" s="48">
        <f t="shared" si="1842"/>
        <v>1339</v>
      </c>
      <c r="X2338" s="32">
        <v>48578</v>
      </c>
      <c r="Y2338" s="31">
        <f t="shared" si="1829"/>
        <v>0.41885215529663633</v>
      </c>
      <c r="Z2338" s="30">
        <f t="shared" si="1834"/>
        <v>2.1408868211947795E-3</v>
      </c>
      <c r="AA2338" s="10">
        <f t="shared" si="1830"/>
        <v>195.64423076923077</v>
      </c>
      <c r="AB2338" s="9" t="str">
        <f t="shared" si="1840"/>
        <v>U E</v>
      </c>
      <c r="AC2338" s="28">
        <f t="shared" si="1835"/>
        <v>0.41885215529663633</v>
      </c>
      <c r="AD2338" s="29">
        <f t="shared" si="1836"/>
        <v>2.1408868211947795E-3</v>
      </c>
      <c r="AE2338" s="15">
        <f t="shared" si="1831"/>
        <v>195.64423076923077</v>
      </c>
      <c r="AF2338" s="27" t="e">
        <f t="shared" si="1838"/>
        <v>#REF!</v>
      </c>
      <c r="AG2338" s="7" t="e">
        <f t="shared" si="1838"/>
        <v>#REF!</v>
      </c>
      <c r="AH2338" s="17" t="e">
        <f t="shared" si="1832"/>
        <v>#REF!</v>
      </c>
      <c r="AI2338" s="26" t="e">
        <f t="shared" si="1837"/>
        <v>#REF!</v>
      </c>
      <c r="AJ2338" s="22" t="e">
        <f t="shared" si="1837"/>
        <v>#REF!</v>
      </c>
      <c r="AK2338" s="25" t="e">
        <f t="shared" si="1833"/>
        <v>#REF!</v>
      </c>
      <c r="AL2338" s="60">
        <f t="shared" si="1843"/>
        <v>41496</v>
      </c>
      <c r="AM2338" s="2"/>
    </row>
    <row r="2339" spans="1:39" ht="11.25" x14ac:dyDescent="0.2">
      <c r="A2339" s="2" t="s">
        <v>5</v>
      </c>
      <c r="B2339" s="2" t="str">
        <f t="shared" si="1839"/>
        <v>CACY2013</v>
      </c>
      <c r="C2339" s="2" t="s">
        <v>38</v>
      </c>
      <c r="D2339" s="4">
        <v>41495</v>
      </c>
      <c r="K2339" s="54">
        <f t="shared" si="1841"/>
        <v>0</v>
      </c>
      <c r="T2339" s="53">
        <v>1</v>
      </c>
      <c r="U2339" s="54">
        <v>1</v>
      </c>
      <c r="V2339" s="55">
        <v>187</v>
      </c>
      <c r="W2339" s="48">
        <f t="shared" si="1842"/>
        <v>1331</v>
      </c>
      <c r="X2339" s="32">
        <v>48578</v>
      </c>
      <c r="Y2339" s="31">
        <f t="shared" si="1829"/>
        <v>3.8494791881098439E-3</v>
      </c>
      <c r="Z2339" s="30">
        <f t="shared" si="1834"/>
        <v>2.0585450203795956E-5</v>
      </c>
      <c r="AA2339" s="10">
        <f t="shared" si="1830"/>
        <v>187</v>
      </c>
      <c r="AB2339" s="9" t="str">
        <f t="shared" si="1840"/>
        <v>U E</v>
      </c>
      <c r="AC2339" s="28">
        <f t="shared" si="1835"/>
        <v>3.8494791881098439E-3</v>
      </c>
      <c r="AD2339" s="29">
        <f t="shared" si="1836"/>
        <v>2.0585450203795956E-5</v>
      </c>
      <c r="AE2339" s="15">
        <f t="shared" si="1831"/>
        <v>187</v>
      </c>
      <c r="AF2339" s="27" t="e">
        <f t="shared" si="1838"/>
        <v>#REF!</v>
      </c>
      <c r="AG2339" s="7" t="e">
        <f t="shared" si="1838"/>
        <v>#REF!</v>
      </c>
      <c r="AH2339" s="17" t="e">
        <f t="shared" si="1832"/>
        <v>#REF!</v>
      </c>
      <c r="AI2339" s="26" t="e">
        <f t="shared" si="1837"/>
        <v>#REF!</v>
      </c>
      <c r="AJ2339" s="22" t="e">
        <f t="shared" si="1837"/>
        <v>#REF!</v>
      </c>
      <c r="AK2339" s="25" t="e">
        <f t="shared" si="1833"/>
        <v>#REF!</v>
      </c>
      <c r="AL2339" s="60">
        <f t="shared" si="1843"/>
        <v>41495</v>
      </c>
      <c r="AM2339" s="2"/>
    </row>
    <row r="2340" spans="1:39" ht="11.25" x14ac:dyDescent="0.2">
      <c r="A2340" s="2" t="s">
        <v>5</v>
      </c>
      <c r="B2340" s="2" t="str">
        <f t="shared" si="1839"/>
        <v>CACY2013</v>
      </c>
      <c r="C2340" s="2" t="s">
        <v>38</v>
      </c>
      <c r="D2340" s="4">
        <v>41494</v>
      </c>
      <c r="K2340" s="54">
        <f t="shared" si="1841"/>
        <v>0</v>
      </c>
      <c r="T2340" s="53">
        <v>4</v>
      </c>
      <c r="U2340" s="54">
        <v>566</v>
      </c>
      <c r="V2340" s="55">
        <v>135730</v>
      </c>
      <c r="W2340" s="48">
        <f t="shared" si="1842"/>
        <v>1332</v>
      </c>
      <c r="X2340" s="32">
        <v>48578</v>
      </c>
      <c r="Y2340" s="31">
        <f t="shared" si="1829"/>
        <v>2.7940631561612252</v>
      </c>
      <c r="Z2340" s="30">
        <f t="shared" si="1834"/>
        <v>1.1651364815348512E-2</v>
      </c>
      <c r="AA2340" s="10">
        <f t="shared" si="1830"/>
        <v>239.80565371024736</v>
      </c>
      <c r="AB2340" s="9" t="str">
        <f t="shared" si="1840"/>
        <v>U E</v>
      </c>
      <c r="AC2340" s="28">
        <f t="shared" si="1835"/>
        <v>2.7940631561612252</v>
      </c>
      <c r="AD2340" s="29">
        <f t="shared" si="1836"/>
        <v>1.1651364815348512E-2</v>
      </c>
      <c r="AE2340" s="15">
        <f t="shared" si="1831"/>
        <v>239.80565371024736</v>
      </c>
      <c r="AF2340" s="27" t="e">
        <f t="shared" si="1838"/>
        <v>#REF!</v>
      </c>
      <c r="AG2340" s="7" t="e">
        <f t="shared" si="1838"/>
        <v>#REF!</v>
      </c>
      <c r="AH2340" s="17" t="e">
        <f t="shared" si="1832"/>
        <v>#REF!</v>
      </c>
      <c r="AI2340" s="26" t="e">
        <f t="shared" si="1837"/>
        <v>#REF!</v>
      </c>
      <c r="AJ2340" s="22" t="e">
        <f t="shared" si="1837"/>
        <v>#REF!</v>
      </c>
      <c r="AK2340" s="25" t="e">
        <f t="shared" si="1833"/>
        <v>#REF!</v>
      </c>
      <c r="AL2340" s="60">
        <f t="shared" si="1843"/>
        <v>41494</v>
      </c>
      <c r="AM2340" s="2"/>
    </row>
    <row r="2341" spans="1:39" ht="11.25" x14ac:dyDescent="0.2">
      <c r="A2341" s="2" t="s">
        <v>5</v>
      </c>
      <c r="B2341" s="2" t="str">
        <f t="shared" si="1839"/>
        <v>CACY2013</v>
      </c>
      <c r="C2341" s="2" t="s">
        <v>38</v>
      </c>
      <c r="D2341" s="4">
        <v>41493</v>
      </c>
      <c r="K2341" s="54">
        <f t="shared" si="1841"/>
        <v>0</v>
      </c>
      <c r="T2341" s="53">
        <v>3</v>
      </c>
      <c r="U2341" s="54">
        <v>107</v>
      </c>
      <c r="V2341" s="55">
        <v>18301</v>
      </c>
      <c r="W2341" s="48">
        <f t="shared" si="1842"/>
        <v>1330</v>
      </c>
      <c r="X2341" s="32">
        <v>48578</v>
      </c>
      <c r="Y2341" s="31">
        <f t="shared" ref="Y2341:Y2404" si="1844">V2341/X2341</f>
        <v>0.37673432417966979</v>
      </c>
      <c r="Z2341" s="30">
        <f t="shared" si="1834"/>
        <v>2.2026431718061676E-3</v>
      </c>
      <c r="AA2341" s="10">
        <f t="shared" ref="AA2341:AA2404" si="1845">IF(Z2341=0,0,Y2341/Z2341)</f>
        <v>171.03738317757006</v>
      </c>
      <c r="AB2341" s="9" t="str">
        <f t="shared" si="1840"/>
        <v>U E</v>
      </c>
      <c r="AC2341" s="28">
        <f t="shared" si="1835"/>
        <v>0.37673432417966979</v>
      </c>
      <c r="AD2341" s="29">
        <f t="shared" si="1836"/>
        <v>2.2026431718061676E-3</v>
      </c>
      <c r="AE2341" s="15">
        <f t="shared" ref="AE2341:AE2404" si="1846">IF(AD2341=0,0,AC2341/AD2341)</f>
        <v>171.03738317757006</v>
      </c>
      <c r="AF2341" s="27" t="e">
        <f t="shared" si="1838"/>
        <v>#REF!</v>
      </c>
      <c r="AG2341" s="7" t="e">
        <f t="shared" si="1838"/>
        <v>#REF!</v>
      </c>
      <c r="AH2341" s="17" t="e">
        <f t="shared" ref="AH2341:AH2404" si="1847">AF2341/AG2341</f>
        <v>#REF!</v>
      </c>
      <c r="AI2341" s="26" t="e">
        <f t="shared" si="1837"/>
        <v>#REF!</v>
      </c>
      <c r="AJ2341" s="22" t="e">
        <f t="shared" si="1837"/>
        <v>#REF!</v>
      </c>
      <c r="AK2341" s="25" t="e">
        <f t="shared" ref="AK2341:AK2404" si="1848">AI2341/AJ2341</f>
        <v>#REF!</v>
      </c>
      <c r="AL2341" s="60">
        <f t="shared" si="1843"/>
        <v>41493</v>
      </c>
      <c r="AM2341" s="2"/>
    </row>
    <row r="2342" spans="1:39" ht="11.25" x14ac:dyDescent="0.2">
      <c r="A2342" s="2" t="s">
        <v>5</v>
      </c>
      <c r="B2342" s="2" t="str">
        <f t="shared" si="1839"/>
        <v>CACY2013</v>
      </c>
      <c r="C2342" s="2" t="s">
        <v>38</v>
      </c>
      <c r="D2342" s="4">
        <v>41492</v>
      </c>
      <c r="K2342" s="54">
        <f t="shared" si="1841"/>
        <v>0</v>
      </c>
      <c r="T2342" s="53">
        <v>4</v>
      </c>
      <c r="U2342" s="54">
        <v>27</v>
      </c>
      <c r="V2342" s="55">
        <v>10122</v>
      </c>
      <c r="W2342" s="48">
        <f t="shared" si="1842"/>
        <v>1333</v>
      </c>
      <c r="X2342" s="32">
        <v>48578</v>
      </c>
      <c r="Y2342" s="31">
        <f t="shared" si="1844"/>
        <v>0.20836592696282269</v>
      </c>
      <c r="Z2342" s="30">
        <f t="shared" ref="Z2342:Z2405" si="1849">U2342/X2342</f>
        <v>5.5580715550249083E-4</v>
      </c>
      <c r="AA2342" s="10">
        <f t="shared" si="1845"/>
        <v>374.88888888888891</v>
      </c>
      <c r="AB2342" s="9" t="str">
        <f t="shared" si="1840"/>
        <v>U E</v>
      </c>
      <c r="AC2342" s="28">
        <f t="shared" ref="AC2342:AC2405" si="1850">IF($AB2342="U E",$Y2342,(V2342-E2342)/X2342)</f>
        <v>0.20836592696282269</v>
      </c>
      <c r="AD2342" s="29">
        <f t="shared" ref="AD2342:AD2405" si="1851">IF($AB2342="U E",$Z2342,(U2342-F2342)/X2342)</f>
        <v>5.5580715550249083E-4</v>
      </c>
      <c r="AE2342" s="15">
        <f t="shared" si="1846"/>
        <v>374.88888888888891</v>
      </c>
      <c r="AF2342" s="27" t="e">
        <f t="shared" si="1838"/>
        <v>#REF!</v>
      </c>
      <c r="AG2342" s="7" t="e">
        <f t="shared" si="1838"/>
        <v>#REF!</v>
      </c>
      <c r="AH2342" s="17" t="e">
        <f t="shared" si="1847"/>
        <v>#REF!</v>
      </c>
      <c r="AI2342" s="26" t="e">
        <f t="shared" si="1837"/>
        <v>#REF!</v>
      </c>
      <c r="AJ2342" s="22" t="e">
        <f t="shared" si="1837"/>
        <v>#REF!</v>
      </c>
      <c r="AK2342" s="25" t="e">
        <f t="shared" si="1848"/>
        <v>#REF!</v>
      </c>
      <c r="AL2342" s="60">
        <f t="shared" si="1843"/>
        <v>41492</v>
      </c>
      <c r="AM2342" s="2"/>
    </row>
    <row r="2343" spans="1:39" ht="11.25" x14ac:dyDescent="0.2">
      <c r="A2343" s="2" t="s">
        <v>5</v>
      </c>
      <c r="B2343" s="2" t="str">
        <f t="shared" si="1839"/>
        <v>CACY2013</v>
      </c>
      <c r="C2343" s="2" t="s">
        <v>38</v>
      </c>
      <c r="D2343" s="4">
        <v>41491</v>
      </c>
      <c r="K2343" s="54">
        <f t="shared" si="1841"/>
        <v>0</v>
      </c>
      <c r="T2343" s="53">
        <v>3</v>
      </c>
      <c r="U2343" s="54">
        <v>3</v>
      </c>
      <c r="V2343" s="55">
        <v>566</v>
      </c>
      <c r="W2343" s="48">
        <f t="shared" si="1842"/>
        <v>1329</v>
      </c>
      <c r="X2343" s="32">
        <v>48578</v>
      </c>
      <c r="Y2343" s="31">
        <f t="shared" si="1844"/>
        <v>1.1651364815348512E-2</v>
      </c>
      <c r="Z2343" s="30">
        <f t="shared" si="1849"/>
        <v>6.1756350611387873E-5</v>
      </c>
      <c r="AA2343" s="10">
        <f t="shared" si="1845"/>
        <v>188.66666666666666</v>
      </c>
      <c r="AB2343" s="9" t="str">
        <f t="shared" si="1840"/>
        <v>U E</v>
      </c>
      <c r="AC2343" s="28">
        <f t="shared" si="1850"/>
        <v>1.1651364815348512E-2</v>
      </c>
      <c r="AD2343" s="29">
        <f t="shared" si="1851"/>
        <v>6.1756350611387873E-5</v>
      </c>
      <c r="AE2343" s="15">
        <f t="shared" si="1846"/>
        <v>188.66666666666666</v>
      </c>
      <c r="AF2343" s="27" t="e">
        <f t="shared" si="1838"/>
        <v>#REF!</v>
      </c>
      <c r="AG2343" s="7" t="e">
        <f t="shared" si="1838"/>
        <v>#REF!</v>
      </c>
      <c r="AH2343" s="17" t="e">
        <f t="shared" si="1847"/>
        <v>#REF!</v>
      </c>
      <c r="AI2343" s="26" t="e">
        <f t="shared" si="1837"/>
        <v>#REF!</v>
      </c>
      <c r="AJ2343" s="22" t="e">
        <f t="shared" si="1837"/>
        <v>#REF!</v>
      </c>
      <c r="AK2343" s="25" t="e">
        <f t="shared" si="1848"/>
        <v>#REF!</v>
      </c>
      <c r="AL2343" s="60">
        <f t="shared" si="1843"/>
        <v>41491</v>
      </c>
      <c r="AM2343" s="2"/>
    </row>
    <row r="2344" spans="1:39" ht="11.25" x14ac:dyDescent="0.2">
      <c r="A2344" s="2" t="s">
        <v>5</v>
      </c>
      <c r="B2344" s="2" t="str">
        <f t="shared" si="1839"/>
        <v>CACY2013</v>
      </c>
      <c r="C2344" s="2" t="s">
        <v>38</v>
      </c>
      <c r="D2344" s="4">
        <v>41490</v>
      </c>
      <c r="K2344" s="54">
        <f t="shared" si="1841"/>
        <v>0</v>
      </c>
      <c r="T2344" s="53">
        <v>1</v>
      </c>
      <c r="U2344" s="54">
        <v>1</v>
      </c>
      <c r="V2344" s="55">
        <v>136</v>
      </c>
      <c r="W2344" s="48">
        <f t="shared" si="1842"/>
        <v>1327</v>
      </c>
      <c r="X2344" s="32">
        <v>48578</v>
      </c>
      <c r="Y2344" s="31">
        <f t="shared" si="1844"/>
        <v>2.7996212277162503E-3</v>
      </c>
      <c r="Z2344" s="30">
        <f t="shared" si="1849"/>
        <v>2.0585450203795956E-5</v>
      </c>
      <c r="AA2344" s="10">
        <f t="shared" si="1845"/>
        <v>136.00000000000003</v>
      </c>
      <c r="AB2344" s="9" t="str">
        <f t="shared" si="1840"/>
        <v>U E</v>
      </c>
      <c r="AC2344" s="28">
        <f t="shared" si="1850"/>
        <v>2.7996212277162503E-3</v>
      </c>
      <c r="AD2344" s="29">
        <f t="shared" si="1851"/>
        <v>2.0585450203795956E-5</v>
      </c>
      <c r="AE2344" s="15">
        <f t="shared" si="1846"/>
        <v>136.00000000000003</v>
      </c>
      <c r="AF2344" s="27" t="e">
        <f t="shared" si="1838"/>
        <v>#REF!</v>
      </c>
      <c r="AG2344" s="7" t="e">
        <f t="shared" si="1838"/>
        <v>#REF!</v>
      </c>
      <c r="AH2344" s="17" t="e">
        <f t="shared" si="1847"/>
        <v>#REF!</v>
      </c>
      <c r="AI2344" s="26" t="e">
        <f t="shared" si="1837"/>
        <v>#REF!</v>
      </c>
      <c r="AJ2344" s="22" t="e">
        <f t="shared" si="1837"/>
        <v>#REF!</v>
      </c>
      <c r="AK2344" s="25" t="e">
        <f t="shared" si="1848"/>
        <v>#REF!</v>
      </c>
      <c r="AL2344" s="60">
        <f t="shared" si="1843"/>
        <v>41490</v>
      </c>
      <c r="AM2344" s="2"/>
    </row>
    <row r="2345" spans="1:39" ht="11.25" x14ac:dyDescent="0.2">
      <c r="A2345" s="2" t="s">
        <v>5</v>
      </c>
      <c r="B2345" s="2" t="str">
        <f t="shared" si="1839"/>
        <v>CACY2013</v>
      </c>
      <c r="C2345" s="2" t="s">
        <v>38</v>
      </c>
      <c r="D2345" s="4">
        <v>41489</v>
      </c>
      <c r="K2345" s="54">
        <f t="shared" si="1841"/>
        <v>0</v>
      </c>
      <c r="T2345" s="53"/>
      <c r="U2345" s="54"/>
      <c r="V2345" s="55"/>
      <c r="W2345" s="48">
        <f t="shared" si="1842"/>
        <v>1327</v>
      </c>
      <c r="X2345" s="32">
        <v>48578</v>
      </c>
      <c r="Y2345" s="31">
        <f t="shared" si="1844"/>
        <v>0</v>
      </c>
      <c r="Z2345" s="30">
        <f t="shared" si="1849"/>
        <v>0</v>
      </c>
      <c r="AA2345" s="10">
        <f t="shared" si="1845"/>
        <v>0</v>
      </c>
      <c r="AB2345" s="9" t="str">
        <f t="shared" si="1840"/>
        <v>U E</v>
      </c>
      <c r="AC2345" s="28">
        <f t="shared" si="1850"/>
        <v>0</v>
      </c>
      <c r="AD2345" s="29">
        <f t="shared" si="1851"/>
        <v>0</v>
      </c>
      <c r="AE2345" s="15">
        <f t="shared" si="1846"/>
        <v>0</v>
      </c>
      <c r="AF2345" s="27" t="e">
        <f t="shared" si="1838"/>
        <v>#REF!</v>
      </c>
      <c r="AG2345" s="7" t="e">
        <f t="shared" si="1838"/>
        <v>#REF!</v>
      </c>
      <c r="AH2345" s="17" t="e">
        <f t="shared" si="1847"/>
        <v>#REF!</v>
      </c>
      <c r="AI2345" s="26" t="e">
        <f t="shared" si="1837"/>
        <v>#REF!</v>
      </c>
      <c r="AJ2345" s="22" t="e">
        <f t="shared" si="1837"/>
        <v>#REF!</v>
      </c>
      <c r="AK2345" s="25" t="e">
        <f t="shared" si="1848"/>
        <v>#REF!</v>
      </c>
      <c r="AL2345" s="60">
        <f t="shared" si="1843"/>
        <v>41489</v>
      </c>
      <c r="AM2345" s="2"/>
    </row>
    <row r="2346" spans="1:39" ht="11.25" x14ac:dyDescent="0.2">
      <c r="A2346" s="2" t="s">
        <v>5</v>
      </c>
      <c r="B2346" s="2" t="str">
        <f t="shared" si="1839"/>
        <v>CACY2013</v>
      </c>
      <c r="C2346" s="2" t="s">
        <v>38</v>
      </c>
      <c r="D2346" s="4">
        <v>41488</v>
      </c>
      <c r="K2346" s="54">
        <f t="shared" si="1841"/>
        <v>0</v>
      </c>
      <c r="T2346" s="53">
        <v>8</v>
      </c>
      <c r="U2346" s="54">
        <v>35</v>
      </c>
      <c r="V2346" s="55">
        <v>7904</v>
      </c>
      <c r="W2346" s="48">
        <f t="shared" si="1842"/>
        <v>1330</v>
      </c>
      <c r="X2346" s="32">
        <v>48578</v>
      </c>
      <c r="Y2346" s="31">
        <f t="shared" si="1844"/>
        <v>0.16270739841080326</v>
      </c>
      <c r="Z2346" s="30">
        <f t="shared" si="1849"/>
        <v>7.2049075713285853E-4</v>
      </c>
      <c r="AA2346" s="10">
        <f t="shared" si="1845"/>
        <v>225.82857142857142</v>
      </c>
      <c r="AB2346" s="9" t="str">
        <f t="shared" si="1840"/>
        <v>U E</v>
      </c>
      <c r="AC2346" s="28">
        <f t="shared" si="1850"/>
        <v>0.16270739841080326</v>
      </c>
      <c r="AD2346" s="29">
        <f t="shared" si="1851"/>
        <v>7.2049075713285853E-4</v>
      </c>
      <c r="AE2346" s="15">
        <f t="shared" si="1846"/>
        <v>225.82857142857142</v>
      </c>
      <c r="AF2346" s="27" t="e">
        <f t="shared" si="1838"/>
        <v>#REF!</v>
      </c>
      <c r="AG2346" s="7" t="e">
        <f t="shared" si="1838"/>
        <v>#REF!</v>
      </c>
      <c r="AH2346" s="17" t="e">
        <f t="shared" si="1847"/>
        <v>#REF!</v>
      </c>
      <c r="AI2346" s="26" t="e">
        <f t="shared" si="1837"/>
        <v>#REF!</v>
      </c>
      <c r="AJ2346" s="22" t="e">
        <f t="shared" si="1837"/>
        <v>#REF!</v>
      </c>
      <c r="AK2346" s="25" t="e">
        <f t="shared" si="1848"/>
        <v>#REF!</v>
      </c>
      <c r="AL2346" s="60">
        <f t="shared" si="1843"/>
        <v>41488</v>
      </c>
      <c r="AM2346" s="2"/>
    </row>
    <row r="2347" spans="1:39" ht="11.25" x14ac:dyDescent="0.2">
      <c r="A2347" s="2" t="s">
        <v>5</v>
      </c>
      <c r="B2347" s="2" t="str">
        <f t="shared" si="1839"/>
        <v>CACY2013</v>
      </c>
      <c r="C2347" s="2" t="s">
        <v>38</v>
      </c>
      <c r="D2347" s="4">
        <v>41487</v>
      </c>
      <c r="K2347" s="54">
        <f t="shared" si="1841"/>
        <v>0</v>
      </c>
      <c r="T2347" s="53">
        <v>5</v>
      </c>
      <c r="U2347" s="54">
        <v>142</v>
      </c>
      <c r="V2347" s="55">
        <v>2794</v>
      </c>
      <c r="W2347" s="48">
        <f t="shared" si="1842"/>
        <v>1326</v>
      </c>
      <c r="X2347" s="32">
        <v>48578</v>
      </c>
      <c r="Y2347" s="31">
        <f t="shared" si="1844"/>
        <v>5.75157478694059E-2</v>
      </c>
      <c r="Z2347" s="30">
        <f t="shared" si="1849"/>
        <v>2.923133928939026E-3</v>
      </c>
      <c r="AA2347" s="10">
        <f t="shared" si="1845"/>
        <v>19.676056338028168</v>
      </c>
      <c r="AB2347" s="9" t="str">
        <f t="shared" si="1840"/>
        <v>U E</v>
      </c>
      <c r="AC2347" s="28">
        <f t="shared" si="1850"/>
        <v>5.75157478694059E-2</v>
      </c>
      <c r="AD2347" s="29">
        <f t="shared" si="1851"/>
        <v>2.923133928939026E-3</v>
      </c>
      <c r="AE2347" s="15">
        <f t="shared" si="1846"/>
        <v>19.676056338028168</v>
      </c>
      <c r="AF2347" s="27" t="e">
        <f t="shared" si="1838"/>
        <v>#REF!</v>
      </c>
      <c r="AG2347" s="7" t="e">
        <f t="shared" si="1838"/>
        <v>#REF!</v>
      </c>
      <c r="AH2347" s="17" t="e">
        <f t="shared" si="1847"/>
        <v>#REF!</v>
      </c>
      <c r="AI2347" s="26" t="e">
        <f t="shared" si="1837"/>
        <v>#REF!</v>
      </c>
      <c r="AJ2347" s="22" t="e">
        <f t="shared" si="1837"/>
        <v>#REF!</v>
      </c>
      <c r="AK2347" s="25" t="e">
        <f t="shared" si="1848"/>
        <v>#REF!</v>
      </c>
      <c r="AL2347" s="60">
        <f t="shared" si="1843"/>
        <v>41487</v>
      </c>
      <c r="AM2347" s="2"/>
    </row>
    <row r="2348" spans="1:39" ht="11.25" x14ac:dyDescent="0.2">
      <c r="A2348" s="2" t="s">
        <v>5</v>
      </c>
      <c r="B2348" s="2" t="str">
        <f t="shared" si="1839"/>
        <v>CACY2013</v>
      </c>
      <c r="C2348" s="2" t="s">
        <v>38</v>
      </c>
      <c r="D2348" s="4">
        <v>41486</v>
      </c>
      <c r="G2348" s="69">
        <v>153</v>
      </c>
      <c r="H2348" s="71">
        <v>1.44</v>
      </c>
      <c r="I2348" s="76">
        <v>106</v>
      </c>
      <c r="K2348" s="54">
        <f t="shared" si="1841"/>
        <v>0</v>
      </c>
      <c r="T2348" s="53">
        <v>7</v>
      </c>
      <c r="U2348" s="54">
        <v>87</v>
      </c>
      <c r="V2348" s="55">
        <v>7497</v>
      </c>
      <c r="W2348" s="48">
        <f t="shared" si="1842"/>
        <v>1322</v>
      </c>
      <c r="X2348" s="32">
        <v>48578</v>
      </c>
      <c r="Y2348" s="31">
        <f t="shared" si="1844"/>
        <v>0.1543291201778583</v>
      </c>
      <c r="Z2348" s="30">
        <f t="shared" si="1849"/>
        <v>1.7909341677302482E-3</v>
      </c>
      <c r="AA2348" s="10">
        <f t="shared" si="1845"/>
        <v>86.172413793103459</v>
      </c>
      <c r="AB2348" s="9" t="str">
        <f t="shared" si="1840"/>
        <v>U E</v>
      </c>
      <c r="AC2348" s="28">
        <f t="shared" si="1850"/>
        <v>0.1543291201778583</v>
      </c>
      <c r="AD2348" s="29">
        <f t="shared" si="1851"/>
        <v>1.7909341677302482E-3</v>
      </c>
      <c r="AE2348" s="15">
        <f t="shared" si="1846"/>
        <v>86.172413793103459</v>
      </c>
      <c r="AF2348" s="27" t="e">
        <f t="shared" si="1838"/>
        <v>#REF!</v>
      </c>
      <c r="AG2348" s="7" t="e">
        <f t="shared" si="1838"/>
        <v>#REF!</v>
      </c>
      <c r="AH2348" s="17" t="e">
        <f t="shared" si="1847"/>
        <v>#REF!</v>
      </c>
      <c r="AI2348" s="26" t="e">
        <f t="shared" si="1837"/>
        <v>#REF!</v>
      </c>
      <c r="AJ2348" s="22" t="e">
        <f t="shared" si="1837"/>
        <v>#REF!</v>
      </c>
      <c r="AK2348" s="25" t="e">
        <f t="shared" si="1848"/>
        <v>#REF!</v>
      </c>
      <c r="AL2348" s="60">
        <f t="shared" si="1843"/>
        <v>41486</v>
      </c>
      <c r="AM2348" s="2"/>
    </row>
    <row r="2349" spans="1:39" ht="11.25" x14ac:dyDescent="0.2">
      <c r="A2349" s="2" t="s">
        <v>5</v>
      </c>
      <c r="B2349" s="2" t="str">
        <f t="shared" si="1839"/>
        <v>CACY2013</v>
      </c>
      <c r="C2349" s="2" t="s">
        <v>38</v>
      </c>
      <c r="D2349" s="4">
        <v>41485</v>
      </c>
      <c r="K2349" s="54">
        <f t="shared" si="1841"/>
        <v>0</v>
      </c>
      <c r="T2349" s="53">
        <v>3</v>
      </c>
      <c r="U2349" s="54">
        <v>28</v>
      </c>
      <c r="V2349" s="55">
        <v>2636</v>
      </c>
      <c r="W2349" s="48">
        <f t="shared" si="1842"/>
        <v>1320</v>
      </c>
      <c r="X2349" s="32">
        <v>48578</v>
      </c>
      <c r="Y2349" s="31">
        <f t="shared" si="1844"/>
        <v>5.4263246737206144E-2</v>
      </c>
      <c r="Z2349" s="30">
        <f t="shared" si="1849"/>
        <v>5.7639260570628678E-4</v>
      </c>
      <c r="AA2349" s="10">
        <f t="shared" si="1845"/>
        <v>94.142857142857153</v>
      </c>
      <c r="AB2349" s="9" t="str">
        <f t="shared" si="1840"/>
        <v>U E</v>
      </c>
      <c r="AC2349" s="28">
        <f t="shared" si="1850"/>
        <v>5.4263246737206144E-2</v>
      </c>
      <c r="AD2349" s="29">
        <f t="shared" si="1851"/>
        <v>5.7639260570628678E-4</v>
      </c>
      <c r="AE2349" s="15">
        <f t="shared" si="1846"/>
        <v>94.142857142857153</v>
      </c>
      <c r="AF2349" s="27" t="e">
        <f t="shared" si="1838"/>
        <v>#REF!</v>
      </c>
      <c r="AG2349" s="7" t="e">
        <f t="shared" si="1838"/>
        <v>#REF!</v>
      </c>
      <c r="AH2349" s="17" t="e">
        <f t="shared" si="1847"/>
        <v>#REF!</v>
      </c>
      <c r="AI2349" s="26" t="e">
        <f t="shared" si="1837"/>
        <v>#REF!</v>
      </c>
      <c r="AJ2349" s="22" t="e">
        <f t="shared" si="1837"/>
        <v>#REF!</v>
      </c>
      <c r="AK2349" s="25" t="e">
        <f t="shared" si="1848"/>
        <v>#REF!</v>
      </c>
      <c r="AL2349" s="60">
        <f t="shared" si="1843"/>
        <v>41485</v>
      </c>
      <c r="AM2349" s="2"/>
    </row>
    <row r="2350" spans="1:39" ht="11.25" x14ac:dyDescent="0.2">
      <c r="A2350" s="2" t="s">
        <v>5</v>
      </c>
      <c r="B2350" s="2" t="str">
        <f t="shared" si="1839"/>
        <v>CACY2013</v>
      </c>
      <c r="C2350" s="2" t="s">
        <v>38</v>
      </c>
      <c r="D2350" s="4">
        <v>41484</v>
      </c>
      <c r="K2350" s="54">
        <f t="shared" si="1841"/>
        <v>0</v>
      </c>
      <c r="T2350" s="53">
        <v>2</v>
      </c>
      <c r="U2350" s="54">
        <v>9</v>
      </c>
      <c r="V2350" s="55">
        <v>367</v>
      </c>
      <c r="W2350" s="48">
        <f t="shared" si="1842"/>
        <v>1319</v>
      </c>
      <c r="X2350" s="32">
        <v>48578</v>
      </c>
      <c r="Y2350" s="31">
        <f t="shared" si="1844"/>
        <v>7.5548602247931165E-3</v>
      </c>
      <c r="Z2350" s="30">
        <f t="shared" si="1849"/>
        <v>1.8526905183416362E-4</v>
      </c>
      <c r="AA2350" s="10">
        <f t="shared" si="1845"/>
        <v>40.777777777777779</v>
      </c>
      <c r="AB2350" s="9" t="str">
        <f t="shared" si="1840"/>
        <v>U E</v>
      </c>
      <c r="AC2350" s="28">
        <f t="shared" si="1850"/>
        <v>7.5548602247931165E-3</v>
      </c>
      <c r="AD2350" s="29">
        <f t="shared" si="1851"/>
        <v>1.8526905183416362E-4</v>
      </c>
      <c r="AE2350" s="15">
        <f t="shared" si="1846"/>
        <v>40.777777777777779</v>
      </c>
      <c r="AF2350" s="27" t="e">
        <f t="shared" si="1838"/>
        <v>#REF!</v>
      </c>
      <c r="AG2350" s="7" t="e">
        <f t="shared" si="1838"/>
        <v>#REF!</v>
      </c>
      <c r="AH2350" s="17" t="e">
        <f t="shared" si="1847"/>
        <v>#REF!</v>
      </c>
      <c r="AI2350" s="26" t="e">
        <f t="shared" si="1837"/>
        <v>#REF!</v>
      </c>
      <c r="AJ2350" s="22" t="e">
        <f t="shared" si="1837"/>
        <v>#REF!</v>
      </c>
      <c r="AK2350" s="25" t="e">
        <f t="shared" si="1848"/>
        <v>#REF!</v>
      </c>
      <c r="AL2350" s="60">
        <f t="shared" si="1843"/>
        <v>41484</v>
      </c>
      <c r="AM2350" s="2"/>
    </row>
    <row r="2351" spans="1:39" ht="11.25" x14ac:dyDescent="0.2">
      <c r="A2351" s="2" t="s">
        <v>5</v>
      </c>
      <c r="B2351" s="2" t="str">
        <f t="shared" si="1839"/>
        <v>CACY2013</v>
      </c>
      <c r="C2351" s="2" t="s">
        <v>38</v>
      </c>
      <c r="D2351" s="4">
        <v>41483</v>
      </c>
      <c r="K2351" s="54">
        <f t="shared" si="1841"/>
        <v>0</v>
      </c>
      <c r="T2351" s="53">
        <v>2</v>
      </c>
      <c r="U2351" s="54">
        <v>139</v>
      </c>
      <c r="V2351" s="55">
        <v>6564</v>
      </c>
      <c r="W2351" s="48">
        <f t="shared" si="1842"/>
        <v>1317</v>
      </c>
      <c r="X2351" s="32">
        <v>48578</v>
      </c>
      <c r="Y2351" s="31">
        <f t="shared" si="1844"/>
        <v>0.13512289513771666</v>
      </c>
      <c r="Z2351" s="30">
        <f t="shared" si="1849"/>
        <v>2.861377578327638E-3</v>
      </c>
      <c r="AA2351" s="10">
        <f t="shared" si="1845"/>
        <v>47.223021582733814</v>
      </c>
      <c r="AB2351" s="9" t="str">
        <f t="shared" si="1840"/>
        <v>U E</v>
      </c>
      <c r="AC2351" s="28">
        <f t="shared" si="1850"/>
        <v>0.13512289513771666</v>
      </c>
      <c r="AD2351" s="29">
        <f t="shared" si="1851"/>
        <v>2.861377578327638E-3</v>
      </c>
      <c r="AE2351" s="15">
        <f t="shared" si="1846"/>
        <v>47.223021582733814</v>
      </c>
      <c r="AF2351" s="27" t="e">
        <f t="shared" si="1838"/>
        <v>#REF!</v>
      </c>
      <c r="AG2351" s="7" t="e">
        <f t="shared" si="1838"/>
        <v>#REF!</v>
      </c>
      <c r="AH2351" s="17" t="e">
        <f t="shared" si="1847"/>
        <v>#REF!</v>
      </c>
      <c r="AI2351" s="26" t="e">
        <f t="shared" si="1837"/>
        <v>#REF!</v>
      </c>
      <c r="AJ2351" s="22" t="e">
        <f t="shared" si="1837"/>
        <v>#REF!</v>
      </c>
      <c r="AK2351" s="25" t="e">
        <f t="shared" si="1848"/>
        <v>#REF!</v>
      </c>
      <c r="AL2351" s="60">
        <f t="shared" si="1843"/>
        <v>41483</v>
      </c>
      <c r="AM2351" s="2"/>
    </row>
    <row r="2352" spans="1:39" ht="11.25" x14ac:dyDescent="0.2">
      <c r="A2352" s="2" t="s">
        <v>5</v>
      </c>
      <c r="B2352" s="2" t="str">
        <f t="shared" si="1839"/>
        <v>CACY2013</v>
      </c>
      <c r="C2352" s="2" t="s">
        <v>38</v>
      </c>
      <c r="D2352" s="4">
        <v>41482</v>
      </c>
      <c r="K2352" s="54">
        <f t="shared" si="1841"/>
        <v>0</v>
      </c>
      <c r="T2352" s="53">
        <v>6</v>
      </c>
      <c r="U2352" s="54">
        <v>10</v>
      </c>
      <c r="V2352" s="55">
        <v>1484</v>
      </c>
      <c r="W2352" s="48">
        <f t="shared" si="1842"/>
        <v>1317</v>
      </c>
      <c r="X2352" s="32">
        <v>48578</v>
      </c>
      <c r="Y2352" s="31">
        <f t="shared" si="1844"/>
        <v>3.0548808102433201E-2</v>
      </c>
      <c r="Z2352" s="30">
        <f t="shared" si="1849"/>
        <v>2.0585450203795957E-4</v>
      </c>
      <c r="AA2352" s="10">
        <f t="shared" si="1845"/>
        <v>148.4</v>
      </c>
      <c r="AB2352" s="9" t="str">
        <f t="shared" si="1840"/>
        <v>U E</v>
      </c>
      <c r="AC2352" s="28">
        <f t="shared" si="1850"/>
        <v>3.0548808102433201E-2</v>
      </c>
      <c r="AD2352" s="29">
        <f t="shared" si="1851"/>
        <v>2.0585450203795957E-4</v>
      </c>
      <c r="AE2352" s="15">
        <f t="shared" si="1846"/>
        <v>148.4</v>
      </c>
      <c r="AF2352" s="27" t="e">
        <f t="shared" si="1838"/>
        <v>#REF!</v>
      </c>
      <c r="AG2352" s="7" t="e">
        <f t="shared" si="1838"/>
        <v>#REF!</v>
      </c>
      <c r="AH2352" s="17" t="e">
        <f t="shared" si="1847"/>
        <v>#REF!</v>
      </c>
      <c r="AI2352" s="26" t="e">
        <f t="shared" si="1837"/>
        <v>#REF!</v>
      </c>
      <c r="AJ2352" s="22" t="e">
        <f t="shared" si="1837"/>
        <v>#REF!</v>
      </c>
      <c r="AK2352" s="25" t="e">
        <f t="shared" si="1848"/>
        <v>#REF!</v>
      </c>
      <c r="AL2352" s="60">
        <f t="shared" si="1843"/>
        <v>41482</v>
      </c>
      <c r="AM2352" s="2"/>
    </row>
    <row r="2353" spans="1:39" ht="11.25" x14ac:dyDescent="0.2">
      <c r="A2353" s="2" t="s">
        <v>5</v>
      </c>
      <c r="B2353" s="2" t="str">
        <f t="shared" si="1839"/>
        <v>CACY2013</v>
      </c>
      <c r="C2353" s="2" t="s">
        <v>38</v>
      </c>
      <c r="D2353" s="4">
        <v>41481</v>
      </c>
      <c r="K2353" s="54">
        <f t="shared" si="1841"/>
        <v>0</v>
      </c>
      <c r="T2353" s="53">
        <v>9</v>
      </c>
      <c r="U2353" s="54">
        <v>133</v>
      </c>
      <c r="V2353" s="55">
        <v>20848</v>
      </c>
      <c r="W2353" s="48">
        <f t="shared" si="1842"/>
        <v>1329</v>
      </c>
      <c r="X2353" s="32">
        <v>48578</v>
      </c>
      <c r="Y2353" s="31">
        <f t="shared" si="1844"/>
        <v>0.4291654658487381</v>
      </c>
      <c r="Z2353" s="30">
        <f t="shared" si="1849"/>
        <v>2.7378648771048623E-3</v>
      </c>
      <c r="AA2353" s="10">
        <f t="shared" si="1845"/>
        <v>156.75187969924812</v>
      </c>
      <c r="AB2353" s="9" t="str">
        <f t="shared" si="1840"/>
        <v>U E</v>
      </c>
      <c r="AC2353" s="28">
        <f t="shared" si="1850"/>
        <v>0.4291654658487381</v>
      </c>
      <c r="AD2353" s="29">
        <f t="shared" si="1851"/>
        <v>2.7378648771048623E-3</v>
      </c>
      <c r="AE2353" s="15">
        <f t="shared" si="1846"/>
        <v>156.75187969924812</v>
      </c>
      <c r="AF2353" s="27" t="e">
        <f t="shared" si="1838"/>
        <v>#REF!</v>
      </c>
      <c r="AG2353" s="7" t="e">
        <f t="shared" si="1838"/>
        <v>#REF!</v>
      </c>
      <c r="AH2353" s="17" t="e">
        <f t="shared" si="1847"/>
        <v>#REF!</v>
      </c>
      <c r="AI2353" s="26" t="e">
        <f t="shared" si="1837"/>
        <v>#REF!</v>
      </c>
      <c r="AJ2353" s="22" t="e">
        <f t="shared" si="1837"/>
        <v>#REF!</v>
      </c>
      <c r="AK2353" s="25" t="e">
        <f t="shared" si="1848"/>
        <v>#REF!</v>
      </c>
      <c r="AL2353" s="60">
        <f t="shared" si="1843"/>
        <v>41481</v>
      </c>
      <c r="AM2353" s="2"/>
    </row>
    <row r="2354" spans="1:39" ht="11.25" x14ac:dyDescent="0.2">
      <c r="A2354" s="2" t="s">
        <v>5</v>
      </c>
      <c r="B2354" s="2" t="str">
        <f t="shared" si="1839"/>
        <v>CACY2013</v>
      </c>
      <c r="C2354" s="2" t="s">
        <v>38</v>
      </c>
      <c r="D2354" s="4">
        <v>41480</v>
      </c>
      <c r="K2354" s="54">
        <f t="shared" si="1841"/>
        <v>0</v>
      </c>
      <c r="T2354" s="53">
        <v>15</v>
      </c>
      <c r="U2354" s="54">
        <v>3186</v>
      </c>
      <c r="V2354" s="55">
        <v>500957</v>
      </c>
      <c r="W2354" s="48">
        <f t="shared" si="1842"/>
        <v>1324</v>
      </c>
      <c r="X2354" s="32">
        <v>48578</v>
      </c>
      <c r="Y2354" s="31">
        <f t="shared" si="1844"/>
        <v>10.312425377743011</v>
      </c>
      <c r="Z2354" s="30">
        <f t="shared" si="1849"/>
        <v>6.5585244349293914E-2</v>
      </c>
      <c r="AA2354" s="10">
        <f t="shared" si="1845"/>
        <v>157.23697426239801</v>
      </c>
      <c r="AB2354" s="9" t="str">
        <f t="shared" si="1840"/>
        <v>U E</v>
      </c>
      <c r="AC2354" s="28">
        <f t="shared" si="1850"/>
        <v>10.312425377743011</v>
      </c>
      <c r="AD2354" s="29">
        <f t="shared" si="1851"/>
        <v>6.5585244349293914E-2</v>
      </c>
      <c r="AE2354" s="15">
        <f t="shared" si="1846"/>
        <v>157.23697426239801</v>
      </c>
      <c r="AF2354" s="27" t="e">
        <f t="shared" si="1838"/>
        <v>#REF!</v>
      </c>
      <c r="AG2354" s="7" t="e">
        <f t="shared" si="1838"/>
        <v>#REF!</v>
      </c>
      <c r="AH2354" s="17" t="e">
        <f t="shared" si="1847"/>
        <v>#REF!</v>
      </c>
      <c r="AI2354" s="26" t="e">
        <f t="shared" si="1837"/>
        <v>#REF!</v>
      </c>
      <c r="AJ2354" s="22" t="e">
        <f t="shared" si="1837"/>
        <v>#REF!</v>
      </c>
      <c r="AK2354" s="25" t="e">
        <f t="shared" si="1848"/>
        <v>#REF!</v>
      </c>
      <c r="AL2354" s="60">
        <f t="shared" si="1843"/>
        <v>41480</v>
      </c>
      <c r="AM2354" s="2"/>
    </row>
    <row r="2355" spans="1:39" ht="11.25" x14ac:dyDescent="0.2">
      <c r="A2355" s="2" t="s">
        <v>5</v>
      </c>
      <c r="B2355" s="2" t="str">
        <f t="shared" si="1839"/>
        <v>CACY2013</v>
      </c>
      <c r="C2355" s="2" t="s">
        <v>38</v>
      </c>
      <c r="D2355" s="4">
        <v>41479</v>
      </c>
      <c r="K2355" s="54">
        <f t="shared" si="1841"/>
        <v>0</v>
      </c>
      <c r="T2355" s="53">
        <v>2</v>
      </c>
      <c r="U2355" s="54">
        <v>8</v>
      </c>
      <c r="V2355" s="55">
        <v>4957</v>
      </c>
      <c r="W2355" s="48">
        <f t="shared" si="1842"/>
        <v>1312</v>
      </c>
      <c r="X2355" s="32">
        <v>48578</v>
      </c>
      <c r="Y2355" s="31">
        <f t="shared" si="1844"/>
        <v>0.10204207666021656</v>
      </c>
      <c r="Z2355" s="30">
        <f t="shared" si="1849"/>
        <v>1.6468360163036764E-4</v>
      </c>
      <c r="AA2355" s="10">
        <f t="shared" si="1845"/>
        <v>619.625</v>
      </c>
      <c r="AB2355" s="9" t="str">
        <f t="shared" si="1840"/>
        <v>U E</v>
      </c>
      <c r="AC2355" s="28">
        <f t="shared" si="1850"/>
        <v>0.10204207666021656</v>
      </c>
      <c r="AD2355" s="29">
        <f t="shared" si="1851"/>
        <v>1.6468360163036764E-4</v>
      </c>
      <c r="AE2355" s="15">
        <f t="shared" si="1846"/>
        <v>619.625</v>
      </c>
      <c r="AF2355" s="27" t="e">
        <f t="shared" si="1838"/>
        <v>#REF!</v>
      </c>
      <c r="AG2355" s="7" t="e">
        <f t="shared" si="1838"/>
        <v>#REF!</v>
      </c>
      <c r="AH2355" s="17" t="e">
        <f t="shared" si="1847"/>
        <v>#REF!</v>
      </c>
      <c r="AI2355" s="26" t="e">
        <f t="shared" si="1837"/>
        <v>#REF!</v>
      </c>
      <c r="AJ2355" s="22" t="e">
        <f t="shared" si="1837"/>
        <v>#REF!</v>
      </c>
      <c r="AK2355" s="25" t="e">
        <f t="shared" si="1848"/>
        <v>#REF!</v>
      </c>
      <c r="AL2355" s="60">
        <f t="shared" si="1843"/>
        <v>41479</v>
      </c>
      <c r="AM2355" s="2"/>
    </row>
    <row r="2356" spans="1:39" ht="11.25" x14ac:dyDescent="0.2">
      <c r="A2356" s="2" t="s">
        <v>5</v>
      </c>
      <c r="B2356" s="2" t="str">
        <f t="shared" si="1839"/>
        <v>CACY2013</v>
      </c>
      <c r="C2356" s="2" t="s">
        <v>38</v>
      </c>
      <c r="D2356" s="4">
        <v>41478</v>
      </c>
      <c r="K2356" s="54">
        <f t="shared" si="1841"/>
        <v>0</v>
      </c>
      <c r="T2356" s="53"/>
      <c r="U2356" s="54"/>
      <c r="V2356" s="55"/>
      <c r="W2356" s="48">
        <f t="shared" si="1842"/>
        <v>1312</v>
      </c>
      <c r="X2356" s="32">
        <v>48578</v>
      </c>
      <c r="Y2356" s="31">
        <f t="shared" si="1844"/>
        <v>0</v>
      </c>
      <c r="Z2356" s="30">
        <f t="shared" si="1849"/>
        <v>0</v>
      </c>
      <c r="AA2356" s="10">
        <f t="shared" si="1845"/>
        <v>0</v>
      </c>
      <c r="AB2356" s="9" t="str">
        <f t="shared" si="1840"/>
        <v>U E</v>
      </c>
      <c r="AC2356" s="28">
        <f t="shared" si="1850"/>
        <v>0</v>
      </c>
      <c r="AD2356" s="29">
        <f t="shared" si="1851"/>
        <v>0</v>
      </c>
      <c r="AE2356" s="15">
        <f t="shared" si="1846"/>
        <v>0</v>
      </c>
      <c r="AF2356" s="27" t="e">
        <f t="shared" si="1838"/>
        <v>#REF!</v>
      </c>
      <c r="AG2356" s="7" t="e">
        <f t="shared" si="1838"/>
        <v>#REF!</v>
      </c>
      <c r="AH2356" s="17" t="e">
        <f t="shared" si="1847"/>
        <v>#REF!</v>
      </c>
      <c r="AI2356" s="26" t="e">
        <f t="shared" si="1837"/>
        <v>#REF!</v>
      </c>
      <c r="AJ2356" s="22" t="e">
        <f t="shared" si="1837"/>
        <v>#REF!</v>
      </c>
      <c r="AK2356" s="25" t="e">
        <f t="shared" si="1848"/>
        <v>#REF!</v>
      </c>
      <c r="AL2356" s="60">
        <f t="shared" si="1843"/>
        <v>41478</v>
      </c>
      <c r="AM2356" s="2"/>
    </row>
    <row r="2357" spans="1:39" ht="11.25" x14ac:dyDescent="0.2">
      <c r="A2357" s="2" t="s">
        <v>5</v>
      </c>
      <c r="B2357" s="2" t="str">
        <f t="shared" si="1839"/>
        <v>CACY2013</v>
      </c>
      <c r="C2357" s="2" t="s">
        <v>38</v>
      </c>
      <c r="D2357" s="4">
        <v>41477</v>
      </c>
      <c r="K2357" s="54">
        <f t="shared" si="1841"/>
        <v>0</v>
      </c>
      <c r="T2357" s="53">
        <v>1</v>
      </c>
      <c r="U2357" s="54">
        <v>2</v>
      </c>
      <c r="V2357" s="55">
        <v>844</v>
      </c>
      <c r="W2357" s="48">
        <f t="shared" si="1842"/>
        <v>1314</v>
      </c>
      <c r="X2357" s="32">
        <v>48578</v>
      </c>
      <c r="Y2357" s="31">
        <f t="shared" si="1844"/>
        <v>1.7374119972003787E-2</v>
      </c>
      <c r="Z2357" s="30">
        <f t="shared" si="1849"/>
        <v>4.1170900407591911E-5</v>
      </c>
      <c r="AA2357" s="10">
        <f t="shared" si="1845"/>
        <v>422</v>
      </c>
      <c r="AB2357" s="9" t="str">
        <f t="shared" si="1840"/>
        <v>U E</v>
      </c>
      <c r="AC2357" s="28">
        <f t="shared" si="1850"/>
        <v>1.7374119972003787E-2</v>
      </c>
      <c r="AD2357" s="29">
        <f t="shared" si="1851"/>
        <v>4.1170900407591911E-5</v>
      </c>
      <c r="AE2357" s="15">
        <f t="shared" si="1846"/>
        <v>422</v>
      </c>
      <c r="AF2357" s="27" t="e">
        <f t="shared" si="1838"/>
        <v>#REF!</v>
      </c>
      <c r="AG2357" s="7" t="e">
        <f t="shared" si="1838"/>
        <v>#REF!</v>
      </c>
      <c r="AH2357" s="17" t="e">
        <f t="shared" si="1847"/>
        <v>#REF!</v>
      </c>
      <c r="AI2357" s="26" t="e">
        <f t="shared" si="1837"/>
        <v>#REF!</v>
      </c>
      <c r="AJ2357" s="22" t="e">
        <f t="shared" si="1837"/>
        <v>#REF!</v>
      </c>
      <c r="AK2357" s="25" t="e">
        <f t="shared" si="1848"/>
        <v>#REF!</v>
      </c>
      <c r="AL2357" s="60">
        <f t="shared" si="1843"/>
        <v>41477</v>
      </c>
      <c r="AM2357" s="2"/>
    </row>
    <row r="2358" spans="1:39" ht="11.25" x14ac:dyDescent="0.2">
      <c r="A2358" s="2" t="s">
        <v>5</v>
      </c>
      <c r="B2358" s="2" t="str">
        <f t="shared" si="1839"/>
        <v>CACY2013</v>
      </c>
      <c r="C2358" s="2" t="s">
        <v>38</v>
      </c>
      <c r="D2358" s="4">
        <v>41476</v>
      </c>
      <c r="K2358" s="54">
        <f t="shared" si="1841"/>
        <v>0</v>
      </c>
      <c r="T2358" s="53">
        <v>2</v>
      </c>
      <c r="U2358" s="54">
        <v>105</v>
      </c>
      <c r="V2358" s="55">
        <v>18231</v>
      </c>
      <c r="W2358" s="48">
        <f t="shared" si="1842"/>
        <v>1316</v>
      </c>
      <c r="X2358" s="32">
        <v>48578</v>
      </c>
      <c r="Y2358" s="31">
        <f t="shared" si="1844"/>
        <v>0.37529334266540409</v>
      </c>
      <c r="Z2358" s="30">
        <f t="shared" si="1849"/>
        <v>2.1614722713985753E-3</v>
      </c>
      <c r="AA2358" s="10">
        <f t="shared" si="1845"/>
        <v>173.62857142857143</v>
      </c>
      <c r="AB2358" s="9" t="str">
        <f t="shared" si="1840"/>
        <v>U E</v>
      </c>
      <c r="AC2358" s="28">
        <f t="shared" si="1850"/>
        <v>0.37529334266540409</v>
      </c>
      <c r="AD2358" s="29">
        <f t="shared" si="1851"/>
        <v>2.1614722713985753E-3</v>
      </c>
      <c r="AE2358" s="15">
        <f t="shared" si="1846"/>
        <v>173.62857142857143</v>
      </c>
      <c r="AF2358" s="27" t="e">
        <f t="shared" si="1838"/>
        <v>#REF!</v>
      </c>
      <c r="AG2358" s="7" t="e">
        <f t="shared" si="1838"/>
        <v>#REF!</v>
      </c>
      <c r="AH2358" s="17" t="e">
        <f t="shared" si="1847"/>
        <v>#REF!</v>
      </c>
      <c r="AI2358" s="26" t="e">
        <f t="shared" ref="AI2358:AJ2421" si="1852">AI2359+AC2358</f>
        <v>#REF!</v>
      </c>
      <c r="AJ2358" s="22" t="e">
        <f t="shared" si="1852"/>
        <v>#REF!</v>
      </c>
      <c r="AK2358" s="25" t="e">
        <f t="shared" si="1848"/>
        <v>#REF!</v>
      </c>
      <c r="AL2358" s="60">
        <f t="shared" si="1843"/>
        <v>41476</v>
      </c>
      <c r="AM2358" s="2"/>
    </row>
    <row r="2359" spans="1:39" ht="11.25" x14ac:dyDescent="0.2">
      <c r="A2359" s="2" t="s">
        <v>5</v>
      </c>
      <c r="B2359" s="2" t="str">
        <f t="shared" si="1839"/>
        <v>CACY2013</v>
      </c>
      <c r="C2359" s="2" t="s">
        <v>38</v>
      </c>
      <c r="D2359" s="4">
        <v>41475</v>
      </c>
      <c r="K2359" s="54">
        <f t="shared" si="1841"/>
        <v>0</v>
      </c>
      <c r="T2359" s="53">
        <v>3</v>
      </c>
      <c r="U2359" s="54">
        <v>5</v>
      </c>
      <c r="V2359" s="55">
        <v>453</v>
      </c>
      <c r="W2359" s="48">
        <f t="shared" si="1842"/>
        <v>1315</v>
      </c>
      <c r="X2359" s="32">
        <v>48578</v>
      </c>
      <c r="Y2359" s="31">
        <f t="shared" si="1844"/>
        <v>9.3252089423195694E-3</v>
      </c>
      <c r="Z2359" s="30">
        <f t="shared" si="1849"/>
        <v>1.0292725101897978E-4</v>
      </c>
      <c r="AA2359" s="10">
        <f t="shared" si="1845"/>
        <v>90.600000000000009</v>
      </c>
      <c r="AB2359" s="9" t="str">
        <f t="shared" si="1840"/>
        <v>U E</v>
      </c>
      <c r="AC2359" s="28">
        <f t="shared" si="1850"/>
        <v>9.3252089423195694E-3</v>
      </c>
      <c r="AD2359" s="29">
        <f t="shared" si="1851"/>
        <v>1.0292725101897978E-4</v>
      </c>
      <c r="AE2359" s="15">
        <f t="shared" si="1846"/>
        <v>90.600000000000009</v>
      </c>
      <c r="AF2359" s="27" t="e">
        <f t="shared" ref="AF2359:AG2422" si="1853">AF2360+Y2359</f>
        <v>#REF!</v>
      </c>
      <c r="AG2359" s="7" t="e">
        <f t="shared" si="1853"/>
        <v>#REF!</v>
      </c>
      <c r="AH2359" s="17" t="e">
        <f t="shared" si="1847"/>
        <v>#REF!</v>
      </c>
      <c r="AI2359" s="26" t="e">
        <f t="shared" si="1852"/>
        <v>#REF!</v>
      </c>
      <c r="AJ2359" s="22" t="e">
        <f t="shared" si="1852"/>
        <v>#REF!</v>
      </c>
      <c r="AK2359" s="25" t="e">
        <f t="shared" si="1848"/>
        <v>#REF!</v>
      </c>
      <c r="AL2359" s="60">
        <f t="shared" si="1843"/>
        <v>41475</v>
      </c>
      <c r="AM2359" s="2"/>
    </row>
    <row r="2360" spans="1:39" ht="11.25" x14ac:dyDescent="0.2">
      <c r="A2360" s="2" t="s">
        <v>5</v>
      </c>
      <c r="B2360" s="2" t="str">
        <f t="shared" si="1839"/>
        <v>CACY2013</v>
      </c>
      <c r="C2360" s="2" t="s">
        <v>38</v>
      </c>
      <c r="D2360" s="4">
        <v>41474</v>
      </c>
      <c r="K2360" s="54">
        <f t="shared" si="1841"/>
        <v>0</v>
      </c>
      <c r="T2360" s="53"/>
      <c r="U2360" s="54"/>
      <c r="V2360" s="55"/>
      <c r="W2360" s="48">
        <f t="shared" si="1842"/>
        <v>1314</v>
      </c>
      <c r="X2360" s="32">
        <v>48578</v>
      </c>
      <c r="Y2360" s="31">
        <f t="shared" si="1844"/>
        <v>0</v>
      </c>
      <c r="Z2360" s="30">
        <f t="shared" si="1849"/>
        <v>0</v>
      </c>
      <c r="AA2360" s="10">
        <f t="shared" si="1845"/>
        <v>0</v>
      </c>
      <c r="AB2360" s="9" t="str">
        <f t="shared" si="1840"/>
        <v>U E</v>
      </c>
      <c r="AC2360" s="28">
        <f t="shared" si="1850"/>
        <v>0</v>
      </c>
      <c r="AD2360" s="29">
        <f t="shared" si="1851"/>
        <v>0</v>
      </c>
      <c r="AE2360" s="15">
        <f t="shared" si="1846"/>
        <v>0</v>
      </c>
      <c r="AF2360" s="27" t="e">
        <f t="shared" si="1853"/>
        <v>#REF!</v>
      </c>
      <c r="AG2360" s="7" t="e">
        <f t="shared" si="1853"/>
        <v>#REF!</v>
      </c>
      <c r="AH2360" s="17" t="e">
        <f t="shared" si="1847"/>
        <v>#REF!</v>
      </c>
      <c r="AI2360" s="26" t="e">
        <f t="shared" si="1852"/>
        <v>#REF!</v>
      </c>
      <c r="AJ2360" s="22" t="e">
        <f t="shared" si="1852"/>
        <v>#REF!</v>
      </c>
      <c r="AK2360" s="25" t="e">
        <f t="shared" si="1848"/>
        <v>#REF!</v>
      </c>
      <c r="AL2360" s="60">
        <f t="shared" si="1843"/>
        <v>41474</v>
      </c>
      <c r="AM2360" s="2"/>
    </row>
    <row r="2361" spans="1:39" ht="11.25" x14ac:dyDescent="0.2">
      <c r="A2361" s="2" t="s">
        <v>5</v>
      </c>
      <c r="B2361" s="2" t="str">
        <f t="shared" si="1839"/>
        <v>CACY2013</v>
      </c>
      <c r="C2361" s="2" t="s">
        <v>38</v>
      </c>
      <c r="D2361" s="4">
        <v>41473</v>
      </c>
      <c r="K2361" s="54">
        <f t="shared" si="1841"/>
        <v>0</v>
      </c>
      <c r="T2361" s="53">
        <v>1</v>
      </c>
      <c r="U2361" s="54">
        <v>133</v>
      </c>
      <c r="V2361" s="55">
        <v>6524</v>
      </c>
      <c r="W2361" s="48">
        <f t="shared" si="1842"/>
        <v>1318</v>
      </c>
      <c r="X2361" s="32">
        <v>48578</v>
      </c>
      <c r="Y2361" s="31">
        <f t="shared" si="1844"/>
        <v>0.13429947712956483</v>
      </c>
      <c r="Z2361" s="30">
        <f t="shared" si="1849"/>
        <v>2.7378648771048623E-3</v>
      </c>
      <c r="AA2361" s="10">
        <f t="shared" si="1845"/>
        <v>49.05263157894737</v>
      </c>
      <c r="AB2361" s="9" t="str">
        <f t="shared" si="1840"/>
        <v>U E</v>
      </c>
      <c r="AC2361" s="28">
        <f t="shared" si="1850"/>
        <v>0.13429947712956483</v>
      </c>
      <c r="AD2361" s="29">
        <f t="shared" si="1851"/>
        <v>2.7378648771048623E-3</v>
      </c>
      <c r="AE2361" s="15">
        <f t="shared" si="1846"/>
        <v>49.05263157894737</v>
      </c>
      <c r="AF2361" s="27" t="e">
        <f t="shared" si="1853"/>
        <v>#REF!</v>
      </c>
      <c r="AG2361" s="7" t="e">
        <f t="shared" si="1853"/>
        <v>#REF!</v>
      </c>
      <c r="AH2361" s="17" t="e">
        <f t="shared" si="1847"/>
        <v>#REF!</v>
      </c>
      <c r="AI2361" s="26" t="e">
        <f t="shared" si="1852"/>
        <v>#REF!</v>
      </c>
      <c r="AJ2361" s="22" t="e">
        <f t="shared" si="1852"/>
        <v>#REF!</v>
      </c>
      <c r="AK2361" s="25" t="e">
        <f t="shared" si="1848"/>
        <v>#REF!</v>
      </c>
      <c r="AL2361" s="60">
        <f t="shared" si="1843"/>
        <v>41473</v>
      </c>
      <c r="AM2361" s="2"/>
    </row>
    <row r="2362" spans="1:39" ht="11.25" x14ac:dyDescent="0.2">
      <c r="A2362" s="2" t="s">
        <v>5</v>
      </c>
      <c r="B2362" s="2" t="str">
        <f t="shared" ref="B2362:B2425" si="1854">CONCATENATE(A2362,C2362)</f>
        <v>CACY2013</v>
      </c>
      <c r="C2362" s="2" t="s">
        <v>38</v>
      </c>
      <c r="D2362" s="4">
        <v>41472</v>
      </c>
      <c r="K2362" s="54">
        <f t="shared" si="1841"/>
        <v>0</v>
      </c>
      <c r="T2362" s="53"/>
      <c r="U2362" s="54"/>
      <c r="V2362" s="55"/>
      <c r="W2362" s="48">
        <f t="shared" si="1842"/>
        <v>1318</v>
      </c>
      <c r="X2362" s="32">
        <v>48578</v>
      </c>
      <c r="Y2362" s="31">
        <f t="shared" si="1844"/>
        <v>0</v>
      </c>
      <c r="Z2362" s="30">
        <f t="shared" si="1849"/>
        <v>0</v>
      </c>
      <c r="AA2362" s="10">
        <f t="shared" si="1845"/>
        <v>0</v>
      </c>
      <c r="AB2362" s="9" t="str">
        <f t="shared" si="1840"/>
        <v>U E</v>
      </c>
      <c r="AC2362" s="28">
        <f t="shared" si="1850"/>
        <v>0</v>
      </c>
      <c r="AD2362" s="29">
        <f t="shared" si="1851"/>
        <v>0</v>
      </c>
      <c r="AE2362" s="15">
        <f t="shared" si="1846"/>
        <v>0</v>
      </c>
      <c r="AF2362" s="27" t="e">
        <f t="shared" si="1853"/>
        <v>#REF!</v>
      </c>
      <c r="AG2362" s="7" t="e">
        <f t="shared" si="1853"/>
        <v>#REF!</v>
      </c>
      <c r="AH2362" s="17" t="e">
        <f t="shared" si="1847"/>
        <v>#REF!</v>
      </c>
      <c r="AI2362" s="26" t="e">
        <f t="shared" si="1852"/>
        <v>#REF!</v>
      </c>
      <c r="AJ2362" s="22" t="e">
        <f t="shared" si="1852"/>
        <v>#REF!</v>
      </c>
      <c r="AK2362" s="25" t="e">
        <f t="shared" si="1848"/>
        <v>#REF!</v>
      </c>
      <c r="AL2362" s="60">
        <f t="shared" si="1843"/>
        <v>41472</v>
      </c>
      <c r="AM2362" s="2"/>
    </row>
    <row r="2363" spans="1:39" ht="11.25" x14ac:dyDescent="0.2">
      <c r="A2363" s="2" t="s">
        <v>5</v>
      </c>
      <c r="B2363" s="2" t="str">
        <f t="shared" si="1854"/>
        <v>CACY2013</v>
      </c>
      <c r="C2363" s="2" t="s">
        <v>38</v>
      </c>
      <c r="D2363" s="4">
        <v>41471</v>
      </c>
      <c r="K2363" s="54">
        <f t="shared" si="1841"/>
        <v>0</v>
      </c>
      <c r="T2363" s="53">
        <v>4</v>
      </c>
      <c r="U2363" s="54">
        <v>79</v>
      </c>
      <c r="V2363" s="55">
        <v>10660</v>
      </c>
      <c r="W2363" s="48">
        <f t="shared" si="1842"/>
        <v>1321</v>
      </c>
      <c r="X2363" s="32">
        <v>48578</v>
      </c>
      <c r="Y2363" s="31">
        <f t="shared" si="1844"/>
        <v>0.2194408991724649</v>
      </c>
      <c r="Z2363" s="30">
        <f t="shared" si="1849"/>
        <v>1.6262505660998806E-3</v>
      </c>
      <c r="AA2363" s="10">
        <f t="shared" si="1845"/>
        <v>134.9367088607595</v>
      </c>
      <c r="AB2363" s="9" t="str">
        <f t="shared" si="1840"/>
        <v>U E</v>
      </c>
      <c r="AC2363" s="28">
        <f t="shared" si="1850"/>
        <v>0.2194408991724649</v>
      </c>
      <c r="AD2363" s="29">
        <f t="shared" si="1851"/>
        <v>1.6262505660998806E-3</v>
      </c>
      <c r="AE2363" s="15">
        <f t="shared" si="1846"/>
        <v>134.9367088607595</v>
      </c>
      <c r="AF2363" s="27" t="e">
        <f t="shared" si="1853"/>
        <v>#REF!</v>
      </c>
      <c r="AG2363" s="7" t="e">
        <f t="shared" si="1853"/>
        <v>#REF!</v>
      </c>
      <c r="AH2363" s="17" t="e">
        <f t="shared" si="1847"/>
        <v>#REF!</v>
      </c>
      <c r="AI2363" s="26" t="e">
        <f t="shared" si="1852"/>
        <v>#REF!</v>
      </c>
      <c r="AJ2363" s="22" t="e">
        <f t="shared" si="1852"/>
        <v>#REF!</v>
      </c>
      <c r="AK2363" s="25" t="e">
        <f t="shared" si="1848"/>
        <v>#REF!</v>
      </c>
      <c r="AL2363" s="60">
        <f t="shared" si="1843"/>
        <v>41471</v>
      </c>
      <c r="AM2363" s="2"/>
    </row>
    <row r="2364" spans="1:39" ht="11.25" x14ac:dyDescent="0.2">
      <c r="A2364" s="2" t="s">
        <v>5</v>
      </c>
      <c r="B2364" s="2" t="str">
        <f t="shared" si="1854"/>
        <v>CACY2013</v>
      </c>
      <c r="C2364" s="2" t="s">
        <v>38</v>
      </c>
      <c r="D2364" s="4">
        <v>41470</v>
      </c>
      <c r="K2364" s="54">
        <f t="shared" si="1841"/>
        <v>0</v>
      </c>
      <c r="T2364" s="53">
        <v>1</v>
      </c>
      <c r="U2364" s="54">
        <v>1</v>
      </c>
      <c r="V2364" s="55">
        <v>230</v>
      </c>
      <c r="W2364" s="48">
        <f t="shared" si="1842"/>
        <v>1318</v>
      </c>
      <c r="X2364" s="32">
        <v>48578</v>
      </c>
      <c r="Y2364" s="31">
        <f t="shared" si="1844"/>
        <v>4.7346535468730704E-3</v>
      </c>
      <c r="Z2364" s="30">
        <f t="shared" si="1849"/>
        <v>2.0585450203795956E-5</v>
      </c>
      <c r="AA2364" s="10">
        <f t="shared" si="1845"/>
        <v>230.00000000000003</v>
      </c>
      <c r="AB2364" s="9" t="str">
        <f t="shared" si="1840"/>
        <v>U E</v>
      </c>
      <c r="AC2364" s="28">
        <f t="shared" si="1850"/>
        <v>4.7346535468730704E-3</v>
      </c>
      <c r="AD2364" s="29">
        <f t="shared" si="1851"/>
        <v>2.0585450203795956E-5</v>
      </c>
      <c r="AE2364" s="15">
        <f t="shared" si="1846"/>
        <v>230.00000000000003</v>
      </c>
      <c r="AF2364" s="27" t="e">
        <f t="shared" si="1853"/>
        <v>#REF!</v>
      </c>
      <c r="AG2364" s="7" t="e">
        <f t="shared" si="1853"/>
        <v>#REF!</v>
      </c>
      <c r="AH2364" s="17" t="e">
        <f t="shared" si="1847"/>
        <v>#REF!</v>
      </c>
      <c r="AI2364" s="26" t="e">
        <f t="shared" si="1852"/>
        <v>#REF!</v>
      </c>
      <c r="AJ2364" s="22" t="e">
        <f t="shared" si="1852"/>
        <v>#REF!</v>
      </c>
      <c r="AK2364" s="25" t="e">
        <f t="shared" si="1848"/>
        <v>#REF!</v>
      </c>
      <c r="AL2364" s="60">
        <f t="shared" si="1843"/>
        <v>41470</v>
      </c>
      <c r="AM2364" s="2"/>
    </row>
    <row r="2365" spans="1:39" ht="11.25" x14ac:dyDescent="0.2">
      <c r="A2365" s="2" t="s">
        <v>5</v>
      </c>
      <c r="B2365" s="2" t="str">
        <f t="shared" si="1854"/>
        <v>CACY2013</v>
      </c>
      <c r="C2365" s="2" t="s">
        <v>38</v>
      </c>
      <c r="D2365" s="4">
        <v>41469</v>
      </c>
      <c r="K2365" s="54">
        <f t="shared" si="1841"/>
        <v>0</v>
      </c>
      <c r="T2365" s="53">
        <v>4</v>
      </c>
      <c r="U2365" s="54">
        <v>4</v>
      </c>
      <c r="V2365" s="55">
        <v>716</v>
      </c>
      <c r="W2365" s="48">
        <f t="shared" si="1842"/>
        <v>1320</v>
      </c>
      <c r="X2365" s="32">
        <v>48578</v>
      </c>
      <c r="Y2365" s="31">
        <f t="shared" si="1844"/>
        <v>1.4739182345917905E-2</v>
      </c>
      <c r="Z2365" s="30">
        <f t="shared" si="1849"/>
        <v>8.2341800815183822E-5</v>
      </c>
      <c r="AA2365" s="10">
        <f t="shared" si="1845"/>
        <v>179.00000000000003</v>
      </c>
      <c r="AB2365" s="9" t="str">
        <f t="shared" si="1840"/>
        <v>U E</v>
      </c>
      <c r="AC2365" s="28">
        <f t="shared" si="1850"/>
        <v>1.4739182345917905E-2</v>
      </c>
      <c r="AD2365" s="29">
        <f t="shared" si="1851"/>
        <v>8.2341800815183822E-5</v>
      </c>
      <c r="AE2365" s="15">
        <f t="shared" si="1846"/>
        <v>179.00000000000003</v>
      </c>
      <c r="AF2365" s="27" t="e">
        <f t="shared" si="1853"/>
        <v>#REF!</v>
      </c>
      <c r="AG2365" s="7" t="e">
        <f t="shared" si="1853"/>
        <v>#REF!</v>
      </c>
      <c r="AH2365" s="17" t="e">
        <f t="shared" si="1847"/>
        <v>#REF!</v>
      </c>
      <c r="AI2365" s="26" t="e">
        <f t="shared" si="1852"/>
        <v>#REF!</v>
      </c>
      <c r="AJ2365" s="22" t="e">
        <f t="shared" si="1852"/>
        <v>#REF!</v>
      </c>
      <c r="AK2365" s="25" t="e">
        <f t="shared" si="1848"/>
        <v>#REF!</v>
      </c>
      <c r="AL2365" s="60">
        <f t="shared" si="1843"/>
        <v>41469</v>
      </c>
      <c r="AM2365" s="2"/>
    </row>
    <row r="2366" spans="1:39" ht="11.25" x14ac:dyDescent="0.2">
      <c r="A2366" s="2" t="s">
        <v>5</v>
      </c>
      <c r="B2366" s="2" t="str">
        <f t="shared" si="1854"/>
        <v>CACY2013</v>
      </c>
      <c r="C2366" s="2" t="s">
        <v>38</v>
      </c>
      <c r="D2366" s="4">
        <v>41468</v>
      </c>
      <c r="K2366" s="54">
        <f t="shared" si="1841"/>
        <v>0</v>
      </c>
      <c r="T2366" s="53">
        <v>4</v>
      </c>
      <c r="U2366" s="54">
        <v>33</v>
      </c>
      <c r="V2366" s="55">
        <v>2907</v>
      </c>
      <c r="W2366" s="48">
        <f t="shared" si="1842"/>
        <v>1321</v>
      </c>
      <c r="X2366" s="32">
        <v>48578</v>
      </c>
      <c r="Y2366" s="31">
        <f t="shared" si="1844"/>
        <v>5.9841903742434845E-2</v>
      </c>
      <c r="Z2366" s="30">
        <f t="shared" si="1849"/>
        <v>6.7931985672526664E-4</v>
      </c>
      <c r="AA2366" s="10">
        <f t="shared" si="1845"/>
        <v>88.090909090909079</v>
      </c>
      <c r="AB2366" s="9" t="str">
        <f t="shared" si="1840"/>
        <v>U E</v>
      </c>
      <c r="AC2366" s="28">
        <f t="shared" si="1850"/>
        <v>5.9841903742434845E-2</v>
      </c>
      <c r="AD2366" s="29">
        <f t="shared" si="1851"/>
        <v>6.7931985672526664E-4</v>
      </c>
      <c r="AE2366" s="15">
        <f t="shared" si="1846"/>
        <v>88.090909090909079</v>
      </c>
      <c r="AF2366" s="27" t="e">
        <f t="shared" si="1853"/>
        <v>#REF!</v>
      </c>
      <c r="AG2366" s="7" t="e">
        <f t="shared" si="1853"/>
        <v>#REF!</v>
      </c>
      <c r="AH2366" s="17" t="e">
        <f t="shared" si="1847"/>
        <v>#REF!</v>
      </c>
      <c r="AI2366" s="26" t="e">
        <f t="shared" si="1852"/>
        <v>#REF!</v>
      </c>
      <c r="AJ2366" s="22" t="e">
        <f t="shared" si="1852"/>
        <v>#REF!</v>
      </c>
      <c r="AK2366" s="25" t="e">
        <f t="shared" si="1848"/>
        <v>#REF!</v>
      </c>
      <c r="AL2366" s="60">
        <f t="shared" si="1843"/>
        <v>41468</v>
      </c>
      <c r="AM2366" s="2"/>
    </row>
    <row r="2367" spans="1:39" ht="11.25" x14ac:dyDescent="0.2">
      <c r="A2367" s="2" t="s">
        <v>5</v>
      </c>
      <c r="B2367" s="2" t="str">
        <f t="shared" si="1854"/>
        <v>CACY2013</v>
      </c>
      <c r="C2367" s="2" t="s">
        <v>38</v>
      </c>
      <c r="D2367" s="4">
        <v>41467</v>
      </c>
      <c r="K2367" s="54">
        <f t="shared" si="1841"/>
        <v>0</v>
      </c>
      <c r="T2367" s="53">
        <v>5</v>
      </c>
      <c r="U2367" s="54">
        <v>283</v>
      </c>
      <c r="V2367" s="55">
        <v>13983</v>
      </c>
      <c r="W2367" s="48">
        <f t="shared" si="1842"/>
        <v>1317</v>
      </c>
      <c r="X2367" s="32">
        <v>48578</v>
      </c>
      <c r="Y2367" s="31">
        <f t="shared" si="1844"/>
        <v>0.28784635019967886</v>
      </c>
      <c r="Z2367" s="30">
        <f t="shared" si="1849"/>
        <v>5.8256824076742559E-3</v>
      </c>
      <c r="AA2367" s="10">
        <f t="shared" si="1845"/>
        <v>49.409893992932858</v>
      </c>
      <c r="AB2367" s="9" t="str">
        <f t="shared" ref="AB2367:AB2430" si="1855">IF(E2367&gt;0,"M E","U E")</f>
        <v>U E</v>
      </c>
      <c r="AC2367" s="28">
        <f t="shared" si="1850"/>
        <v>0.28784635019967886</v>
      </c>
      <c r="AD2367" s="29">
        <f t="shared" si="1851"/>
        <v>5.8256824076742559E-3</v>
      </c>
      <c r="AE2367" s="15">
        <f t="shared" si="1846"/>
        <v>49.409893992932858</v>
      </c>
      <c r="AF2367" s="27" t="e">
        <f t="shared" si="1853"/>
        <v>#REF!</v>
      </c>
      <c r="AG2367" s="7" t="e">
        <f t="shared" si="1853"/>
        <v>#REF!</v>
      </c>
      <c r="AH2367" s="17" t="e">
        <f t="shared" si="1847"/>
        <v>#REF!</v>
      </c>
      <c r="AI2367" s="26" t="e">
        <f t="shared" si="1852"/>
        <v>#REF!</v>
      </c>
      <c r="AJ2367" s="22" t="e">
        <f t="shared" si="1852"/>
        <v>#REF!</v>
      </c>
      <c r="AK2367" s="25" t="e">
        <f t="shared" si="1848"/>
        <v>#REF!</v>
      </c>
      <c r="AL2367" s="60">
        <f t="shared" si="1843"/>
        <v>41467</v>
      </c>
      <c r="AM2367" s="2"/>
    </row>
    <row r="2368" spans="1:39" ht="11.25" x14ac:dyDescent="0.2">
      <c r="A2368" s="2" t="s">
        <v>5</v>
      </c>
      <c r="B2368" s="2" t="str">
        <f t="shared" si="1854"/>
        <v>CACY2013</v>
      </c>
      <c r="C2368" s="2" t="s">
        <v>38</v>
      </c>
      <c r="D2368" s="4">
        <v>41466</v>
      </c>
      <c r="K2368" s="54">
        <f t="shared" si="1841"/>
        <v>0</v>
      </c>
      <c r="T2368" s="53">
        <v>1</v>
      </c>
      <c r="U2368" s="54">
        <v>39</v>
      </c>
      <c r="V2368" s="55">
        <v>7630</v>
      </c>
      <c r="W2368" s="48">
        <f t="shared" si="1842"/>
        <v>1315</v>
      </c>
      <c r="X2368" s="32">
        <v>48578</v>
      </c>
      <c r="Y2368" s="31">
        <f t="shared" si="1844"/>
        <v>0.15706698505496317</v>
      </c>
      <c r="Z2368" s="30">
        <f t="shared" si="1849"/>
        <v>8.0283255794804233E-4</v>
      </c>
      <c r="AA2368" s="10">
        <f t="shared" si="1845"/>
        <v>195.64102564102566</v>
      </c>
      <c r="AB2368" s="9" t="str">
        <f t="shared" si="1855"/>
        <v>U E</v>
      </c>
      <c r="AC2368" s="28">
        <f t="shared" si="1850"/>
        <v>0.15706698505496317</v>
      </c>
      <c r="AD2368" s="29">
        <f t="shared" si="1851"/>
        <v>8.0283255794804233E-4</v>
      </c>
      <c r="AE2368" s="15">
        <f t="shared" si="1846"/>
        <v>195.64102564102566</v>
      </c>
      <c r="AF2368" s="27" t="e">
        <f t="shared" si="1853"/>
        <v>#REF!</v>
      </c>
      <c r="AG2368" s="7" t="e">
        <f t="shared" si="1853"/>
        <v>#REF!</v>
      </c>
      <c r="AH2368" s="17" t="e">
        <f t="shared" si="1847"/>
        <v>#REF!</v>
      </c>
      <c r="AI2368" s="26" t="e">
        <f t="shared" si="1852"/>
        <v>#REF!</v>
      </c>
      <c r="AJ2368" s="22" t="e">
        <f t="shared" si="1852"/>
        <v>#REF!</v>
      </c>
      <c r="AK2368" s="25" t="e">
        <f t="shared" si="1848"/>
        <v>#REF!</v>
      </c>
      <c r="AL2368" s="60">
        <f t="shared" si="1843"/>
        <v>41466</v>
      </c>
      <c r="AM2368" s="2"/>
    </row>
    <row r="2369" spans="1:39" ht="11.25" x14ac:dyDescent="0.2">
      <c r="A2369" s="2" t="s">
        <v>5</v>
      </c>
      <c r="B2369" s="2" t="str">
        <f t="shared" si="1854"/>
        <v>CACY2013</v>
      </c>
      <c r="C2369" s="2" t="s">
        <v>38</v>
      </c>
      <c r="D2369" s="4">
        <v>41465</v>
      </c>
      <c r="K2369" s="54">
        <f t="shared" si="1841"/>
        <v>0</v>
      </c>
      <c r="T2369" s="53">
        <v>4</v>
      </c>
      <c r="U2369" s="54">
        <v>35</v>
      </c>
      <c r="V2369" s="55">
        <v>9205</v>
      </c>
      <c r="W2369" s="48">
        <f t="shared" si="1842"/>
        <v>1319</v>
      </c>
      <c r="X2369" s="32">
        <v>48578</v>
      </c>
      <c r="Y2369" s="31">
        <f t="shared" si="1844"/>
        <v>0.18948906912594179</v>
      </c>
      <c r="Z2369" s="30">
        <f t="shared" si="1849"/>
        <v>7.2049075713285853E-4</v>
      </c>
      <c r="AA2369" s="10">
        <f t="shared" si="1845"/>
        <v>263</v>
      </c>
      <c r="AB2369" s="9" t="str">
        <f t="shared" si="1855"/>
        <v>U E</v>
      </c>
      <c r="AC2369" s="28">
        <f t="shared" si="1850"/>
        <v>0.18948906912594179</v>
      </c>
      <c r="AD2369" s="29">
        <f t="shared" si="1851"/>
        <v>7.2049075713285853E-4</v>
      </c>
      <c r="AE2369" s="15">
        <f t="shared" si="1846"/>
        <v>263</v>
      </c>
      <c r="AF2369" s="27" t="e">
        <f t="shared" si="1853"/>
        <v>#REF!</v>
      </c>
      <c r="AG2369" s="7" t="e">
        <f t="shared" si="1853"/>
        <v>#REF!</v>
      </c>
      <c r="AH2369" s="17" t="e">
        <f t="shared" si="1847"/>
        <v>#REF!</v>
      </c>
      <c r="AI2369" s="26" t="e">
        <f t="shared" si="1852"/>
        <v>#REF!</v>
      </c>
      <c r="AJ2369" s="22" t="e">
        <f t="shared" si="1852"/>
        <v>#REF!</v>
      </c>
      <c r="AK2369" s="25" t="e">
        <f t="shared" si="1848"/>
        <v>#REF!</v>
      </c>
      <c r="AL2369" s="60">
        <f t="shared" si="1843"/>
        <v>41465</v>
      </c>
      <c r="AM2369" s="2"/>
    </row>
    <row r="2370" spans="1:39" ht="11.25" x14ac:dyDescent="0.2">
      <c r="A2370" s="2" t="s">
        <v>5</v>
      </c>
      <c r="B2370" s="2" t="str">
        <f t="shared" si="1854"/>
        <v>CACY2013</v>
      </c>
      <c r="C2370" s="2" t="s">
        <v>38</v>
      </c>
      <c r="D2370" s="4">
        <v>41464</v>
      </c>
      <c r="K2370" s="54">
        <f t="shared" si="1841"/>
        <v>0</v>
      </c>
      <c r="T2370" s="53">
        <v>6</v>
      </c>
      <c r="U2370" s="54">
        <v>1365</v>
      </c>
      <c r="V2370" s="55">
        <v>420054</v>
      </c>
      <c r="W2370" s="48">
        <f t="shared" si="1842"/>
        <v>1317</v>
      </c>
      <c r="X2370" s="32">
        <v>48578</v>
      </c>
      <c r="Y2370" s="31">
        <f t="shared" si="1844"/>
        <v>8.6470006999053073</v>
      </c>
      <c r="Z2370" s="30">
        <f t="shared" si="1849"/>
        <v>2.809913952818148E-2</v>
      </c>
      <c r="AA2370" s="10">
        <f t="shared" si="1845"/>
        <v>307.73186813186817</v>
      </c>
      <c r="AB2370" s="9" t="str">
        <f t="shared" si="1855"/>
        <v>U E</v>
      </c>
      <c r="AC2370" s="28">
        <f t="shared" si="1850"/>
        <v>8.6470006999053073</v>
      </c>
      <c r="AD2370" s="29">
        <f t="shared" si="1851"/>
        <v>2.809913952818148E-2</v>
      </c>
      <c r="AE2370" s="15">
        <f t="shared" si="1846"/>
        <v>307.73186813186817</v>
      </c>
      <c r="AF2370" s="27" t="e">
        <f t="shared" si="1853"/>
        <v>#REF!</v>
      </c>
      <c r="AG2370" s="7" t="e">
        <f t="shared" si="1853"/>
        <v>#REF!</v>
      </c>
      <c r="AH2370" s="17" t="e">
        <f t="shared" si="1847"/>
        <v>#REF!</v>
      </c>
      <c r="AI2370" s="26" t="e">
        <f t="shared" si="1852"/>
        <v>#REF!</v>
      </c>
      <c r="AJ2370" s="22" t="e">
        <f t="shared" si="1852"/>
        <v>#REF!</v>
      </c>
      <c r="AK2370" s="25" t="e">
        <f t="shared" si="1848"/>
        <v>#REF!</v>
      </c>
      <c r="AL2370" s="60">
        <f t="shared" si="1843"/>
        <v>41464</v>
      </c>
      <c r="AM2370" s="2"/>
    </row>
    <row r="2371" spans="1:39" ht="11.25" x14ac:dyDescent="0.2">
      <c r="A2371" s="2" t="s">
        <v>5</v>
      </c>
      <c r="B2371" s="2" t="str">
        <f t="shared" si="1854"/>
        <v>CACY2013</v>
      </c>
      <c r="C2371" s="2" t="s">
        <v>38</v>
      </c>
      <c r="D2371" s="4">
        <v>41463</v>
      </c>
      <c r="K2371" s="54">
        <f t="shared" si="1841"/>
        <v>0</v>
      </c>
      <c r="T2371" s="53">
        <v>6</v>
      </c>
      <c r="U2371" s="54">
        <v>12</v>
      </c>
      <c r="V2371" s="55">
        <v>1682</v>
      </c>
      <c r="W2371" s="48">
        <f t="shared" si="1842"/>
        <v>1314</v>
      </c>
      <c r="X2371" s="32">
        <v>48578</v>
      </c>
      <c r="Y2371" s="31">
        <f t="shared" si="1844"/>
        <v>3.46247272427848E-2</v>
      </c>
      <c r="Z2371" s="30">
        <f t="shared" si="1849"/>
        <v>2.4702540244555149E-4</v>
      </c>
      <c r="AA2371" s="10">
        <f t="shared" si="1845"/>
        <v>140.16666666666666</v>
      </c>
      <c r="AB2371" s="9" t="str">
        <f t="shared" si="1855"/>
        <v>U E</v>
      </c>
      <c r="AC2371" s="28">
        <f t="shared" si="1850"/>
        <v>3.46247272427848E-2</v>
      </c>
      <c r="AD2371" s="29">
        <f t="shared" si="1851"/>
        <v>2.4702540244555149E-4</v>
      </c>
      <c r="AE2371" s="15">
        <f t="shared" si="1846"/>
        <v>140.16666666666666</v>
      </c>
      <c r="AF2371" s="27" t="e">
        <f t="shared" si="1853"/>
        <v>#REF!</v>
      </c>
      <c r="AG2371" s="7" t="e">
        <f t="shared" si="1853"/>
        <v>#REF!</v>
      </c>
      <c r="AH2371" s="17" t="e">
        <f t="shared" si="1847"/>
        <v>#REF!</v>
      </c>
      <c r="AI2371" s="26" t="e">
        <f t="shared" si="1852"/>
        <v>#REF!</v>
      </c>
      <c r="AJ2371" s="22" t="e">
        <f t="shared" si="1852"/>
        <v>#REF!</v>
      </c>
      <c r="AK2371" s="25" t="e">
        <f t="shared" si="1848"/>
        <v>#REF!</v>
      </c>
      <c r="AL2371" s="60">
        <f t="shared" si="1843"/>
        <v>41463</v>
      </c>
      <c r="AM2371" s="2"/>
    </row>
    <row r="2372" spans="1:39" ht="11.25" x14ac:dyDescent="0.2">
      <c r="A2372" s="2" t="s">
        <v>5</v>
      </c>
      <c r="B2372" s="2" t="str">
        <f t="shared" si="1854"/>
        <v>CACY2013</v>
      </c>
      <c r="C2372" s="2" t="s">
        <v>38</v>
      </c>
      <c r="D2372" s="4">
        <v>41462</v>
      </c>
      <c r="K2372" s="54">
        <f t="shared" si="1841"/>
        <v>0</v>
      </c>
      <c r="T2372" s="53">
        <v>3</v>
      </c>
      <c r="U2372" s="54">
        <v>266</v>
      </c>
      <c r="V2372" s="55">
        <v>122997</v>
      </c>
      <c r="W2372" s="48">
        <f t="shared" si="1842"/>
        <v>1314</v>
      </c>
      <c r="X2372" s="32">
        <v>48578</v>
      </c>
      <c r="Y2372" s="31">
        <f t="shared" si="1844"/>
        <v>2.5319486187162914</v>
      </c>
      <c r="Z2372" s="30">
        <f t="shared" si="1849"/>
        <v>5.4757297542097245E-3</v>
      </c>
      <c r="AA2372" s="10">
        <f t="shared" si="1845"/>
        <v>462.39473684210526</v>
      </c>
      <c r="AB2372" s="9" t="str">
        <f t="shared" si="1855"/>
        <v>U E</v>
      </c>
      <c r="AC2372" s="28">
        <f t="shared" si="1850"/>
        <v>2.5319486187162914</v>
      </c>
      <c r="AD2372" s="29">
        <f t="shared" si="1851"/>
        <v>5.4757297542097245E-3</v>
      </c>
      <c r="AE2372" s="15">
        <f t="shared" si="1846"/>
        <v>462.39473684210526</v>
      </c>
      <c r="AF2372" s="27" t="e">
        <f t="shared" si="1853"/>
        <v>#REF!</v>
      </c>
      <c r="AG2372" s="7" t="e">
        <f t="shared" si="1853"/>
        <v>#REF!</v>
      </c>
      <c r="AH2372" s="17" t="e">
        <f t="shared" si="1847"/>
        <v>#REF!</v>
      </c>
      <c r="AI2372" s="26" t="e">
        <f t="shared" si="1852"/>
        <v>#REF!</v>
      </c>
      <c r="AJ2372" s="22" t="e">
        <f t="shared" si="1852"/>
        <v>#REF!</v>
      </c>
      <c r="AK2372" s="25" t="e">
        <f t="shared" si="1848"/>
        <v>#REF!</v>
      </c>
      <c r="AL2372" s="60">
        <f t="shared" si="1843"/>
        <v>41462</v>
      </c>
      <c r="AM2372" s="2"/>
    </row>
    <row r="2373" spans="1:39" ht="11.25" x14ac:dyDescent="0.2">
      <c r="A2373" s="2" t="s">
        <v>5</v>
      </c>
      <c r="B2373" s="2" t="str">
        <f t="shared" si="1854"/>
        <v>CACY2013</v>
      </c>
      <c r="C2373" s="2" t="s">
        <v>38</v>
      </c>
      <c r="D2373" s="4">
        <v>41461</v>
      </c>
      <c r="K2373" s="54">
        <f t="shared" si="1841"/>
        <v>0</v>
      </c>
      <c r="T2373" s="53">
        <v>4</v>
      </c>
      <c r="U2373" s="54">
        <v>18</v>
      </c>
      <c r="V2373" s="55">
        <v>3158</v>
      </c>
      <c r="W2373" s="48">
        <f t="shared" si="1842"/>
        <v>1312</v>
      </c>
      <c r="X2373" s="32">
        <v>48578</v>
      </c>
      <c r="Y2373" s="31">
        <f t="shared" si="1844"/>
        <v>6.5008851743587628E-2</v>
      </c>
      <c r="Z2373" s="30">
        <f t="shared" si="1849"/>
        <v>3.7053810366832724E-4</v>
      </c>
      <c r="AA2373" s="10">
        <f t="shared" si="1845"/>
        <v>175.44444444444443</v>
      </c>
      <c r="AB2373" s="9" t="str">
        <f t="shared" si="1855"/>
        <v>U E</v>
      </c>
      <c r="AC2373" s="28">
        <f t="shared" si="1850"/>
        <v>6.5008851743587628E-2</v>
      </c>
      <c r="AD2373" s="29">
        <f t="shared" si="1851"/>
        <v>3.7053810366832724E-4</v>
      </c>
      <c r="AE2373" s="15">
        <f t="shared" si="1846"/>
        <v>175.44444444444443</v>
      </c>
      <c r="AF2373" s="27" t="e">
        <f t="shared" si="1853"/>
        <v>#REF!</v>
      </c>
      <c r="AG2373" s="7" t="e">
        <f t="shared" si="1853"/>
        <v>#REF!</v>
      </c>
      <c r="AH2373" s="17" t="e">
        <f t="shared" si="1847"/>
        <v>#REF!</v>
      </c>
      <c r="AI2373" s="26" t="e">
        <f t="shared" si="1852"/>
        <v>#REF!</v>
      </c>
      <c r="AJ2373" s="22" t="e">
        <f t="shared" si="1852"/>
        <v>#REF!</v>
      </c>
      <c r="AK2373" s="25" t="e">
        <f t="shared" si="1848"/>
        <v>#REF!</v>
      </c>
      <c r="AL2373" s="60">
        <f t="shared" si="1843"/>
        <v>41461</v>
      </c>
      <c r="AM2373" s="2"/>
    </row>
    <row r="2374" spans="1:39" ht="11.25" x14ac:dyDescent="0.2">
      <c r="A2374" s="2" t="s">
        <v>5</v>
      </c>
      <c r="B2374" s="2" t="str">
        <f t="shared" si="1854"/>
        <v>CACY2013</v>
      </c>
      <c r="C2374" s="2" t="s">
        <v>38</v>
      </c>
      <c r="D2374" s="4">
        <v>41460</v>
      </c>
      <c r="K2374" s="54">
        <f t="shared" si="1841"/>
        <v>0</v>
      </c>
      <c r="T2374" s="53">
        <v>2</v>
      </c>
      <c r="U2374" s="54">
        <v>3</v>
      </c>
      <c r="V2374" s="55">
        <v>598</v>
      </c>
      <c r="W2374" s="48">
        <f t="shared" si="1842"/>
        <v>1313</v>
      </c>
      <c r="X2374" s="32">
        <v>48578</v>
      </c>
      <c r="Y2374" s="31">
        <f t="shared" si="1844"/>
        <v>1.2310099221869982E-2</v>
      </c>
      <c r="Z2374" s="30">
        <f t="shared" si="1849"/>
        <v>6.1756350611387873E-5</v>
      </c>
      <c r="AA2374" s="10">
        <f t="shared" si="1845"/>
        <v>199.33333333333331</v>
      </c>
      <c r="AB2374" s="9" t="str">
        <f t="shared" si="1855"/>
        <v>U E</v>
      </c>
      <c r="AC2374" s="28">
        <f t="shared" si="1850"/>
        <v>1.2310099221869982E-2</v>
      </c>
      <c r="AD2374" s="29">
        <f t="shared" si="1851"/>
        <v>6.1756350611387873E-5</v>
      </c>
      <c r="AE2374" s="15">
        <f t="shared" si="1846"/>
        <v>199.33333333333331</v>
      </c>
      <c r="AF2374" s="27" t="e">
        <f t="shared" si="1853"/>
        <v>#REF!</v>
      </c>
      <c r="AG2374" s="7" t="e">
        <f t="shared" si="1853"/>
        <v>#REF!</v>
      </c>
      <c r="AH2374" s="17" t="e">
        <f t="shared" si="1847"/>
        <v>#REF!</v>
      </c>
      <c r="AI2374" s="26" t="e">
        <f t="shared" si="1852"/>
        <v>#REF!</v>
      </c>
      <c r="AJ2374" s="22" t="e">
        <f t="shared" si="1852"/>
        <v>#REF!</v>
      </c>
      <c r="AK2374" s="25" t="e">
        <f t="shared" si="1848"/>
        <v>#REF!</v>
      </c>
      <c r="AL2374" s="60">
        <f t="shared" si="1843"/>
        <v>41460</v>
      </c>
      <c r="AM2374" s="2"/>
    </row>
    <row r="2375" spans="1:39" ht="11.25" x14ac:dyDescent="0.2">
      <c r="A2375" s="2" t="s">
        <v>5</v>
      </c>
      <c r="B2375" s="2" t="str">
        <f t="shared" si="1854"/>
        <v>CACY2013</v>
      </c>
      <c r="C2375" s="2" t="s">
        <v>38</v>
      </c>
      <c r="D2375" s="4">
        <v>41459</v>
      </c>
      <c r="K2375" s="54">
        <f t="shared" si="1841"/>
        <v>0</v>
      </c>
      <c r="T2375" s="53">
        <v>4</v>
      </c>
      <c r="U2375" s="54">
        <v>7</v>
      </c>
      <c r="V2375" s="55">
        <v>2486</v>
      </c>
      <c r="W2375" s="48">
        <f t="shared" si="1842"/>
        <v>1314</v>
      </c>
      <c r="X2375" s="32">
        <v>48578</v>
      </c>
      <c r="Y2375" s="31">
        <f t="shared" si="1844"/>
        <v>5.1175429206636751E-2</v>
      </c>
      <c r="Z2375" s="30">
        <f t="shared" si="1849"/>
        <v>1.440981514265717E-4</v>
      </c>
      <c r="AA2375" s="10">
        <f t="shared" si="1845"/>
        <v>355.14285714285717</v>
      </c>
      <c r="AB2375" s="9" t="str">
        <f t="shared" si="1855"/>
        <v>U E</v>
      </c>
      <c r="AC2375" s="28">
        <f t="shared" si="1850"/>
        <v>5.1175429206636751E-2</v>
      </c>
      <c r="AD2375" s="29">
        <f t="shared" si="1851"/>
        <v>1.440981514265717E-4</v>
      </c>
      <c r="AE2375" s="15">
        <f t="shared" si="1846"/>
        <v>355.14285714285717</v>
      </c>
      <c r="AF2375" s="27" t="e">
        <f t="shared" si="1853"/>
        <v>#REF!</v>
      </c>
      <c r="AG2375" s="7" t="e">
        <f t="shared" si="1853"/>
        <v>#REF!</v>
      </c>
      <c r="AH2375" s="17" t="e">
        <f t="shared" si="1847"/>
        <v>#REF!</v>
      </c>
      <c r="AI2375" s="26" t="e">
        <f t="shared" si="1852"/>
        <v>#REF!</v>
      </c>
      <c r="AJ2375" s="22" t="e">
        <f t="shared" si="1852"/>
        <v>#REF!</v>
      </c>
      <c r="AK2375" s="25" t="e">
        <f t="shared" si="1848"/>
        <v>#REF!</v>
      </c>
      <c r="AL2375" s="60">
        <f t="shared" si="1843"/>
        <v>41459</v>
      </c>
      <c r="AM2375" s="2"/>
    </row>
    <row r="2376" spans="1:39" ht="11.25" x14ac:dyDescent="0.2">
      <c r="A2376" s="2" t="s">
        <v>5</v>
      </c>
      <c r="B2376" s="2" t="str">
        <f t="shared" si="1854"/>
        <v>CACY2013</v>
      </c>
      <c r="C2376" s="2" t="s">
        <v>38</v>
      </c>
      <c r="D2376" s="4">
        <v>41458</v>
      </c>
      <c r="K2376" s="54">
        <f t="shared" si="1841"/>
        <v>0</v>
      </c>
      <c r="T2376" s="53">
        <v>16</v>
      </c>
      <c r="U2376" s="54">
        <v>6608</v>
      </c>
      <c r="V2376" s="55">
        <v>387778</v>
      </c>
      <c r="W2376" s="48">
        <f t="shared" si="1842"/>
        <v>1311</v>
      </c>
      <c r="X2376" s="32">
        <v>48578</v>
      </c>
      <c r="Y2376" s="31">
        <f t="shared" si="1844"/>
        <v>7.9825847091275888</v>
      </c>
      <c r="Z2376" s="30">
        <f t="shared" si="1849"/>
        <v>0.13602865494668367</v>
      </c>
      <c r="AA2376" s="10">
        <f t="shared" si="1845"/>
        <v>58.683111380145284</v>
      </c>
      <c r="AB2376" s="9" t="str">
        <f t="shared" si="1855"/>
        <v>U E</v>
      </c>
      <c r="AC2376" s="28">
        <f t="shared" si="1850"/>
        <v>7.9825847091275888</v>
      </c>
      <c r="AD2376" s="29">
        <f t="shared" si="1851"/>
        <v>0.13602865494668367</v>
      </c>
      <c r="AE2376" s="15">
        <f t="shared" si="1846"/>
        <v>58.683111380145284</v>
      </c>
      <c r="AF2376" s="27" t="e">
        <f t="shared" si="1853"/>
        <v>#REF!</v>
      </c>
      <c r="AG2376" s="7" t="e">
        <f t="shared" si="1853"/>
        <v>#REF!</v>
      </c>
      <c r="AH2376" s="17" t="e">
        <f t="shared" si="1847"/>
        <v>#REF!</v>
      </c>
      <c r="AI2376" s="26" t="e">
        <f t="shared" si="1852"/>
        <v>#REF!</v>
      </c>
      <c r="AJ2376" s="22" t="e">
        <f t="shared" si="1852"/>
        <v>#REF!</v>
      </c>
      <c r="AK2376" s="25" t="e">
        <f t="shared" si="1848"/>
        <v>#REF!</v>
      </c>
      <c r="AL2376" s="60">
        <f t="shared" si="1843"/>
        <v>41458</v>
      </c>
      <c r="AM2376" s="2"/>
    </row>
    <row r="2377" spans="1:39" ht="11.25" x14ac:dyDescent="0.2">
      <c r="A2377" s="2" t="s">
        <v>5</v>
      </c>
      <c r="B2377" s="2" t="str">
        <f t="shared" si="1854"/>
        <v>CACY2013</v>
      </c>
      <c r="C2377" s="2" t="s">
        <v>38</v>
      </c>
      <c r="D2377" s="4">
        <v>41457</v>
      </c>
      <c r="K2377" s="54">
        <f t="shared" ref="K2377:K2440" si="1856">L2377-J2377</f>
        <v>0</v>
      </c>
      <c r="T2377" s="53">
        <v>1</v>
      </c>
      <c r="U2377" s="54">
        <v>3</v>
      </c>
      <c r="V2377" s="55">
        <v>810</v>
      </c>
      <c r="W2377" s="48">
        <f t="shared" si="1842"/>
        <v>1300</v>
      </c>
      <c r="X2377" s="32">
        <v>48578</v>
      </c>
      <c r="Y2377" s="31">
        <f t="shared" si="1844"/>
        <v>1.6674214665074724E-2</v>
      </c>
      <c r="Z2377" s="30">
        <f t="shared" si="1849"/>
        <v>6.1756350611387873E-5</v>
      </c>
      <c r="AA2377" s="10">
        <f t="shared" si="1845"/>
        <v>270</v>
      </c>
      <c r="AB2377" s="9" t="str">
        <f t="shared" si="1855"/>
        <v>U E</v>
      </c>
      <c r="AC2377" s="28">
        <f t="shared" si="1850"/>
        <v>1.6674214665074724E-2</v>
      </c>
      <c r="AD2377" s="29">
        <f t="shared" si="1851"/>
        <v>6.1756350611387873E-5</v>
      </c>
      <c r="AE2377" s="15">
        <f t="shared" si="1846"/>
        <v>270</v>
      </c>
      <c r="AF2377" s="27" t="e">
        <f t="shared" si="1853"/>
        <v>#REF!</v>
      </c>
      <c r="AG2377" s="7" t="e">
        <f t="shared" si="1853"/>
        <v>#REF!</v>
      </c>
      <c r="AH2377" s="17" t="e">
        <f t="shared" si="1847"/>
        <v>#REF!</v>
      </c>
      <c r="AI2377" s="26" t="e">
        <f t="shared" si="1852"/>
        <v>#REF!</v>
      </c>
      <c r="AJ2377" s="22" t="e">
        <f t="shared" si="1852"/>
        <v>#REF!</v>
      </c>
      <c r="AK2377" s="25" t="e">
        <f t="shared" si="1848"/>
        <v>#REF!</v>
      </c>
      <c r="AL2377" s="60">
        <f t="shared" si="1843"/>
        <v>41457</v>
      </c>
      <c r="AM2377" s="2"/>
    </row>
    <row r="2378" spans="1:39" ht="11.25" x14ac:dyDescent="0.2">
      <c r="A2378" s="2" t="s">
        <v>5</v>
      </c>
      <c r="B2378" s="2" t="str">
        <f t="shared" si="1854"/>
        <v>CACY2013</v>
      </c>
      <c r="C2378" s="2" t="s">
        <v>38</v>
      </c>
      <c r="D2378" s="4">
        <v>41456</v>
      </c>
      <c r="K2378" s="54">
        <f t="shared" si="1856"/>
        <v>0</v>
      </c>
      <c r="T2378" s="53">
        <v>3</v>
      </c>
      <c r="U2378" s="54">
        <v>3</v>
      </c>
      <c r="V2378" s="55">
        <v>361</v>
      </c>
      <c r="W2378" s="48">
        <f t="shared" si="1842"/>
        <v>1301</v>
      </c>
      <c r="X2378" s="32">
        <v>48578</v>
      </c>
      <c r="Y2378" s="31">
        <f t="shared" si="1844"/>
        <v>7.4313475235703403E-3</v>
      </c>
      <c r="Z2378" s="30">
        <f t="shared" si="1849"/>
        <v>6.1756350611387873E-5</v>
      </c>
      <c r="AA2378" s="10">
        <f t="shared" si="1845"/>
        <v>120.33333333333333</v>
      </c>
      <c r="AB2378" s="9" t="str">
        <f t="shared" si="1855"/>
        <v>U E</v>
      </c>
      <c r="AC2378" s="28">
        <f t="shared" si="1850"/>
        <v>7.4313475235703403E-3</v>
      </c>
      <c r="AD2378" s="29">
        <f t="shared" si="1851"/>
        <v>6.1756350611387873E-5</v>
      </c>
      <c r="AE2378" s="15">
        <f t="shared" si="1846"/>
        <v>120.33333333333333</v>
      </c>
      <c r="AF2378" s="27" t="e">
        <f t="shared" si="1853"/>
        <v>#REF!</v>
      </c>
      <c r="AG2378" s="7" t="e">
        <f t="shared" si="1853"/>
        <v>#REF!</v>
      </c>
      <c r="AH2378" s="17" t="e">
        <f t="shared" si="1847"/>
        <v>#REF!</v>
      </c>
      <c r="AI2378" s="26" t="e">
        <f t="shared" si="1852"/>
        <v>#REF!</v>
      </c>
      <c r="AJ2378" s="22" t="e">
        <f t="shared" si="1852"/>
        <v>#REF!</v>
      </c>
      <c r="AK2378" s="25" t="e">
        <f t="shared" si="1848"/>
        <v>#REF!</v>
      </c>
      <c r="AL2378" s="60">
        <f t="shared" si="1843"/>
        <v>41456</v>
      </c>
      <c r="AM2378" s="2"/>
    </row>
    <row r="2379" spans="1:39" ht="11.25" x14ac:dyDescent="0.2">
      <c r="A2379" s="2" t="s">
        <v>5</v>
      </c>
      <c r="B2379" s="2" t="str">
        <f t="shared" si="1854"/>
        <v>CACY2013</v>
      </c>
      <c r="C2379" s="2" t="s">
        <v>38</v>
      </c>
      <c r="D2379" s="4">
        <v>41455</v>
      </c>
      <c r="G2379" s="69">
        <v>138</v>
      </c>
      <c r="H2379" s="71">
        <v>1.3280000000000001</v>
      </c>
      <c r="I2379" s="76">
        <v>104</v>
      </c>
      <c r="K2379" s="54">
        <f t="shared" si="1856"/>
        <v>0</v>
      </c>
      <c r="T2379" s="53">
        <v>1</v>
      </c>
      <c r="U2379" s="54">
        <v>28</v>
      </c>
      <c r="V2379" s="55">
        <v>10661</v>
      </c>
      <c r="W2379" s="48">
        <f t="shared" si="1842"/>
        <v>1304</v>
      </c>
      <c r="X2379" s="32">
        <v>48578</v>
      </c>
      <c r="Y2379" s="31">
        <f t="shared" si="1844"/>
        <v>0.21946148462266871</v>
      </c>
      <c r="Z2379" s="30">
        <f t="shared" si="1849"/>
        <v>5.7639260570628678E-4</v>
      </c>
      <c r="AA2379" s="10">
        <f t="shared" si="1845"/>
        <v>380.75</v>
      </c>
      <c r="AB2379" s="9" t="str">
        <f t="shared" si="1855"/>
        <v>U E</v>
      </c>
      <c r="AC2379" s="28">
        <f t="shared" si="1850"/>
        <v>0.21946148462266871</v>
      </c>
      <c r="AD2379" s="29">
        <f t="shared" si="1851"/>
        <v>5.7639260570628678E-4</v>
      </c>
      <c r="AE2379" s="15">
        <f t="shared" si="1846"/>
        <v>380.75</v>
      </c>
      <c r="AF2379" s="27" t="e">
        <f t="shared" si="1853"/>
        <v>#REF!</v>
      </c>
      <c r="AG2379" s="7" t="e">
        <f t="shared" si="1853"/>
        <v>#REF!</v>
      </c>
      <c r="AH2379" s="17" t="e">
        <f t="shared" si="1847"/>
        <v>#REF!</v>
      </c>
      <c r="AI2379" s="26" t="e">
        <f t="shared" si="1852"/>
        <v>#REF!</v>
      </c>
      <c r="AJ2379" s="22" t="e">
        <f t="shared" si="1852"/>
        <v>#REF!</v>
      </c>
      <c r="AK2379" s="25" t="e">
        <f t="shared" si="1848"/>
        <v>#REF!</v>
      </c>
      <c r="AL2379" s="60">
        <f t="shared" si="1843"/>
        <v>41455</v>
      </c>
      <c r="AM2379" s="2"/>
    </row>
    <row r="2380" spans="1:39" ht="11.25" x14ac:dyDescent="0.2">
      <c r="A2380" s="2" t="s">
        <v>5</v>
      </c>
      <c r="B2380" s="2" t="str">
        <f t="shared" si="1854"/>
        <v>CACY2013</v>
      </c>
      <c r="C2380" s="2" t="s">
        <v>38</v>
      </c>
      <c r="D2380" s="4">
        <v>41454</v>
      </c>
      <c r="K2380" s="54">
        <f t="shared" si="1856"/>
        <v>0</v>
      </c>
      <c r="T2380" s="53">
        <v>1</v>
      </c>
      <c r="U2380" s="54">
        <v>3</v>
      </c>
      <c r="V2380" s="55">
        <v>1261</v>
      </c>
      <c r="W2380" s="48">
        <f t="shared" si="1842"/>
        <v>1308</v>
      </c>
      <c r="X2380" s="32">
        <v>48578</v>
      </c>
      <c r="Y2380" s="31">
        <f t="shared" si="1844"/>
        <v>2.5958252706986703E-2</v>
      </c>
      <c r="Z2380" s="30">
        <f t="shared" si="1849"/>
        <v>6.1756350611387873E-5</v>
      </c>
      <c r="AA2380" s="10">
        <f t="shared" si="1845"/>
        <v>420.33333333333331</v>
      </c>
      <c r="AB2380" s="9" t="str">
        <f t="shared" si="1855"/>
        <v>U E</v>
      </c>
      <c r="AC2380" s="28">
        <f t="shared" si="1850"/>
        <v>2.5958252706986703E-2</v>
      </c>
      <c r="AD2380" s="29">
        <f t="shared" si="1851"/>
        <v>6.1756350611387873E-5</v>
      </c>
      <c r="AE2380" s="15">
        <f t="shared" si="1846"/>
        <v>420.33333333333331</v>
      </c>
      <c r="AF2380" s="27" t="e">
        <f t="shared" si="1853"/>
        <v>#REF!</v>
      </c>
      <c r="AG2380" s="7" t="e">
        <f t="shared" si="1853"/>
        <v>#REF!</v>
      </c>
      <c r="AH2380" s="17" t="e">
        <f t="shared" si="1847"/>
        <v>#REF!</v>
      </c>
      <c r="AI2380" s="26" t="e">
        <f t="shared" si="1852"/>
        <v>#REF!</v>
      </c>
      <c r="AJ2380" s="22" t="e">
        <f t="shared" si="1852"/>
        <v>#REF!</v>
      </c>
      <c r="AK2380" s="25" t="e">
        <f t="shared" si="1848"/>
        <v>#REF!</v>
      </c>
      <c r="AL2380" s="60">
        <f t="shared" si="1843"/>
        <v>41454</v>
      </c>
      <c r="AM2380" s="2"/>
    </row>
    <row r="2381" spans="1:39" ht="11.25" x14ac:dyDescent="0.2">
      <c r="A2381" s="2" t="s">
        <v>5</v>
      </c>
      <c r="B2381" s="2" t="str">
        <f t="shared" si="1854"/>
        <v>CACY2013</v>
      </c>
      <c r="C2381" s="2" t="s">
        <v>38</v>
      </c>
      <c r="D2381" s="4">
        <v>41453</v>
      </c>
      <c r="K2381" s="54">
        <f t="shared" si="1856"/>
        <v>0</v>
      </c>
      <c r="T2381" s="53">
        <v>1</v>
      </c>
      <c r="U2381" s="54">
        <v>21</v>
      </c>
      <c r="V2381" s="55">
        <v>1518</v>
      </c>
      <c r="W2381" s="48">
        <f t="shared" si="1842"/>
        <v>1310</v>
      </c>
      <c r="X2381" s="32">
        <v>48578</v>
      </c>
      <c r="Y2381" s="31">
        <f t="shared" si="1844"/>
        <v>3.1248713409362264E-2</v>
      </c>
      <c r="Z2381" s="30">
        <f t="shared" si="1849"/>
        <v>4.3229445427971509E-4</v>
      </c>
      <c r="AA2381" s="10">
        <f t="shared" si="1845"/>
        <v>72.285714285714292</v>
      </c>
      <c r="AB2381" s="9" t="str">
        <f t="shared" si="1855"/>
        <v>U E</v>
      </c>
      <c r="AC2381" s="28">
        <f t="shared" si="1850"/>
        <v>3.1248713409362264E-2</v>
      </c>
      <c r="AD2381" s="29">
        <f t="shared" si="1851"/>
        <v>4.3229445427971509E-4</v>
      </c>
      <c r="AE2381" s="15">
        <f t="shared" si="1846"/>
        <v>72.285714285714292</v>
      </c>
      <c r="AF2381" s="27" t="e">
        <f t="shared" si="1853"/>
        <v>#REF!</v>
      </c>
      <c r="AG2381" s="7" t="e">
        <f t="shared" si="1853"/>
        <v>#REF!</v>
      </c>
      <c r="AH2381" s="17" t="e">
        <f t="shared" si="1847"/>
        <v>#REF!</v>
      </c>
      <c r="AI2381" s="26" t="e">
        <f t="shared" si="1852"/>
        <v>#REF!</v>
      </c>
      <c r="AJ2381" s="22" t="e">
        <f t="shared" si="1852"/>
        <v>#REF!</v>
      </c>
      <c r="AK2381" s="25" t="e">
        <f t="shared" si="1848"/>
        <v>#REF!</v>
      </c>
      <c r="AL2381" s="60">
        <f t="shared" si="1843"/>
        <v>41453</v>
      </c>
      <c r="AM2381" s="2"/>
    </row>
    <row r="2382" spans="1:39" ht="11.25" x14ac:dyDescent="0.2">
      <c r="A2382" s="2" t="s">
        <v>5</v>
      </c>
      <c r="B2382" s="2" t="str">
        <f t="shared" si="1854"/>
        <v>CACY2013</v>
      </c>
      <c r="C2382" s="2" t="s">
        <v>38</v>
      </c>
      <c r="D2382" s="4">
        <v>41452</v>
      </c>
      <c r="K2382" s="54">
        <f t="shared" si="1856"/>
        <v>0</v>
      </c>
      <c r="T2382" s="53">
        <v>3</v>
      </c>
      <c r="U2382" s="54">
        <v>12</v>
      </c>
      <c r="V2382" s="55">
        <v>4447</v>
      </c>
      <c r="W2382" s="48">
        <f t="shared" si="1842"/>
        <v>1311</v>
      </c>
      <c r="X2382" s="32">
        <v>48578</v>
      </c>
      <c r="Y2382" s="31">
        <f t="shared" si="1844"/>
        <v>9.1543497056280621E-2</v>
      </c>
      <c r="Z2382" s="30">
        <f t="shared" si="1849"/>
        <v>2.4702540244555149E-4</v>
      </c>
      <c r="AA2382" s="10">
        <f t="shared" si="1845"/>
        <v>370.58333333333331</v>
      </c>
      <c r="AB2382" s="9" t="str">
        <f t="shared" si="1855"/>
        <v>U E</v>
      </c>
      <c r="AC2382" s="28">
        <f t="shared" si="1850"/>
        <v>9.1543497056280621E-2</v>
      </c>
      <c r="AD2382" s="29">
        <f t="shared" si="1851"/>
        <v>2.4702540244555149E-4</v>
      </c>
      <c r="AE2382" s="15">
        <f t="shared" si="1846"/>
        <v>370.58333333333331</v>
      </c>
      <c r="AF2382" s="27" t="e">
        <f t="shared" si="1853"/>
        <v>#REF!</v>
      </c>
      <c r="AG2382" s="7" t="e">
        <f t="shared" si="1853"/>
        <v>#REF!</v>
      </c>
      <c r="AH2382" s="17" t="e">
        <f t="shared" si="1847"/>
        <v>#REF!</v>
      </c>
      <c r="AI2382" s="26" t="e">
        <f t="shared" si="1852"/>
        <v>#REF!</v>
      </c>
      <c r="AJ2382" s="22" t="e">
        <f t="shared" si="1852"/>
        <v>#REF!</v>
      </c>
      <c r="AK2382" s="25" t="e">
        <f t="shared" si="1848"/>
        <v>#REF!</v>
      </c>
      <c r="AL2382" s="60">
        <f t="shared" si="1843"/>
        <v>41452</v>
      </c>
      <c r="AM2382" s="2"/>
    </row>
    <row r="2383" spans="1:39" ht="11.25" x14ac:dyDescent="0.2">
      <c r="A2383" s="2" t="s">
        <v>5</v>
      </c>
      <c r="B2383" s="2" t="str">
        <f t="shared" si="1854"/>
        <v>CACY2013</v>
      </c>
      <c r="C2383" s="2" t="s">
        <v>38</v>
      </c>
      <c r="D2383" s="4">
        <v>41451</v>
      </c>
      <c r="K2383" s="54">
        <f t="shared" si="1856"/>
        <v>0</v>
      </c>
      <c r="T2383" s="53">
        <v>4</v>
      </c>
      <c r="U2383" s="54">
        <v>37</v>
      </c>
      <c r="V2383" s="55">
        <v>6591</v>
      </c>
      <c r="W2383" s="48">
        <f t="shared" si="1842"/>
        <v>1313</v>
      </c>
      <c r="X2383" s="32">
        <v>48578</v>
      </c>
      <c r="Y2383" s="31">
        <f t="shared" si="1844"/>
        <v>0.13567870229321916</v>
      </c>
      <c r="Z2383" s="30">
        <f t="shared" si="1849"/>
        <v>7.6166165754045043E-4</v>
      </c>
      <c r="AA2383" s="10">
        <f t="shared" si="1845"/>
        <v>178.13513513513513</v>
      </c>
      <c r="AB2383" s="9" t="str">
        <f t="shared" si="1855"/>
        <v>U E</v>
      </c>
      <c r="AC2383" s="28">
        <f t="shared" si="1850"/>
        <v>0.13567870229321916</v>
      </c>
      <c r="AD2383" s="29">
        <f t="shared" si="1851"/>
        <v>7.6166165754045043E-4</v>
      </c>
      <c r="AE2383" s="15">
        <f t="shared" si="1846"/>
        <v>178.13513513513513</v>
      </c>
      <c r="AF2383" s="27" t="e">
        <f t="shared" si="1853"/>
        <v>#REF!</v>
      </c>
      <c r="AG2383" s="7" t="e">
        <f t="shared" si="1853"/>
        <v>#REF!</v>
      </c>
      <c r="AH2383" s="17" t="e">
        <f t="shared" si="1847"/>
        <v>#REF!</v>
      </c>
      <c r="AI2383" s="26" t="e">
        <f t="shared" si="1852"/>
        <v>#REF!</v>
      </c>
      <c r="AJ2383" s="22" t="e">
        <f t="shared" si="1852"/>
        <v>#REF!</v>
      </c>
      <c r="AK2383" s="25" t="e">
        <f t="shared" si="1848"/>
        <v>#REF!</v>
      </c>
      <c r="AL2383" s="60">
        <f t="shared" si="1843"/>
        <v>41451</v>
      </c>
      <c r="AM2383" s="2"/>
    </row>
    <row r="2384" spans="1:39" ht="11.25" x14ac:dyDescent="0.2">
      <c r="A2384" s="2" t="s">
        <v>5</v>
      </c>
      <c r="B2384" s="2" t="str">
        <f t="shared" si="1854"/>
        <v>CACY2013</v>
      </c>
      <c r="C2384" s="2" t="s">
        <v>38</v>
      </c>
      <c r="D2384" s="4">
        <v>41450</v>
      </c>
      <c r="K2384" s="54">
        <f t="shared" si="1856"/>
        <v>0</v>
      </c>
      <c r="T2384" s="53">
        <v>2</v>
      </c>
      <c r="U2384" s="54">
        <v>3</v>
      </c>
      <c r="V2384" s="55">
        <v>535</v>
      </c>
      <c r="W2384" s="48">
        <f t="shared" si="1842"/>
        <v>1312</v>
      </c>
      <c r="X2384" s="32">
        <v>48578</v>
      </c>
      <c r="Y2384" s="31">
        <f t="shared" si="1844"/>
        <v>1.1013215859030838E-2</v>
      </c>
      <c r="Z2384" s="30">
        <f t="shared" si="1849"/>
        <v>6.1756350611387873E-5</v>
      </c>
      <c r="AA2384" s="10">
        <f t="shared" si="1845"/>
        <v>178.33333333333334</v>
      </c>
      <c r="AB2384" s="9" t="str">
        <f t="shared" si="1855"/>
        <v>U E</v>
      </c>
      <c r="AC2384" s="28">
        <f t="shared" si="1850"/>
        <v>1.1013215859030838E-2</v>
      </c>
      <c r="AD2384" s="29">
        <f t="shared" si="1851"/>
        <v>6.1756350611387873E-5</v>
      </c>
      <c r="AE2384" s="15">
        <f t="shared" si="1846"/>
        <v>178.33333333333334</v>
      </c>
      <c r="AF2384" s="27" t="e">
        <f t="shared" si="1853"/>
        <v>#REF!</v>
      </c>
      <c r="AG2384" s="7" t="e">
        <f t="shared" si="1853"/>
        <v>#REF!</v>
      </c>
      <c r="AH2384" s="17" t="e">
        <f t="shared" si="1847"/>
        <v>#REF!</v>
      </c>
      <c r="AI2384" s="26" t="e">
        <f t="shared" si="1852"/>
        <v>#REF!</v>
      </c>
      <c r="AJ2384" s="22" t="e">
        <f t="shared" si="1852"/>
        <v>#REF!</v>
      </c>
      <c r="AK2384" s="25" t="e">
        <f t="shared" si="1848"/>
        <v>#REF!</v>
      </c>
      <c r="AL2384" s="60">
        <f t="shared" si="1843"/>
        <v>41450</v>
      </c>
      <c r="AM2384" s="2"/>
    </row>
    <row r="2385" spans="1:39" ht="11.25" x14ac:dyDescent="0.2">
      <c r="A2385" s="2" t="s">
        <v>5</v>
      </c>
      <c r="B2385" s="2" t="str">
        <f t="shared" si="1854"/>
        <v>CACY2013</v>
      </c>
      <c r="C2385" s="2" t="s">
        <v>38</v>
      </c>
      <c r="D2385" s="4">
        <v>41449</v>
      </c>
      <c r="K2385" s="54">
        <f t="shared" si="1856"/>
        <v>0</v>
      </c>
      <c r="T2385" s="53">
        <v>3</v>
      </c>
      <c r="U2385" s="54">
        <v>6</v>
      </c>
      <c r="V2385" s="55">
        <v>1345</v>
      </c>
      <c r="W2385" s="48">
        <f t="shared" si="1842"/>
        <v>1313</v>
      </c>
      <c r="X2385" s="32">
        <v>48578</v>
      </c>
      <c r="Y2385" s="31">
        <f t="shared" si="1844"/>
        <v>2.7687430524105563E-2</v>
      </c>
      <c r="Z2385" s="30">
        <f t="shared" si="1849"/>
        <v>1.2351270122277575E-4</v>
      </c>
      <c r="AA2385" s="10">
        <f t="shared" si="1845"/>
        <v>224.16666666666666</v>
      </c>
      <c r="AB2385" s="9" t="str">
        <f t="shared" si="1855"/>
        <v>U E</v>
      </c>
      <c r="AC2385" s="28">
        <f t="shared" si="1850"/>
        <v>2.7687430524105563E-2</v>
      </c>
      <c r="AD2385" s="29">
        <f t="shared" si="1851"/>
        <v>1.2351270122277575E-4</v>
      </c>
      <c r="AE2385" s="15">
        <f t="shared" si="1846"/>
        <v>224.16666666666666</v>
      </c>
      <c r="AF2385" s="27" t="e">
        <f t="shared" si="1853"/>
        <v>#REF!</v>
      </c>
      <c r="AG2385" s="7" t="e">
        <f t="shared" si="1853"/>
        <v>#REF!</v>
      </c>
      <c r="AH2385" s="17" t="e">
        <f t="shared" si="1847"/>
        <v>#REF!</v>
      </c>
      <c r="AI2385" s="26" t="e">
        <f t="shared" si="1852"/>
        <v>#REF!</v>
      </c>
      <c r="AJ2385" s="22" t="e">
        <f t="shared" si="1852"/>
        <v>#REF!</v>
      </c>
      <c r="AK2385" s="25" t="e">
        <f t="shared" si="1848"/>
        <v>#REF!</v>
      </c>
      <c r="AL2385" s="60">
        <f t="shared" si="1843"/>
        <v>41449</v>
      </c>
      <c r="AM2385" s="2"/>
    </row>
    <row r="2386" spans="1:39" ht="11.25" x14ac:dyDescent="0.2">
      <c r="A2386" s="2" t="s">
        <v>5</v>
      </c>
      <c r="B2386" s="2" t="str">
        <f t="shared" si="1854"/>
        <v>CACY2013</v>
      </c>
      <c r="C2386" s="2" t="s">
        <v>38</v>
      </c>
      <c r="D2386" s="4">
        <v>41448</v>
      </c>
      <c r="K2386" s="54">
        <f t="shared" si="1856"/>
        <v>0</v>
      </c>
      <c r="T2386" s="53">
        <v>1</v>
      </c>
      <c r="U2386" s="54">
        <v>1</v>
      </c>
      <c r="V2386" s="55">
        <v>250</v>
      </c>
      <c r="W2386" s="48">
        <f t="shared" si="1842"/>
        <v>1313</v>
      </c>
      <c r="X2386" s="32">
        <v>48578</v>
      </c>
      <c r="Y2386" s="31">
        <f t="shared" si="1844"/>
        <v>5.1463625509489894E-3</v>
      </c>
      <c r="Z2386" s="30">
        <f t="shared" si="1849"/>
        <v>2.0585450203795956E-5</v>
      </c>
      <c r="AA2386" s="10">
        <f t="shared" si="1845"/>
        <v>250.00000000000003</v>
      </c>
      <c r="AB2386" s="9" t="str">
        <f t="shared" si="1855"/>
        <v>U E</v>
      </c>
      <c r="AC2386" s="28">
        <f t="shared" si="1850"/>
        <v>5.1463625509489894E-3</v>
      </c>
      <c r="AD2386" s="29">
        <f t="shared" si="1851"/>
        <v>2.0585450203795956E-5</v>
      </c>
      <c r="AE2386" s="15">
        <f t="shared" si="1846"/>
        <v>250.00000000000003</v>
      </c>
      <c r="AF2386" s="27" t="e">
        <f t="shared" si="1853"/>
        <v>#REF!</v>
      </c>
      <c r="AG2386" s="7" t="e">
        <f t="shared" si="1853"/>
        <v>#REF!</v>
      </c>
      <c r="AH2386" s="17" t="e">
        <f t="shared" si="1847"/>
        <v>#REF!</v>
      </c>
      <c r="AI2386" s="26" t="e">
        <f t="shared" si="1852"/>
        <v>#REF!</v>
      </c>
      <c r="AJ2386" s="22" t="e">
        <f t="shared" si="1852"/>
        <v>#REF!</v>
      </c>
      <c r="AK2386" s="25" t="e">
        <f t="shared" si="1848"/>
        <v>#REF!</v>
      </c>
      <c r="AL2386" s="60">
        <f t="shared" si="1843"/>
        <v>41448</v>
      </c>
      <c r="AM2386" s="2"/>
    </row>
    <row r="2387" spans="1:39" ht="11.25" x14ac:dyDescent="0.2">
      <c r="A2387" s="2" t="s">
        <v>5</v>
      </c>
      <c r="B2387" s="2" t="str">
        <f t="shared" si="1854"/>
        <v>CACY2013</v>
      </c>
      <c r="C2387" s="2" t="s">
        <v>38</v>
      </c>
      <c r="D2387" s="4">
        <v>41447</v>
      </c>
      <c r="K2387" s="54">
        <f t="shared" si="1856"/>
        <v>0</v>
      </c>
      <c r="T2387" s="53"/>
      <c r="U2387" s="54"/>
      <c r="V2387" s="55"/>
      <c r="W2387" s="48">
        <f t="shared" si="1842"/>
        <v>1316</v>
      </c>
      <c r="X2387" s="32">
        <v>48578</v>
      </c>
      <c r="Y2387" s="31">
        <f t="shared" si="1844"/>
        <v>0</v>
      </c>
      <c r="Z2387" s="30">
        <f t="shared" si="1849"/>
        <v>0</v>
      </c>
      <c r="AA2387" s="10">
        <f t="shared" si="1845"/>
        <v>0</v>
      </c>
      <c r="AB2387" s="9" t="str">
        <f t="shared" si="1855"/>
        <v>U E</v>
      </c>
      <c r="AC2387" s="28">
        <f t="shared" si="1850"/>
        <v>0</v>
      </c>
      <c r="AD2387" s="29">
        <f t="shared" si="1851"/>
        <v>0</v>
      </c>
      <c r="AE2387" s="15">
        <f t="shared" si="1846"/>
        <v>0</v>
      </c>
      <c r="AF2387" s="27" t="e">
        <f t="shared" si="1853"/>
        <v>#REF!</v>
      </c>
      <c r="AG2387" s="7" t="e">
        <f t="shared" si="1853"/>
        <v>#REF!</v>
      </c>
      <c r="AH2387" s="17" t="e">
        <f t="shared" si="1847"/>
        <v>#REF!</v>
      </c>
      <c r="AI2387" s="26" t="e">
        <f t="shared" si="1852"/>
        <v>#REF!</v>
      </c>
      <c r="AJ2387" s="22" t="e">
        <f t="shared" si="1852"/>
        <v>#REF!</v>
      </c>
      <c r="AK2387" s="25" t="e">
        <f t="shared" si="1848"/>
        <v>#REF!</v>
      </c>
      <c r="AL2387" s="60">
        <f t="shared" si="1843"/>
        <v>41447</v>
      </c>
      <c r="AM2387" s="2"/>
    </row>
    <row r="2388" spans="1:39" ht="11.25" x14ac:dyDescent="0.2">
      <c r="A2388" s="2" t="s">
        <v>5</v>
      </c>
      <c r="B2388" s="2" t="str">
        <f t="shared" si="1854"/>
        <v>CACY2013</v>
      </c>
      <c r="C2388" s="2" t="s">
        <v>38</v>
      </c>
      <c r="D2388" s="4">
        <v>41446</v>
      </c>
      <c r="K2388" s="54">
        <f t="shared" si="1856"/>
        <v>0</v>
      </c>
      <c r="T2388" s="53">
        <v>2</v>
      </c>
      <c r="U2388" s="54">
        <v>2</v>
      </c>
      <c r="V2388" s="55">
        <v>295</v>
      </c>
      <c r="W2388" s="48">
        <f t="shared" si="1842"/>
        <v>1319</v>
      </c>
      <c r="X2388" s="32">
        <v>48578</v>
      </c>
      <c r="Y2388" s="31">
        <f t="shared" si="1844"/>
        <v>6.0727078101198073E-3</v>
      </c>
      <c r="Z2388" s="30">
        <f t="shared" si="1849"/>
        <v>4.1170900407591911E-5</v>
      </c>
      <c r="AA2388" s="10">
        <f t="shared" si="1845"/>
        <v>147.5</v>
      </c>
      <c r="AB2388" s="9" t="str">
        <f t="shared" si="1855"/>
        <v>U E</v>
      </c>
      <c r="AC2388" s="28">
        <f t="shared" si="1850"/>
        <v>6.0727078101198073E-3</v>
      </c>
      <c r="AD2388" s="29">
        <f t="shared" si="1851"/>
        <v>4.1170900407591911E-5</v>
      </c>
      <c r="AE2388" s="15">
        <f t="shared" si="1846"/>
        <v>147.5</v>
      </c>
      <c r="AF2388" s="27" t="e">
        <f t="shared" si="1853"/>
        <v>#REF!</v>
      </c>
      <c r="AG2388" s="7" t="e">
        <f t="shared" si="1853"/>
        <v>#REF!</v>
      </c>
      <c r="AH2388" s="17" t="e">
        <f t="shared" si="1847"/>
        <v>#REF!</v>
      </c>
      <c r="AI2388" s="26" t="e">
        <f t="shared" si="1852"/>
        <v>#REF!</v>
      </c>
      <c r="AJ2388" s="22" t="e">
        <f t="shared" si="1852"/>
        <v>#REF!</v>
      </c>
      <c r="AK2388" s="25" t="e">
        <f t="shared" si="1848"/>
        <v>#REF!</v>
      </c>
      <c r="AL2388" s="60">
        <f t="shared" si="1843"/>
        <v>41446</v>
      </c>
      <c r="AM2388" s="2"/>
    </row>
    <row r="2389" spans="1:39" ht="11.25" x14ac:dyDescent="0.2">
      <c r="A2389" s="2" t="s">
        <v>5</v>
      </c>
      <c r="B2389" s="2" t="str">
        <f t="shared" si="1854"/>
        <v>CACY2013</v>
      </c>
      <c r="C2389" s="2" t="s">
        <v>38</v>
      </c>
      <c r="D2389" s="4">
        <v>41445</v>
      </c>
      <c r="K2389" s="54">
        <f t="shared" si="1856"/>
        <v>0</v>
      </c>
      <c r="T2389" s="53">
        <v>1</v>
      </c>
      <c r="U2389" s="54">
        <v>2</v>
      </c>
      <c r="V2389" s="55">
        <v>105</v>
      </c>
      <c r="W2389" s="48">
        <f t="shared" si="1842"/>
        <v>1318</v>
      </c>
      <c r="X2389" s="32">
        <v>48578</v>
      </c>
      <c r="Y2389" s="31">
        <f t="shared" si="1844"/>
        <v>2.1614722713985753E-3</v>
      </c>
      <c r="Z2389" s="30">
        <f t="shared" si="1849"/>
        <v>4.1170900407591911E-5</v>
      </c>
      <c r="AA2389" s="10">
        <f t="shared" si="1845"/>
        <v>52.5</v>
      </c>
      <c r="AB2389" s="9" t="str">
        <f t="shared" si="1855"/>
        <v>U E</v>
      </c>
      <c r="AC2389" s="28">
        <f t="shared" si="1850"/>
        <v>2.1614722713985753E-3</v>
      </c>
      <c r="AD2389" s="29">
        <f t="shared" si="1851"/>
        <v>4.1170900407591911E-5</v>
      </c>
      <c r="AE2389" s="15">
        <f t="shared" si="1846"/>
        <v>52.5</v>
      </c>
      <c r="AF2389" s="27" t="e">
        <f t="shared" si="1853"/>
        <v>#REF!</v>
      </c>
      <c r="AG2389" s="7" t="e">
        <f t="shared" si="1853"/>
        <v>#REF!</v>
      </c>
      <c r="AH2389" s="17" t="e">
        <f t="shared" si="1847"/>
        <v>#REF!</v>
      </c>
      <c r="AI2389" s="26" t="e">
        <f t="shared" si="1852"/>
        <v>#REF!</v>
      </c>
      <c r="AJ2389" s="22" t="e">
        <f t="shared" si="1852"/>
        <v>#REF!</v>
      </c>
      <c r="AK2389" s="25" t="e">
        <f t="shared" si="1848"/>
        <v>#REF!</v>
      </c>
      <c r="AL2389" s="60">
        <f t="shared" si="1843"/>
        <v>41445</v>
      </c>
      <c r="AM2389" s="2"/>
    </row>
    <row r="2390" spans="1:39" ht="11.25" x14ac:dyDescent="0.2">
      <c r="A2390" s="2" t="s">
        <v>5</v>
      </c>
      <c r="B2390" s="2" t="str">
        <f t="shared" si="1854"/>
        <v>CACY2013</v>
      </c>
      <c r="C2390" s="2" t="s">
        <v>38</v>
      </c>
      <c r="D2390" s="4">
        <v>41444</v>
      </c>
      <c r="K2390" s="54">
        <f t="shared" si="1856"/>
        <v>0</v>
      </c>
      <c r="T2390" s="53">
        <v>2</v>
      </c>
      <c r="U2390" s="54">
        <v>3</v>
      </c>
      <c r="V2390" s="55">
        <v>630</v>
      </c>
      <c r="W2390" s="48">
        <f t="shared" si="1842"/>
        <v>1319</v>
      </c>
      <c r="X2390" s="32">
        <v>48578</v>
      </c>
      <c r="Y2390" s="31">
        <f t="shared" si="1844"/>
        <v>1.2968833628391453E-2</v>
      </c>
      <c r="Z2390" s="30">
        <f t="shared" si="1849"/>
        <v>6.1756350611387873E-5</v>
      </c>
      <c r="AA2390" s="10">
        <f t="shared" si="1845"/>
        <v>209.99999999999997</v>
      </c>
      <c r="AB2390" s="9" t="str">
        <f t="shared" si="1855"/>
        <v>U E</v>
      </c>
      <c r="AC2390" s="28">
        <f t="shared" si="1850"/>
        <v>1.2968833628391453E-2</v>
      </c>
      <c r="AD2390" s="29">
        <f t="shared" si="1851"/>
        <v>6.1756350611387873E-5</v>
      </c>
      <c r="AE2390" s="15">
        <f t="shared" si="1846"/>
        <v>209.99999999999997</v>
      </c>
      <c r="AF2390" s="27" t="e">
        <f t="shared" si="1853"/>
        <v>#REF!</v>
      </c>
      <c r="AG2390" s="7" t="e">
        <f t="shared" si="1853"/>
        <v>#REF!</v>
      </c>
      <c r="AH2390" s="17" t="e">
        <f t="shared" si="1847"/>
        <v>#REF!</v>
      </c>
      <c r="AI2390" s="26" t="e">
        <f t="shared" si="1852"/>
        <v>#REF!</v>
      </c>
      <c r="AJ2390" s="22" t="e">
        <f t="shared" si="1852"/>
        <v>#REF!</v>
      </c>
      <c r="AK2390" s="25" t="e">
        <f t="shared" si="1848"/>
        <v>#REF!</v>
      </c>
      <c r="AL2390" s="60">
        <f t="shared" si="1843"/>
        <v>41444</v>
      </c>
      <c r="AM2390" s="2"/>
    </row>
    <row r="2391" spans="1:39" ht="11.25" x14ac:dyDescent="0.2">
      <c r="A2391" s="2" t="s">
        <v>5</v>
      </c>
      <c r="B2391" s="2" t="str">
        <f t="shared" si="1854"/>
        <v>CACY2013</v>
      </c>
      <c r="C2391" s="2" t="s">
        <v>38</v>
      </c>
      <c r="D2391" s="4">
        <v>41443</v>
      </c>
      <c r="K2391" s="54">
        <f t="shared" si="1856"/>
        <v>0</v>
      </c>
      <c r="T2391" s="53">
        <v>2</v>
      </c>
      <c r="U2391" s="54">
        <v>32</v>
      </c>
      <c r="V2391" s="55">
        <v>9263</v>
      </c>
      <c r="W2391" s="48">
        <f t="shared" si="1842"/>
        <v>1319</v>
      </c>
      <c r="X2391" s="32">
        <v>48578</v>
      </c>
      <c r="Y2391" s="31">
        <f t="shared" si="1844"/>
        <v>0.19068302523776196</v>
      </c>
      <c r="Z2391" s="30">
        <f t="shared" si="1849"/>
        <v>6.5873440652147058E-4</v>
      </c>
      <c r="AA2391" s="10">
        <f t="shared" si="1845"/>
        <v>289.46875</v>
      </c>
      <c r="AB2391" s="9" t="str">
        <f t="shared" si="1855"/>
        <v>U E</v>
      </c>
      <c r="AC2391" s="28">
        <f t="shared" si="1850"/>
        <v>0.19068302523776196</v>
      </c>
      <c r="AD2391" s="29">
        <f t="shared" si="1851"/>
        <v>6.5873440652147058E-4</v>
      </c>
      <c r="AE2391" s="15">
        <f t="shared" si="1846"/>
        <v>289.46875</v>
      </c>
      <c r="AF2391" s="27" t="e">
        <f t="shared" si="1853"/>
        <v>#REF!</v>
      </c>
      <c r="AG2391" s="7" t="e">
        <f t="shared" si="1853"/>
        <v>#REF!</v>
      </c>
      <c r="AH2391" s="17" t="e">
        <f t="shared" si="1847"/>
        <v>#REF!</v>
      </c>
      <c r="AI2391" s="26" t="e">
        <f t="shared" si="1852"/>
        <v>#REF!</v>
      </c>
      <c r="AJ2391" s="22" t="e">
        <f t="shared" si="1852"/>
        <v>#REF!</v>
      </c>
      <c r="AK2391" s="25" t="e">
        <f t="shared" si="1848"/>
        <v>#REF!</v>
      </c>
      <c r="AL2391" s="60">
        <f t="shared" si="1843"/>
        <v>41443</v>
      </c>
      <c r="AM2391" s="2"/>
    </row>
    <row r="2392" spans="1:39" ht="11.25" x14ac:dyDescent="0.2">
      <c r="A2392" s="2" t="s">
        <v>5</v>
      </c>
      <c r="B2392" s="2" t="str">
        <f t="shared" si="1854"/>
        <v>CACY2013</v>
      </c>
      <c r="C2392" s="2" t="s">
        <v>38</v>
      </c>
      <c r="D2392" s="4">
        <v>41442</v>
      </c>
      <c r="K2392" s="54">
        <f t="shared" si="1856"/>
        <v>0</v>
      </c>
      <c r="T2392" s="53">
        <v>2</v>
      </c>
      <c r="U2392" s="54">
        <v>2</v>
      </c>
      <c r="V2392" s="55">
        <v>335</v>
      </c>
      <c r="W2392" s="48">
        <f t="shared" ref="W2392:W2455" si="1857">SUM(T2392:T2751)</f>
        <v>1319</v>
      </c>
      <c r="X2392" s="32">
        <v>48578</v>
      </c>
      <c r="Y2392" s="31">
        <f t="shared" si="1844"/>
        <v>6.8961258182716452E-3</v>
      </c>
      <c r="Z2392" s="30">
        <f t="shared" si="1849"/>
        <v>4.1170900407591911E-5</v>
      </c>
      <c r="AA2392" s="10">
        <f t="shared" si="1845"/>
        <v>167.5</v>
      </c>
      <c r="AB2392" s="9" t="str">
        <f t="shared" si="1855"/>
        <v>U E</v>
      </c>
      <c r="AC2392" s="28">
        <f t="shared" si="1850"/>
        <v>6.8961258182716452E-3</v>
      </c>
      <c r="AD2392" s="29">
        <f t="shared" si="1851"/>
        <v>4.1170900407591911E-5</v>
      </c>
      <c r="AE2392" s="15">
        <f t="shared" si="1846"/>
        <v>167.5</v>
      </c>
      <c r="AF2392" s="27" t="e">
        <f t="shared" si="1853"/>
        <v>#REF!</v>
      </c>
      <c r="AG2392" s="7" t="e">
        <f t="shared" si="1853"/>
        <v>#REF!</v>
      </c>
      <c r="AH2392" s="17" t="e">
        <f t="shared" si="1847"/>
        <v>#REF!</v>
      </c>
      <c r="AI2392" s="26" t="e">
        <f t="shared" si="1852"/>
        <v>#REF!</v>
      </c>
      <c r="AJ2392" s="22" t="e">
        <f t="shared" si="1852"/>
        <v>#REF!</v>
      </c>
      <c r="AK2392" s="25" t="e">
        <f t="shared" si="1848"/>
        <v>#REF!</v>
      </c>
      <c r="AL2392" s="60">
        <f t="shared" si="1843"/>
        <v>41442</v>
      </c>
      <c r="AM2392" s="2"/>
    </row>
    <row r="2393" spans="1:39" ht="11.25" x14ac:dyDescent="0.2">
      <c r="A2393" s="2" t="s">
        <v>5</v>
      </c>
      <c r="B2393" s="2" t="str">
        <f t="shared" si="1854"/>
        <v>CACY2013</v>
      </c>
      <c r="C2393" s="2" t="s">
        <v>38</v>
      </c>
      <c r="D2393" s="4">
        <v>41441</v>
      </c>
      <c r="K2393" s="54">
        <f t="shared" si="1856"/>
        <v>0</v>
      </c>
      <c r="T2393" s="53">
        <v>2</v>
      </c>
      <c r="U2393" s="54">
        <v>4</v>
      </c>
      <c r="V2393" s="55">
        <v>1280</v>
      </c>
      <c r="W2393" s="48">
        <f t="shared" si="1857"/>
        <v>1323</v>
      </c>
      <c r="X2393" s="32">
        <v>48578</v>
      </c>
      <c r="Y2393" s="31">
        <f t="shared" si="1844"/>
        <v>2.6349376260858825E-2</v>
      </c>
      <c r="Z2393" s="30">
        <f t="shared" si="1849"/>
        <v>8.2341800815183822E-5</v>
      </c>
      <c r="AA2393" s="10">
        <f t="shared" si="1845"/>
        <v>320</v>
      </c>
      <c r="AB2393" s="9" t="str">
        <f t="shared" si="1855"/>
        <v>U E</v>
      </c>
      <c r="AC2393" s="28">
        <f t="shared" si="1850"/>
        <v>2.6349376260858825E-2</v>
      </c>
      <c r="AD2393" s="29">
        <f t="shared" si="1851"/>
        <v>8.2341800815183822E-5</v>
      </c>
      <c r="AE2393" s="15">
        <f t="shared" si="1846"/>
        <v>320</v>
      </c>
      <c r="AF2393" s="27" t="e">
        <f t="shared" si="1853"/>
        <v>#REF!</v>
      </c>
      <c r="AG2393" s="7" t="e">
        <f t="shared" si="1853"/>
        <v>#REF!</v>
      </c>
      <c r="AH2393" s="17" t="e">
        <f t="shared" si="1847"/>
        <v>#REF!</v>
      </c>
      <c r="AI2393" s="26" t="e">
        <f t="shared" si="1852"/>
        <v>#REF!</v>
      </c>
      <c r="AJ2393" s="22" t="e">
        <f t="shared" si="1852"/>
        <v>#REF!</v>
      </c>
      <c r="AK2393" s="25" t="e">
        <f t="shared" si="1848"/>
        <v>#REF!</v>
      </c>
      <c r="AL2393" s="60">
        <f t="shared" ref="AL2393:AL2456" si="1858">D2393</f>
        <v>41441</v>
      </c>
      <c r="AM2393" s="2"/>
    </row>
    <row r="2394" spans="1:39" ht="11.25" x14ac:dyDescent="0.2">
      <c r="A2394" s="2" t="s">
        <v>5</v>
      </c>
      <c r="B2394" s="2" t="str">
        <f t="shared" si="1854"/>
        <v>CACY2013</v>
      </c>
      <c r="C2394" s="2" t="s">
        <v>38</v>
      </c>
      <c r="D2394" s="4">
        <v>41440</v>
      </c>
      <c r="K2394" s="54">
        <f t="shared" si="1856"/>
        <v>0</v>
      </c>
      <c r="T2394" s="53">
        <v>4</v>
      </c>
      <c r="U2394" s="54">
        <v>156</v>
      </c>
      <c r="V2394" s="55">
        <v>26216</v>
      </c>
      <c r="W2394" s="48">
        <f t="shared" si="1857"/>
        <v>1324</v>
      </c>
      <c r="X2394" s="32">
        <v>48578</v>
      </c>
      <c r="Y2394" s="31">
        <f t="shared" si="1844"/>
        <v>0.53966816254271477</v>
      </c>
      <c r="Z2394" s="30">
        <f t="shared" si="1849"/>
        <v>3.2113302317921693E-3</v>
      </c>
      <c r="AA2394" s="10">
        <f t="shared" si="1845"/>
        <v>168.05128205128204</v>
      </c>
      <c r="AB2394" s="9" t="str">
        <f t="shared" si="1855"/>
        <v>U E</v>
      </c>
      <c r="AC2394" s="28">
        <f t="shared" si="1850"/>
        <v>0.53966816254271477</v>
      </c>
      <c r="AD2394" s="29">
        <f t="shared" si="1851"/>
        <v>3.2113302317921693E-3</v>
      </c>
      <c r="AE2394" s="15">
        <f t="shared" si="1846"/>
        <v>168.05128205128204</v>
      </c>
      <c r="AF2394" s="27" t="e">
        <f t="shared" si="1853"/>
        <v>#REF!</v>
      </c>
      <c r="AG2394" s="7" t="e">
        <f t="shared" si="1853"/>
        <v>#REF!</v>
      </c>
      <c r="AH2394" s="17" t="e">
        <f t="shared" si="1847"/>
        <v>#REF!</v>
      </c>
      <c r="AI2394" s="26" t="e">
        <f t="shared" si="1852"/>
        <v>#REF!</v>
      </c>
      <c r="AJ2394" s="22" t="e">
        <f t="shared" si="1852"/>
        <v>#REF!</v>
      </c>
      <c r="AK2394" s="25" t="e">
        <f t="shared" si="1848"/>
        <v>#REF!</v>
      </c>
      <c r="AL2394" s="60">
        <f t="shared" si="1858"/>
        <v>41440</v>
      </c>
      <c r="AM2394" s="2"/>
    </row>
    <row r="2395" spans="1:39" ht="11.25" x14ac:dyDescent="0.2">
      <c r="A2395" s="2" t="s">
        <v>5</v>
      </c>
      <c r="B2395" s="2" t="str">
        <f t="shared" si="1854"/>
        <v>CACY2013</v>
      </c>
      <c r="C2395" s="2" t="s">
        <v>38</v>
      </c>
      <c r="D2395" s="4">
        <v>41439</v>
      </c>
      <c r="K2395" s="54">
        <f t="shared" si="1856"/>
        <v>0</v>
      </c>
      <c r="T2395" s="53"/>
      <c r="U2395" s="54"/>
      <c r="V2395" s="55"/>
      <c r="W2395" s="48">
        <f t="shared" si="1857"/>
        <v>1322</v>
      </c>
      <c r="X2395" s="32">
        <v>48578</v>
      </c>
      <c r="Y2395" s="31">
        <f t="shared" si="1844"/>
        <v>0</v>
      </c>
      <c r="Z2395" s="30">
        <f t="shared" si="1849"/>
        <v>0</v>
      </c>
      <c r="AA2395" s="10">
        <f t="shared" si="1845"/>
        <v>0</v>
      </c>
      <c r="AB2395" s="9" t="str">
        <f t="shared" si="1855"/>
        <v>U E</v>
      </c>
      <c r="AC2395" s="28">
        <f t="shared" si="1850"/>
        <v>0</v>
      </c>
      <c r="AD2395" s="29">
        <f t="shared" si="1851"/>
        <v>0</v>
      </c>
      <c r="AE2395" s="15">
        <f t="shared" si="1846"/>
        <v>0</v>
      </c>
      <c r="AF2395" s="27" t="e">
        <f t="shared" si="1853"/>
        <v>#REF!</v>
      </c>
      <c r="AG2395" s="7" t="e">
        <f t="shared" si="1853"/>
        <v>#REF!</v>
      </c>
      <c r="AH2395" s="17" t="e">
        <f t="shared" si="1847"/>
        <v>#REF!</v>
      </c>
      <c r="AI2395" s="26" t="e">
        <f t="shared" si="1852"/>
        <v>#REF!</v>
      </c>
      <c r="AJ2395" s="22" t="e">
        <f t="shared" si="1852"/>
        <v>#REF!</v>
      </c>
      <c r="AK2395" s="25" t="e">
        <f t="shared" si="1848"/>
        <v>#REF!</v>
      </c>
      <c r="AL2395" s="60">
        <f t="shared" si="1858"/>
        <v>41439</v>
      </c>
      <c r="AM2395" s="2"/>
    </row>
    <row r="2396" spans="1:39" ht="11.25" x14ac:dyDescent="0.2">
      <c r="A2396" s="2" t="s">
        <v>5</v>
      </c>
      <c r="B2396" s="2" t="str">
        <f t="shared" si="1854"/>
        <v>CACY2013</v>
      </c>
      <c r="C2396" s="2" t="s">
        <v>38</v>
      </c>
      <c r="D2396" s="4">
        <v>41438</v>
      </c>
      <c r="K2396" s="54">
        <f t="shared" si="1856"/>
        <v>0</v>
      </c>
      <c r="T2396" s="53">
        <v>1</v>
      </c>
      <c r="U2396" s="54">
        <v>1</v>
      </c>
      <c r="V2396" s="55">
        <v>57</v>
      </c>
      <c r="W2396" s="48">
        <f t="shared" si="1857"/>
        <v>1326</v>
      </c>
      <c r="X2396" s="32">
        <v>48578</v>
      </c>
      <c r="Y2396" s="31">
        <f t="shared" si="1844"/>
        <v>1.1733706616163695E-3</v>
      </c>
      <c r="Z2396" s="30">
        <f t="shared" si="1849"/>
        <v>2.0585450203795956E-5</v>
      </c>
      <c r="AA2396" s="10">
        <f t="shared" si="1845"/>
        <v>57</v>
      </c>
      <c r="AB2396" s="9" t="str">
        <f t="shared" si="1855"/>
        <v>U E</v>
      </c>
      <c r="AC2396" s="28">
        <f t="shared" si="1850"/>
        <v>1.1733706616163695E-3</v>
      </c>
      <c r="AD2396" s="29">
        <f t="shared" si="1851"/>
        <v>2.0585450203795956E-5</v>
      </c>
      <c r="AE2396" s="15">
        <f t="shared" si="1846"/>
        <v>57</v>
      </c>
      <c r="AF2396" s="27" t="e">
        <f t="shared" si="1853"/>
        <v>#REF!</v>
      </c>
      <c r="AG2396" s="7" t="e">
        <f t="shared" si="1853"/>
        <v>#REF!</v>
      </c>
      <c r="AH2396" s="17" t="e">
        <f t="shared" si="1847"/>
        <v>#REF!</v>
      </c>
      <c r="AI2396" s="26" t="e">
        <f t="shared" si="1852"/>
        <v>#REF!</v>
      </c>
      <c r="AJ2396" s="22" t="e">
        <f t="shared" si="1852"/>
        <v>#REF!</v>
      </c>
      <c r="AK2396" s="25" t="e">
        <f t="shared" si="1848"/>
        <v>#REF!</v>
      </c>
      <c r="AL2396" s="60">
        <f t="shared" si="1858"/>
        <v>41438</v>
      </c>
      <c r="AM2396" s="2"/>
    </row>
    <row r="2397" spans="1:39" ht="11.25" x14ac:dyDescent="0.2">
      <c r="A2397" s="2" t="s">
        <v>5</v>
      </c>
      <c r="B2397" s="2" t="str">
        <f t="shared" si="1854"/>
        <v>CACY2013</v>
      </c>
      <c r="C2397" s="2" t="s">
        <v>38</v>
      </c>
      <c r="D2397" s="4">
        <v>41437</v>
      </c>
      <c r="K2397" s="54">
        <f t="shared" si="1856"/>
        <v>0</v>
      </c>
      <c r="T2397" s="53">
        <v>2</v>
      </c>
      <c r="U2397" s="54">
        <v>13</v>
      </c>
      <c r="V2397" s="55">
        <v>2317</v>
      </c>
      <c r="W2397" s="48">
        <f t="shared" si="1857"/>
        <v>1328</v>
      </c>
      <c r="X2397" s="32">
        <v>48578</v>
      </c>
      <c r="Y2397" s="31">
        <f t="shared" si="1844"/>
        <v>4.7696488122195235E-2</v>
      </c>
      <c r="Z2397" s="30">
        <f t="shared" si="1849"/>
        <v>2.6761085264934744E-4</v>
      </c>
      <c r="AA2397" s="10">
        <f t="shared" si="1845"/>
        <v>178.23076923076923</v>
      </c>
      <c r="AB2397" s="9" t="str">
        <f t="shared" si="1855"/>
        <v>U E</v>
      </c>
      <c r="AC2397" s="28">
        <f t="shared" si="1850"/>
        <v>4.7696488122195235E-2</v>
      </c>
      <c r="AD2397" s="29">
        <f t="shared" si="1851"/>
        <v>2.6761085264934744E-4</v>
      </c>
      <c r="AE2397" s="15">
        <f t="shared" si="1846"/>
        <v>178.23076923076923</v>
      </c>
      <c r="AF2397" s="27" t="e">
        <f t="shared" si="1853"/>
        <v>#REF!</v>
      </c>
      <c r="AG2397" s="7" t="e">
        <f t="shared" si="1853"/>
        <v>#REF!</v>
      </c>
      <c r="AH2397" s="17" t="e">
        <f t="shared" si="1847"/>
        <v>#REF!</v>
      </c>
      <c r="AI2397" s="26" t="e">
        <f t="shared" si="1852"/>
        <v>#REF!</v>
      </c>
      <c r="AJ2397" s="22" t="e">
        <f t="shared" si="1852"/>
        <v>#REF!</v>
      </c>
      <c r="AK2397" s="25" t="e">
        <f t="shared" si="1848"/>
        <v>#REF!</v>
      </c>
      <c r="AL2397" s="60">
        <f t="shared" si="1858"/>
        <v>41437</v>
      </c>
      <c r="AM2397" s="2"/>
    </row>
    <row r="2398" spans="1:39" ht="11.25" x14ac:dyDescent="0.2">
      <c r="A2398" s="2" t="s">
        <v>5</v>
      </c>
      <c r="B2398" s="2" t="str">
        <f t="shared" si="1854"/>
        <v>CACY2013</v>
      </c>
      <c r="C2398" s="2" t="s">
        <v>38</v>
      </c>
      <c r="D2398" s="4">
        <v>41436</v>
      </c>
      <c r="K2398" s="54">
        <f t="shared" si="1856"/>
        <v>0</v>
      </c>
      <c r="T2398" s="53"/>
      <c r="U2398" s="54"/>
      <c r="V2398" s="55"/>
      <c r="W2398" s="48">
        <f t="shared" si="1857"/>
        <v>1328</v>
      </c>
      <c r="X2398" s="32">
        <v>48578</v>
      </c>
      <c r="Y2398" s="31">
        <f t="shared" si="1844"/>
        <v>0</v>
      </c>
      <c r="Z2398" s="30">
        <f t="shared" si="1849"/>
        <v>0</v>
      </c>
      <c r="AA2398" s="10">
        <f t="shared" si="1845"/>
        <v>0</v>
      </c>
      <c r="AB2398" s="9" t="str">
        <f t="shared" si="1855"/>
        <v>U E</v>
      </c>
      <c r="AC2398" s="28">
        <f t="shared" si="1850"/>
        <v>0</v>
      </c>
      <c r="AD2398" s="29">
        <f t="shared" si="1851"/>
        <v>0</v>
      </c>
      <c r="AE2398" s="15">
        <f t="shared" si="1846"/>
        <v>0</v>
      </c>
      <c r="AF2398" s="27" t="e">
        <f t="shared" si="1853"/>
        <v>#REF!</v>
      </c>
      <c r="AG2398" s="7" t="e">
        <f t="shared" si="1853"/>
        <v>#REF!</v>
      </c>
      <c r="AH2398" s="17" t="e">
        <f t="shared" si="1847"/>
        <v>#REF!</v>
      </c>
      <c r="AI2398" s="26" t="e">
        <f t="shared" si="1852"/>
        <v>#REF!</v>
      </c>
      <c r="AJ2398" s="22" t="e">
        <f t="shared" si="1852"/>
        <v>#REF!</v>
      </c>
      <c r="AK2398" s="25" t="e">
        <f t="shared" si="1848"/>
        <v>#REF!</v>
      </c>
      <c r="AL2398" s="60">
        <f t="shared" si="1858"/>
        <v>41436</v>
      </c>
      <c r="AM2398" s="2"/>
    </row>
    <row r="2399" spans="1:39" ht="11.25" x14ac:dyDescent="0.2">
      <c r="A2399" s="2" t="s">
        <v>5</v>
      </c>
      <c r="B2399" s="2" t="str">
        <f t="shared" si="1854"/>
        <v>CACY2013</v>
      </c>
      <c r="C2399" s="2" t="s">
        <v>38</v>
      </c>
      <c r="D2399" s="4">
        <v>41435</v>
      </c>
      <c r="K2399" s="54">
        <f t="shared" si="1856"/>
        <v>0</v>
      </c>
      <c r="T2399" s="53">
        <v>1</v>
      </c>
      <c r="U2399" s="54">
        <v>1</v>
      </c>
      <c r="V2399" s="55">
        <v>62</v>
      </c>
      <c r="W2399" s="48">
        <f t="shared" si="1857"/>
        <v>1331</v>
      </c>
      <c r="X2399" s="32">
        <v>48578</v>
      </c>
      <c r="Y2399" s="31">
        <f t="shared" si="1844"/>
        <v>1.2762979126353493E-3</v>
      </c>
      <c r="Z2399" s="30">
        <f t="shared" si="1849"/>
        <v>2.0585450203795956E-5</v>
      </c>
      <c r="AA2399" s="10">
        <f t="shared" si="1845"/>
        <v>62</v>
      </c>
      <c r="AB2399" s="9" t="str">
        <f t="shared" si="1855"/>
        <v>U E</v>
      </c>
      <c r="AC2399" s="28">
        <f t="shared" si="1850"/>
        <v>1.2762979126353493E-3</v>
      </c>
      <c r="AD2399" s="29">
        <f t="shared" si="1851"/>
        <v>2.0585450203795956E-5</v>
      </c>
      <c r="AE2399" s="15">
        <f t="shared" si="1846"/>
        <v>62</v>
      </c>
      <c r="AF2399" s="27" t="e">
        <f t="shared" si="1853"/>
        <v>#REF!</v>
      </c>
      <c r="AG2399" s="7" t="e">
        <f t="shared" si="1853"/>
        <v>#REF!</v>
      </c>
      <c r="AH2399" s="17" t="e">
        <f t="shared" si="1847"/>
        <v>#REF!</v>
      </c>
      <c r="AI2399" s="26" t="e">
        <f t="shared" si="1852"/>
        <v>#REF!</v>
      </c>
      <c r="AJ2399" s="22" t="e">
        <f t="shared" si="1852"/>
        <v>#REF!</v>
      </c>
      <c r="AK2399" s="25" t="e">
        <f t="shared" si="1848"/>
        <v>#REF!</v>
      </c>
      <c r="AL2399" s="60">
        <f t="shared" si="1858"/>
        <v>41435</v>
      </c>
      <c r="AM2399" s="2"/>
    </row>
    <row r="2400" spans="1:39" ht="11.25" x14ac:dyDescent="0.2">
      <c r="A2400" s="2" t="s">
        <v>5</v>
      </c>
      <c r="B2400" s="2" t="str">
        <f t="shared" si="1854"/>
        <v>CACY2013</v>
      </c>
      <c r="C2400" s="2" t="s">
        <v>38</v>
      </c>
      <c r="D2400" s="4">
        <v>41434</v>
      </c>
      <c r="K2400" s="54">
        <f t="shared" si="1856"/>
        <v>0</v>
      </c>
      <c r="T2400" s="53">
        <v>2</v>
      </c>
      <c r="U2400" s="54">
        <v>20</v>
      </c>
      <c r="V2400" s="55">
        <v>4266</v>
      </c>
      <c r="W2400" s="48">
        <f t="shared" si="1857"/>
        <v>1331</v>
      </c>
      <c r="X2400" s="32">
        <v>48578</v>
      </c>
      <c r="Y2400" s="31">
        <f t="shared" si="1844"/>
        <v>8.7817530569393551E-2</v>
      </c>
      <c r="Z2400" s="30">
        <f t="shared" si="1849"/>
        <v>4.1170900407591914E-4</v>
      </c>
      <c r="AA2400" s="10">
        <f t="shared" si="1845"/>
        <v>213.29999999999998</v>
      </c>
      <c r="AB2400" s="9" t="str">
        <f t="shared" si="1855"/>
        <v>U E</v>
      </c>
      <c r="AC2400" s="28">
        <f t="shared" si="1850"/>
        <v>8.7817530569393551E-2</v>
      </c>
      <c r="AD2400" s="29">
        <f t="shared" si="1851"/>
        <v>4.1170900407591914E-4</v>
      </c>
      <c r="AE2400" s="15">
        <f t="shared" si="1846"/>
        <v>213.29999999999998</v>
      </c>
      <c r="AF2400" s="27" t="e">
        <f t="shared" si="1853"/>
        <v>#REF!</v>
      </c>
      <c r="AG2400" s="7" t="e">
        <f t="shared" si="1853"/>
        <v>#REF!</v>
      </c>
      <c r="AH2400" s="17" t="e">
        <f t="shared" si="1847"/>
        <v>#REF!</v>
      </c>
      <c r="AI2400" s="26" t="e">
        <f t="shared" si="1852"/>
        <v>#REF!</v>
      </c>
      <c r="AJ2400" s="22" t="e">
        <f t="shared" si="1852"/>
        <v>#REF!</v>
      </c>
      <c r="AK2400" s="25" t="e">
        <f t="shared" si="1848"/>
        <v>#REF!</v>
      </c>
      <c r="AL2400" s="60">
        <f t="shared" si="1858"/>
        <v>41434</v>
      </c>
      <c r="AM2400" s="2"/>
    </row>
    <row r="2401" spans="1:39" ht="11.25" x14ac:dyDescent="0.2">
      <c r="A2401" s="2" t="s">
        <v>5</v>
      </c>
      <c r="B2401" s="2" t="str">
        <f t="shared" si="1854"/>
        <v>CACY2013</v>
      </c>
      <c r="C2401" s="2" t="s">
        <v>38</v>
      </c>
      <c r="D2401" s="4">
        <v>41433</v>
      </c>
      <c r="K2401" s="54">
        <f t="shared" si="1856"/>
        <v>0</v>
      </c>
      <c r="T2401" s="53">
        <v>2</v>
      </c>
      <c r="U2401" s="54">
        <v>3</v>
      </c>
      <c r="V2401" s="55">
        <v>462</v>
      </c>
      <c r="W2401" s="48">
        <f t="shared" si="1857"/>
        <v>1336</v>
      </c>
      <c r="X2401" s="32">
        <v>48578</v>
      </c>
      <c r="Y2401" s="31">
        <f t="shared" si="1844"/>
        <v>9.5104779941537314E-3</v>
      </c>
      <c r="Z2401" s="30">
        <f t="shared" si="1849"/>
        <v>6.1756350611387873E-5</v>
      </c>
      <c r="AA2401" s="10">
        <f t="shared" si="1845"/>
        <v>153.99999999999997</v>
      </c>
      <c r="AB2401" s="9" t="str">
        <f t="shared" si="1855"/>
        <v>U E</v>
      </c>
      <c r="AC2401" s="28">
        <f t="shared" si="1850"/>
        <v>9.5104779941537314E-3</v>
      </c>
      <c r="AD2401" s="29">
        <f t="shared" si="1851"/>
        <v>6.1756350611387873E-5</v>
      </c>
      <c r="AE2401" s="15">
        <f t="shared" si="1846"/>
        <v>153.99999999999997</v>
      </c>
      <c r="AF2401" s="27" t="e">
        <f t="shared" si="1853"/>
        <v>#REF!</v>
      </c>
      <c r="AG2401" s="7" t="e">
        <f t="shared" si="1853"/>
        <v>#REF!</v>
      </c>
      <c r="AH2401" s="17" t="e">
        <f t="shared" si="1847"/>
        <v>#REF!</v>
      </c>
      <c r="AI2401" s="26" t="e">
        <f t="shared" si="1852"/>
        <v>#REF!</v>
      </c>
      <c r="AJ2401" s="22" t="e">
        <f t="shared" si="1852"/>
        <v>#REF!</v>
      </c>
      <c r="AK2401" s="25" t="e">
        <f t="shared" si="1848"/>
        <v>#REF!</v>
      </c>
      <c r="AL2401" s="60">
        <f t="shared" si="1858"/>
        <v>41433</v>
      </c>
      <c r="AM2401" s="2"/>
    </row>
    <row r="2402" spans="1:39" ht="11.25" x14ac:dyDescent="0.2">
      <c r="A2402" s="2" t="s">
        <v>5</v>
      </c>
      <c r="B2402" s="2" t="str">
        <f t="shared" si="1854"/>
        <v>CACY2013</v>
      </c>
      <c r="C2402" s="2" t="s">
        <v>38</v>
      </c>
      <c r="D2402" s="4">
        <v>41432</v>
      </c>
      <c r="K2402" s="54">
        <f t="shared" si="1856"/>
        <v>0</v>
      </c>
      <c r="T2402" s="53">
        <v>4</v>
      </c>
      <c r="U2402" s="54">
        <v>10</v>
      </c>
      <c r="V2402" s="55">
        <v>993</v>
      </c>
      <c r="W2402" s="48">
        <f t="shared" si="1857"/>
        <v>1336</v>
      </c>
      <c r="X2402" s="32">
        <v>48578</v>
      </c>
      <c r="Y2402" s="31">
        <f t="shared" si="1844"/>
        <v>2.0441352052369386E-2</v>
      </c>
      <c r="Z2402" s="30">
        <f t="shared" si="1849"/>
        <v>2.0585450203795957E-4</v>
      </c>
      <c r="AA2402" s="10">
        <f t="shared" si="1845"/>
        <v>99.3</v>
      </c>
      <c r="AB2402" s="9" t="str">
        <f t="shared" si="1855"/>
        <v>U E</v>
      </c>
      <c r="AC2402" s="28">
        <f t="shared" si="1850"/>
        <v>2.0441352052369386E-2</v>
      </c>
      <c r="AD2402" s="29">
        <f t="shared" si="1851"/>
        <v>2.0585450203795957E-4</v>
      </c>
      <c r="AE2402" s="15">
        <f t="shared" si="1846"/>
        <v>99.3</v>
      </c>
      <c r="AF2402" s="27" t="e">
        <f t="shared" si="1853"/>
        <v>#REF!</v>
      </c>
      <c r="AG2402" s="7" t="e">
        <f t="shared" si="1853"/>
        <v>#REF!</v>
      </c>
      <c r="AH2402" s="17" t="e">
        <f t="shared" si="1847"/>
        <v>#REF!</v>
      </c>
      <c r="AI2402" s="26" t="e">
        <f t="shared" si="1852"/>
        <v>#REF!</v>
      </c>
      <c r="AJ2402" s="22" t="e">
        <f t="shared" si="1852"/>
        <v>#REF!</v>
      </c>
      <c r="AK2402" s="25" t="e">
        <f t="shared" si="1848"/>
        <v>#REF!</v>
      </c>
      <c r="AL2402" s="60">
        <f t="shared" si="1858"/>
        <v>41432</v>
      </c>
      <c r="AM2402" s="2"/>
    </row>
    <row r="2403" spans="1:39" ht="11.25" x14ac:dyDescent="0.2">
      <c r="A2403" s="2" t="s">
        <v>5</v>
      </c>
      <c r="B2403" s="2" t="str">
        <f t="shared" si="1854"/>
        <v>CACY2013</v>
      </c>
      <c r="C2403" s="2" t="s">
        <v>38</v>
      </c>
      <c r="D2403" s="4">
        <v>41431</v>
      </c>
      <c r="K2403" s="54">
        <f t="shared" si="1856"/>
        <v>0</v>
      </c>
      <c r="T2403" s="53">
        <v>4</v>
      </c>
      <c r="U2403" s="54">
        <v>7</v>
      </c>
      <c r="V2403" s="55">
        <v>1131</v>
      </c>
      <c r="W2403" s="48">
        <f t="shared" si="1857"/>
        <v>1334</v>
      </c>
      <c r="X2403" s="32">
        <v>48578</v>
      </c>
      <c r="Y2403" s="31">
        <f t="shared" si="1844"/>
        <v>2.3282144180493226E-2</v>
      </c>
      <c r="Z2403" s="30">
        <f t="shared" si="1849"/>
        <v>1.440981514265717E-4</v>
      </c>
      <c r="AA2403" s="10">
        <f t="shared" si="1845"/>
        <v>161.57142857142856</v>
      </c>
      <c r="AB2403" s="9" t="str">
        <f t="shared" si="1855"/>
        <v>U E</v>
      </c>
      <c r="AC2403" s="28">
        <f t="shared" si="1850"/>
        <v>2.3282144180493226E-2</v>
      </c>
      <c r="AD2403" s="29">
        <f t="shared" si="1851"/>
        <v>1.440981514265717E-4</v>
      </c>
      <c r="AE2403" s="15">
        <f t="shared" si="1846"/>
        <v>161.57142857142856</v>
      </c>
      <c r="AF2403" s="27" t="e">
        <f t="shared" si="1853"/>
        <v>#REF!</v>
      </c>
      <c r="AG2403" s="7" t="e">
        <f t="shared" si="1853"/>
        <v>#REF!</v>
      </c>
      <c r="AH2403" s="17" t="e">
        <f t="shared" si="1847"/>
        <v>#REF!</v>
      </c>
      <c r="AI2403" s="26" t="e">
        <f t="shared" si="1852"/>
        <v>#REF!</v>
      </c>
      <c r="AJ2403" s="22" t="e">
        <f t="shared" si="1852"/>
        <v>#REF!</v>
      </c>
      <c r="AK2403" s="25" t="e">
        <f t="shared" si="1848"/>
        <v>#REF!</v>
      </c>
      <c r="AL2403" s="60">
        <f t="shared" si="1858"/>
        <v>41431</v>
      </c>
      <c r="AM2403" s="2"/>
    </row>
    <row r="2404" spans="1:39" ht="11.25" x14ac:dyDescent="0.2">
      <c r="A2404" s="2" t="s">
        <v>5</v>
      </c>
      <c r="B2404" s="2" t="str">
        <f t="shared" si="1854"/>
        <v>CACY2013</v>
      </c>
      <c r="C2404" s="2" t="s">
        <v>38</v>
      </c>
      <c r="D2404" s="4">
        <v>41430</v>
      </c>
      <c r="K2404" s="54">
        <f t="shared" si="1856"/>
        <v>0</v>
      </c>
      <c r="T2404" s="53">
        <v>2</v>
      </c>
      <c r="U2404" s="54">
        <v>2</v>
      </c>
      <c r="V2404" s="55">
        <v>166</v>
      </c>
      <c r="W2404" s="48">
        <f t="shared" si="1857"/>
        <v>1333</v>
      </c>
      <c r="X2404" s="32">
        <v>48578</v>
      </c>
      <c r="Y2404" s="31">
        <f t="shared" si="1844"/>
        <v>3.4171847338301288E-3</v>
      </c>
      <c r="Z2404" s="30">
        <f t="shared" si="1849"/>
        <v>4.1170900407591911E-5</v>
      </c>
      <c r="AA2404" s="10">
        <f t="shared" si="1845"/>
        <v>83</v>
      </c>
      <c r="AB2404" s="9" t="str">
        <f t="shared" si="1855"/>
        <v>U E</v>
      </c>
      <c r="AC2404" s="28">
        <f t="shared" si="1850"/>
        <v>3.4171847338301288E-3</v>
      </c>
      <c r="AD2404" s="29">
        <f t="shared" si="1851"/>
        <v>4.1170900407591911E-5</v>
      </c>
      <c r="AE2404" s="15">
        <f t="shared" si="1846"/>
        <v>83</v>
      </c>
      <c r="AF2404" s="27" t="e">
        <f t="shared" si="1853"/>
        <v>#REF!</v>
      </c>
      <c r="AG2404" s="7" t="e">
        <f t="shared" si="1853"/>
        <v>#REF!</v>
      </c>
      <c r="AH2404" s="17" t="e">
        <f t="shared" si="1847"/>
        <v>#REF!</v>
      </c>
      <c r="AI2404" s="26" t="e">
        <f t="shared" si="1852"/>
        <v>#REF!</v>
      </c>
      <c r="AJ2404" s="22" t="e">
        <f t="shared" si="1852"/>
        <v>#REF!</v>
      </c>
      <c r="AK2404" s="25" t="e">
        <f t="shared" si="1848"/>
        <v>#REF!</v>
      </c>
      <c r="AL2404" s="60">
        <f t="shared" si="1858"/>
        <v>41430</v>
      </c>
      <c r="AM2404" s="2"/>
    </row>
    <row r="2405" spans="1:39" ht="11.25" x14ac:dyDescent="0.2">
      <c r="A2405" s="2" t="s">
        <v>5</v>
      </c>
      <c r="B2405" s="2" t="str">
        <f t="shared" si="1854"/>
        <v>CACY2013</v>
      </c>
      <c r="C2405" s="2" t="s">
        <v>38</v>
      </c>
      <c r="D2405" s="4">
        <v>41429</v>
      </c>
      <c r="K2405" s="54">
        <f t="shared" si="1856"/>
        <v>0</v>
      </c>
      <c r="T2405" s="53">
        <v>4</v>
      </c>
      <c r="U2405" s="54">
        <v>6</v>
      </c>
      <c r="V2405" s="55">
        <v>588</v>
      </c>
      <c r="W2405" s="48">
        <f t="shared" si="1857"/>
        <v>1334</v>
      </c>
      <c r="X2405" s="32">
        <v>48578</v>
      </c>
      <c r="Y2405" s="31">
        <f t="shared" ref="Y2405:Y2468" si="1859">V2405/X2405</f>
        <v>1.2104244719832022E-2</v>
      </c>
      <c r="Z2405" s="30">
        <f t="shared" si="1849"/>
        <v>1.2351270122277575E-4</v>
      </c>
      <c r="AA2405" s="10">
        <f t="shared" ref="AA2405:AA2468" si="1860">IF(Z2405=0,0,Y2405/Z2405)</f>
        <v>97.999999999999986</v>
      </c>
      <c r="AB2405" s="9" t="str">
        <f t="shared" si="1855"/>
        <v>U E</v>
      </c>
      <c r="AC2405" s="28">
        <f t="shared" si="1850"/>
        <v>1.2104244719832022E-2</v>
      </c>
      <c r="AD2405" s="29">
        <f t="shared" si="1851"/>
        <v>1.2351270122277575E-4</v>
      </c>
      <c r="AE2405" s="15">
        <f t="shared" ref="AE2405:AE2468" si="1861">IF(AD2405=0,0,AC2405/AD2405)</f>
        <v>97.999999999999986</v>
      </c>
      <c r="AF2405" s="27" t="e">
        <f t="shared" si="1853"/>
        <v>#REF!</v>
      </c>
      <c r="AG2405" s="7" t="e">
        <f t="shared" si="1853"/>
        <v>#REF!</v>
      </c>
      <c r="AH2405" s="17" t="e">
        <f t="shared" ref="AH2405:AH2468" si="1862">AF2405/AG2405</f>
        <v>#REF!</v>
      </c>
      <c r="AI2405" s="26" t="e">
        <f t="shared" si="1852"/>
        <v>#REF!</v>
      </c>
      <c r="AJ2405" s="22" t="e">
        <f t="shared" si="1852"/>
        <v>#REF!</v>
      </c>
      <c r="AK2405" s="25" t="e">
        <f t="shared" ref="AK2405:AK2468" si="1863">AI2405/AJ2405</f>
        <v>#REF!</v>
      </c>
      <c r="AL2405" s="60">
        <f t="shared" si="1858"/>
        <v>41429</v>
      </c>
      <c r="AM2405" s="2"/>
    </row>
    <row r="2406" spans="1:39" ht="11.25" x14ac:dyDescent="0.2">
      <c r="A2406" s="2" t="s">
        <v>5</v>
      </c>
      <c r="B2406" s="2" t="str">
        <f t="shared" si="1854"/>
        <v>CACY2013</v>
      </c>
      <c r="C2406" s="2" t="s">
        <v>38</v>
      </c>
      <c r="D2406" s="4">
        <v>41428</v>
      </c>
      <c r="K2406" s="54">
        <f t="shared" si="1856"/>
        <v>0</v>
      </c>
      <c r="T2406" s="53"/>
      <c r="U2406" s="54"/>
      <c r="V2406" s="55"/>
      <c r="W2406" s="48">
        <f t="shared" si="1857"/>
        <v>1331</v>
      </c>
      <c r="X2406" s="32">
        <v>48578</v>
      </c>
      <c r="Y2406" s="31">
        <f t="shared" si="1859"/>
        <v>0</v>
      </c>
      <c r="Z2406" s="30">
        <f t="shared" ref="Z2406:Z2469" si="1864">U2406/X2406</f>
        <v>0</v>
      </c>
      <c r="AA2406" s="10">
        <f t="shared" si="1860"/>
        <v>0</v>
      </c>
      <c r="AB2406" s="9" t="str">
        <f t="shared" si="1855"/>
        <v>U E</v>
      </c>
      <c r="AC2406" s="28">
        <f t="shared" ref="AC2406:AC2469" si="1865">IF($AB2406="U E",$Y2406,(V2406-E2406)/X2406)</f>
        <v>0</v>
      </c>
      <c r="AD2406" s="29">
        <f t="shared" ref="AD2406:AD2469" si="1866">IF($AB2406="U E",$Z2406,(U2406-F2406)/X2406)</f>
        <v>0</v>
      </c>
      <c r="AE2406" s="15">
        <f t="shared" si="1861"/>
        <v>0</v>
      </c>
      <c r="AF2406" s="27" t="e">
        <f t="shared" si="1853"/>
        <v>#REF!</v>
      </c>
      <c r="AG2406" s="7" t="e">
        <f t="shared" si="1853"/>
        <v>#REF!</v>
      </c>
      <c r="AH2406" s="17" t="e">
        <f t="shared" si="1862"/>
        <v>#REF!</v>
      </c>
      <c r="AI2406" s="26" t="e">
        <f t="shared" si="1852"/>
        <v>#REF!</v>
      </c>
      <c r="AJ2406" s="22" t="e">
        <f t="shared" si="1852"/>
        <v>#REF!</v>
      </c>
      <c r="AK2406" s="25" t="e">
        <f t="shared" si="1863"/>
        <v>#REF!</v>
      </c>
      <c r="AL2406" s="60">
        <f t="shared" si="1858"/>
        <v>41428</v>
      </c>
      <c r="AM2406" s="2"/>
    </row>
    <row r="2407" spans="1:39" ht="11.25" x14ac:dyDescent="0.2">
      <c r="A2407" s="2" t="s">
        <v>5</v>
      </c>
      <c r="B2407" s="2" t="str">
        <f t="shared" si="1854"/>
        <v>CACY2013</v>
      </c>
      <c r="C2407" s="2" t="s">
        <v>38</v>
      </c>
      <c r="D2407" s="4">
        <v>41427</v>
      </c>
      <c r="K2407" s="54">
        <f t="shared" si="1856"/>
        <v>0</v>
      </c>
      <c r="T2407" s="53">
        <v>2</v>
      </c>
      <c r="U2407" s="54">
        <v>2</v>
      </c>
      <c r="V2407" s="55">
        <v>132</v>
      </c>
      <c r="W2407" s="48">
        <f t="shared" si="1857"/>
        <v>1332</v>
      </c>
      <c r="X2407" s="32">
        <v>48578</v>
      </c>
      <c r="Y2407" s="31">
        <f t="shared" si="1859"/>
        <v>2.7172794269010665E-3</v>
      </c>
      <c r="Z2407" s="30">
        <f t="shared" si="1864"/>
        <v>4.1170900407591911E-5</v>
      </c>
      <c r="AA2407" s="10">
        <f t="shared" si="1860"/>
        <v>66.000000000000014</v>
      </c>
      <c r="AB2407" s="9" t="str">
        <f t="shared" si="1855"/>
        <v>U E</v>
      </c>
      <c r="AC2407" s="28">
        <f t="shared" si="1865"/>
        <v>2.7172794269010665E-3</v>
      </c>
      <c r="AD2407" s="29">
        <f t="shared" si="1866"/>
        <v>4.1170900407591911E-5</v>
      </c>
      <c r="AE2407" s="15">
        <f t="shared" si="1861"/>
        <v>66.000000000000014</v>
      </c>
      <c r="AF2407" s="27" t="e">
        <f t="shared" si="1853"/>
        <v>#REF!</v>
      </c>
      <c r="AG2407" s="7" t="e">
        <f t="shared" si="1853"/>
        <v>#REF!</v>
      </c>
      <c r="AH2407" s="17" t="e">
        <f t="shared" si="1862"/>
        <v>#REF!</v>
      </c>
      <c r="AI2407" s="26" t="e">
        <f t="shared" si="1852"/>
        <v>#REF!</v>
      </c>
      <c r="AJ2407" s="22" t="e">
        <f t="shared" si="1852"/>
        <v>#REF!</v>
      </c>
      <c r="AK2407" s="25" t="e">
        <f t="shared" si="1863"/>
        <v>#REF!</v>
      </c>
      <c r="AL2407" s="60">
        <f t="shared" si="1858"/>
        <v>41427</v>
      </c>
      <c r="AM2407" s="2"/>
    </row>
    <row r="2408" spans="1:39" ht="11.25" x14ac:dyDescent="0.2">
      <c r="A2408" s="2" t="s">
        <v>5</v>
      </c>
      <c r="B2408" s="2" t="str">
        <f t="shared" si="1854"/>
        <v>CACY2013</v>
      </c>
      <c r="C2408" s="2" t="s">
        <v>38</v>
      </c>
      <c r="D2408" s="4">
        <v>41426</v>
      </c>
      <c r="K2408" s="54">
        <f t="shared" si="1856"/>
        <v>0</v>
      </c>
      <c r="T2408" s="53"/>
      <c r="U2408" s="54"/>
      <c r="V2408" s="55"/>
      <c r="W2408" s="48">
        <f t="shared" si="1857"/>
        <v>1334</v>
      </c>
      <c r="X2408" s="32">
        <v>48578</v>
      </c>
      <c r="Y2408" s="31">
        <f t="shared" si="1859"/>
        <v>0</v>
      </c>
      <c r="Z2408" s="30">
        <f t="shared" si="1864"/>
        <v>0</v>
      </c>
      <c r="AA2408" s="10">
        <f t="shared" si="1860"/>
        <v>0</v>
      </c>
      <c r="AB2408" s="9" t="str">
        <f t="shared" si="1855"/>
        <v>U E</v>
      </c>
      <c r="AC2408" s="28">
        <f t="shared" si="1865"/>
        <v>0</v>
      </c>
      <c r="AD2408" s="29">
        <f t="shared" si="1866"/>
        <v>0</v>
      </c>
      <c r="AE2408" s="15">
        <f t="shared" si="1861"/>
        <v>0</v>
      </c>
      <c r="AF2408" s="27" t="e">
        <f t="shared" si="1853"/>
        <v>#REF!</v>
      </c>
      <c r="AG2408" s="7" t="e">
        <f t="shared" si="1853"/>
        <v>#REF!</v>
      </c>
      <c r="AH2408" s="17" t="e">
        <f t="shared" si="1862"/>
        <v>#REF!</v>
      </c>
      <c r="AI2408" s="26" t="e">
        <f t="shared" si="1852"/>
        <v>#REF!</v>
      </c>
      <c r="AJ2408" s="22" t="e">
        <f t="shared" si="1852"/>
        <v>#REF!</v>
      </c>
      <c r="AK2408" s="25" t="e">
        <f t="shared" si="1863"/>
        <v>#REF!</v>
      </c>
      <c r="AL2408" s="60">
        <f t="shared" si="1858"/>
        <v>41426</v>
      </c>
      <c r="AM2408" s="2"/>
    </row>
    <row r="2409" spans="1:39" ht="11.25" x14ac:dyDescent="0.2">
      <c r="A2409" s="2" t="s">
        <v>5</v>
      </c>
      <c r="B2409" s="2" t="str">
        <f t="shared" si="1854"/>
        <v>CACY2013</v>
      </c>
      <c r="C2409" s="2" t="s">
        <v>38</v>
      </c>
      <c r="D2409" s="4">
        <v>41425</v>
      </c>
      <c r="G2409" s="69">
        <v>123</v>
      </c>
      <c r="H2409" s="71">
        <v>1.2150000000000001</v>
      </c>
      <c r="I2409" s="76">
        <v>101</v>
      </c>
      <c r="K2409" s="54">
        <f t="shared" si="1856"/>
        <v>0</v>
      </c>
      <c r="T2409" s="53">
        <v>3</v>
      </c>
      <c r="U2409" s="54">
        <v>22</v>
      </c>
      <c r="V2409" s="55">
        <v>12902</v>
      </c>
      <c r="W2409" s="48">
        <f t="shared" si="1857"/>
        <v>1336</v>
      </c>
      <c r="X2409" s="32">
        <v>48578</v>
      </c>
      <c r="Y2409" s="31">
        <f t="shared" si="1859"/>
        <v>0.26559347852937543</v>
      </c>
      <c r="Z2409" s="30">
        <f t="shared" si="1864"/>
        <v>4.5287990448351104E-4</v>
      </c>
      <c r="AA2409" s="10">
        <f t="shared" si="1860"/>
        <v>586.4545454545455</v>
      </c>
      <c r="AB2409" s="9" t="str">
        <f t="shared" si="1855"/>
        <v>U E</v>
      </c>
      <c r="AC2409" s="28">
        <f t="shared" si="1865"/>
        <v>0.26559347852937543</v>
      </c>
      <c r="AD2409" s="29">
        <f t="shared" si="1866"/>
        <v>4.5287990448351104E-4</v>
      </c>
      <c r="AE2409" s="15">
        <f t="shared" si="1861"/>
        <v>586.4545454545455</v>
      </c>
      <c r="AF2409" s="27" t="e">
        <f t="shared" si="1853"/>
        <v>#REF!</v>
      </c>
      <c r="AG2409" s="7" t="e">
        <f t="shared" si="1853"/>
        <v>#REF!</v>
      </c>
      <c r="AH2409" s="17" t="e">
        <f t="shared" si="1862"/>
        <v>#REF!</v>
      </c>
      <c r="AI2409" s="26" t="e">
        <f t="shared" si="1852"/>
        <v>#REF!</v>
      </c>
      <c r="AJ2409" s="22" t="e">
        <f t="shared" si="1852"/>
        <v>#REF!</v>
      </c>
      <c r="AK2409" s="25" t="e">
        <f t="shared" si="1863"/>
        <v>#REF!</v>
      </c>
      <c r="AL2409" s="60">
        <f t="shared" si="1858"/>
        <v>41425</v>
      </c>
      <c r="AM2409" s="2"/>
    </row>
    <row r="2410" spans="1:39" ht="11.25" x14ac:dyDescent="0.2">
      <c r="A2410" s="2" t="s">
        <v>5</v>
      </c>
      <c r="B2410" s="2" t="str">
        <f t="shared" si="1854"/>
        <v>CACY2013</v>
      </c>
      <c r="C2410" s="2" t="s">
        <v>38</v>
      </c>
      <c r="D2410" s="4">
        <v>41424</v>
      </c>
      <c r="K2410" s="54">
        <f t="shared" si="1856"/>
        <v>0</v>
      </c>
      <c r="T2410" s="53">
        <v>2</v>
      </c>
      <c r="U2410" s="54">
        <v>151</v>
      </c>
      <c r="V2410" s="55">
        <v>15539</v>
      </c>
      <c r="W2410" s="48">
        <f t="shared" si="1857"/>
        <v>1337</v>
      </c>
      <c r="X2410" s="32">
        <v>48578</v>
      </c>
      <c r="Y2410" s="31">
        <f t="shared" si="1859"/>
        <v>0.31987731071678538</v>
      </c>
      <c r="Z2410" s="30">
        <f t="shared" si="1864"/>
        <v>3.1084029807731894E-3</v>
      </c>
      <c r="AA2410" s="10">
        <f t="shared" si="1860"/>
        <v>102.90728476821192</v>
      </c>
      <c r="AB2410" s="9" t="str">
        <f t="shared" si="1855"/>
        <v>U E</v>
      </c>
      <c r="AC2410" s="28">
        <f t="shared" si="1865"/>
        <v>0.31987731071678538</v>
      </c>
      <c r="AD2410" s="29">
        <f t="shared" si="1866"/>
        <v>3.1084029807731894E-3</v>
      </c>
      <c r="AE2410" s="15">
        <f t="shared" si="1861"/>
        <v>102.90728476821192</v>
      </c>
      <c r="AF2410" s="27" t="e">
        <f t="shared" si="1853"/>
        <v>#REF!</v>
      </c>
      <c r="AG2410" s="7" t="e">
        <f t="shared" si="1853"/>
        <v>#REF!</v>
      </c>
      <c r="AH2410" s="17" t="e">
        <f t="shared" si="1862"/>
        <v>#REF!</v>
      </c>
      <c r="AI2410" s="26" t="e">
        <f t="shared" si="1852"/>
        <v>#REF!</v>
      </c>
      <c r="AJ2410" s="22" t="e">
        <f t="shared" si="1852"/>
        <v>#REF!</v>
      </c>
      <c r="AK2410" s="25" t="e">
        <f t="shared" si="1863"/>
        <v>#REF!</v>
      </c>
      <c r="AL2410" s="60">
        <f t="shared" si="1858"/>
        <v>41424</v>
      </c>
      <c r="AM2410" s="2"/>
    </row>
    <row r="2411" spans="1:39" ht="11.25" x14ac:dyDescent="0.2">
      <c r="A2411" s="2" t="s">
        <v>5</v>
      </c>
      <c r="B2411" s="2" t="str">
        <f t="shared" si="1854"/>
        <v>CACY2013</v>
      </c>
      <c r="C2411" s="2" t="s">
        <v>38</v>
      </c>
      <c r="D2411" s="4">
        <v>41423</v>
      </c>
      <c r="K2411" s="54">
        <f t="shared" si="1856"/>
        <v>0</v>
      </c>
      <c r="T2411" s="53">
        <v>2</v>
      </c>
      <c r="U2411" s="54">
        <v>52</v>
      </c>
      <c r="V2411" s="55">
        <v>4519</v>
      </c>
      <c r="W2411" s="48">
        <f t="shared" si="1857"/>
        <v>1358</v>
      </c>
      <c r="X2411" s="32">
        <v>48578</v>
      </c>
      <c r="Y2411" s="31">
        <f t="shared" si="1859"/>
        <v>9.3025649470953931E-2</v>
      </c>
      <c r="Z2411" s="30">
        <f t="shared" si="1864"/>
        <v>1.0704434105973898E-3</v>
      </c>
      <c r="AA2411" s="10">
        <f t="shared" si="1860"/>
        <v>86.90384615384616</v>
      </c>
      <c r="AB2411" s="9" t="str">
        <f t="shared" si="1855"/>
        <v>U E</v>
      </c>
      <c r="AC2411" s="28">
        <f t="shared" si="1865"/>
        <v>9.3025649470953931E-2</v>
      </c>
      <c r="AD2411" s="29">
        <f t="shared" si="1866"/>
        <v>1.0704434105973898E-3</v>
      </c>
      <c r="AE2411" s="15">
        <f t="shared" si="1861"/>
        <v>86.90384615384616</v>
      </c>
      <c r="AF2411" s="27" t="e">
        <f t="shared" si="1853"/>
        <v>#REF!</v>
      </c>
      <c r="AG2411" s="7" t="e">
        <f t="shared" si="1853"/>
        <v>#REF!</v>
      </c>
      <c r="AH2411" s="17" t="e">
        <f t="shared" si="1862"/>
        <v>#REF!</v>
      </c>
      <c r="AI2411" s="26" t="e">
        <f t="shared" si="1852"/>
        <v>#REF!</v>
      </c>
      <c r="AJ2411" s="22" t="e">
        <f t="shared" si="1852"/>
        <v>#REF!</v>
      </c>
      <c r="AK2411" s="25" t="e">
        <f t="shared" si="1863"/>
        <v>#REF!</v>
      </c>
      <c r="AL2411" s="60">
        <f t="shared" si="1858"/>
        <v>41423</v>
      </c>
      <c r="AM2411" s="2"/>
    </row>
    <row r="2412" spans="1:39" ht="11.25" x14ac:dyDescent="0.2">
      <c r="A2412" s="2" t="s">
        <v>5</v>
      </c>
      <c r="B2412" s="2" t="str">
        <f t="shared" si="1854"/>
        <v>CACY2013</v>
      </c>
      <c r="C2412" s="2" t="s">
        <v>38</v>
      </c>
      <c r="D2412" s="4">
        <v>41422</v>
      </c>
      <c r="K2412" s="54">
        <f t="shared" si="1856"/>
        <v>0</v>
      </c>
      <c r="T2412" s="53">
        <v>8</v>
      </c>
      <c r="U2412" s="54">
        <v>390</v>
      </c>
      <c r="V2412" s="55">
        <v>43216</v>
      </c>
      <c r="W2412" s="48">
        <f t="shared" si="1857"/>
        <v>1358</v>
      </c>
      <c r="X2412" s="32">
        <v>48578</v>
      </c>
      <c r="Y2412" s="31">
        <f t="shared" si="1859"/>
        <v>0.88962081600724607</v>
      </c>
      <c r="Z2412" s="30">
        <f t="shared" si="1864"/>
        <v>8.0283255794804231E-3</v>
      </c>
      <c r="AA2412" s="10">
        <f t="shared" si="1860"/>
        <v>110.81025641025641</v>
      </c>
      <c r="AB2412" s="9" t="str">
        <f t="shared" si="1855"/>
        <v>U E</v>
      </c>
      <c r="AC2412" s="28">
        <f t="shared" si="1865"/>
        <v>0.88962081600724607</v>
      </c>
      <c r="AD2412" s="29">
        <f t="shared" si="1866"/>
        <v>8.0283255794804231E-3</v>
      </c>
      <c r="AE2412" s="15">
        <f t="shared" si="1861"/>
        <v>110.81025641025641</v>
      </c>
      <c r="AF2412" s="27" t="e">
        <f t="shared" si="1853"/>
        <v>#REF!</v>
      </c>
      <c r="AG2412" s="7" t="e">
        <f t="shared" si="1853"/>
        <v>#REF!</v>
      </c>
      <c r="AH2412" s="17" t="e">
        <f t="shared" si="1862"/>
        <v>#REF!</v>
      </c>
      <c r="AI2412" s="26" t="e">
        <f t="shared" si="1852"/>
        <v>#REF!</v>
      </c>
      <c r="AJ2412" s="22" t="e">
        <f t="shared" si="1852"/>
        <v>#REF!</v>
      </c>
      <c r="AK2412" s="25" t="e">
        <f t="shared" si="1863"/>
        <v>#REF!</v>
      </c>
      <c r="AL2412" s="60">
        <f t="shared" si="1858"/>
        <v>41422</v>
      </c>
      <c r="AM2412" s="2"/>
    </row>
    <row r="2413" spans="1:39" ht="11.25" x14ac:dyDescent="0.2">
      <c r="A2413" s="2" t="s">
        <v>5</v>
      </c>
      <c r="B2413" s="2" t="str">
        <f t="shared" si="1854"/>
        <v>CACY2013</v>
      </c>
      <c r="C2413" s="2" t="s">
        <v>38</v>
      </c>
      <c r="D2413" s="4">
        <v>41421</v>
      </c>
      <c r="K2413" s="54">
        <f t="shared" si="1856"/>
        <v>0</v>
      </c>
      <c r="T2413" s="53">
        <v>1</v>
      </c>
      <c r="U2413" s="54">
        <v>2</v>
      </c>
      <c r="V2413" s="55">
        <v>285</v>
      </c>
      <c r="W2413" s="48">
        <f t="shared" si="1857"/>
        <v>1353</v>
      </c>
      <c r="X2413" s="32">
        <v>48578</v>
      </c>
      <c r="Y2413" s="31">
        <f t="shared" si="1859"/>
        <v>5.8668533080818474E-3</v>
      </c>
      <c r="Z2413" s="30">
        <f t="shared" si="1864"/>
        <v>4.1170900407591911E-5</v>
      </c>
      <c r="AA2413" s="10">
        <f t="shared" si="1860"/>
        <v>142.5</v>
      </c>
      <c r="AB2413" s="9" t="str">
        <f t="shared" si="1855"/>
        <v>U E</v>
      </c>
      <c r="AC2413" s="28">
        <f t="shared" si="1865"/>
        <v>5.8668533080818474E-3</v>
      </c>
      <c r="AD2413" s="29">
        <f t="shared" si="1866"/>
        <v>4.1170900407591911E-5</v>
      </c>
      <c r="AE2413" s="15">
        <f t="shared" si="1861"/>
        <v>142.5</v>
      </c>
      <c r="AF2413" s="27" t="e">
        <f t="shared" si="1853"/>
        <v>#REF!</v>
      </c>
      <c r="AG2413" s="7" t="e">
        <f t="shared" si="1853"/>
        <v>#REF!</v>
      </c>
      <c r="AH2413" s="17" t="e">
        <f t="shared" si="1862"/>
        <v>#REF!</v>
      </c>
      <c r="AI2413" s="26" t="e">
        <f t="shared" si="1852"/>
        <v>#REF!</v>
      </c>
      <c r="AJ2413" s="22" t="e">
        <f t="shared" si="1852"/>
        <v>#REF!</v>
      </c>
      <c r="AK2413" s="25" t="e">
        <f t="shared" si="1863"/>
        <v>#REF!</v>
      </c>
      <c r="AL2413" s="60">
        <f t="shared" si="1858"/>
        <v>41421</v>
      </c>
      <c r="AM2413" s="2"/>
    </row>
    <row r="2414" spans="1:39" ht="11.25" x14ac:dyDescent="0.2">
      <c r="A2414" s="2" t="s">
        <v>5</v>
      </c>
      <c r="B2414" s="2" t="str">
        <f t="shared" si="1854"/>
        <v>CACY2013</v>
      </c>
      <c r="C2414" s="2" t="s">
        <v>38</v>
      </c>
      <c r="D2414" s="4">
        <v>41420</v>
      </c>
      <c r="K2414" s="54">
        <f t="shared" si="1856"/>
        <v>0</v>
      </c>
      <c r="T2414" s="53">
        <v>8</v>
      </c>
      <c r="U2414" s="54">
        <v>213</v>
      </c>
      <c r="V2414" s="55">
        <v>12153</v>
      </c>
      <c r="W2414" s="48">
        <f t="shared" si="1857"/>
        <v>1355</v>
      </c>
      <c r="X2414" s="32">
        <v>48578</v>
      </c>
      <c r="Y2414" s="31">
        <f t="shared" si="1859"/>
        <v>0.25017497632673225</v>
      </c>
      <c r="Z2414" s="30">
        <f t="shared" si="1864"/>
        <v>4.384700893408539E-3</v>
      </c>
      <c r="AA2414" s="10">
        <f t="shared" si="1860"/>
        <v>57.056338028169009</v>
      </c>
      <c r="AB2414" s="9" t="str">
        <f t="shared" si="1855"/>
        <v>U E</v>
      </c>
      <c r="AC2414" s="28">
        <f t="shared" si="1865"/>
        <v>0.25017497632673225</v>
      </c>
      <c r="AD2414" s="29">
        <f t="shared" si="1866"/>
        <v>4.384700893408539E-3</v>
      </c>
      <c r="AE2414" s="15">
        <f t="shared" si="1861"/>
        <v>57.056338028169009</v>
      </c>
      <c r="AF2414" s="27" t="e">
        <f t="shared" si="1853"/>
        <v>#REF!</v>
      </c>
      <c r="AG2414" s="7" t="e">
        <f t="shared" si="1853"/>
        <v>#REF!</v>
      </c>
      <c r="AH2414" s="17" t="e">
        <f t="shared" si="1862"/>
        <v>#REF!</v>
      </c>
      <c r="AI2414" s="26" t="e">
        <f t="shared" si="1852"/>
        <v>#REF!</v>
      </c>
      <c r="AJ2414" s="22" t="e">
        <f t="shared" si="1852"/>
        <v>#REF!</v>
      </c>
      <c r="AK2414" s="25" t="e">
        <f t="shared" si="1863"/>
        <v>#REF!</v>
      </c>
      <c r="AL2414" s="60">
        <f t="shared" si="1858"/>
        <v>41420</v>
      </c>
      <c r="AM2414" s="2"/>
    </row>
    <row r="2415" spans="1:39" ht="11.25" x14ac:dyDescent="0.2">
      <c r="A2415" s="2" t="s">
        <v>5</v>
      </c>
      <c r="B2415" s="2" t="str">
        <f t="shared" si="1854"/>
        <v>CACY2013</v>
      </c>
      <c r="C2415" s="2" t="s">
        <v>38</v>
      </c>
      <c r="D2415" s="4">
        <v>41419</v>
      </c>
      <c r="K2415" s="54">
        <f t="shared" si="1856"/>
        <v>0</v>
      </c>
      <c r="T2415" s="53">
        <v>7</v>
      </c>
      <c r="U2415" s="54">
        <v>1197</v>
      </c>
      <c r="V2415" s="55">
        <v>230038</v>
      </c>
      <c r="W2415" s="48">
        <f t="shared" si="1857"/>
        <v>1349</v>
      </c>
      <c r="X2415" s="32">
        <v>48578</v>
      </c>
      <c r="Y2415" s="31">
        <f t="shared" si="1859"/>
        <v>4.7354357939808143</v>
      </c>
      <c r="Z2415" s="30">
        <f t="shared" si="1864"/>
        <v>2.4640783893943762E-2</v>
      </c>
      <c r="AA2415" s="10">
        <f t="shared" si="1860"/>
        <v>192.17878028404343</v>
      </c>
      <c r="AB2415" s="9" t="str">
        <f t="shared" si="1855"/>
        <v>U E</v>
      </c>
      <c r="AC2415" s="28">
        <f t="shared" si="1865"/>
        <v>4.7354357939808143</v>
      </c>
      <c r="AD2415" s="29">
        <f t="shared" si="1866"/>
        <v>2.4640783893943762E-2</v>
      </c>
      <c r="AE2415" s="15">
        <f t="shared" si="1861"/>
        <v>192.17878028404343</v>
      </c>
      <c r="AF2415" s="27" t="e">
        <f t="shared" si="1853"/>
        <v>#REF!</v>
      </c>
      <c r="AG2415" s="7" t="e">
        <f t="shared" si="1853"/>
        <v>#REF!</v>
      </c>
      <c r="AH2415" s="17" t="e">
        <f t="shared" si="1862"/>
        <v>#REF!</v>
      </c>
      <c r="AI2415" s="26" t="e">
        <f t="shared" si="1852"/>
        <v>#REF!</v>
      </c>
      <c r="AJ2415" s="22" t="e">
        <f t="shared" si="1852"/>
        <v>#REF!</v>
      </c>
      <c r="AK2415" s="25" t="e">
        <f t="shared" si="1863"/>
        <v>#REF!</v>
      </c>
      <c r="AL2415" s="60">
        <f t="shared" si="1858"/>
        <v>41419</v>
      </c>
      <c r="AM2415" s="2"/>
    </row>
    <row r="2416" spans="1:39" ht="11.25" x14ac:dyDescent="0.2">
      <c r="A2416" s="2" t="s">
        <v>5</v>
      </c>
      <c r="B2416" s="2" t="str">
        <f t="shared" si="1854"/>
        <v>CACY2013</v>
      </c>
      <c r="C2416" s="2" t="s">
        <v>38</v>
      </c>
      <c r="D2416" s="4">
        <v>41418</v>
      </c>
      <c r="K2416" s="54">
        <f t="shared" si="1856"/>
        <v>0</v>
      </c>
      <c r="T2416" s="53">
        <v>2</v>
      </c>
      <c r="U2416" s="54">
        <v>8</v>
      </c>
      <c r="V2416" s="55">
        <v>755</v>
      </c>
      <c r="W2416" s="48">
        <f t="shared" si="1857"/>
        <v>1343</v>
      </c>
      <c r="X2416" s="32">
        <v>48578</v>
      </c>
      <c r="Y2416" s="31">
        <f t="shared" si="1859"/>
        <v>1.5542014903865947E-2</v>
      </c>
      <c r="Z2416" s="30">
        <f t="shared" si="1864"/>
        <v>1.6468360163036764E-4</v>
      </c>
      <c r="AA2416" s="10">
        <f t="shared" si="1860"/>
        <v>94.375</v>
      </c>
      <c r="AB2416" s="9" t="str">
        <f t="shared" si="1855"/>
        <v>U E</v>
      </c>
      <c r="AC2416" s="28">
        <f t="shared" si="1865"/>
        <v>1.5542014903865947E-2</v>
      </c>
      <c r="AD2416" s="29">
        <f t="shared" si="1866"/>
        <v>1.6468360163036764E-4</v>
      </c>
      <c r="AE2416" s="15">
        <f t="shared" si="1861"/>
        <v>94.375</v>
      </c>
      <c r="AF2416" s="27" t="e">
        <f t="shared" si="1853"/>
        <v>#REF!</v>
      </c>
      <c r="AG2416" s="7" t="e">
        <f t="shared" si="1853"/>
        <v>#REF!</v>
      </c>
      <c r="AH2416" s="17" t="e">
        <f t="shared" si="1862"/>
        <v>#REF!</v>
      </c>
      <c r="AI2416" s="26" t="e">
        <f t="shared" si="1852"/>
        <v>#REF!</v>
      </c>
      <c r="AJ2416" s="22" t="e">
        <f t="shared" si="1852"/>
        <v>#REF!</v>
      </c>
      <c r="AK2416" s="25" t="e">
        <f t="shared" si="1863"/>
        <v>#REF!</v>
      </c>
      <c r="AL2416" s="60">
        <f t="shared" si="1858"/>
        <v>41418</v>
      </c>
      <c r="AM2416" s="2"/>
    </row>
    <row r="2417" spans="1:39" ht="11.25" x14ac:dyDescent="0.2">
      <c r="A2417" s="2" t="s">
        <v>5</v>
      </c>
      <c r="B2417" s="2" t="str">
        <f t="shared" si="1854"/>
        <v>CACY2013</v>
      </c>
      <c r="C2417" s="2" t="s">
        <v>38</v>
      </c>
      <c r="D2417" s="4">
        <v>41417</v>
      </c>
      <c r="K2417" s="54">
        <f t="shared" si="1856"/>
        <v>0</v>
      </c>
      <c r="T2417" s="53">
        <v>1</v>
      </c>
      <c r="U2417" s="54">
        <v>1</v>
      </c>
      <c r="V2417" s="55">
        <v>65</v>
      </c>
      <c r="W2417" s="48">
        <f t="shared" si="1857"/>
        <v>1343</v>
      </c>
      <c r="X2417" s="32">
        <v>48578</v>
      </c>
      <c r="Y2417" s="31">
        <f t="shared" si="1859"/>
        <v>1.3380542632467371E-3</v>
      </c>
      <c r="Z2417" s="30">
        <f t="shared" si="1864"/>
        <v>2.0585450203795956E-5</v>
      </c>
      <c r="AA2417" s="10">
        <f t="shared" si="1860"/>
        <v>65</v>
      </c>
      <c r="AB2417" s="9" t="str">
        <f t="shared" si="1855"/>
        <v>U E</v>
      </c>
      <c r="AC2417" s="28">
        <f t="shared" si="1865"/>
        <v>1.3380542632467371E-3</v>
      </c>
      <c r="AD2417" s="29">
        <f t="shared" si="1866"/>
        <v>2.0585450203795956E-5</v>
      </c>
      <c r="AE2417" s="15">
        <f t="shared" si="1861"/>
        <v>65</v>
      </c>
      <c r="AF2417" s="27" t="e">
        <f t="shared" si="1853"/>
        <v>#REF!</v>
      </c>
      <c r="AG2417" s="7" t="e">
        <f t="shared" si="1853"/>
        <v>#REF!</v>
      </c>
      <c r="AH2417" s="17" t="e">
        <f t="shared" si="1862"/>
        <v>#REF!</v>
      </c>
      <c r="AI2417" s="26" t="e">
        <f t="shared" si="1852"/>
        <v>#REF!</v>
      </c>
      <c r="AJ2417" s="22" t="e">
        <f t="shared" si="1852"/>
        <v>#REF!</v>
      </c>
      <c r="AK2417" s="25" t="e">
        <f t="shared" si="1863"/>
        <v>#REF!</v>
      </c>
      <c r="AL2417" s="60">
        <f t="shared" si="1858"/>
        <v>41417</v>
      </c>
      <c r="AM2417" s="2"/>
    </row>
    <row r="2418" spans="1:39" ht="11.25" x14ac:dyDescent="0.2">
      <c r="A2418" s="2" t="s">
        <v>5</v>
      </c>
      <c r="B2418" s="2" t="str">
        <f t="shared" si="1854"/>
        <v>CACY2013</v>
      </c>
      <c r="C2418" s="2" t="s">
        <v>38</v>
      </c>
      <c r="D2418" s="4">
        <v>41416</v>
      </c>
      <c r="K2418" s="54">
        <f t="shared" si="1856"/>
        <v>0</v>
      </c>
      <c r="T2418" s="53">
        <v>2</v>
      </c>
      <c r="U2418" s="54">
        <v>10</v>
      </c>
      <c r="V2418" s="55">
        <v>1972</v>
      </c>
      <c r="W2418" s="48">
        <f t="shared" si="1857"/>
        <v>1343</v>
      </c>
      <c r="X2418" s="32">
        <v>48578</v>
      </c>
      <c r="Y2418" s="31">
        <f t="shared" si="1859"/>
        <v>4.0594507801885629E-2</v>
      </c>
      <c r="Z2418" s="30">
        <f t="shared" si="1864"/>
        <v>2.0585450203795957E-4</v>
      </c>
      <c r="AA2418" s="10">
        <f t="shared" si="1860"/>
        <v>197.20000000000002</v>
      </c>
      <c r="AB2418" s="9" t="str">
        <f t="shared" si="1855"/>
        <v>U E</v>
      </c>
      <c r="AC2418" s="28">
        <f t="shared" si="1865"/>
        <v>4.0594507801885629E-2</v>
      </c>
      <c r="AD2418" s="29">
        <f t="shared" si="1866"/>
        <v>2.0585450203795957E-4</v>
      </c>
      <c r="AE2418" s="15">
        <f t="shared" si="1861"/>
        <v>197.20000000000002</v>
      </c>
      <c r="AF2418" s="27" t="e">
        <f t="shared" si="1853"/>
        <v>#REF!</v>
      </c>
      <c r="AG2418" s="7" t="e">
        <f t="shared" si="1853"/>
        <v>#REF!</v>
      </c>
      <c r="AH2418" s="17" t="e">
        <f t="shared" si="1862"/>
        <v>#REF!</v>
      </c>
      <c r="AI2418" s="26" t="e">
        <f t="shared" si="1852"/>
        <v>#REF!</v>
      </c>
      <c r="AJ2418" s="22" t="e">
        <f t="shared" si="1852"/>
        <v>#REF!</v>
      </c>
      <c r="AK2418" s="25" t="e">
        <f t="shared" si="1863"/>
        <v>#REF!</v>
      </c>
      <c r="AL2418" s="60">
        <f t="shared" si="1858"/>
        <v>41416</v>
      </c>
      <c r="AM2418" s="2"/>
    </row>
    <row r="2419" spans="1:39" ht="11.25" x14ac:dyDescent="0.2">
      <c r="A2419" s="2" t="s">
        <v>5</v>
      </c>
      <c r="B2419" s="2" t="str">
        <f t="shared" si="1854"/>
        <v>CACY2013</v>
      </c>
      <c r="C2419" s="2" t="s">
        <v>38</v>
      </c>
      <c r="D2419" s="4">
        <v>41415</v>
      </c>
      <c r="K2419" s="54">
        <f t="shared" si="1856"/>
        <v>0</v>
      </c>
      <c r="T2419" s="53">
        <v>3</v>
      </c>
      <c r="U2419" s="54">
        <v>145</v>
      </c>
      <c r="V2419" s="55">
        <v>75270</v>
      </c>
      <c r="W2419" s="48">
        <f t="shared" si="1857"/>
        <v>1342</v>
      </c>
      <c r="X2419" s="32">
        <v>48578</v>
      </c>
      <c r="Y2419" s="31">
        <f t="shared" si="1859"/>
        <v>1.5494668368397218</v>
      </c>
      <c r="Z2419" s="30">
        <f t="shared" si="1864"/>
        <v>2.9848902795504137E-3</v>
      </c>
      <c r="AA2419" s="10">
        <f t="shared" si="1860"/>
        <v>519.10344827586209</v>
      </c>
      <c r="AB2419" s="9" t="str">
        <f t="shared" si="1855"/>
        <v>U E</v>
      </c>
      <c r="AC2419" s="28">
        <f t="shared" si="1865"/>
        <v>1.5494668368397218</v>
      </c>
      <c r="AD2419" s="29">
        <f t="shared" si="1866"/>
        <v>2.9848902795504137E-3</v>
      </c>
      <c r="AE2419" s="15">
        <f t="shared" si="1861"/>
        <v>519.10344827586209</v>
      </c>
      <c r="AF2419" s="27" t="e">
        <f t="shared" si="1853"/>
        <v>#REF!</v>
      </c>
      <c r="AG2419" s="7" t="e">
        <f t="shared" si="1853"/>
        <v>#REF!</v>
      </c>
      <c r="AH2419" s="17" t="e">
        <f t="shared" si="1862"/>
        <v>#REF!</v>
      </c>
      <c r="AI2419" s="26" t="e">
        <f t="shared" si="1852"/>
        <v>#REF!</v>
      </c>
      <c r="AJ2419" s="22" t="e">
        <f t="shared" si="1852"/>
        <v>#REF!</v>
      </c>
      <c r="AK2419" s="25" t="e">
        <f t="shared" si="1863"/>
        <v>#REF!</v>
      </c>
      <c r="AL2419" s="60">
        <f t="shared" si="1858"/>
        <v>41415</v>
      </c>
      <c r="AM2419" s="2"/>
    </row>
    <row r="2420" spans="1:39" ht="11.25" x14ac:dyDescent="0.2">
      <c r="A2420" s="2" t="s">
        <v>5</v>
      </c>
      <c r="B2420" s="2" t="str">
        <f t="shared" si="1854"/>
        <v>CACY2013</v>
      </c>
      <c r="C2420" s="2" t="s">
        <v>38</v>
      </c>
      <c r="D2420" s="4">
        <v>41414</v>
      </c>
      <c r="K2420" s="54">
        <f t="shared" si="1856"/>
        <v>0</v>
      </c>
      <c r="T2420" s="53">
        <v>5</v>
      </c>
      <c r="U2420" s="54">
        <v>1067</v>
      </c>
      <c r="V2420" s="55">
        <v>303948</v>
      </c>
      <c r="W2420" s="48">
        <f t="shared" si="1857"/>
        <v>1341</v>
      </c>
      <c r="X2420" s="32">
        <v>48578</v>
      </c>
      <c r="Y2420" s="31">
        <f t="shared" si="1859"/>
        <v>6.2569064185433731</v>
      </c>
      <c r="Z2420" s="30">
        <f t="shared" si="1864"/>
        <v>2.1964675367450285E-2</v>
      </c>
      <c r="AA2420" s="10">
        <f t="shared" si="1860"/>
        <v>284.86223055295221</v>
      </c>
      <c r="AB2420" s="9" t="str">
        <f t="shared" si="1855"/>
        <v>U E</v>
      </c>
      <c r="AC2420" s="28">
        <f t="shared" si="1865"/>
        <v>6.2569064185433731</v>
      </c>
      <c r="AD2420" s="29">
        <f t="shared" si="1866"/>
        <v>2.1964675367450285E-2</v>
      </c>
      <c r="AE2420" s="15">
        <f t="shared" si="1861"/>
        <v>284.86223055295221</v>
      </c>
      <c r="AF2420" s="27" t="e">
        <f t="shared" si="1853"/>
        <v>#REF!</v>
      </c>
      <c r="AG2420" s="7" t="e">
        <f t="shared" si="1853"/>
        <v>#REF!</v>
      </c>
      <c r="AH2420" s="17" t="e">
        <f t="shared" si="1862"/>
        <v>#REF!</v>
      </c>
      <c r="AI2420" s="26" t="e">
        <f t="shared" si="1852"/>
        <v>#REF!</v>
      </c>
      <c r="AJ2420" s="22" t="e">
        <f t="shared" si="1852"/>
        <v>#REF!</v>
      </c>
      <c r="AK2420" s="25" t="e">
        <f t="shared" si="1863"/>
        <v>#REF!</v>
      </c>
      <c r="AL2420" s="60">
        <f t="shared" si="1858"/>
        <v>41414</v>
      </c>
      <c r="AM2420" s="2"/>
    </row>
    <row r="2421" spans="1:39" ht="11.25" x14ac:dyDescent="0.2">
      <c r="A2421" s="2" t="s">
        <v>5</v>
      </c>
      <c r="B2421" s="2" t="str">
        <f t="shared" si="1854"/>
        <v>CACY2013</v>
      </c>
      <c r="C2421" s="2" t="s">
        <v>38</v>
      </c>
      <c r="D2421" s="4">
        <v>41413</v>
      </c>
      <c r="K2421" s="54">
        <f t="shared" si="1856"/>
        <v>0</v>
      </c>
      <c r="T2421" s="53">
        <v>3</v>
      </c>
      <c r="U2421" s="54">
        <v>129</v>
      </c>
      <c r="V2421" s="55">
        <v>10245</v>
      </c>
      <c r="W2421" s="48">
        <f t="shared" si="1857"/>
        <v>1342</v>
      </c>
      <c r="X2421" s="32">
        <v>48578</v>
      </c>
      <c r="Y2421" s="31">
        <f t="shared" si="1859"/>
        <v>0.21089793733788958</v>
      </c>
      <c r="Z2421" s="30">
        <f t="shared" si="1864"/>
        <v>2.6555230762896785E-3</v>
      </c>
      <c r="AA2421" s="10">
        <f t="shared" si="1860"/>
        <v>79.418604651162795</v>
      </c>
      <c r="AB2421" s="9" t="str">
        <f t="shared" si="1855"/>
        <v>U E</v>
      </c>
      <c r="AC2421" s="28">
        <f t="shared" si="1865"/>
        <v>0.21089793733788958</v>
      </c>
      <c r="AD2421" s="29">
        <f t="shared" si="1866"/>
        <v>2.6555230762896785E-3</v>
      </c>
      <c r="AE2421" s="15">
        <f t="shared" si="1861"/>
        <v>79.418604651162795</v>
      </c>
      <c r="AF2421" s="27" t="e">
        <f t="shared" si="1853"/>
        <v>#REF!</v>
      </c>
      <c r="AG2421" s="7" t="e">
        <f t="shared" si="1853"/>
        <v>#REF!</v>
      </c>
      <c r="AH2421" s="17" t="e">
        <f t="shared" si="1862"/>
        <v>#REF!</v>
      </c>
      <c r="AI2421" s="26" t="e">
        <f t="shared" si="1852"/>
        <v>#REF!</v>
      </c>
      <c r="AJ2421" s="22" t="e">
        <f t="shared" si="1852"/>
        <v>#REF!</v>
      </c>
      <c r="AK2421" s="25" t="e">
        <f t="shared" si="1863"/>
        <v>#REF!</v>
      </c>
      <c r="AL2421" s="60">
        <f t="shared" si="1858"/>
        <v>41413</v>
      </c>
      <c r="AM2421" s="2"/>
    </row>
    <row r="2422" spans="1:39" ht="11.25" x14ac:dyDescent="0.2">
      <c r="A2422" s="2" t="s">
        <v>5</v>
      </c>
      <c r="B2422" s="2" t="str">
        <f t="shared" si="1854"/>
        <v>CACY2013</v>
      </c>
      <c r="C2422" s="2" t="s">
        <v>38</v>
      </c>
      <c r="D2422" s="4">
        <v>41412</v>
      </c>
      <c r="K2422" s="54">
        <f t="shared" si="1856"/>
        <v>0</v>
      </c>
      <c r="T2422" s="53"/>
      <c r="U2422" s="54"/>
      <c r="V2422" s="55"/>
      <c r="W2422" s="48">
        <f t="shared" si="1857"/>
        <v>1342</v>
      </c>
      <c r="X2422" s="32">
        <v>48578</v>
      </c>
      <c r="Y2422" s="31">
        <f t="shared" si="1859"/>
        <v>0</v>
      </c>
      <c r="Z2422" s="30">
        <f t="shared" si="1864"/>
        <v>0</v>
      </c>
      <c r="AA2422" s="10">
        <f t="shared" si="1860"/>
        <v>0</v>
      </c>
      <c r="AB2422" s="9" t="str">
        <f t="shared" si="1855"/>
        <v>U E</v>
      </c>
      <c r="AC2422" s="28">
        <f t="shared" si="1865"/>
        <v>0</v>
      </c>
      <c r="AD2422" s="29">
        <f t="shared" si="1866"/>
        <v>0</v>
      </c>
      <c r="AE2422" s="15">
        <f t="shared" si="1861"/>
        <v>0</v>
      </c>
      <c r="AF2422" s="27" t="e">
        <f t="shared" si="1853"/>
        <v>#REF!</v>
      </c>
      <c r="AG2422" s="7" t="e">
        <f t="shared" si="1853"/>
        <v>#REF!</v>
      </c>
      <c r="AH2422" s="17" t="e">
        <f t="shared" si="1862"/>
        <v>#REF!</v>
      </c>
      <c r="AI2422" s="26" t="e">
        <f t="shared" ref="AI2422:AJ2485" si="1867">AI2423+AC2422</f>
        <v>#REF!</v>
      </c>
      <c r="AJ2422" s="22" t="e">
        <f t="shared" si="1867"/>
        <v>#REF!</v>
      </c>
      <c r="AK2422" s="25" t="e">
        <f t="shared" si="1863"/>
        <v>#REF!</v>
      </c>
      <c r="AL2422" s="60">
        <f t="shared" si="1858"/>
        <v>41412</v>
      </c>
      <c r="AM2422" s="2"/>
    </row>
    <row r="2423" spans="1:39" ht="11.25" x14ac:dyDescent="0.2">
      <c r="A2423" s="2" t="s">
        <v>5</v>
      </c>
      <c r="B2423" s="2" t="str">
        <f t="shared" si="1854"/>
        <v>CACY2013</v>
      </c>
      <c r="C2423" s="2" t="s">
        <v>38</v>
      </c>
      <c r="D2423" s="4">
        <v>41411</v>
      </c>
      <c r="K2423" s="54">
        <f t="shared" si="1856"/>
        <v>0</v>
      </c>
      <c r="T2423" s="53">
        <v>5</v>
      </c>
      <c r="U2423" s="54">
        <v>6</v>
      </c>
      <c r="V2423" s="55">
        <v>1304</v>
      </c>
      <c r="W2423" s="48">
        <f t="shared" si="1857"/>
        <v>1344</v>
      </c>
      <c r="X2423" s="32">
        <v>48578</v>
      </c>
      <c r="Y2423" s="31">
        <f t="shared" si="1859"/>
        <v>2.6843427065749929E-2</v>
      </c>
      <c r="Z2423" s="30">
        <f t="shared" si="1864"/>
        <v>1.2351270122277575E-4</v>
      </c>
      <c r="AA2423" s="10">
        <f t="shared" si="1860"/>
        <v>217.33333333333334</v>
      </c>
      <c r="AB2423" s="9" t="str">
        <f t="shared" si="1855"/>
        <v>U E</v>
      </c>
      <c r="AC2423" s="28">
        <f t="shared" si="1865"/>
        <v>2.6843427065749929E-2</v>
      </c>
      <c r="AD2423" s="29">
        <f t="shared" si="1866"/>
        <v>1.2351270122277575E-4</v>
      </c>
      <c r="AE2423" s="15">
        <f t="shared" si="1861"/>
        <v>217.33333333333334</v>
      </c>
      <c r="AF2423" s="27" t="e">
        <f t="shared" ref="AF2423:AG2486" si="1868">AF2424+Y2423</f>
        <v>#REF!</v>
      </c>
      <c r="AG2423" s="7" t="e">
        <f t="shared" si="1868"/>
        <v>#REF!</v>
      </c>
      <c r="AH2423" s="17" t="e">
        <f t="shared" si="1862"/>
        <v>#REF!</v>
      </c>
      <c r="AI2423" s="26" t="e">
        <f t="shared" si="1867"/>
        <v>#REF!</v>
      </c>
      <c r="AJ2423" s="22" t="e">
        <f t="shared" si="1867"/>
        <v>#REF!</v>
      </c>
      <c r="AK2423" s="25" t="e">
        <f t="shared" si="1863"/>
        <v>#REF!</v>
      </c>
      <c r="AL2423" s="60">
        <f t="shared" si="1858"/>
        <v>41411</v>
      </c>
      <c r="AM2423" s="2"/>
    </row>
    <row r="2424" spans="1:39" ht="11.25" x14ac:dyDescent="0.2">
      <c r="A2424" s="2" t="s">
        <v>5</v>
      </c>
      <c r="B2424" s="2" t="str">
        <f t="shared" si="1854"/>
        <v>CACY2013</v>
      </c>
      <c r="C2424" s="2" t="s">
        <v>38</v>
      </c>
      <c r="D2424" s="4">
        <v>41410</v>
      </c>
      <c r="K2424" s="54">
        <f t="shared" si="1856"/>
        <v>0</v>
      </c>
      <c r="T2424" s="53">
        <v>3</v>
      </c>
      <c r="U2424" s="54">
        <v>10</v>
      </c>
      <c r="V2424" s="55">
        <v>1669</v>
      </c>
      <c r="W2424" s="48">
        <f t="shared" si="1857"/>
        <v>1340</v>
      </c>
      <c r="X2424" s="32">
        <v>48578</v>
      </c>
      <c r="Y2424" s="31">
        <f t="shared" si="1859"/>
        <v>3.4357116390135452E-2</v>
      </c>
      <c r="Z2424" s="30">
        <f t="shared" si="1864"/>
        <v>2.0585450203795957E-4</v>
      </c>
      <c r="AA2424" s="10">
        <f t="shared" si="1860"/>
        <v>166.9</v>
      </c>
      <c r="AB2424" s="9" t="str">
        <f t="shared" si="1855"/>
        <v>U E</v>
      </c>
      <c r="AC2424" s="28">
        <f t="shared" si="1865"/>
        <v>3.4357116390135452E-2</v>
      </c>
      <c r="AD2424" s="29">
        <f t="shared" si="1866"/>
        <v>2.0585450203795957E-4</v>
      </c>
      <c r="AE2424" s="15">
        <f t="shared" si="1861"/>
        <v>166.9</v>
      </c>
      <c r="AF2424" s="27" t="e">
        <f t="shared" si="1868"/>
        <v>#REF!</v>
      </c>
      <c r="AG2424" s="7" t="e">
        <f t="shared" si="1868"/>
        <v>#REF!</v>
      </c>
      <c r="AH2424" s="17" t="e">
        <f t="shared" si="1862"/>
        <v>#REF!</v>
      </c>
      <c r="AI2424" s="26" t="e">
        <f t="shared" si="1867"/>
        <v>#REF!</v>
      </c>
      <c r="AJ2424" s="22" t="e">
        <f t="shared" si="1867"/>
        <v>#REF!</v>
      </c>
      <c r="AK2424" s="25" t="e">
        <f t="shared" si="1863"/>
        <v>#REF!</v>
      </c>
      <c r="AL2424" s="60">
        <f t="shared" si="1858"/>
        <v>41410</v>
      </c>
      <c r="AM2424" s="2"/>
    </row>
    <row r="2425" spans="1:39" ht="11.25" x14ac:dyDescent="0.2">
      <c r="A2425" s="2" t="s">
        <v>5</v>
      </c>
      <c r="B2425" s="2" t="str">
        <f t="shared" si="1854"/>
        <v>CACY2013</v>
      </c>
      <c r="C2425" s="2" t="s">
        <v>38</v>
      </c>
      <c r="D2425" s="4">
        <v>41409</v>
      </c>
      <c r="K2425" s="54">
        <f t="shared" si="1856"/>
        <v>0</v>
      </c>
      <c r="T2425" s="53">
        <v>2</v>
      </c>
      <c r="U2425" s="54">
        <v>31</v>
      </c>
      <c r="V2425" s="55">
        <v>2196</v>
      </c>
      <c r="W2425" s="48">
        <f t="shared" si="1857"/>
        <v>1340</v>
      </c>
      <c r="X2425" s="32">
        <v>48578</v>
      </c>
      <c r="Y2425" s="31">
        <f t="shared" si="1859"/>
        <v>4.5205648647535922E-2</v>
      </c>
      <c r="Z2425" s="30">
        <f t="shared" si="1864"/>
        <v>6.3814895631767463E-4</v>
      </c>
      <c r="AA2425" s="10">
        <f t="shared" si="1860"/>
        <v>70.838709677419359</v>
      </c>
      <c r="AB2425" s="9" t="str">
        <f t="shared" si="1855"/>
        <v>U E</v>
      </c>
      <c r="AC2425" s="28">
        <f t="shared" si="1865"/>
        <v>4.5205648647535922E-2</v>
      </c>
      <c r="AD2425" s="29">
        <f t="shared" si="1866"/>
        <v>6.3814895631767463E-4</v>
      </c>
      <c r="AE2425" s="15">
        <f t="shared" si="1861"/>
        <v>70.838709677419359</v>
      </c>
      <c r="AF2425" s="27" t="e">
        <f t="shared" si="1868"/>
        <v>#REF!</v>
      </c>
      <c r="AG2425" s="7" t="e">
        <f t="shared" si="1868"/>
        <v>#REF!</v>
      </c>
      <c r="AH2425" s="17" t="e">
        <f t="shared" si="1862"/>
        <v>#REF!</v>
      </c>
      <c r="AI2425" s="26" t="e">
        <f t="shared" si="1867"/>
        <v>#REF!</v>
      </c>
      <c r="AJ2425" s="22" t="e">
        <f t="shared" si="1867"/>
        <v>#REF!</v>
      </c>
      <c r="AK2425" s="25" t="e">
        <f t="shared" si="1863"/>
        <v>#REF!</v>
      </c>
      <c r="AL2425" s="60">
        <f t="shared" si="1858"/>
        <v>41409</v>
      </c>
      <c r="AM2425" s="2"/>
    </row>
    <row r="2426" spans="1:39" ht="11.25" x14ac:dyDescent="0.2">
      <c r="A2426" s="2" t="s">
        <v>5</v>
      </c>
      <c r="B2426" s="2" t="str">
        <f t="shared" ref="B2426:B2489" si="1869">CONCATENATE(A2426,C2426)</f>
        <v>CACY2013</v>
      </c>
      <c r="C2426" s="2" t="s">
        <v>38</v>
      </c>
      <c r="D2426" s="4">
        <v>41408</v>
      </c>
      <c r="K2426" s="54">
        <f t="shared" si="1856"/>
        <v>0</v>
      </c>
      <c r="T2426" s="53">
        <v>3</v>
      </c>
      <c r="U2426" s="54">
        <v>6</v>
      </c>
      <c r="V2426" s="55">
        <v>1220</v>
      </c>
      <c r="W2426" s="48">
        <f t="shared" si="1857"/>
        <v>1340</v>
      </c>
      <c r="X2426" s="32">
        <v>48578</v>
      </c>
      <c r="Y2426" s="31">
        <f t="shared" si="1859"/>
        <v>2.5114249248631069E-2</v>
      </c>
      <c r="Z2426" s="30">
        <f t="shared" si="1864"/>
        <v>1.2351270122277575E-4</v>
      </c>
      <c r="AA2426" s="10">
        <f t="shared" si="1860"/>
        <v>203.33333333333334</v>
      </c>
      <c r="AB2426" s="9" t="str">
        <f t="shared" si="1855"/>
        <v>U E</v>
      </c>
      <c r="AC2426" s="28">
        <f t="shared" si="1865"/>
        <v>2.5114249248631069E-2</v>
      </c>
      <c r="AD2426" s="29">
        <f t="shared" si="1866"/>
        <v>1.2351270122277575E-4</v>
      </c>
      <c r="AE2426" s="15">
        <f t="shared" si="1861"/>
        <v>203.33333333333334</v>
      </c>
      <c r="AF2426" s="27" t="e">
        <f t="shared" si="1868"/>
        <v>#REF!</v>
      </c>
      <c r="AG2426" s="7" t="e">
        <f t="shared" si="1868"/>
        <v>#REF!</v>
      </c>
      <c r="AH2426" s="17" t="e">
        <f t="shared" si="1862"/>
        <v>#REF!</v>
      </c>
      <c r="AI2426" s="26" t="e">
        <f t="shared" si="1867"/>
        <v>#REF!</v>
      </c>
      <c r="AJ2426" s="22" t="e">
        <f t="shared" si="1867"/>
        <v>#REF!</v>
      </c>
      <c r="AK2426" s="25" t="e">
        <f t="shared" si="1863"/>
        <v>#REF!</v>
      </c>
      <c r="AL2426" s="60">
        <f t="shared" si="1858"/>
        <v>41408</v>
      </c>
      <c r="AM2426" s="2"/>
    </row>
    <row r="2427" spans="1:39" ht="11.25" x14ac:dyDescent="0.2">
      <c r="A2427" s="2" t="s">
        <v>5</v>
      </c>
      <c r="B2427" s="2" t="str">
        <f t="shared" si="1869"/>
        <v>CACY2013</v>
      </c>
      <c r="C2427" s="2" t="s">
        <v>38</v>
      </c>
      <c r="D2427" s="4">
        <v>41407</v>
      </c>
      <c r="K2427" s="54">
        <f t="shared" si="1856"/>
        <v>0</v>
      </c>
      <c r="T2427" s="53">
        <v>3</v>
      </c>
      <c r="U2427" s="54">
        <v>3</v>
      </c>
      <c r="V2427" s="55">
        <v>643</v>
      </c>
      <c r="W2427" s="48">
        <f t="shared" si="1857"/>
        <v>1338</v>
      </c>
      <c r="X2427" s="32">
        <v>48578</v>
      </c>
      <c r="Y2427" s="31">
        <f t="shared" si="1859"/>
        <v>1.3236444481040801E-2</v>
      </c>
      <c r="Z2427" s="30">
        <f t="shared" si="1864"/>
        <v>6.1756350611387873E-5</v>
      </c>
      <c r="AA2427" s="10">
        <f t="shared" si="1860"/>
        <v>214.33333333333334</v>
      </c>
      <c r="AB2427" s="9" t="str">
        <f t="shared" si="1855"/>
        <v>U E</v>
      </c>
      <c r="AC2427" s="28">
        <f t="shared" si="1865"/>
        <v>1.3236444481040801E-2</v>
      </c>
      <c r="AD2427" s="29">
        <f t="shared" si="1866"/>
        <v>6.1756350611387873E-5</v>
      </c>
      <c r="AE2427" s="15">
        <f t="shared" si="1861"/>
        <v>214.33333333333334</v>
      </c>
      <c r="AF2427" s="27" t="e">
        <f t="shared" si="1868"/>
        <v>#REF!</v>
      </c>
      <c r="AG2427" s="7" t="e">
        <f t="shared" si="1868"/>
        <v>#REF!</v>
      </c>
      <c r="AH2427" s="17" t="e">
        <f t="shared" si="1862"/>
        <v>#REF!</v>
      </c>
      <c r="AI2427" s="26" t="e">
        <f t="shared" si="1867"/>
        <v>#REF!</v>
      </c>
      <c r="AJ2427" s="22" t="e">
        <f t="shared" si="1867"/>
        <v>#REF!</v>
      </c>
      <c r="AK2427" s="25" t="e">
        <f t="shared" si="1863"/>
        <v>#REF!</v>
      </c>
      <c r="AL2427" s="60">
        <f t="shared" si="1858"/>
        <v>41407</v>
      </c>
      <c r="AM2427" s="2"/>
    </row>
    <row r="2428" spans="1:39" ht="11.25" x14ac:dyDescent="0.2">
      <c r="A2428" s="2" t="s">
        <v>5</v>
      </c>
      <c r="B2428" s="2" t="str">
        <f t="shared" si="1869"/>
        <v>CACY2013</v>
      </c>
      <c r="C2428" s="2" t="s">
        <v>38</v>
      </c>
      <c r="D2428" s="4">
        <v>41406</v>
      </c>
      <c r="K2428" s="54">
        <f t="shared" si="1856"/>
        <v>0</v>
      </c>
      <c r="T2428" s="53">
        <v>1</v>
      </c>
      <c r="U2428" s="54">
        <v>74</v>
      </c>
      <c r="V2428" s="55">
        <v>22483</v>
      </c>
      <c r="W2428" s="48">
        <f t="shared" si="1857"/>
        <v>1338</v>
      </c>
      <c r="X2428" s="32">
        <v>48578</v>
      </c>
      <c r="Y2428" s="31">
        <f t="shared" si="1859"/>
        <v>0.46282267693194451</v>
      </c>
      <c r="Z2428" s="30">
        <f t="shared" si="1864"/>
        <v>1.5233233150809009E-3</v>
      </c>
      <c r="AA2428" s="10">
        <f t="shared" si="1860"/>
        <v>303.82432432432432</v>
      </c>
      <c r="AB2428" s="9" t="str">
        <f t="shared" si="1855"/>
        <v>U E</v>
      </c>
      <c r="AC2428" s="28">
        <f t="shared" si="1865"/>
        <v>0.46282267693194451</v>
      </c>
      <c r="AD2428" s="29">
        <f t="shared" si="1866"/>
        <v>1.5233233150809009E-3</v>
      </c>
      <c r="AE2428" s="15">
        <f t="shared" si="1861"/>
        <v>303.82432432432432</v>
      </c>
      <c r="AF2428" s="27" t="e">
        <f t="shared" si="1868"/>
        <v>#REF!</v>
      </c>
      <c r="AG2428" s="7" t="e">
        <f t="shared" si="1868"/>
        <v>#REF!</v>
      </c>
      <c r="AH2428" s="17" t="e">
        <f t="shared" si="1862"/>
        <v>#REF!</v>
      </c>
      <c r="AI2428" s="26" t="e">
        <f t="shared" si="1867"/>
        <v>#REF!</v>
      </c>
      <c r="AJ2428" s="22" t="e">
        <f t="shared" si="1867"/>
        <v>#REF!</v>
      </c>
      <c r="AK2428" s="25" t="e">
        <f t="shared" si="1863"/>
        <v>#REF!</v>
      </c>
      <c r="AL2428" s="60">
        <f t="shared" si="1858"/>
        <v>41406</v>
      </c>
      <c r="AM2428" s="2"/>
    </row>
    <row r="2429" spans="1:39" ht="11.25" x14ac:dyDescent="0.2">
      <c r="A2429" s="2" t="s">
        <v>5</v>
      </c>
      <c r="B2429" s="2" t="str">
        <f t="shared" si="1869"/>
        <v>CACY2013</v>
      </c>
      <c r="C2429" s="2" t="s">
        <v>38</v>
      </c>
      <c r="D2429" s="4">
        <v>41405</v>
      </c>
      <c r="K2429" s="54">
        <f t="shared" si="1856"/>
        <v>0</v>
      </c>
      <c r="T2429" s="53">
        <v>4</v>
      </c>
      <c r="U2429" s="54">
        <v>2096</v>
      </c>
      <c r="V2429" s="55">
        <v>398700</v>
      </c>
      <c r="W2429" s="48">
        <f t="shared" si="1857"/>
        <v>1337</v>
      </c>
      <c r="X2429" s="32">
        <v>48578</v>
      </c>
      <c r="Y2429" s="31">
        <f t="shared" si="1859"/>
        <v>8.2074189962534483</v>
      </c>
      <c r="Z2429" s="30">
        <f t="shared" si="1864"/>
        <v>4.3147103627156326E-2</v>
      </c>
      <c r="AA2429" s="10">
        <f t="shared" si="1860"/>
        <v>190.21946564885496</v>
      </c>
      <c r="AB2429" s="9" t="str">
        <f t="shared" si="1855"/>
        <v>U E</v>
      </c>
      <c r="AC2429" s="28">
        <f t="shared" si="1865"/>
        <v>8.2074189962534483</v>
      </c>
      <c r="AD2429" s="29">
        <f t="shared" si="1866"/>
        <v>4.3147103627156326E-2</v>
      </c>
      <c r="AE2429" s="15">
        <f t="shared" si="1861"/>
        <v>190.21946564885496</v>
      </c>
      <c r="AF2429" s="27" t="e">
        <f t="shared" si="1868"/>
        <v>#REF!</v>
      </c>
      <c r="AG2429" s="7" t="e">
        <f t="shared" si="1868"/>
        <v>#REF!</v>
      </c>
      <c r="AH2429" s="17" t="e">
        <f t="shared" si="1862"/>
        <v>#REF!</v>
      </c>
      <c r="AI2429" s="26" t="e">
        <f t="shared" si="1867"/>
        <v>#REF!</v>
      </c>
      <c r="AJ2429" s="22" t="e">
        <f t="shared" si="1867"/>
        <v>#REF!</v>
      </c>
      <c r="AK2429" s="25" t="e">
        <f t="shared" si="1863"/>
        <v>#REF!</v>
      </c>
      <c r="AL2429" s="60">
        <f t="shared" si="1858"/>
        <v>41405</v>
      </c>
      <c r="AM2429" s="2"/>
    </row>
    <row r="2430" spans="1:39" ht="11.25" x14ac:dyDescent="0.2">
      <c r="A2430" s="2" t="s">
        <v>5</v>
      </c>
      <c r="B2430" s="2" t="str">
        <f t="shared" si="1869"/>
        <v>CACY2013</v>
      </c>
      <c r="C2430" s="2" t="s">
        <v>38</v>
      </c>
      <c r="D2430" s="4">
        <v>41404</v>
      </c>
      <c r="K2430" s="54">
        <f t="shared" si="1856"/>
        <v>0</v>
      </c>
      <c r="T2430" s="53">
        <v>4</v>
      </c>
      <c r="U2430" s="54">
        <v>235</v>
      </c>
      <c r="V2430" s="55">
        <v>11124</v>
      </c>
      <c r="W2430" s="48">
        <f t="shared" si="1857"/>
        <v>1338</v>
      </c>
      <c r="X2430" s="32">
        <v>48578</v>
      </c>
      <c r="Y2430" s="31">
        <f t="shared" si="1859"/>
        <v>0.22899254806702624</v>
      </c>
      <c r="Z2430" s="30">
        <f t="shared" si="1864"/>
        <v>4.8375807978920495E-3</v>
      </c>
      <c r="AA2430" s="10">
        <f t="shared" si="1860"/>
        <v>47.336170212765964</v>
      </c>
      <c r="AB2430" s="9" t="str">
        <f t="shared" si="1855"/>
        <v>U E</v>
      </c>
      <c r="AC2430" s="28">
        <f t="shared" si="1865"/>
        <v>0.22899254806702624</v>
      </c>
      <c r="AD2430" s="29">
        <f t="shared" si="1866"/>
        <v>4.8375807978920495E-3</v>
      </c>
      <c r="AE2430" s="15">
        <f t="shared" si="1861"/>
        <v>47.336170212765964</v>
      </c>
      <c r="AF2430" s="27" t="e">
        <f t="shared" si="1868"/>
        <v>#REF!</v>
      </c>
      <c r="AG2430" s="7" t="e">
        <f t="shared" si="1868"/>
        <v>#REF!</v>
      </c>
      <c r="AH2430" s="17" t="e">
        <f t="shared" si="1862"/>
        <v>#REF!</v>
      </c>
      <c r="AI2430" s="26" t="e">
        <f t="shared" si="1867"/>
        <v>#REF!</v>
      </c>
      <c r="AJ2430" s="22" t="e">
        <f t="shared" si="1867"/>
        <v>#REF!</v>
      </c>
      <c r="AK2430" s="25" t="e">
        <f t="shared" si="1863"/>
        <v>#REF!</v>
      </c>
      <c r="AL2430" s="60">
        <f t="shared" si="1858"/>
        <v>41404</v>
      </c>
      <c r="AM2430" s="2"/>
    </row>
    <row r="2431" spans="1:39" ht="11.25" x14ac:dyDescent="0.2">
      <c r="A2431" s="2" t="s">
        <v>5</v>
      </c>
      <c r="B2431" s="2" t="str">
        <f t="shared" si="1869"/>
        <v>CACY2013</v>
      </c>
      <c r="C2431" s="2" t="s">
        <v>38</v>
      </c>
      <c r="D2431" s="4">
        <v>41403</v>
      </c>
      <c r="K2431" s="54">
        <f t="shared" si="1856"/>
        <v>0</v>
      </c>
      <c r="T2431" s="53">
        <v>8</v>
      </c>
      <c r="U2431" s="54">
        <v>2181</v>
      </c>
      <c r="V2431" s="55">
        <v>16943</v>
      </c>
      <c r="W2431" s="48">
        <f t="shared" si="1857"/>
        <v>1337</v>
      </c>
      <c r="X2431" s="32">
        <v>48578</v>
      </c>
      <c r="Y2431" s="31">
        <f t="shared" si="1859"/>
        <v>0.34877928280291493</v>
      </c>
      <c r="Z2431" s="30">
        <f t="shared" si="1864"/>
        <v>4.4896866894478984E-2</v>
      </c>
      <c r="AA2431" s="10">
        <f t="shared" si="1860"/>
        <v>7.7684548372306281</v>
      </c>
      <c r="AB2431" s="9" t="str">
        <f t="shared" ref="AB2431:AB2494" si="1870">IF(E2431&gt;0,"M E","U E")</f>
        <v>U E</v>
      </c>
      <c r="AC2431" s="28">
        <f t="shared" si="1865"/>
        <v>0.34877928280291493</v>
      </c>
      <c r="AD2431" s="29">
        <f t="shared" si="1866"/>
        <v>4.4896866894478984E-2</v>
      </c>
      <c r="AE2431" s="15">
        <f t="shared" si="1861"/>
        <v>7.7684548372306281</v>
      </c>
      <c r="AF2431" s="27" t="e">
        <f t="shared" si="1868"/>
        <v>#REF!</v>
      </c>
      <c r="AG2431" s="7" t="e">
        <f t="shared" si="1868"/>
        <v>#REF!</v>
      </c>
      <c r="AH2431" s="17" t="e">
        <f t="shared" si="1862"/>
        <v>#REF!</v>
      </c>
      <c r="AI2431" s="26" t="e">
        <f t="shared" si="1867"/>
        <v>#REF!</v>
      </c>
      <c r="AJ2431" s="22" t="e">
        <f t="shared" si="1867"/>
        <v>#REF!</v>
      </c>
      <c r="AK2431" s="25" t="e">
        <f t="shared" si="1863"/>
        <v>#REF!</v>
      </c>
      <c r="AL2431" s="60">
        <f t="shared" si="1858"/>
        <v>41403</v>
      </c>
      <c r="AM2431" s="2"/>
    </row>
    <row r="2432" spans="1:39" ht="11.25" x14ac:dyDescent="0.2">
      <c r="A2432" s="2" t="s">
        <v>5</v>
      </c>
      <c r="B2432" s="2" t="str">
        <f t="shared" si="1869"/>
        <v>CACY2013</v>
      </c>
      <c r="C2432" s="2" t="s">
        <v>38</v>
      </c>
      <c r="D2432" s="4">
        <v>41402</v>
      </c>
      <c r="K2432" s="54">
        <f t="shared" si="1856"/>
        <v>0</v>
      </c>
      <c r="T2432" s="53">
        <v>18</v>
      </c>
      <c r="U2432" s="54">
        <v>6518</v>
      </c>
      <c r="V2432" s="55">
        <v>179266</v>
      </c>
      <c r="W2432" s="48">
        <f t="shared" si="1857"/>
        <v>1331</v>
      </c>
      <c r="X2432" s="32">
        <v>48578</v>
      </c>
      <c r="Y2432" s="31">
        <f t="shared" si="1859"/>
        <v>3.690271316233686</v>
      </c>
      <c r="Z2432" s="30">
        <f t="shared" si="1864"/>
        <v>0.13417596442834204</v>
      </c>
      <c r="AA2432" s="10">
        <f t="shared" si="1860"/>
        <v>27.503221847192393</v>
      </c>
      <c r="AB2432" s="9" t="str">
        <f t="shared" si="1870"/>
        <v>U E</v>
      </c>
      <c r="AC2432" s="28">
        <f t="shared" si="1865"/>
        <v>3.690271316233686</v>
      </c>
      <c r="AD2432" s="29">
        <f t="shared" si="1866"/>
        <v>0.13417596442834204</v>
      </c>
      <c r="AE2432" s="15">
        <f t="shared" si="1861"/>
        <v>27.503221847192393</v>
      </c>
      <c r="AF2432" s="27" t="e">
        <f t="shared" si="1868"/>
        <v>#REF!</v>
      </c>
      <c r="AG2432" s="7" t="e">
        <f t="shared" si="1868"/>
        <v>#REF!</v>
      </c>
      <c r="AH2432" s="17" t="e">
        <f t="shared" si="1862"/>
        <v>#REF!</v>
      </c>
      <c r="AI2432" s="26" t="e">
        <f t="shared" si="1867"/>
        <v>#REF!</v>
      </c>
      <c r="AJ2432" s="22" t="e">
        <f t="shared" si="1867"/>
        <v>#REF!</v>
      </c>
      <c r="AK2432" s="25" t="e">
        <f t="shared" si="1863"/>
        <v>#REF!</v>
      </c>
      <c r="AL2432" s="60">
        <f t="shared" si="1858"/>
        <v>41402</v>
      </c>
      <c r="AM2432" s="2"/>
    </row>
    <row r="2433" spans="1:39" ht="11.25" x14ac:dyDescent="0.2">
      <c r="A2433" s="2" t="s">
        <v>5</v>
      </c>
      <c r="B2433" s="2" t="str">
        <f t="shared" si="1869"/>
        <v>CACY2013</v>
      </c>
      <c r="C2433" s="2" t="s">
        <v>38</v>
      </c>
      <c r="D2433" s="4">
        <v>41401</v>
      </c>
      <c r="K2433" s="54">
        <f t="shared" si="1856"/>
        <v>0</v>
      </c>
      <c r="T2433" s="53">
        <v>10</v>
      </c>
      <c r="U2433" s="54">
        <v>350</v>
      </c>
      <c r="V2433" s="55">
        <v>83850</v>
      </c>
      <c r="W2433" s="48">
        <f t="shared" si="1857"/>
        <v>1315</v>
      </c>
      <c r="X2433" s="32">
        <v>48578</v>
      </c>
      <c r="Y2433" s="31">
        <f t="shared" si="1859"/>
        <v>1.726089999588291</v>
      </c>
      <c r="Z2433" s="30">
        <f t="shared" si="1864"/>
        <v>7.2049075713285851E-3</v>
      </c>
      <c r="AA2433" s="10">
        <f t="shared" si="1860"/>
        <v>239.57142857142856</v>
      </c>
      <c r="AB2433" s="9" t="str">
        <f t="shared" si="1870"/>
        <v>U E</v>
      </c>
      <c r="AC2433" s="28">
        <f t="shared" si="1865"/>
        <v>1.726089999588291</v>
      </c>
      <c r="AD2433" s="29">
        <f t="shared" si="1866"/>
        <v>7.2049075713285851E-3</v>
      </c>
      <c r="AE2433" s="15">
        <f t="shared" si="1861"/>
        <v>239.57142857142856</v>
      </c>
      <c r="AF2433" s="27" t="e">
        <f t="shared" si="1868"/>
        <v>#REF!</v>
      </c>
      <c r="AG2433" s="7" t="e">
        <f t="shared" si="1868"/>
        <v>#REF!</v>
      </c>
      <c r="AH2433" s="17" t="e">
        <f t="shared" si="1862"/>
        <v>#REF!</v>
      </c>
      <c r="AI2433" s="26" t="e">
        <f t="shared" si="1867"/>
        <v>#REF!</v>
      </c>
      <c r="AJ2433" s="22" t="e">
        <f t="shared" si="1867"/>
        <v>#REF!</v>
      </c>
      <c r="AK2433" s="25" t="e">
        <f t="shared" si="1863"/>
        <v>#REF!</v>
      </c>
      <c r="AL2433" s="60">
        <f t="shared" si="1858"/>
        <v>41401</v>
      </c>
      <c r="AM2433" s="2"/>
    </row>
    <row r="2434" spans="1:39" ht="11.25" x14ac:dyDescent="0.2">
      <c r="A2434" s="2" t="s">
        <v>5</v>
      </c>
      <c r="B2434" s="2" t="str">
        <f t="shared" si="1869"/>
        <v>CACY2013</v>
      </c>
      <c r="C2434" s="2" t="s">
        <v>38</v>
      </c>
      <c r="D2434" s="4">
        <v>41400</v>
      </c>
      <c r="K2434" s="54">
        <f t="shared" si="1856"/>
        <v>0</v>
      </c>
      <c r="T2434" s="53">
        <v>21</v>
      </c>
      <c r="U2434" s="54">
        <v>1255</v>
      </c>
      <c r="V2434" s="55">
        <v>37920</v>
      </c>
      <c r="W2434" s="48">
        <f t="shared" si="1857"/>
        <v>1307</v>
      </c>
      <c r="X2434" s="32">
        <v>48578</v>
      </c>
      <c r="Y2434" s="31">
        <f t="shared" si="1859"/>
        <v>0.78060027172794266</v>
      </c>
      <c r="Z2434" s="30">
        <f t="shared" si="1864"/>
        <v>2.5834740005763926E-2</v>
      </c>
      <c r="AA2434" s="10">
        <f t="shared" si="1860"/>
        <v>30.215139442231074</v>
      </c>
      <c r="AB2434" s="9" t="str">
        <f t="shared" si="1870"/>
        <v>U E</v>
      </c>
      <c r="AC2434" s="28">
        <f t="shared" si="1865"/>
        <v>0.78060027172794266</v>
      </c>
      <c r="AD2434" s="29">
        <f t="shared" si="1866"/>
        <v>2.5834740005763926E-2</v>
      </c>
      <c r="AE2434" s="15">
        <f t="shared" si="1861"/>
        <v>30.215139442231074</v>
      </c>
      <c r="AF2434" s="27" t="e">
        <f t="shared" si="1868"/>
        <v>#REF!</v>
      </c>
      <c r="AG2434" s="7" t="e">
        <f t="shared" si="1868"/>
        <v>#REF!</v>
      </c>
      <c r="AH2434" s="17" t="e">
        <f t="shared" si="1862"/>
        <v>#REF!</v>
      </c>
      <c r="AI2434" s="26" t="e">
        <f t="shared" si="1867"/>
        <v>#REF!</v>
      </c>
      <c r="AJ2434" s="22" t="e">
        <f t="shared" si="1867"/>
        <v>#REF!</v>
      </c>
      <c r="AK2434" s="25" t="e">
        <f t="shared" si="1863"/>
        <v>#REF!</v>
      </c>
      <c r="AL2434" s="60">
        <f t="shared" si="1858"/>
        <v>41400</v>
      </c>
      <c r="AM2434" s="2"/>
    </row>
    <row r="2435" spans="1:39" ht="11.25" x14ac:dyDescent="0.2">
      <c r="A2435" s="2" t="s">
        <v>5</v>
      </c>
      <c r="B2435" s="2" t="str">
        <f t="shared" si="1869"/>
        <v>CACY2013</v>
      </c>
      <c r="C2435" s="2" t="s">
        <v>38</v>
      </c>
      <c r="D2435" s="4">
        <v>41399</v>
      </c>
      <c r="K2435" s="54">
        <f t="shared" si="1856"/>
        <v>0</v>
      </c>
      <c r="T2435" s="53">
        <v>6</v>
      </c>
      <c r="U2435" s="54">
        <v>81</v>
      </c>
      <c r="V2435" s="55">
        <v>18957</v>
      </c>
      <c r="W2435" s="48">
        <f t="shared" si="1857"/>
        <v>1286</v>
      </c>
      <c r="X2435" s="32">
        <v>48578</v>
      </c>
      <c r="Y2435" s="31">
        <f t="shared" si="1859"/>
        <v>0.39023837951335993</v>
      </c>
      <c r="Z2435" s="30">
        <f t="shared" si="1864"/>
        <v>1.6674214665074725E-3</v>
      </c>
      <c r="AA2435" s="10">
        <f t="shared" si="1860"/>
        <v>234.03703703703704</v>
      </c>
      <c r="AB2435" s="9" t="str">
        <f t="shared" si="1870"/>
        <v>U E</v>
      </c>
      <c r="AC2435" s="28">
        <f t="shared" si="1865"/>
        <v>0.39023837951335993</v>
      </c>
      <c r="AD2435" s="29">
        <f t="shared" si="1866"/>
        <v>1.6674214665074725E-3</v>
      </c>
      <c r="AE2435" s="15">
        <f t="shared" si="1861"/>
        <v>234.03703703703704</v>
      </c>
      <c r="AF2435" s="27" t="e">
        <f t="shared" si="1868"/>
        <v>#REF!</v>
      </c>
      <c r="AG2435" s="7" t="e">
        <f t="shared" si="1868"/>
        <v>#REF!</v>
      </c>
      <c r="AH2435" s="17" t="e">
        <f t="shared" si="1862"/>
        <v>#REF!</v>
      </c>
      <c r="AI2435" s="26" t="e">
        <f t="shared" si="1867"/>
        <v>#REF!</v>
      </c>
      <c r="AJ2435" s="22" t="e">
        <f t="shared" si="1867"/>
        <v>#REF!</v>
      </c>
      <c r="AK2435" s="25" t="e">
        <f t="shared" si="1863"/>
        <v>#REF!</v>
      </c>
      <c r="AL2435" s="60">
        <f t="shared" si="1858"/>
        <v>41399</v>
      </c>
      <c r="AM2435" s="2"/>
    </row>
    <row r="2436" spans="1:39" ht="11.25" x14ac:dyDescent="0.2">
      <c r="A2436" s="2" t="s">
        <v>5</v>
      </c>
      <c r="B2436" s="2" t="str">
        <f t="shared" si="1869"/>
        <v>CACY2013</v>
      </c>
      <c r="C2436" s="2" t="s">
        <v>38</v>
      </c>
      <c r="D2436" s="4">
        <v>41398</v>
      </c>
      <c r="K2436" s="54">
        <f t="shared" si="1856"/>
        <v>0</v>
      </c>
      <c r="T2436" s="53">
        <v>1</v>
      </c>
      <c r="U2436" s="54">
        <v>2</v>
      </c>
      <c r="V2436" s="55">
        <v>252</v>
      </c>
      <c r="W2436" s="48">
        <f t="shared" si="1857"/>
        <v>1282</v>
      </c>
      <c r="X2436" s="32">
        <v>48578</v>
      </c>
      <c r="Y2436" s="31">
        <f t="shared" si="1859"/>
        <v>5.1875334513565808E-3</v>
      </c>
      <c r="Z2436" s="30">
        <f t="shared" si="1864"/>
        <v>4.1170900407591911E-5</v>
      </c>
      <c r="AA2436" s="10">
        <f t="shared" si="1860"/>
        <v>126</v>
      </c>
      <c r="AB2436" s="9" t="str">
        <f t="shared" si="1870"/>
        <v>U E</v>
      </c>
      <c r="AC2436" s="28">
        <f t="shared" si="1865"/>
        <v>5.1875334513565808E-3</v>
      </c>
      <c r="AD2436" s="29">
        <f t="shared" si="1866"/>
        <v>4.1170900407591911E-5</v>
      </c>
      <c r="AE2436" s="15">
        <f t="shared" si="1861"/>
        <v>126</v>
      </c>
      <c r="AF2436" s="27" t="e">
        <f t="shared" si="1868"/>
        <v>#REF!</v>
      </c>
      <c r="AG2436" s="7" t="e">
        <f t="shared" si="1868"/>
        <v>#REF!</v>
      </c>
      <c r="AH2436" s="17" t="e">
        <f t="shared" si="1862"/>
        <v>#REF!</v>
      </c>
      <c r="AI2436" s="26" t="e">
        <f t="shared" si="1867"/>
        <v>#REF!</v>
      </c>
      <c r="AJ2436" s="22" t="e">
        <f t="shared" si="1867"/>
        <v>#REF!</v>
      </c>
      <c r="AK2436" s="25" t="e">
        <f t="shared" si="1863"/>
        <v>#REF!</v>
      </c>
      <c r="AL2436" s="60">
        <f t="shared" si="1858"/>
        <v>41398</v>
      </c>
      <c r="AM2436" s="2"/>
    </row>
    <row r="2437" spans="1:39" ht="11.25" x14ac:dyDescent="0.2">
      <c r="A2437" s="2" t="s">
        <v>5</v>
      </c>
      <c r="B2437" s="2" t="str">
        <f t="shared" si="1869"/>
        <v>CACY2013</v>
      </c>
      <c r="C2437" s="2" t="s">
        <v>38</v>
      </c>
      <c r="D2437" s="4">
        <v>41397</v>
      </c>
      <c r="K2437" s="54">
        <f t="shared" si="1856"/>
        <v>0</v>
      </c>
      <c r="T2437" s="53">
        <v>6</v>
      </c>
      <c r="U2437" s="54">
        <v>97</v>
      </c>
      <c r="V2437" s="55">
        <v>13654</v>
      </c>
      <c r="W2437" s="48">
        <f t="shared" si="1857"/>
        <v>1288</v>
      </c>
      <c r="X2437" s="32">
        <v>48578</v>
      </c>
      <c r="Y2437" s="31">
        <f t="shared" si="1859"/>
        <v>0.28107373708263</v>
      </c>
      <c r="Z2437" s="30">
        <f t="shared" si="1864"/>
        <v>1.9967886697682077E-3</v>
      </c>
      <c r="AA2437" s="10">
        <f t="shared" si="1860"/>
        <v>140.76288659793815</v>
      </c>
      <c r="AB2437" s="9" t="str">
        <f t="shared" si="1870"/>
        <v>U E</v>
      </c>
      <c r="AC2437" s="28">
        <f t="shared" si="1865"/>
        <v>0.28107373708263</v>
      </c>
      <c r="AD2437" s="29">
        <f t="shared" si="1866"/>
        <v>1.9967886697682077E-3</v>
      </c>
      <c r="AE2437" s="15">
        <f t="shared" si="1861"/>
        <v>140.76288659793815</v>
      </c>
      <c r="AF2437" s="27" t="e">
        <f t="shared" si="1868"/>
        <v>#REF!</v>
      </c>
      <c r="AG2437" s="7" t="e">
        <f t="shared" si="1868"/>
        <v>#REF!</v>
      </c>
      <c r="AH2437" s="17" t="e">
        <f t="shared" si="1862"/>
        <v>#REF!</v>
      </c>
      <c r="AI2437" s="26" t="e">
        <f t="shared" si="1867"/>
        <v>#REF!</v>
      </c>
      <c r="AJ2437" s="22" t="e">
        <f t="shared" si="1867"/>
        <v>#REF!</v>
      </c>
      <c r="AK2437" s="25" t="e">
        <f t="shared" si="1863"/>
        <v>#REF!</v>
      </c>
      <c r="AL2437" s="60">
        <f t="shared" si="1858"/>
        <v>41397</v>
      </c>
      <c r="AM2437" s="2"/>
    </row>
    <row r="2438" spans="1:39" ht="11.25" x14ac:dyDescent="0.2">
      <c r="A2438" s="2" t="s">
        <v>5</v>
      </c>
      <c r="B2438" s="2" t="str">
        <f t="shared" si="1869"/>
        <v>CACY2013</v>
      </c>
      <c r="C2438" s="2" t="s">
        <v>38</v>
      </c>
      <c r="D2438" s="4">
        <v>41396</v>
      </c>
      <c r="K2438" s="54">
        <f t="shared" si="1856"/>
        <v>0</v>
      </c>
      <c r="T2438" s="53">
        <v>3</v>
      </c>
      <c r="U2438" s="54">
        <v>7</v>
      </c>
      <c r="V2438" s="55">
        <v>742</v>
      </c>
      <c r="W2438" s="48">
        <f t="shared" si="1857"/>
        <v>1284</v>
      </c>
      <c r="X2438" s="32">
        <v>48578</v>
      </c>
      <c r="Y2438" s="31">
        <f t="shared" si="1859"/>
        <v>1.5274404051216601E-2</v>
      </c>
      <c r="Z2438" s="30">
        <f t="shared" si="1864"/>
        <v>1.440981514265717E-4</v>
      </c>
      <c r="AA2438" s="10">
        <f t="shared" si="1860"/>
        <v>106</v>
      </c>
      <c r="AB2438" s="9" t="str">
        <f t="shared" si="1870"/>
        <v>U E</v>
      </c>
      <c r="AC2438" s="28">
        <f t="shared" si="1865"/>
        <v>1.5274404051216601E-2</v>
      </c>
      <c r="AD2438" s="29">
        <f t="shared" si="1866"/>
        <v>1.440981514265717E-4</v>
      </c>
      <c r="AE2438" s="15">
        <f t="shared" si="1861"/>
        <v>106</v>
      </c>
      <c r="AF2438" s="27" t="e">
        <f t="shared" si="1868"/>
        <v>#REF!</v>
      </c>
      <c r="AG2438" s="7" t="e">
        <f t="shared" si="1868"/>
        <v>#REF!</v>
      </c>
      <c r="AH2438" s="17" t="e">
        <f t="shared" si="1862"/>
        <v>#REF!</v>
      </c>
      <c r="AI2438" s="26" t="e">
        <f t="shared" si="1867"/>
        <v>#REF!</v>
      </c>
      <c r="AJ2438" s="22" t="e">
        <f t="shared" si="1867"/>
        <v>#REF!</v>
      </c>
      <c r="AK2438" s="25" t="e">
        <f t="shared" si="1863"/>
        <v>#REF!</v>
      </c>
      <c r="AL2438" s="60">
        <f t="shared" si="1858"/>
        <v>41396</v>
      </c>
      <c r="AM2438" s="2"/>
    </row>
    <row r="2439" spans="1:39" ht="11.25" x14ac:dyDescent="0.2">
      <c r="A2439" s="2" t="s">
        <v>5</v>
      </c>
      <c r="B2439" s="2" t="str">
        <f t="shared" si="1869"/>
        <v>CACY2013</v>
      </c>
      <c r="C2439" s="2" t="s">
        <v>38</v>
      </c>
      <c r="D2439" s="4">
        <v>41395</v>
      </c>
      <c r="K2439" s="54">
        <f t="shared" si="1856"/>
        <v>0</v>
      </c>
      <c r="T2439" s="53">
        <v>3</v>
      </c>
      <c r="U2439" s="54">
        <v>36</v>
      </c>
      <c r="V2439" s="55">
        <v>3596</v>
      </c>
      <c r="W2439" s="48">
        <f t="shared" si="1857"/>
        <v>1285</v>
      </c>
      <c r="X2439" s="32">
        <v>48578</v>
      </c>
      <c r="Y2439" s="31">
        <f t="shared" si="1859"/>
        <v>7.4025278932850255E-2</v>
      </c>
      <c r="Z2439" s="30">
        <f t="shared" si="1864"/>
        <v>7.4107620733665448E-4</v>
      </c>
      <c r="AA2439" s="10">
        <f t="shared" si="1860"/>
        <v>99.888888888888872</v>
      </c>
      <c r="AB2439" s="9" t="str">
        <f t="shared" si="1870"/>
        <v>U E</v>
      </c>
      <c r="AC2439" s="28">
        <f t="shared" si="1865"/>
        <v>7.4025278932850255E-2</v>
      </c>
      <c r="AD2439" s="29">
        <f t="shared" si="1866"/>
        <v>7.4107620733665448E-4</v>
      </c>
      <c r="AE2439" s="15">
        <f t="shared" si="1861"/>
        <v>99.888888888888872</v>
      </c>
      <c r="AF2439" s="27" t="e">
        <f t="shared" si="1868"/>
        <v>#REF!</v>
      </c>
      <c r="AG2439" s="7" t="e">
        <f t="shared" si="1868"/>
        <v>#REF!</v>
      </c>
      <c r="AH2439" s="17" t="e">
        <f t="shared" si="1862"/>
        <v>#REF!</v>
      </c>
      <c r="AI2439" s="26" t="e">
        <f t="shared" si="1867"/>
        <v>#REF!</v>
      </c>
      <c r="AJ2439" s="22" t="e">
        <f t="shared" si="1867"/>
        <v>#REF!</v>
      </c>
      <c r="AK2439" s="25" t="e">
        <f t="shared" si="1863"/>
        <v>#REF!</v>
      </c>
      <c r="AL2439" s="60">
        <f t="shared" si="1858"/>
        <v>41395</v>
      </c>
      <c r="AM2439" s="2"/>
    </row>
    <row r="2440" spans="1:39" ht="11.25" x14ac:dyDescent="0.2">
      <c r="A2440" s="2" t="s">
        <v>5</v>
      </c>
      <c r="B2440" s="2" t="str">
        <f t="shared" si="1869"/>
        <v>CACY2013</v>
      </c>
      <c r="C2440" s="2" t="s">
        <v>38</v>
      </c>
      <c r="D2440" s="4">
        <v>41394</v>
      </c>
      <c r="G2440" s="69">
        <v>107</v>
      </c>
      <c r="H2440" s="71">
        <v>1.103</v>
      </c>
      <c r="I2440" s="76">
        <v>97</v>
      </c>
      <c r="K2440" s="54">
        <f t="shared" si="1856"/>
        <v>0</v>
      </c>
      <c r="T2440" s="53"/>
      <c r="U2440" s="54"/>
      <c r="V2440" s="55"/>
      <c r="W2440" s="48">
        <f t="shared" si="1857"/>
        <v>1282</v>
      </c>
      <c r="X2440" s="32">
        <v>48578</v>
      </c>
      <c r="Y2440" s="31">
        <f t="shared" si="1859"/>
        <v>0</v>
      </c>
      <c r="Z2440" s="30">
        <f t="shared" si="1864"/>
        <v>0</v>
      </c>
      <c r="AA2440" s="10">
        <f t="shared" si="1860"/>
        <v>0</v>
      </c>
      <c r="AB2440" s="9" t="str">
        <f t="shared" si="1870"/>
        <v>U E</v>
      </c>
      <c r="AC2440" s="28">
        <f t="shared" si="1865"/>
        <v>0</v>
      </c>
      <c r="AD2440" s="29">
        <f t="shared" si="1866"/>
        <v>0</v>
      </c>
      <c r="AE2440" s="15">
        <f t="shared" si="1861"/>
        <v>0</v>
      </c>
      <c r="AF2440" s="27" t="e">
        <f t="shared" si="1868"/>
        <v>#REF!</v>
      </c>
      <c r="AG2440" s="7" t="e">
        <f t="shared" si="1868"/>
        <v>#REF!</v>
      </c>
      <c r="AH2440" s="17" t="e">
        <f t="shared" si="1862"/>
        <v>#REF!</v>
      </c>
      <c r="AI2440" s="26" t="e">
        <f t="shared" si="1867"/>
        <v>#REF!</v>
      </c>
      <c r="AJ2440" s="22" t="e">
        <f t="shared" si="1867"/>
        <v>#REF!</v>
      </c>
      <c r="AK2440" s="25" t="e">
        <f t="shared" si="1863"/>
        <v>#REF!</v>
      </c>
      <c r="AL2440" s="60">
        <f t="shared" si="1858"/>
        <v>41394</v>
      </c>
      <c r="AM2440" s="2"/>
    </row>
    <row r="2441" spans="1:39" ht="11.25" x14ac:dyDescent="0.2">
      <c r="A2441" s="2" t="s">
        <v>5</v>
      </c>
      <c r="B2441" s="2" t="str">
        <f t="shared" si="1869"/>
        <v>CACY2013</v>
      </c>
      <c r="C2441" s="2" t="s">
        <v>38</v>
      </c>
      <c r="D2441" s="4">
        <v>41393</v>
      </c>
      <c r="K2441" s="54">
        <f t="shared" ref="K2441:K2504" si="1871">L2441-J2441</f>
        <v>0</v>
      </c>
      <c r="T2441" s="53">
        <v>3</v>
      </c>
      <c r="U2441" s="54">
        <v>11</v>
      </c>
      <c r="V2441" s="55">
        <v>567</v>
      </c>
      <c r="W2441" s="48">
        <f t="shared" si="1857"/>
        <v>1284</v>
      </c>
      <c r="X2441" s="32">
        <v>48578</v>
      </c>
      <c r="Y2441" s="31">
        <f t="shared" si="1859"/>
        <v>1.1671950265552308E-2</v>
      </c>
      <c r="Z2441" s="30">
        <f t="shared" si="1864"/>
        <v>2.2643995224175552E-4</v>
      </c>
      <c r="AA2441" s="10">
        <f t="shared" si="1860"/>
        <v>51.545454545454547</v>
      </c>
      <c r="AB2441" s="9" t="str">
        <f t="shared" si="1870"/>
        <v>U E</v>
      </c>
      <c r="AC2441" s="28">
        <f t="shared" si="1865"/>
        <v>1.1671950265552308E-2</v>
      </c>
      <c r="AD2441" s="29">
        <f t="shared" si="1866"/>
        <v>2.2643995224175552E-4</v>
      </c>
      <c r="AE2441" s="15">
        <f t="shared" si="1861"/>
        <v>51.545454545454547</v>
      </c>
      <c r="AF2441" s="27" t="e">
        <f t="shared" si="1868"/>
        <v>#REF!</v>
      </c>
      <c r="AG2441" s="7" t="e">
        <f t="shared" si="1868"/>
        <v>#REF!</v>
      </c>
      <c r="AH2441" s="17" t="e">
        <f t="shared" si="1862"/>
        <v>#REF!</v>
      </c>
      <c r="AI2441" s="26" t="e">
        <f t="shared" si="1867"/>
        <v>#REF!</v>
      </c>
      <c r="AJ2441" s="22" t="e">
        <f t="shared" si="1867"/>
        <v>#REF!</v>
      </c>
      <c r="AK2441" s="25" t="e">
        <f t="shared" si="1863"/>
        <v>#REF!</v>
      </c>
      <c r="AL2441" s="60">
        <f t="shared" si="1858"/>
        <v>41393</v>
      </c>
      <c r="AM2441" s="2"/>
    </row>
    <row r="2442" spans="1:39" ht="11.25" x14ac:dyDescent="0.2">
      <c r="A2442" s="2" t="s">
        <v>5</v>
      </c>
      <c r="B2442" s="2" t="str">
        <f t="shared" si="1869"/>
        <v>CACY2013</v>
      </c>
      <c r="C2442" s="2" t="s">
        <v>38</v>
      </c>
      <c r="D2442" s="4">
        <v>41392</v>
      </c>
      <c r="K2442" s="54">
        <f t="shared" si="1871"/>
        <v>0</v>
      </c>
      <c r="T2442" s="53">
        <v>2</v>
      </c>
      <c r="U2442" s="54">
        <v>17</v>
      </c>
      <c r="V2442" s="55">
        <v>8102</v>
      </c>
      <c r="W2442" s="48">
        <f t="shared" si="1857"/>
        <v>1285</v>
      </c>
      <c r="X2442" s="32">
        <v>48578</v>
      </c>
      <c r="Y2442" s="31">
        <f t="shared" si="1859"/>
        <v>0.16678331755115483</v>
      </c>
      <c r="Z2442" s="30">
        <f t="shared" si="1864"/>
        <v>3.4995265346453129E-4</v>
      </c>
      <c r="AA2442" s="10">
        <f t="shared" si="1860"/>
        <v>476.58823529411757</v>
      </c>
      <c r="AB2442" s="9" t="str">
        <f t="shared" si="1870"/>
        <v>U E</v>
      </c>
      <c r="AC2442" s="28">
        <f t="shared" si="1865"/>
        <v>0.16678331755115483</v>
      </c>
      <c r="AD2442" s="29">
        <f t="shared" si="1866"/>
        <v>3.4995265346453129E-4</v>
      </c>
      <c r="AE2442" s="15">
        <f t="shared" si="1861"/>
        <v>476.58823529411757</v>
      </c>
      <c r="AF2442" s="27" t="e">
        <f t="shared" si="1868"/>
        <v>#REF!</v>
      </c>
      <c r="AG2442" s="7" t="e">
        <f t="shared" si="1868"/>
        <v>#REF!</v>
      </c>
      <c r="AH2442" s="17" t="e">
        <f t="shared" si="1862"/>
        <v>#REF!</v>
      </c>
      <c r="AI2442" s="26" t="e">
        <f t="shared" si="1867"/>
        <v>#REF!</v>
      </c>
      <c r="AJ2442" s="22" t="e">
        <f t="shared" si="1867"/>
        <v>#REF!</v>
      </c>
      <c r="AK2442" s="25" t="e">
        <f t="shared" si="1863"/>
        <v>#REF!</v>
      </c>
      <c r="AL2442" s="60">
        <f t="shared" si="1858"/>
        <v>41392</v>
      </c>
      <c r="AM2442" s="2"/>
    </row>
    <row r="2443" spans="1:39" ht="11.25" x14ac:dyDescent="0.2">
      <c r="A2443" s="2" t="s">
        <v>5</v>
      </c>
      <c r="B2443" s="2" t="str">
        <f t="shared" si="1869"/>
        <v>CACY2013</v>
      </c>
      <c r="C2443" s="2" t="s">
        <v>38</v>
      </c>
      <c r="D2443" s="4">
        <v>41391</v>
      </c>
      <c r="K2443" s="54">
        <f t="shared" si="1871"/>
        <v>0</v>
      </c>
      <c r="T2443" s="53">
        <v>1</v>
      </c>
      <c r="U2443" s="54">
        <v>1</v>
      </c>
      <c r="V2443" s="55">
        <v>399</v>
      </c>
      <c r="W2443" s="48">
        <f t="shared" si="1857"/>
        <v>1288</v>
      </c>
      <c r="X2443" s="32">
        <v>48578</v>
      </c>
      <c r="Y2443" s="31">
        <f t="shared" si="1859"/>
        <v>8.2135946313145868E-3</v>
      </c>
      <c r="Z2443" s="30">
        <f t="shared" si="1864"/>
        <v>2.0585450203795956E-5</v>
      </c>
      <c r="AA2443" s="10">
        <f t="shared" si="1860"/>
        <v>399</v>
      </c>
      <c r="AB2443" s="9" t="str">
        <f t="shared" si="1870"/>
        <v>U E</v>
      </c>
      <c r="AC2443" s="28">
        <f t="shared" si="1865"/>
        <v>8.2135946313145868E-3</v>
      </c>
      <c r="AD2443" s="29">
        <f t="shared" si="1866"/>
        <v>2.0585450203795956E-5</v>
      </c>
      <c r="AE2443" s="15">
        <f t="shared" si="1861"/>
        <v>399</v>
      </c>
      <c r="AF2443" s="27" t="e">
        <f t="shared" si="1868"/>
        <v>#REF!</v>
      </c>
      <c r="AG2443" s="7" t="e">
        <f t="shared" si="1868"/>
        <v>#REF!</v>
      </c>
      <c r="AH2443" s="17" t="e">
        <f t="shared" si="1862"/>
        <v>#REF!</v>
      </c>
      <c r="AI2443" s="26" t="e">
        <f t="shared" si="1867"/>
        <v>#REF!</v>
      </c>
      <c r="AJ2443" s="22" t="e">
        <f t="shared" si="1867"/>
        <v>#REF!</v>
      </c>
      <c r="AK2443" s="25" t="e">
        <f t="shared" si="1863"/>
        <v>#REF!</v>
      </c>
      <c r="AL2443" s="60">
        <f t="shared" si="1858"/>
        <v>41391</v>
      </c>
      <c r="AM2443" s="2"/>
    </row>
    <row r="2444" spans="1:39" ht="11.25" x14ac:dyDescent="0.2">
      <c r="A2444" s="2" t="s">
        <v>5</v>
      </c>
      <c r="B2444" s="2" t="str">
        <f t="shared" si="1869"/>
        <v>CACY2013</v>
      </c>
      <c r="C2444" s="2" t="s">
        <v>38</v>
      </c>
      <c r="D2444" s="4">
        <v>41390</v>
      </c>
      <c r="K2444" s="54">
        <f t="shared" si="1871"/>
        <v>0</v>
      </c>
      <c r="T2444" s="53">
        <v>6</v>
      </c>
      <c r="U2444" s="54">
        <v>21</v>
      </c>
      <c r="V2444" s="55">
        <v>3929</v>
      </c>
      <c r="W2444" s="48">
        <f t="shared" si="1857"/>
        <v>1291</v>
      </c>
      <c r="X2444" s="32">
        <v>48578</v>
      </c>
      <c r="Y2444" s="31">
        <f t="shared" si="1859"/>
        <v>8.0880233850714314E-2</v>
      </c>
      <c r="Z2444" s="30">
        <f t="shared" si="1864"/>
        <v>4.3229445427971509E-4</v>
      </c>
      <c r="AA2444" s="10">
        <f t="shared" si="1860"/>
        <v>187.0952380952381</v>
      </c>
      <c r="AB2444" s="9" t="str">
        <f t="shared" si="1870"/>
        <v>U E</v>
      </c>
      <c r="AC2444" s="28">
        <f t="shared" si="1865"/>
        <v>8.0880233850714314E-2</v>
      </c>
      <c r="AD2444" s="29">
        <f t="shared" si="1866"/>
        <v>4.3229445427971509E-4</v>
      </c>
      <c r="AE2444" s="15">
        <f t="shared" si="1861"/>
        <v>187.0952380952381</v>
      </c>
      <c r="AF2444" s="27" t="e">
        <f t="shared" si="1868"/>
        <v>#REF!</v>
      </c>
      <c r="AG2444" s="7" t="e">
        <f t="shared" si="1868"/>
        <v>#REF!</v>
      </c>
      <c r="AH2444" s="17" t="e">
        <f t="shared" si="1862"/>
        <v>#REF!</v>
      </c>
      <c r="AI2444" s="26" t="e">
        <f t="shared" si="1867"/>
        <v>#REF!</v>
      </c>
      <c r="AJ2444" s="22" t="e">
        <f t="shared" si="1867"/>
        <v>#REF!</v>
      </c>
      <c r="AK2444" s="25" t="e">
        <f t="shared" si="1863"/>
        <v>#REF!</v>
      </c>
      <c r="AL2444" s="60">
        <f t="shared" si="1858"/>
        <v>41390</v>
      </c>
      <c r="AM2444" s="2"/>
    </row>
    <row r="2445" spans="1:39" ht="11.25" x14ac:dyDescent="0.2">
      <c r="A2445" s="2" t="s">
        <v>5</v>
      </c>
      <c r="B2445" s="2" t="str">
        <f t="shared" si="1869"/>
        <v>CACY2013</v>
      </c>
      <c r="C2445" s="2" t="s">
        <v>38</v>
      </c>
      <c r="D2445" s="4">
        <v>41389</v>
      </c>
      <c r="K2445" s="54">
        <f t="shared" si="1871"/>
        <v>0</v>
      </c>
      <c r="T2445" s="53">
        <v>4</v>
      </c>
      <c r="U2445" s="54">
        <v>28</v>
      </c>
      <c r="V2445" s="55">
        <v>5558</v>
      </c>
      <c r="W2445" s="48">
        <f t="shared" si="1857"/>
        <v>1292</v>
      </c>
      <c r="X2445" s="32">
        <v>48578</v>
      </c>
      <c r="Y2445" s="31">
        <f t="shared" si="1859"/>
        <v>0.11441393223269793</v>
      </c>
      <c r="Z2445" s="30">
        <f t="shared" si="1864"/>
        <v>5.7639260570628678E-4</v>
      </c>
      <c r="AA2445" s="10">
        <f t="shared" si="1860"/>
        <v>198.5</v>
      </c>
      <c r="AB2445" s="9" t="str">
        <f t="shared" si="1870"/>
        <v>U E</v>
      </c>
      <c r="AC2445" s="28">
        <f t="shared" si="1865"/>
        <v>0.11441393223269793</v>
      </c>
      <c r="AD2445" s="29">
        <f t="shared" si="1866"/>
        <v>5.7639260570628678E-4</v>
      </c>
      <c r="AE2445" s="15">
        <f t="shared" si="1861"/>
        <v>198.5</v>
      </c>
      <c r="AF2445" s="27" t="e">
        <f t="shared" si="1868"/>
        <v>#REF!</v>
      </c>
      <c r="AG2445" s="7" t="e">
        <f t="shared" si="1868"/>
        <v>#REF!</v>
      </c>
      <c r="AH2445" s="17" t="e">
        <f t="shared" si="1862"/>
        <v>#REF!</v>
      </c>
      <c r="AI2445" s="26" t="e">
        <f t="shared" si="1867"/>
        <v>#REF!</v>
      </c>
      <c r="AJ2445" s="22" t="e">
        <f t="shared" si="1867"/>
        <v>#REF!</v>
      </c>
      <c r="AK2445" s="25" t="e">
        <f t="shared" si="1863"/>
        <v>#REF!</v>
      </c>
      <c r="AL2445" s="60">
        <f t="shared" si="1858"/>
        <v>41389</v>
      </c>
      <c r="AM2445" s="2"/>
    </row>
    <row r="2446" spans="1:39" ht="11.25" x14ac:dyDescent="0.2">
      <c r="A2446" s="2" t="s">
        <v>5</v>
      </c>
      <c r="B2446" s="2" t="str">
        <f t="shared" si="1869"/>
        <v>CACY2013</v>
      </c>
      <c r="C2446" s="2" t="s">
        <v>38</v>
      </c>
      <c r="D2446" s="4">
        <v>41388</v>
      </c>
      <c r="K2446" s="54">
        <f t="shared" si="1871"/>
        <v>0</v>
      </c>
      <c r="T2446" s="53">
        <v>4</v>
      </c>
      <c r="U2446" s="54">
        <v>4</v>
      </c>
      <c r="V2446" s="55">
        <v>848</v>
      </c>
      <c r="W2446" s="48">
        <f t="shared" si="1857"/>
        <v>1288</v>
      </c>
      <c r="X2446" s="32">
        <v>48578</v>
      </c>
      <c r="Y2446" s="31">
        <f t="shared" si="1859"/>
        <v>1.7456461772818972E-2</v>
      </c>
      <c r="Z2446" s="30">
        <f t="shared" si="1864"/>
        <v>8.2341800815183822E-5</v>
      </c>
      <c r="AA2446" s="10">
        <f t="shared" si="1860"/>
        <v>212.00000000000003</v>
      </c>
      <c r="AB2446" s="9" t="str">
        <f t="shared" si="1870"/>
        <v>U E</v>
      </c>
      <c r="AC2446" s="28">
        <f t="shared" si="1865"/>
        <v>1.7456461772818972E-2</v>
      </c>
      <c r="AD2446" s="29">
        <f t="shared" si="1866"/>
        <v>8.2341800815183822E-5</v>
      </c>
      <c r="AE2446" s="15">
        <f t="shared" si="1861"/>
        <v>212.00000000000003</v>
      </c>
      <c r="AF2446" s="27" t="e">
        <f t="shared" si="1868"/>
        <v>#REF!</v>
      </c>
      <c r="AG2446" s="7" t="e">
        <f t="shared" si="1868"/>
        <v>#REF!</v>
      </c>
      <c r="AH2446" s="17" t="e">
        <f t="shared" si="1862"/>
        <v>#REF!</v>
      </c>
      <c r="AI2446" s="26" t="e">
        <f t="shared" si="1867"/>
        <v>#REF!</v>
      </c>
      <c r="AJ2446" s="22" t="e">
        <f t="shared" si="1867"/>
        <v>#REF!</v>
      </c>
      <c r="AK2446" s="25" t="e">
        <f t="shared" si="1863"/>
        <v>#REF!</v>
      </c>
      <c r="AL2446" s="60">
        <f t="shared" si="1858"/>
        <v>41388</v>
      </c>
      <c r="AM2446" s="2"/>
    </row>
    <row r="2447" spans="1:39" ht="11.25" x14ac:dyDescent="0.2">
      <c r="A2447" s="2" t="s">
        <v>5</v>
      </c>
      <c r="B2447" s="2" t="str">
        <f t="shared" si="1869"/>
        <v>CACY2013</v>
      </c>
      <c r="C2447" s="2" t="s">
        <v>38</v>
      </c>
      <c r="D2447" s="4">
        <v>41387</v>
      </c>
      <c r="K2447" s="54">
        <f t="shared" si="1871"/>
        <v>0</v>
      </c>
      <c r="T2447" s="53">
        <v>4</v>
      </c>
      <c r="U2447" s="54">
        <v>25</v>
      </c>
      <c r="V2447" s="55">
        <v>1953</v>
      </c>
      <c r="W2447" s="48">
        <f t="shared" si="1857"/>
        <v>1289</v>
      </c>
      <c r="X2447" s="32">
        <v>48578</v>
      </c>
      <c r="Y2447" s="31">
        <f t="shared" si="1859"/>
        <v>4.0203384248013507E-2</v>
      </c>
      <c r="Z2447" s="30">
        <f t="shared" si="1864"/>
        <v>5.1463625509489894E-4</v>
      </c>
      <c r="AA2447" s="10">
        <f t="shared" si="1860"/>
        <v>78.12</v>
      </c>
      <c r="AB2447" s="9" t="str">
        <f t="shared" si="1870"/>
        <v>U E</v>
      </c>
      <c r="AC2447" s="28">
        <f t="shared" si="1865"/>
        <v>4.0203384248013507E-2</v>
      </c>
      <c r="AD2447" s="29">
        <f t="shared" si="1866"/>
        <v>5.1463625509489894E-4</v>
      </c>
      <c r="AE2447" s="15">
        <f t="shared" si="1861"/>
        <v>78.12</v>
      </c>
      <c r="AF2447" s="27" t="e">
        <f t="shared" si="1868"/>
        <v>#REF!</v>
      </c>
      <c r="AG2447" s="7" t="e">
        <f t="shared" si="1868"/>
        <v>#REF!</v>
      </c>
      <c r="AH2447" s="17" t="e">
        <f t="shared" si="1862"/>
        <v>#REF!</v>
      </c>
      <c r="AI2447" s="26" t="e">
        <f t="shared" si="1867"/>
        <v>#REF!</v>
      </c>
      <c r="AJ2447" s="22" t="e">
        <f t="shared" si="1867"/>
        <v>#REF!</v>
      </c>
      <c r="AK2447" s="25" t="e">
        <f t="shared" si="1863"/>
        <v>#REF!</v>
      </c>
      <c r="AL2447" s="60">
        <f t="shared" si="1858"/>
        <v>41387</v>
      </c>
      <c r="AM2447" s="2"/>
    </row>
    <row r="2448" spans="1:39" ht="11.25" x14ac:dyDescent="0.2">
      <c r="A2448" s="2" t="s">
        <v>5</v>
      </c>
      <c r="B2448" s="2" t="str">
        <f t="shared" si="1869"/>
        <v>CACY2013</v>
      </c>
      <c r="C2448" s="2" t="s">
        <v>38</v>
      </c>
      <c r="D2448" s="4">
        <v>41386</v>
      </c>
      <c r="K2448" s="54">
        <f t="shared" si="1871"/>
        <v>0</v>
      </c>
      <c r="T2448" s="53">
        <v>4</v>
      </c>
      <c r="U2448" s="54">
        <v>15</v>
      </c>
      <c r="V2448" s="55">
        <v>3142</v>
      </c>
      <c r="W2448" s="48">
        <f t="shared" si="1857"/>
        <v>1287</v>
      </c>
      <c r="X2448" s="32">
        <v>48578</v>
      </c>
      <c r="Y2448" s="31">
        <f t="shared" si="1859"/>
        <v>6.4679484540326904E-2</v>
      </c>
      <c r="Z2448" s="30">
        <f t="shared" si="1864"/>
        <v>3.0878175305693934E-4</v>
      </c>
      <c r="AA2448" s="10">
        <f t="shared" si="1860"/>
        <v>209.4666666666667</v>
      </c>
      <c r="AB2448" s="9" t="str">
        <f t="shared" si="1870"/>
        <v>U E</v>
      </c>
      <c r="AC2448" s="28">
        <f t="shared" si="1865"/>
        <v>6.4679484540326904E-2</v>
      </c>
      <c r="AD2448" s="29">
        <f t="shared" si="1866"/>
        <v>3.0878175305693934E-4</v>
      </c>
      <c r="AE2448" s="15">
        <f t="shared" si="1861"/>
        <v>209.4666666666667</v>
      </c>
      <c r="AF2448" s="27" t="e">
        <f t="shared" si="1868"/>
        <v>#REF!</v>
      </c>
      <c r="AG2448" s="7" t="e">
        <f t="shared" si="1868"/>
        <v>#REF!</v>
      </c>
      <c r="AH2448" s="17" t="e">
        <f t="shared" si="1862"/>
        <v>#REF!</v>
      </c>
      <c r="AI2448" s="26" t="e">
        <f t="shared" si="1867"/>
        <v>#REF!</v>
      </c>
      <c r="AJ2448" s="22" t="e">
        <f t="shared" si="1867"/>
        <v>#REF!</v>
      </c>
      <c r="AK2448" s="25" t="e">
        <f t="shared" si="1863"/>
        <v>#REF!</v>
      </c>
      <c r="AL2448" s="60">
        <f t="shared" si="1858"/>
        <v>41386</v>
      </c>
      <c r="AM2448" s="2"/>
    </row>
    <row r="2449" spans="1:39" ht="11.25" x14ac:dyDescent="0.2">
      <c r="A2449" s="2" t="s">
        <v>5</v>
      </c>
      <c r="B2449" s="2" t="str">
        <f t="shared" si="1869"/>
        <v>CACY2013</v>
      </c>
      <c r="C2449" s="2" t="s">
        <v>38</v>
      </c>
      <c r="D2449" s="4">
        <v>41385</v>
      </c>
      <c r="K2449" s="54">
        <f t="shared" si="1871"/>
        <v>0</v>
      </c>
      <c r="T2449" s="53">
        <v>2</v>
      </c>
      <c r="U2449" s="54">
        <v>3</v>
      </c>
      <c r="V2449" s="55">
        <v>1098</v>
      </c>
      <c r="W2449" s="48">
        <f t="shared" si="1857"/>
        <v>1286</v>
      </c>
      <c r="X2449" s="32">
        <v>48578</v>
      </c>
      <c r="Y2449" s="31">
        <f t="shared" si="1859"/>
        <v>2.2602824323767961E-2</v>
      </c>
      <c r="Z2449" s="30">
        <f t="shared" si="1864"/>
        <v>6.1756350611387873E-5</v>
      </c>
      <c r="AA2449" s="10">
        <f t="shared" si="1860"/>
        <v>366</v>
      </c>
      <c r="AB2449" s="9" t="str">
        <f t="shared" si="1870"/>
        <v>U E</v>
      </c>
      <c r="AC2449" s="28">
        <f t="shared" si="1865"/>
        <v>2.2602824323767961E-2</v>
      </c>
      <c r="AD2449" s="29">
        <f t="shared" si="1866"/>
        <v>6.1756350611387873E-5</v>
      </c>
      <c r="AE2449" s="15">
        <f t="shared" si="1861"/>
        <v>366</v>
      </c>
      <c r="AF2449" s="27" t="e">
        <f t="shared" si="1868"/>
        <v>#REF!</v>
      </c>
      <c r="AG2449" s="7" t="e">
        <f t="shared" si="1868"/>
        <v>#REF!</v>
      </c>
      <c r="AH2449" s="17" t="e">
        <f t="shared" si="1862"/>
        <v>#REF!</v>
      </c>
      <c r="AI2449" s="26" t="e">
        <f t="shared" si="1867"/>
        <v>#REF!</v>
      </c>
      <c r="AJ2449" s="22" t="e">
        <f t="shared" si="1867"/>
        <v>#REF!</v>
      </c>
      <c r="AK2449" s="25" t="e">
        <f t="shared" si="1863"/>
        <v>#REF!</v>
      </c>
      <c r="AL2449" s="60">
        <f t="shared" si="1858"/>
        <v>41385</v>
      </c>
      <c r="AM2449" s="2"/>
    </row>
    <row r="2450" spans="1:39" ht="11.25" x14ac:dyDescent="0.2">
      <c r="A2450" s="2" t="s">
        <v>5</v>
      </c>
      <c r="B2450" s="2" t="str">
        <f t="shared" si="1869"/>
        <v>CACY2013</v>
      </c>
      <c r="C2450" s="2" t="s">
        <v>38</v>
      </c>
      <c r="D2450" s="4">
        <v>41384</v>
      </c>
      <c r="K2450" s="54">
        <f t="shared" si="1871"/>
        <v>0</v>
      </c>
      <c r="T2450" s="53">
        <v>4</v>
      </c>
      <c r="U2450" s="54">
        <v>10</v>
      </c>
      <c r="V2450" s="55">
        <v>1928</v>
      </c>
      <c r="W2450" s="48">
        <f t="shared" si="1857"/>
        <v>1298</v>
      </c>
      <c r="X2450" s="32">
        <v>48578</v>
      </c>
      <c r="Y2450" s="31">
        <f t="shared" si="1859"/>
        <v>3.9688747992918605E-2</v>
      </c>
      <c r="Z2450" s="30">
        <f t="shared" si="1864"/>
        <v>2.0585450203795957E-4</v>
      </c>
      <c r="AA2450" s="10">
        <f t="shared" si="1860"/>
        <v>192.8</v>
      </c>
      <c r="AB2450" s="9" t="str">
        <f t="shared" si="1870"/>
        <v>U E</v>
      </c>
      <c r="AC2450" s="28">
        <f t="shared" si="1865"/>
        <v>3.9688747992918605E-2</v>
      </c>
      <c r="AD2450" s="29">
        <f t="shared" si="1866"/>
        <v>2.0585450203795957E-4</v>
      </c>
      <c r="AE2450" s="15">
        <f t="shared" si="1861"/>
        <v>192.8</v>
      </c>
      <c r="AF2450" s="27" t="e">
        <f t="shared" si="1868"/>
        <v>#REF!</v>
      </c>
      <c r="AG2450" s="7" t="e">
        <f t="shared" si="1868"/>
        <v>#REF!</v>
      </c>
      <c r="AH2450" s="17" t="e">
        <f t="shared" si="1862"/>
        <v>#REF!</v>
      </c>
      <c r="AI2450" s="26" t="e">
        <f t="shared" si="1867"/>
        <v>#REF!</v>
      </c>
      <c r="AJ2450" s="22" t="e">
        <f t="shared" si="1867"/>
        <v>#REF!</v>
      </c>
      <c r="AK2450" s="25" t="e">
        <f t="shared" si="1863"/>
        <v>#REF!</v>
      </c>
      <c r="AL2450" s="60">
        <f t="shared" si="1858"/>
        <v>41384</v>
      </c>
      <c r="AM2450" s="2"/>
    </row>
    <row r="2451" spans="1:39" ht="11.25" x14ac:dyDescent="0.2">
      <c r="A2451" s="2" t="s">
        <v>5</v>
      </c>
      <c r="B2451" s="2" t="str">
        <f t="shared" si="1869"/>
        <v>CACY2013</v>
      </c>
      <c r="C2451" s="2" t="s">
        <v>38</v>
      </c>
      <c r="D2451" s="4">
        <v>41383</v>
      </c>
      <c r="K2451" s="54">
        <f t="shared" si="1871"/>
        <v>0</v>
      </c>
      <c r="T2451" s="53">
        <v>2</v>
      </c>
      <c r="U2451" s="54">
        <v>5</v>
      </c>
      <c r="V2451" s="55">
        <v>396</v>
      </c>
      <c r="W2451" s="48">
        <f t="shared" si="1857"/>
        <v>1299</v>
      </c>
      <c r="X2451" s="32">
        <v>48578</v>
      </c>
      <c r="Y2451" s="31">
        <f t="shared" si="1859"/>
        <v>8.1518382807031983E-3</v>
      </c>
      <c r="Z2451" s="30">
        <f t="shared" si="1864"/>
        <v>1.0292725101897978E-4</v>
      </c>
      <c r="AA2451" s="10">
        <f t="shared" si="1860"/>
        <v>79.199999999999989</v>
      </c>
      <c r="AB2451" s="9" t="str">
        <f t="shared" si="1870"/>
        <v>U E</v>
      </c>
      <c r="AC2451" s="28">
        <f t="shared" si="1865"/>
        <v>8.1518382807031983E-3</v>
      </c>
      <c r="AD2451" s="29">
        <f t="shared" si="1866"/>
        <v>1.0292725101897978E-4</v>
      </c>
      <c r="AE2451" s="15">
        <f t="shared" si="1861"/>
        <v>79.199999999999989</v>
      </c>
      <c r="AF2451" s="27" t="e">
        <f t="shared" si="1868"/>
        <v>#REF!</v>
      </c>
      <c r="AG2451" s="7" t="e">
        <f t="shared" si="1868"/>
        <v>#REF!</v>
      </c>
      <c r="AH2451" s="17" t="e">
        <f t="shared" si="1862"/>
        <v>#REF!</v>
      </c>
      <c r="AI2451" s="26" t="e">
        <f t="shared" si="1867"/>
        <v>#REF!</v>
      </c>
      <c r="AJ2451" s="22" t="e">
        <f t="shared" si="1867"/>
        <v>#REF!</v>
      </c>
      <c r="AK2451" s="25" t="e">
        <f t="shared" si="1863"/>
        <v>#REF!</v>
      </c>
      <c r="AL2451" s="60">
        <f t="shared" si="1858"/>
        <v>41383</v>
      </c>
      <c r="AM2451" s="2"/>
    </row>
    <row r="2452" spans="1:39" ht="11.25" x14ac:dyDescent="0.2">
      <c r="A2452" s="2" t="s">
        <v>5</v>
      </c>
      <c r="B2452" s="2" t="str">
        <f t="shared" si="1869"/>
        <v>CACY2013</v>
      </c>
      <c r="C2452" s="2" t="s">
        <v>38</v>
      </c>
      <c r="D2452" s="4">
        <v>41382</v>
      </c>
      <c r="K2452" s="54">
        <f t="shared" si="1871"/>
        <v>0</v>
      </c>
      <c r="T2452" s="53">
        <v>1</v>
      </c>
      <c r="U2452" s="54">
        <v>1</v>
      </c>
      <c r="V2452" s="55">
        <v>153</v>
      </c>
      <c r="W2452" s="48">
        <f t="shared" si="1857"/>
        <v>1299</v>
      </c>
      <c r="X2452" s="32">
        <v>48578</v>
      </c>
      <c r="Y2452" s="31">
        <f t="shared" si="1859"/>
        <v>3.1495738811807812E-3</v>
      </c>
      <c r="Z2452" s="30">
        <f t="shared" si="1864"/>
        <v>2.0585450203795956E-5</v>
      </c>
      <c r="AA2452" s="10">
        <f t="shared" si="1860"/>
        <v>153</v>
      </c>
      <c r="AB2452" s="9" t="str">
        <f t="shared" si="1870"/>
        <v>U E</v>
      </c>
      <c r="AC2452" s="28">
        <f t="shared" si="1865"/>
        <v>3.1495738811807812E-3</v>
      </c>
      <c r="AD2452" s="29">
        <f t="shared" si="1866"/>
        <v>2.0585450203795956E-5</v>
      </c>
      <c r="AE2452" s="15">
        <f t="shared" si="1861"/>
        <v>153</v>
      </c>
      <c r="AF2452" s="27" t="e">
        <f t="shared" si="1868"/>
        <v>#REF!</v>
      </c>
      <c r="AG2452" s="7" t="e">
        <f t="shared" si="1868"/>
        <v>#REF!</v>
      </c>
      <c r="AH2452" s="17" t="e">
        <f t="shared" si="1862"/>
        <v>#REF!</v>
      </c>
      <c r="AI2452" s="26" t="e">
        <f t="shared" si="1867"/>
        <v>#REF!</v>
      </c>
      <c r="AJ2452" s="22" t="e">
        <f t="shared" si="1867"/>
        <v>#REF!</v>
      </c>
      <c r="AK2452" s="25" t="e">
        <f t="shared" si="1863"/>
        <v>#REF!</v>
      </c>
      <c r="AL2452" s="60">
        <f t="shared" si="1858"/>
        <v>41382</v>
      </c>
      <c r="AM2452" s="2"/>
    </row>
    <row r="2453" spans="1:39" ht="11.25" x14ac:dyDescent="0.2">
      <c r="A2453" s="2" t="s">
        <v>5</v>
      </c>
      <c r="B2453" s="2" t="str">
        <f t="shared" si="1869"/>
        <v>CACY2013</v>
      </c>
      <c r="C2453" s="2" t="s">
        <v>38</v>
      </c>
      <c r="D2453" s="4">
        <v>41381</v>
      </c>
      <c r="K2453" s="54">
        <f t="shared" si="1871"/>
        <v>0</v>
      </c>
      <c r="T2453" s="53">
        <v>3</v>
      </c>
      <c r="U2453" s="54">
        <v>78</v>
      </c>
      <c r="V2453" s="55">
        <v>28242</v>
      </c>
      <c r="W2453" s="48">
        <f t="shared" si="1857"/>
        <v>1305</v>
      </c>
      <c r="X2453" s="32">
        <v>48578</v>
      </c>
      <c r="Y2453" s="31">
        <f t="shared" si="1859"/>
        <v>0.58137428465560537</v>
      </c>
      <c r="Z2453" s="30">
        <f t="shared" si="1864"/>
        <v>1.6056651158960847E-3</v>
      </c>
      <c r="AA2453" s="10">
        <f t="shared" si="1860"/>
        <v>362.07692307692304</v>
      </c>
      <c r="AB2453" s="9" t="str">
        <f t="shared" si="1870"/>
        <v>U E</v>
      </c>
      <c r="AC2453" s="28">
        <f t="shared" si="1865"/>
        <v>0.58137428465560537</v>
      </c>
      <c r="AD2453" s="29">
        <f t="shared" si="1866"/>
        <v>1.6056651158960847E-3</v>
      </c>
      <c r="AE2453" s="15">
        <f t="shared" si="1861"/>
        <v>362.07692307692304</v>
      </c>
      <c r="AF2453" s="27" t="e">
        <f t="shared" si="1868"/>
        <v>#REF!</v>
      </c>
      <c r="AG2453" s="7" t="e">
        <f t="shared" si="1868"/>
        <v>#REF!</v>
      </c>
      <c r="AH2453" s="17" t="e">
        <f t="shared" si="1862"/>
        <v>#REF!</v>
      </c>
      <c r="AI2453" s="26" t="e">
        <f t="shared" si="1867"/>
        <v>#REF!</v>
      </c>
      <c r="AJ2453" s="22" t="e">
        <f t="shared" si="1867"/>
        <v>#REF!</v>
      </c>
      <c r="AK2453" s="25" t="e">
        <f t="shared" si="1863"/>
        <v>#REF!</v>
      </c>
      <c r="AL2453" s="60">
        <f t="shared" si="1858"/>
        <v>41381</v>
      </c>
      <c r="AM2453" s="2"/>
    </row>
    <row r="2454" spans="1:39" ht="11.25" x14ac:dyDescent="0.2">
      <c r="A2454" s="2" t="s">
        <v>5</v>
      </c>
      <c r="B2454" s="2" t="str">
        <f t="shared" si="1869"/>
        <v>CACY2013</v>
      </c>
      <c r="C2454" s="2" t="s">
        <v>38</v>
      </c>
      <c r="D2454" s="4">
        <v>41380</v>
      </c>
      <c r="K2454" s="54">
        <f t="shared" si="1871"/>
        <v>0</v>
      </c>
      <c r="T2454" s="53">
        <v>5</v>
      </c>
      <c r="U2454" s="54">
        <v>55</v>
      </c>
      <c r="V2454" s="55">
        <v>3222</v>
      </c>
      <c r="W2454" s="48">
        <f t="shared" si="1857"/>
        <v>1303</v>
      </c>
      <c r="X2454" s="32">
        <v>48578</v>
      </c>
      <c r="Y2454" s="31">
        <f t="shared" si="1859"/>
        <v>6.6326320556630569E-2</v>
      </c>
      <c r="Z2454" s="30">
        <f t="shared" si="1864"/>
        <v>1.1321997612087776E-3</v>
      </c>
      <c r="AA2454" s="10">
        <f t="shared" si="1860"/>
        <v>58.581818181818178</v>
      </c>
      <c r="AB2454" s="9" t="str">
        <f t="shared" si="1870"/>
        <v>U E</v>
      </c>
      <c r="AC2454" s="28">
        <f t="shared" si="1865"/>
        <v>6.6326320556630569E-2</v>
      </c>
      <c r="AD2454" s="29">
        <f t="shared" si="1866"/>
        <v>1.1321997612087776E-3</v>
      </c>
      <c r="AE2454" s="15">
        <f t="shared" si="1861"/>
        <v>58.581818181818178</v>
      </c>
      <c r="AF2454" s="27" t="e">
        <f t="shared" si="1868"/>
        <v>#REF!</v>
      </c>
      <c r="AG2454" s="7" t="e">
        <f t="shared" si="1868"/>
        <v>#REF!</v>
      </c>
      <c r="AH2454" s="17" t="e">
        <f t="shared" si="1862"/>
        <v>#REF!</v>
      </c>
      <c r="AI2454" s="26" t="e">
        <f t="shared" si="1867"/>
        <v>#REF!</v>
      </c>
      <c r="AJ2454" s="22" t="e">
        <f t="shared" si="1867"/>
        <v>#REF!</v>
      </c>
      <c r="AK2454" s="25" t="e">
        <f t="shared" si="1863"/>
        <v>#REF!</v>
      </c>
      <c r="AL2454" s="60">
        <f t="shared" si="1858"/>
        <v>41380</v>
      </c>
      <c r="AM2454" s="2"/>
    </row>
    <row r="2455" spans="1:39" ht="11.25" x14ac:dyDescent="0.2">
      <c r="A2455" s="2" t="s">
        <v>5</v>
      </c>
      <c r="B2455" s="2" t="str">
        <f t="shared" si="1869"/>
        <v>CACY2013</v>
      </c>
      <c r="C2455" s="2" t="s">
        <v>38</v>
      </c>
      <c r="D2455" s="4">
        <v>41379</v>
      </c>
      <c r="K2455" s="54">
        <f t="shared" si="1871"/>
        <v>0</v>
      </c>
      <c r="T2455" s="53">
        <v>10</v>
      </c>
      <c r="U2455" s="54">
        <v>1850</v>
      </c>
      <c r="V2455" s="55">
        <v>473585</v>
      </c>
      <c r="W2455" s="48">
        <f t="shared" si="1857"/>
        <v>1303</v>
      </c>
      <c r="X2455" s="32">
        <v>48578</v>
      </c>
      <c r="Y2455" s="31">
        <f t="shared" si="1859"/>
        <v>9.7489604347647081</v>
      </c>
      <c r="Z2455" s="30">
        <f t="shared" si="1864"/>
        <v>3.8083082877022521E-2</v>
      </c>
      <c r="AA2455" s="10">
        <f t="shared" si="1860"/>
        <v>255.99189189189187</v>
      </c>
      <c r="AB2455" s="9" t="str">
        <f t="shared" si="1870"/>
        <v>U E</v>
      </c>
      <c r="AC2455" s="28">
        <f t="shared" si="1865"/>
        <v>9.7489604347647081</v>
      </c>
      <c r="AD2455" s="29">
        <f t="shared" si="1866"/>
        <v>3.8083082877022521E-2</v>
      </c>
      <c r="AE2455" s="15">
        <f t="shared" si="1861"/>
        <v>255.99189189189187</v>
      </c>
      <c r="AF2455" s="27" t="e">
        <f t="shared" si="1868"/>
        <v>#REF!</v>
      </c>
      <c r="AG2455" s="7" t="e">
        <f t="shared" si="1868"/>
        <v>#REF!</v>
      </c>
      <c r="AH2455" s="17" t="e">
        <f t="shared" si="1862"/>
        <v>#REF!</v>
      </c>
      <c r="AI2455" s="26" t="e">
        <f t="shared" si="1867"/>
        <v>#REF!</v>
      </c>
      <c r="AJ2455" s="22" t="e">
        <f t="shared" si="1867"/>
        <v>#REF!</v>
      </c>
      <c r="AK2455" s="25" t="e">
        <f t="shared" si="1863"/>
        <v>#REF!</v>
      </c>
      <c r="AL2455" s="60">
        <f t="shared" si="1858"/>
        <v>41379</v>
      </c>
      <c r="AM2455" s="2"/>
    </row>
    <row r="2456" spans="1:39" ht="11.25" x14ac:dyDescent="0.2">
      <c r="A2456" s="2" t="s">
        <v>5</v>
      </c>
      <c r="B2456" s="2" t="str">
        <f t="shared" si="1869"/>
        <v>CACY2013</v>
      </c>
      <c r="C2456" s="2" t="s">
        <v>38</v>
      </c>
      <c r="D2456" s="4">
        <v>41378</v>
      </c>
      <c r="K2456" s="54">
        <f t="shared" si="1871"/>
        <v>0</v>
      </c>
      <c r="T2456" s="53">
        <v>3</v>
      </c>
      <c r="U2456" s="54">
        <v>30</v>
      </c>
      <c r="V2456" s="55">
        <v>2460</v>
      </c>
      <c r="W2456" s="48">
        <f t="shared" ref="W2456:W2519" si="1872">SUM(T2456:T2815)</f>
        <v>1294</v>
      </c>
      <c r="X2456" s="32">
        <v>48578</v>
      </c>
      <c r="Y2456" s="31">
        <f t="shared" si="1859"/>
        <v>5.0640207501338054E-2</v>
      </c>
      <c r="Z2456" s="30">
        <f t="shared" si="1864"/>
        <v>6.1756350611387868E-4</v>
      </c>
      <c r="AA2456" s="10">
        <f t="shared" si="1860"/>
        <v>82</v>
      </c>
      <c r="AB2456" s="9" t="str">
        <f t="shared" si="1870"/>
        <v>U E</v>
      </c>
      <c r="AC2456" s="28">
        <f t="shared" si="1865"/>
        <v>5.0640207501338054E-2</v>
      </c>
      <c r="AD2456" s="29">
        <f t="shared" si="1866"/>
        <v>6.1756350611387868E-4</v>
      </c>
      <c r="AE2456" s="15">
        <f t="shared" si="1861"/>
        <v>82</v>
      </c>
      <c r="AF2456" s="27" t="e">
        <f t="shared" si="1868"/>
        <v>#REF!</v>
      </c>
      <c r="AG2456" s="7" t="e">
        <f t="shared" si="1868"/>
        <v>#REF!</v>
      </c>
      <c r="AH2456" s="17" t="e">
        <f t="shared" si="1862"/>
        <v>#REF!</v>
      </c>
      <c r="AI2456" s="26" t="e">
        <f t="shared" si="1867"/>
        <v>#REF!</v>
      </c>
      <c r="AJ2456" s="22" t="e">
        <f t="shared" si="1867"/>
        <v>#REF!</v>
      </c>
      <c r="AK2456" s="25" t="e">
        <f t="shared" si="1863"/>
        <v>#REF!</v>
      </c>
      <c r="AL2456" s="60">
        <f t="shared" si="1858"/>
        <v>41378</v>
      </c>
      <c r="AM2456" s="2"/>
    </row>
    <row r="2457" spans="1:39" ht="11.25" x14ac:dyDescent="0.2">
      <c r="A2457" s="2" t="s">
        <v>5</v>
      </c>
      <c r="B2457" s="2" t="str">
        <f t="shared" si="1869"/>
        <v>CACY2013</v>
      </c>
      <c r="C2457" s="2" t="s">
        <v>38</v>
      </c>
      <c r="D2457" s="4">
        <v>41377</v>
      </c>
      <c r="K2457" s="54">
        <f t="shared" si="1871"/>
        <v>0</v>
      </c>
      <c r="T2457" s="53">
        <v>1</v>
      </c>
      <c r="U2457" s="54">
        <v>1</v>
      </c>
      <c r="V2457" s="55">
        <v>57</v>
      </c>
      <c r="W2457" s="48">
        <f t="shared" si="1872"/>
        <v>1291</v>
      </c>
      <c r="X2457" s="32">
        <v>48578</v>
      </c>
      <c r="Y2457" s="31">
        <f t="shared" si="1859"/>
        <v>1.1733706616163695E-3</v>
      </c>
      <c r="Z2457" s="30">
        <f t="shared" si="1864"/>
        <v>2.0585450203795956E-5</v>
      </c>
      <c r="AA2457" s="10">
        <f t="shared" si="1860"/>
        <v>57</v>
      </c>
      <c r="AB2457" s="9" t="str">
        <f t="shared" si="1870"/>
        <v>U E</v>
      </c>
      <c r="AC2457" s="28">
        <f t="shared" si="1865"/>
        <v>1.1733706616163695E-3</v>
      </c>
      <c r="AD2457" s="29">
        <f t="shared" si="1866"/>
        <v>2.0585450203795956E-5</v>
      </c>
      <c r="AE2457" s="15">
        <f t="shared" si="1861"/>
        <v>57</v>
      </c>
      <c r="AF2457" s="27" t="e">
        <f t="shared" si="1868"/>
        <v>#REF!</v>
      </c>
      <c r="AG2457" s="7" t="e">
        <f t="shared" si="1868"/>
        <v>#REF!</v>
      </c>
      <c r="AH2457" s="17" t="e">
        <f t="shared" si="1862"/>
        <v>#REF!</v>
      </c>
      <c r="AI2457" s="26" t="e">
        <f t="shared" si="1867"/>
        <v>#REF!</v>
      </c>
      <c r="AJ2457" s="22" t="e">
        <f t="shared" si="1867"/>
        <v>#REF!</v>
      </c>
      <c r="AK2457" s="25" t="e">
        <f t="shared" si="1863"/>
        <v>#REF!</v>
      </c>
      <c r="AL2457" s="60">
        <f t="shared" ref="AL2457:AL2520" si="1873">D2457</f>
        <v>41377</v>
      </c>
      <c r="AM2457" s="2"/>
    </row>
    <row r="2458" spans="1:39" ht="11.25" x14ac:dyDescent="0.2">
      <c r="A2458" s="2" t="s">
        <v>5</v>
      </c>
      <c r="B2458" s="2" t="str">
        <f t="shared" si="1869"/>
        <v>CACY2013</v>
      </c>
      <c r="C2458" s="2" t="s">
        <v>38</v>
      </c>
      <c r="D2458" s="4">
        <v>41376</v>
      </c>
      <c r="K2458" s="54">
        <f t="shared" si="1871"/>
        <v>0</v>
      </c>
      <c r="T2458" s="53"/>
      <c r="U2458" s="54"/>
      <c r="V2458" s="55"/>
      <c r="W2458" s="48">
        <f t="shared" si="1872"/>
        <v>1295</v>
      </c>
      <c r="X2458" s="32">
        <v>48578</v>
      </c>
      <c r="Y2458" s="31">
        <f t="shared" si="1859"/>
        <v>0</v>
      </c>
      <c r="Z2458" s="30">
        <f t="shared" si="1864"/>
        <v>0</v>
      </c>
      <c r="AA2458" s="10">
        <f t="shared" si="1860"/>
        <v>0</v>
      </c>
      <c r="AB2458" s="9" t="str">
        <f t="shared" si="1870"/>
        <v>U E</v>
      </c>
      <c r="AC2458" s="28">
        <f t="shared" si="1865"/>
        <v>0</v>
      </c>
      <c r="AD2458" s="29">
        <f t="shared" si="1866"/>
        <v>0</v>
      </c>
      <c r="AE2458" s="15">
        <f t="shared" si="1861"/>
        <v>0</v>
      </c>
      <c r="AF2458" s="27" t="e">
        <f t="shared" si="1868"/>
        <v>#REF!</v>
      </c>
      <c r="AG2458" s="7" t="e">
        <f t="shared" si="1868"/>
        <v>#REF!</v>
      </c>
      <c r="AH2458" s="17" t="e">
        <f t="shared" si="1862"/>
        <v>#REF!</v>
      </c>
      <c r="AI2458" s="26" t="e">
        <f t="shared" si="1867"/>
        <v>#REF!</v>
      </c>
      <c r="AJ2458" s="22" t="e">
        <f t="shared" si="1867"/>
        <v>#REF!</v>
      </c>
      <c r="AK2458" s="25" t="e">
        <f t="shared" si="1863"/>
        <v>#REF!</v>
      </c>
      <c r="AL2458" s="60">
        <f t="shared" si="1873"/>
        <v>41376</v>
      </c>
      <c r="AM2458" s="2"/>
    </row>
    <row r="2459" spans="1:39" ht="11.25" x14ac:dyDescent="0.2">
      <c r="A2459" s="2" t="s">
        <v>5</v>
      </c>
      <c r="B2459" s="2" t="str">
        <f t="shared" si="1869"/>
        <v>CACY2013</v>
      </c>
      <c r="C2459" s="2" t="s">
        <v>38</v>
      </c>
      <c r="D2459" s="4">
        <v>41375</v>
      </c>
      <c r="K2459" s="54">
        <f t="shared" si="1871"/>
        <v>0</v>
      </c>
      <c r="T2459" s="53">
        <v>2</v>
      </c>
      <c r="U2459" s="54">
        <v>49</v>
      </c>
      <c r="V2459" s="55">
        <v>760</v>
      </c>
      <c r="W2459" s="48">
        <f t="shared" si="1872"/>
        <v>1299</v>
      </c>
      <c r="X2459" s="32">
        <v>48578</v>
      </c>
      <c r="Y2459" s="31">
        <f t="shared" si="1859"/>
        <v>1.5644942154884926E-2</v>
      </c>
      <c r="Z2459" s="30">
        <f t="shared" si="1864"/>
        <v>1.0086870599860019E-3</v>
      </c>
      <c r="AA2459" s="10">
        <f t="shared" si="1860"/>
        <v>15.510204081632651</v>
      </c>
      <c r="AB2459" s="9" t="str">
        <f t="shared" si="1870"/>
        <v>U E</v>
      </c>
      <c r="AC2459" s="28">
        <f t="shared" si="1865"/>
        <v>1.5644942154884926E-2</v>
      </c>
      <c r="AD2459" s="29">
        <f t="shared" si="1866"/>
        <v>1.0086870599860019E-3</v>
      </c>
      <c r="AE2459" s="15">
        <f t="shared" si="1861"/>
        <v>15.510204081632651</v>
      </c>
      <c r="AF2459" s="27" t="e">
        <f t="shared" si="1868"/>
        <v>#REF!</v>
      </c>
      <c r="AG2459" s="7" t="e">
        <f t="shared" si="1868"/>
        <v>#REF!</v>
      </c>
      <c r="AH2459" s="17" t="e">
        <f t="shared" si="1862"/>
        <v>#REF!</v>
      </c>
      <c r="AI2459" s="26" t="e">
        <f t="shared" si="1867"/>
        <v>#REF!</v>
      </c>
      <c r="AJ2459" s="22" t="e">
        <f t="shared" si="1867"/>
        <v>#REF!</v>
      </c>
      <c r="AK2459" s="25" t="e">
        <f t="shared" si="1863"/>
        <v>#REF!</v>
      </c>
      <c r="AL2459" s="60">
        <f t="shared" si="1873"/>
        <v>41375</v>
      </c>
      <c r="AM2459" s="2"/>
    </row>
    <row r="2460" spans="1:39" ht="11.25" x14ac:dyDescent="0.2">
      <c r="A2460" s="2" t="s">
        <v>5</v>
      </c>
      <c r="B2460" s="2" t="str">
        <f t="shared" si="1869"/>
        <v>CACY2013</v>
      </c>
      <c r="C2460" s="2" t="s">
        <v>38</v>
      </c>
      <c r="D2460" s="4">
        <v>41374</v>
      </c>
      <c r="K2460" s="54">
        <f t="shared" si="1871"/>
        <v>0</v>
      </c>
      <c r="T2460" s="53">
        <v>1</v>
      </c>
      <c r="U2460" s="54">
        <v>6</v>
      </c>
      <c r="V2460" s="55">
        <v>139</v>
      </c>
      <c r="W2460" s="48">
        <f t="shared" si="1872"/>
        <v>1302</v>
      </c>
      <c r="X2460" s="32">
        <v>48578</v>
      </c>
      <c r="Y2460" s="31">
        <f t="shared" si="1859"/>
        <v>2.861377578327638E-3</v>
      </c>
      <c r="Z2460" s="30">
        <f t="shared" si="1864"/>
        <v>1.2351270122277575E-4</v>
      </c>
      <c r="AA2460" s="10">
        <f t="shared" si="1860"/>
        <v>23.166666666666664</v>
      </c>
      <c r="AB2460" s="9" t="str">
        <f t="shared" si="1870"/>
        <v>U E</v>
      </c>
      <c r="AC2460" s="28">
        <f t="shared" si="1865"/>
        <v>2.861377578327638E-3</v>
      </c>
      <c r="AD2460" s="29">
        <f t="shared" si="1866"/>
        <v>1.2351270122277575E-4</v>
      </c>
      <c r="AE2460" s="15">
        <f t="shared" si="1861"/>
        <v>23.166666666666664</v>
      </c>
      <c r="AF2460" s="27" t="e">
        <f t="shared" si="1868"/>
        <v>#REF!</v>
      </c>
      <c r="AG2460" s="7" t="e">
        <f t="shared" si="1868"/>
        <v>#REF!</v>
      </c>
      <c r="AH2460" s="17" t="e">
        <f t="shared" si="1862"/>
        <v>#REF!</v>
      </c>
      <c r="AI2460" s="26" t="e">
        <f t="shared" si="1867"/>
        <v>#REF!</v>
      </c>
      <c r="AJ2460" s="22" t="e">
        <f t="shared" si="1867"/>
        <v>#REF!</v>
      </c>
      <c r="AK2460" s="25" t="e">
        <f t="shared" si="1863"/>
        <v>#REF!</v>
      </c>
      <c r="AL2460" s="60">
        <f t="shared" si="1873"/>
        <v>41374</v>
      </c>
      <c r="AM2460" s="2"/>
    </row>
    <row r="2461" spans="1:39" ht="11.25" x14ac:dyDescent="0.2">
      <c r="A2461" s="2" t="s">
        <v>5</v>
      </c>
      <c r="B2461" s="2" t="str">
        <f t="shared" si="1869"/>
        <v>CACY2013</v>
      </c>
      <c r="C2461" s="2" t="s">
        <v>38</v>
      </c>
      <c r="D2461" s="4">
        <v>41373</v>
      </c>
      <c r="K2461" s="54">
        <f t="shared" si="1871"/>
        <v>0</v>
      </c>
      <c r="T2461" s="53">
        <v>4</v>
      </c>
      <c r="U2461" s="54">
        <v>10</v>
      </c>
      <c r="V2461" s="55">
        <v>801</v>
      </c>
      <c r="W2461" s="48">
        <f t="shared" si="1872"/>
        <v>1301</v>
      </c>
      <c r="X2461" s="32">
        <v>48578</v>
      </c>
      <c r="Y2461" s="31">
        <f t="shared" si="1859"/>
        <v>1.648894561324056E-2</v>
      </c>
      <c r="Z2461" s="30">
        <f t="shared" si="1864"/>
        <v>2.0585450203795957E-4</v>
      </c>
      <c r="AA2461" s="10">
        <f t="shared" si="1860"/>
        <v>80.099999999999994</v>
      </c>
      <c r="AB2461" s="9" t="str">
        <f t="shared" si="1870"/>
        <v>U E</v>
      </c>
      <c r="AC2461" s="28">
        <f t="shared" si="1865"/>
        <v>1.648894561324056E-2</v>
      </c>
      <c r="AD2461" s="29">
        <f t="shared" si="1866"/>
        <v>2.0585450203795957E-4</v>
      </c>
      <c r="AE2461" s="15">
        <f t="shared" si="1861"/>
        <v>80.099999999999994</v>
      </c>
      <c r="AF2461" s="27" t="e">
        <f t="shared" si="1868"/>
        <v>#REF!</v>
      </c>
      <c r="AG2461" s="7" t="e">
        <f t="shared" si="1868"/>
        <v>#REF!</v>
      </c>
      <c r="AH2461" s="17" t="e">
        <f t="shared" si="1862"/>
        <v>#REF!</v>
      </c>
      <c r="AI2461" s="26" t="e">
        <f t="shared" si="1867"/>
        <v>#REF!</v>
      </c>
      <c r="AJ2461" s="22" t="e">
        <f t="shared" si="1867"/>
        <v>#REF!</v>
      </c>
      <c r="AK2461" s="25" t="e">
        <f t="shared" si="1863"/>
        <v>#REF!</v>
      </c>
      <c r="AL2461" s="60">
        <f t="shared" si="1873"/>
        <v>41373</v>
      </c>
      <c r="AM2461" s="2"/>
    </row>
    <row r="2462" spans="1:39" ht="11.25" x14ac:dyDescent="0.2">
      <c r="A2462" s="2" t="s">
        <v>5</v>
      </c>
      <c r="B2462" s="2" t="str">
        <f t="shared" si="1869"/>
        <v>CACY2013</v>
      </c>
      <c r="C2462" s="2" t="s">
        <v>38</v>
      </c>
      <c r="D2462" s="4">
        <v>41372</v>
      </c>
      <c r="K2462" s="54">
        <f t="shared" si="1871"/>
        <v>0</v>
      </c>
      <c r="T2462" s="53">
        <v>5</v>
      </c>
      <c r="U2462" s="54">
        <v>35</v>
      </c>
      <c r="V2462" s="55">
        <v>3954</v>
      </c>
      <c r="W2462" s="48">
        <f t="shared" si="1872"/>
        <v>1298</v>
      </c>
      <c r="X2462" s="32">
        <v>48578</v>
      </c>
      <c r="Y2462" s="31">
        <f t="shared" si="1859"/>
        <v>8.1394870105809217E-2</v>
      </c>
      <c r="Z2462" s="30">
        <f t="shared" si="1864"/>
        <v>7.2049075713285853E-4</v>
      </c>
      <c r="AA2462" s="10">
        <f t="shared" si="1860"/>
        <v>112.97142857142858</v>
      </c>
      <c r="AB2462" s="9" t="str">
        <f t="shared" si="1870"/>
        <v>U E</v>
      </c>
      <c r="AC2462" s="28">
        <f t="shared" si="1865"/>
        <v>8.1394870105809217E-2</v>
      </c>
      <c r="AD2462" s="29">
        <f t="shared" si="1866"/>
        <v>7.2049075713285853E-4</v>
      </c>
      <c r="AE2462" s="15">
        <f t="shared" si="1861"/>
        <v>112.97142857142858</v>
      </c>
      <c r="AF2462" s="27" t="e">
        <f t="shared" si="1868"/>
        <v>#REF!</v>
      </c>
      <c r="AG2462" s="7" t="e">
        <f t="shared" si="1868"/>
        <v>#REF!</v>
      </c>
      <c r="AH2462" s="17" t="e">
        <f t="shared" si="1862"/>
        <v>#REF!</v>
      </c>
      <c r="AI2462" s="26" t="e">
        <f t="shared" si="1867"/>
        <v>#REF!</v>
      </c>
      <c r="AJ2462" s="22" t="e">
        <f t="shared" si="1867"/>
        <v>#REF!</v>
      </c>
      <c r="AK2462" s="25" t="e">
        <f t="shared" si="1863"/>
        <v>#REF!</v>
      </c>
      <c r="AL2462" s="60">
        <f t="shared" si="1873"/>
        <v>41372</v>
      </c>
      <c r="AM2462" s="2"/>
    </row>
    <row r="2463" spans="1:39" ht="11.25" x14ac:dyDescent="0.2">
      <c r="A2463" s="2" t="s">
        <v>5</v>
      </c>
      <c r="B2463" s="2" t="str">
        <f t="shared" si="1869"/>
        <v>CACY2013</v>
      </c>
      <c r="C2463" s="2" t="s">
        <v>38</v>
      </c>
      <c r="D2463" s="4">
        <v>41371</v>
      </c>
      <c r="K2463" s="54">
        <f t="shared" si="1871"/>
        <v>0</v>
      </c>
      <c r="T2463" s="53">
        <v>1</v>
      </c>
      <c r="U2463" s="54">
        <v>383</v>
      </c>
      <c r="V2463" s="55">
        <v>91141</v>
      </c>
      <c r="W2463" s="48">
        <f t="shared" si="1872"/>
        <v>1305</v>
      </c>
      <c r="X2463" s="32">
        <v>48578</v>
      </c>
      <c r="Y2463" s="31">
        <f t="shared" si="1859"/>
        <v>1.8761785170241674</v>
      </c>
      <c r="Z2463" s="30">
        <f t="shared" si="1864"/>
        <v>7.8842274280538516E-3</v>
      </c>
      <c r="AA2463" s="10">
        <f t="shared" si="1860"/>
        <v>237.96605744125327</v>
      </c>
      <c r="AB2463" s="9" t="str">
        <f t="shared" si="1870"/>
        <v>U E</v>
      </c>
      <c r="AC2463" s="28">
        <f t="shared" si="1865"/>
        <v>1.8761785170241674</v>
      </c>
      <c r="AD2463" s="29">
        <f t="shared" si="1866"/>
        <v>7.8842274280538516E-3</v>
      </c>
      <c r="AE2463" s="15">
        <f t="shared" si="1861"/>
        <v>237.96605744125327</v>
      </c>
      <c r="AF2463" s="27" t="e">
        <f t="shared" si="1868"/>
        <v>#REF!</v>
      </c>
      <c r="AG2463" s="7" t="e">
        <f t="shared" si="1868"/>
        <v>#REF!</v>
      </c>
      <c r="AH2463" s="17" t="e">
        <f t="shared" si="1862"/>
        <v>#REF!</v>
      </c>
      <c r="AI2463" s="26" t="e">
        <f t="shared" si="1867"/>
        <v>#REF!</v>
      </c>
      <c r="AJ2463" s="22" t="e">
        <f t="shared" si="1867"/>
        <v>#REF!</v>
      </c>
      <c r="AK2463" s="25" t="e">
        <f t="shared" si="1863"/>
        <v>#REF!</v>
      </c>
      <c r="AL2463" s="60">
        <f t="shared" si="1873"/>
        <v>41371</v>
      </c>
      <c r="AM2463" s="2"/>
    </row>
    <row r="2464" spans="1:39" ht="11.25" x14ac:dyDescent="0.2">
      <c r="A2464" s="2" t="s">
        <v>5</v>
      </c>
      <c r="B2464" s="2" t="str">
        <f t="shared" si="1869"/>
        <v>CACY2013</v>
      </c>
      <c r="C2464" s="2" t="s">
        <v>38</v>
      </c>
      <c r="D2464" s="4">
        <v>41370</v>
      </c>
      <c r="K2464" s="54">
        <f t="shared" si="1871"/>
        <v>0</v>
      </c>
      <c r="T2464" s="53">
        <v>2</v>
      </c>
      <c r="U2464" s="54">
        <v>7</v>
      </c>
      <c r="V2464" s="55">
        <v>629</v>
      </c>
      <c r="W2464" s="48">
        <f t="shared" si="1872"/>
        <v>1309</v>
      </c>
      <c r="X2464" s="32">
        <v>48578</v>
      </c>
      <c r="Y2464" s="31">
        <f t="shared" si="1859"/>
        <v>1.2948248178187656E-2</v>
      </c>
      <c r="Z2464" s="30">
        <f t="shared" si="1864"/>
        <v>1.440981514265717E-4</v>
      </c>
      <c r="AA2464" s="10">
        <f t="shared" si="1860"/>
        <v>89.857142857142861</v>
      </c>
      <c r="AB2464" s="9" t="str">
        <f t="shared" si="1870"/>
        <v>U E</v>
      </c>
      <c r="AC2464" s="28">
        <f t="shared" si="1865"/>
        <v>1.2948248178187656E-2</v>
      </c>
      <c r="AD2464" s="29">
        <f t="shared" si="1866"/>
        <v>1.440981514265717E-4</v>
      </c>
      <c r="AE2464" s="15">
        <f t="shared" si="1861"/>
        <v>89.857142857142861</v>
      </c>
      <c r="AF2464" s="27" t="e">
        <f t="shared" si="1868"/>
        <v>#REF!</v>
      </c>
      <c r="AG2464" s="7" t="e">
        <f t="shared" si="1868"/>
        <v>#REF!</v>
      </c>
      <c r="AH2464" s="17" t="e">
        <f t="shared" si="1862"/>
        <v>#REF!</v>
      </c>
      <c r="AI2464" s="26" t="e">
        <f t="shared" si="1867"/>
        <v>#REF!</v>
      </c>
      <c r="AJ2464" s="22" t="e">
        <f t="shared" si="1867"/>
        <v>#REF!</v>
      </c>
      <c r="AK2464" s="25" t="e">
        <f t="shared" si="1863"/>
        <v>#REF!</v>
      </c>
      <c r="AL2464" s="60">
        <f t="shared" si="1873"/>
        <v>41370</v>
      </c>
      <c r="AM2464" s="2"/>
    </row>
    <row r="2465" spans="1:39" ht="11.25" x14ac:dyDescent="0.2">
      <c r="A2465" s="2" t="s">
        <v>5</v>
      </c>
      <c r="B2465" s="2" t="str">
        <f t="shared" si="1869"/>
        <v>CACY2013</v>
      </c>
      <c r="C2465" s="2" t="s">
        <v>38</v>
      </c>
      <c r="D2465" s="4">
        <v>41369</v>
      </c>
      <c r="K2465" s="54">
        <f t="shared" si="1871"/>
        <v>0</v>
      </c>
      <c r="T2465" s="53">
        <v>3</v>
      </c>
      <c r="U2465" s="54">
        <v>6</v>
      </c>
      <c r="V2465" s="55">
        <v>1565</v>
      </c>
      <c r="W2465" s="48">
        <f t="shared" si="1872"/>
        <v>1310</v>
      </c>
      <c r="X2465" s="32">
        <v>48578</v>
      </c>
      <c r="Y2465" s="31">
        <f t="shared" si="1859"/>
        <v>3.2216229568940671E-2</v>
      </c>
      <c r="Z2465" s="30">
        <f t="shared" si="1864"/>
        <v>1.2351270122277575E-4</v>
      </c>
      <c r="AA2465" s="10">
        <f t="shared" si="1860"/>
        <v>260.83333333333331</v>
      </c>
      <c r="AB2465" s="9" t="str">
        <f t="shared" si="1870"/>
        <v>U E</v>
      </c>
      <c r="AC2465" s="28">
        <f t="shared" si="1865"/>
        <v>3.2216229568940671E-2</v>
      </c>
      <c r="AD2465" s="29">
        <f t="shared" si="1866"/>
        <v>1.2351270122277575E-4</v>
      </c>
      <c r="AE2465" s="15">
        <f t="shared" si="1861"/>
        <v>260.83333333333331</v>
      </c>
      <c r="AF2465" s="27" t="e">
        <f t="shared" si="1868"/>
        <v>#REF!</v>
      </c>
      <c r="AG2465" s="7" t="e">
        <f t="shared" si="1868"/>
        <v>#REF!</v>
      </c>
      <c r="AH2465" s="17" t="e">
        <f t="shared" si="1862"/>
        <v>#REF!</v>
      </c>
      <c r="AI2465" s="26" t="e">
        <f t="shared" si="1867"/>
        <v>#REF!</v>
      </c>
      <c r="AJ2465" s="22" t="e">
        <f t="shared" si="1867"/>
        <v>#REF!</v>
      </c>
      <c r="AK2465" s="25" t="e">
        <f t="shared" si="1863"/>
        <v>#REF!</v>
      </c>
      <c r="AL2465" s="60">
        <f t="shared" si="1873"/>
        <v>41369</v>
      </c>
      <c r="AM2465" s="2"/>
    </row>
    <row r="2466" spans="1:39" ht="11.25" x14ac:dyDescent="0.2">
      <c r="A2466" s="2" t="s">
        <v>5</v>
      </c>
      <c r="B2466" s="2" t="str">
        <f t="shared" si="1869"/>
        <v>CACY2013</v>
      </c>
      <c r="C2466" s="2" t="s">
        <v>38</v>
      </c>
      <c r="D2466" s="4">
        <v>41368</v>
      </c>
      <c r="K2466" s="54">
        <f t="shared" si="1871"/>
        <v>0</v>
      </c>
      <c r="T2466" s="53">
        <v>1</v>
      </c>
      <c r="U2466" s="54">
        <v>1</v>
      </c>
      <c r="V2466" s="55">
        <v>131</v>
      </c>
      <c r="W2466" s="48">
        <f t="shared" si="1872"/>
        <v>1309</v>
      </c>
      <c r="X2466" s="32">
        <v>48578</v>
      </c>
      <c r="Y2466" s="31">
        <f t="shared" si="1859"/>
        <v>2.6966939766972704E-3</v>
      </c>
      <c r="Z2466" s="30">
        <f t="shared" si="1864"/>
        <v>2.0585450203795956E-5</v>
      </c>
      <c r="AA2466" s="10">
        <f t="shared" si="1860"/>
        <v>131</v>
      </c>
      <c r="AB2466" s="9" t="str">
        <f t="shared" si="1870"/>
        <v>U E</v>
      </c>
      <c r="AC2466" s="28">
        <f t="shared" si="1865"/>
        <v>2.6966939766972704E-3</v>
      </c>
      <c r="AD2466" s="29">
        <f t="shared" si="1866"/>
        <v>2.0585450203795956E-5</v>
      </c>
      <c r="AE2466" s="15">
        <f t="shared" si="1861"/>
        <v>131</v>
      </c>
      <c r="AF2466" s="27" t="e">
        <f t="shared" si="1868"/>
        <v>#REF!</v>
      </c>
      <c r="AG2466" s="7" t="e">
        <f t="shared" si="1868"/>
        <v>#REF!</v>
      </c>
      <c r="AH2466" s="17" t="e">
        <f t="shared" si="1862"/>
        <v>#REF!</v>
      </c>
      <c r="AI2466" s="26" t="e">
        <f t="shared" si="1867"/>
        <v>#REF!</v>
      </c>
      <c r="AJ2466" s="22" t="e">
        <f t="shared" si="1867"/>
        <v>#REF!</v>
      </c>
      <c r="AK2466" s="25" t="e">
        <f t="shared" si="1863"/>
        <v>#REF!</v>
      </c>
      <c r="AL2466" s="60">
        <f t="shared" si="1873"/>
        <v>41368</v>
      </c>
      <c r="AM2466" s="2"/>
    </row>
    <row r="2467" spans="1:39" ht="11.25" x14ac:dyDescent="0.2">
      <c r="A2467" s="2" t="s">
        <v>5</v>
      </c>
      <c r="B2467" s="2" t="str">
        <f t="shared" si="1869"/>
        <v>CACY2013</v>
      </c>
      <c r="C2467" s="2" t="s">
        <v>38</v>
      </c>
      <c r="D2467" s="4">
        <v>41367</v>
      </c>
      <c r="K2467" s="54">
        <f t="shared" si="1871"/>
        <v>0</v>
      </c>
      <c r="T2467" s="53">
        <v>3</v>
      </c>
      <c r="U2467" s="54">
        <v>459</v>
      </c>
      <c r="V2467" s="55">
        <v>36449</v>
      </c>
      <c r="W2467" s="48">
        <f t="shared" si="1872"/>
        <v>1309</v>
      </c>
      <c r="X2467" s="32">
        <v>48578</v>
      </c>
      <c r="Y2467" s="31">
        <f t="shared" si="1859"/>
        <v>0.75031907447815882</v>
      </c>
      <c r="Z2467" s="30">
        <f t="shared" si="1864"/>
        <v>9.4487216435423446E-3</v>
      </c>
      <c r="AA2467" s="10">
        <f t="shared" si="1860"/>
        <v>79.409586056644869</v>
      </c>
      <c r="AB2467" s="9" t="str">
        <f t="shared" si="1870"/>
        <v>U E</v>
      </c>
      <c r="AC2467" s="28">
        <f t="shared" si="1865"/>
        <v>0.75031907447815882</v>
      </c>
      <c r="AD2467" s="29">
        <f t="shared" si="1866"/>
        <v>9.4487216435423446E-3</v>
      </c>
      <c r="AE2467" s="15">
        <f t="shared" si="1861"/>
        <v>79.409586056644869</v>
      </c>
      <c r="AF2467" s="27" t="e">
        <f t="shared" si="1868"/>
        <v>#REF!</v>
      </c>
      <c r="AG2467" s="7" t="e">
        <f t="shared" si="1868"/>
        <v>#REF!</v>
      </c>
      <c r="AH2467" s="17" t="e">
        <f t="shared" si="1862"/>
        <v>#REF!</v>
      </c>
      <c r="AI2467" s="26" t="e">
        <f t="shared" si="1867"/>
        <v>#REF!</v>
      </c>
      <c r="AJ2467" s="22" t="e">
        <f t="shared" si="1867"/>
        <v>#REF!</v>
      </c>
      <c r="AK2467" s="25" t="e">
        <f t="shared" si="1863"/>
        <v>#REF!</v>
      </c>
      <c r="AL2467" s="60">
        <f t="shared" si="1873"/>
        <v>41367</v>
      </c>
      <c r="AM2467" s="2"/>
    </row>
    <row r="2468" spans="1:39" ht="11.25" x14ac:dyDescent="0.2">
      <c r="A2468" s="2" t="s">
        <v>5</v>
      </c>
      <c r="B2468" s="2" t="str">
        <f t="shared" si="1869"/>
        <v>CACY2013</v>
      </c>
      <c r="C2468" s="2" t="s">
        <v>38</v>
      </c>
      <c r="D2468" s="4">
        <v>41366</v>
      </c>
      <c r="K2468" s="54">
        <f t="shared" si="1871"/>
        <v>0</v>
      </c>
      <c r="T2468" s="53">
        <v>8</v>
      </c>
      <c r="U2468" s="54">
        <v>12</v>
      </c>
      <c r="V2468" s="55">
        <v>1771</v>
      </c>
      <c r="W2468" s="48">
        <f t="shared" si="1872"/>
        <v>1306</v>
      </c>
      <c r="X2468" s="32">
        <v>48578</v>
      </c>
      <c r="Y2468" s="31">
        <f t="shared" si="1859"/>
        <v>3.6456832310922643E-2</v>
      </c>
      <c r="Z2468" s="30">
        <f t="shared" si="1864"/>
        <v>2.4702540244555149E-4</v>
      </c>
      <c r="AA2468" s="10">
        <f t="shared" si="1860"/>
        <v>147.58333333333334</v>
      </c>
      <c r="AB2468" s="9" t="str">
        <f t="shared" si="1870"/>
        <v>U E</v>
      </c>
      <c r="AC2468" s="28">
        <f t="shared" si="1865"/>
        <v>3.6456832310922643E-2</v>
      </c>
      <c r="AD2468" s="29">
        <f t="shared" si="1866"/>
        <v>2.4702540244555149E-4</v>
      </c>
      <c r="AE2468" s="15">
        <f t="shared" si="1861"/>
        <v>147.58333333333334</v>
      </c>
      <c r="AF2468" s="27" t="e">
        <f t="shared" si="1868"/>
        <v>#REF!</v>
      </c>
      <c r="AG2468" s="7" t="e">
        <f t="shared" si="1868"/>
        <v>#REF!</v>
      </c>
      <c r="AH2468" s="17" t="e">
        <f t="shared" si="1862"/>
        <v>#REF!</v>
      </c>
      <c r="AI2468" s="26" t="e">
        <f t="shared" si="1867"/>
        <v>#REF!</v>
      </c>
      <c r="AJ2468" s="22" t="e">
        <f t="shared" si="1867"/>
        <v>#REF!</v>
      </c>
      <c r="AK2468" s="25" t="e">
        <f t="shared" si="1863"/>
        <v>#REF!</v>
      </c>
      <c r="AL2468" s="60">
        <f t="shared" si="1873"/>
        <v>41366</v>
      </c>
      <c r="AM2468" s="2"/>
    </row>
    <row r="2469" spans="1:39" ht="11.25" x14ac:dyDescent="0.2">
      <c r="A2469" s="2" t="s">
        <v>5</v>
      </c>
      <c r="B2469" s="2" t="str">
        <f t="shared" si="1869"/>
        <v>CACY2013</v>
      </c>
      <c r="C2469" s="2" t="s">
        <v>38</v>
      </c>
      <c r="D2469" s="4">
        <v>41365</v>
      </c>
      <c r="K2469" s="54">
        <f t="shared" si="1871"/>
        <v>0</v>
      </c>
      <c r="T2469" s="53">
        <v>9</v>
      </c>
      <c r="U2469" s="54">
        <v>294</v>
      </c>
      <c r="V2469" s="55">
        <v>27691</v>
      </c>
      <c r="W2469" s="48">
        <f t="shared" si="1872"/>
        <v>1301</v>
      </c>
      <c r="X2469" s="32">
        <v>48578</v>
      </c>
      <c r="Y2469" s="31">
        <f t="shared" ref="Y2469:Y2532" si="1874">V2469/X2469</f>
        <v>0.57003170159331384</v>
      </c>
      <c r="Z2469" s="30">
        <f t="shared" si="1864"/>
        <v>6.0521223599160111E-3</v>
      </c>
      <c r="AA2469" s="10">
        <f t="shared" ref="AA2469:AA2532" si="1875">IF(Z2469=0,0,Y2469/Z2469)</f>
        <v>94.187074829931973</v>
      </c>
      <c r="AB2469" s="9" t="str">
        <f t="shared" si="1870"/>
        <v>U E</v>
      </c>
      <c r="AC2469" s="28">
        <f t="shared" si="1865"/>
        <v>0.57003170159331384</v>
      </c>
      <c r="AD2469" s="29">
        <f t="shared" si="1866"/>
        <v>6.0521223599160111E-3</v>
      </c>
      <c r="AE2469" s="15">
        <f t="shared" ref="AE2469:AE2532" si="1876">IF(AD2469=0,0,AC2469/AD2469)</f>
        <v>94.187074829931973</v>
      </c>
      <c r="AF2469" s="27" t="e">
        <f t="shared" si="1868"/>
        <v>#REF!</v>
      </c>
      <c r="AG2469" s="7" t="e">
        <f t="shared" si="1868"/>
        <v>#REF!</v>
      </c>
      <c r="AH2469" s="17" t="e">
        <f t="shared" ref="AH2469:AH2532" si="1877">AF2469/AG2469</f>
        <v>#REF!</v>
      </c>
      <c r="AI2469" s="26" t="e">
        <f t="shared" si="1867"/>
        <v>#REF!</v>
      </c>
      <c r="AJ2469" s="22" t="e">
        <f t="shared" si="1867"/>
        <v>#REF!</v>
      </c>
      <c r="AK2469" s="25" t="e">
        <f t="shared" ref="AK2469:AK2532" si="1878">AI2469/AJ2469</f>
        <v>#REF!</v>
      </c>
      <c r="AL2469" s="60">
        <f t="shared" si="1873"/>
        <v>41365</v>
      </c>
      <c r="AM2469" s="2"/>
    </row>
    <row r="2470" spans="1:39" ht="11.25" x14ac:dyDescent="0.2">
      <c r="A2470" s="2" t="s">
        <v>5</v>
      </c>
      <c r="B2470" s="2" t="str">
        <f t="shared" si="1869"/>
        <v>CACY2013</v>
      </c>
      <c r="C2470" s="2" t="s">
        <v>38</v>
      </c>
      <c r="D2470" s="4">
        <v>41364</v>
      </c>
      <c r="G2470" s="69">
        <v>92</v>
      </c>
      <c r="H2470" s="71">
        <v>0.95599999999999996</v>
      </c>
      <c r="I2470" s="76">
        <v>96</v>
      </c>
      <c r="K2470" s="54">
        <f t="shared" si="1871"/>
        <v>0</v>
      </c>
      <c r="T2470" s="53"/>
      <c r="U2470" s="54"/>
      <c r="V2470" s="55"/>
      <c r="W2470" s="48">
        <f t="shared" si="1872"/>
        <v>1297</v>
      </c>
      <c r="X2470" s="32">
        <v>48578</v>
      </c>
      <c r="Y2470" s="31">
        <f t="shared" si="1874"/>
        <v>0</v>
      </c>
      <c r="Z2470" s="30">
        <f t="shared" ref="Z2470:Z2533" si="1879">U2470/X2470</f>
        <v>0</v>
      </c>
      <c r="AA2470" s="10">
        <f t="shared" si="1875"/>
        <v>0</v>
      </c>
      <c r="AB2470" s="9" t="str">
        <f t="shared" si="1870"/>
        <v>U E</v>
      </c>
      <c r="AC2470" s="28">
        <f t="shared" ref="AC2470:AC2533" si="1880">IF($AB2470="U E",$Y2470,(V2470-E2470)/X2470)</f>
        <v>0</v>
      </c>
      <c r="AD2470" s="29">
        <f t="shared" ref="AD2470:AD2533" si="1881">IF($AB2470="U E",$Z2470,(U2470-F2470)/X2470)</f>
        <v>0</v>
      </c>
      <c r="AE2470" s="15">
        <f t="shared" si="1876"/>
        <v>0</v>
      </c>
      <c r="AF2470" s="27" t="e">
        <f t="shared" si="1868"/>
        <v>#REF!</v>
      </c>
      <c r="AG2470" s="7" t="e">
        <f t="shared" si="1868"/>
        <v>#REF!</v>
      </c>
      <c r="AH2470" s="17" t="e">
        <f t="shared" si="1877"/>
        <v>#REF!</v>
      </c>
      <c r="AI2470" s="26" t="e">
        <f t="shared" si="1867"/>
        <v>#REF!</v>
      </c>
      <c r="AJ2470" s="22" t="e">
        <f t="shared" si="1867"/>
        <v>#REF!</v>
      </c>
      <c r="AK2470" s="25" t="e">
        <f t="shared" si="1878"/>
        <v>#REF!</v>
      </c>
      <c r="AL2470" s="60">
        <f t="shared" si="1873"/>
        <v>41364</v>
      </c>
      <c r="AM2470" s="2"/>
    </row>
    <row r="2471" spans="1:39" ht="11.25" x14ac:dyDescent="0.2">
      <c r="A2471" s="2" t="s">
        <v>5</v>
      </c>
      <c r="B2471" s="2" t="str">
        <f t="shared" si="1869"/>
        <v>CACY2013</v>
      </c>
      <c r="C2471" s="2" t="s">
        <v>38</v>
      </c>
      <c r="D2471" s="4">
        <v>41363</v>
      </c>
      <c r="K2471" s="54">
        <f t="shared" si="1871"/>
        <v>0</v>
      </c>
      <c r="T2471" s="53">
        <v>2</v>
      </c>
      <c r="U2471" s="54">
        <v>7</v>
      </c>
      <c r="V2471" s="55">
        <v>1636</v>
      </c>
      <c r="W2471" s="48">
        <f t="shared" si="1872"/>
        <v>1303</v>
      </c>
      <c r="X2471" s="32">
        <v>48578</v>
      </c>
      <c r="Y2471" s="31">
        <f t="shared" si="1874"/>
        <v>3.3677796533410187E-2</v>
      </c>
      <c r="Z2471" s="30">
        <f t="shared" si="1879"/>
        <v>1.440981514265717E-4</v>
      </c>
      <c r="AA2471" s="10">
        <f t="shared" si="1875"/>
        <v>233.71428571428572</v>
      </c>
      <c r="AB2471" s="9" t="str">
        <f t="shared" si="1870"/>
        <v>U E</v>
      </c>
      <c r="AC2471" s="28">
        <f t="shared" si="1880"/>
        <v>3.3677796533410187E-2</v>
      </c>
      <c r="AD2471" s="29">
        <f t="shared" si="1881"/>
        <v>1.440981514265717E-4</v>
      </c>
      <c r="AE2471" s="15">
        <f t="shared" si="1876"/>
        <v>233.71428571428572</v>
      </c>
      <c r="AF2471" s="27" t="e">
        <f t="shared" si="1868"/>
        <v>#REF!</v>
      </c>
      <c r="AG2471" s="7" t="e">
        <f t="shared" si="1868"/>
        <v>#REF!</v>
      </c>
      <c r="AH2471" s="17" t="e">
        <f t="shared" si="1877"/>
        <v>#REF!</v>
      </c>
      <c r="AI2471" s="26" t="e">
        <f t="shared" si="1867"/>
        <v>#REF!</v>
      </c>
      <c r="AJ2471" s="22" t="e">
        <f t="shared" si="1867"/>
        <v>#REF!</v>
      </c>
      <c r="AK2471" s="25" t="e">
        <f t="shared" si="1878"/>
        <v>#REF!</v>
      </c>
      <c r="AL2471" s="60">
        <f t="shared" si="1873"/>
        <v>41363</v>
      </c>
      <c r="AM2471" s="2"/>
    </row>
    <row r="2472" spans="1:39" ht="11.25" x14ac:dyDescent="0.2">
      <c r="A2472" s="2" t="s">
        <v>5</v>
      </c>
      <c r="B2472" s="2" t="str">
        <f t="shared" si="1869"/>
        <v>CACY2013</v>
      </c>
      <c r="C2472" s="2" t="s">
        <v>38</v>
      </c>
      <c r="D2472" s="4">
        <v>41362</v>
      </c>
      <c r="K2472" s="54">
        <f t="shared" si="1871"/>
        <v>0</v>
      </c>
      <c r="T2472" s="53">
        <v>1</v>
      </c>
      <c r="U2472" s="54">
        <v>1</v>
      </c>
      <c r="V2472" s="55">
        <v>120</v>
      </c>
      <c r="W2472" s="48">
        <f t="shared" si="1872"/>
        <v>1305</v>
      </c>
      <c r="X2472" s="32">
        <v>48578</v>
      </c>
      <c r="Y2472" s="31">
        <f t="shared" si="1874"/>
        <v>2.4702540244555147E-3</v>
      </c>
      <c r="Z2472" s="30">
        <f t="shared" si="1879"/>
        <v>2.0585450203795956E-5</v>
      </c>
      <c r="AA2472" s="10">
        <f t="shared" si="1875"/>
        <v>120</v>
      </c>
      <c r="AB2472" s="9" t="str">
        <f t="shared" si="1870"/>
        <v>U E</v>
      </c>
      <c r="AC2472" s="28">
        <f t="shared" si="1880"/>
        <v>2.4702540244555147E-3</v>
      </c>
      <c r="AD2472" s="29">
        <f t="shared" si="1881"/>
        <v>2.0585450203795956E-5</v>
      </c>
      <c r="AE2472" s="15">
        <f t="shared" si="1876"/>
        <v>120</v>
      </c>
      <c r="AF2472" s="27" t="e">
        <f t="shared" si="1868"/>
        <v>#REF!</v>
      </c>
      <c r="AG2472" s="7" t="e">
        <f t="shared" si="1868"/>
        <v>#REF!</v>
      </c>
      <c r="AH2472" s="17" t="e">
        <f t="shared" si="1877"/>
        <v>#REF!</v>
      </c>
      <c r="AI2472" s="26" t="e">
        <f t="shared" si="1867"/>
        <v>#REF!</v>
      </c>
      <c r="AJ2472" s="22" t="e">
        <f t="shared" si="1867"/>
        <v>#REF!</v>
      </c>
      <c r="AK2472" s="25" t="e">
        <f t="shared" si="1878"/>
        <v>#REF!</v>
      </c>
      <c r="AL2472" s="60">
        <f t="shared" si="1873"/>
        <v>41362</v>
      </c>
      <c r="AM2472" s="2"/>
    </row>
    <row r="2473" spans="1:39" ht="11.25" x14ac:dyDescent="0.2">
      <c r="A2473" s="2" t="s">
        <v>5</v>
      </c>
      <c r="B2473" s="2" t="str">
        <f t="shared" si="1869"/>
        <v>CACY2013</v>
      </c>
      <c r="C2473" s="2" t="s">
        <v>38</v>
      </c>
      <c r="D2473" s="4">
        <v>41361</v>
      </c>
      <c r="K2473" s="54">
        <f t="shared" si="1871"/>
        <v>0</v>
      </c>
      <c r="T2473" s="53">
        <v>4</v>
      </c>
      <c r="U2473" s="54">
        <v>19</v>
      </c>
      <c r="V2473" s="55">
        <v>3101</v>
      </c>
      <c r="W2473" s="48">
        <f t="shared" si="1872"/>
        <v>1309</v>
      </c>
      <c r="X2473" s="32">
        <v>48578</v>
      </c>
      <c r="Y2473" s="31">
        <f t="shared" si="1874"/>
        <v>6.3835481081971263E-2</v>
      </c>
      <c r="Z2473" s="30">
        <f t="shared" si="1879"/>
        <v>3.9112355387212319E-4</v>
      </c>
      <c r="AA2473" s="10">
        <f t="shared" si="1875"/>
        <v>163.21052631578948</v>
      </c>
      <c r="AB2473" s="9" t="str">
        <f t="shared" si="1870"/>
        <v>U E</v>
      </c>
      <c r="AC2473" s="28">
        <f t="shared" si="1880"/>
        <v>6.3835481081971263E-2</v>
      </c>
      <c r="AD2473" s="29">
        <f t="shared" si="1881"/>
        <v>3.9112355387212319E-4</v>
      </c>
      <c r="AE2473" s="15">
        <f t="shared" si="1876"/>
        <v>163.21052631578948</v>
      </c>
      <c r="AF2473" s="27" t="e">
        <f t="shared" si="1868"/>
        <v>#REF!</v>
      </c>
      <c r="AG2473" s="7" t="e">
        <f t="shared" si="1868"/>
        <v>#REF!</v>
      </c>
      <c r="AH2473" s="17" t="e">
        <f t="shared" si="1877"/>
        <v>#REF!</v>
      </c>
      <c r="AI2473" s="26" t="e">
        <f t="shared" si="1867"/>
        <v>#REF!</v>
      </c>
      <c r="AJ2473" s="22" t="e">
        <f t="shared" si="1867"/>
        <v>#REF!</v>
      </c>
      <c r="AK2473" s="25" t="e">
        <f t="shared" si="1878"/>
        <v>#REF!</v>
      </c>
      <c r="AL2473" s="60">
        <f t="shared" si="1873"/>
        <v>41361</v>
      </c>
      <c r="AM2473" s="2"/>
    </row>
    <row r="2474" spans="1:39" ht="11.25" x14ac:dyDescent="0.2">
      <c r="A2474" s="2" t="s">
        <v>5</v>
      </c>
      <c r="B2474" s="2" t="str">
        <f t="shared" si="1869"/>
        <v>CACY2013</v>
      </c>
      <c r="C2474" s="2" t="s">
        <v>38</v>
      </c>
      <c r="D2474" s="4">
        <v>41360</v>
      </c>
      <c r="K2474" s="54">
        <f t="shared" si="1871"/>
        <v>0</v>
      </c>
      <c r="T2474" s="53">
        <v>1</v>
      </c>
      <c r="U2474" s="54">
        <v>1</v>
      </c>
      <c r="V2474" s="55">
        <v>169</v>
      </c>
      <c r="W2474" s="48">
        <f t="shared" si="1872"/>
        <v>1308</v>
      </c>
      <c r="X2474" s="32">
        <v>48578</v>
      </c>
      <c r="Y2474" s="31">
        <f t="shared" si="1874"/>
        <v>3.4789410844415169E-3</v>
      </c>
      <c r="Z2474" s="30">
        <f t="shared" si="1879"/>
        <v>2.0585450203795956E-5</v>
      </c>
      <c r="AA2474" s="10">
        <f t="shared" si="1875"/>
        <v>169.00000000000003</v>
      </c>
      <c r="AB2474" s="9" t="str">
        <f t="shared" si="1870"/>
        <v>U E</v>
      </c>
      <c r="AC2474" s="28">
        <f t="shared" si="1880"/>
        <v>3.4789410844415169E-3</v>
      </c>
      <c r="AD2474" s="29">
        <f t="shared" si="1881"/>
        <v>2.0585450203795956E-5</v>
      </c>
      <c r="AE2474" s="15">
        <f t="shared" si="1876"/>
        <v>169.00000000000003</v>
      </c>
      <c r="AF2474" s="27" t="e">
        <f t="shared" si="1868"/>
        <v>#REF!</v>
      </c>
      <c r="AG2474" s="7" t="e">
        <f t="shared" si="1868"/>
        <v>#REF!</v>
      </c>
      <c r="AH2474" s="17" t="e">
        <f t="shared" si="1877"/>
        <v>#REF!</v>
      </c>
      <c r="AI2474" s="26" t="e">
        <f t="shared" si="1867"/>
        <v>#REF!</v>
      </c>
      <c r="AJ2474" s="22" t="e">
        <f t="shared" si="1867"/>
        <v>#REF!</v>
      </c>
      <c r="AK2474" s="25" t="e">
        <f t="shared" si="1878"/>
        <v>#REF!</v>
      </c>
      <c r="AL2474" s="60">
        <f t="shared" si="1873"/>
        <v>41360</v>
      </c>
      <c r="AM2474" s="2"/>
    </row>
    <row r="2475" spans="1:39" ht="11.25" x14ac:dyDescent="0.2">
      <c r="A2475" s="2" t="s">
        <v>5</v>
      </c>
      <c r="B2475" s="2" t="str">
        <f t="shared" si="1869"/>
        <v>CACY2013</v>
      </c>
      <c r="C2475" s="2" t="s">
        <v>38</v>
      </c>
      <c r="D2475" s="4">
        <v>41359</v>
      </c>
      <c r="K2475" s="54">
        <f t="shared" si="1871"/>
        <v>0</v>
      </c>
      <c r="T2475" s="53">
        <v>4</v>
      </c>
      <c r="U2475" s="54">
        <v>13</v>
      </c>
      <c r="V2475" s="55">
        <v>898</v>
      </c>
      <c r="W2475" s="48">
        <f t="shared" si="1872"/>
        <v>1317</v>
      </c>
      <c r="X2475" s="32">
        <v>48578</v>
      </c>
      <c r="Y2475" s="31">
        <f t="shared" si="1874"/>
        <v>1.8485734283008769E-2</v>
      </c>
      <c r="Z2475" s="30">
        <f t="shared" si="1879"/>
        <v>2.6761085264934744E-4</v>
      </c>
      <c r="AA2475" s="10">
        <f t="shared" si="1875"/>
        <v>69.07692307692308</v>
      </c>
      <c r="AB2475" s="9" t="str">
        <f t="shared" si="1870"/>
        <v>U E</v>
      </c>
      <c r="AC2475" s="28">
        <f t="shared" si="1880"/>
        <v>1.8485734283008769E-2</v>
      </c>
      <c r="AD2475" s="29">
        <f t="shared" si="1881"/>
        <v>2.6761085264934744E-4</v>
      </c>
      <c r="AE2475" s="15">
        <f t="shared" si="1876"/>
        <v>69.07692307692308</v>
      </c>
      <c r="AF2475" s="27" t="e">
        <f t="shared" si="1868"/>
        <v>#REF!</v>
      </c>
      <c r="AG2475" s="7" t="e">
        <f t="shared" si="1868"/>
        <v>#REF!</v>
      </c>
      <c r="AH2475" s="17" t="e">
        <f t="shared" si="1877"/>
        <v>#REF!</v>
      </c>
      <c r="AI2475" s="26" t="e">
        <f t="shared" si="1867"/>
        <v>#REF!</v>
      </c>
      <c r="AJ2475" s="22" t="e">
        <f t="shared" si="1867"/>
        <v>#REF!</v>
      </c>
      <c r="AK2475" s="25" t="e">
        <f t="shared" si="1878"/>
        <v>#REF!</v>
      </c>
      <c r="AL2475" s="60">
        <f t="shared" si="1873"/>
        <v>41359</v>
      </c>
      <c r="AM2475" s="2"/>
    </row>
    <row r="2476" spans="1:39" ht="11.25" x14ac:dyDescent="0.2">
      <c r="A2476" s="2" t="s">
        <v>5</v>
      </c>
      <c r="B2476" s="2" t="str">
        <f t="shared" si="1869"/>
        <v>CACY2013</v>
      </c>
      <c r="C2476" s="2" t="s">
        <v>38</v>
      </c>
      <c r="D2476" s="4">
        <v>41358</v>
      </c>
      <c r="K2476" s="54">
        <f t="shared" si="1871"/>
        <v>0</v>
      </c>
      <c r="T2476" s="53">
        <v>2</v>
      </c>
      <c r="U2476" s="54">
        <v>14</v>
      </c>
      <c r="V2476" s="55">
        <v>1490</v>
      </c>
      <c r="W2476" s="48">
        <f t="shared" si="1872"/>
        <v>1336</v>
      </c>
      <c r="X2476" s="32">
        <v>48578</v>
      </c>
      <c r="Y2476" s="31">
        <f t="shared" si="1874"/>
        <v>3.0672320803655975E-2</v>
      </c>
      <c r="Z2476" s="30">
        <f t="shared" si="1879"/>
        <v>2.8819630285314339E-4</v>
      </c>
      <c r="AA2476" s="10">
        <f t="shared" si="1875"/>
        <v>106.42857142857143</v>
      </c>
      <c r="AB2476" s="9" t="str">
        <f t="shared" si="1870"/>
        <v>U E</v>
      </c>
      <c r="AC2476" s="28">
        <f t="shared" si="1880"/>
        <v>3.0672320803655975E-2</v>
      </c>
      <c r="AD2476" s="29">
        <f t="shared" si="1881"/>
        <v>2.8819630285314339E-4</v>
      </c>
      <c r="AE2476" s="15">
        <f t="shared" si="1876"/>
        <v>106.42857142857143</v>
      </c>
      <c r="AF2476" s="27" t="e">
        <f t="shared" si="1868"/>
        <v>#REF!</v>
      </c>
      <c r="AG2476" s="7" t="e">
        <f t="shared" si="1868"/>
        <v>#REF!</v>
      </c>
      <c r="AH2476" s="17" t="e">
        <f t="shared" si="1877"/>
        <v>#REF!</v>
      </c>
      <c r="AI2476" s="26" t="e">
        <f t="shared" si="1867"/>
        <v>#REF!</v>
      </c>
      <c r="AJ2476" s="22" t="e">
        <f t="shared" si="1867"/>
        <v>#REF!</v>
      </c>
      <c r="AK2476" s="25" t="e">
        <f t="shared" si="1878"/>
        <v>#REF!</v>
      </c>
      <c r="AL2476" s="60">
        <f t="shared" si="1873"/>
        <v>41358</v>
      </c>
      <c r="AM2476" s="2"/>
    </row>
    <row r="2477" spans="1:39" ht="11.25" x14ac:dyDescent="0.2">
      <c r="A2477" s="2" t="s">
        <v>5</v>
      </c>
      <c r="B2477" s="2" t="str">
        <f t="shared" si="1869"/>
        <v>CACY2013</v>
      </c>
      <c r="C2477" s="2" t="s">
        <v>38</v>
      </c>
      <c r="D2477" s="4">
        <v>41357</v>
      </c>
      <c r="K2477" s="54">
        <f t="shared" si="1871"/>
        <v>0</v>
      </c>
      <c r="T2477" s="53">
        <v>1</v>
      </c>
      <c r="U2477" s="54">
        <v>41</v>
      </c>
      <c r="V2477" s="55">
        <v>2246</v>
      </c>
      <c r="W2477" s="48">
        <f t="shared" si="1872"/>
        <v>1339</v>
      </c>
      <c r="X2477" s="32">
        <v>48578</v>
      </c>
      <c r="Y2477" s="31">
        <f t="shared" si="1874"/>
        <v>4.623492115772572E-2</v>
      </c>
      <c r="Z2477" s="30">
        <f t="shared" si="1879"/>
        <v>8.4400345835563423E-4</v>
      </c>
      <c r="AA2477" s="10">
        <f t="shared" si="1875"/>
        <v>54.780487804878049</v>
      </c>
      <c r="AB2477" s="9" t="str">
        <f t="shared" si="1870"/>
        <v>U E</v>
      </c>
      <c r="AC2477" s="28">
        <f t="shared" si="1880"/>
        <v>4.623492115772572E-2</v>
      </c>
      <c r="AD2477" s="29">
        <f t="shared" si="1881"/>
        <v>8.4400345835563423E-4</v>
      </c>
      <c r="AE2477" s="15">
        <f t="shared" si="1876"/>
        <v>54.780487804878049</v>
      </c>
      <c r="AF2477" s="27" t="e">
        <f t="shared" si="1868"/>
        <v>#REF!</v>
      </c>
      <c r="AG2477" s="7" t="e">
        <f t="shared" si="1868"/>
        <v>#REF!</v>
      </c>
      <c r="AH2477" s="17" t="e">
        <f t="shared" si="1877"/>
        <v>#REF!</v>
      </c>
      <c r="AI2477" s="26" t="e">
        <f t="shared" si="1867"/>
        <v>#REF!</v>
      </c>
      <c r="AJ2477" s="22" t="e">
        <f t="shared" si="1867"/>
        <v>#REF!</v>
      </c>
      <c r="AK2477" s="25" t="e">
        <f t="shared" si="1878"/>
        <v>#REF!</v>
      </c>
      <c r="AL2477" s="60">
        <f t="shared" si="1873"/>
        <v>41357</v>
      </c>
      <c r="AM2477" s="2"/>
    </row>
    <row r="2478" spans="1:39" ht="11.25" x14ac:dyDescent="0.2">
      <c r="A2478" s="2" t="s">
        <v>5</v>
      </c>
      <c r="B2478" s="2" t="str">
        <f t="shared" si="1869"/>
        <v>CACY2013</v>
      </c>
      <c r="C2478" s="2" t="s">
        <v>38</v>
      </c>
      <c r="D2478" s="4">
        <v>41356</v>
      </c>
      <c r="K2478" s="54">
        <f t="shared" si="1871"/>
        <v>0</v>
      </c>
      <c r="T2478" s="53">
        <v>3</v>
      </c>
      <c r="U2478" s="54">
        <v>3</v>
      </c>
      <c r="V2478" s="55">
        <v>346</v>
      </c>
      <c r="W2478" s="48">
        <f t="shared" si="1872"/>
        <v>1342</v>
      </c>
      <c r="X2478" s="32">
        <v>48578</v>
      </c>
      <c r="Y2478" s="31">
        <f t="shared" si="1874"/>
        <v>7.1225657705134013E-3</v>
      </c>
      <c r="Z2478" s="30">
        <f t="shared" si="1879"/>
        <v>6.1756350611387873E-5</v>
      </c>
      <c r="AA2478" s="10">
        <f t="shared" si="1875"/>
        <v>115.33333333333333</v>
      </c>
      <c r="AB2478" s="9" t="str">
        <f t="shared" si="1870"/>
        <v>U E</v>
      </c>
      <c r="AC2478" s="28">
        <f t="shared" si="1880"/>
        <v>7.1225657705134013E-3</v>
      </c>
      <c r="AD2478" s="29">
        <f t="shared" si="1881"/>
        <v>6.1756350611387873E-5</v>
      </c>
      <c r="AE2478" s="15">
        <f t="shared" si="1876"/>
        <v>115.33333333333333</v>
      </c>
      <c r="AF2478" s="27" t="e">
        <f t="shared" si="1868"/>
        <v>#REF!</v>
      </c>
      <c r="AG2478" s="7" t="e">
        <f t="shared" si="1868"/>
        <v>#REF!</v>
      </c>
      <c r="AH2478" s="17" t="e">
        <f t="shared" si="1877"/>
        <v>#REF!</v>
      </c>
      <c r="AI2478" s="26" t="e">
        <f t="shared" si="1867"/>
        <v>#REF!</v>
      </c>
      <c r="AJ2478" s="22" t="e">
        <f t="shared" si="1867"/>
        <v>#REF!</v>
      </c>
      <c r="AK2478" s="25" t="e">
        <f t="shared" si="1878"/>
        <v>#REF!</v>
      </c>
      <c r="AL2478" s="60">
        <f t="shared" si="1873"/>
        <v>41356</v>
      </c>
      <c r="AM2478" s="2"/>
    </row>
    <row r="2479" spans="1:39" ht="11.25" x14ac:dyDescent="0.2">
      <c r="A2479" s="2" t="s">
        <v>5</v>
      </c>
      <c r="B2479" s="2" t="str">
        <f t="shared" si="1869"/>
        <v>CACY2013</v>
      </c>
      <c r="C2479" s="2" t="s">
        <v>38</v>
      </c>
      <c r="D2479" s="4">
        <v>41355</v>
      </c>
      <c r="K2479" s="54">
        <f t="shared" si="1871"/>
        <v>0</v>
      </c>
      <c r="T2479" s="53">
        <v>2</v>
      </c>
      <c r="U2479" s="54">
        <v>3</v>
      </c>
      <c r="V2479" s="55">
        <v>505</v>
      </c>
      <c r="W2479" s="48">
        <f t="shared" si="1872"/>
        <v>1342</v>
      </c>
      <c r="X2479" s="32">
        <v>48578</v>
      </c>
      <c r="Y2479" s="31">
        <f t="shared" si="1874"/>
        <v>1.0395652352916958E-2</v>
      </c>
      <c r="Z2479" s="30">
        <f t="shared" si="1879"/>
        <v>6.1756350611387873E-5</v>
      </c>
      <c r="AA2479" s="10">
        <f t="shared" si="1875"/>
        <v>168.33333333333331</v>
      </c>
      <c r="AB2479" s="9" t="str">
        <f t="shared" si="1870"/>
        <v>U E</v>
      </c>
      <c r="AC2479" s="28">
        <f t="shared" si="1880"/>
        <v>1.0395652352916958E-2</v>
      </c>
      <c r="AD2479" s="29">
        <f t="shared" si="1881"/>
        <v>6.1756350611387873E-5</v>
      </c>
      <c r="AE2479" s="15">
        <f t="shared" si="1876"/>
        <v>168.33333333333331</v>
      </c>
      <c r="AF2479" s="27" t="e">
        <f t="shared" si="1868"/>
        <v>#REF!</v>
      </c>
      <c r="AG2479" s="7" t="e">
        <f t="shared" si="1868"/>
        <v>#REF!</v>
      </c>
      <c r="AH2479" s="17" t="e">
        <f t="shared" si="1877"/>
        <v>#REF!</v>
      </c>
      <c r="AI2479" s="26" t="e">
        <f t="shared" si="1867"/>
        <v>#REF!</v>
      </c>
      <c r="AJ2479" s="22" t="e">
        <f t="shared" si="1867"/>
        <v>#REF!</v>
      </c>
      <c r="AK2479" s="25" t="e">
        <f t="shared" si="1878"/>
        <v>#REF!</v>
      </c>
      <c r="AL2479" s="60">
        <f t="shared" si="1873"/>
        <v>41355</v>
      </c>
      <c r="AM2479" s="2"/>
    </row>
    <row r="2480" spans="1:39" ht="11.25" x14ac:dyDescent="0.2">
      <c r="A2480" s="2" t="s">
        <v>5</v>
      </c>
      <c r="B2480" s="2" t="str">
        <f t="shared" si="1869"/>
        <v>CACY2013</v>
      </c>
      <c r="C2480" s="2" t="s">
        <v>38</v>
      </c>
      <c r="D2480" s="4">
        <v>41354</v>
      </c>
      <c r="K2480" s="54">
        <f t="shared" si="1871"/>
        <v>0</v>
      </c>
      <c r="T2480" s="53">
        <v>1</v>
      </c>
      <c r="U2480" s="54">
        <v>1</v>
      </c>
      <c r="V2480" s="55">
        <v>60</v>
      </c>
      <c r="W2480" s="48">
        <f t="shared" si="1872"/>
        <v>1350</v>
      </c>
      <c r="X2480" s="32">
        <v>48578</v>
      </c>
      <c r="Y2480" s="31">
        <f t="shared" si="1874"/>
        <v>1.2351270122277574E-3</v>
      </c>
      <c r="Z2480" s="30">
        <f t="shared" si="1879"/>
        <v>2.0585450203795956E-5</v>
      </c>
      <c r="AA2480" s="10">
        <f t="shared" si="1875"/>
        <v>60</v>
      </c>
      <c r="AB2480" s="9" t="str">
        <f t="shared" si="1870"/>
        <v>U E</v>
      </c>
      <c r="AC2480" s="28">
        <f t="shared" si="1880"/>
        <v>1.2351270122277574E-3</v>
      </c>
      <c r="AD2480" s="29">
        <f t="shared" si="1881"/>
        <v>2.0585450203795956E-5</v>
      </c>
      <c r="AE2480" s="15">
        <f t="shared" si="1876"/>
        <v>60</v>
      </c>
      <c r="AF2480" s="27" t="e">
        <f t="shared" si="1868"/>
        <v>#REF!</v>
      </c>
      <c r="AG2480" s="7" t="e">
        <f t="shared" si="1868"/>
        <v>#REF!</v>
      </c>
      <c r="AH2480" s="17" t="e">
        <f t="shared" si="1877"/>
        <v>#REF!</v>
      </c>
      <c r="AI2480" s="26" t="e">
        <f t="shared" si="1867"/>
        <v>#REF!</v>
      </c>
      <c r="AJ2480" s="22" t="e">
        <f t="shared" si="1867"/>
        <v>#REF!</v>
      </c>
      <c r="AK2480" s="25" t="e">
        <f t="shared" si="1878"/>
        <v>#REF!</v>
      </c>
      <c r="AL2480" s="60">
        <f t="shared" si="1873"/>
        <v>41354</v>
      </c>
      <c r="AM2480" s="2"/>
    </row>
    <row r="2481" spans="1:39" ht="11.25" x14ac:dyDescent="0.2">
      <c r="A2481" s="2" t="s">
        <v>5</v>
      </c>
      <c r="B2481" s="2" t="str">
        <f t="shared" si="1869"/>
        <v>CACY2013</v>
      </c>
      <c r="C2481" s="2" t="s">
        <v>38</v>
      </c>
      <c r="D2481" s="4">
        <v>41353</v>
      </c>
      <c r="K2481" s="54">
        <f t="shared" si="1871"/>
        <v>0</v>
      </c>
      <c r="T2481" s="53">
        <v>5</v>
      </c>
      <c r="U2481" s="54">
        <v>600</v>
      </c>
      <c r="V2481" s="55">
        <v>68494</v>
      </c>
      <c r="W2481" s="48">
        <f t="shared" si="1872"/>
        <v>1351</v>
      </c>
      <c r="X2481" s="32">
        <v>48578</v>
      </c>
      <c r="Y2481" s="31">
        <f t="shared" si="1874"/>
        <v>1.4099798262588004</v>
      </c>
      <c r="Z2481" s="30">
        <f t="shared" si="1879"/>
        <v>1.2351270122277574E-2</v>
      </c>
      <c r="AA2481" s="10">
        <f t="shared" si="1875"/>
        <v>114.15666666666667</v>
      </c>
      <c r="AB2481" s="9" t="str">
        <f t="shared" si="1870"/>
        <v>U E</v>
      </c>
      <c r="AC2481" s="28">
        <f t="shared" si="1880"/>
        <v>1.4099798262588004</v>
      </c>
      <c r="AD2481" s="29">
        <f t="shared" si="1881"/>
        <v>1.2351270122277574E-2</v>
      </c>
      <c r="AE2481" s="15">
        <f t="shared" si="1876"/>
        <v>114.15666666666667</v>
      </c>
      <c r="AF2481" s="27" t="e">
        <f t="shared" si="1868"/>
        <v>#REF!</v>
      </c>
      <c r="AG2481" s="7" t="e">
        <f t="shared" si="1868"/>
        <v>#REF!</v>
      </c>
      <c r="AH2481" s="17" t="e">
        <f t="shared" si="1877"/>
        <v>#REF!</v>
      </c>
      <c r="AI2481" s="26" t="e">
        <f t="shared" si="1867"/>
        <v>#REF!</v>
      </c>
      <c r="AJ2481" s="22" t="e">
        <f t="shared" si="1867"/>
        <v>#REF!</v>
      </c>
      <c r="AK2481" s="25" t="e">
        <f t="shared" si="1878"/>
        <v>#REF!</v>
      </c>
      <c r="AL2481" s="60">
        <f t="shared" si="1873"/>
        <v>41353</v>
      </c>
      <c r="AM2481" s="2"/>
    </row>
    <row r="2482" spans="1:39" ht="11.25" x14ac:dyDescent="0.2">
      <c r="A2482" s="2" t="s">
        <v>5</v>
      </c>
      <c r="B2482" s="2" t="str">
        <f t="shared" si="1869"/>
        <v>CACY2013</v>
      </c>
      <c r="C2482" s="2" t="s">
        <v>38</v>
      </c>
      <c r="D2482" s="4">
        <v>41352</v>
      </c>
      <c r="K2482" s="54">
        <f t="shared" si="1871"/>
        <v>0</v>
      </c>
      <c r="T2482" s="53">
        <v>2</v>
      </c>
      <c r="U2482" s="54">
        <v>52</v>
      </c>
      <c r="V2482" s="55">
        <v>1070</v>
      </c>
      <c r="W2482" s="48">
        <f t="shared" si="1872"/>
        <v>1348</v>
      </c>
      <c r="X2482" s="32">
        <v>48578</v>
      </c>
      <c r="Y2482" s="31">
        <f t="shared" si="1874"/>
        <v>2.2026431718061675E-2</v>
      </c>
      <c r="Z2482" s="30">
        <f t="shared" si="1879"/>
        <v>1.0704434105973898E-3</v>
      </c>
      <c r="AA2482" s="10">
        <f t="shared" si="1875"/>
        <v>20.576923076923077</v>
      </c>
      <c r="AB2482" s="9" t="str">
        <f t="shared" si="1870"/>
        <v>U E</v>
      </c>
      <c r="AC2482" s="28">
        <f t="shared" si="1880"/>
        <v>2.2026431718061675E-2</v>
      </c>
      <c r="AD2482" s="29">
        <f t="shared" si="1881"/>
        <v>1.0704434105973898E-3</v>
      </c>
      <c r="AE2482" s="15">
        <f t="shared" si="1876"/>
        <v>20.576923076923077</v>
      </c>
      <c r="AF2482" s="27" t="e">
        <f t="shared" si="1868"/>
        <v>#REF!</v>
      </c>
      <c r="AG2482" s="7" t="e">
        <f t="shared" si="1868"/>
        <v>#REF!</v>
      </c>
      <c r="AH2482" s="17" t="e">
        <f t="shared" si="1877"/>
        <v>#REF!</v>
      </c>
      <c r="AI2482" s="26" t="e">
        <f t="shared" si="1867"/>
        <v>#REF!</v>
      </c>
      <c r="AJ2482" s="22" t="e">
        <f t="shared" si="1867"/>
        <v>#REF!</v>
      </c>
      <c r="AK2482" s="25" t="e">
        <f t="shared" si="1878"/>
        <v>#REF!</v>
      </c>
      <c r="AL2482" s="60">
        <f t="shared" si="1873"/>
        <v>41352</v>
      </c>
      <c r="AM2482" s="2"/>
    </row>
    <row r="2483" spans="1:39" ht="11.25" x14ac:dyDescent="0.2">
      <c r="A2483" s="2" t="s">
        <v>5</v>
      </c>
      <c r="B2483" s="2" t="str">
        <f t="shared" si="1869"/>
        <v>CACY2013</v>
      </c>
      <c r="C2483" s="2" t="s">
        <v>38</v>
      </c>
      <c r="D2483" s="4">
        <v>41351</v>
      </c>
      <c r="K2483" s="54">
        <f t="shared" si="1871"/>
        <v>0</v>
      </c>
      <c r="T2483" s="53"/>
      <c r="U2483" s="54"/>
      <c r="V2483" s="55"/>
      <c r="W2483" s="48">
        <f t="shared" si="1872"/>
        <v>1347</v>
      </c>
      <c r="X2483" s="32">
        <v>48578</v>
      </c>
      <c r="Y2483" s="31">
        <f t="shared" si="1874"/>
        <v>0</v>
      </c>
      <c r="Z2483" s="30">
        <f t="shared" si="1879"/>
        <v>0</v>
      </c>
      <c r="AA2483" s="10">
        <f t="shared" si="1875"/>
        <v>0</v>
      </c>
      <c r="AB2483" s="9" t="str">
        <f t="shared" si="1870"/>
        <v>U E</v>
      </c>
      <c r="AC2483" s="28">
        <f t="shared" si="1880"/>
        <v>0</v>
      </c>
      <c r="AD2483" s="29">
        <f t="shared" si="1881"/>
        <v>0</v>
      </c>
      <c r="AE2483" s="15">
        <f t="shared" si="1876"/>
        <v>0</v>
      </c>
      <c r="AF2483" s="27" t="e">
        <f t="shared" si="1868"/>
        <v>#REF!</v>
      </c>
      <c r="AG2483" s="7" t="e">
        <f t="shared" si="1868"/>
        <v>#REF!</v>
      </c>
      <c r="AH2483" s="17" t="e">
        <f t="shared" si="1877"/>
        <v>#REF!</v>
      </c>
      <c r="AI2483" s="26" t="e">
        <f t="shared" si="1867"/>
        <v>#REF!</v>
      </c>
      <c r="AJ2483" s="22" t="e">
        <f t="shared" si="1867"/>
        <v>#REF!</v>
      </c>
      <c r="AK2483" s="25" t="e">
        <f t="shared" si="1878"/>
        <v>#REF!</v>
      </c>
      <c r="AL2483" s="60">
        <f t="shared" si="1873"/>
        <v>41351</v>
      </c>
      <c r="AM2483" s="2"/>
    </row>
    <row r="2484" spans="1:39" ht="11.25" x14ac:dyDescent="0.2">
      <c r="A2484" s="2" t="s">
        <v>5</v>
      </c>
      <c r="B2484" s="2" t="str">
        <f t="shared" si="1869"/>
        <v>CACY2013</v>
      </c>
      <c r="C2484" s="2" t="s">
        <v>38</v>
      </c>
      <c r="D2484" s="4">
        <v>41350</v>
      </c>
      <c r="K2484" s="54">
        <f t="shared" si="1871"/>
        <v>0</v>
      </c>
      <c r="T2484" s="53">
        <v>1</v>
      </c>
      <c r="U2484" s="54">
        <v>4</v>
      </c>
      <c r="V2484" s="55">
        <v>1358</v>
      </c>
      <c r="W2484" s="48">
        <f t="shared" si="1872"/>
        <v>1350</v>
      </c>
      <c r="X2484" s="32">
        <v>48578</v>
      </c>
      <c r="Y2484" s="31">
        <f t="shared" si="1874"/>
        <v>2.7955041376754908E-2</v>
      </c>
      <c r="Z2484" s="30">
        <f t="shared" si="1879"/>
        <v>8.2341800815183822E-5</v>
      </c>
      <c r="AA2484" s="10">
        <f t="shared" si="1875"/>
        <v>339.5</v>
      </c>
      <c r="AB2484" s="9" t="str">
        <f t="shared" si="1870"/>
        <v>U E</v>
      </c>
      <c r="AC2484" s="28">
        <f t="shared" si="1880"/>
        <v>2.7955041376754908E-2</v>
      </c>
      <c r="AD2484" s="29">
        <f t="shared" si="1881"/>
        <v>8.2341800815183822E-5</v>
      </c>
      <c r="AE2484" s="15">
        <f t="shared" si="1876"/>
        <v>339.5</v>
      </c>
      <c r="AF2484" s="27" t="e">
        <f t="shared" si="1868"/>
        <v>#REF!</v>
      </c>
      <c r="AG2484" s="7" t="e">
        <f t="shared" si="1868"/>
        <v>#REF!</v>
      </c>
      <c r="AH2484" s="17" t="e">
        <f t="shared" si="1877"/>
        <v>#REF!</v>
      </c>
      <c r="AI2484" s="26" t="e">
        <f t="shared" si="1867"/>
        <v>#REF!</v>
      </c>
      <c r="AJ2484" s="22" t="e">
        <f t="shared" si="1867"/>
        <v>#REF!</v>
      </c>
      <c r="AK2484" s="25" t="e">
        <f t="shared" si="1878"/>
        <v>#REF!</v>
      </c>
      <c r="AL2484" s="60">
        <f t="shared" si="1873"/>
        <v>41350</v>
      </c>
      <c r="AM2484" s="2"/>
    </row>
    <row r="2485" spans="1:39" ht="11.25" x14ac:dyDescent="0.2">
      <c r="A2485" s="2" t="s">
        <v>5</v>
      </c>
      <c r="B2485" s="2" t="str">
        <f t="shared" si="1869"/>
        <v>CACY2013</v>
      </c>
      <c r="C2485" s="2" t="s">
        <v>38</v>
      </c>
      <c r="D2485" s="4">
        <v>41349</v>
      </c>
      <c r="K2485" s="54">
        <f t="shared" si="1871"/>
        <v>0</v>
      </c>
      <c r="T2485" s="53"/>
      <c r="U2485" s="54"/>
      <c r="V2485" s="55"/>
      <c r="W2485" s="48">
        <f t="shared" si="1872"/>
        <v>1349</v>
      </c>
      <c r="X2485" s="32">
        <v>48578</v>
      </c>
      <c r="Y2485" s="31">
        <f t="shared" si="1874"/>
        <v>0</v>
      </c>
      <c r="Z2485" s="30">
        <f t="shared" si="1879"/>
        <v>0</v>
      </c>
      <c r="AA2485" s="10">
        <f t="shared" si="1875"/>
        <v>0</v>
      </c>
      <c r="AB2485" s="9" t="str">
        <f t="shared" si="1870"/>
        <v>U E</v>
      </c>
      <c r="AC2485" s="28">
        <f t="shared" si="1880"/>
        <v>0</v>
      </c>
      <c r="AD2485" s="29">
        <f t="shared" si="1881"/>
        <v>0</v>
      </c>
      <c r="AE2485" s="15">
        <f t="shared" si="1876"/>
        <v>0</v>
      </c>
      <c r="AF2485" s="27" t="e">
        <f t="shared" si="1868"/>
        <v>#REF!</v>
      </c>
      <c r="AG2485" s="7" t="e">
        <f t="shared" si="1868"/>
        <v>#REF!</v>
      </c>
      <c r="AH2485" s="17" t="e">
        <f t="shared" si="1877"/>
        <v>#REF!</v>
      </c>
      <c r="AI2485" s="26" t="e">
        <f t="shared" si="1867"/>
        <v>#REF!</v>
      </c>
      <c r="AJ2485" s="22" t="e">
        <f t="shared" si="1867"/>
        <v>#REF!</v>
      </c>
      <c r="AK2485" s="25" t="e">
        <f t="shared" si="1878"/>
        <v>#REF!</v>
      </c>
      <c r="AL2485" s="60">
        <f t="shared" si="1873"/>
        <v>41349</v>
      </c>
      <c r="AM2485" s="2"/>
    </row>
    <row r="2486" spans="1:39" ht="11.25" x14ac:dyDescent="0.2">
      <c r="A2486" s="2" t="s">
        <v>5</v>
      </c>
      <c r="B2486" s="2" t="str">
        <f t="shared" si="1869"/>
        <v>CACY2013</v>
      </c>
      <c r="C2486" s="2" t="s">
        <v>38</v>
      </c>
      <c r="D2486" s="4">
        <v>41348</v>
      </c>
      <c r="K2486" s="54">
        <f t="shared" si="1871"/>
        <v>0</v>
      </c>
      <c r="T2486" s="53"/>
      <c r="U2486" s="54"/>
      <c r="V2486" s="55"/>
      <c r="W2486" s="48">
        <f t="shared" si="1872"/>
        <v>1352</v>
      </c>
      <c r="X2486" s="32">
        <v>48578</v>
      </c>
      <c r="Y2486" s="31">
        <f t="shared" si="1874"/>
        <v>0</v>
      </c>
      <c r="Z2486" s="30">
        <f t="shared" si="1879"/>
        <v>0</v>
      </c>
      <c r="AA2486" s="10">
        <f t="shared" si="1875"/>
        <v>0</v>
      </c>
      <c r="AB2486" s="9" t="str">
        <f t="shared" si="1870"/>
        <v>U E</v>
      </c>
      <c r="AC2486" s="28">
        <f t="shared" si="1880"/>
        <v>0</v>
      </c>
      <c r="AD2486" s="29">
        <f t="shared" si="1881"/>
        <v>0</v>
      </c>
      <c r="AE2486" s="15">
        <f t="shared" si="1876"/>
        <v>0</v>
      </c>
      <c r="AF2486" s="27" t="e">
        <f t="shared" si="1868"/>
        <v>#REF!</v>
      </c>
      <c r="AG2486" s="7" t="e">
        <f t="shared" si="1868"/>
        <v>#REF!</v>
      </c>
      <c r="AH2486" s="17" t="e">
        <f t="shared" si="1877"/>
        <v>#REF!</v>
      </c>
      <c r="AI2486" s="26" t="e">
        <f t="shared" ref="AI2486:AJ2549" si="1882">AI2487+AC2486</f>
        <v>#REF!</v>
      </c>
      <c r="AJ2486" s="22" t="e">
        <f t="shared" si="1882"/>
        <v>#REF!</v>
      </c>
      <c r="AK2486" s="25" t="e">
        <f t="shared" si="1878"/>
        <v>#REF!</v>
      </c>
      <c r="AL2486" s="60">
        <f t="shared" si="1873"/>
        <v>41348</v>
      </c>
      <c r="AM2486" s="2"/>
    </row>
    <row r="2487" spans="1:39" ht="11.25" x14ac:dyDescent="0.2">
      <c r="A2487" s="2" t="s">
        <v>5</v>
      </c>
      <c r="B2487" s="2" t="str">
        <f t="shared" si="1869"/>
        <v>CACY2013</v>
      </c>
      <c r="C2487" s="2" t="s">
        <v>38</v>
      </c>
      <c r="D2487" s="4">
        <v>41347</v>
      </c>
      <c r="K2487" s="54">
        <f t="shared" si="1871"/>
        <v>0</v>
      </c>
      <c r="T2487" s="53">
        <v>2</v>
      </c>
      <c r="U2487" s="54">
        <v>24</v>
      </c>
      <c r="V2487" s="55">
        <v>3768</v>
      </c>
      <c r="W2487" s="48">
        <f t="shared" si="1872"/>
        <v>1356</v>
      </c>
      <c r="X2487" s="32">
        <v>48578</v>
      </c>
      <c r="Y2487" s="31">
        <f t="shared" si="1874"/>
        <v>7.7565976367903161E-2</v>
      </c>
      <c r="Z2487" s="30">
        <f t="shared" si="1879"/>
        <v>4.9405080489110299E-4</v>
      </c>
      <c r="AA2487" s="10">
        <f t="shared" si="1875"/>
        <v>156.99999999999997</v>
      </c>
      <c r="AB2487" s="9" t="str">
        <f t="shared" si="1870"/>
        <v>U E</v>
      </c>
      <c r="AC2487" s="28">
        <f t="shared" si="1880"/>
        <v>7.7565976367903161E-2</v>
      </c>
      <c r="AD2487" s="29">
        <f t="shared" si="1881"/>
        <v>4.9405080489110299E-4</v>
      </c>
      <c r="AE2487" s="15">
        <f t="shared" si="1876"/>
        <v>156.99999999999997</v>
      </c>
      <c r="AF2487" s="27" t="e">
        <f t="shared" ref="AF2487:AG2550" si="1883">AF2488+Y2487</f>
        <v>#REF!</v>
      </c>
      <c r="AG2487" s="7" t="e">
        <f t="shared" si="1883"/>
        <v>#REF!</v>
      </c>
      <c r="AH2487" s="17" t="e">
        <f t="shared" si="1877"/>
        <v>#REF!</v>
      </c>
      <c r="AI2487" s="26" t="e">
        <f t="shared" si="1882"/>
        <v>#REF!</v>
      </c>
      <c r="AJ2487" s="22" t="e">
        <f t="shared" si="1882"/>
        <v>#REF!</v>
      </c>
      <c r="AK2487" s="25" t="e">
        <f t="shared" si="1878"/>
        <v>#REF!</v>
      </c>
      <c r="AL2487" s="60">
        <f t="shared" si="1873"/>
        <v>41347</v>
      </c>
      <c r="AM2487" s="2"/>
    </row>
    <row r="2488" spans="1:39" ht="11.25" x14ac:dyDescent="0.2">
      <c r="A2488" s="2" t="s">
        <v>5</v>
      </c>
      <c r="B2488" s="2" t="str">
        <f t="shared" si="1869"/>
        <v>CACY2013</v>
      </c>
      <c r="C2488" s="2" t="s">
        <v>38</v>
      </c>
      <c r="D2488" s="4">
        <v>41346</v>
      </c>
      <c r="K2488" s="54">
        <f t="shared" si="1871"/>
        <v>0</v>
      </c>
      <c r="T2488" s="53">
        <v>1</v>
      </c>
      <c r="U2488" s="54">
        <v>1</v>
      </c>
      <c r="V2488" s="55">
        <v>156</v>
      </c>
      <c r="W2488" s="48">
        <f t="shared" si="1872"/>
        <v>1355</v>
      </c>
      <c r="X2488" s="32">
        <v>48578</v>
      </c>
      <c r="Y2488" s="31">
        <f t="shared" si="1874"/>
        <v>3.2113302317921693E-3</v>
      </c>
      <c r="Z2488" s="30">
        <f t="shared" si="1879"/>
        <v>2.0585450203795956E-5</v>
      </c>
      <c r="AA2488" s="10">
        <f t="shared" si="1875"/>
        <v>156</v>
      </c>
      <c r="AB2488" s="9" t="str">
        <f t="shared" si="1870"/>
        <v>U E</v>
      </c>
      <c r="AC2488" s="28">
        <f t="shared" si="1880"/>
        <v>3.2113302317921693E-3</v>
      </c>
      <c r="AD2488" s="29">
        <f t="shared" si="1881"/>
        <v>2.0585450203795956E-5</v>
      </c>
      <c r="AE2488" s="15">
        <f t="shared" si="1876"/>
        <v>156</v>
      </c>
      <c r="AF2488" s="27" t="e">
        <f t="shared" si="1883"/>
        <v>#REF!</v>
      </c>
      <c r="AG2488" s="7" t="e">
        <f t="shared" si="1883"/>
        <v>#REF!</v>
      </c>
      <c r="AH2488" s="17" t="e">
        <f t="shared" si="1877"/>
        <v>#REF!</v>
      </c>
      <c r="AI2488" s="26" t="e">
        <f t="shared" si="1882"/>
        <v>#REF!</v>
      </c>
      <c r="AJ2488" s="22" t="e">
        <f t="shared" si="1882"/>
        <v>#REF!</v>
      </c>
      <c r="AK2488" s="25" t="e">
        <f t="shared" si="1878"/>
        <v>#REF!</v>
      </c>
      <c r="AL2488" s="60">
        <f t="shared" si="1873"/>
        <v>41346</v>
      </c>
      <c r="AM2488" s="2"/>
    </row>
    <row r="2489" spans="1:39" ht="11.25" x14ac:dyDescent="0.2">
      <c r="A2489" s="2" t="s">
        <v>5</v>
      </c>
      <c r="B2489" s="2" t="str">
        <f t="shared" si="1869"/>
        <v>CACY2013</v>
      </c>
      <c r="C2489" s="2" t="s">
        <v>38</v>
      </c>
      <c r="D2489" s="4">
        <v>41345</v>
      </c>
      <c r="K2489" s="54">
        <f t="shared" si="1871"/>
        <v>0</v>
      </c>
      <c r="T2489" s="53">
        <v>4</v>
      </c>
      <c r="U2489" s="54">
        <v>77</v>
      </c>
      <c r="V2489" s="55">
        <v>8255</v>
      </c>
      <c r="W2489" s="48">
        <f t="shared" si="1872"/>
        <v>1357</v>
      </c>
      <c r="X2489" s="32">
        <v>48578</v>
      </c>
      <c r="Y2489" s="31">
        <f t="shared" si="1874"/>
        <v>0.16993289143233561</v>
      </c>
      <c r="Z2489" s="30">
        <f t="shared" si="1879"/>
        <v>1.5850796656922887E-3</v>
      </c>
      <c r="AA2489" s="10">
        <f t="shared" si="1875"/>
        <v>107.2077922077922</v>
      </c>
      <c r="AB2489" s="9" t="str">
        <f t="shared" si="1870"/>
        <v>U E</v>
      </c>
      <c r="AC2489" s="28">
        <f t="shared" si="1880"/>
        <v>0.16993289143233561</v>
      </c>
      <c r="AD2489" s="29">
        <f t="shared" si="1881"/>
        <v>1.5850796656922887E-3</v>
      </c>
      <c r="AE2489" s="15">
        <f t="shared" si="1876"/>
        <v>107.2077922077922</v>
      </c>
      <c r="AF2489" s="27" t="e">
        <f t="shared" si="1883"/>
        <v>#REF!</v>
      </c>
      <c r="AG2489" s="7" t="e">
        <f t="shared" si="1883"/>
        <v>#REF!</v>
      </c>
      <c r="AH2489" s="17" t="e">
        <f t="shared" si="1877"/>
        <v>#REF!</v>
      </c>
      <c r="AI2489" s="26" t="e">
        <f t="shared" si="1882"/>
        <v>#REF!</v>
      </c>
      <c r="AJ2489" s="22" t="e">
        <f t="shared" si="1882"/>
        <v>#REF!</v>
      </c>
      <c r="AK2489" s="25" t="e">
        <f t="shared" si="1878"/>
        <v>#REF!</v>
      </c>
      <c r="AL2489" s="60">
        <f t="shared" si="1873"/>
        <v>41345</v>
      </c>
      <c r="AM2489" s="2"/>
    </row>
    <row r="2490" spans="1:39" ht="11.25" x14ac:dyDescent="0.2">
      <c r="A2490" s="2" t="s">
        <v>5</v>
      </c>
      <c r="B2490" s="2" t="str">
        <f t="shared" ref="B2490:B2553" si="1884">CONCATENATE(A2490,C2490)</f>
        <v>CACY2013</v>
      </c>
      <c r="C2490" s="2" t="s">
        <v>38</v>
      </c>
      <c r="D2490" s="4">
        <v>41344</v>
      </c>
      <c r="K2490" s="54">
        <f t="shared" si="1871"/>
        <v>0</v>
      </c>
      <c r="T2490" s="53">
        <v>3</v>
      </c>
      <c r="U2490" s="54">
        <v>6</v>
      </c>
      <c r="V2490" s="55">
        <v>472</v>
      </c>
      <c r="W2490" s="48">
        <f t="shared" si="1872"/>
        <v>1356</v>
      </c>
      <c r="X2490" s="32">
        <v>48578</v>
      </c>
      <c r="Y2490" s="31">
        <f t="shared" si="1874"/>
        <v>9.7163324961916913E-3</v>
      </c>
      <c r="Z2490" s="30">
        <f t="shared" si="1879"/>
        <v>1.2351270122277575E-4</v>
      </c>
      <c r="AA2490" s="10">
        <f t="shared" si="1875"/>
        <v>78.666666666666657</v>
      </c>
      <c r="AB2490" s="9" t="str">
        <f t="shared" si="1870"/>
        <v>U E</v>
      </c>
      <c r="AC2490" s="28">
        <f t="shared" si="1880"/>
        <v>9.7163324961916913E-3</v>
      </c>
      <c r="AD2490" s="29">
        <f t="shared" si="1881"/>
        <v>1.2351270122277575E-4</v>
      </c>
      <c r="AE2490" s="15">
        <f t="shared" si="1876"/>
        <v>78.666666666666657</v>
      </c>
      <c r="AF2490" s="27" t="e">
        <f t="shared" si="1883"/>
        <v>#REF!</v>
      </c>
      <c r="AG2490" s="7" t="e">
        <f t="shared" si="1883"/>
        <v>#REF!</v>
      </c>
      <c r="AH2490" s="17" t="e">
        <f t="shared" si="1877"/>
        <v>#REF!</v>
      </c>
      <c r="AI2490" s="26" t="e">
        <f t="shared" si="1882"/>
        <v>#REF!</v>
      </c>
      <c r="AJ2490" s="22" t="e">
        <f t="shared" si="1882"/>
        <v>#REF!</v>
      </c>
      <c r="AK2490" s="25" t="e">
        <f t="shared" si="1878"/>
        <v>#REF!</v>
      </c>
      <c r="AL2490" s="60">
        <f t="shared" si="1873"/>
        <v>41344</v>
      </c>
      <c r="AM2490" s="2"/>
    </row>
    <row r="2491" spans="1:39" ht="11.25" x14ac:dyDescent="0.2">
      <c r="A2491" s="2" t="s">
        <v>5</v>
      </c>
      <c r="B2491" s="2" t="str">
        <f t="shared" si="1884"/>
        <v>CACY2013</v>
      </c>
      <c r="C2491" s="2" t="s">
        <v>38</v>
      </c>
      <c r="D2491" s="4">
        <v>41343</v>
      </c>
      <c r="K2491" s="54">
        <f t="shared" si="1871"/>
        <v>0</v>
      </c>
      <c r="T2491" s="53">
        <v>2</v>
      </c>
      <c r="U2491" s="54">
        <v>15</v>
      </c>
      <c r="V2491" s="55">
        <v>4540</v>
      </c>
      <c r="W2491" s="48">
        <f t="shared" si="1872"/>
        <v>1355</v>
      </c>
      <c r="X2491" s="32">
        <v>48578</v>
      </c>
      <c r="Y2491" s="31">
        <f t="shared" si="1874"/>
        <v>9.3457943925233641E-2</v>
      </c>
      <c r="Z2491" s="30">
        <f t="shared" si="1879"/>
        <v>3.0878175305693934E-4</v>
      </c>
      <c r="AA2491" s="10">
        <f t="shared" si="1875"/>
        <v>302.66666666666669</v>
      </c>
      <c r="AB2491" s="9" t="str">
        <f t="shared" si="1870"/>
        <v>U E</v>
      </c>
      <c r="AC2491" s="28">
        <f t="shared" si="1880"/>
        <v>9.3457943925233641E-2</v>
      </c>
      <c r="AD2491" s="29">
        <f t="shared" si="1881"/>
        <v>3.0878175305693934E-4</v>
      </c>
      <c r="AE2491" s="15">
        <f t="shared" si="1876"/>
        <v>302.66666666666669</v>
      </c>
      <c r="AF2491" s="27" t="e">
        <f t="shared" si="1883"/>
        <v>#REF!</v>
      </c>
      <c r="AG2491" s="7" t="e">
        <f t="shared" si="1883"/>
        <v>#REF!</v>
      </c>
      <c r="AH2491" s="17" t="e">
        <f t="shared" si="1877"/>
        <v>#REF!</v>
      </c>
      <c r="AI2491" s="26" t="e">
        <f t="shared" si="1882"/>
        <v>#REF!</v>
      </c>
      <c r="AJ2491" s="22" t="e">
        <f t="shared" si="1882"/>
        <v>#REF!</v>
      </c>
      <c r="AK2491" s="25" t="e">
        <f t="shared" si="1878"/>
        <v>#REF!</v>
      </c>
      <c r="AL2491" s="60">
        <f t="shared" si="1873"/>
        <v>41343</v>
      </c>
      <c r="AM2491" s="2"/>
    </row>
    <row r="2492" spans="1:39" ht="11.25" x14ac:dyDescent="0.2">
      <c r="A2492" s="2" t="s">
        <v>5</v>
      </c>
      <c r="B2492" s="2" t="str">
        <f t="shared" si="1884"/>
        <v>CACY2013</v>
      </c>
      <c r="C2492" s="2" t="s">
        <v>38</v>
      </c>
      <c r="D2492" s="4">
        <v>41342</v>
      </c>
      <c r="K2492" s="54">
        <f t="shared" si="1871"/>
        <v>0</v>
      </c>
      <c r="T2492" s="53"/>
      <c r="U2492" s="54"/>
      <c r="V2492" s="55"/>
      <c r="W2492" s="48">
        <f t="shared" si="1872"/>
        <v>1355</v>
      </c>
      <c r="X2492" s="32">
        <v>48578</v>
      </c>
      <c r="Y2492" s="31">
        <f t="shared" si="1874"/>
        <v>0</v>
      </c>
      <c r="Z2492" s="30">
        <f t="shared" si="1879"/>
        <v>0</v>
      </c>
      <c r="AA2492" s="10">
        <f t="shared" si="1875"/>
        <v>0</v>
      </c>
      <c r="AB2492" s="9" t="str">
        <f t="shared" si="1870"/>
        <v>U E</v>
      </c>
      <c r="AC2492" s="28">
        <f t="shared" si="1880"/>
        <v>0</v>
      </c>
      <c r="AD2492" s="29">
        <f t="shared" si="1881"/>
        <v>0</v>
      </c>
      <c r="AE2492" s="15">
        <f t="shared" si="1876"/>
        <v>0</v>
      </c>
      <c r="AF2492" s="27" t="e">
        <f t="shared" si="1883"/>
        <v>#REF!</v>
      </c>
      <c r="AG2492" s="7" t="e">
        <f t="shared" si="1883"/>
        <v>#REF!</v>
      </c>
      <c r="AH2492" s="17" t="e">
        <f t="shared" si="1877"/>
        <v>#REF!</v>
      </c>
      <c r="AI2492" s="26" t="e">
        <f t="shared" si="1882"/>
        <v>#REF!</v>
      </c>
      <c r="AJ2492" s="22" t="e">
        <f t="shared" si="1882"/>
        <v>#REF!</v>
      </c>
      <c r="AK2492" s="25" t="e">
        <f t="shared" si="1878"/>
        <v>#REF!</v>
      </c>
      <c r="AL2492" s="60">
        <f t="shared" si="1873"/>
        <v>41342</v>
      </c>
      <c r="AM2492" s="2"/>
    </row>
    <row r="2493" spans="1:39" ht="11.25" x14ac:dyDescent="0.2">
      <c r="A2493" s="2" t="s">
        <v>5</v>
      </c>
      <c r="B2493" s="2" t="str">
        <f t="shared" si="1884"/>
        <v>CACY2013</v>
      </c>
      <c r="C2493" s="2" t="s">
        <v>38</v>
      </c>
      <c r="D2493" s="4">
        <v>41341</v>
      </c>
      <c r="K2493" s="54">
        <f t="shared" si="1871"/>
        <v>0</v>
      </c>
      <c r="T2493" s="53">
        <v>1</v>
      </c>
      <c r="U2493" s="54">
        <v>115</v>
      </c>
      <c r="V2493" s="55">
        <v>26502</v>
      </c>
      <c r="W2493" s="48">
        <f t="shared" si="1872"/>
        <v>1357</v>
      </c>
      <c r="X2493" s="32">
        <v>48578</v>
      </c>
      <c r="Y2493" s="31">
        <f t="shared" si="1874"/>
        <v>0.54555560130100045</v>
      </c>
      <c r="Z2493" s="30">
        <f t="shared" si="1879"/>
        <v>2.3673267734365352E-3</v>
      </c>
      <c r="AA2493" s="10">
        <f t="shared" si="1875"/>
        <v>230.45217391304345</v>
      </c>
      <c r="AB2493" s="9" t="str">
        <f t="shared" si="1870"/>
        <v>U E</v>
      </c>
      <c r="AC2493" s="28">
        <f t="shared" si="1880"/>
        <v>0.54555560130100045</v>
      </c>
      <c r="AD2493" s="29">
        <f t="shared" si="1881"/>
        <v>2.3673267734365352E-3</v>
      </c>
      <c r="AE2493" s="15">
        <f t="shared" si="1876"/>
        <v>230.45217391304345</v>
      </c>
      <c r="AF2493" s="27" t="e">
        <f t="shared" si="1883"/>
        <v>#REF!</v>
      </c>
      <c r="AG2493" s="7" t="e">
        <f t="shared" si="1883"/>
        <v>#REF!</v>
      </c>
      <c r="AH2493" s="17" t="e">
        <f t="shared" si="1877"/>
        <v>#REF!</v>
      </c>
      <c r="AI2493" s="26" t="e">
        <f t="shared" si="1882"/>
        <v>#REF!</v>
      </c>
      <c r="AJ2493" s="22" t="e">
        <f t="shared" si="1882"/>
        <v>#REF!</v>
      </c>
      <c r="AK2493" s="25" t="e">
        <f t="shared" si="1878"/>
        <v>#REF!</v>
      </c>
      <c r="AL2493" s="60">
        <f t="shared" si="1873"/>
        <v>41341</v>
      </c>
      <c r="AM2493" s="2"/>
    </row>
    <row r="2494" spans="1:39" ht="11.25" x14ac:dyDescent="0.2">
      <c r="A2494" s="2" t="s">
        <v>5</v>
      </c>
      <c r="B2494" s="2" t="str">
        <f t="shared" si="1884"/>
        <v>CACY2013</v>
      </c>
      <c r="C2494" s="2" t="s">
        <v>38</v>
      </c>
      <c r="D2494" s="4">
        <v>41340</v>
      </c>
      <c r="K2494" s="54">
        <f t="shared" si="1871"/>
        <v>0</v>
      </c>
      <c r="T2494" s="53">
        <v>1</v>
      </c>
      <c r="U2494" s="54">
        <v>30</v>
      </c>
      <c r="V2494" s="55">
        <v>1562</v>
      </c>
      <c r="W2494" s="48">
        <f t="shared" si="1872"/>
        <v>1378</v>
      </c>
      <c r="X2494" s="32">
        <v>48578</v>
      </c>
      <c r="Y2494" s="31">
        <f t="shared" si="1874"/>
        <v>3.2154473218329288E-2</v>
      </c>
      <c r="Z2494" s="30">
        <f t="shared" si="1879"/>
        <v>6.1756350611387868E-4</v>
      </c>
      <c r="AA2494" s="10">
        <f t="shared" si="1875"/>
        <v>52.066666666666677</v>
      </c>
      <c r="AB2494" s="9" t="str">
        <f t="shared" si="1870"/>
        <v>U E</v>
      </c>
      <c r="AC2494" s="28">
        <f t="shared" si="1880"/>
        <v>3.2154473218329288E-2</v>
      </c>
      <c r="AD2494" s="29">
        <f t="shared" si="1881"/>
        <v>6.1756350611387868E-4</v>
      </c>
      <c r="AE2494" s="15">
        <f t="shared" si="1876"/>
        <v>52.066666666666677</v>
      </c>
      <c r="AF2494" s="27" t="e">
        <f t="shared" si="1883"/>
        <v>#REF!</v>
      </c>
      <c r="AG2494" s="7" t="e">
        <f t="shared" si="1883"/>
        <v>#REF!</v>
      </c>
      <c r="AH2494" s="17" t="e">
        <f t="shared" si="1877"/>
        <v>#REF!</v>
      </c>
      <c r="AI2494" s="26" t="e">
        <f t="shared" si="1882"/>
        <v>#REF!</v>
      </c>
      <c r="AJ2494" s="22" t="e">
        <f t="shared" si="1882"/>
        <v>#REF!</v>
      </c>
      <c r="AK2494" s="25" t="e">
        <f t="shared" si="1878"/>
        <v>#REF!</v>
      </c>
      <c r="AL2494" s="60">
        <f t="shared" si="1873"/>
        <v>41340</v>
      </c>
      <c r="AM2494" s="2"/>
    </row>
    <row r="2495" spans="1:39" ht="11.25" x14ac:dyDescent="0.2">
      <c r="A2495" s="2" t="s">
        <v>5</v>
      </c>
      <c r="B2495" s="2" t="str">
        <f t="shared" si="1884"/>
        <v>CACY2013</v>
      </c>
      <c r="C2495" s="2" t="s">
        <v>38</v>
      </c>
      <c r="D2495" s="4">
        <v>41339</v>
      </c>
      <c r="K2495" s="54">
        <f t="shared" si="1871"/>
        <v>0</v>
      </c>
      <c r="T2495" s="53">
        <v>17</v>
      </c>
      <c r="U2495" s="54">
        <v>4306</v>
      </c>
      <c r="V2495" s="55">
        <v>162636</v>
      </c>
      <c r="W2495" s="48">
        <f t="shared" si="1872"/>
        <v>1388</v>
      </c>
      <c r="X2495" s="32">
        <v>48578</v>
      </c>
      <c r="Y2495" s="31">
        <f t="shared" si="1874"/>
        <v>3.3479352793445591</v>
      </c>
      <c r="Z2495" s="30">
        <f t="shared" si="1879"/>
        <v>8.8640948577545398E-2</v>
      </c>
      <c r="AA2495" s="10">
        <f t="shared" si="1875"/>
        <v>37.769623780771013</v>
      </c>
      <c r="AB2495" s="9" t="str">
        <f t="shared" ref="AB2495:AB2558" si="1885">IF(E2495&gt;0,"M E","U E")</f>
        <v>U E</v>
      </c>
      <c r="AC2495" s="28">
        <f t="shared" si="1880"/>
        <v>3.3479352793445591</v>
      </c>
      <c r="AD2495" s="29">
        <f t="shared" si="1881"/>
        <v>8.8640948577545398E-2</v>
      </c>
      <c r="AE2495" s="15">
        <f t="shared" si="1876"/>
        <v>37.769623780771013</v>
      </c>
      <c r="AF2495" s="27" t="e">
        <f t="shared" si="1883"/>
        <v>#REF!</v>
      </c>
      <c r="AG2495" s="7" t="e">
        <f t="shared" si="1883"/>
        <v>#REF!</v>
      </c>
      <c r="AH2495" s="17" t="e">
        <f t="shared" si="1877"/>
        <v>#REF!</v>
      </c>
      <c r="AI2495" s="26" t="e">
        <f t="shared" si="1882"/>
        <v>#REF!</v>
      </c>
      <c r="AJ2495" s="22" t="e">
        <f t="shared" si="1882"/>
        <v>#REF!</v>
      </c>
      <c r="AK2495" s="25" t="e">
        <f t="shared" si="1878"/>
        <v>#REF!</v>
      </c>
      <c r="AL2495" s="60">
        <f t="shared" si="1873"/>
        <v>41339</v>
      </c>
      <c r="AM2495" s="2"/>
    </row>
    <row r="2496" spans="1:39" ht="11.25" x14ac:dyDescent="0.2">
      <c r="A2496" s="2" t="s">
        <v>5</v>
      </c>
      <c r="B2496" s="2" t="str">
        <f t="shared" si="1884"/>
        <v>CACY2013</v>
      </c>
      <c r="C2496" s="2" t="s">
        <v>38</v>
      </c>
      <c r="D2496" s="4">
        <v>41338</v>
      </c>
      <c r="K2496" s="54">
        <f t="shared" si="1871"/>
        <v>0</v>
      </c>
      <c r="T2496" s="53">
        <v>1</v>
      </c>
      <c r="U2496" s="54">
        <v>5</v>
      </c>
      <c r="V2496" s="55">
        <v>675</v>
      </c>
      <c r="W2496" s="48">
        <f t="shared" si="1872"/>
        <v>1373</v>
      </c>
      <c r="X2496" s="32">
        <v>48578</v>
      </c>
      <c r="Y2496" s="31">
        <f t="shared" si="1874"/>
        <v>1.3895178887562271E-2</v>
      </c>
      <c r="Z2496" s="30">
        <f t="shared" si="1879"/>
        <v>1.0292725101897978E-4</v>
      </c>
      <c r="AA2496" s="10">
        <f t="shared" si="1875"/>
        <v>135</v>
      </c>
      <c r="AB2496" s="9" t="str">
        <f t="shared" si="1885"/>
        <v>U E</v>
      </c>
      <c r="AC2496" s="28">
        <f t="shared" si="1880"/>
        <v>1.3895178887562271E-2</v>
      </c>
      <c r="AD2496" s="29">
        <f t="shared" si="1881"/>
        <v>1.0292725101897978E-4</v>
      </c>
      <c r="AE2496" s="15">
        <f t="shared" si="1876"/>
        <v>135</v>
      </c>
      <c r="AF2496" s="27" t="e">
        <f t="shared" si="1883"/>
        <v>#REF!</v>
      </c>
      <c r="AG2496" s="7" t="e">
        <f t="shared" si="1883"/>
        <v>#REF!</v>
      </c>
      <c r="AH2496" s="17" t="e">
        <f t="shared" si="1877"/>
        <v>#REF!</v>
      </c>
      <c r="AI2496" s="26" t="e">
        <f t="shared" si="1882"/>
        <v>#REF!</v>
      </c>
      <c r="AJ2496" s="22" t="e">
        <f t="shared" si="1882"/>
        <v>#REF!</v>
      </c>
      <c r="AK2496" s="25" t="e">
        <f t="shared" si="1878"/>
        <v>#REF!</v>
      </c>
      <c r="AL2496" s="60">
        <f t="shared" si="1873"/>
        <v>41338</v>
      </c>
      <c r="AM2496" s="2"/>
    </row>
    <row r="2497" spans="1:39" ht="11.25" x14ac:dyDescent="0.2">
      <c r="A2497" s="2" t="s">
        <v>5</v>
      </c>
      <c r="B2497" s="2" t="str">
        <f t="shared" si="1884"/>
        <v>CACY2013</v>
      </c>
      <c r="C2497" s="2" t="s">
        <v>38</v>
      </c>
      <c r="D2497" s="4">
        <v>41337</v>
      </c>
      <c r="K2497" s="54">
        <f t="shared" si="1871"/>
        <v>0</v>
      </c>
      <c r="T2497" s="53">
        <v>1</v>
      </c>
      <c r="U2497" s="54">
        <v>1</v>
      </c>
      <c r="V2497" s="55">
        <v>268</v>
      </c>
      <c r="W2497" s="48">
        <f t="shared" si="1872"/>
        <v>1373</v>
      </c>
      <c r="X2497" s="32">
        <v>48578</v>
      </c>
      <c r="Y2497" s="31">
        <f t="shared" si="1874"/>
        <v>5.5169006546173169E-3</v>
      </c>
      <c r="Z2497" s="30">
        <f t="shared" si="1879"/>
        <v>2.0585450203795956E-5</v>
      </c>
      <c r="AA2497" s="10">
        <f t="shared" si="1875"/>
        <v>268.00000000000006</v>
      </c>
      <c r="AB2497" s="9" t="str">
        <f t="shared" si="1885"/>
        <v>U E</v>
      </c>
      <c r="AC2497" s="28">
        <f t="shared" si="1880"/>
        <v>5.5169006546173169E-3</v>
      </c>
      <c r="AD2497" s="29">
        <f t="shared" si="1881"/>
        <v>2.0585450203795956E-5</v>
      </c>
      <c r="AE2497" s="15">
        <f t="shared" si="1876"/>
        <v>268.00000000000006</v>
      </c>
      <c r="AF2497" s="27" t="e">
        <f t="shared" si="1883"/>
        <v>#REF!</v>
      </c>
      <c r="AG2497" s="7" t="e">
        <f t="shared" si="1883"/>
        <v>#REF!</v>
      </c>
      <c r="AH2497" s="17" t="e">
        <f t="shared" si="1877"/>
        <v>#REF!</v>
      </c>
      <c r="AI2497" s="26" t="e">
        <f t="shared" si="1882"/>
        <v>#REF!</v>
      </c>
      <c r="AJ2497" s="22" t="e">
        <f t="shared" si="1882"/>
        <v>#REF!</v>
      </c>
      <c r="AK2497" s="25" t="e">
        <f t="shared" si="1878"/>
        <v>#REF!</v>
      </c>
      <c r="AL2497" s="60">
        <f t="shared" si="1873"/>
        <v>41337</v>
      </c>
      <c r="AM2497" s="2"/>
    </row>
    <row r="2498" spans="1:39" ht="11.25" x14ac:dyDescent="0.2">
      <c r="A2498" s="2" t="s">
        <v>5</v>
      </c>
      <c r="B2498" s="2" t="str">
        <f t="shared" si="1884"/>
        <v>CACY2013</v>
      </c>
      <c r="C2498" s="2" t="s">
        <v>38</v>
      </c>
      <c r="D2498" s="4">
        <v>41336</v>
      </c>
      <c r="K2498" s="54">
        <f t="shared" si="1871"/>
        <v>0</v>
      </c>
      <c r="T2498" s="53">
        <v>4</v>
      </c>
      <c r="U2498" s="54">
        <v>272</v>
      </c>
      <c r="V2498" s="55">
        <v>86783</v>
      </c>
      <c r="W2498" s="48">
        <f t="shared" si="1872"/>
        <v>1374</v>
      </c>
      <c r="X2498" s="32">
        <v>48578</v>
      </c>
      <c r="Y2498" s="31">
        <f t="shared" si="1874"/>
        <v>1.7864671250360245</v>
      </c>
      <c r="Z2498" s="30">
        <f t="shared" si="1879"/>
        <v>5.5992424554325007E-3</v>
      </c>
      <c r="AA2498" s="10">
        <f t="shared" si="1875"/>
        <v>319.05514705882348</v>
      </c>
      <c r="AB2498" s="9" t="str">
        <f t="shared" si="1885"/>
        <v>U E</v>
      </c>
      <c r="AC2498" s="28">
        <f t="shared" si="1880"/>
        <v>1.7864671250360245</v>
      </c>
      <c r="AD2498" s="29">
        <f t="shared" si="1881"/>
        <v>5.5992424554325007E-3</v>
      </c>
      <c r="AE2498" s="15">
        <f t="shared" si="1876"/>
        <v>319.05514705882348</v>
      </c>
      <c r="AF2498" s="27" t="e">
        <f t="shared" si="1883"/>
        <v>#REF!</v>
      </c>
      <c r="AG2498" s="7" t="e">
        <f t="shared" si="1883"/>
        <v>#REF!</v>
      </c>
      <c r="AH2498" s="17" t="e">
        <f t="shared" si="1877"/>
        <v>#REF!</v>
      </c>
      <c r="AI2498" s="26" t="e">
        <f t="shared" si="1882"/>
        <v>#REF!</v>
      </c>
      <c r="AJ2498" s="22" t="e">
        <f t="shared" si="1882"/>
        <v>#REF!</v>
      </c>
      <c r="AK2498" s="25" t="e">
        <f t="shared" si="1878"/>
        <v>#REF!</v>
      </c>
      <c r="AL2498" s="60">
        <f t="shared" si="1873"/>
        <v>41336</v>
      </c>
      <c r="AM2498" s="2"/>
    </row>
    <row r="2499" spans="1:39" ht="11.25" x14ac:dyDescent="0.2">
      <c r="A2499" s="2" t="s">
        <v>5</v>
      </c>
      <c r="B2499" s="2" t="str">
        <f t="shared" si="1884"/>
        <v>CACY2013</v>
      </c>
      <c r="C2499" s="2" t="s">
        <v>38</v>
      </c>
      <c r="D2499" s="4">
        <v>41335</v>
      </c>
      <c r="K2499" s="54">
        <f t="shared" si="1871"/>
        <v>0</v>
      </c>
      <c r="T2499" s="53">
        <v>1</v>
      </c>
      <c r="U2499" s="54">
        <v>1</v>
      </c>
      <c r="V2499" s="55">
        <v>95</v>
      </c>
      <c r="W2499" s="48">
        <f t="shared" si="1872"/>
        <v>1373</v>
      </c>
      <c r="X2499" s="32">
        <v>48578</v>
      </c>
      <c r="Y2499" s="31">
        <f t="shared" si="1874"/>
        <v>1.9556177693606158E-3</v>
      </c>
      <c r="Z2499" s="30">
        <f t="shared" si="1879"/>
        <v>2.0585450203795956E-5</v>
      </c>
      <c r="AA2499" s="10">
        <f t="shared" si="1875"/>
        <v>95</v>
      </c>
      <c r="AB2499" s="9" t="str">
        <f t="shared" si="1885"/>
        <v>U E</v>
      </c>
      <c r="AC2499" s="28">
        <f t="shared" si="1880"/>
        <v>1.9556177693606158E-3</v>
      </c>
      <c r="AD2499" s="29">
        <f t="shared" si="1881"/>
        <v>2.0585450203795956E-5</v>
      </c>
      <c r="AE2499" s="15">
        <f t="shared" si="1876"/>
        <v>95</v>
      </c>
      <c r="AF2499" s="27" t="e">
        <f t="shared" si="1883"/>
        <v>#REF!</v>
      </c>
      <c r="AG2499" s="7" t="e">
        <f t="shared" si="1883"/>
        <v>#REF!</v>
      </c>
      <c r="AH2499" s="17" t="e">
        <f t="shared" si="1877"/>
        <v>#REF!</v>
      </c>
      <c r="AI2499" s="26" t="e">
        <f t="shared" si="1882"/>
        <v>#REF!</v>
      </c>
      <c r="AJ2499" s="22" t="e">
        <f t="shared" si="1882"/>
        <v>#REF!</v>
      </c>
      <c r="AK2499" s="25" t="e">
        <f t="shared" si="1878"/>
        <v>#REF!</v>
      </c>
      <c r="AL2499" s="60">
        <f t="shared" si="1873"/>
        <v>41335</v>
      </c>
      <c r="AM2499" s="2"/>
    </row>
    <row r="2500" spans="1:39" ht="11.25" x14ac:dyDescent="0.2">
      <c r="A2500" s="2" t="s">
        <v>5</v>
      </c>
      <c r="B2500" s="2" t="str">
        <f t="shared" si="1884"/>
        <v>CACY2013</v>
      </c>
      <c r="C2500" s="2" t="s">
        <v>38</v>
      </c>
      <c r="D2500" s="4">
        <v>41334</v>
      </c>
      <c r="K2500" s="54">
        <f t="shared" si="1871"/>
        <v>0</v>
      </c>
      <c r="T2500" s="53">
        <v>2</v>
      </c>
      <c r="U2500" s="54">
        <v>6</v>
      </c>
      <c r="V2500" s="55">
        <v>878</v>
      </c>
      <c r="W2500" s="48">
        <f t="shared" si="1872"/>
        <v>1382</v>
      </c>
      <c r="X2500" s="32">
        <v>48578</v>
      </c>
      <c r="Y2500" s="31">
        <f t="shared" si="1874"/>
        <v>1.807402527893285E-2</v>
      </c>
      <c r="Z2500" s="30">
        <f t="shared" si="1879"/>
        <v>1.2351270122277575E-4</v>
      </c>
      <c r="AA2500" s="10">
        <f t="shared" si="1875"/>
        <v>146.33333333333331</v>
      </c>
      <c r="AB2500" s="9" t="str">
        <f t="shared" si="1885"/>
        <v>U E</v>
      </c>
      <c r="AC2500" s="28">
        <f t="shared" si="1880"/>
        <v>1.807402527893285E-2</v>
      </c>
      <c r="AD2500" s="29">
        <f t="shared" si="1881"/>
        <v>1.2351270122277575E-4</v>
      </c>
      <c r="AE2500" s="15">
        <f t="shared" si="1876"/>
        <v>146.33333333333331</v>
      </c>
      <c r="AF2500" s="27" t="e">
        <f t="shared" si="1883"/>
        <v>#REF!</v>
      </c>
      <c r="AG2500" s="7" t="e">
        <f t="shared" si="1883"/>
        <v>#REF!</v>
      </c>
      <c r="AH2500" s="17" t="e">
        <f t="shared" si="1877"/>
        <v>#REF!</v>
      </c>
      <c r="AI2500" s="26" t="e">
        <f t="shared" si="1882"/>
        <v>#REF!</v>
      </c>
      <c r="AJ2500" s="22" t="e">
        <f t="shared" si="1882"/>
        <v>#REF!</v>
      </c>
      <c r="AK2500" s="25" t="e">
        <f t="shared" si="1878"/>
        <v>#REF!</v>
      </c>
      <c r="AL2500" s="60">
        <f t="shared" si="1873"/>
        <v>41334</v>
      </c>
      <c r="AM2500" s="2"/>
    </row>
    <row r="2501" spans="1:39" ht="11.25" x14ac:dyDescent="0.2">
      <c r="A2501" s="2" t="s">
        <v>5</v>
      </c>
      <c r="B2501" s="2" t="str">
        <f t="shared" si="1884"/>
        <v>CACY2013</v>
      </c>
      <c r="C2501" s="2" t="s">
        <v>38</v>
      </c>
      <c r="D2501" s="4">
        <v>41333</v>
      </c>
      <c r="G2501" s="69">
        <v>63</v>
      </c>
      <c r="H2501" s="71">
        <v>0.67500000000000004</v>
      </c>
      <c r="I2501" s="76">
        <v>93</v>
      </c>
      <c r="K2501" s="54">
        <f t="shared" si="1871"/>
        <v>0</v>
      </c>
      <c r="T2501" s="53">
        <v>2</v>
      </c>
      <c r="U2501" s="54">
        <v>6</v>
      </c>
      <c r="V2501" s="55">
        <v>1220</v>
      </c>
      <c r="W2501" s="48">
        <f t="shared" si="1872"/>
        <v>1386</v>
      </c>
      <c r="X2501" s="32">
        <v>48578</v>
      </c>
      <c r="Y2501" s="31">
        <f t="shared" si="1874"/>
        <v>2.5114249248631069E-2</v>
      </c>
      <c r="Z2501" s="30">
        <f t="shared" si="1879"/>
        <v>1.2351270122277575E-4</v>
      </c>
      <c r="AA2501" s="10">
        <f t="shared" si="1875"/>
        <v>203.33333333333334</v>
      </c>
      <c r="AB2501" s="9" t="str">
        <f t="shared" si="1885"/>
        <v>U E</v>
      </c>
      <c r="AC2501" s="28">
        <f t="shared" si="1880"/>
        <v>2.5114249248631069E-2</v>
      </c>
      <c r="AD2501" s="29">
        <f t="shared" si="1881"/>
        <v>1.2351270122277575E-4</v>
      </c>
      <c r="AE2501" s="15">
        <f t="shared" si="1876"/>
        <v>203.33333333333334</v>
      </c>
      <c r="AF2501" s="27" t="e">
        <f t="shared" si="1883"/>
        <v>#REF!</v>
      </c>
      <c r="AG2501" s="7" t="e">
        <f t="shared" si="1883"/>
        <v>#REF!</v>
      </c>
      <c r="AH2501" s="17" t="e">
        <f t="shared" si="1877"/>
        <v>#REF!</v>
      </c>
      <c r="AI2501" s="26" t="e">
        <f t="shared" si="1882"/>
        <v>#REF!</v>
      </c>
      <c r="AJ2501" s="22" t="e">
        <f t="shared" si="1882"/>
        <v>#REF!</v>
      </c>
      <c r="AK2501" s="25" t="e">
        <f t="shared" si="1878"/>
        <v>#REF!</v>
      </c>
      <c r="AL2501" s="60">
        <f t="shared" si="1873"/>
        <v>41333</v>
      </c>
      <c r="AM2501" s="2"/>
    </row>
    <row r="2502" spans="1:39" ht="11.25" x14ac:dyDescent="0.2">
      <c r="A2502" s="2" t="s">
        <v>5</v>
      </c>
      <c r="B2502" s="2" t="str">
        <f t="shared" si="1884"/>
        <v>CACY2013</v>
      </c>
      <c r="C2502" s="2" t="s">
        <v>38</v>
      </c>
      <c r="D2502" s="4">
        <v>41332</v>
      </c>
      <c r="K2502" s="54">
        <f t="shared" si="1871"/>
        <v>0</v>
      </c>
      <c r="T2502" s="53">
        <v>2</v>
      </c>
      <c r="U2502" s="54">
        <v>2</v>
      </c>
      <c r="V2502" s="55">
        <v>194</v>
      </c>
      <c r="W2502" s="48">
        <f t="shared" si="1872"/>
        <v>1391</v>
      </c>
      <c r="X2502" s="32">
        <v>48578</v>
      </c>
      <c r="Y2502" s="31">
        <f t="shared" si="1874"/>
        <v>3.9935773395364154E-3</v>
      </c>
      <c r="Z2502" s="30">
        <f t="shared" si="1879"/>
        <v>4.1170900407591911E-5</v>
      </c>
      <c r="AA2502" s="10">
        <f t="shared" si="1875"/>
        <v>97</v>
      </c>
      <c r="AB2502" s="9" t="str">
        <f t="shared" si="1885"/>
        <v>U E</v>
      </c>
      <c r="AC2502" s="28">
        <f t="shared" si="1880"/>
        <v>3.9935773395364154E-3</v>
      </c>
      <c r="AD2502" s="29">
        <f t="shared" si="1881"/>
        <v>4.1170900407591911E-5</v>
      </c>
      <c r="AE2502" s="15">
        <f t="shared" si="1876"/>
        <v>97</v>
      </c>
      <c r="AF2502" s="27" t="e">
        <f t="shared" si="1883"/>
        <v>#REF!</v>
      </c>
      <c r="AG2502" s="7" t="e">
        <f t="shared" si="1883"/>
        <v>#REF!</v>
      </c>
      <c r="AH2502" s="17" t="e">
        <f t="shared" si="1877"/>
        <v>#REF!</v>
      </c>
      <c r="AI2502" s="26" t="e">
        <f t="shared" si="1882"/>
        <v>#REF!</v>
      </c>
      <c r="AJ2502" s="22" t="e">
        <f t="shared" si="1882"/>
        <v>#REF!</v>
      </c>
      <c r="AK2502" s="25" t="e">
        <f t="shared" si="1878"/>
        <v>#REF!</v>
      </c>
      <c r="AL2502" s="60">
        <f t="shared" si="1873"/>
        <v>41332</v>
      </c>
      <c r="AM2502" s="2"/>
    </row>
    <row r="2503" spans="1:39" ht="11.25" x14ac:dyDescent="0.2">
      <c r="A2503" s="2" t="s">
        <v>5</v>
      </c>
      <c r="B2503" s="2" t="str">
        <f t="shared" si="1884"/>
        <v>CACY2013</v>
      </c>
      <c r="C2503" s="2" t="s">
        <v>38</v>
      </c>
      <c r="D2503" s="4">
        <v>41331</v>
      </c>
      <c r="K2503" s="54">
        <f t="shared" si="1871"/>
        <v>0</v>
      </c>
      <c r="T2503" s="53">
        <v>3</v>
      </c>
      <c r="U2503" s="54">
        <v>38</v>
      </c>
      <c r="V2503" s="55">
        <v>1238</v>
      </c>
      <c r="W2503" s="48">
        <f t="shared" si="1872"/>
        <v>1391</v>
      </c>
      <c r="X2503" s="32">
        <v>48578</v>
      </c>
      <c r="Y2503" s="31">
        <f t="shared" si="1874"/>
        <v>2.5484787352299396E-2</v>
      </c>
      <c r="Z2503" s="30">
        <f t="shared" si="1879"/>
        <v>7.8224710774424638E-4</v>
      </c>
      <c r="AA2503" s="10">
        <f t="shared" si="1875"/>
        <v>32.578947368421055</v>
      </c>
      <c r="AB2503" s="9" t="str">
        <f t="shared" si="1885"/>
        <v>U E</v>
      </c>
      <c r="AC2503" s="28">
        <f t="shared" si="1880"/>
        <v>2.5484787352299396E-2</v>
      </c>
      <c r="AD2503" s="29">
        <f t="shared" si="1881"/>
        <v>7.8224710774424638E-4</v>
      </c>
      <c r="AE2503" s="15">
        <f t="shared" si="1876"/>
        <v>32.578947368421055</v>
      </c>
      <c r="AF2503" s="27" t="e">
        <f t="shared" si="1883"/>
        <v>#REF!</v>
      </c>
      <c r="AG2503" s="7" t="e">
        <f t="shared" si="1883"/>
        <v>#REF!</v>
      </c>
      <c r="AH2503" s="17" t="e">
        <f t="shared" si="1877"/>
        <v>#REF!</v>
      </c>
      <c r="AI2503" s="26" t="e">
        <f t="shared" si="1882"/>
        <v>#REF!</v>
      </c>
      <c r="AJ2503" s="22" t="e">
        <f t="shared" si="1882"/>
        <v>#REF!</v>
      </c>
      <c r="AK2503" s="25" t="e">
        <f t="shared" si="1878"/>
        <v>#REF!</v>
      </c>
      <c r="AL2503" s="60">
        <f t="shared" si="1873"/>
        <v>41331</v>
      </c>
      <c r="AM2503" s="2"/>
    </row>
    <row r="2504" spans="1:39" ht="11.25" x14ac:dyDescent="0.2">
      <c r="A2504" s="2" t="s">
        <v>5</v>
      </c>
      <c r="B2504" s="2" t="str">
        <f t="shared" si="1884"/>
        <v>CACY2013</v>
      </c>
      <c r="C2504" s="2" t="s">
        <v>38</v>
      </c>
      <c r="D2504" s="4">
        <v>41330</v>
      </c>
      <c r="K2504" s="54">
        <f t="shared" si="1871"/>
        <v>0</v>
      </c>
      <c r="T2504" s="53">
        <v>4</v>
      </c>
      <c r="U2504" s="54">
        <v>12</v>
      </c>
      <c r="V2504" s="55">
        <v>1191</v>
      </c>
      <c r="W2504" s="48">
        <f t="shared" si="1872"/>
        <v>1388</v>
      </c>
      <c r="X2504" s="32">
        <v>48578</v>
      </c>
      <c r="Y2504" s="31">
        <f t="shared" si="1874"/>
        <v>2.4517271192720985E-2</v>
      </c>
      <c r="Z2504" s="30">
        <f t="shared" si="1879"/>
        <v>2.4702540244555149E-4</v>
      </c>
      <c r="AA2504" s="10">
        <f t="shared" si="1875"/>
        <v>99.25</v>
      </c>
      <c r="AB2504" s="9" t="str">
        <f t="shared" si="1885"/>
        <v>U E</v>
      </c>
      <c r="AC2504" s="28">
        <f t="shared" si="1880"/>
        <v>2.4517271192720985E-2</v>
      </c>
      <c r="AD2504" s="29">
        <f t="shared" si="1881"/>
        <v>2.4702540244555149E-4</v>
      </c>
      <c r="AE2504" s="15">
        <f t="shared" si="1876"/>
        <v>99.25</v>
      </c>
      <c r="AF2504" s="27" t="e">
        <f t="shared" si="1883"/>
        <v>#REF!</v>
      </c>
      <c r="AG2504" s="7" t="e">
        <f t="shared" si="1883"/>
        <v>#REF!</v>
      </c>
      <c r="AH2504" s="17" t="e">
        <f t="shared" si="1877"/>
        <v>#REF!</v>
      </c>
      <c r="AI2504" s="26" t="e">
        <f t="shared" si="1882"/>
        <v>#REF!</v>
      </c>
      <c r="AJ2504" s="22" t="e">
        <f t="shared" si="1882"/>
        <v>#REF!</v>
      </c>
      <c r="AK2504" s="25" t="e">
        <f t="shared" si="1878"/>
        <v>#REF!</v>
      </c>
      <c r="AL2504" s="60">
        <f t="shared" si="1873"/>
        <v>41330</v>
      </c>
      <c r="AM2504" s="2"/>
    </row>
    <row r="2505" spans="1:39" ht="11.25" x14ac:dyDescent="0.2">
      <c r="A2505" s="2" t="s">
        <v>5</v>
      </c>
      <c r="B2505" s="2" t="str">
        <f t="shared" si="1884"/>
        <v>CACY2013</v>
      </c>
      <c r="C2505" s="2" t="s">
        <v>38</v>
      </c>
      <c r="D2505" s="4">
        <v>41329</v>
      </c>
      <c r="K2505" s="54">
        <f t="shared" ref="K2505:K2567" si="1886">L2505-J2505</f>
        <v>0</v>
      </c>
      <c r="T2505" s="53">
        <v>1</v>
      </c>
      <c r="U2505" s="54">
        <v>15</v>
      </c>
      <c r="V2505" s="55">
        <v>1128</v>
      </c>
      <c r="W2505" s="48">
        <f t="shared" si="1872"/>
        <v>1386</v>
      </c>
      <c r="X2505" s="32">
        <v>48578</v>
      </c>
      <c r="Y2505" s="31">
        <f t="shared" si="1874"/>
        <v>2.3220387829881839E-2</v>
      </c>
      <c r="Z2505" s="30">
        <f t="shared" si="1879"/>
        <v>3.0878175305693934E-4</v>
      </c>
      <c r="AA2505" s="10">
        <f t="shared" si="1875"/>
        <v>75.2</v>
      </c>
      <c r="AB2505" s="9" t="str">
        <f t="shared" si="1885"/>
        <v>U E</v>
      </c>
      <c r="AC2505" s="28">
        <f t="shared" si="1880"/>
        <v>2.3220387829881839E-2</v>
      </c>
      <c r="AD2505" s="29">
        <f t="shared" si="1881"/>
        <v>3.0878175305693934E-4</v>
      </c>
      <c r="AE2505" s="15">
        <f t="shared" si="1876"/>
        <v>75.2</v>
      </c>
      <c r="AF2505" s="27" t="e">
        <f t="shared" si="1883"/>
        <v>#REF!</v>
      </c>
      <c r="AG2505" s="7" t="e">
        <f t="shared" si="1883"/>
        <v>#REF!</v>
      </c>
      <c r="AH2505" s="17" t="e">
        <f t="shared" si="1877"/>
        <v>#REF!</v>
      </c>
      <c r="AI2505" s="26" t="e">
        <f t="shared" si="1882"/>
        <v>#REF!</v>
      </c>
      <c r="AJ2505" s="22" t="e">
        <f t="shared" si="1882"/>
        <v>#REF!</v>
      </c>
      <c r="AK2505" s="25" t="e">
        <f t="shared" si="1878"/>
        <v>#REF!</v>
      </c>
      <c r="AL2505" s="60">
        <f t="shared" si="1873"/>
        <v>41329</v>
      </c>
      <c r="AM2505" s="2"/>
    </row>
    <row r="2506" spans="1:39" ht="11.25" x14ac:dyDescent="0.2">
      <c r="A2506" s="2" t="s">
        <v>5</v>
      </c>
      <c r="B2506" s="2" t="str">
        <f t="shared" si="1884"/>
        <v>CACY2013</v>
      </c>
      <c r="C2506" s="2" t="s">
        <v>38</v>
      </c>
      <c r="D2506" s="4">
        <v>41328</v>
      </c>
      <c r="K2506" s="54">
        <f t="shared" si="1886"/>
        <v>0</v>
      </c>
      <c r="T2506" s="53">
        <v>2</v>
      </c>
      <c r="U2506" s="54">
        <v>59</v>
      </c>
      <c r="V2506" s="55">
        <v>10074</v>
      </c>
      <c r="W2506" s="48">
        <f t="shared" si="1872"/>
        <v>1393</v>
      </c>
      <c r="X2506" s="32">
        <v>48578</v>
      </c>
      <c r="Y2506" s="31">
        <f t="shared" si="1874"/>
        <v>0.20737782535304047</v>
      </c>
      <c r="Z2506" s="30">
        <f t="shared" si="1879"/>
        <v>1.2145415620239614E-3</v>
      </c>
      <c r="AA2506" s="10">
        <f t="shared" si="1875"/>
        <v>170.74576271186442</v>
      </c>
      <c r="AB2506" s="9" t="str">
        <f t="shared" si="1885"/>
        <v>U E</v>
      </c>
      <c r="AC2506" s="28">
        <f t="shared" si="1880"/>
        <v>0.20737782535304047</v>
      </c>
      <c r="AD2506" s="29">
        <f t="shared" si="1881"/>
        <v>1.2145415620239614E-3</v>
      </c>
      <c r="AE2506" s="15">
        <f t="shared" si="1876"/>
        <v>170.74576271186442</v>
      </c>
      <c r="AF2506" s="27" t="e">
        <f t="shared" si="1883"/>
        <v>#REF!</v>
      </c>
      <c r="AG2506" s="7" t="e">
        <f t="shared" si="1883"/>
        <v>#REF!</v>
      </c>
      <c r="AH2506" s="17" t="e">
        <f t="shared" si="1877"/>
        <v>#REF!</v>
      </c>
      <c r="AI2506" s="26" t="e">
        <f t="shared" si="1882"/>
        <v>#REF!</v>
      </c>
      <c r="AJ2506" s="22" t="e">
        <f t="shared" si="1882"/>
        <v>#REF!</v>
      </c>
      <c r="AK2506" s="25" t="e">
        <f t="shared" si="1878"/>
        <v>#REF!</v>
      </c>
      <c r="AL2506" s="60">
        <f t="shared" si="1873"/>
        <v>41328</v>
      </c>
      <c r="AM2506" s="2"/>
    </row>
    <row r="2507" spans="1:39" ht="11.25" x14ac:dyDescent="0.2">
      <c r="A2507" s="2" t="s">
        <v>5</v>
      </c>
      <c r="B2507" s="2" t="str">
        <f t="shared" si="1884"/>
        <v>CACY2013</v>
      </c>
      <c r="C2507" s="2" t="s">
        <v>38</v>
      </c>
      <c r="D2507" s="4">
        <v>41327</v>
      </c>
      <c r="K2507" s="54">
        <f t="shared" si="1886"/>
        <v>0</v>
      </c>
      <c r="T2507" s="53"/>
      <c r="U2507" s="54"/>
      <c r="V2507" s="55"/>
      <c r="W2507" s="48">
        <f t="shared" si="1872"/>
        <v>1411</v>
      </c>
      <c r="X2507" s="32">
        <v>48578</v>
      </c>
      <c r="Y2507" s="31">
        <f t="shared" si="1874"/>
        <v>0</v>
      </c>
      <c r="Z2507" s="30">
        <f t="shared" si="1879"/>
        <v>0</v>
      </c>
      <c r="AA2507" s="10">
        <f t="shared" si="1875"/>
        <v>0</v>
      </c>
      <c r="AB2507" s="9" t="str">
        <f t="shared" si="1885"/>
        <v>U E</v>
      </c>
      <c r="AC2507" s="28">
        <f t="shared" si="1880"/>
        <v>0</v>
      </c>
      <c r="AD2507" s="29">
        <f t="shared" si="1881"/>
        <v>0</v>
      </c>
      <c r="AE2507" s="15">
        <f t="shared" si="1876"/>
        <v>0</v>
      </c>
      <c r="AF2507" s="27" t="e">
        <f t="shared" si="1883"/>
        <v>#REF!</v>
      </c>
      <c r="AG2507" s="7" t="e">
        <f t="shared" si="1883"/>
        <v>#REF!</v>
      </c>
      <c r="AH2507" s="17" t="e">
        <f t="shared" si="1877"/>
        <v>#REF!</v>
      </c>
      <c r="AI2507" s="26" t="e">
        <f t="shared" si="1882"/>
        <v>#REF!</v>
      </c>
      <c r="AJ2507" s="22" t="e">
        <f t="shared" si="1882"/>
        <v>#REF!</v>
      </c>
      <c r="AK2507" s="25" t="e">
        <f t="shared" si="1878"/>
        <v>#REF!</v>
      </c>
      <c r="AL2507" s="60">
        <f t="shared" si="1873"/>
        <v>41327</v>
      </c>
      <c r="AM2507" s="2"/>
    </row>
    <row r="2508" spans="1:39" ht="11.25" x14ac:dyDescent="0.2">
      <c r="A2508" s="2" t="s">
        <v>5</v>
      </c>
      <c r="B2508" s="2" t="str">
        <f t="shared" si="1884"/>
        <v>CACY2013</v>
      </c>
      <c r="C2508" s="2" t="s">
        <v>38</v>
      </c>
      <c r="D2508" s="4">
        <v>41326</v>
      </c>
      <c r="K2508" s="54">
        <f t="shared" si="1886"/>
        <v>0</v>
      </c>
      <c r="T2508" s="53"/>
      <c r="U2508" s="54"/>
      <c r="V2508" s="55"/>
      <c r="W2508" s="48">
        <f t="shared" si="1872"/>
        <v>1432</v>
      </c>
      <c r="X2508" s="32">
        <v>48578</v>
      </c>
      <c r="Y2508" s="31">
        <f t="shared" si="1874"/>
        <v>0</v>
      </c>
      <c r="Z2508" s="30">
        <f t="shared" si="1879"/>
        <v>0</v>
      </c>
      <c r="AA2508" s="10">
        <f t="shared" si="1875"/>
        <v>0</v>
      </c>
      <c r="AB2508" s="9" t="str">
        <f t="shared" si="1885"/>
        <v>U E</v>
      </c>
      <c r="AC2508" s="28">
        <f t="shared" si="1880"/>
        <v>0</v>
      </c>
      <c r="AD2508" s="29">
        <f t="shared" si="1881"/>
        <v>0</v>
      </c>
      <c r="AE2508" s="15">
        <f t="shared" si="1876"/>
        <v>0</v>
      </c>
      <c r="AF2508" s="27" t="e">
        <f t="shared" si="1883"/>
        <v>#REF!</v>
      </c>
      <c r="AG2508" s="7" t="e">
        <f t="shared" si="1883"/>
        <v>#REF!</v>
      </c>
      <c r="AH2508" s="17" t="e">
        <f t="shared" si="1877"/>
        <v>#REF!</v>
      </c>
      <c r="AI2508" s="26" t="e">
        <f t="shared" si="1882"/>
        <v>#REF!</v>
      </c>
      <c r="AJ2508" s="22" t="e">
        <f t="shared" si="1882"/>
        <v>#REF!</v>
      </c>
      <c r="AK2508" s="25" t="e">
        <f t="shared" si="1878"/>
        <v>#REF!</v>
      </c>
      <c r="AL2508" s="60">
        <f t="shared" si="1873"/>
        <v>41326</v>
      </c>
      <c r="AM2508" s="2"/>
    </row>
    <row r="2509" spans="1:39" ht="11.25" x14ac:dyDescent="0.2">
      <c r="A2509" s="2" t="s">
        <v>5</v>
      </c>
      <c r="B2509" s="2" t="str">
        <f t="shared" si="1884"/>
        <v>CACY2013</v>
      </c>
      <c r="C2509" s="2" t="s">
        <v>38</v>
      </c>
      <c r="D2509" s="4">
        <v>41325</v>
      </c>
      <c r="K2509" s="54">
        <f t="shared" si="1886"/>
        <v>0</v>
      </c>
      <c r="T2509" s="53">
        <v>1</v>
      </c>
      <c r="U2509" s="54">
        <v>15</v>
      </c>
      <c r="V2509" s="55">
        <v>1417</v>
      </c>
      <c r="W2509" s="48">
        <f t="shared" si="1872"/>
        <v>1436</v>
      </c>
      <c r="X2509" s="32">
        <v>48578</v>
      </c>
      <c r="Y2509" s="31">
        <f t="shared" si="1874"/>
        <v>2.916958293877887E-2</v>
      </c>
      <c r="Z2509" s="30">
        <f t="shared" si="1879"/>
        <v>3.0878175305693934E-4</v>
      </c>
      <c r="AA2509" s="10">
        <f t="shared" si="1875"/>
        <v>94.466666666666669</v>
      </c>
      <c r="AB2509" s="9" t="str">
        <f t="shared" si="1885"/>
        <v>U E</v>
      </c>
      <c r="AC2509" s="28">
        <f t="shared" si="1880"/>
        <v>2.916958293877887E-2</v>
      </c>
      <c r="AD2509" s="29">
        <f t="shared" si="1881"/>
        <v>3.0878175305693934E-4</v>
      </c>
      <c r="AE2509" s="15">
        <f t="shared" si="1876"/>
        <v>94.466666666666669</v>
      </c>
      <c r="AF2509" s="27" t="e">
        <f t="shared" si="1883"/>
        <v>#REF!</v>
      </c>
      <c r="AG2509" s="7" t="e">
        <f t="shared" si="1883"/>
        <v>#REF!</v>
      </c>
      <c r="AH2509" s="17" t="e">
        <f t="shared" si="1877"/>
        <v>#REF!</v>
      </c>
      <c r="AI2509" s="26" t="e">
        <f t="shared" si="1882"/>
        <v>#REF!</v>
      </c>
      <c r="AJ2509" s="22" t="e">
        <f t="shared" si="1882"/>
        <v>#REF!</v>
      </c>
      <c r="AK2509" s="25" t="e">
        <f t="shared" si="1878"/>
        <v>#REF!</v>
      </c>
      <c r="AL2509" s="60">
        <f t="shared" si="1873"/>
        <v>41325</v>
      </c>
      <c r="AM2509" s="2"/>
    </row>
    <row r="2510" spans="1:39" ht="11.25" x14ac:dyDescent="0.2">
      <c r="A2510" s="2" t="s">
        <v>5</v>
      </c>
      <c r="B2510" s="2" t="str">
        <f t="shared" si="1884"/>
        <v>CACY2013</v>
      </c>
      <c r="C2510" s="2" t="s">
        <v>38</v>
      </c>
      <c r="D2510" s="4">
        <v>41324</v>
      </c>
      <c r="K2510" s="54">
        <f t="shared" si="1886"/>
        <v>0</v>
      </c>
      <c r="T2510" s="53">
        <v>2</v>
      </c>
      <c r="U2510" s="54">
        <v>15</v>
      </c>
      <c r="V2510" s="55">
        <v>1159</v>
      </c>
      <c r="W2510" s="48">
        <f t="shared" si="1872"/>
        <v>1437</v>
      </c>
      <c r="X2510" s="32">
        <v>48578</v>
      </c>
      <c r="Y2510" s="31">
        <f t="shared" si="1874"/>
        <v>2.3858536786199515E-2</v>
      </c>
      <c r="Z2510" s="30">
        <f t="shared" si="1879"/>
        <v>3.0878175305693934E-4</v>
      </c>
      <c r="AA2510" s="10">
        <f t="shared" si="1875"/>
        <v>77.266666666666666</v>
      </c>
      <c r="AB2510" s="9" t="str">
        <f t="shared" si="1885"/>
        <v>U E</v>
      </c>
      <c r="AC2510" s="28">
        <f t="shared" si="1880"/>
        <v>2.3858536786199515E-2</v>
      </c>
      <c r="AD2510" s="29">
        <f t="shared" si="1881"/>
        <v>3.0878175305693934E-4</v>
      </c>
      <c r="AE2510" s="15">
        <f t="shared" si="1876"/>
        <v>77.266666666666666</v>
      </c>
      <c r="AF2510" s="27" t="e">
        <f t="shared" si="1883"/>
        <v>#REF!</v>
      </c>
      <c r="AG2510" s="7" t="e">
        <f t="shared" si="1883"/>
        <v>#REF!</v>
      </c>
      <c r="AH2510" s="17" t="e">
        <f t="shared" si="1877"/>
        <v>#REF!</v>
      </c>
      <c r="AI2510" s="26" t="e">
        <f t="shared" si="1882"/>
        <v>#REF!</v>
      </c>
      <c r="AJ2510" s="22" t="e">
        <f t="shared" si="1882"/>
        <v>#REF!</v>
      </c>
      <c r="AK2510" s="25" t="e">
        <f t="shared" si="1878"/>
        <v>#REF!</v>
      </c>
      <c r="AL2510" s="60">
        <f t="shared" si="1873"/>
        <v>41324</v>
      </c>
      <c r="AM2510" s="2"/>
    </row>
    <row r="2511" spans="1:39" ht="11.25" x14ac:dyDescent="0.2">
      <c r="A2511" s="2" t="s">
        <v>5</v>
      </c>
      <c r="B2511" s="2" t="str">
        <f t="shared" si="1884"/>
        <v>CACY2013</v>
      </c>
      <c r="C2511" s="2" t="s">
        <v>38</v>
      </c>
      <c r="D2511" s="4">
        <v>41323</v>
      </c>
      <c r="K2511" s="54">
        <f t="shared" si="1886"/>
        <v>0</v>
      </c>
      <c r="T2511" s="53">
        <v>4</v>
      </c>
      <c r="U2511" s="54">
        <v>66</v>
      </c>
      <c r="V2511" s="55">
        <v>13325</v>
      </c>
      <c r="W2511" s="48">
        <f t="shared" si="1872"/>
        <v>1440</v>
      </c>
      <c r="X2511" s="32">
        <v>48578</v>
      </c>
      <c r="Y2511" s="31">
        <f t="shared" si="1874"/>
        <v>0.27430112396558115</v>
      </c>
      <c r="Z2511" s="30">
        <f t="shared" si="1879"/>
        <v>1.3586397134505333E-3</v>
      </c>
      <c r="AA2511" s="10">
        <f t="shared" si="1875"/>
        <v>201.89393939393941</v>
      </c>
      <c r="AB2511" s="9" t="str">
        <f t="shared" si="1885"/>
        <v>U E</v>
      </c>
      <c r="AC2511" s="28">
        <f t="shared" si="1880"/>
        <v>0.27430112396558115</v>
      </c>
      <c r="AD2511" s="29">
        <f t="shared" si="1881"/>
        <v>1.3586397134505333E-3</v>
      </c>
      <c r="AE2511" s="15">
        <f t="shared" si="1876"/>
        <v>201.89393939393941</v>
      </c>
      <c r="AF2511" s="27" t="e">
        <f t="shared" si="1883"/>
        <v>#REF!</v>
      </c>
      <c r="AG2511" s="7" t="e">
        <f t="shared" si="1883"/>
        <v>#REF!</v>
      </c>
      <c r="AH2511" s="17" t="e">
        <f t="shared" si="1877"/>
        <v>#REF!</v>
      </c>
      <c r="AI2511" s="26" t="e">
        <f t="shared" si="1882"/>
        <v>#REF!</v>
      </c>
      <c r="AJ2511" s="22" t="e">
        <f t="shared" si="1882"/>
        <v>#REF!</v>
      </c>
      <c r="AK2511" s="25" t="e">
        <f t="shared" si="1878"/>
        <v>#REF!</v>
      </c>
      <c r="AL2511" s="60">
        <f t="shared" si="1873"/>
        <v>41323</v>
      </c>
      <c r="AM2511" s="2"/>
    </row>
    <row r="2512" spans="1:39" ht="11.25" x14ac:dyDescent="0.2">
      <c r="A2512" s="2" t="s">
        <v>5</v>
      </c>
      <c r="B2512" s="2" t="str">
        <f t="shared" si="1884"/>
        <v>CACY2013</v>
      </c>
      <c r="C2512" s="2" t="s">
        <v>38</v>
      </c>
      <c r="D2512" s="4">
        <v>41322</v>
      </c>
      <c r="K2512" s="54">
        <f t="shared" si="1886"/>
        <v>0</v>
      </c>
      <c r="T2512" s="53">
        <v>2</v>
      </c>
      <c r="U2512" s="54">
        <v>4</v>
      </c>
      <c r="V2512" s="55">
        <v>378</v>
      </c>
      <c r="W2512" s="48">
        <f t="shared" si="1872"/>
        <v>1442</v>
      </c>
      <c r="X2512" s="32">
        <v>48578</v>
      </c>
      <c r="Y2512" s="31">
        <f t="shared" si="1874"/>
        <v>7.7813001770348717E-3</v>
      </c>
      <c r="Z2512" s="30">
        <f t="shared" si="1879"/>
        <v>8.2341800815183822E-5</v>
      </c>
      <c r="AA2512" s="10">
        <f t="shared" si="1875"/>
        <v>94.5</v>
      </c>
      <c r="AB2512" s="9" t="str">
        <f t="shared" si="1885"/>
        <v>U E</v>
      </c>
      <c r="AC2512" s="28">
        <f t="shared" si="1880"/>
        <v>7.7813001770348717E-3</v>
      </c>
      <c r="AD2512" s="29">
        <f t="shared" si="1881"/>
        <v>8.2341800815183822E-5</v>
      </c>
      <c r="AE2512" s="15">
        <f t="shared" si="1876"/>
        <v>94.5</v>
      </c>
      <c r="AF2512" s="27" t="e">
        <f t="shared" si="1883"/>
        <v>#REF!</v>
      </c>
      <c r="AG2512" s="7" t="e">
        <f t="shared" si="1883"/>
        <v>#REF!</v>
      </c>
      <c r="AH2512" s="17" t="e">
        <f t="shared" si="1877"/>
        <v>#REF!</v>
      </c>
      <c r="AI2512" s="26" t="e">
        <f t="shared" si="1882"/>
        <v>#REF!</v>
      </c>
      <c r="AJ2512" s="22" t="e">
        <f t="shared" si="1882"/>
        <v>#REF!</v>
      </c>
      <c r="AK2512" s="25" t="e">
        <f t="shared" si="1878"/>
        <v>#REF!</v>
      </c>
      <c r="AL2512" s="60">
        <f t="shared" si="1873"/>
        <v>41322</v>
      </c>
      <c r="AM2512" s="2"/>
    </row>
    <row r="2513" spans="1:39" ht="11.25" x14ac:dyDescent="0.2">
      <c r="A2513" s="2" t="s">
        <v>5</v>
      </c>
      <c r="B2513" s="2" t="str">
        <f t="shared" si="1884"/>
        <v>CACY2013</v>
      </c>
      <c r="C2513" s="2" t="s">
        <v>38</v>
      </c>
      <c r="D2513" s="4">
        <v>41321</v>
      </c>
      <c r="K2513" s="54">
        <f t="shared" si="1886"/>
        <v>0</v>
      </c>
      <c r="T2513" s="53">
        <v>2</v>
      </c>
      <c r="U2513" s="54">
        <v>15</v>
      </c>
      <c r="V2513" s="55">
        <v>1238</v>
      </c>
      <c r="W2513" s="48">
        <f t="shared" si="1872"/>
        <v>1454</v>
      </c>
      <c r="X2513" s="32">
        <v>48578</v>
      </c>
      <c r="Y2513" s="31">
        <f t="shared" si="1874"/>
        <v>2.5484787352299396E-2</v>
      </c>
      <c r="Z2513" s="30">
        <f t="shared" si="1879"/>
        <v>3.0878175305693934E-4</v>
      </c>
      <c r="AA2513" s="10">
        <f t="shared" si="1875"/>
        <v>82.533333333333346</v>
      </c>
      <c r="AB2513" s="9" t="str">
        <f t="shared" si="1885"/>
        <v>U E</v>
      </c>
      <c r="AC2513" s="28">
        <f t="shared" si="1880"/>
        <v>2.5484787352299396E-2</v>
      </c>
      <c r="AD2513" s="29">
        <f t="shared" si="1881"/>
        <v>3.0878175305693934E-4</v>
      </c>
      <c r="AE2513" s="15">
        <f t="shared" si="1876"/>
        <v>82.533333333333346</v>
      </c>
      <c r="AF2513" s="27" t="e">
        <f t="shared" si="1883"/>
        <v>#REF!</v>
      </c>
      <c r="AG2513" s="7" t="e">
        <f t="shared" si="1883"/>
        <v>#REF!</v>
      </c>
      <c r="AH2513" s="17" t="e">
        <f t="shared" si="1877"/>
        <v>#REF!</v>
      </c>
      <c r="AI2513" s="26" t="e">
        <f t="shared" si="1882"/>
        <v>#REF!</v>
      </c>
      <c r="AJ2513" s="22" t="e">
        <f t="shared" si="1882"/>
        <v>#REF!</v>
      </c>
      <c r="AK2513" s="25" t="e">
        <f t="shared" si="1878"/>
        <v>#REF!</v>
      </c>
      <c r="AL2513" s="60">
        <f t="shared" si="1873"/>
        <v>41321</v>
      </c>
      <c r="AM2513" s="2"/>
    </row>
    <row r="2514" spans="1:39" ht="11.25" x14ac:dyDescent="0.2">
      <c r="A2514" s="2" t="s">
        <v>5</v>
      </c>
      <c r="B2514" s="2" t="str">
        <f t="shared" si="1884"/>
        <v>CACY2013</v>
      </c>
      <c r="C2514" s="2" t="s">
        <v>38</v>
      </c>
      <c r="D2514" s="4">
        <v>41320</v>
      </c>
      <c r="K2514" s="54">
        <f t="shared" si="1886"/>
        <v>0</v>
      </c>
      <c r="T2514" s="53">
        <v>0</v>
      </c>
      <c r="U2514" s="54">
        <v>0</v>
      </c>
      <c r="V2514" s="55">
        <v>0</v>
      </c>
      <c r="W2514" s="48">
        <f t="shared" si="1872"/>
        <v>1456</v>
      </c>
      <c r="X2514" s="32">
        <v>48578</v>
      </c>
      <c r="Y2514" s="31">
        <f t="shared" si="1874"/>
        <v>0</v>
      </c>
      <c r="Z2514" s="30">
        <f t="shared" si="1879"/>
        <v>0</v>
      </c>
      <c r="AA2514" s="10">
        <f t="shared" si="1875"/>
        <v>0</v>
      </c>
      <c r="AB2514" s="9" t="str">
        <f t="shared" si="1885"/>
        <v>U E</v>
      </c>
      <c r="AC2514" s="28">
        <f t="shared" si="1880"/>
        <v>0</v>
      </c>
      <c r="AD2514" s="29">
        <f t="shared" si="1881"/>
        <v>0</v>
      </c>
      <c r="AE2514" s="15">
        <f t="shared" si="1876"/>
        <v>0</v>
      </c>
      <c r="AF2514" s="27" t="e">
        <f t="shared" si="1883"/>
        <v>#REF!</v>
      </c>
      <c r="AG2514" s="7" t="e">
        <f t="shared" si="1883"/>
        <v>#REF!</v>
      </c>
      <c r="AH2514" s="17" t="e">
        <f t="shared" si="1877"/>
        <v>#REF!</v>
      </c>
      <c r="AI2514" s="26" t="e">
        <f t="shared" si="1882"/>
        <v>#REF!</v>
      </c>
      <c r="AJ2514" s="22" t="e">
        <f t="shared" si="1882"/>
        <v>#REF!</v>
      </c>
      <c r="AK2514" s="25" t="e">
        <f t="shared" si="1878"/>
        <v>#REF!</v>
      </c>
      <c r="AL2514" s="60">
        <f t="shared" si="1873"/>
        <v>41320</v>
      </c>
      <c r="AM2514" s="2"/>
    </row>
    <row r="2515" spans="1:39" ht="11.25" x14ac:dyDescent="0.2">
      <c r="A2515" s="2" t="s">
        <v>5</v>
      </c>
      <c r="B2515" s="2" t="str">
        <f t="shared" si="1884"/>
        <v>CACY2013</v>
      </c>
      <c r="C2515" s="2" t="s">
        <v>38</v>
      </c>
      <c r="D2515" s="4">
        <v>41319</v>
      </c>
      <c r="K2515" s="54">
        <f t="shared" si="1886"/>
        <v>0</v>
      </c>
      <c r="T2515" s="53">
        <v>1</v>
      </c>
      <c r="U2515" s="54">
        <v>7</v>
      </c>
      <c r="V2515" s="55">
        <v>649</v>
      </c>
      <c r="W2515" s="48">
        <f t="shared" si="1872"/>
        <v>1458</v>
      </c>
      <c r="X2515" s="32">
        <v>48578</v>
      </c>
      <c r="Y2515" s="31">
        <f t="shared" si="1874"/>
        <v>1.3359957182263576E-2</v>
      </c>
      <c r="Z2515" s="30">
        <f t="shared" si="1879"/>
        <v>1.440981514265717E-4</v>
      </c>
      <c r="AA2515" s="10">
        <f t="shared" si="1875"/>
        <v>92.714285714285722</v>
      </c>
      <c r="AB2515" s="9" t="str">
        <f t="shared" si="1885"/>
        <v>U E</v>
      </c>
      <c r="AC2515" s="28">
        <f t="shared" si="1880"/>
        <v>1.3359957182263576E-2</v>
      </c>
      <c r="AD2515" s="29">
        <f t="shared" si="1881"/>
        <v>1.440981514265717E-4</v>
      </c>
      <c r="AE2515" s="15">
        <f t="shared" si="1876"/>
        <v>92.714285714285722</v>
      </c>
      <c r="AF2515" s="27" t="e">
        <f t="shared" si="1883"/>
        <v>#REF!</v>
      </c>
      <c r="AG2515" s="7" t="e">
        <f t="shared" si="1883"/>
        <v>#REF!</v>
      </c>
      <c r="AH2515" s="17" t="e">
        <f t="shared" si="1877"/>
        <v>#REF!</v>
      </c>
      <c r="AI2515" s="26" t="e">
        <f t="shared" si="1882"/>
        <v>#REF!</v>
      </c>
      <c r="AJ2515" s="22" t="e">
        <f t="shared" si="1882"/>
        <v>#REF!</v>
      </c>
      <c r="AK2515" s="25" t="e">
        <f t="shared" si="1878"/>
        <v>#REF!</v>
      </c>
      <c r="AL2515" s="60">
        <f t="shared" si="1873"/>
        <v>41319</v>
      </c>
      <c r="AM2515" s="2"/>
    </row>
    <row r="2516" spans="1:39" ht="11.25" x14ac:dyDescent="0.2">
      <c r="A2516" s="2" t="s">
        <v>5</v>
      </c>
      <c r="B2516" s="2" t="str">
        <f t="shared" si="1884"/>
        <v>CACY2013</v>
      </c>
      <c r="C2516" s="2" t="s">
        <v>38</v>
      </c>
      <c r="D2516" s="4">
        <v>41318</v>
      </c>
      <c r="K2516" s="54">
        <f t="shared" si="1886"/>
        <v>0</v>
      </c>
      <c r="T2516" s="53">
        <v>2</v>
      </c>
      <c r="U2516" s="54">
        <v>16</v>
      </c>
      <c r="V2516" s="55">
        <v>1678</v>
      </c>
      <c r="W2516" s="48">
        <f t="shared" si="1872"/>
        <v>1458</v>
      </c>
      <c r="X2516" s="32">
        <v>48578</v>
      </c>
      <c r="Y2516" s="31">
        <f t="shared" si="1874"/>
        <v>3.4542385441969616E-2</v>
      </c>
      <c r="Z2516" s="30">
        <f t="shared" si="1879"/>
        <v>3.2936720326073529E-4</v>
      </c>
      <c r="AA2516" s="10">
        <f t="shared" si="1875"/>
        <v>104.875</v>
      </c>
      <c r="AB2516" s="9" t="str">
        <f t="shared" si="1885"/>
        <v>U E</v>
      </c>
      <c r="AC2516" s="28">
        <f t="shared" si="1880"/>
        <v>3.4542385441969616E-2</v>
      </c>
      <c r="AD2516" s="29">
        <f t="shared" si="1881"/>
        <v>3.2936720326073529E-4</v>
      </c>
      <c r="AE2516" s="15">
        <f t="shared" si="1876"/>
        <v>104.875</v>
      </c>
      <c r="AF2516" s="27" t="e">
        <f t="shared" si="1883"/>
        <v>#REF!</v>
      </c>
      <c r="AG2516" s="7" t="e">
        <f t="shared" si="1883"/>
        <v>#REF!</v>
      </c>
      <c r="AH2516" s="17" t="e">
        <f t="shared" si="1877"/>
        <v>#REF!</v>
      </c>
      <c r="AI2516" s="26" t="e">
        <f t="shared" si="1882"/>
        <v>#REF!</v>
      </c>
      <c r="AJ2516" s="22" t="e">
        <f t="shared" si="1882"/>
        <v>#REF!</v>
      </c>
      <c r="AK2516" s="25" t="e">
        <f t="shared" si="1878"/>
        <v>#REF!</v>
      </c>
      <c r="AL2516" s="60">
        <f t="shared" si="1873"/>
        <v>41318</v>
      </c>
      <c r="AM2516" s="2"/>
    </row>
    <row r="2517" spans="1:39" ht="11.25" x14ac:dyDescent="0.2">
      <c r="A2517" s="2" t="s">
        <v>5</v>
      </c>
      <c r="B2517" s="2" t="str">
        <f t="shared" si="1884"/>
        <v>CACY2013</v>
      </c>
      <c r="C2517" s="2" t="s">
        <v>38</v>
      </c>
      <c r="D2517" s="4">
        <v>41317</v>
      </c>
      <c r="K2517" s="54">
        <f t="shared" si="1886"/>
        <v>0</v>
      </c>
      <c r="T2517" s="53">
        <v>2</v>
      </c>
      <c r="U2517" s="54">
        <v>483</v>
      </c>
      <c r="V2517" s="55">
        <v>157993</v>
      </c>
      <c r="W2517" s="48">
        <f t="shared" si="1872"/>
        <v>1457</v>
      </c>
      <c r="X2517" s="32">
        <v>48578</v>
      </c>
      <c r="Y2517" s="31">
        <f t="shared" si="1874"/>
        <v>3.2523570340483348</v>
      </c>
      <c r="Z2517" s="30">
        <f t="shared" si="1879"/>
        <v>9.9427724484334474E-3</v>
      </c>
      <c r="AA2517" s="10">
        <f t="shared" si="1875"/>
        <v>327.10766045548655</v>
      </c>
      <c r="AB2517" s="9" t="str">
        <f t="shared" si="1885"/>
        <v>U E</v>
      </c>
      <c r="AC2517" s="28">
        <f t="shared" si="1880"/>
        <v>3.2523570340483348</v>
      </c>
      <c r="AD2517" s="29">
        <f t="shared" si="1881"/>
        <v>9.9427724484334474E-3</v>
      </c>
      <c r="AE2517" s="15">
        <f t="shared" si="1876"/>
        <v>327.10766045548655</v>
      </c>
      <c r="AF2517" s="27" t="e">
        <f t="shared" si="1883"/>
        <v>#REF!</v>
      </c>
      <c r="AG2517" s="7" t="e">
        <f t="shared" si="1883"/>
        <v>#REF!</v>
      </c>
      <c r="AH2517" s="17" t="e">
        <f t="shared" si="1877"/>
        <v>#REF!</v>
      </c>
      <c r="AI2517" s="26" t="e">
        <f t="shared" si="1882"/>
        <v>#REF!</v>
      </c>
      <c r="AJ2517" s="22" t="e">
        <f t="shared" si="1882"/>
        <v>#REF!</v>
      </c>
      <c r="AK2517" s="25" t="e">
        <f t="shared" si="1878"/>
        <v>#REF!</v>
      </c>
      <c r="AL2517" s="60">
        <f t="shared" si="1873"/>
        <v>41317</v>
      </c>
      <c r="AM2517" s="2"/>
    </row>
    <row r="2518" spans="1:39" ht="11.25" x14ac:dyDescent="0.2">
      <c r="A2518" s="2" t="s">
        <v>5</v>
      </c>
      <c r="B2518" s="2" t="str">
        <f t="shared" si="1884"/>
        <v>CACY2013</v>
      </c>
      <c r="C2518" s="2" t="s">
        <v>38</v>
      </c>
      <c r="D2518" s="4">
        <v>41316</v>
      </c>
      <c r="K2518" s="54">
        <f t="shared" si="1886"/>
        <v>0</v>
      </c>
      <c r="T2518" s="53">
        <v>1</v>
      </c>
      <c r="U2518" s="54">
        <v>1</v>
      </c>
      <c r="V2518" s="55">
        <v>254</v>
      </c>
      <c r="W2518" s="48">
        <f t="shared" si="1872"/>
        <v>1456</v>
      </c>
      <c r="X2518" s="32">
        <v>48578</v>
      </c>
      <c r="Y2518" s="31">
        <f t="shared" si="1874"/>
        <v>5.2287043517641732E-3</v>
      </c>
      <c r="Z2518" s="30">
        <f t="shared" si="1879"/>
        <v>2.0585450203795956E-5</v>
      </c>
      <c r="AA2518" s="10">
        <f t="shared" si="1875"/>
        <v>254.00000000000003</v>
      </c>
      <c r="AB2518" s="9" t="str">
        <f t="shared" si="1885"/>
        <v>U E</v>
      </c>
      <c r="AC2518" s="28">
        <f t="shared" si="1880"/>
        <v>5.2287043517641732E-3</v>
      </c>
      <c r="AD2518" s="29">
        <f t="shared" si="1881"/>
        <v>2.0585450203795956E-5</v>
      </c>
      <c r="AE2518" s="15">
        <f t="shared" si="1876"/>
        <v>254.00000000000003</v>
      </c>
      <c r="AF2518" s="27" t="e">
        <f t="shared" si="1883"/>
        <v>#REF!</v>
      </c>
      <c r="AG2518" s="7" t="e">
        <f t="shared" si="1883"/>
        <v>#REF!</v>
      </c>
      <c r="AH2518" s="17" t="e">
        <f t="shared" si="1877"/>
        <v>#REF!</v>
      </c>
      <c r="AI2518" s="26" t="e">
        <f t="shared" si="1882"/>
        <v>#REF!</v>
      </c>
      <c r="AJ2518" s="22" t="e">
        <f t="shared" si="1882"/>
        <v>#REF!</v>
      </c>
      <c r="AK2518" s="25" t="e">
        <f t="shared" si="1878"/>
        <v>#REF!</v>
      </c>
      <c r="AL2518" s="60">
        <f t="shared" si="1873"/>
        <v>41316</v>
      </c>
      <c r="AM2518" s="2"/>
    </row>
    <row r="2519" spans="1:39" ht="11.25" x14ac:dyDescent="0.2">
      <c r="A2519" s="2" t="s">
        <v>5</v>
      </c>
      <c r="B2519" s="2" t="str">
        <f t="shared" si="1884"/>
        <v>CACY2013</v>
      </c>
      <c r="C2519" s="2" t="s">
        <v>38</v>
      </c>
      <c r="D2519" s="4">
        <v>41315</v>
      </c>
      <c r="K2519" s="54">
        <f t="shared" si="1886"/>
        <v>0</v>
      </c>
      <c r="T2519" s="53">
        <v>1</v>
      </c>
      <c r="U2519" s="54">
        <v>218</v>
      </c>
      <c r="V2519" s="55">
        <v>44007</v>
      </c>
      <c r="W2519" s="48">
        <f t="shared" si="1872"/>
        <v>1455</v>
      </c>
      <c r="X2519" s="32">
        <v>48578</v>
      </c>
      <c r="Y2519" s="31">
        <f t="shared" si="1874"/>
        <v>0.9059039071184487</v>
      </c>
      <c r="Z2519" s="30">
        <f t="shared" si="1879"/>
        <v>4.487628144427519E-3</v>
      </c>
      <c r="AA2519" s="10">
        <f t="shared" si="1875"/>
        <v>201.86697247706419</v>
      </c>
      <c r="AB2519" s="9" t="str">
        <f t="shared" si="1885"/>
        <v>U E</v>
      </c>
      <c r="AC2519" s="28">
        <f t="shared" si="1880"/>
        <v>0.9059039071184487</v>
      </c>
      <c r="AD2519" s="29">
        <f t="shared" si="1881"/>
        <v>4.487628144427519E-3</v>
      </c>
      <c r="AE2519" s="15">
        <f t="shared" si="1876"/>
        <v>201.86697247706419</v>
      </c>
      <c r="AF2519" s="27" t="e">
        <f t="shared" si="1883"/>
        <v>#REF!</v>
      </c>
      <c r="AG2519" s="7" t="e">
        <f t="shared" si="1883"/>
        <v>#REF!</v>
      </c>
      <c r="AH2519" s="17" t="e">
        <f t="shared" si="1877"/>
        <v>#REF!</v>
      </c>
      <c r="AI2519" s="26" t="e">
        <f t="shared" si="1882"/>
        <v>#REF!</v>
      </c>
      <c r="AJ2519" s="22" t="e">
        <f t="shared" si="1882"/>
        <v>#REF!</v>
      </c>
      <c r="AK2519" s="25" t="e">
        <f t="shared" si="1878"/>
        <v>#REF!</v>
      </c>
      <c r="AL2519" s="60">
        <f t="shared" si="1873"/>
        <v>41315</v>
      </c>
      <c r="AM2519" s="2"/>
    </row>
    <row r="2520" spans="1:39" ht="11.25" x14ac:dyDescent="0.2">
      <c r="A2520" s="2" t="s">
        <v>5</v>
      </c>
      <c r="B2520" s="2" t="str">
        <f t="shared" si="1884"/>
        <v>CACY2013</v>
      </c>
      <c r="C2520" s="2" t="s">
        <v>38</v>
      </c>
      <c r="D2520" s="4">
        <v>41314</v>
      </c>
      <c r="K2520" s="54">
        <f t="shared" si="1886"/>
        <v>0</v>
      </c>
      <c r="T2520" s="53">
        <v>1</v>
      </c>
      <c r="U2520" s="54">
        <v>2</v>
      </c>
      <c r="V2520" s="55">
        <v>116</v>
      </c>
      <c r="W2520" s="48">
        <f t="shared" ref="W2520:W2559" si="1887">SUM(T2520:T2879)</f>
        <v>1454</v>
      </c>
      <c r="X2520" s="32">
        <v>48578</v>
      </c>
      <c r="Y2520" s="31">
        <f t="shared" si="1874"/>
        <v>2.3879122236403309E-3</v>
      </c>
      <c r="Z2520" s="30">
        <f t="shared" si="1879"/>
        <v>4.1170900407591911E-5</v>
      </c>
      <c r="AA2520" s="10">
        <f t="shared" si="1875"/>
        <v>58</v>
      </c>
      <c r="AB2520" s="9" t="str">
        <f t="shared" si="1885"/>
        <v>U E</v>
      </c>
      <c r="AC2520" s="28">
        <f t="shared" si="1880"/>
        <v>2.3879122236403309E-3</v>
      </c>
      <c r="AD2520" s="29">
        <f t="shared" si="1881"/>
        <v>4.1170900407591911E-5</v>
      </c>
      <c r="AE2520" s="15">
        <f t="shared" si="1876"/>
        <v>58</v>
      </c>
      <c r="AF2520" s="27" t="e">
        <f t="shared" si="1883"/>
        <v>#REF!</v>
      </c>
      <c r="AG2520" s="7" t="e">
        <f t="shared" si="1883"/>
        <v>#REF!</v>
      </c>
      <c r="AH2520" s="17" t="e">
        <f t="shared" si="1877"/>
        <v>#REF!</v>
      </c>
      <c r="AI2520" s="26" t="e">
        <f t="shared" si="1882"/>
        <v>#REF!</v>
      </c>
      <c r="AJ2520" s="22" t="e">
        <f t="shared" si="1882"/>
        <v>#REF!</v>
      </c>
      <c r="AK2520" s="25" t="e">
        <f t="shared" si="1878"/>
        <v>#REF!</v>
      </c>
      <c r="AL2520" s="60">
        <f t="shared" si="1873"/>
        <v>41314</v>
      </c>
      <c r="AM2520" s="2"/>
    </row>
    <row r="2521" spans="1:39" ht="11.25" x14ac:dyDescent="0.2">
      <c r="A2521" s="2" t="s">
        <v>5</v>
      </c>
      <c r="B2521" s="2" t="str">
        <f t="shared" si="1884"/>
        <v>CACY2013</v>
      </c>
      <c r="C2521" s="2" t="s">
        <v>38</v>
      </c>
      <c r="D2521" s="4">
        <v>41313</v>
      </c>
      <c r="K2521" s="54">
        <f t="shared" si="1886"/>
        <v>0</v>
      </c>
      <c r="T2521" s="53">
        <v>4</v>
      </c>
      <c r="U2521" s="54">
        <v>897</v>
      </c>
      <c r="V2521" s="55">
        <v>108931</v>
      </c>
      <c r="W2521" s="48">
        <f t="shared" si="1887"/>
        <v>1457</v>
      </c>
      <c r="X2521" s="32">
        <v>48578</v>
      </c>
      <c r="Y2521" s="31">
        <f t="shared" si="1874"/>
        <v>2.2423936761496974</v>
      </c>
      <c r="Z2521" s="30">
        <f t="shared" si="1879"/>
        <v>1.8465148832804975E-2</v>
      </c>
      <c r="AA2521" s="10">
        <f t="shared" si="1875"/>
        <v>121.43924191750278</v>
      </c>
      <c r="AB2521" s="9" t="str">
        <f t="shared" si="1885"/>
        <v>U E</v>
      </c>
      <c r="AC2521" s="28">
        <f t="shared" si="1880"/>
        <v>2.2423936761496974</v>
      </c>
      <c r="AD2521" s="29">
        <f t="shared" si="1881"/>
        <v>1.8465148832804975E-2</v>
      </c>
      <c r="AE2521" s="15">
        <f t="shared" si="1876"/>
        <v>121.43924191750278</v>
      </c>
      <c r="AF2521" s="27" t="e">
        <f t="shared" si="1883"/>
        <v>#REF!</v>
      </c>
      <c r="AG2521" s="7" t="e">
        <f t="shared" si="1883"/>
        <v>#REF!</v>
      </c>
      <c r="AH2521" s="17" t="e">
        <f t="shared" si="1877"/>
        <v>#REF!</v>
      </c>
      <c r="AI2521" s="26" t="e">
        <f t="shared" si="1882"/>
        <v>#REF!</v>
      </c>
      <c r="AJ2521" s="22" t="e">
        <f t="shared" si="1882"/>
        <v>#REF!</v>
      </c>
      <c r="AK2521" s="25" t="e">
        <f t="shared" si="1878"/>
        <v>#REF!</v>
      </c>
      <c r="AL2521" s="60">
        <f t="shared" ref="AL2521:AL2559" si="1888">D2521</f>
        <v>41313</v>
      </c>
      <c r="AM2521" s="2"/>
    </row>
    <row r="2522" spans="1:39" ht="11.25" x14ac:dyDescent="0.2">
      <c r="A2522" s="2" t="s">
        <v>5</v>
      </c>
      <c r="B2522" s="2" t="str">
        <f t="shared" si="1884"/>
        <v>CACY2013</v>
      </c>
      <c r="C2522" s="2" t="s">
        <v>38</v>
      </c>
      <c r="D2522" s="4">
        <v>41312</v>
      </c>
      <c r="K2522" s="54">
        <f t="shared" si="1886"/>
        <v>0</v>
      </c>
      <c r="T2522" s="53">
        <v>5</v>
      </c>
      <c r="U2522" s="54">
        <v>29</v>
      </c>
      <c r="V2522" s="55">
        <v>4390</v>
      </c>
      <c r="W2522" s="48">
        <f t="shared" si="1887"/>
        <v>1454</v>
      </c>
      <c r="X2522" s="32">
        <v>48578</v>
      </c>
      <c r="Y2522" s="31">
        <f t="shared" si="1874"/>
        <v>9.0370126394664255E-2</v>
      </c>
      <c r="Z2522" s="30">
        <f t="shared" si="1879"/>
        <v>5.9697805591008273E-4</v>
      </c>
      <c r="AA2522" s="10">
        <f t="shared" si="1875"/>
        <v>151.37931034482759</v>
      </c>
      <c r="AB2522" s="9" t="str">
        <f t="shared" si="1885"/>
        <v>U E</v>
      </c>
      <c r="AC2522" s="28">
        <f t="shared" si="1880"/>
        <v>9.0370126394664255E-2</v>
      </c>
      <c r="AD2522" s="29">
        <f t="shared" si="1881"/>
        <v>5.9697805591008273E-4</v>
      </c>
      <c r="AE2522" s="15">
        <f t="shared" si="1876"/>
        <v>151.37931034482759</v>
      </c>
      <c r="AF2522" s="27" t="e">
        <f t="shared" si="1883"/>
        <v>#REF!</v>
      </c>
      <c r="AG2522" s="7" t="e">
        <f t="shared" si="1883"/>
        <v>#REF!</v>
      </c>
      <c r="AH2522" s="17" t="e">
        <f t="shared" si="1877"/>
        <v>#REF!</v>
      </c>
      <c r="AI2522" s="26" t="e">
        <f t="shared" si="1882"/>
        <v>#REF!</v>
      </c>
      <c r="AJ2522" s="22" t="e">
        <f t="shared" si="1882"/>
        <v>#REF!</v>
      </c>
      <c r="AK2522" s="25" t="e">
        <f t="shared" si="1878"/>
        <v>#REF!</v>
      </c>
      <c r="AL2522" s="60">
        <f t="shared" si="1888"/>
        <v>41312</v>
      </c>
      <c r="AM2522" s="2"/>
    </row>
    <row r="2523" spans="1:39" ht="11.25" x14ac:dyDescent="0.2">
      <c r="A2523" s="2" t="s">
        <v>5</v>
      </c>
      <c r="B2523" s="2" t="str">
        <f t="shared" si="1884"/>
        <v>CACY2013</v>
      </c>
      <c r="C2523" s="2" t="s">
        <v>38</v>
      </c>
      <c r="D2523" s="4">
        <v>41311</v>
      </c>
      <c r="K2523" s="54">
        <f t="shared" si="1886"/>
        <v>0</v>
      </c>
      <c r="T2523" s="53">
        <v>1</v>
      </c>
      <c r="U2523" s="54">
        <v>1</v>
      </c>
      <c r="V2523" s="55">
        <v>176</v>
      </c>
      <c r="W2523" s="48">
        <f t="shared" si="1887"/>
        <v>1451</v>
      </c>
      <c r="X2523" s="32">
        <v>48578</v>
      </c>
      <c r="Y2523" s="31">
        <f t="shared" si="1874"/>
        <v>3.6230392358680883E-3</v>
      </c>
      <c r="Z2523" s="30">
        <f t="shared" si="1879"/>
        <v>2.0585450203795956E-5</v>
      </c>
      <c r="AA2523" s="10">
        <f t="shared" si="1875"/>
        <v>176</v>
      </c>
      <c r="AB2523" s="9" t="str">
        <f t="shared" si="1885"/>
        <v>U E</v>
      </c>
      <c r="AC2523" s="28">
        <f t="shared" si="1880"/>
        <v>3.6230392358680883E-3</v>
      </c>
      <c r="AD2523" s="29">
        <f t="shared" si="1881"/>
        <v>2.0585450203795956E-5</v>
      </c>
      <c r="AE2523" s="15">
        <f t="shared" si="1876"/>
        <v>176</v>
      </c>
      <c r="AF2523" s="27" t="e">
        <f t="shared" si="1883"/>
        <v>#REF!</v>
      </c>
      <c r="AG2523" s="7" t="e">
        <f t="shared" si="1883"/>
        <v>#REF!</v>
      </c>
      <c r="AH2523" s="17" t="e">
        <f t="shared" si="1877"/>
        <v>#REF!</v>
      </c>
      <c r="AI2523" s="26" t="e">
        <f t="shared" si="1882"/>
        <v>#REF!</v>
      </c>
      <c r="AJ2523" s="22" t="e">
        <f t="shared" si="1882"/>
        <v>#REF!</v>
      </c>
      <c r="AK2523" s="25" t="e">
        <f t="shared" si="1878"/>
        <v>#REF!</v>
      </c>
      <c r="AL2523" s="60">
        <f t="shared" si="1888"/>
        <v>41311</v>
      </c>
      <c r="AM2523" s="2"/>
    </row>
    <row r="2524" spans="1:39" ht="11.25" x14ac:dyDescent="0.2">
      <c r="A2524" s="2" t="s">
        <v>5</v>
      </c>
      <c r="B2524" s="2" t="str">
        <f t="shared" si="1884"/>
        <v>CACY2013</v>
      </c>
      <c r="C2524" s="2" t="s">
        <v>38</v>
      </c>
      <c r="D2524" s="4">
        <v>41310</v>
      </c>
      <c r="K2524" s="54">
        <f t="shared" si="1886"/>
        <v>0</v>
      </c>
      <c r="T2524" s="53">
        <v>1</v>
      </c>
      <c r="U2524" s="54">
        <v>1</v>
      </c>
      <c r="V2524" s="55">
        <v>47</v>
      </c>
      <c r="W2524" s="48">
        <f t="shared" si="1887"/>
        <v>1455</v>
      </c>
      <c r="X2524" s="32">
        <v>48578</v>
      </c>
      <c r="Y2524" s="31">
        <f t="shared" si="1874"/>
        <v>9.6751615957841003E-4</v>
      </c>
      <c r="Z2524" s="30">
        <f t="shared" si="1879"/>
        <v>2.0585450203795956E-5</v>
      </c>
      <c r="AA2524" s="10">
        <f t="shared" si="1875"/>
        <v>47.000000000000007</v>
      </c>
      <c r="AB2524" s="9" t="str">
        <f t="shared" si="1885"/>
        <v>U E</v>
      </c>
      <c r="AC2524" s="28">
        <f t="shared" si="1880"/>
        <v>9.6751615957841003E-4</v>
      </c>
      <c r="AD2524" s="29">
        <f t="shared" si="1881"/>
        <v>2.0585450203795956E-5</v>
      </c>
      <c r="AE2524" s="15">
        <f t="shared" si="1876"/>
        <v>47.000000000000007</v>
      </c>
      <c r="AF2524" s="27" t="e">
        <f t="shared" si="1883"/>
        <v>#REF!</v>
      </c>
      <c r="AG2524" s="7" t="e">
        <f t="shared" si="1883"/>
        <v>#REF!</v>
      </c>
      <c r="AH2524" s="17" t="e">
        <f t="shared" si="1877"/>
        <v>#REF!</v>
      </c>
      <c r="AI2524" s="26" t="e">
        <f t="shared" si="1882"/>
        <v>#REF!</v>
      </c>
      <c r="AJ2524" s="22" t="e">
        <f t="shared" si="1882"/>
        <v>#REF!</v>
      </c>
      <c r="AK2524" s="25" t="e">
        <f t="shared" si="1878"/>
        <v>#REF!</v>
      </c>
      <c r="AL2524" s="60">
        <f t="shared" si="1888"/>
        <v>41310</v>
      </c>
      <c r="AM2524" s="2"/>
    </row>
    <row r="2525" spans="1:39" ht="11.25" x14ac:dyDescent="0.2">
      <c r="A2525" s="2" t="s">
        <v>5</v>
      </c>
      <c r="B2525" s="2" t="str">
        <f t="shared" si="1884"/>
        <v>CACY2013</v>
      </c>
      <c r="C2525" s="2" t="s">
        <v>38</v>
      </c>
      <c r="D2525" s="4">
        <v>41309</v>
      </c>
      <c r="K2525" s="54">
        <f t="shared" si="1886"/>
        <v>0</v>
      </c>
      <c r="T2525" s="53">
        <v>2</v>
      </c>
      <c r="U2525" s="54">
        <v>3</v>
      </c>
      <c r="V2525" s="55">
        <v>151</v>
      </c>
      <c r="W2525" s="48">
        <f t="shared" si="1887"/>
        <v>1455</v>
      </c>
      <c r="X2525" s="32">
        <v>48578</v>
      </c>
      <c r="Y2525" s="31">
        <f t="shared" si="1874"/>
        <v>3.1084029807731894E-3</v>
      </c>
      <c r="Z2525" s="30">
        <f t="shared" si="1879"/>
        <v>6.1756350611387873E-5</v>
      </c>
      <c r="AA2525" s="10">
        <f t="shared" si="1875"/>
        <v>50.333333333333329</v>
      </c>
      <c r="AB2525" s="9" t="str">
        <f t="shared" si="1885"/>
        <v>U E</v>
      </c>
      <c r="AC2525" s="28">
        <f t="shared" si="1880"/>
        <v>3.1084029807731894E-3</v>
      </c>
      <c r="AD2525" s="29">
        <f t="shared" si="1881"/>
        <v>6.1756350611387873E-5</v>
      </c>
      <c r="AE2525" s="15">
        <f t="shared" si="1876"/>
        <v>50.333333333333329</v>
      </c>
      <c r="AF2525" s="27" t="e">
        <f t="shared" si="1883"/>
        <v>#REF!</v>
      </c>
      <c r="AG2525" s="7" t="e">
        <f t="shared" si="1883"/>
        <v>#REF!</v>
      </c>
      <c r="AH2525" s="17" t="e">
        <f t="shared" si="1877"/>
        <v>#REF!</v>
      </c>
      <c r="AI2525" s="26" t="e">
        <f t="shared" si="1882"/>
        <v>#REF!</v>
      </c>
      <c r="AJ2525" s="22" t="e">
        <f t="shared" si="1882"/>
        <v>#REF!</v>
      </c>
      <c r="AK2525" s="25" t="e">
        <f t="shared" si="1878"/>
        <v>#REF!</v>
      </c>
      <c r="AL2525" s="60">
        <f t="shared" si="1888"/>
        <v>41309</v>
      </c>
      <c r="AM2525" s="2"/>
    </row>
    <row r="2526" spans="1:39" ht="11.25" x14ac:dyDescent="0.2">
      <c r="A2526" s="2" t="s">
        <v>5</v>
      </c>
      <c r="B2526" s="2" t="str">
        <f t="shared" si="1884"/>
        <v>CACY2013</v>
      </c>
      <c r="C2526" s="2" t="s">
        <v>38</v>
      </c>
      <c r="D2526" s="4">
        <v>41308</v>
      </c>
      <c r="K2526" s="54">
        <f t="shared" si="1886"/>
        <v>0</v>
      </c>
      <c r="T2526" s="53">
        <v>2</v>
      </c>
      <c r="U2526" s="54">
        <v>4</v>
      </c>
      <c r="V2526" s="55">
        <v>633</v>
      </c>
      <c r="W2526" s="48">
        <f t="shared" si="1887"/>
        <v>1457</v>
      </c>
      <c r="X2526" s="32">
        <v>48578</v>
      </c>
      <c r="Y2526" s="31">
        <f t="shared" si="1874"/>
        <v>1.3030589979002841E-2</v>
      </c>
      <c r="Z2526" s="30">
        <f t="shared" si="1879"/>
        <v>8.2341800815183822E-5</v>
      </c>
      <c r="AA2526" s="10">
        <f t="shared" si="1875"/>
        <v>158.25</v>
      </c>
      <c r="AB2526" s="9" t="str">
        <f t="shared" si="1885"/>
        <v>U E</v>
      </c>
      <c r="AC2526" s="28">
        <f t="shared" si="1880"/>
        <v>1.3030589979002841E-2</v>
      </c>
      <c r="AD2526" s="29">
        <f t="shared" si="1881"/>
        <v>8.2341800815183822E-5</v>
      </c>
      <c r="AE2526" s="15">
        <f t="shared" si="1876"/>
        <v>158.25</v>
      </c>
      <c r="AF2526" s="27" t="e">
        <f t="shared" si="1883"/>
        <v>#REF!</v>
      </c>
      <c r="AG2526" s="7" t="e">
        <f t="shared" si="1883"/>
        <v>#REF!</v>
      </c>
      <c r="AH2526" s="17" t="e">
        <f t="shared" si="1877"/>
        <v>#REF!</v>
      </c>
      <c r="AI2526" s="26" t="e">
        <f t="shared" si="1882"/>
        <v>#REF!</v>
      </c>
      <c r="AJ2526" s="22" t="e">
        <f t="shared" si="1882"/>
        <v>#REF!</v>
      </c>
      <c r="AK2526" s="25" t="e">
        <f t="shared" si="1878"/>
        <v>#REF!</v>
      </c>
      <c r="AL2526" s="60">
        <f t="shared" si="1888"/>
        <v>41308</v>
      </c>
      <c r="AM2526" s="2"/>
    </row>
    <row r="2527" spans="1:39" ht="11.25" x14ac:dyDescent="0.2">
      <c r="A2527" s="2" t="s">
        <v>5</v>
      </c>
      <c r="B2527" s="2" t="str">
        <f t="shared" si="1884"/>
        <v>CACY2013</v>
      </c>
      <c r="C2527" s="2" t="s">
        <v>38</v>
      </c>
      <c r="D2527" s="4">
        <v>41307</v>
      </c>
      <c r="K2527" s="54">
        <f t="shared" si="1886"/>
        <v>0</v>
      </c>
      <c r="T2527" s="53">
        <v>2</v>
      </c>
      <c r="U2527" s="54">
        <v>267</v>
      </c>
      <c r="V2527" s="55">
        <v>23797</v>
      </c>
      <c r="W2527" s="48">
        <f t="shared" si="1887"/>
        <v>1457</v>
      </c>
      <c r="X2527" s="32">
        <v>48578</v>
      </c>
      <c r="Y2527" s="31">
        <f t="shared" si="1874"/>
        <v>0.48987195849973236</v>
      </c>
      <c r="Z2527" s="30">
        <f t="shared" si="1879"/>
        <v>5.4963152044135207E-3</v>
      </c>
      <c r="AA2527" s="10">
        <f t="shared" si="1875"/>
        <v>89.12734082397003</v>
      </c>
      <c r="AB2527" s="9" t="str">
        <f t="shared" si="1885"/>
        <v>U E</v>
      </c>
      <c r="AC2527" s="28">
        <f t="shared" si="1880"/>
        <v>0.48987195849973236</v>
      </c>
      <c r="AD2527" s="29">
        <f t="shared" si="1881"/>
        <v>5.4963152044135207E-3</v>
      </c>
      <c r="AE2527" s="15">
        <f t="shared" si="1876"/>
        <v>89.12734082397003</v>
      </c>
      <c r="AF2527" s="27" t="e">
        <f t="shared" si="1883"/>
        <v>#REF!</v>
      </c>
      <c r="AG2527" s="7" t="e">
        <f t="shared" si="1883"/>
        <v>#REF!</v>
      </c>
      <c r="AH2527" s="17" t="e">
        <f t="shared" si="1877"/>
        <v>#REF!</v>
      </c>
      <c r="AI2527" s="26" t="e">
        <f t="shared" si="1882"/>
        <v>#REF!</v>
      </c>
      <c r="AJ2527" s="22" t="e">
        <f t="shared" si="1882"/>
        <v>#REF!</v>
      </c>
      <c r="AK2527" s="25" t="e">
        <f t="shared" si="1878"/>
        <v>#REF!</v>
      </c>
      <c r="AL2527" s="60">
        <f t="shared" si="1888"/>
        <v>41307</v>
      </c>
      <c r="AM2527" s="2"/>
    </row>
    <row r="2528" spans="1:39" ht="11.25" x14ac:dyDescent="0.2">
      <c r="A2528" s="2" t="s">
        <v>5</v>
      </c>
      <c r="B2528" s="2" t="str">
        <f t="shared" si="1884"/>
        <v>CACY2013</v>
      </c>
      <c r="C2528" s="2" t="s">
        <v>38</v>
      </c>
      <c r="D2528" s="4">
        <v>41306</v>
      </c>
      <c r="K2528" s="54">
        <f t="shared" si="1886"/>
        <v>0</v>
      </c>
      <c r="T2528" s="53"/>
      <c r="U2528" s="54"/>
      <c r="V2528" s="55"/>
      <c r="W2528" s="48">
        <f t="shared" si="1887"/>
        <v>1455</v>
      </c>
      <c r="X2528" s="32">
        <v>48578</v>
      </c>
      <c r="Y2528" s="31">
        <f t="shared" si="1874"/>
        <v>0</v>
      </c>
      <c r="Z2528" s="30">
        <f t="shared" si="1879"/>
        <v>0</v>
      </c>
      <c r="AA2528" s="10">
        <f t="shared" si="1875"/>
        <v>0</v>
      </c>
      <c r="AB2528" s="9" t="str">
        <f t="shared" si="1885"/>
        <v>U E</v>
      </c>
      <c r="AC2528" s="28">
        <f t="shared" si="1880"/>
        <v>0</v>
      </c>
      <c r="AD2528" s="29">
        <f t="shared" si="1881"/>
        <v>0</v>
      </c>
      <c r="AE2528" s="15">
        <f t="shared" si="1876"/>
        <v>0</v>
      </c>
      <c r="AF2528" s="27" t="e">
        <f t="shared" si="1883"/>
        <v>#REF!</v>
      </c>
      <c r="AG2528" s="7" t="e">
        <f t="shared" si="1883"/>
        <v>#REF!</v>
      </c>
      <c r="AH2528" s="17" t="e">
        <f t="shared" si="1877"/>
        <v>#REF!</v>
      </c>
      <c r="AI2528" s="26" t="e">
        <f t="shared" si="1882"/>
        <v>#REF!</v>
      </c>
      <c r="AJ2528" s="22" t="e">
        <f t="shared" si="1882"/>
        <v>#REF!</v>
      </c>
      <c r="AK2528" s="25" t="e">
        <f t="shared" si="1878"/>
        <v>#REF!</v>
      </c>
      <c r="AL2528" s="60">
        <f t="shared" si="1888"/>
        <v>41306</v>
      </c>
      <c r="AM2528" s="2"/>
    </row>
    <row r="2529" spans="1:39" ht="11.25" x14ac:dyDescent="0.2">
      <c r="A2529" s="2" t="s">
        <v>5</v>
      </c>
      <c r="B2529" s="2" t="str">
        <f t="shared" si="1884"/>
        <v>CACY2013</v>
      </c>
      <c r="C2529" s="2" t="s">
        <v>38</v>
      </c>
      <c r="D2529" s="4">
        <v>41305</v>
      </c>
      <c r="G2529" s="69">
        <v>33</v>
      </c>
      <c r="H2529" s="71">
        <v>0.36</v>
      </c>
      <c r="I2529" s="76">
        <v>92</v>
      </c>
      <c r="K2529" s="54">
        <f t="shared" si="1886"/>
        <v>0</v>
      </c>
      <c r="T2529" s="53">
        <v>1</v>
      </c>
      <c r="U2529" s="54">
        <v>1</v>
      </c>
      <c r="V2529" s="55">
        <v>255</v>
      </c>
      <c r="W2529" s="48">
        <f t="shared" si="1887"/>
        <v>1457</v>
      </c>
      <c r="X2529" s="32">
        <v>48578</v>
      </c>
      <c r="Y2529" s="31">
        <f t="shared" si="1874"/>
        <v>5.2492898019679693E-3</v>
      </c>
      <c r="Z2529" s="30">
        <f t="shared" si="1879"/>
        <v>2.0585450203795956E-5</v>
      </c>
      <c r="AA2529" s="10">
        <f t="shared" si="1875"/>
        <v>255.00000000000003</v>
      </c>
      <c r="AB2529" s="9" t="str">
        <f t="shared" si="1885"/>
        <v>U E</v>
      </c>
      <c r="AC2529" s="28">
        <f t="shared" si="1880"/>
        <v>5.2492898019679693E-3</v>
      </c>
      <c r="AD2529" s="29">
        <f t="shared" si="1881"/>
        <v>2.0585450203795956E-5</v>
      </c>
      <c r="AE2529" s="15">
        <f t="shared" si="1876"/>
        <v>255.00000000000003</v>
      </c>
      <c r="AF2529" s="27" t="e">
        <f t="shared" si="1883"/>
        <v>#REF!</v>
      </c>
      <c r="AG2529" s="7" t="e">
        <f t="shared" si="1883"/>
        <v>#REF!</v>
      </c>
      <c r="AH2529" s="17" t="e">
        <f t="shared" si="1877"/>
        <v>#REF!</v>
      </c>
      <c r="AI2529" s="26" t="e">
        <f t="shared" si="1882"/>
        <v>#REF!</v>
      </c>
      <c r="AJ2529" s="22" t="e">
        <f t="shared" si="1882"/>
        <v>#REF!</v>
      </c>
      <c r="AK2529" s="25" t="e">
        <f t="shared" si="1878"/>
        <v>#REF!</v>
      </c>
      <c r="AL2529" s="60">
        <f t="shared" si="1888"/>
        <v>41305</v>
      </c>
      <c r="AM2529" s="2"/>
    </row>
    <row r="2530" spans="1:39" ht="11.25" x14ac:dyDescent="0.2">
      <c r="A2530" s="2" t="s">
        <v>5</v>
      </c>
      <c r="B2530" s="2" t="str">
        <f t="shared" si="1884"/>
        <v>CACY2013</v>
      </c>
      <c r="C2530" s="2" t="s">
        <v>38</v>
      </c>
      <c r="D2530" s="4">
        <v>41304</v>
      </c>
      <c r="K2530" s="54">
        <f t="shared" si="1886"/>
        <v>0</v>
      </c>
      <c r="T2530" s="53">
        <v>2</v>
      </c>
      <c r="U2530" s="54">
        <v>18</v>
      </c>
      <c r="V2530" s="55">
        <v>986</v>
      </c>
      <c r="W2530" s="48">
        <f t="shared" si="1887"/>
        <v>1458</v>
      </c>
      <c r="X2530" s="32">
        <v>48578</v>
      </c>
      <c r="Y2530" s="31">
        <f t="shared" si="1874"/>
        <v>2.0297253900942815E-2</v>
      </c>
      <c r="Z2530" s="30">
        <f t="shared" si="1879"/>
        <v>3.7053810366832724E-4</v>
      </c>
      <c r="AA2530" s="10">
        <f t="shared" si="1875"/>
        <v>54.777777777777779</v>
      </c>
      <c r="AB2530" s="9" t="str">
        <f t="shared" si="1885"/>
        <v>U E</v>
      </c>
      <c r="AC2530" s="28">
        <f t="shared" si="1880"/>
        <v>2.0297253900942815E-2</v>
      </c>
      <c r="AD2530" s="29">
        <f t="shared" si="1881"/>
        <v>3.7053810366832724E-4</v>
      </c>
      <c r="AE2530" s="15">
        <f t="shared" si="1876"/>
        <v>54.777777777777779</v>
      </c>
      <c r="AF2530" s="27" t="e">
        <f t="shared" si="1883"/>
        <v>#REF!</v>
      </c>
      <c r="AG2530" s="7" t="e">
        <f t="shared" si="1883"/>
        <v>#REF!</v>
      </c>
      <c r="AH2530" s="17" t="e">
        <f t="shared" si="1877"/>
        <v>#REF!</v>
      </c>
      <c r="AI2530" s="26" t="e">
        <f t="shared" si="1882"/>
        <v>#REF!</v>
      </c>
      <c r="AJ2530" s="22" t="e">
        <f t="shared" si="1882"/>
        <v>#REF!</v>
      </c>
      <c r="AK2530" s="25" t="e">
        <f t="shared" si="1878"/>
        <v>#REF!</v>
      </c>
      <c r="AL2530" s="60">
        <f t="shared" si="1888"/>
        <v>41304</v>
      </c>
      <c r="AM2530" s="2"/>
    </row>
    <row r="2531" spans="1:39" ht="11.25" x14ac:dyDescent="0.2">
      <c r="A2531" s="2" t="s">
        <v>5</v>
      </c>
      <c r="B2531" s="2" t="str">
        <f t="shared" si="1884"/>
        <v>CACY2013</v>
      </c>
      <c r="C2531" s="2" t="s">
        <v>38</v>
      </c>
      <c r="D2531" s="4">
        <v>41303</v>
      </c>
      <c r="K2531" s="54">
        <f t="shared" si="1886"/>
        <v>0</v>
      </c>
      <c r="T2531" s="53">
        <v>7</v>
      </c>
      <c r="U2531" s="54">
        <v>31</v>
      </c>
      <c r="V2531" s="55">
        <v>1470</v>
      </c>
      <c r="W2531" s="48">
        <f t="shared" si="1887"/>
        <v>1456</v>
      </c>
      <c r="X2531" s="32">
        <v>48578</v>
      </c>
      <c r="Y2531" s="31">
        <f t="shared" si="1874"/>
        <v>3.0260611799580058E-2</v>
      </c>
      <c r="Z2531" s="30">
        <f t="shared" si="1879"/>
        <v>6.3814895631767463E-4</v>
      </c>
      <c r="AA2531" s="10">
        <f t="shared" si="1875"/>
        <v>47.41935483870968</v>
      </c>
      <c r="AB2531" s="9" t="str">
        <f t="shared" si="1885"/>
        <v>U E</v>
      </c>
      <c r="AC2531" s="28">
        <f t="shared" si="1880"/>
        <v>3.0260611799580058E-2</v>
      </c>
      <c r="AD2531" s="29">
        <f t="shared" si="1881"/>
        <v>6.3814895631767463E-4</v>
      </c>
      <c r="AE2531" s="15">
        <f t="shared" si="1876"/>
        <v>47.41935483870968</v>
      </c>
      <c r="AF2531" s="27" t="e">
        <f t="shared" si="1883"/>
        <v>#REF!</v>
      </c>
      <c r="AG2531" s="7" t="e">
        <f t="shared" si="1883"/>
        <v>#REF!</v>
      </c>
      <c r="AH2531" s="17" t="e">
        <f t="shared" si="1877"/>
        <v>#REF!</v>
      </c>
      <c r="AI2531" s="26" t="e">
        <f t="shared" si="1882"/>
        <v>#REF!</v>
      </c>
      <c r="AJ2531" s="22" t="e">
        <f t="shared" si="1882"/>
        <v>#REF!</v>
      </c>
      <c r="AK2531" s="25" t="e">
        <f t="shared" si="1878"/>
        <v>#REF!</v>
      </c>
      <c r="AL2531" s="60">
        <f t="shared" si="1888"/>
        <v>41303</v>
      </c>
      <c r="AM2531" s="2"/>
    </row>
    <row r="2532" spans="1:39" ht="11.25" x14ac:dyDescent="0.2">
      <c r="A2532" s="2" t="s">
        <v>5</v>
      </c>
      <c r="B2532" s="2" t="str">
        <f t="shared" si="1884"/>
        <v>CACY2013</v>
      </c>
      <c r="C2532" s="2" t="s">
        <v>38</v>
      </c>
      <c r="D2532" s="4">
        <v>41302</v>
      </c>
      <c r="K2532" s="54">
        <f t="shared" si="1886"/>
        <v>0</v>
      </c>
      <c r="T2532" s="53">
        <v>5</v>
      </c>
      <c r="U2532" s="54">
        <v>26</v>
      </c>
      <c r="V2532" s="55">
        <v>2541</v>
      </c>
      <c r="W2532" s="48">
        <f t="shared" si="1887"/>
        <v>1450</v>
      </c>
      <c r="X2532" s="32">
        <v>48578</v>
      </c>
      <c r="Y2532" s="31">
        <f t="shared" si="1874"/>
        <v>5.2307628967845528E-2</v>
      </c>
      <c r="Z2532" s="30">
        <f t="shared" si="1879"/>
        <v>5.3522170529869489E-4</v>
      </c>
      <c r="AA2532" s="10">
        <f t="shared" si="1875"/>
        <v>97.730769230769226</v>
      </c>
      <c r="AB2532" s="9" t="str">
        <f t="shared" si="1885"/>
        <v>U E</v>
      </c>
      <c r="AC2532" s="28">
        <f t="shared" si="1880"/>
        <v>5.2307628967845528E-2</v>
      </c>
      <c r="AD2532" s="29">
        <f t="shared" si="1881"/>
        <v>5.3522170529869489E-4</v>
      </c>
      <c r="AE2532" s="15">
        <f t="shared" si="1876"/>
        <v>97.730769230769226</v>
      </c>
      <c r="AF2532" s="27" t="e">
        <f t="shared" si="1883"/>
        <v>#REF!</v>
      </c>
      <c r="AG2532" s="7" t="e">
        <f t="shared" si="1883"/>
        <v>#REF!</v>
      </c>
      <c r="AH2532" s="17" t="e">
        <f t="shared" si="1877"/>
        <v>#REF!</v>
      </c>
      <c r="AI2532" s="26" t="e">
        <f t="shared" si="1882"/>
        <v>#REF!</v>
      </c>
      <c r="AJ2532" s="22" t="e">
        <f t="shared" si="1882"/>
        <v>#REF!</v>
      </c>
      <c r="AK2532" s="25" t="e">
        <f t="shared" si="1878"/>
        <v>#REF!</v>
      </c>
      <c r="AL2532" s="60">
        <f t="shared" si="1888"/>
        <v>41302</v>
      </c>
      <c r="AM2532" s="2"/>
    </row>
    <row r="2533" spans="1:39" ht="11.25" x14ac:dyDescent="0.2">
      <c r="A2533" s="2" t="s">
        <v>5</v>
      </c>
      <c r="B2533" s="2" t="str">
        <f t="shared" si="1884"/>
        <v>CACY2013</v>
      </c>
      <c r="C2533" s="2" t="s">
        <v>38</v>
      </c>
      <c r="D2533" s="4">
        <v>41301</v>
      </c>
      <c r="K2533" s="54">
        <f t="shared" si="1886"/>
        <v>0</v>
      </c>
      <c r="T2533" s="53">
        <v>1</v>
      </c>
      <c r="U2533" s="54">
        <v>17</v>
      </c>
      <c r="V2533" s="55">
        <v>2849</v>
      </c>
      <c r="W2533" s="48">
        <f t="shared" si="1887"/>
        <v>1448</v>
      </c>
      <c r="X2533" s="32">
        <v>48578</v>
      </c>
      <c r="Y2533" s="31">
        <f t="shared" ref="Y2533:Y2559" si="1889">V2533/X2533</f>
        <v>5.8647947630614684E-2</v>
      </c>
      <c r="Z2533" s="30">
        <f t="shared" si="1879"/>
        <v>3.4995265346453129E-4</v>
      </c>
      <c r="AA2533" s="10">
        <f t="shared" ref="AA2533:AA2559" si="1890">IF(Z2533=0,0,Y2533/Z2533)</f>
        <v>167.58823529411765</v>
      </c>
      <c r="AB2533" s="9" t="str">
        <f t="shared" si="1885"/>
        <v>U E</v>
      </c>
      <c r="AC2533" s="28">
        <f t="shared" si="1880"/>
        <v>5.8647947630614684E-2</v>
      </c>
      <c r="AD2533" s="29">
        <f t="shared" si="1881"/>
        <v>3.4995265346453129E-4</v>
      </c>
      <c r="AE2533" s="15">
        <f t="shared" ref="AE2533:AE2559" si="1891">IF(AD2533=0,0,AC2533/AD2533)</f>
        <v>167.58823529411765</v>
      </c>
      <c r="AF2533" s="27" t="e">
        <f t="shared" si="1883"/>
        <v>#REF!</v>
      </c>
      <c r="AG2533" s="7" t="e">
        <f t="shared" si="1883"/>
        <v>#REF!</v>
      </c>
      <c r="AH2533" s="17" t="e">
        <f t="shared" ref="AH2533:AH2559" si="1892">AF2533/AG2533</f>
        <v>#REF!</v>
      </c>
      <c r="AI2533" s="26" t="e">
        <f t="shared" si="1882"/>
        <v>#REF!</v>
      </c>
      <c r="AJ2533" s="22" t="e">
        <f t="shared" si="1882"/>
        <v>#REF!</v>
      </c>
      <c r="AK2533" s="25" t="e">
        <f t="shared" ref="AK2533:AK2559" si="1893">AI2533/AJ2533</f>
        <v>#REF!</v>
      </c>
      <c r="AL2533" s="60">
        <f t="shared" si="1888"/>
        <v>41301</v>
      </c>
      <c r="AM2533" s="2"/>
    </row>
    <row r="2534" spans="1:39" ht="11.25" x14ac:dyDescent="0.2">
      <c r="A2534" s="2" t="s">
        <v>5</v>
      </c>
      <c r="B2534" s="2" t="str">
        <f t="shared" si="1884"/>
        <v>CACY2013</v>
      </c>
      <c r="C2534" s="2" t="s">
        <v>38</v>
      </c>
      <c r="D2534" s="4">
        <v>41300</v>
      </c>
      <c r="K2534" s="54">
        <f t="shared" si="1886"/>
        <v>0</v>
      </c>
      <c r="T2534" s="53">
        <v>2</v>
      </c>
      <c r="U2534" s="54">
        <v>7</v>
      </c>
      <c r="V2534" s="55">
        <v>491</v>
      </c>
      <c r="W2534" s="48">
        <f t="shared" si="1887"/>
        <v>1451</v>
      </c>
      <c r="X2534" s="32">
        <v>48578</v>
      </c>
      <c r="Y2534" s="31">
        <f t="shared" si="1889"/>
        <v>1.0107456050063815E-2</v>
      </c>
      <c r="Z2534" s="30">
        <f t="shared" ref="Z2534:Z2559" si="1894">U2534/X2534</f>
        <v>1.440981514265717E-4</v>
      </c>
      <c r="AA2534" s="10">
        <f t="shared" si="1890"/>
        <v>70.142857142857139</v>
      </c>
      <c r="AB2534" s="9" t="str">
        <f t="shared" si="1885"/>
        <v>U E</v>
      </c>
      <c r="AC2534" s="28">
        <f t="shared" ref="AC2534:AC2559" si="1895">IF($AB2534="U E",$Y2534,(V2534-E2534)/X2534)</f>
        <v>1.0107456050063815E-2</v>
      </c>
      <c r="AD2534" s="29">
        <f t="shared" ref="AD2534:AD2559" si="1896">IF($AB2534="U E",$Z2534,(U2534-F2534)/X2534)</f>
        <v>1.440981514265717E-4</v>
      </c>
      <c r="AE2534" s="15">
        <f t="shared" si="1891"/>
        <v>70.142857142857139</v>
      </c>
      <c r="AF2534" s="27" t="e">
        <f t="shared" si="1883"/>
        <v>#REF!</v>
      </c>
      <c r="AG2534" s="7" t="e">
        <f t="shared" si="1883"/>
        <v>#REF!</v>
      </c>
      <c r="AH2534" s="17" t="e">
        <f t="shared" si="1892"/>
        <v>#REF!</v>
      </c>
      <c r="AI2534" s="26" t="e">
        <f t="shared" si="1882"/>
        <v>#REF!</v>
      </c>
      <c r="AJ2534" s="22" t="e">
        <f t="shared" si="1882"/>
        <v>#REF!</v>
      </c>
      <c r="AK2534" s="25" t="e">
        <f t="shared" si="1893"/>
        <v>#REF!</v>
      </c>
      <c r="AL2534" s="60">
        <f t="shared" si="1888"/>
        <v>41300</v>
      </c>
      <c r="AM2534" s="2"/>
    </row>
    <row r="2535" spans="1:39" ht="11.25" x14ac:dyDescent="0.2">
      <c r="A2535" s="2" t="s">
        <v>5</v>
      </c>
      <c r="B2535" s="2" t="str">
        <f t="shared" si="1884"/>
        <v>CACY2013</v>
      </c>
      <c r="C2535" s="2" t="s">
        <v>38</v>
      </c>
      <c r="D2535" s="4">
        <v>41299</v>
      </c>
      <c r="K2535" s="54">
        <f t="shared" si="1886"/>
        <v>0</v>
      </c>
      <c r="T2535" s="53">
        <v>1</v>
      </c>
      <c r="U2535" s="54">
        <v>1</v>
      </c>
      <c r="V2535" s="55">
        <v>273</v>
      </c>
      <c r="W2535" s="48">
        <f t="shared" si="1887"/>
        <v>1449</v>
      </c>
      <c r="X2535" s="32">
        <v>48578</v>
      </c>
      <c r="Y2535" s="31">
        <f t="shared" si="1889"/>
        <v>5.619827905636296E-3</v>
      </c>
      <c r="Z2535" s="30">
        <f t="shared" si="1894"/>
        <v>2.0585450203795956E-5</v>
      </c>
      <c r="AA2535" s="10">
        <f t="shared" si="1890"/>
        <v>273</v>
      </c>
      <c r="AB2535" s="9" t="str">
        <f t="shared" si="1885"/>
        <v>U E</v>
      </c>
      <c r="AC2535" s="28">
        <f t="shared" si="1895"/>
        <v>5.619827905636296E-3</v>
      </c>
      <c r="AD2535" s="29">
        <f t="shared" si="1896"/>
        <v>2.0585450203795956E-5</v>
      </c>
      <c r="AE2535" s="15">
        <f t="shared" si="1891"/>
        <v>273</v>
      </c>
      <c r="AF2535" s="27" t="e">
        <f t="shared" si="1883"/>
        <v>#REF!</v>
      </c>
      <c r="AG2535" s="7" t="e">
        <f t="shared" si="1883"/>
        <v>#REF!</v>
      </c>
      <c r="AH2535" s="17" t="e">
        <f t="shared" si="1892"/>
        <v>#REF!</v>
      </c>
      <c r="AI2535" s="26" t="e">
        <f t="shared" si="1882"/>
        <v>#REF!</v>
      </c>
      <c r="AJ2535" s="22" t="e">
        <f t="shared" si="1882"/>
        <v>#REF!</v>
      </c>
      <c r="AK2535" s="25" t="e">
        <f t="shared" si="1893"/>
        <v>#REF!</v>
      </c>
      <c r="AL2535" s="60">
        <f t="shared" si="1888"/>
        <v>41299</v>
      </c>
      <c r="AM2535" s="2"/>
    </row>
    <row r="2536" spans="1:39" ht="11.25" x14ac:dyDescent="0.2">
      <c r="A2536" s="2" t="s">
        <v>5</v>
      </c>
      <c r="B2536" s="2" t="str">
        <f t="shared" si="1884"/>
        <v>CACY2013</v>
      </c>
      <c r="C2536" s="2" t="s">
        <v>38</v>
      </c>
      <c r="D2536" s="4">
        <v>41298</v>
      </c>
      <c r="K2536" s="54">
        <f t="shared" si="1886"/>
        <v>0</v>
      </c>
      <c r="T2536" s="53">
        <v>5</v>
      </c>
      <c r="U2536" s="54">
        <v>118</v>
      </c>
      <c r="V2536" s="55">
        <v>3008</v>
      </c>
      <c r="W2536" s="48">
        <f t="shared" si="1887"/>
        <v>1450</v>
      </c>
      <c r="X2536" s="32">
        <v>48578</v>
      </c>
      <c r="Y2536" s="31">
        <f t="shared" si="1889"/>
        <v>6.1921034213018242E-2</v>
      </c>
      <c r="Z2536" s="30">
        <f t="shared" si="1894"/>
        <v>2.4290831240479228E-3</v>
      </c>
      <c r="AA2536" s="10">
        <f t="shared" si="1890"/>
        <v>25.491525423728817</v>
      </c>
      <c r="AB2536" s="9" t="str">
        <f t="shared" si="1885"/>
        <v>U E</v>
      </c>
      <c r="AC2536" s="28">
        <f t="shared" si="1895"/>
        <v>6.1921034213018242E-2</v>
      </c>
      <c r="AD2536" s="29">
        <f t="shared" si="1896"/>
        <v>2.4290831240479228E-3</v>
      </c>
      <c r="AE2536" s="15">
        <f t="shared" si="1891"/>
        <v>25.491525423728817</v>
      </c>
      <c r="AF2536" s="27" t="e">
        <f t="shared" si="1883"/>
        <v>#REF!</v>
      </c>
      <c r="AG2536" s="7" t="e">
        <f t="shared" si="1883"/>
        <v>#REF!</v>
      </c>
      <c r="AH2536" s="17" t="e">
        <f t="shared" si="1892"/>
        <v>#REF!</v>
      </c>
      <c r="AI2536" s="26" t="e">
        <f t="shared" si="1882"/>
        <v>#REF!</v>
      </c>
      <c r="AJ2536" s="22" t="e">
        <f t="shared" si="1882"/>
        <v>#REF!</v>
      </c>
      <c r="AK2536" s="25" t="e">
        <f t="shared" si="1893"/>
        <v>#REF!</v>
      </c>
      <c r="AL2536" s="60">
        <f t="shared" si="1888"/>
        <v>41298</v>
      </c>
      <c r="AM2536" s="2"/>
    </row>
    <row r="2537" spans="1:39" ht="11.25" x14ac:dyDescent="0.2">
      <c r="A2537" s="2" t="s">
        <v>5</v>
      </c>
      <c r="B2537" s="2" t="str">
        <f t="shared" si="1884"/>
        <v>CACY2013</v>
      </c>
      <c r="C2537" s="2" t="s">
        <v>38</v>
      </c>
      <c r="D2537" s="4">
        <v>41297</v>
      </c>
      <c r="K2537" s="54">
        <f t="shared" si="1886"/>
        <v>0</v>
      </c>
      <c r="T2537" s="53">
        <v>12</v>
      </c>
      <c r="U2537" s="54">
        <v>510</v>
      </c>
      <c r="V2537" s="55">
        <v>20249</v>
      </c>
      <c r="W2537" s="48">
        <f t="shared" si="1887"/>
        <v>1447</v>
      </c>
      <c r="X2537" s="32">
        <v>48578</v>
      </c>
      <c r="Y2537" s="31">
        <f t="shared" si="1889"/>
        <v>0.41683478117666434</v>
      </c>
      <c r="Z2537" s="30">
        <f t="shared" si="1894"/>
        <v>1.0498579603935939E-2</v>
      </c>
      <c r="AA2537" s="10">
        <f t="shared" si="1890"/>
        <v>39.70392156862745</v>
      </c>
      <c r="AB2537" s="9" t="str">
        <f t="shared" si="1885"/>
        <v>U E</v>
      </c>
      <c r="AC2537" s="28">
        <f t="shared" si="1895"/>
        <v>0.41683478117666434</v>
      </c>
      <c r="AD2537" s="29">
        <f t="shared" si="1896"/>
        <v>1.0498579603935939E-2</v>
      </c>
      <c r="AE2537" s="15">
        <f t="shared" si="1891"/>
        <v>39.70392156862745</v>
      </c>
      <c r="AF2537" s="27" t="e">
        <f t="shared" si="1883"/>
        <v>#REF!</v>
      </c>
      <c r="AG2537" s="7" t="e">
        <f t="shared" si="1883"/>
        <v>#REF!</v>
      </c>
      <c r="AH2537" s="17" t="e">
        <f t="shared" si="1892"/>
        <v>#REF!</v>
      </c>
      <c r="AI2537" s="26" t="e">
        <f t="shared" si="1882"/>
        <v>#REF!</v>
      </c>
      <c r="AJ2537" s="22" t="e">
        <f t="shared" si="1882"/>
        <v>#REF!</v>
      </c>
      <c r="AK2537" s="25" t="e">
        <f t="shared" si="1893"/>
        <v>#REF!</v>
      </c>
      <c r="AL2537" s="60">
        <f t="shared" si="1888"/>
        <v>41297</v>
      </c>
      <c r="AM2537" s="2"/>
    </row>
    <row r="2538" spans="1:39" ht="11.25" x14ac:dyDescent="0.2">
      <c r="A2538" s="2" t="s">
        <v>5</v>
      </c>
      <c r="B2538" s="2" t="str">
        <f t="shared" si="1884"/>
        <v>CACY2013</v>
      </c>
      <c r="C2538" s="2" t="s">
        <v>38</v>
      </c>
      <c r="D2538" s="4">
        <v>41296</v>
      </c>
      <c r="K2538" s="54">
        <f t="shared" si="1886"/>
        <v>0</v>
      </c>
      <c r="T2538" s="53">
        <v>3</v>
      </c>
      <c r="U2538" s="54">
        <v>31</v>
      </c>
      <c r="V2538" s="55">
        <v>914</v>
      </c>
      <c r="W2538" s="48">
        <f t="shared" si="1887"/>
        <v>1435</v>
      </c>
      <c r="X2538" s="32">
        <v>48578</v>
      </c>
      <c r="Y2538" s="31">
        <f t="shared" si="1889"/>
        <v>1.8815101486269505E-2</v>
      </c>
      <c r="Z2538" s="30">
        <f t="shared" si="1894"/>
        <v>6.3814895631767463E-4</v>
      </c>
      <c r="AA2538" s="10">
        <f t="shared" si="1890"/>
        <v>29.483870967741936</v>
      </c>
      <c r="AB2538" s="9" t="str">
        <f t="shared" si="1885"/>
        <v>U E</v>
      </c>
      <c r="AC2538" s="28">
        <f t="shared" si="1895"/>
        <v>1.8815101486269505E-2</v>
      </c>
      <c r="AD2538" s="29">
        <f t="shared" si="1896"/>
        <v>6.3814895631767463E-4</v>
      </c>
      <c r="AE2538" s="15">
        <f t="shared" si="1891"/>
        <v>29.483870967741936</v>
      </c>
      <c r="AF2538" s="27" t="e">
        <f t="shared" si="1883"/>
        <v>#REF!</v>
      </c>
      <c r="AG2538" s="7" t="e">
        <f t="shared" si="1883"/>
        <v>#REF!</v>
      </c>
      <c r="AH2538" s="17" t="e">
        <f t="shared" si="1892"/>
        <v>#REF!</v>
      </c>
      <c r="AI2538" s="26" t="e">
        <f t="shared" si="1882"/>
        <v>#REF!</v>
      </c>
      <c r="AJ2538" s="22" t="e">
        <f t="shared" si="1882"/>
        <v>#REF!</v>
      </c>
      <c r="AK2538" s="25" t="e">
        <f t="shared" si="1893"/>
        <v>#REF!</v>
      </c>
      <c r="AL2538" s="60">
        <f t="shared" si="1888"/>
        <v>41296</v>
      </c>
      <c r="AM2538" s="2"/>
    </row>
    <row r="2539" spans="1:39" ht="11.25" x14ac:dyDescent="0.2">
      <c r="A2539" s="2" t="s">
        <v>5</v>
      </c>
      <c r="B2539" s="2" t="str">
        <f t="shared" si="1884"/>
        <v>CACY2013</v>
      </c>
      <c r="C2539" s="2" t="s">
        <v>38</v>
      </c>
      <c r="D2539" s="4">
        <v>41295</v>
      </c>
      <c r="K2539" s="54">
        <f t="shared" si="1886"/>
        <v>0</v>
      </c>
      <c r="T2539" s="53">
        <v>4</v>
      </c>
      <c r="U2539" s="54">
        <v>10</v>
      </c>
      <c r="V2539" s="55">
        <v>821</v>
      </c>
      <c r="W2539" s="48">
        <f t="shared" si="1887"/>
        <v>1435</v>
      </c>
      <c r="X2539" s="32">
        <v>48578</v>
      </c>
      <c r="Y2539" s="31">
        <f t="shared" si="1889"/>
        <v>1.690065461731648E-2</v>
      </c>
      <c r="Z2539" s="30">
        <f t="shared" si="1894"/>
        <v>2.0585450203795957E-4</v>
      </c>
      <c r="AA2539" s="10">
        <f t="shared" si="1890"/>
        <v>82.1</v>
      </c>
      <c r="AB2539" s="9" t="str">
        <f t="shared" si="1885"/>
        <v>U E</v>
      </c>
      <c r="AC2539" s="28">
        <f t="shared" si="1895"/>
        <v>1.690065461731648E-2</v>
      </c>
      <c r="AD2539" s="29">
        <f t="shared" si="1896"/>
        <v>2.0585450203795957E-4</v>
      </c>
      <c r="AE2539" s="15">
        <f t="shared" si="1891"/>
        <v>82.1</v>
      </c>
      <c r="AF2539" s="27" t="e">
        <f t="shared" si="1883"/>
        <v>#REF!</v>
      </c>
      <c r="AG2539" s="7" t="e">
        <f t="shared" si="1883"/>
        <v>#REF!</v>
      </c>
      <c r="AH2539" s="17" t="e">
        <f t="shared" si="1892"/>
        <v>#REF!</v>
      </c>
      <c r="AI2539" s="26" t="e">
        <f t="shared" si="1882"/>
        <v>#REF!</v>
      </c>
      <c r="AJ2539" s="22" t="e">
        <f t="shared" si="1882"/>
        <v>#REF!</v>
      </c>
      <c r="AK2539" s="25" t="e">
        <f t="shared" si="1893"/>
        <v>#REF!</v>
      </c>
      <c r="AL2539" s="60">
        <f t="shared" si="1888"/>
        <v>41295</v>
      </c>
      <c r="AM2539" s="2"/>
    </row>
    <row r="2540" spans="1:39" ht="11.25" x14ac:dyDescent="0.2">
      <c r="A2540" s="2" t="s">
        <v>5</v>
      </c>
      <c r="B2540" s="2" t="str">
        <f t="shared" si="1884"/>
        <v>CACY2013</v>
      </c>
      <c r="C2540" s="2" t="s">
        <v>38</v>
      </c>
      <c r="D2540" s="4">
        <v>41294</v>
      </c>
      <c r="K2540" s="54">
        <f t="shared" si="1886"/>
        <v>0</v>
      </c>
      <c r="T2540" s="53">
        <v>2</v>
      </c>
      <c r="U2540" s="54">
        <v>2</v>
      </c>
      <c r="V2540" s="55">
        <v>257</v>
      </c>
      <c r="W2540" s="48">
        <f t="shared" si="1887"/>
        <v>1434</v>
      </c>
      <c r="X2540" s="32">
        <v>48578</v>
      </c>
      <c r="Y2540" s="31">
        <f t="shared" si="1889"/>
        <v>5.2904607023755608E-3</v>
      </c>
      <c r="Z2540" s="30">
        <f t="shared" si="1894"/>
        <v>4.1170900407591911E-5</v>
      </c>
      <c r="AA2540" s="10">
        <f t="shared" si="1890"/>
        <v>128.5</v>
      </c>
      <c r="AB2540" s="9" t="str">
        <f t="shared" si="1885"/>
        <v>U E</v>
      </c>
      <c r="AC2540" s="28">
        <f t="shared" si="1895"/>
        <v>5.2904607023755608E-3</v>
      </c>
      <c r="AD2540" s="29">
        <f t="shared" si="1896"/>
        <v>4.1170900407591911E-5</v>
      </c>
      <c r="AE2540" s="15">
        <f t="shared" si="1891"/>
        <v>128.5</v>
      </c>
      <c r="AF2540" s="27" t="e">
        <f t="shared" si="1883"/>
        <v>#REF!</v>
      </c>
      <c r="AG2540" s="7" t="e">
        <f t="shared" si="1883"/>
        <v>#REF!</v>
      </c>
      <c r="AH2540" s="17" t="e">
        <f t="shared" si="1892"/>
        <v>#REF!</v>
      </c>
      <c r="AI2540" s="26" t="e">
        <f t="shared" si="1882"/>
        <v>#REF!</v>
      </c>
      <c r="AJ2540" s="22" t="e">
        <f t="shared" si="1882"/>
        <v>#REF!</v>
      </c>
      <c r="AK2540" s="25" t="e">
        <f t="shared" si="1893"/>
        <v>#REF!</v>
      </c>
      <c r="AL2540" s="60">
        <f t="shared" si="1888"/>
        <v>41294</v>
      </c>
      <c r="AM2540" s="2"/>
    </row>
    <row r="2541" spans="1:39" ht="11.25" x14ac:dyDescent="0.2">
      <c r="A2541" s="2" t="s">
        <v>5</v>
      </c>
      <c r="B2541" s="2" t="str">
        <f t="shared" si="1884"/>
        <v>CACY2013</v>
      </c>
      <c r="C2541" s="2" t="s">
        <v>38</v>
      </c>
      <c r="D2541" s="4">
        <v>41293</v>
      </c>
      <c r="K2541" s="54">
        <f t="shared" si="1886"/>
        <v>0</v>
      </c>
      <c r="T2541" s="53">
        <v>2</v>
      </c>
      <c r="U2541" s="54">
        <v>7</v>
      </c>
      <c r="V2541" s="55">
        <v>833</v>
      </c>
      <c r="W2541" s="48">
        <f t="shared" si="1887"/>
        <v>1436</v>
      </c>
      <c r="X2541" s="32">
        <v>48578</v>
      </c>
      <c r="Y2541" s="31">
        <f t="shared" si="1889"/>
        <v>1.7147680019762031E-2</v>
      </c>
      <c r="Z2541" s="30">
        <f t="shared" si="1894"/>
        <v>1.440981514265717E-4</v>
      </c>
      <c r="AA2541" s="10">
        <f t="shared" si="1890"/>
        <v>118.99999999999999</v>
      </c>
      <c r="AB2541" s="9" t="str">
        <f t="shared" si="1885"/>
        <v>U E</v>
      </c>
      <c r="AC2541" s="28">
        <f t="shared" si="1895"/>
        <v>1.7147680019762031E-2</v>
      </c>
      <c r="AD2541" s="29">
        <f t="shared" si="1896"/>
        <v>1.440981514265717E-4</v>
      </c>
      <c r="AE2541" s="15">
        <f t="shared" si="1891"/>
        <v>118.99999999999999</v>
      </c>
      <c r="AF2541" s="27" t="e">
        <f t="shared" si="1883"/>
        <v>#REF!</v>
      </c>
      <c r="AG2541" s="7" t="e">
        <f t="shared" si="1883"/>
        <v>#REF!</v>
      </c>
      <c r="AH2541" s="17" t="e">
        <f t="shared" si="1892"/>
        <v>#REF!</v>
      </c>
      <c r="AI2541" s="26" t="e">
        <f t="shared" si="1882"/>
        <v>#REF!</v>
      </c>
      <c r="AJ2541" s="22" t="e">
        <f t="shared" si="1882"/>
        <v>#REF!</v>
      </c>
      <c r="AK2541" s="25" t="e">
        <f t="shared" si="1893"/>
        <v>#REF!</v>
      </c>
      <c r="AL2541" s="60">
        <f t="shared" si="1888"/>
        <v>41293</v>
      </c>
      <c r="AM2541" s="2"/>
    </row>
    <row r="2542" spans="1:39" ht="11.25" x14ac:dyDescent="0.2">
      <c r="A2542" s="2" t="s">
        <v>5</v>
      </c>
      <c r="B2542" s="2" t="str">
        <f t="shared" si="1884"/>
        <v>CACY2013</v>
      </c>
      <c r="C2542" s="2" t="s">
        <v>38</v>
      </c>
      <c r="D2542" s="4">
        <v>41292</v>
      </c>
      <c r="K2542" s="54">
        <f t="shared" si="1886"/>
        <v>0</v>
      </c>
      <c r="T2542" s="53">
        <v>2</v>
      </c>
      <c r="U2542" s="54">
        <v>6</v>
      </c>
      <c r="V2542" s="55">
        <v>1967</v>
      </c>
      <c r="W2542" s="48">
        <f t="shared" si="1887"/>
        <v>1436</v>
      </c>
      <c r="X2542" s="32">
        <v>48578</v>
      </c>
      <c r="Y2542" s="31">
        <f t="shared" si="1889"/>
        <v>4.049158055086665E-2</v>
      </c>
      <c r="Z2542" s="30">
        <f t="shared" si="1894"/>
        <v>1.2351270122277575E-4</v>
      </c>
      <c r="AA2542" s="10">
        <f t="shared" si="1890"/>
        <v>327.83333333333331</v>
      </c>
      <c r="AB2542" s="9" t="str">
        <f t="shared" si="1885"/>
        <v>U E</v>
      </c>
      <c r="AC2542" s="28">
        <f t="shared" si="1895"/>
        <v>4.049158055086665E-2</v>
      </c>
      <c r="AD2542" s="29">
        <f t="shared" si="1896"/>
        <v>1.2351270122277575E-4</v>
      </c>
      <c r="AE2542" s="15">
        <f t="shared" si="1891"/>
        <v>327.83333333333331</v>
      </c>
      <c r="AF2542" s="27" t="e">
        <f t="shared" si="1883"/>
        <v>#REF!</v>
      </c>
      <c r="AG2542" s="7" t="e">
        <f t="shared" si="1883"/>
        <v>#REF!</v>
      </c>
      <c r="AH2542" s="17" t="e">
        <f t="shared" si="1892"/>
        <v>#REF!</v>
      </c>
      <c r="AI2542" s="26" t="e">
        <f t="shared" si="1882"/>
        <v>#REF!</v>
      </c>
      <c r="AJ2542" s="22" t="e">
        <f t="shared" si="1882"/>
        <v>#REF!</v>
      </c>
      <c r="AK2542" s="25" t="e">
        <f t="shared" si="1893"/>
        <v>#REF!</v>
      </c>
      <c r="AL2542" s="60">
        <f t="shared" si="1888"/>
        <v>41292</v>
      </c>
      <c r="AM2542" s="2"/>
    </row>
    <row r="2543" spans="1:39" ht="11.25" x14ac:dyDescent="0.2">
      <c r="A2543" s="2" t="s">
        <v>5</v>
      </c>
      <c r="B2543" s="2" t="str">
        <f t="shared" si="1884"/>
        <v>CACY2013</v>
      </c>
      <c r="C2543" s="2" t="s">
        <v>38</v>
      </c>
      <c r="D2543" s="4">
        <v>41291</v>
      </c>
      <c r="K2543" s="54">
        <f t="shared" si="1886"/>
        <v>0</v>
      </c>
      <c r="T2543" s="53">
        <v>3</v>
      </c>
      <c r="U2543" s="54">
        <v>7</v>
      </c>
      <c r="V2543" s="55">
        <v>553</v>
      </c>
      <c r="W2543" s="48">
        <f t="shared" si="1887"/>
        <v>1436</v>
      </c>
      <c r="X2543" s="32">
        <v>48578</v>
      </c>
      <c r="Y2543" s="31">
        <f t="shared" si="1889"/>
        <v>1.1383753962699163E-2</v>
      </c>
      <c r="Z2543" s="30">
        <f t="shared" si="1894"/>
        <v>1.440981514265717E-4</v>
      </c>
      <c r="AA2543" s="10">
        <f t="shared" si="1890"/>
        <v>79</v>
      </c>
      <c r="AB2543" s="9" t="str">
        <f t="shared" si="1885"/>
        <v>U E</v>
      </c>
      <c r="AC2543" s="28">
        <f t="shared" si="1895"/>
        <v>1.1383753962699163E-2</v>
      </c>
      <c r="AD2543" s="29">
        <f t="shared" si="1896"/>
        <v>1.440981514265717E-4</v>
      </c>
      <c r="AE2543" s="15">
        <f t="shared" si="1891"/>
        <v>79</v>
      </c>
      <c r="AF2543" s="27" t="e">
        <f t="shared" si="1883"/>
        <v>#REF!</v>
      </c>
      <c r="AG2543" s="7" t="e">
        <f t="shared" si="1883"/>
        <v>#REF!</v>
      </c>
      <c r="AH2543" s="17" t="e">
        <f t="shared" si="1892"/>
        <v>#REF!</v>
      </c>
      <c r="AI2543" s="26" t="e">
        <f t="shared" si="1882"/>
        <v>#REF!</v>
      </c>
      <c r="AJ2543" s="22" t="e">
        <f t="shared" si="1882"/>
        <v>#REF!</v>
      </c>
      <c r="AK2543" s="25" t="e">
        <f t="shared" si="1893"/>
        <v>#REF!</v>
      </c>
      <c r="AL2543" s="60">
        <f t="shared" si="1888"/>
        <v>41291</v>
      </c>
      <c r="AM2543" s="2"/>
    </row>
    <row r="2544" spans="1:39" ht="11.25" x14ac:dyDescent="0.2">
      <c r="A2544" s="2" t="s">
        <v>5</v>
      </c>
      <c r="B2544" s="2" t="str">
        <f t="shared" si="1884"/>
        <v>CACY2013</v>
      </c>
      <c r="C2544" s="2" t="s">
        <v>38</v>
      </c>
      <c r="D2544" s="4">
        <v>41290</v>
      </c>
      <c r="K2544" s="54">
        <f t="shared" si="1886"/>
        <v>0</v>
      </c>
      <c r="T2544" s="53">
        <v>1</v>
      </c>
      <c r="U2544" s="54">
        <v>1</v>
      </c>
      <c r="V2544" s="55">
        <v>177</v>
      </c>
      <c r="W2544" s="48">
        <f t="shared" si="1887"/>
        <v>1437</v>
      </c>
      <c r="X2544" s="32">
        <v>48578</v>
      </c>
      <c r="Y2544" s="31">
        <f t="shared" si="1889"/>
        <v>3.6436246860718845E-3</v>
      </c>
      <c r="Z2544" s="30">
        <f t="shared" si="1894"/>
        <v>2.0585450203795956E-5</v>
      </c>
      <c r="AA2544" s="10">
        <f t="shared" si="1890"/>
        <v>177.00000000000003</v>
      </c>
      <c r="AB2544" s="9" t="str">
        <f t="shared" si="1885"/>
        <v>U E</v>
      </c>
      <c r="AC2544" s="28">
        <f t="shared" si="1895"/>
        <v>3.6436246860718845E-3</v>
      </c>
      <c r="AD2544" s="29">
        <f t="shared" si="1896"/>
        <v>2.0585450203795956E-5</v>
      </c>
      <c r="AE2544" s="15">
        <f t="shared" si="1891"/>
        <v>177.00000000000003</v>
      </c>
      <c r="AF2544" s="27" t="e">
        <f t="shared" si="1883"/>
        <v>#REF!</v>
      </c>
      <c r="AG2544" s="7" t="e">
        <f t="shared" si="1883"/>
        <v>#REF!</v>
      </c>
      <c r="AH2544" s="17" t="e">
        <f t="shared" si="1892"/>
        <v>#REF!</v>
      </c>
      <c r="AI2544" s="26" t="e">
        <f t="shared" si="1882"/>
        <v>#REF!</v>
      </c>
      <c r="AJ2544" s="22" t="e">
        <f t="shared" si="1882"/>
        <v>#REF!</v>
      </c>
      <c r="AK2544" s="25" t="e">
        <f t="shared" si="1893"/>
        <v>#REF!</v>
      </c>
      <c r="AL2544" s="60">
        <f t="shared" si="1888"/>
        <v>41290</v>
      </c>
      <c r="AM2544" s="2"/>
    </row>
    <row r="2545" spans="1:39" ht="11.25" x14ac:dyDescent="0.2">
      <c r="A2545" s="2" t="s">
        <v>5</v>
      </c>
      <c r="B2545" s="2" t="str">
        <f t="shared" si="1884"/>
        <v>CACY2013</v>
      </c>
      <c r="C2545" s="2" t="s">
        <v>38</v>
      </c>
      <c r="D2545" s="4">
        <v>41289</v>
      </c>
      <c r="K2545" s="54">
        <f t="shared" si="1886"/>
        <v>0</v>
      </c>
      <c r="T2545" s="53">
        <v>2</v>
      </c>
      <c r="U2545" s="54">
        <v>242</v>
      </c>
      <c r="V2545" s="55">
        <v>60548</v>
      </c>
      <c r="W2545" s="48">
        <f t="shared" si="1887"/>
        <v>1439</v>
      </c>
      <c r="X2545" s="32">
        <v>48578</v>
      </c>
      <c r="Y2545" s="31">
        <f t="shared" si="1889"/>
        <v>1.2464078389394375</v>
      </c>
      <c r="Z2545" s="30">
        <f t="shared" si="1894"/>
        <v>4.9816789493186218E-3</v>
      </c>
      <c r="AA2545" s="10">
        <f t="shared" si="1890"/>
        <v>250.198347107438</v>
      </c>
      <c r="AB2545" s="9" t="str">
        <f t="shared" si="1885"/>
        <v>U E</v>
      </c>
      <c r="AC2545" s="28">
        <f t="shared" si="1895"/>
        <v>1.2464078389394375</v>
      </c>
      <c r="AD2545" s="29">
        <f t="shared" si="1896"/>
        <v>4.9816789493186218E-3</v>
      </c>
      <c r="AE2545" s="15">
        <f t="shared" si="1891"/>
        <v>250.198347107438</v>
      </c>
      <c r="AF2545" s="27" t="e">
        <f t="shared" si="1883"/>
        <v>#REF!</v>
      </c>
      <c r="AG2545" s="7" t="e">
        <f t="shared" si="1883"/>
        <v>#REF!</v>
      </c>
      <c r="AH2545" s="17" t="e">
        <f t="shared" si="1892"/>
        <v>#REF!</v>
      </c>
      <c r="AI2545" s="26" t="e">
        <f t="shared" si="1882"/>
        <v>#REF!</v>
      </c>
      <c r="AJ2545" s="22" t="e">
        <f t="shared" si="1882"/>
        <v>#REF!</v>
      </c>
      <c r="AK2545" s="25" t="e">
        <f t="shared" si="1893"/>
        <v>#REF!</v>
      </c>
      <c r="AL2545" s="60">
        <f t="shared" si="1888"/>
        <v>41289</v>
      </c>
      <c r="AM2545" s="2"/>
    </row>
    <row r="2546" spans="1:39" ht="11.25" x14ac:dyDescent="0.2">
      <c r="A2546" s="2" t="s">
        <v>5</v>
      </c>
      <c r="B2546" s="2" t="str">
        <f t="shared" si="1884"/>
        <v>CACY2013</v>
      </c>
      <c r="C2546" s="2" t="s">
        <v>38</v>
      </c>
      <c r="D2546" s="4">
        <v>41288</v>
      </c>
      <c r="K2546" s="54">
        <f t="shared" si="1886"/>
        <v>0</v>
      </c>
      <c r="T2546" s="53">
        <v>2</v>
      </c>
      <c r="U2546" s="54">
        <v>3</v>
      </c>
      <c r="V2546" s="55">
        <v>139</v>
      </c>
      <c r="W2546" s="48">
        <f t="shared" si="1887"/>
        <v>1453</v>
      </c>
      <c r="X2546" s="32">
        <v>48578</v>
      </c>
      <c r="Y2546" s="31">
        <f t="shared" si="1889"/>
        <v>2.861377578327638E-3</v>
      </c>
      <c r="Z2546" s="30">
        <f t="shared" si="1894"/>
        <v>6.1756350611387873E-5</v>
      </c>
      <c r="AA2546" s="10">
        <f t="shared" si="1890"/>
        <v>46.333333333333329</v>
      </c>
      <c r="AB2546" s="9" t="str">
        <f t="shared" si="1885"/>
        <v>U E</v>
      </c>
      <c r="AC2546" s="28">
        <f t="shared" si="1895"/>
        <v>2.861377578327638E-3</v>
      </c>
      <c r="AD2546" s="29">
        <f t="shared" si="1896"/>
        <v>6.1756350611387873E-5</v>
      </c>
      <c r="AE2546" s="15">
        <f t="shared" si="1891"/>
        <v>46.333333333333329</v>
      </c>
      <c r="AF2546" s="27" t="e">
        <f t="shared" si="1883"/>
        <v>#REF!</v>
      </c>
      <c r="AG2546" s="7" t="e">
        <f t="shared" si="1883"/>
        <v>#REF!</v>
      </c>
      <c r="AH2546" s="17" t="e">
        <f t="shared" si="1892"/>
        <v>#REF!</v>
      </c>
      <c r="AI2546" s="26" t="e">
        <f t="shared" si="1882"/>
        <v>#REF!</v>
      </c>
      <c r="AJ2546" s="22" t="e">
        <f t="shared" si="1882"/>
        <v>#REF!</v>
      </c>
      <c r="AK2546" s="25" t="e">
        <f t="shared" si="1893"/>
        <v>#REF!</v>
      </c>
      <c r="AL2546" s="60">
        <f t="shared" si="1888"/>
        <v>41288</v>
      </c>
      <c r="AM2546" s="2"/>
    </row>
    <row r="2547" spans="1:39" ht="11.25" x14ac:dyDescent="0.2">
      <c r="A2547" s="2" t="s">
        <v>5</v>
      </c>
      <c r="B2547" s="2" t="str">
        <f t="shared" si="1884"/>
        <v>CACY2013</v>
      </c>
      <c r="C2547" s="2" t="s">
        <v>38</v>
      </c>
      <c r="D2547" s="4">
        <v>41287</v>
      </c>
      <c r="K2547" s="54">
        <f t="shared" si="1886"/>
        <v>0</v>
      </c>
      <c r="T2547" s="53">
        <v>2</v>
      </c>
      <c r="U2547" s="54">
        <v>8</v>
      </c>
      <c r="V2547" s="55">
        <v>1557</v>
      </c>
      <c r="W2547" s="48">
        <f t="shared" si="1887"/>
        <v>1474</v>
      </c>
      <c r="X2547" s="32">
        <v>48578</v>
      </c>
      <c r="Y2547" s="31">
        <f t="shared" si="1889"/>
        <v>3.2051545967310302E-2</v>
      </c>
      <c r="Z2547" s="30">
        <f t="shared" si="1894"/>
        <v>1.6468360163036764E-4</v>
      </c>
      <c r="AA2547" s="10">
        <f t="shared" si="1890"/>
        <v>194.625</v>
      </c>
      <c r="AB2547" s="9" t="str">
        <f t="shared" si="1885"/>
        <v>U E</v>
      </c>
      <c r="AC2547" s="28">
        <f t="shared" si="1895"/>
        <v>3.2051545967310302E-2</v>
      </c>
      <c r="AD2547" s="29">
        <f t="shared" si="1896"/>
        <v>1.6468360163036764E-4</v>
      </c>
      <c r="AE2547" s="15">
        <f t="shared" si="1891"/>
        <v>194.625</v>
      </c>
      <c r="AF2547" s="27" t="e">
        <f t="shared" si="1883"/>
        <v>#REF!</v>
      </c>
      <c r="AG2547" s="7" t="e">
        <f t="shared" si="1883"/>
        <v>#REF!</v>
      </c>
      <c r="AH2547" s="17" t="e">
        <f t="shared" si="1892"/>
        <v>#REF!</v>
      </c>
      <c r="AI2547" s="26" t="e">
        <f t="shared" si="1882"/>
        <v>#REF!</v>
      </c>
      <c r="AJ2547" s="22" t="e">
        <f t="shared" si="1882"/>
        <v>#REF!</v>
      </c>
      <c r="AK2547" s="25" t="e">
        <f t="shared" si="1893"/>
        <v>#REF!</v>
      </c>
      <c r="AL2547" s="60">
        <f t="shared" si="1888"/>
        <v>41287</v>
      </c>
      <c r="AM2547" s="2"/>
    </row>
    <row r="2548" spans="1:39" ht="11.25" x14ac:dyDescent="0.2">
      <c r="A2548" s="2" t="s">
        <v>5</v>
      </c>
      <c r="B2548" s="2" t="str">
        <f t="shared" si="1884"/>
        <v>CACY2013</v>
      </c>
      <c r="C2548" s="2" t="s">
        <v>38</v>
      </c>
      <c r="D2548" s="4">
        <v>41286</v>
      </c>
      <c r="K2548" s="54">
        <f t="shared" si="1886"/>
        <v>0</v>
      </c>
      <c r="T2548" s="53">
        <v>1</v>
      </c>
      <c r="U2548" s="54">
        <v>1</v>
      </c>
      <c r="V2548" s="55">
        <v>106</v>
      </c>
      <c r="W2548" s="48">
        <f t="shared" si="1887"/>
        <v>1511</v>
      </c>
      <c r="X2548" s="32">
        <v>48578</v>
      </c>
      <c r="Y2548" s="31">
        <f t="shared" si="1889"/>
        <v>2.1820577216023714E-3</v>
      </c>
      <c r="Z2548" s="30">
        <f t="shared" si="1894"/>
        <v>2.0585450203795956E-5</v>
      </c>
      <c r="AA2548" s="10">
        <f t="shared" si="1890"/>
        <v>106.00000000000001</v>
      </c>
      <c r="AB2548" s="9" t="str">
        <f t="shared" si="1885"/>
        <v>U E</v>
      </c>
      <c r="AC2548" s="28">
        <f t="shared" si="1895"/>
        <v>2.1820577216023714E-3</v>
      </c>
      <c r="AD2548" s="29">
        <f t="shared" si="1896"/>
        <v>2.0585450203795956E-5</v>
      </c>
      <c r="AE2548" s="15">
        <f t="shared" si="1891"/>
        <v>106.00000000000001</v>
      </c>
      <c r="AF2548" s="27" t="e">
        <f t="shared" si="1883"/>
        <v>#REF!</v>
      </c>
      <c r="AG2548" s="7" t="e">
        <f t="shared" si="1883"/>
        <v>#REF!</v>
      </c>
      <c r="AH2548" s="17" t="e">
        <f t="shared" si="1892"/>
        <v>#REF!</v>
      </c>
      <c r="AI2548" s="26" t="e">
        <f t="shared" si="1882"/>
        <v>#REF!</v>
      </c>
      <c r="AJ2548" s="22" t="e">
        <f t="shared" si="1882"/>
        <v>#REF!</v>
      </c>
      <c r="AK2548" s="25" t="e">
        <f t="shared" si="1893"/>
        <v>#REF!</v>
      </c>
      <c r="AL2548" s="60">
        <f t="shared" si="1888"/>
        <v>41286</v>
      </c>
      <c r="AM2548" s="2"/>
    </row>
    <row r="2549" spans="1:39" ht="11.25" x14ac:dyDescent="0.2">
      <c r="A2549" s="2" t="s">
        <v>5</v>
      </c>
      <c r="B2549" s="2" t="str">
        <f t="shared" si="1884"/>
        <v>CACY2013</v>
      </c>
      <c r="C2549" s="2" t="s">
        <v>38</v>
      </c>
      <c r="D2549" s="4">
        <v>41285</v>
      </c>
      <c r="K2549" s="54">
        <f t="shared" si="1886"/>
        <v>0</v>
      </c>
      <c r="T2549" s="53">
        <v>5</v>
      </c>
      <c r="U2549" s="54">
        <v>16</v>
      </c>
      <c r="V2549" s="55">
        <v>1202</v>
      </c>
      <c r="W2549" s="48">
        <f t="shared" si="1887"/>
        <v>1538</v>
      </c>
      <c r="X2549" s="32">
        <v>48578</v>
      </c>
      <c r="Y2549" s="31">
        <f t="shared" si="1889"/>
        <v>2.4743711144962741E-2</v>
      </c>
      <c r="Z2549" s="30">
        <f t="shared" si="1894"/>
        <v>3.2936720326073529E-4</v>
      </c>
      <c r="AA2549" s="10">
        <f t="shared" si="1890"/>
        <v>75.125000000000014</v>
      </c>
      <c r="AB2549" s="9" t="str">
        <f t="shared" si="1885"/>
        <v>U E</v>
      </c>
      <c r="AC2549" s="28">
        <f t="shared" si="1895"/>
        <v>2.4743711144962741E-2</v>
      </c>
      <c r="AD2549" s="29">
        <f t="shared" si="1896"/>
        <v>3.2936720326073529E-4</v>
      </c>
      <c r="AE2549" s="15">
        <f t="shared" si="1891"/>
        <v>75.125000000000014</v>
      </c>
      <c r="AF2549" s="27" t="e">
        <f t="shared" si="1883"/>
        <v>#REF!</v>
      </c>
      <c r="AG2549" s="7" t="e">
        <f t="shared" si="1883"/>
        <v>#REF!</v>
      </c>
      <c r="AH2549" s="17" t="e">
        <f t="shared" si="1892"/>
        <v>#REF!</v>
      </c>
      <c r="AI2549" s="26" t="e">
        <f t="shared" si="1882"/>
        <v>#REF!</v>
      </c>
      <c r="AJ2549" s="22" t="e">
        <f t="shared" si="1882"/>
        <v>#REF!</v>
      </c>
      <c r="AK2549" s="25" t="e">
        <f t="shared" si="1893"/>
        <v>#REF!</v>
      </c>
      <c r="AL2549" s="60">
        <f t="shared" si="1888"/>
        <v>41285</v>
      </c>
    </row>
    <row r="2550" spans="1:39" ht="11.25" x14ac:dyDescent="0.2">
      <c r="A2550" s="2" t="s">
        <v>5</v>
      </c>
      <c r="B2550" s="2" t="str">
        <f t="shared" si="1884"/>
        <v>CACY2013</v>
      </c>
      <c r="C2550" s="2" t="s">
        <v>38</v>
      </c>
      <c r="D2550" s="4">
        <v>41284</v>
      </c>
      <c r="K2550" s="54">
        <f t="shared" si="1886"/>
        <v>0</v>
      </c>
      <c r="T2550" s="53">
        <v>4</v>
      </c>
      <c r="U2550" s="54">
        <v>11</v>
      </c>
      <c r="V2550" s="55">
        <v>1547</v>
      </c>
      <c r="W2550" s="48">
        <f t="shared" si="1887"/>
        <v>1536</v>
      </c>
      <c r="X2550" s="32">
        <v>48578</v>
      </c>
      <c r="Y2550" s="31">
        <f t="shared" si="1889"/>
        <v>3.1845691465272344E-2</v>
      </c>
      <c r="Z2550" s="30">
        <f t="shared" si="1894"/>
        <v>2.2643995224175552E-4</v>
      </c>
      <c r="AA2550" s="10">
        <f t="shared" si="1890"/>
        <v>140.63636363636363</v>
      </c>
      <c r="AB2550" s="9" t="str">
        <f t="shared" si="1885"/>
        <v>U E</v>
      </c>
      <c r="AC2550" s="28">
        <f t="shared" si="1895"/>
        <v>3.1845691465272344E-2</v>
      </c>
      <c r="AD2550" s="29">
        <f t="shared" si="1896"/>
        <v>2.2643995224175552E-4</v>
      </c>
      <c r="AE2550" s="15">
        <f t="shared" si="1891"/>
        <v>140.63636363636363</v>
      </c>
      <c r="AF2550" s="27" t="e">
        <f t="shared" si="1883"/>
        <v>#REF!</v>
      </c>
      <c r="AG2550" s="7" t="e">
        <f t="shared" si="1883"/>
        <v>#REF!</v>
      </c>
      <c r="AH2550" s="17" t="e">
        <f t="shared" si="1892"/>
        <v>#REF!</v>
      </c>
      <c r="AI2550" s="26" t="e">
        <f t="shared" ref="AI2550:AJ2558" si="1897">AI2551+AC2550</f>
        <v>#REF!</v>
      </c>
      <c r="AJ2550" s="22" t="e">
        <f t="shared" si="1897"/>
        <v>#REF!</v>
      </c>
      <c r="AK2550" s="25" t="e">
        <f t="shared" si="1893"/>
        <v>#REF!</v>
      </c>
      <c r="AL2550" s="60">
        <f t="shared" si="1888"/>
        <v>41284</v>
      </c>
    </row>
    <row r="2551" spans="1:39" ht="11.25" x14ac:dyDescent="0.2">
      <c r="A2551" s="2" t="s">
        <v>5</v>
      </c>
      <c r="B2551" s="2" t="str">
        <f t="shared" si="1884"/>
        <v>CACY2013</v>
      </c>
      <c r="C2551" s="2" t="s">
        <v>38</v>
      </c>
      <c r="D2551" s="4">
        <v>41283</v>
      </c>
      <c r="K2551" s="54">
        <f t="shared" si="1886"/>
        <v>0</v>
      </c>
      <c r="T2551" s="53">
        <v>4</v>
      </c>
      <c r="U2551" s="54">
        <v>188</v>
      </c>
      <c r="V2551" s="55">
        <v>12422</v>
      </c>
      <c r="W2551" s="48">
        <f t="shared" si="1887"/>
        <v>1535</v>
      </c>
      <c r="X2551" s="32">
        <v>48578</v>
      </c>
      <c r="Y2551" s="31">
        <f t="shared" si="1889"/>
        <v>0.25571246243155338</v>
      </c>
      <c r="Z2551" s="30">
        <f t="shared" si="1894"/>
        <v>3.8700646383136401E-3</v>
      </c>
      <c r="AA2551" s="10">
        <f t="shared" si="1890"/>
        <v>66.074468085106375</v>
      </c>
      <c r="AB2551" s="9" t="str">
        <f t="shared" si="1885"/>
        <v>U E</v>
      </c>
      <c r="AC2551" s="28">
        <f t="shared" si="1895"/>
        <v>0.25571246243155338</v>
      </c>
      <c r="AD2551" s="29">
        <f t="shared" si="1896"/>
        <v>3.8700646383136401E-3</v>
      </c>
      <c r="AE2551" s="15">
        <f t="shared" si="1891"/>
        <v>66.074468085106375</v>
      </c>
      <c r="AF2551" s="27" t="e">
        <f t="shared" ref="AF2551:AG2558" si="1898">AF2552+Y2551</f>
        <v>#REF!</v>
      </c>
      <c r="AG2551" s="7" t="e">
        <f t="shared" si="1898"/>
        <v>#REF!</v>
      </c>
      <c r="AH2551" s="17" t="e">
        <f t="shared" si="1892"/>
        <v>#REF!</v>
      </c>
      <c r="AI2551" s="26" t="e">
        <f t="shared" si="1897"/>
        <v>#REF!</v>
      </c>
      <c r="AJ2551" s="22" t="e">
        <f t="shared" si="1897"/>
        <v>#REF!</v>
      </c>
      <c r="AK2551" s="25" t="e">
        <f t="shared" si="1893"/>
        <v>#REF!</v>
      </c>
      <c r="AL2551" s="60">
        <f t="shared" si="1888"/>
        <v>41283</v>
      </c>
    </row>
    <row r="2552" spans="1:39" ht="11.25" x14ac:dyDescent="0.2">
      <c r="A2552" s="2" t="s">
        <v>5</v>
      </c>
      <c r="B2552" s="2" t="str">
        <f t="shared" si="1884"/>
        <v>CACY2013</v>
      </c>
      <c r="C2552" s="2" t="s">
        <v>38</v>
      </c>
      <c r="D2552" s="4">
        <v>41282</v>
      </c>
      <c r="K2552" s="54">
        <f t="shared" si="1886"/>
        <v>0</v>
      </c>
      <c r="T2552" s="53">
        <v>2</v>
      </c>
      <c r="U2552" s="54">
        <v>65</v>
      </c>
      <c r="V2552" s="55">
        <v>5419</v>
      </c>
      <c r="W2552" s="48">
        <f t="shared" si="1887"/>
        <v>1532</v>
      </c>
      <c r="X2552" s="32">
        <v>48578</v>
      </c>
      <c r="Y2552" s="31">
        <f t="shared" si="1889"/>
        <v>0.11155255465437029</v>
      </c>
      <c r="Z2552" s="30">
        <f t="shared" si="1894"/>
        <v>1.3380542632467371E-3</v>
      </c>
      <c r="AA2552" s="10">
        <f t="shared" si="1890"/>
        <v>83.369230769230782</v>
      </c>
      <c r="AB2552" s="9" t="str">
        <f t="shared" si="1885"/>
        <v>U E</v>
      </c>
      <c r="AC2552" s="28">
        <f t="shared" si="1895"/>
        <v>0.11155255465437029</v>
      </c>
      <c r="AD2552" s="29">
        <f t="shared" si="1896"/>
        <v>1.3380542632467371E-3</v>
      </c>
      <c r="AE2552" s="15">
        <f t="shared" si="1891"/>
        <v>83.369230769230782</v>
      </c>
      <c r="AF2552" s="27" t="e">
        <f t="shared" si="1898"/>
        <v>#REF!</v>
      </c>
      <c r="AG2552" s="7" t="e">
        <f t="shared" si="1898"/>
        <v>#REF!</v>
      </c>
      <c r="AH2552" s="17" t="e">
        <f t="shared" si="1892"/>
        <v>#REF!</v>
      </c>
      <c r="AI2552" s="26" t="e">
        <f t="shared" si="1897"/>
        <v>#REF!</v>
      </c>
      <c r="AJ2552" s="22" t="e">
        <f t="shared" si="1897"/>
        <v>#REF!</v>
      </c>
      <c r="AK2552" s="25" t="e">
        <f t="shared" si="1893"/>
        <v>#REF!</v>
      </c>
      <c r="AL2552" s="60">
        <f t="shared" si="1888"/>
        <v>41282</v>
      </c>
    </row>
    <row r="2553" spans="1:39" ht="11.25" x14ac:dyDescent="0.2">
      <c r="A2553" s="2" t="s">
        <v>5</v>
      </c>
      <c r="B2553" s="2" t="str">
        <f t="shared" si="1884"/>
        <v>CACY2013</v>
      </c>
      <c r="C2553" s="2" t="s">
        <v>38</v>
      </c>
      <c r="D2553" s="4">
        <v>41281</v>
      </c>
      <c r="K2553" s="54">
        <f t="shared" si="1886"/>
        <v>0</v>
      </c>
      <c r="T2553" s="53">
        <v>1</v>
      </c>
      <c r="U2553" s="54">
        <v>1</v>
      </c>
      <c r="V2553" s="55">
        <v>38</v>
      </c>
      <c r="W2553" s="48">
        <f t="shared" si="1887"/>
        <v>1531</v>
      </c>
      <c r="X2553" s="32">
        <v>48578</v>
      </c>
      <c r="Y2553" s="31">
        <f t="shared" si="1889"/>
        <v>7.8224710774424638E-4</v>
      </c>
      <c r="Z2553" s="30">
        <f t="shared" si="1894"/>
        <v>2.0585450203795956E-5</v>
      </c>
      <c r="AA2553" s="10">
        <f t="shared" si="1890"/>
        <v>38</v>
      </c>
      <c r="AB2553" s="9" t="str">
        <f t="shared" si="1885"/>
        <v>U E</v>
      </c>
      <c r="AC2553" s="28">
        <f t="shared" si="1895"/>
        <v>7.8224710774424638E-4</v>
      </c>
      <c r="AD2553" s="29">
        <f t="shared" si="1896"/>
        <v>2.0585450203795956E-5</v>
      </c>
      <c r="AE2553" s="15">
        <f t="shared" si="1891"/>
        <v>38</v>
      </c>
      <c r="AF2553" s="27" t="e">
        <f t="shared" si="1898"/>
        <v>#REF!</v>
      </c>
      <c r="AG2553" s="7" t="e">
        <f t="shared" si="1898"/>
        <v>#REF!</v>
      </c>
      <c r="AH2553" s="17" t="e">
        <f t="shared" si="1892"/>
        <v>#REF!</v>
      </c>
      <c r="AI2553" s="26" t="e">
        <f t="shared" si="1897"/>
        <v>#REF!</v>
      </c>
      <c r="AJ2553" s="22" t="e">
        <f t="shared" si="1897"/>
        <v>#REF!</v>
      </c>
      <c r="AK2553" s="25" t="e">
        <f t="shared" si="1893"/>
        <v>#REF!</v>
      </c>
      <c r="AL2553" s="60">
        <f t="shared" si="1888"/>
        <v>41281</v>
      </c>
    </row>
    <row r="2554" spans="1:39" ht="11.25" x14ac:dyDescent="0.2">
      <c r="A2554" s="2" t="s">
        <v>5</v>
      </c>
      <c r="B2554" s="2" t="str">
        <f t="shared" ref="B2554:B2616" si="1899">CONCATENATE(A2554,C2554)</f>
        <v>CACY2013</v>
      </c>
      <c r="C2554" s="2" t="s">
        <v>38</v>
      </c>
      <c r="D2554" s="4">
        <v>41280</v>
      </c>
      <c r="K2554" s="54">
        <f t="shared" si="1886"/>
        <v>0</v>
      </c>
      <c r="T2554" s="53">
        <v>1</v>
      </c>
      <c r="U2554" s="54">
        <v>5</v>
      </c>
      <c r="V2554" s="55">
        <v>363</v>
      </c>
      <c r="W2554" s="48">
        <f t="shared" si="1887"/>
        <v>1532</v>
      </c>
      <c r="X2554" s="32">
        <v>48578</v>
      </c>
      <c r="Y2554" s="31">
        <f t="shared" si="1889"/>
        <v>7.4725184239779327E-3</v>
      </c>
      <c r="Z2554" s="30">
        <f t="shared" si="1894"/>
        <v>1.0292725101897978E-4</v>
      </c>
      <c r="AA2554" s="10">
        <f t="shared" si="1890"/>
        <v>72.600000000000009</v>
      </c>
      <c r="AB2554" s="9" t="str">
        <f t="shared" si="1885"/>
        <v>U E</v>
      </c>
      <c r="AC2554" s="28">
        <f t="shared" si="1895"/>
        <v>7.4725184239779327E-3</v>
      </c>
      <c r="AD2554" s="29">
        <f t="shared" si="1896"/>
        <v>1.0292725101897978E-4</v>
      </c>
      <c r="AE2554" s="15">
        <f t="shared" si="1891"/>
        <v>72.600000000000009</v>
      </c>
      <c r="AF2554" s="27" t="e">
        <f t="shared" si="1898"/>
        <v>#REF!</v>
      </c>
      <c r="AG2554" s="7" t="e">
        <f t="shared" si="1898"/>
        <v>#REF!</v>
      </c>
      <c r="AH2554" s="17" t="e">
        <f t="shared" si="1892"/>
        <v>#REF!</v>
      </c>
      <c r="AI2554" s="26" t="e">
        <f t="shared" si="1897"/>
        <v>#REF!</v>
      </c>
      <c r="AJ2554" s="22" t="e">
        <f t="shared" si="1897"/>
        <v>#REF!</v>
      </c>
      <c r="AK2554" s="25" t="e">
        <f t="shared" si="1893"/>
        <v>#REF!</v>
      </c>
      <c r="AL2554" s="60">
        <f t="shared" si="1888"/>
        <v>41280</v>
      </c>
    </row>
    <row r="2555" spans="1:39" ht="11.25" x14ac:dyDescent="0.2">
      <c r="A2555" s="2" t="s">
        <v>5</v>
      </c>
      <c r="B2555" s="2" t="str">
        <f t="shared" si="1899"/>
        <v>CACY2013</v>
      </c>
      <c r="C2555" s="2" t="s">
        <v>38</v>
      </c>
      <c r="D2555" s="4">
        <v>41279</v>
      </c>
      <c r="K2555" s="54">
        <f t="shared" si="1886"/>
        <v>0</v>
      </c>
      <c r="T2555" s="53">
        <v>2</v>
      </c>
      <c r="U2555" s="54">
        <v>4</v>
      </c>
      <c r="V2555" s="55">
        <v>439</v>
      </c>
      <c r="W2555" s="48">
        <f t="shared" si="1887"/>
        <v>1532</v>
      </c>
      <c r="X2555" s="32">
        <v>48578</v>
      </c>
      <c r="Y2555" s="31">
        <f t="shared" si="1889"/>
        <v>9.0370126394664248E-3</v>
      </c>
      <c r="Z2555" s="30">
        <f t="shared" si="1894"/>
        <v>8.2341800815183822E-5</v>
      </c>
      <c r="AA2555" s="10">
        <f t="shared" si="1890"/>
        <v>109.75</v>
      </c>
      <c r="AB2555" s="9" t="str">
        <f t="shared" si="1885"/>
        <v>U E</v>
      </c>
      <c r="AC2555" s="28">
        <f t="shared" si="1895"/>
        <v>9.0370126394664248E-3</v>
      </c>
      <c r="AD2555" s="29">
        <f t="shared" si="1896"/>
        <v>8.2341800815183822E-5</v>
      </c>
      <c r="AE2555" s="15">
        <f t="shared" si="1891"/>
        <v>109.75</v>
      </c>
      <c r="AF2555" s="27" t="e">
        <f t="shared" si="1898"/>
        <v>#REF!</v>
      </c>
      <c r="AG2555" s="7" t="e">
        <f t="shared" si="1898"/>
        <v>#REF!</v>
      </c>
      <c r="AH2555" s="17" t="e">
        <f t="shared" si="1892"/>
        <v>#REF!</v>
      </c>
      <c r="AI2555" s="26" t="e">
        <f t="shared" si="1897"/>
        <v>#REF!</v>
      </c>
      <c r="AJ2555" s="22" t="e">
        <f t="shared" si="1897"/>
        <v>#REF!</v>
      </c>
      <c r="AK2555" s="25" t="e">
        <f t="shared" si="1893"/>
        <v>#REF!</v>
      </c>
      <c r="AL2555" s="60">
        <f t="shared" si="1888"/>
        <v>41279</v>
      </c>
    </row>
    <row r="2556" spans="1:39" ht="11.25" x14ac:dyDescent="0.2">
      <c r="A2556" s="2" t="s">
        <v>5</v>
      </c>
      <c r="B2556" s="2" t="str">
        <f t="shared" si="1899"/>
        <v>CACY2013</v>
      </c>
      <c r="C2556" s="2" t="s">
        <v>38</v>
      </c>
      <c r="D2556" s="4">
        <v>41278</v>
      </c>
      <c r="K2556" s="54">
        <f t="shared" si="1886"/>
        <v>0</v>
      </c>
      <c r="T2556" s="53">
        <v>3</v>
      </c>
      <c r="U2556" s="54">
        <v>67</v>
      </c>
      <c r="V2556" s="55">
        <v>4710</v>
      </c>
      <c r="W2556" s="48">
        <f t="shared" si="1887"/>
        <v>1532</v>
      </c>
      <c r="X2556" s="32">
        <v>48578</v>
      </c>
      <c r="Y2556" s="31">
        <f t="shared" si="1889"/>
        <v>9.6957470459878958E-2</v>
      </c>
      <c r="Z2556" s="30">
        <f t="shared" si="1894"/>
        <v>1.3792251636543292E-3</v>
      </c>
      <c r="AA2556" s="10">
        <f t="shared" si="1890"/>
        <v>70.298507462686558</v>
      </c>
      <c r="AB2556" s="9" t="str">
        <f t="shared" si="1885"/>
        <v>U E</v>
      </c>
      <c r="AC2556" s="28">
        <f t="shared" si="1895"/>
        <v>9.6957470459878958E-2</v>
      </c>
      <c r="AD2556" s="29">
        <f t="shared" si="1896"/>
        <v>1.3792251636543292E-3</v>
      </c>
      <c r="AE2556" s="15">
        <f t="shared" si="1891"/>
        <v>70.298507462686558</v>
      </c>
      <c r="AF2556" s="27" t="e">
        <f t="shared" si="1898"/>
        <v>#REF!</v>
      </c>
      <c r="AG2556" s="7" t="e">
        <f t="shared" si="1898"/>
        <v>#REF!</v>
      </c>
      <c r="AH2556" s="17" t="e">
        <f t="shared" si="1892"/>
        <v>#REF!</v>
      </c>
      <c r="AI2556" s="26" t="e">
        <f t="shared" si="1897"/>
        <v>#REF!</v>
      </c>
      <c r="AJ2556" s="22" t="e">
        <f t="shared" si="1897"/>
        <v>#REF!</v>
      </c>
      <c r="AK2556" s="25" t="e">
        <f t="shared" si="1893"/>
        <v>#REF!</v>
      </c>
      <c r="AL2556" s="60">
        <f t="shared" si="1888"/>
        <v>41278</v>
      </c>
    </row>
    <row r="2557" spans="1:39" ht="11.25" x14ac:dyDescent="0.2">
      <c r="A2557" s="2" t="s">
        <v>5</v>
      </c>
      <c r="B2557" s="2" t="str">
        <f t="shared" si="1899"/>
        <v>CACY2013</v>
      </c>
      <c r="C2557" s="2" t="s">
        <v>38</v>
      </c>
      <c r="D2557" s="4">
        <v>41277</v>
      </c>
      <c r="K2557" s="54">
        <f t="shared" si="1886"/>
        <v>0</v>
      </c>
      <c r="T2557" s="53">
        <v>7</v>
      </c>
      <c r="U2557" s="54">
        <v>151</v>
      </c>
      <c r="V2557" s="55">
        <v>78540</v>
      </c>
      <c r="W2557" s="48">
        <f t="shared" si="1887"/>
        <v>1532</v>
      </c>
      <c r="X2557" s="32">
        <v>48578</v>
      </c>
      <c r="Y2557" s="31">
        <f t="shared" si="1889"/>
        <v>1.6167812590061346</v>
      </c>
      <c r="Z2557" s="30">
        <f t="shared" si="1894"/>
        <v>3.1084029807731894E-3</v>
      </c>
      <c r="AA2557" s="10">
        <f t="shared" si="1890"/>
        <v>520.13245033112594</v>
      </c>
      <c r="AB2557" s="9" t="str">
        <f t="shared" si="1885"/>
        <v>U E</v>
      </c>
      <c r="AC2557" s="28">
        <f t="shared" si="1895"/>
        <v>1.6167812590061346</v>
      </c>
      <c r="AD2557" s="29">
        <f t="shared" si="1896"/>
        <v>3.1084029807731894E-3</v>
      </c>
      <c r="AE2557" s="15">
        <f t="shared" si="1891"/>
        <v>520.13245033112594</v>
      </c>
      <c r="AF2557" s="27" t="e">
        <f t="shared" si="1898"/>
        <v>#REF!</v>
      </c>
      <c r="AG2557" s="7" t="e">
        <f t="shared" si="1898"/>
        <v>#REF!</v>
      </c>
      <c r="AH2557" s="17" t="e">
        <f t="shared" si="1892"/>
        <v>#REF!</v>
      </c>
      <c r="AI2557" s="26" t="e">
        <f t="shared" si="1897"/>
        <v>#REF!</v>
      </c>
      <c r="AJ2557" s="22" t="e">
        <f t="shared" si="1897"/>
        <v>#REF!</v>
      </c>
      <c r="AK2557" s="25" t="e">
        <f t="shared" si="1893"/>
        <v>#REF!</v>
      </c>
      <c r="AL2557" s="60">
        <f t="shared" si="1888"/>
        <v>41277</v>
      </c>
    </row>
    <row r="2558" spans="1:39" ht="11.25" x14ac:dyDescent="0.2">
      <c r="A2558" s="2" t="s">
        <v>5</v>
      </c>
      <c r="B2558" s="2" t="str">
        <f t="shared" si="1899"/>
        <v>CACY2013</v>
      </c>
      <c r="C2558" s="2" t="s">
        <v>38</v>
      </c>
      <c r="D2558" s="4">
        <v>41276</v>
      </c>
      <c r="K2558" s="54">
        <f t="shared" si="1886"/>
        <v>0</v>
      </c>
      <c r="T2558" s="53">
        <v>3</v>
      </c>
      <c r="U2558" s="54">
        <v>3</v>
      </c>
      <c r="V2558" s="55">
        <v>365</v>
      </c>
      <c r="W2558" s="48">
        <f t="shared" si="1887"/>
        <v>1527</v>
      </c>
      <c r="X2558" s="32">
        <v>48578</v>
      </c>
      <c r="Y2558" s="31">
        <f t="shared" si="1889"/>
        <v>7.5136893243855241E-3</v>
      </c>
      <c r="Z2558" s="30">
        <f t="shared" si="1894"/>
        <v>6.1756350611387873E-5</v>
      </c>
      <c r="AA2558" s="10">
        <f t="shared" si="1890"/>
        <v>121.66666666666666</v>
      </c>
      <c r="AB2558" s="9" t="str">
        <f t="shared" si="1885"/>
        <v>U E</v>
      </c>
      <c r="AC2558" s="28">
        <f t="shared" si="1895"/>
        <v>7.5136893243855241E-3</v>
      </c>
      <c r="AD2558" s="29">
        <f t="shared" si="1896"/>
        <v>6.1756350611387873E-5</v>
      </c>
      <c r="AE2558" s="15">
        <f t="shared" si="1891"/>
        <v>121.66666666666666</v>
      </c>
      <c r="AF2558" s="27" t="e">
        <f t="shared" si="1898"/>
        <v>#REF!</v>
      </c>
      <c r="AG2558" s="7" t="e">
        <f t="shared" si="1898"/>
        <v>#REF!</v>
      </c>
      <c r="AH2558" s="17" t="e">
        <f t="shared" si="1892"/>
        <v>#REF!</v>
      </c>
      <c r="AI2558" s="26" t="e">
        <f t="shared" si="1897"/>
        <v>#REF!</v>
      </c>
      <c r="AJ2558" s="22" t="e">
        <f t="shared" si="1897"/>
        <v>#REF!</v>
      </c>
      <c r="AK2558" s="25" t="e">
        <f t="shared" si="1893"/>
        <v>#REF!</v>
      </c>
      <c r="AL2558" s="60">
        <f t="shared" si="1888"/>
        <v>41276</v>
      </c>
    </row>
    <row r="2559" spans="1:39" ht="11.25" x14ac:dyDescent="0.2">
      <c r="A2559" s="2" t="s">
        <v>5</v>
      </c>
      <c r="B2559" s="2" t="str">
        <f t="shared" si="1899"/>
        <v>CACY2013</v>
      </c>
      <c r="C2559" s="2" t="s">
        <v>38</v>
      </c>
      <c r="D2559" s="4">
        <v>41275</v>
      </c>
      <c r="G2559" s="69">
        <v>0</v>
      </c>
      <c r="H2559" s="71">
        <v>0</v>
      </c>
      <c r="I2559" s="76">
        <v>104</v>
      </c>
      <c r="K2559" s="54">
        <f t="shared" si="1886"/>
        <v>0</v>
      </c>
      <c r="T2559" s="53">
        <v>3</v>
      </c>
      <c r="U2559" s="54">
        <v>44</v>
      </c>
      <c r="V2559" s="55">
        <v>7437</v>
      </c>
      <c r="W2559" s="48">
        <f t="shared" si="1887"/>
        <v>1524</v>
      </c>
      <c r="X2559" s="32">
        <v>48578</v>
      </c>
      <c r="Y2559" s="31">
        <f t="shared" si="1889"/>
        <v>0.15309399316563052</v>
      </c>
      <c r="Z2559" s="30">
        <f t="shared" si="1894"/>
        <v>9.0575980896702207E-4</v>
      </c>
      <c r="AA2559" s="10">
        <f t="shared" si="1890"/>
        <v>169.02272727272728</v>
      </c>
      <c r="AB2559" s="9" t="str">
        <f t="shared" ref="AB2559:AB2621" si="1900">IF(E2559&gt;0,"M E","U E")</f>
        <v>U E</v>
      </c>
      <c r="AC2559" s="28">
        <f t="shared" si="1895"/>
        <v>0.15309399316563052</v>
      </c>
      <c r="AD2559" s="29">
        <f t="shared" si="1896"/>
        <v>9.0575980896702207E-4</v>
      </c>
      <c r="AE2559" s="15">
        <f t="shared" si="1891"/>
        <v>169.02272727272728</v>
      </c>
      <c r="AF2559" s="27" t="e">
        <f>#REF!+Y2559</f>
        <v>#REF!</v>
      </c>
      <c r="AG2559" s="7" t="e">
        <f>#REF!+Z2559</f>
        <v>#REF!</v>
      </c>
      <c r="AH2559" s="17" t="e">
        <f t="shared" si="1892"/>
        <v>#REF!</v>
      </c>
      <c r="AI2559" s="26" t="e">
        <f>#REF!+AC2559</f>
        <v>#REF!</v>
      </c>
      <c r="AJ2559" s="22" t="e">
        <f>#REF!+AD2559</f>
        <v>#REF!</v>
      </c>
      <c r="AK2559" s="25" t="e">
        <f t="shared" si="1893"/>
        <v>#REF!</v>
      </c>
      <c r="AL2559" s="60">
        <f t="shared" si="1888"/>
        <v>41275</v>
      </c>
    </row>
    <row r="2560" spans="1:39" ht="11.25" x14ac:dyDescent="0.2">
      <c r="A2560" s="2" t="s">
        <v>5</v>
      </c>
      <c r="B2560" s="2" t="str">
        <f t="shared" si="1899"/>
        <v>CACY2012</v>
      </c>
      <c r="C2560" s="2" t="s">
        <v>36</v>
      </c>
      <c r="D2560" s="4">
        <v>41274</v>
      </c>
      <c r="G2560" s="69">
        <v>280</v>
      </c>
      <c r="H2560" s="71">
        <v>2.7</v>
      </c>
      <c r="I2560" s="76">
        <v>104</v>
      </c>
      <c r="K2560" s="54">
        <f t="shared" si="1886"/>
        <v>0</v>
      </c>
      <c r="T2560" s="53">
        <v>2</v>
      </c>
      <c r="U2560" s="54">
        <v>2</v>
      </c>
      <c r="V2560" s="55">
        <v>146</v>
      </c>
      <c r="W2560" s="48">
        <f t="shared" ref="W2560:W2566" si="1901">SUM(T2560:T2919)</f>
        <v>1527</v>
      </c>
      <c r="X2560" s="32">
        <v>48317</v>
      </c>
      <c r="Y2560" s="31">
        <f t="shared" ref="Y2560:Y2623" si="1902">V2560/X2560</f>
        <v>3.0217107850239048E-3</v>
      </c>
      <c r="Z2560" s="30">
        <f t="shared" ref="Z2560:Z2623" si="1903">U2560/X2560</f>
        <v>4.1393298424984995E-5</v>
      </c>
      <c r="AA2560" s="10">
        <f t="shared" ref="AA2560:AA2623" si="1904">IF(Z2560=0,0,Y2560/Z2560)</f>
        <v>73</v>
      </c>
      <c r="AB2560" s="9" t="str">
        <f t="shared" si="1900"/>
        <v>U E</v>
      </c>
      <c r="AC2560" s="28">
        <f t="shared" ref="AC2560:AC2623" si="1905">IF($AB2560="U E",$Y2560,(V2560-E2560)/X2560)</f>
        <v>3.0217107850239048E-3</v>
      </c>
      <c r="AD2560" s="29">
        <f t="shared" ref="AD2560:AD2623" si="1906">IF($AB2560="U E",$Z2560,(U2560-F2560)/X2560)</f>
        <v>4.1393298424984995E-5</v>
      </c>
      <c r="AE2560" s="15">
        <f t="shared" ref="AE2560:AE2623" si="1907">IF(AD2560=0,0,AC2560/AD2560)</f>
        <v>73</v>
      </c>
      <c r="AF2560" s="27" t="e">
        <f t="shared" ref="AF2560:AG2575" si="1908">AF2561+Y2560</f>
        <v>#REF!</v>
      </c>
      <c r="AG2560" s="7" t="e">
        <f t="shared" si="1908"/>
        <v>#REF!</v>
      </c>
      <c r="AH2560" s="17" t="e">
        <f t="shared" ref="AH2560:AH2623" si="1909">AF2560/AG2560</f>
        <v>#REF!</v>
      </c>
      <c r="AI2560" s="26" t="e">
        <f t="shared" ref="AI2560:AJ2575" si="1910">AI2561+AC2560</f>
        <v>#REF!</v>
      </c>
      <c r="AJ2560" s="22" t="e">
        <f t="shared" si="1910"/>
        <v>#REF!</v>
      </c>
      <c r="AK2560" s="25" t="e">
        <f t="shared" ref="AK2560:AK2623" si="1911">AI2560/AJ2560</f>
        <v>#REF!</v>
      </c>
      <c r="AL2560" s="60">
        <f>D2561</f>
        <v>41273</v>
      </c>
    </row>
    <row r="2561" spans="1:39" ht="11.25" x14ac:dyDescent="0.2">
      <c r="A2561" s="2" t="s">
        <v>5</v>
      </c>
      <c r="B2561" s="2" t="str">
        <f t="shared" si="1899"/>
        <v>CACY2012</v>
      </c>
      <c r="C2561" s="2" t="s">
        <v>36</v>
      </c>
      <c r="D2561" s="4">
        <v>41273</v>
      </c>
      <c r="K2561" s="54">
        <f t="shared" si="1886"/>
        <v>0</v>
      </c>
      <c r="T2561" s="53">
        <v>3</v>
      </c>
      <c r="U2561" s="54">
        <v>19</v>
      </c>
      <c r="V2561" s="55">
        <v>8763</v>
      </c>
      <c r="W2561" s="48">
        <f t="shared" si="1901"/>
        <v>1527</v>
      </c>
      <c r="X2561" s="32">
        <v>48317</v>
      </c>
      <c r="Y2561" s="31">
        <f t="shared" si="1902"/>
        <v>0.18136473704907174</v>
      </c>
      <c r="Z2561" s="30">
        <f t="shared" si="1903"/>
        <v>3.9323633503735744E-4</v>
      </c>
      <c r="AA2561" s="10">
        <f t="shared" si="1904"/>
        <v>461.21052631578948</v>
      </c>
      <c r="AB2561" s="9" t="str">
        <f t="shared" si="1900"/>
        <v>U E</v>
      </c>
      <c r="AC2561" s="28">
        <f t="shared" si="1905"/>
        <v>0.18136473704907174</v>
      </c>
      <c r="AD2561" s="29">
        <f t="shared" si="1906"/>
        <v>3.9323633503735744E-4</v>
      </c>
      <c r="AE2561" s="15">
        <f t="shared" si="1907"/>
        <v>461.21052631578948</v>
      </c>
      <c r="AF2561" s="27" t="e">
        <f t="shared" si="1908"/>
        <v>#REF!</v>
      </c>
      <c r="AG2561" s="7" t="e">
        <f t="shared" si="1908"/>
        <v>#REF!</v>
      </c>
      <c r="AH2561" s="17" t="e">
        <f t="shared" si="1909"/>
        <v>#REF!</v>
      </c>
      <c r="AI2561" s="26" t="e">
        <f t="shared" si="1910"/>
        <v>#REF!</v>
      </c>
      <c r="AJ2561" s="22" t="e">
        <f t="shared" si="1910"/>
        <v>#REF!</v>
      </c>
      <c r="AK2561" s="25" t="e">
        <f t="shared" si="1911"/>
        <v>#REF!</v>
      </c>
      <c r="AL2561" s="60">
        <f>D2562</f>
        <v>41272</v>
      </c>
    </row>
    <row r="2562" spans="1:39" ht="11.25" x14ac:dyDescent="0.2">
      <c r="A2562" s="2" t="s">
        <v>5</v>
      </c>
      <c r="B2562" s="2" t="str">
        <f t="shared" si="1899"/>
        <v>CACY2012</v>
      </c>
      <c r="C2562" s="2" t="s">
        <v>36</v>
      </c>
      <c r="D2562" s="4">
        <v>41272</v>
      </c>
      <c r="K2562" s="54">
        <f t="shared" si="1886"/>
        <v>0</v>
      </c>
      <c r="T2562" s="53">
        <v>4</v>
      </c>
      <c r="U2562" s="54">
        <v>10</v>
      </c>
      <c r="V2562" s="55">
        <v>2346</v>
      </c>
      <c r="W2562" s="48">
        <f t="shared" si="1901"/>
        <v>1527</v>
      </c>
      <c r="X2562" s="32">
        <v>48317</v>
      </c>
      <c r="Y2562" s="31">
        <f t="shared" si="1902"/>
        <v>4.8554339052507396E-2</v>
      </c>
      <c r="Z2562" s="30">
        <f t="shared" si="1903"/>
        <v>2.0696649212492498E-4</v>
      </c>
      <c r="AA2562" s="10">
        <f t="shared" si="1904"/>
        <v>234.59999999999997</v>
      </c>
      <c r="AB2562" s="9" t="str">
        <f t="shared" si="1900"/>
        <v>U E</v>
      </c>
      <c r="AC2562" s="28">
        <f t="shared" si="1905"/>
        <v>4.8554339052507396E-2</v>
      </c>
      <c r="AD2562" s="29">
        <f t="shared" si="1906"/>
        <v>2.0696649212492498E-4</v>
      </c>
      <c r="AE2562" s="15">
        <f t="shared" si="1907"/>
        <v>234.59999999999997</v>
      </c>
      <c r="AF2562" s="27" t="e">
        <f t="shared" si="1908"/>
        <v>#REF!</v>
      </c>
      <c r="AG2562" s="7" t="e">
        <f t="shared" si="1908"/>
        <v>#REF!</v>
      </c>
      <c r="AH2562" s="17" t="e">
        <f t="shared" si="1909"/>
        <v>#REF!</v>
      </c>
      <c r="AI2562" s="26" t="e">
        <f t="shared" si="1910"/>
        <v>#REF!</v>
      </c>
      <c r="AJ2562" s="22" t="e">
        <f t="shared" si="1910"/>
        <v>#REF!</v>
      </c>
      <c r="AK2562" s="25" t="e">
        <f t="shared" si="1911"/>
        <v>#REF!</v>
      </c>
      <c r="AL2562" s="60">
        <f>D2563</f>
        <v>41271</v>
      </c>
    </row>
    <row r="2563" spans="1:39" ht="11.25" x14ac:dyDescent="0.2">
      <c r="A2563" s="2" t="s">
        <v>5</v>
      </c>
      <c r="B2563" s="2" t="str">
        <f t="shared" si="1899"/>
        <v>CACY2012</v>
      </c>
      <c r="C2563" s="2" t="s">
        <v>36</v>
      </c>
      <c r="D2563" s="4">
        <v>41271</v>
      </c>
      <c r="K2563" s="54">
        <f t="shared" si="1886"/>
        <v>0</v>
      </c>
      <c r="T2563" s="53">
        <v>1</v>
      </c>
      <c r="U2563" s="54">
        <v>10</v>
      </c>
      <c r="V2563" s="55">
        <v>3759</v>
      </c>
      <c r="W2563" s="48">
        <f t="shared" si="1901"/>
        <v>1524</v>
      </c>
      <c r="X2563" s="32">
        <v>48317</v>
      </c>
      <c r="Y2563" s="31">
        <f t="shared" si="1902"/>
        <v>7.7798704389759304E-2</v>
      </c>
      <c r="Z2563" s="30">
        <f t="shared" si="1903"/>
        <v>2.0696649212492498E-4</v>
      </c>
      <c r="AA2563" s="10">
        <f t="shared" si="1904"/>
        <v>375.90000000000003</v>
      </c>
      <c r="AB2563" s="9" t="str">
        <f t="shared" si="1900"/>
        <v>U E</v>
      </c>
      <c r="AC2563" s="28">
        <f t="shared" si="1905"/>
        <v>7.7798704389759304E-2</v>
      </c>
      <c r="AD2563" s="29">
        <f t="shared" si="1906"/>
        <v>2.0696649212492498E-4</v>
      </c>
      <c r="AE2563" s="15">
        <f t="shared" si="1907"/>
        <v>375.90000000000003</v>
      </c>
      <c r="AF2563" s="27" t="e">
        <f t="shared" si="1908"/>
        <v>#REF!</v>
      </c>
      <c r="AG2563" s="7" t="e">
        <f t="shared" si="1908"/>
        <v>#REF!</v>
      </c>
      <c r="AH2563" s="17" t="e">
        <f t="shared" si="1909"/>
        <v>#REF!</v>
      </c>
      <c r="AI2563" s="26" t="e">
        <f t="shared" si="1910"/>
        <v>#REF!</v>
      </c>
      <c r="AJ2563" s="22" t="e">
        <f t="shared" si="1910"/>
        <v>#REF!</v>
      </c>
      <c r="AK2563" s="25" t="e">
        <f t="shared" si="1911"/>
        <v>#REF!</v>
      </c>
      <c r="AL2563" s="60">
        <f>D2564</f>
        <v>41270</v>
      </c>
    </row>
    <row r="2564" spans="1:39" ht="11.25" x14ac:dyDescent="0.2">
      <c r="A2564" s="2" t="s">
        <v>5</v>
      </c>
      <c r="B2564" s="2" t="str">
        <f t="shared" si="1899"/>
        <v>CACY2012</v>
      </c>
      <c r="C2564" s="2" t="s">
        <v>36</v>
      </c>
      <c r="D2564" s="4">
        <v>41270</v>
      </c>
      <c r="K2564" s="54">
        <f t="shared" si="1886"/>
        <v>0</v>
      </c>
      <c r="T2564" s="53">
        <v>5</v>
      </c>
      <c r="U2564" s="54">
        <v>62</v>
      </c>
      <c r="V2564" s="55">
        <v>16863</v>
      </c>
      <c r="W2564" s="48">
        <f t="shared" si="1901"/>
        <v>1527</v>
      </c>
      <c r="X2564" s="32">
        <v>48317</v>
      </c>
      <c r="Y2564" s="31">
        <f t="shared" si="1902"/>
        <v>0.34900759567026096</v>
      </c>
      <c r="Z2564" s="30">
        <f t="shared" si="1903"/>
        <v>1.2831922511745348E-3</v>
      </c>
      <c r="AA2564" s="10">
        <f t="shared" si="1904"/>
        <v>271.98387096774195</v>
      </c>
      <c r="AB2564" s="9" t="str">
        <f t="shared" si="1900"/>
        <v>U E</v>
      </c>
      <c r="AC2564" s="28">
        <f t="shared" si="1905"/>
        <v>0.34900759567026096</v>
      </c>
      <c r="AD2564" s="29">
        <f t="shared" si="1906"/>
        <v>1.2831922511745348E-3</v>
      </c>
      <c r="AE2564" s="15">
        <f t="shared" si="1907"/>
        <v>271.98387096774195</v>
      </c>
      <c r="AF2564" s="27" t="e">
        <f t="shared" si="1908"/>
        <v>#REF!</v>
      </c>
      <c r="AG2564" s="7" t="e">
        <f t="shared" si="1908"/>
        <v>#REF!</v>
      </c>
      <c r="AH2564" s="17" t="e">
        <f t="shared" si="1909"/>
        <v>#REF!</v>
      </c>
      <c r="AI2564" s="26" t="e">
        <f t="shared" si="1910"/>
        <v>#REF!</v>
      </c>
      <c r="AJ2564" s="22" t="e">
        <f t="shared" si="1910"/>
        <v>#REF!</v>
      </c>
      <c r="AK2564" s="25" t="e">
        <f t="shared" si="1911"/>
        <v>#REF!</v>
      </c>
      <c r="AL2564" s="60" t="e">
        <f>#REF!</f>
        <v>#REF!</v>
      </c>
      <c r="AM2564" s="2"/>
    </row>
    <row r="2565" spans="1:39" ht="11.25" x14ac:dyDescent="0.2">
      <c r="A2565" s="2" t="s">
        <v>5</v>
      </c>
      <c r="B2565" s="2" t="str">
        <f t="shared" si="1899"/>
        <v>CACY2012</v>
      </c>
      <c r="C2565" s="2" t="s">
        <v>36</v>
      </c>
      <c r="D2565" s="4">
        <v>41269</v>
      </c>
      <c r="E2565" s="66">
        <v>26773</v>
      </c>
      <c r="F2565" s="63">
        <v>358</v>
      </c>
      <c r="K2565" s="54">
        <f t="shared" si="1886"/>
        <v>0</v>
      </c>
      <c r="T2565" s="53">
        <v>18</v>
      </c>
      <c r="U2565" s="54">
        <v>358</v>
      </c>
      <c r="V2565" s="55">
        <v>26773</v>
      </c>
      <c r="W2565" s="48">
        <f t="shared" si="1901"/>
        <v>1524</v>
      </c>
      <c r="X2565" s="32">
        <v>48317</v>
      </c>
      <c r="Y2565" s="31">
        <f t="shared" si="1902"/>
        <v>0.55411138936606164</v>
      </c>
      <c r="Z2565" s="30">
        <f t="shared" si="1903"/>
        <v>7.4094004180723138E-3</v>
      </c>
      <c r="AA2565" s="10">
        <f t="shared" si="1904"/>
        <v>74.784916201117326</v>
      </c>
      <c r="AB2565" s="9" t="str">
        <f t="shared" si="1900"/>
        <v>M E</v>
      </c>
      <c r="AC2565" s="28">
        <f t="shared" si="1905"/>
        <v>0</v>
      </c>
      <c r="AD2565" s="29">
        <f t="shared" si="1906"/>
        <v>0</v>
      </c>
      <c r="AE2565" s="15">
        <f t="shared" si="1907"/>
        <v>0</v>
      </c>
      <c r="AF2565" s="27" t="e">
        <f t="shared" si="1908"/>
        <v>#REF!</v>
      </c>
      <c r="AG2565" s="7" t="e">
        <f t="shared" si="1908"/>
        <v>#REF!</v>
      </c>
      <c r="AH2565" s="17" t="e">
        <f t="shared" si="1909"/>
        <v>#REF!</v>
      </c>
      <c r="AI2565" s="26" t="e">
        <f t="shared" si="1910"/>
        <v>#REF!</v>
      </c>
      <c r="AJ2565" s="22" t="e">
        <f t="shared" si="1910"/>
        <v>#REF!</v>
      </c>
      <c r="AK2565" s="25" t="e">
        <f t="shared" si="1911"/>
        <v>#REF!</v>
      </c>
      <c r="AL2565" s="60">
        <f t="shared" ref="AL2565:AL2628" si="1912">D2565</f>
        <v>41269</v>
      </c>
      <c r="AM2565" s="2"/>
    </row>
    <row r="2566" spans="1:39" ht="11.25" x14ac:dyDescent="0.2">
      <c r="A2566" s="2" t="s">
        <v>5</v>
      </c>
      <c r="B2566" s="2" t="str">
        <f t="shared" si="1899"/>
        <v>CACY2012</v>
      </c>
      <c r="C2566" s="2" t="s">
        <v>36</v>
      </c>
      <c r="D2566" s="4">
        <v>41268</v>
      </c>
      <c r="E2566" s="66">
        <v>139569</v>
      </c>
      <c r="F2566" s="63">
        <v>1151</v>
      </c>
      <c r="K2566" s="54">
        <f t="shared" si="1886"/>
        <v>0</v>
      </c>
      <c r="T2566" s="53">
        <v>8</v>
      </c>
      <c r="U2566" s="54">
        <v>1151</v>
      </c>
      <c r="V2566" s="55">
        <v>139569</v>
      </c>
      <c r="W2566" s="48">
        <f t="shared" si="1901"/>
        <v>1507</v>
      </c>
      <c r="X2566" s="32">
        <v>48317</v>
      </c>
      <c r="Y2566" s="31">
        <f t="shared" si="1902"/>
        <v>2.8886106339383653</v>
      </c>
      <c r="Z2566" s="30">
        <f t="shared" si="1903"/>
        <v>2.3821843243578864E-2</v>
      </c>
      <c r="AA2566" s="10">
        <f t="shared" si="1904"/>
        <v>121.25890529973935</v>
      </c>
      <c r="AB2566" s="9" t="str">
        <f t="shared" si="1900"/>
        <v>M E</v>
      </c>
      <c r="AC2566" s="28">
        <f t="shared" si="1905"/>
        <v>0</v>
      </c>
      <c r="AD2566" s="29">
        <f t="shared" si="1906"/>
        <v>0</v>
      </c>
      <c r="AE2566" s="15">
        <f t="shared" si="1907"/>
        <v>0</v>
      </c>
      <c r="AF2566" s="27" t="e">
        <f t="shared" si="1908"/>
        <v>#REF!</v>
      </c>
      <c r="AG2566" s="7" t="e">
        <f t="shared" si="1908"/>
        <v>#REF!</v>
      </c>
      <c r="AH2566" s="17" t="e">
        <f t="shared" si="1909"/>
        <v>#REF!</v>
      </c>
      <c r="AI2566" s="26" t="e">
        <f t="shared" si="1910"/>
        <v>#REF!</v>
      </c>
      <c r="AJ2566" s="22" t="e">
        <f t="shared" si="1910"/>
        <v>#REF!</v>
      </c>
      <c r="AK2566" s="25" t="e">
        <f t="shared" si="1911"/>
        <v>#REF!</v>
      </c>
      <c r="AL2566" s="60">
        <f t="shared" si="1912"/>
        <v>41268</v>
      </c>
      <c r="AM2566" s="2"/>
    </row>
    <row r="2567" spans="1:39" ht="11.25" x14ac:dyDescent="0.2">
      <c r="A2567" s="2" t="s">
        <v>5</v>
      </c>
      <c r="B2567" s="2" t="str">
        <f t="shared" si="1899"/>
        <v>CACY2012</v>
      </c>
      <c r="C2567" s="2" t="s">
        <v>36</v>
      </c>
      <c r="D2567" s="4">
        <v>41267</v>
      </c>
      <c r="E2567" s="66">
        <v>831376</v>
      </c>
      <c r="F2567" s="63">
        <v>1402</v>
      </c>
      <c r="K2567" s="54">
        <f t="shared" si="1886"/>
        <v>0</v>
      </c>
      <c r="T2567" s="53">
        <v>22</v>
      </c>
      <c r="U2567" s="54">
        <v>1402</v>
      </c>
      <c r="V2567" s="55">
        <v>831376</v>
      </c>
      <c r="W2567" s="48">
        <f t="shared" ref="W2567:W2630" si="1913">SUM(T2567:T2925)</f>
        <v>1499</v>
      </c>
      <c r="X2567" s="32">
        <v>48317</v>
      </c>
      <c r="Y2567" s="31">
        <f t="shared" si="1902"/>
        <v>17.206697435685161</v>
      </c>
      <c r="Z2567" s="30">
        <f t="shared" si="1903"/>
        <v>2.9016702195914481E-2</v>
      </c>
      <c r="AA2567" s="10">
        <f t="shared" si="1904"/>
        <v>592.99286733238227</v>
      </c>
      <c r="AB2567" s="9" t="str">
        <f t="shared" si="1900"/>
        <v>M E</v>
      </c>
      <c r="AC2567" s="28">
        <f t="shared" si="1905"/>
        <v>0</v>
      </c>
      <c r="AD2567" s="29">
        <f t="shared" si="1906"/>
        <v>0</v>
      </c>
      <c r="AE2567" s="15">
        <f t="shared" si="1907"/>
        <v>0</v>
      </c>
      <c r="AF2567" s="27" t="e">
        <f t="shared" si="1908"/>
        <v>#REF!</v>
      </c>
      <c r="AG2567" s="7" t="e">
        <f t="shared" si="1908"/>
        <v>#REF!</v>
      </c>
      <c r="AH2567" s="17" t="e">
        <f t="shared" si="1909"/>
        <v>#REF!</v>
      </c>
      <c r="AI2567" s="26" t="e">
        <f t="shared" si="1910"/>
        <v>#REF!</v>
      </c>
      <c r="AJ2567" s="22" t="e">
        <f t="shared" si="1910"/>
        <v>#REF!</v>
      </c>
      <c r="AK2567" s="25" t="e">
        <f t="shared" si="1911"/>
        <v>#REF!</v>
      </c>
      <c r="AL2567" s="60">
        <f t="shared" si="1912"/>
        <v>41267</v>
      </c>
      <c r="AM2567" s="2"/>
    </row>
    <row r="2568" spans="1:39" ht="11.25" x14ac:dyDescent="0.2">
      <c r="A2568" s="2" t="s">
        <v>5</v>
      </c>
      <c r="B2568" s="2" t="str">
        <f t="shared" si="1899"/>
        <v>CACY2012</v>
      </c>
      <c r="C2568" s="2" t="s">
        <v>36</v>
      </c>
      <c r="D2568" s="4">
        <v>41266</v>
      </c>
      <c r="E2568" s="66">
        <v>972859</v>
      </c>
      <c r="F2568" s="63">
        <v>2149</v>
      </c>
      <c r="K2568" s="54">
        <f t="shared" ref="K2568:K2631" si="1914">L2568-J2568</f>
        <v>0</v>
      </c>
      <c r="T2568" s="53">
        <v>26</v>
      </c>
      <c r="U2568" s="54">
        <v>2149</v>
      </c>
      <c r="V2568" s="55">
        <v>972859</v>
      </c>
      <c r="W2568" s="48">
        <f t="shared" si="1913"/>
        <v>1478</v>
      </c>
      <c r="X2568" s="32">
        <v>48317</v>
      </c>
      <c r="Y2568" s="31">
        <f t="shared" si="1902"/>
        <v>20.13492145621624</v>
      </c>
      <c r="Z2568" s="30">
        <f t="shared" si="1903"/>
        <v>4.4477099157646374E-2</v>
      </c>
      <c r="AA2568" s="10">
        <f t="shared" si="1904"/>
        <v>452.70311772917643</v>
      </c>
      <c r="AB2568" s="9" t="str">
        <f t="shared" si="1900"/>
        <v>M E</v>
      </c>
      <c r="AC2568" s="28">
        <f t="shared" si="1905"/>
        <v>0</v>
      </c>
      <c r="AD2568" s="29">
        <f t="shared" si="1906"/>
        <v>0</v>
      </c>
      <c r="AE2568" s="15">
        <f t="shared" si="1907"/>
        <v>0</v>
      </c>
      <c r="AF2568" s="27" t="e">
        <f t="shared" si="1908"/>
        <v>#REF!</v>
      </c>
      <c r="AG2568" s="7" t="e">
        <f t="shared" si="1908"/>
        <v>#REF!</v>
      </c>
      <c r="AH2568" s="17" t="e">
        <f t="shared" si="1909"/>
        <v>#REF!</v>
      </c>
      <c r="AI2568" s="26" t="e">
        <f t="shared" si="1910"/>
        <v>#REF!</v>
      </c>
      <c r="AJ2568" s="22" t="e">
        <f t="shared" si="1910"/>
        <v>#REF!</v>
      </c>
      <c r="AK2568" s="25" t="e">
        <f t="shared" si="1911"/>
        <v>#REF!</v>
      </c>
      <c r="AL2568" s="60">
        <f t="shared" si="1912"/>
        <v>41266</v>
      </c>
      <c r="AM2568" s="2"/>
    </row>
    <row r="2569" spans="1:39" ht="11.25" x14ac:dyDescent="0.2">
      <c r="A2569" s="2" t="s">
        <v>5</v>
      </c>
      <c r="B2569" s="2" t="str">
        <f t="shared" si="1899"/>
        <v>CACY2012</v>
      </c>
      <c r="C2569" s="2" t="s">
        <v>36</v>
      </c>
      <c r="D2569" s="4">
        <v>41265</v>
      </c>
      <c r="E2569" s="66">
        <v>1310177</v>
      </c>
      <c r="F2569" s="63">
        <v>1685</v>
      </c>
      <c r="K2569" s="54">
        <f t="shared" si="1914"/>
        <v>0</v>
      </c>
      <c r="T2569" s="53">
        <v>28</v>
      </c>
      <c r="U2569" s="54">
        <v>1685</v>
      </c>
      <c r="V2569" s="55">
        <v>1310177</v>
      </c>
      <c r="W2569" s="48">
        <f t="shared" si="1913"/>
        <v>1456</v>
      </c>
      <c r="X2569" s="32">
        <v>48317</v>
      </c>
      <c r="Y2569" s="31">
        <f t="shared" si="1902"/>
        <v>27.116273775275783</v>
      </c>
      <c r="Z2569" s="30">
        <f t="shared" si="1903"/>
        <v>3.4873853923049855E-2</v>
      </c>
      <c r="AA2569" s="10">
        <f t="shared" si="1904"/>
        <v>777.55311572700305</v>
      </c>
      <c r="AB2569" s="9" t="str">
        <f t="shared" si="1900"/>
        <v>M E</v>
      </c>
      <c r="AC2569" s="28">
        <f t="shared" si="1905"/>
        <v>0</v>
      </c>
      <c r="AD2569" s="29">
        <f t="shared" si="1906"/>
        <v>0</v>
      </c>
      <c r="AE2569" s="15">
        <f t="shared" si="1907"/>
        <v>0</v>
      </c>
      <c r="AF2569" s="27" t="e">
        <f t="shared" si="1908"/>
        <v>#REF!</v>
      </c>
      <c r="AG2569" s="7" t="e">
        <f t="shared" si="1908"/>
        <v>#REF!</v>
      </c>
      <c r="AH2569" s="17" t="e">
        <f t="shared" si="1909"/>
        <v>#REF!</v>
      </c>
      <c r="AI2569" s="26" t="e">
        <f t="shared" si="1910"/>
        <v>#REF!</v>
      </c>
      <c r="AJ2569" s="22" t="e">
        <f t="shared" si="1910"/>
        <v>#REF!</v>
      </c>
      <c r="AK2569" s="25" t="e">
        <f t="shared" si="1911"/>
        <v>#REF!</v>
      </c>
      <c r="AL2569" s="60">
        <f t="shared" si="1912"/>
        <v>41265</v>
      </c>
      <c r="AM2569" s="2"/>
    </row>
    <row r="2570" spans="1:39" ht="11.25" x14ac:dyDescent="0.2">
      <c r="A2570" s="2" t="s">
        <v>5</v>
      </c>
      <c r="B2570" s="2" t="str">
        <f t="shared" si="1899"/>
        <v>CACY2012</v>
      </c>
      <c r="C2570" s="2" t="s">
        <v>36</v>
      </c>
      <c r="D2570" s="4">
        <v>41264</v>
      </c>
      <c r="E2570" s="66">
        <v>1245681</v>
      </c>
      <c r="F2570" s="63">
        <v>7291</v>
      </c>
      <c r="K2570" s="54">
        <f t="shared" si="1914"/>
        <v>0</v>
      </c>
      <c r="T2570" s="53">
        <v>46</v>
      </c>
      <c r="U2570" s="54">
        <v>7291</v>
      </c>
      <c r="V2570" s="55">
        <v>1245681</v>
      </c>
      <c r="W2570" s="48">
        <f t="shared" si="1913"/>
        <v>1432</v>
      </c>
      <c r="X2570" s="32">
        <v>48317</v>
      </c>
      <c r="Y2570" s="31">
        <f t="shared" si="1902"/>
        <v>25.781422687666868</v>
      </c>
      <c r="Z2570" s="30">
        <f t="shared" si="1903"/>
        <v>0.1508992694082828</v>
      </c>
      <c r="AA2570" s="10">
        <f t="shared" si="1904"/>
        <v>170.85187217116996</v>
      </c>
      <c r="AB2570" s="9" t="str">
        <f t="shared" si="1900"/>
        <v>M E</v>
      </c>
      <c r="AC2570" s="28">
        <f t="shared" si="1905"/>
        <v>0</v>
      </c>
      <c r="AD2570" s="29">
        <f t="shared" si="1906"/>
        <v>0</v>
      </c>
      <c r="AE2570" s="15">
        <f t="shared" si="1907"/>
        <v>0</v>
      </c>
      <c r="AF2570" s="27" t="e">
        <f t="shared" si="1908"/>
        <v>#REF!</v>
      </c>
      <c r="AG2570" s="7" t="e">
        <f t="shared" si="1908"/>
        <v>#REF!</v>
      </c>
      <c r="AH2570" s="17" t="e">
        <f t="shared" si="1909"/>
        <v>#REF!</v>
      </c>
      <c r="AI2570" s="26" t="e">
        <f t="shared" si="1910"/>
        <v>#REF!</v>
      </c>
      <c r="AJ2570" s="22" t="e">
        <f t="shared" si="1910"/>
        <v>#REF!</v>
      </c>
      <c r="AK2570" s="25" t="e">
        <f t="shared" si="1911"/>
        <v>#REF!</v>
      </c>
      <c r="AL2570" s="60">
        <f t="shared" si="1912"/>
        <v>41264</v>
      </c>
      <c r="AM2570" s="2"/>
    </row>
    <row r="2571" spans="1:39" ht="11.25" x14ac:dyDescent="0.2">
      <c r="A2571" s="2" t="s">
        <v>5</v>
      </c>
      <c r="B2571" s="2" t="str">
        <f t="shared" si="1899"/>
        <v>CACY2012</v>
      </c>
      <c r="C2571" s="2" t="s">
        <v>36</v>
      </c>
      <c r="D2571" s="4">
        <v>41263</v>
      </c>
      <c r="E2571" s="66">
        <v>5104613</v>
      </c>
      <c r="F2571" s="63">
        <v>8213</v>
      </c>
      <c r="K2571" s="54">
        <f t="shared" si="1914"/>
        <v>0</v>
      </c>
      <c r="T2571" s="53">
        <v>72</v>
      </c>
      <c r="U2571" s="54">
        <v>8213</v>
      </c>
      <c r="V2571" s="55">
        <v>5104613</v>
      </c>
      <c r="W2571" s="48">
        <f t="shared" si="1913"/>
        <v>1388</v>
      </c>
      <c r="X2571" s="32">
        <v>48317</v>
      </c>
      <c r="Y2571" s="31">
        <f t="shared" si="1902"/>
        <v>105.64838462652897</v>
      </c>
      <c r="Z2571" s="30">
        <f t="shared" si="1903"/>
        <v>0.16998157998220087</v>
      </c>
      <c r="AA2571" s="10">
        <f t="shared" si="1904"/>
        <v>621.52843053695369</v>
      </c>
      <c r="AB2571" s="9" t="str">
        <f t="shared" si="1900"/>
        <v>M E</v>
      </c>
      <c r="AC2571" s="28">
        <f t="shared" si="1905"/>
        <v>0</v>
      </c>
      <c r="AD2571" s="29">
        <f t="shared" si="1906"/>
        <v>0</v>
      </c>
      <c r="AE2571" s="15">
        <f t="shared" si="1907"/>
        <v>0</v>
      </c>
      <c r="AF2571" s="27" t="e">
        <f t="shared" si="1908"/>
        <v>#REF!</v>
      </c>
      <c r="AG2571" s="7" t="e">
        <f t="shared" si="1908"/>
        <v>#REF!</v>
      </c>
      <c r="AH2571" s="17" t="e">
        <f t="shared" si="1909"/>
        <v>#REF!</v>
      </c>
      <c r="AI2571" s="26" t="e">
        <f t="shared" si="1910"/>
        <v>#REF!</v>
      </c>
      <c r="AJ2571" s="22" t="e">
        <f t="shared" si="1910"/>
        <v>#REF!</v>
      </c>
      <c r="AK2571" s="25" t="e">
        <f t="shared" si="1911"/>
        <v>#REF!</v>
      </c>
      <c r="AL2571" s="60">
        <f t="shared" si="1912"/>
        <v>41263</v>
      </c>
      <c r="AM2571" s="2"/>
    </row>
    <row r="2572" spans="1:39" ht="11.25" x14ac:dyDescent="0.2">
      <c r="A2572" s="2" t="s">
        <v>5</v>
      </c>
      <c r="B2572" s="2" t="str">
        <f t="shared" si="1899"/>
        <v>CACY2012</v>
      </c>
      <c r="C2572" s="2" t="s">
        <v>36</v>
      </c>
      <c r="D2572" s="4">
        <v>41262</v>
      </c>
      <c r="K2572" s="54">
        <f t="shared" si="1914"/>
        <v>0</v>
      </c>
      <c r="T2572" s="53">
        <v>6</v>
      </c>
      <c r="U2572" s="54">
        <v>518</v>
      </c>
      <c r="V2572" s="55">
        <v>209311</v>
      </c>
      <c r="W2572" s="48">
        <f t="shared" si="1913"/>
        <v>1322</v>
      </c>
      <c r="X2572" s="32">
        <v>48317</v>
      </c>
      <c r="Y2572" s="31">
        <f t="shared" si="1902"/>
        <v>4.3320363433160169</v>
      </c>
      <c r="Z2572" s="30">
        <f t="shared" si="1903"/>
        <v>1.0720864292071114E-2</v>
      </c>
      <c r="AA2572" s="10">
        <f t="shared" si="1904"/>
        <v>404.07528957528956</v>
      </c>
      <c r="AB2572" s="9" t="str">
        <f t="shared" si="1900"/>
        <v>U E</v>
      </c>
      <c r="AC2572" s="28">
        <f t="shared" si="1905"/>
        <v>4.3320363433160169</v>
      </c>
      <c r="AD2572" s="29">
        <f t="shared" si="1906"/>
        <v>1.0720864292071114E-2</v>
      </c>
      <c r="AE2572" s="15">
        <f t="shared" si="1907"/>
        <v>404.07528957528956</v>
      </c>
      <c r="AF2572" s="27" t="e">
        <f t="shared" si="1908"/>
        <v>#REF!</v>
      </c>
      <c r="AG2572" s="7" t="e">
        <f t="shared" si="1908"/>
        <v>#REF!</v>
      </c>
      <c r="AH2572" s="17" t="e">
        <f t="shared" si="1909"/>
        <v>#REF!</v>
      </c>
      <c r="AI2572" s="26" t="e">
        <f t="shared" si="1910"/>
        <v>#REF!</v>
      </c>
      <c r="AJ2572" s="22" t="e">
        <f t="shared" si="1910"/>
        <v>#REF!</v>
      </c>
      <c r="AK2572" s="25" t="e">
        <f t="shared" si="1911"/>
        <v>#REF!</v>
      </c>
      <c r="AL2572" s="60">
        <f t="shared" si="1912"/>
        <v>41262</v>
      </c>
      <c r="AM2572" s="2"/>
    </row>
    <row r="2573" spans="1:39" ht="11.25" x14ac:dyDescent="0.2">
      <c r="A2573" s="2" t="s">
        <v>5</v>
      </c>
      <c r="B2573" s="2" t="str">
        <f t="shared" si="1899"/>
        <v>CACY2012</v>
      </c>
      <c r="C2573" s="2" t="s">
        <v>36</v>
      </c>
      <c r="D2573" s="4">
        <v>41261</v>
      </c>
      <c r="K2573" s="54">
        <f t="shared" si="1914"/>
        <v>0</v>
      </c>
      <c r="T2573" s="53">
        <v>2</v>
      </c>
      <c r="U2573" s="54">
        <v>26</v>
      </c>
      <c r="V2573" s="55">
        <v>2259</v>
      </c>
      <c r="W2573" s="48">
        <f t="shared" si="1913"/>
        <v>1316</v>
      </c>
      <c r="X2573" s="32">
        <v>48317</v>
      </c>
      <c r="Y2573" s="31">
        <f t="shared" si="1902"/>
        <v>4.6753730571020551E-2</v>
      </c>
      <c r="Z2573" s="30">
        <f t="shared" si="1903"/>
        <v>5.3811287952480497E-4</v>
      </c>
      <c r="AA2573" s="10">
        <f t="shared" si="1904"/>
        <v>86.884615384615373</v>
      </c>
      <c r="AB2573" s="9" t="str">
        <f t="shared" si="1900"/>
        <v>U E</v>
      </c>
      <c r="AC2573" s="28">
        <f t="shared" si="1905"/>
        <v>4.6753730571020551E-2</v>
      </c>
      <c r="AD2573" s="29">
        <f t="shared" si="1906"/>
        <v>5.3811287952480497E-4</v>
      </c>
      <c r="AE2573" s="15">
        <f t="shared" si="1907"/>
        <v>86.884615384615373</v>
      </c>
      <c r="AF2573" s="27" t="e">
        <f t="shared" si="1908"/>
        <v>#REF!</v>
      </c>
      <c r="AG2573" s="7" t="e">
        <f t="shared" si="1908"/>
        <v>#REF!</v>
      </c>
      <c r="AH2573" s="17" t="e">
        <f t="shared" si="1909"/>
        <v>#REF!</v>
      </c>
      <c r="AI2573" s="26" t="e">
        <f t="shared" si="1910"/>
        <v>#REF!</v>
      </c>
      <c r="AJ2573" s="22" t="e">
        <f t="shared" si="1910"/>
        <v>#REF!</v>
      </c>
      <c r="AK2573" s="25" t="e">
        <f t="shared" si="1911"/>
        <v>#REF!</v>
      </c>
      <c r="AL2573" s="60">
        <f t="shared" si="1912"/>
        <v>41261</v>
      </c>
      <c r="AM2573" s="2"/>
    </row>
    <row r="2574" spans="1:39" ht="11.25" x14ac:dyDescent="0.2">
      <c r="A2574" s="2" t="s">
        <v>5</v>
      </c>
      <c r="B2574" s="2" t="str">
        <f t="shared" si="1899"/>
        <v>CACY2012</v>
      </c>
      <c r="C2574" s="2" t="s">
        <v>36</v>
      </c>
      <c r="D2574" s="4">
        <v>41260</v>
      </c>
      <c r="K2574" s="54">
        <f t="shared" si="1914"/>
        <v>0</v>
      </c>
      <c r="T2574" s="53">
        <v>11</v>
      </c>
      <c r="U2574" s="54">
        <v>117</v>
      </c>
      <c r="V2574" s="55">
        <v>14710</v>
      </c>
      <c r="W2574" s="48">
        <f t="shared" si="1913"/>
        <v>1314</v>
      </c>
      <c r="X2574" s="32">
        <v>48317</v>
      </c>
      <c r="Y2574" s="31">
        <f t="shared" si="1902"/>
        <v>0.30444770991576464</v>
      </c>
      <c r="Z2574" s="30">
        <f t="shared" si="1903"/>
        <v>2.4215079578616223E-3</v>
      </c>
      <c r="AA2574" s="10">
        <f t="shared" si="1904"/>
        <v>125.72649572649573</v>
      </c>
      <c r="AB2574" s="9" t="str">
        <f t="shared" si="1900"/>
        <v>U E</v>
      </c>
      <c r="AC2574" s="28">
        <f t="shared" si="1905"/>
        <v>0.30444770991576464</v>
      </c>
      <c r="AD2574" s="29">
        <f t="shared" si="1906"/>
        <v>2.4215079578616223E-3</v>
      </c>
      <c r="AE2574" s="15">
        <f t="shared" si="1907"/>
        <v>125.72649572649573</v>
      </c>
      <c r="AF2574" s="27" t="e">
        <f t="shared" si="1908"/>
        <v>#REF!</v>
      </c>
      <c r="AG2574" s="7" t="e">
        <f t="shared" si="1908"/>
        <v>#REF!</v>
      </c>
      <c r="AH2574" s="17" t="e">
        <f t="shared" si="1909"/>
        <v>#REF!</v>
      </c>
      <c r="AI2574" s="26" t="e">
        <f t="shared" si="1910"/>
        <v>#REF!</v>
      </c>
      <c r="AJ2574" s="22" t="e">
        <f t="shared" si="1910"/>
        <v>#REF!</v>
      </c>
      <c r="AK2574" s="25" t="e">
        <f t="shared" si="1911"/>
        <v>#REF!</v>
      </c>
      <c r="AL2574" s="60">
        <f t="shared" si="1912"/>
        <v>41260</v>
      </c>
      <c r="AM2574" s="2"/>
    </row>
    <row r="2575" spans="1:39" ht="11.25" x14ac:dyDescent="0.2">
      <c r="A2575" s="2" t="s">
        <v>5</v>
      </c>
      <c r="B2575" s="2" t="str">
        <f t="shared" si="1899"/>
        <v>CACY2012</v>
      </c>
      <c r="C2575" s="2" t="s">
        <v>36</v>
      </c>
      <c r="D2575" s="4">
        <v>41259</v>
      </c>
      <c r="K2575" s="54">
        <f t="shared" si="1914"/>
        <v>0</v>
      </c>
      <c r="T2575" s="53">
        <v>4</v>
      </c>
      <c r="U2575" s="54">
        <v>360</v>
      </c>
      <c r="V2575" s="55">
        <v>113086</v>
      </c>
      <c r="W2575" s="48">
        <f t="shared" si="1913"/>
        <v>1304</v>
      </c>
      <c r="X2575" s="32">
        <v>48317</v>
      </c>
      <c r="Y2575" s="31">
        <f t="shared" si="1902"/>
        <v>2.3405012728439267</v>
      </c>
      <c r="Z2575" s="30">
        <f t="shared" si="1903"/>
        <v>7.4507937164972988E-3</v>
      </c>
      <c r="AA2575" s="10">
        <f t="shared" si="1904"/>
        <v>314.12777777777779</v>
      </c>
      <c r="AB2575" s="9" t="str">
        <f t="shared" si="1900"/>
        <v>U E</v>
      </c>
      <c r="AC2575" s="28">
        <f t="shared" si="1905"/>
        <v>2.3405012728439267</v>
      </c>
      <c r="AD2575" s="29">
        <f t="shared" si="1906"/>
        <v>7.4507937164972988E-3</v>
      </c>
      <c r="AE2575" s="15">
        <f t="shared" si="1907"/>
        <v>314.12777777777779</v>
      </c>
      <c r="AF2575" s="27" t="e">
        <f t="shared" si="1908"/>
        <v>#REF!</v>
      </c>
      <c r="AG2575" s="7" t="e">
        <f t="shared" si="1908"/>
        <v>#REF!</v>
      </c>
      <c r="AH2575" s="17" t="e">
        <f t="shared" si="1909"/>
        <v>#REF!</v>
      </c>
      <c r="AI2575" s="26" t="e">
        <f t="shared" si="1910"/>
        <v>#REF!</v>
      </c>
      <c r="AJ2575" s="22" t="e">
        <f t="shared" si="1910"/>
        <v>#REF!</v>
      </c>
      <c r="AK2575" s="25" t="e">
        <f t="shared" si="1911"/>
        <v>#REF!</v>
      </c>
      <c r="AL2575" s="60">
        <f t="shared" si="1912"/>
        <v>41259</v>
      </c>
      <c r="AM2575" s="2"/>
    </row>
    <row r="2576" spans="1:39" ht="11.25" x14ac:dyDescent="0.2">
      <c r="A2576" s="2" t="s">
        <v>5</v>
      </c>
      <c r="B2576" s="2" t="str">
        <f t="shared" si="1899"/>
        <v>CACY2012</v>
      </c>
      <c r="C2576" s="2" t="s">
        <v>36</v>
      </c>
      <c r="D2576" s="4">
        <v>41258</v>
      </c>
      <c r="K2576" s="54">
        <f t="shared" si="1914"/>
        <v>0</v>
      </c>
      <c r="T2576" s="53">
        <v>13</v>
      </c>
      <c r="U2576" s="54">
        <v>10637</v>
      </c>
      <c r="V2576" s="55">
        <v>518964</v>
      </c>
      <c r="W2576" s="48">
        <f t="shared" si="1913"/>
        <v>1305</v>
      </c>
      <c r="X2576" s="32">
        <v>48317</v>
      </c>
      <c r="Y2576" s="31">
        <f t="shared" si="1902"/>
        <v>10.740815861911956</v>
      </c>
      <c r="Z2576" s="30">
        <f t="shared" si="1903"/>
        <v>0.2201502576732827</v>
      </c>
      <c r="AA2576" s="10">
        <f t="shared" si="1904"/>
        <v>48.788568205321049</v>
      </c>
      <c r="AB2576" s="9" t="str">
        <f t="shared" si="1900"/>
        <v>U E</v>
      </c>
      <c r="AC2576" s="28">
        <f t="shared" si="1905"/>
        <v>10.740815861911956</v>
      </c>
      <c r="AD2576" s="29">
        <f t="shared" si="1906"/>
        <v>0.2201502576732827</v>
      </c>
      <c r="AE2576" s="15">
        <f t="shared" si="1907"/>
        <v>48.788568205321049</v>
      </c>
      <c r="AF2576" s="27" t="e">
        <f t="shared" ref="AF2576:AG2591" si="1915">AF2577+Y2576</f>
        <v>#REF!</v>
      </c>
      <c r="AG2576" s="7" t="e">
        <f t="shared" si="1915"/>
        <v>#REF!</v>
      </c>
      <c r="AH2576" s="17" t="e">
        <f t="shared" si="1909"/>
        <v>#REF!</v>
      </c>
      <c r="AI2576" s="26" t="e">
        <f t="shared" ref="AI2576:AJ2591" si="1916">AI2577+AC2576</f>
        <v>#REF!</v>
      </c>
      <c r="AJ2576" s="22" t="e">
        <f t="shared" si="1916"/>
        <v>#REF!</v>
      </c>
      <c r="AK2576" s="25" t="e">
        <f t="shared" si="1911"/>
        <v>#REF!</v>
      </c>
      <c r="AL2576" s="60">
        <f t="shared" si="1912"/>
        <v>41258</v>
      </c>
      <c r="AM2576" s="2"/>
    </row>
    <row r="2577" spans="1:39" ht="11.25" x14ac:dyDescent="0.2">
      <c r="A2577" s="2" t="s">
        <v>5</v>
      </c>
      <c r="B2577" s="2" t="str">
        <f t="shared" si="1899"/>
        <v>CACY2012</v>
      </c>
      <c r="C2577" s="2" t="s">
        <v>36</v>
      </c>
      <c r="D2577" s="4">
        <v>41257</v>
      </c>
      <c r="K2577" s="54">
        <f t="shared" si="1914"/>
        <v>0</v>
      </c>
      <c r="T2577" s="53"/>
      <c r="U2577" s="54"/>
      <c r="V2577" s="55"/>
      <c r="W2577" s="48">
        <f t="shared" si="1913"/>
        <v>1293</v>
      </c>
      <c r="X2577" s="32">
        <v>48317</v>
      </c>
      <c r="Y2577" s="31">
        <f t="shared" si="1902"/>
        <v>0</v>
      </c>
      <c r="Z2577" s="30">
        <f t="shared" si="1903"/>
        <v>0</v>
      </c>
      <c r="AA2577" s="10">
        <f t="shared" si="1904"/>
        <v>0</v>
      </c>
      <c r="AB2577" s="9" t="str">
        <f t="shared" si="1900"/>
        <v>U E</v>
      </c>
      <c r="AC2577" s="28">
        <f t="shared" si="1905"/>
        <v>0</v>
      </c>
      <c r="AD2577" s="29">
        <f t="shared" si="1906"/>
        <v>0</v>
      </c>
      <c r="AE2577" s="15">
        <f t="shared" si="1907"/>
        <v>0</v>
      </c>
      <c r="AF2577" s="27" t="e">
        <f t="shared" si="1915"/>
        <v>#REF!</v>
      </c>
      <c r="AG2577" s="7" t="e">
        <f t="shared" si="1915"/>
        <v>#REF!</v>
      </c>
      <c r="AH2577" s="17" t="e">
        <f t="shared" si="1909"/>
        <v>#REF!</v>
      </c>
      <c r="AI2577" s="26" t="e">
        <f t="shared" si="1916"/>
        <v>#REF!</v>
      </c>
      <c r="AJ2577" s="22" t="e">
        <f t="shared" si="1916"/>
        <v>#REF!</v>
      </c>
      <c r="AK2577" s="25" t="e">
        <f t="shared" si="1911"/>
        <v>#REF!</v>
      </c>
      <c r="AL2577" s="60">
        <f t="shared" si="1912"/>
        <v>41257</v>
      </c>
      <c r="AM2577" s="2"/>
    </row>
    <row r="2578" spans="1:39" ht="11.25" x14ac:dyDescent="0.2">
      <c r="A2578" s="2" t="s">
        <v>5</v>
      </c>
      <c r="B2578" s="2" t="str">
        <f t="shared" si="1899"/>
        <v>CACY2012</v>
      </c>
      <c r="C2578" s="2" t="s">
        <v>36</v>
      </c>
      <c r="D2578" s="4">
        <v>41256</v>
      </c>
      <c r="K2578" s="54">
        <f t="shared" si="1914"/>
        <v>0</v>
      </c>
      <c r="T2578" s="53">
        <v>7</v>
      </c>
      <c r="U2578" s="54">
        <v>2043</v>
      </c>
      <c r="V2578" s="55">
        <v>437065</v>
      </c>
      <c r="W2578" s="48">
        <f t="shared" si="1913"/>
        <v>1294</v>
      </c>
      <c r="X2578" s="32">
        <v>48317</v>
      </c>
      <c r="Y2578" s="31">
        <f t="shared" si="1902"/>
        <v>9.0457809880580342</v>
      </c>
      <c r="Z2578" s="30">
        <f t="shared" si="1903"/>
        <v>4.2283254341122171E-2</v>
      </c>
      <c r="AA2578" s="10">
        <f t="shared" si="1904"/>
        <v>213.93294175232504</v>
      </c>
      <c r="AB2578" s="9" t="str">
        <f t="shared" si="1900"/>
        <v>U E</v>
      </c>
      <c r="AC2578" s="28">
        <f t="shared" si="1905"/>
        <v>9.0457809880580342</v>
      </c>
      <c r="AD2578" s="29">
        <f t="shared" si="1906"/>
        <v>4.2283254341122171E-2</v>
      </c>
      <c r="AE2578" s="15">
        <f t="shared" si="1907"/>
        <v>213.93294175232504</v>
      </c>
      <c r="AF2578" s="27" t="e">
        <f t="shared" si="1915"/>
        <v>#REF!</v>
      </c>
      <c r="AG2578" s="7" t="e">
        <f t="shared" si="1915"/>
        <v>#REF!</v>
      </c>
      <c r="AH2578" s="17" t="e">
        <f t="shared" si="1909"/>
        <v>#REF!</v>
      </c>
      <c r="AI2578" s="26" t="e">
        <f t="shared" si="1916"/>
        <v>#REF!</v>
      </c>
      <c r="AJ2578" s="22" t="e">
        <f t="shared" si="1916"/>
        <v>#REF!</v>
      </c>
      <c r="AK2578" s="25" t="e">
        <f t="shared" si="1911"/>
        <v>#REF!</v>
      </c>
      <c r="AL2578" s="60">
        <f t="shared" si="1912"/>
        <v>41256</v>
      </c>
      <c r="AM2578" s="2"/>
    </row>
    <row r="2579" spans="1:39" ht="11.25" x14ac:dyDescent="0.2">
      <c r="A2579" s="2" t="s">
        <v>5</v>
      </c>
      <c r="B2579" s="2" t="str">
        <f t="shared" si="1899"/>
        <v>CACY2012</v>
      </c>
      <c r="C2579" s="2" t="s">
        <v>36</v>
      </c>
      <c r="D2579" s="4">
        <v>41255</v>
      </c>
      <c r="K2579" s="54">
        <f t="shared" si="1914"/>
        <v>0</v>
      </c>
      <c r="T2579" s="53"/>
      <c r="U2579" s="54"/>
      <c r="V2579" s="55"/>
      <c r="W2579" s="48">
        <f t="shared" si="1913"/>
        <v>1288</v>
      </c>
      <c r="X2579" s="32">
        <v>48317</v>
      </c>
      <c r="Y2579" s="31">
        <f t="shared" si="1902"/>
        <v>0</v>
      </c>
      <c r="Z2579" s="30">
        <f t="shared" si="1903"/>
        <v>0</v>
      </c>
      <c r="AA2579" s="10">
        <f t="shared" si="1904"/>
        <v>0</v>
      </c>
      <c r="AB2579" s="9" t="str">
        <f t="shared" si="1900"/>
        <v>U E</v>
      </c>
      <c r="AC2579" s="28">
        <f t="shared" si="1905"/>
        <v>0</v>
      </c>
      <c r="AD2579" s="29">
        <f t="shared" si="1906"/>
        <v>0</v>
      </c>
      <c r="AE2579" s="15">
        <f t="shared" si="1907"/>
        <v>0</v>
      </c>
      <c r="AF2579" s="27" t="e">
        <f t="shared" si="1915"/>
        <v>#REF!</v>
      </c>
      <c r="AG2579" s="7" t="e">
        <f t="shared" si="1915"/>
        <v>#REF!</v>
      </c>
      <c r="AH2579" s="17" t="e">
        <f t="shared" si="1909"/>
        <v>#REF!</v>
      </c>
      <c r="AI2579" s="26" t="e">
        <f t="shared" si="1916"/>
        <v>#REF!</v>
      </c>
      <c r="AJ2579" s="22" t="e">
        <f t="shared" si="1916"/>
        <v>#REF!</v>
      </c>
      <c r="AK2579" s="25" t="e">
        <f t="shared" si="1911"/>
        <v>#REF!</v>
      </c>
      <c r="AL2579" s="60">
        <f t="shared" si="1912"/>
        <v>41255</v>
      </c>
      <c r="AM2579" s="2"/>
    </row>
    <row r="2580" spans="1:39" ht="11.25" x14ac:dyDescent="0.2">
      <c r="A2580" s="2" t="s">
        <v>5</v>
      </c>
      <c r="B2580" s="2" t="str">
        <f t="shared" si="1899"/>
        <v>CACY2012</v>
      </c>
      <c r="C2580" s="2" t="s">
        <v>36</v>
      </c>
      <c r="D2580" s="4">
        <v>41254</v>
      </c>
      <c r="K2580" s="54">
        <f t="shared" si="1914"/>
        <v>0</v>
      </c>
      <c r="T2580" s="53">
        <v>5</v>
      </c>
      <c r="U2580" s="54">
        <v>8</v>
      </c>
      <c r="V2580" s="55">
        <v>1584</v>
      </c>
      <c r="W2580" s="48">
        <f t="shared" si="1913"/>
        <v>1290</v>
      </c>
      <c r="X2580" s="32">
        <v>48317</v>
      </c>
      <c r="Y2580" s="31">
        <f t="shared" si="1902"/>
        <v>3.2783492352588116E-2</v>
      </c>
      <c r="Z2580" s="30">
        <f t="shared" si="1903"/>
        <v>1.6557319369993998E-4</v>
      </c>
      <c r="AA2580" s="10">
        <f t="shared" si="1904"/>
        <v>198</v>
      </c>
      <c r="AB2580" s="9" t="str">
        <f t="shared" si="1900"/>
        <v>U E</v>
      </c>
      <c r="AC2580" s="28">
        <f t="shared" si="1905"/>
        <v>3.2783492352588116E-2</v>
      </c>
      <c r="AD2580" s="29">
        <f t="shared" si="1906"/>
        <v>1.6557319369993998E-4</v>
      </c>
      <c r="AE2580" s="15">
        <f t="shared" si="1907"/>
        <v>198</v>
      </c>
      <c r="AF2580" s="27" t="e">
        <f t="shared" si="1915"/>
        <v>#REF!</v>
      </c>
      <c r="AG2580" s="7" t="e">
        <f t="shared" si="1915"/>
        <v>#REF!</v>
      </c>
      <c r="AH2580" s="17" t="e">
        <f t="shared" si="1909"/>
        <v>#REF!</v>
      </c>
      <c r="AI2580" s="26" t="e">
        <f t="shared" si="1916"/>
        <v>#REF!</v>
      </c>
      <c r="AJ2580" s="22" t="e">
        <f t="shared" si="1916"/>
        <v>#REF!</v>
      </c>
      <c r="AK2580" s="25" t="e">
        <f t="shared" si="1911"/>
        <v>#REF!</v>
      </c>
      <c r="AL2580" s="60">
        <f t="shared" si="1912"/>
        <v>41254</v>
      </c>
      <c r="AM2580" s="2"/>
    </row>
    <row r="2581" spans="1:39" ht="11.25" x14ac:dyDescent="0.2">
      <c r="A2581" s="2" t="s">
        <v>5</v>
      </c>
      <c r="B2581" s="2" t="str">
        <f t="shared" si="1899"/>
        <v>CACY2012</v>
      </c>
      <c r="C2581" s="2" t="s">
        <v>36</v>
      </c>
      <c r="D2581" s="4">
        <v>41253</v>
      </c>
      <c r="K2581" s="54">
        <f t="shared" si="1914"/>
        <v>0</v>
      </c>
      <c r="T2581" s="53">
        <v>1</v>
      </c>
      <c r="U2581" s="54">
        <v>4</v>
      </c>
      <c r="V2581" s="55">
        <v>545</v>
      </c>
      <c r="W2581" s="48">
        <f t="shared" si="1913"/>
        <v>1287</v>
      </c>
      <c r="X2581" s="32">
        <v>48317</v>
      </c>
      <c r="Y2581" s="31">
        <f t="shared" si="1902"/>
        <v>1.1279673820808411E-2</v>
      </c>
      <c r="Z2581" s="30">
        <f t="shared" si="1903"/>
        <v>8.278659684996999E-5</v>
      </c>
      <c r="AA2581" s="10">
        <f t="shared" si="1904"/>
        <v>136.25</v>
      </c>
      <c r="AB2581" s="9" t="str">
        <f t="shared" si="1900"/>
        <v>U E</v>
      </c>
      <c r="AC2581" s="28">
        <f t="shared" si="1905"/>
        <v>1.1279673820808411E-2</v>
      </c>
      <c r="AD2581" s="29">
        <f t="shared" si="1906"/>
        <v>8.278659684996999E-5</v>
      </c>
      <c r="AE2581" s="15">
        <f t="shared" si="1907"/>
        <v>136.25</v>
      </c>
      <c r="AF2581" s="27" t="e">
        <f t="shared" si="1915"/>
        <v>#REF!</v>
      </c>
      <c r="AG2581" s="7" t="e">
        <f t="shared" si="1915"/>
        <v>#REF!</v>
      </c>
      <c r="AH2581" s="17" t="e">
        <f t="shared" si="1909"/>
        <v>#REF!</v>
      </c>
      <c r="AI2581" s="26" t="e">
        <f t="shared" si="1916"/>
        <v>#REF!</v>
      </c>
      <c r="AJ2581" s="22" t="e">
        <f t="shared" si="1916"/>
        <v>#REF!</v>
      </c>
      <c r="AK2581" s="25" t="e">
        <f t="shared" si="1911"/>
        <v>#REF!</v>
      </c>
      <c r="AL2581" s="60">
        <f t="shared" si="1912"/>
        <v>41253</v>
      </c>
      <c r="AM2581" s="2"/>
    </row>
    <row r="2582" spans="1:39" ht="11.25" x14ac:dyDescent="0.2">
      <c r="A2582" s="2" t="s">
        <v>5</v>
      </c>
      <c r="B2582" s="2" t="str">
        <f t="shared" si="1899"/>
        <v>CACY2012</v>
      </c>
      <c r="C2582" s="2" t="s">
        <v>36</v>
      </c>
      <c r="D2582" s="4">
        <v>41252</v>
      </c>
      <c r="K2582" s="54">
        <f t="shared" si="1914"/>
        <v>0</v>
      </c>
      <c r="T2582" s="53">
        <v>3</v>
      </c>
      <c r="U2582" s="54">
        <v>28</v>
      </c>
      <c r="V2582" s="55">
        <v>3551</v>
      </c>
      <c r="W2582" s="48">
        <f t="shared" si="1913"/>
        <v>1287</v>
      </c>
      <c r="X2582" s="32">
        <v>48317</v>
      </c>
      <c r="Y2582" s="31">
        <f t="shared" si="1902"/>
        <v>7.3493801353560859E-2</v>
      </c>
      <c r="Z2582" s="30">
        <f t="shared" si="1903"/>
        <v>5.7950617794978992E-4</v>
      </c>
      <c r="AA2582" s="10">
        <f t="shared" si="1904"/>
        <v>126.82142857142857</v>
      </c>
      <c r="AB2582" s="9" t="str">
        <f t="shared" si="1900"/>
        <v>U E</v>
      </c>
      <c r="AC2582" s="28">
        <f t="shared" si="1905"/>
        <v>7.3493801353560859E-2</v>
      </c>
      <c r="AD2582" s="29">
        <f t="shared" si="1906"/>
        <v>5.7950617794978992E-4</v>
      </c>
      <c r="AE2582" s="15">
        <f t="shared" si="1907"/>
        <v>126.82142857142857</v>
      </c>
      <c r="AF2582" s="27" t="e">
        <f t="shared" si="1915"/>
        <v>#REF!</v>
      </c>
      <c r="AG2582" s="7" t="e">
        <f t="shared" si="1915"/>
        <v>#REF!</v>
      </c>
      <c r="AH2582" s="17" t="e">
        <f t="shared" si="1909"/>
        <v>#REF!</v>
      </c>
      <c r="AI2582" s="26" t="e">
        <f t="shared" si="1916"/>
        <v>#REF!</v>
      </c>
      <c r="AJ2582" s="22" t="e">
        <f t="shared" si="1916"/>
        <v>#REF!</v>
      </c>
      <c r="AK2582" s="25" t="e">
        <f t="shared" si="1911"/>
        <v>#REF!</v>
      </c>
      <c r="AL2582" s="60">
        <f t="shared" si="1912"/>
        <v>41252</v>
      </c>
      <c r="AM2582" s="2"/>
    </row>
    <row r="2583" spans="1:39" ht="11.25" x14ac:dyDescent="0.2">
      <c r="A2583" s="2" t="s">
        <v>5</v>
      </c>
      <c r="B2583" s="2" t="str">
        <f t="shared" si="1899"/>
        <v>CACY2012</v>
      </c>
      <c r="C2583" s="2" t="s">
        <v>36</v>
      </c>
      <c r="D2583" s="4">
        <v>41251</v>
      </c>
      <c r="K2583" s="54">
        <f t="shared" si="1914"/>
        <v>0</v>
      </c>
      <c r="T2583" s="53">
        <v>2</v>
      </c>
      <c r="U2583" s="54">
        <v>3</v>
      </c>
      <c r="V2583" s="55">
        <v>296</v>
      </c>
      <c r="W2583" s="48">
        <f t="shared" si="1913"/>
        <v>1285</v>
      </c>
      <c r="X2583" s="32">
        <v>48317</v>
      </c>
      <c r="Y2583" s="31">
        <f t="shared" si="1902"/>
        <v>6.1262081668977796E-3</v>
      </c>
      <c r="Z2583" s="30">
        <f t="shared" si="1903"/>
        <v>6.2089947637477489E-5</v>
      </c>
      <c r="AA2583" s="10">
        <f t="shared" si="1904"/>
        <v>98.666666666666671</v>
      </c>
      <c r="AB2583" s="9" t="str">
        <f t="shared" si="1900"/>
        <v>U E</v>
      </c>
      <c r="AC2583" s="28">
        <f t="shared" si="1905"/>
        <v>6.1262081668977796E-3</v>
      </c>
      <c r="AD2583" s="29">
        <f t="shared" si="1906"/>
        <v>6.2089947637477489E-5</v>
      </c>
      <c r="AE2583" s="15">
        <f t="shared" si="1907"/>
        <v>98.666666666666671</v>
      </c>
      <c r="AF2583" s="27" t="e">
        <f t="shared" si="1915"/>
        <v>#REF!</v>
      </c>
      <c r="AG2583" s="7" t="e">
        <f t="shared" si="1915"/>
        <v>#REF!</v>
      </c>
      <c r="AH2583" s="17" t="e">
        <f t="shared" si="1909"/>
        <v>#REF!</v>
      </c>
      <c r="AI2583" s="26" t="e">
        <f t="shared" si="1916"/>
        <v>#REF!</v>
      </c>
      <c r="AJ2583" s="22" t="e">
        <f t="shared" si="1916"/>
        <v>#REF!</v>
      </c>
      <c r="AK2583" s="25" t="e">
        <f t="shared" si="1911"/>
        <v>#REF!</v>
      </c>
      <c r="AL2583" s="60">
        <f t="shared" si="1912"/>
        <v>41251</v>
      </c>
      <c r="AM2583" s="2"/>
    </row>
    <row r="2584" spans="1:39" ht="11.25" x14ac:dyDescent="0.2">
      <c r="A2584" s="2" t="s">
        <v>5</v>
      </c>
      <c r="B2584" s="2" t="str">
        <f t="shared" si="1899"/>
        <v>CACY2012</v>
      </c>
      <c r="C2584" s="2" t="s">
        <v>36</v>
      </c>
      <c r="D2584" s="4">
        <v>41250</v>
      </c>
      <c r="K2584" s="54">
        <f t="shared" si="1914"/>
        <v>0</v>
      </c>
      <c r="T2584" s="53">
        <v>3</v>
      </c>
      <c r="U2584" s="54">
        <v>21</v>
      </c>
      <c r="V2584" s="55">
        <v>461</v>
      </c>
      <c r="W2584" s="48">
        <f t="shared" si="1913"/>
        <v>1284</v>
      </c>
      <c r="X2584" s="32">
        <v>48317</v>
      </c>
      <c r="Y2584" s="31">
        <f t="shared" si="1902"/>
        <v>9.5411552869590407E-3</v>
      </c>
      <c r="Z2584" s="30">
        <f t="shared" si="1903"/>
        <v>4.3462963346234244E-4</v>
      </c>
      <c r="AA2584" s="10">
        <f t="shared" si="1904"/>
        <v>21.952380952380953</v>
      </c>
      <c r="AB2584" s="9" t="str">
        <f t="shared" si="1900"/>
        <v>U E</v>
      </c>
      <c r="AC2584" s="28">
        <f t="shared" si="1905"/>
        <v>9.5411552869590407E-3</v>
      </c>
      <c r="AD2584" s="29">
        <f t="shared" si="1906"/>
        <v>4.3462963346234244E-4</v>
      </c>
      <c r="AE2584" s="15">
        <f t="shared" si="1907"/>
        <v>21.952380952380953</v>
      </c>
      <c r="AF2584" s="27" t="e">
        <f t="shared" si="1915"/>
        <v>#REF!</v>
      </c>
      <c r="AG2584" s="7" t="e">
        <f t="shared" si="1915"/>
        <v>#REF!</v>
      </c>
      <c r="AH2584" s="17" t="e">
        <f t="shared" si="1909"/>
        <v>#REF!</v>
      </c>
      <c r="AI2584" s="26" t="e">
        <f t="shared" si="1916"/>
        <v>#REF!</v>
      </c>
      <c r="AJ2584" s="22" t="e">
        <f t="shared" si="1916"/>
        <v>#REF!</v>
      </c>
      <c r="AK2584" s="25" t="e">
        <f t="shared" si="1911"/>
        <v>#REF!</v>
      </c>
      <c r="AL2584" s="60">
        <f t="shared" si="1912"/>
        <v>41250</v>
      </c>
      <c r="AM2584" s="2"/>
    </row>
    <row r="2585" spans="1:39" ht="11.25" x14ac:dyDescent="0.2">
      <c r="A2585" s="2" t="s">
        <v>5</v>
      </c>
      <c r="B2585" s="2" t="str">
        <f t="shared" si="1899"/>
        <v>CACY2012</v>
      </c>
      <c r="C2585" s="2" t="s">
        <v>36</v>
      </c>
      <c r="D2585" s="4">
        <v>41249</v>
      </c>
      <c r="K2585" s="54">
        <f t="shared" si="1914"/>
        <v>0</v>
      </c>
      <c r="T2585" s="53">
        <v>4</v>
      </c>
      <c r="U2585" s="54">
        <v>116</v>
      </c>
      <c r="V2585" s="55">
        <v>2044</v>
      </c>
      <c r="W2585" s="48">
        <f t="shared" si="1913"/>
        <v>1284</v>
      </c>
      <c r="X2585" s="32">
        <v>48317</v>
      </c>
      <c r="Y2585" s="31">
        <f t="shared" si="1902"/>
        <v>4.2303950990334661E-2</v>
      </c>
      <c r="Z2585" s="30">
        <f t="shared" si="1903"/>
        <v>2.4008113086491298E-3</v>
      </c>
      <c r="AA2585" s="10">
        <f t="shared" si="1904"/>
        <v>17.620689655172413</v>
      </c>
      <c r="AB2585" s="9" t="str">
        <f t="shared" si="1900"/>
        <v>U E</v>
      </c>
      <c r="AC2585" s="28">
        <f t="shared" si="1905"/>
        <v>4.2303950990334661E-2</v>
      </c>
      <c r="AD2585" s="29">
        <f t="shared" si="1906"/>
        <v>2.4008113086491298E-3</v>
      </c>
      <c r="AE2585" s="15">
        <f t="shared" si="1907"/>
        <v>17.620689655172413</v>
      </c>
      <c r="AF2585" s="27" t="e">
        <f t="shared" si="1915"/>
        <v>#REF!</v>
      </c>
      <c r="AG2585" s="7" t="e">
        <f t="shared" si="1915"/>
        <v>#REF!</v>
      </c>
      <c r="AH2585" s="17" t="e">
        <f t="shared" si="1909"/>
        <v>#REF!</v>
      </c>
      <c r="AI2585" s="26" t="e">
        <f t="shared" si="1916"/>
        <v>#REF!</v>
      </c>
      <c r="AJ2585" s="22" t="e">
        <f t="shared" si="1916"/>
        <v>#REF!</v>
      </c>
      <c r="AK2585" s="25" t="e">
        <f t="shared" si="1911"/>
        <v>#REF!</v>
      </c>
      <c r="AL2585" s="60">
        <f t="shared" si="1912"/>
        <v>41249</v>
      </c>
      <c r="AM2585" s="2"/>
    </row>
    <row r="2586" spans="1:39" ht="11.25" x14ac:dyDescent="0.2">
      <c r="A2586" s="2" t="s">
        <v>5</v>
      </c>
      <c r="B2586" s="2" t="str">
        <f t="shared" si="1899"/>
        <v>CACY2012</v>
      </c>
      <c r="C2586" s="2" t="s">
        <v>36</v>
      </c>
      <c r="D2586" s="4">
        <v>41248</v>
      </c>
      <c r="K2586" s="54">
        <f t="shared" si="1914"/>
        <v>0</v>
      </c>
      <c r="T2586" s="53">
        <v>6</v>
      </c>
      <c r="U2586" s="54">
        <v>1145</v>
      </c>
      <c r="V2586" s="55">
        <v>15577</v>
      </c>
      <c r="W2586" s="48">
        <f t="shared" si="1913"/>
        <v>1281</v>
      </c>
      <c r="X2586" s="32">
        <v>48317</v>
      </c>
      <c r="Y2586" s="31">
        <f t="shared" si="1902"/>
        <v>0.32239170478299561</v>
      </c>
      <c r="Z2586" s="30">
        <f t="shared" si="1903"/>
        <v>2.3697663348303911E-2</v>
      </c>
      <c r="AA2586" s="10">
        <f t="shared" si="1904"/>
        <v>13.604366812227072</v>
      </c>
      <c r="AB2586" s="9" t="str">
        <f t="shared" si="1900"/>
        <v>U E</v>
      </c>
      <c r="AC2586" s="28">
        <f t="shared" si="1905"/>
        <v>0.32239170478299561</v>
      </c>
      <c r="AD2586" s="29">
        <f t="shared" si="1906"/>
        <v>2.3697663348303911E-2</v>
      </c>
      <c r="AE2586" s="15">
        <f t="shared" si="1907"/>
        <v>13.604366812227072</v>
      </c>
      <c r="AF2586" s="27" t="e">
        <f t="shared" si="1915"/>
        <v>#REF!</v>
      </c>
      <c r="AG2586" s="7" t="e">
        <f t="shared" si="1915"/>
        <v>#REF!</v>
      </c>
      <c r="AH2586" s="17" t="e">
        <f t="shared" si="1909"/>
        <v>#REF!</v>
      </c>
      <c r="AI2586" s="26" t="e">
        <f t="shared" si="1916"/>
        <v>#REF!</v>
      </c>
      <c r="AJ2586" s="22" t="e">
        <f t="shared" si="1916"/>
        <v>#REF!</v>
      </c>
      <c r="AK2586" s="25" t="e">
        <f t="shared" si="1911"/>
        <v>#REF!</v>
      </c>
      <c r="AL2586" s="60">
        <f t="shared" si="1912"/>
        <v>41248</v>
      </c>
      <c r="AM2586" s="2"/>
    </row>
    <row r="2587" spans="1:39" ht="11.25" x14ac:dyDescent="0.2">
      <c r="A2587" s="2" t="s">
        <v>5</v>
      </c>
      <c r="B2587" s="2" t="str">
        <f t="shared" si="1899"/>
        <v>CACY2012</v>
      </c>
      <c r="C2587" s="2" t="s">
        <v>36</v>
      </c>
      <c r="D2587" s="4">
        <v>41247</v>
      </c>
      <c r="K2587" s="54">
        <f t="shared" si="1914"/>
        <v>0</v>
      </c>
      <c r="T2587" s="53">
        <v>2</v>
      </c>
      <c r="U2587" s="54">
        <v>2</v>
      </c>
      <c r="V2587" s="55">
        <v>349</v>
      </c>
      <c r="W2587" s="48">
        <f t="shared" si="1913"/>
        <v>1278</v>
      </c>
      <c r="X2587" s="32">
        <v>48317</v>
      </c>
      <c r="Y2587" s="31">
        <f t="shared" si="1902"/>
        <v>7.2231305751598819E-3</v>
      </c>
      <c r="Z2587" s="30">
        <f t="shared" si="1903"/>
        <v>4.1393298424984995E-5</v>
      </c>
      <c r="AA2587" s="10">
        <f t="shared" si="1904"/>
        <v>174.5</v>
      </c>
      <c r="AB2587" s="9" t="str">
        <f t="shared" si="1900"/>
        <v>U E</v>
      </c>
      <c r="AC2587" s="28">
        <f t="shared" si="1905"/>
        <v>7.2231305751598819E-3</v>
      </c>
      <c r="AD2587" s="29">
        <f t="shared" si="1906"/>
        <v>4.1393298424984995E-5</v>
      </c>
      <c r="AE2587" s="15">
        <f t="shared" si="1907"/>
        <v>174.5</v>
      </c>
      <c r="AF2587" s="27" t="e">
        <f t="shared" si="1915"/>
        <v>#REF!</v>
      </c>
      <c r="AG2587" s="7" t="e">
        <f t="shared" si="1915"/>
        <v>#REF!</v>
      </c>
      <c r="AH2587" s="17" t="e">
        <f t="shared" si="1909"/>
        <v>#REF!</v>
      </c>
      <c r="AI2587" s="26" t="e">
        <f t="shared" si="1916"/>
        <v>#REF!</v>
      </c>
      <c r="AJ2587" s="22" t="e">
        <f t="shared" si="1916"/>
        <v>#REF!</v>
      </c>
      <c r="AK2587" s="25" t="e">
        <f t="shared" si="1911"/>
        <v>#REF!</v>
      </c>
      <c r="AL2587" s="60">
        <f t="shared" si="1912"/>
        <v>41247</v>
      </c>
      <c r="AM2587" s="2"/>
    </row>
    <row r="2588" spans="1:39" ht="11.25" x14ac:dyDescent="0.2">
      <c r="A2588" s="2" t="s">
        <v>5</v>
      </c>
      <c r="B2588" s="2" t="str">
        <f t="shared" si="1899"/>
        <v>CACY2012</v>
      </c>
      <c r="C2588" s="2" t="s">
        <v>36</v>
      </c>
      <c r="D2588" s="4">
        <v>41246</v>
      </c>
      <c r="K2588" s="54">
        <f t="shared" si="1914"/>
        <v>0</v>
      </c>
      <c r="T2588" s="53">
        <v>4</v>
      </c>
      <c r="U2588" s="54">
        <v>7</v>
      </c>
      <c r="V2588" s="55">
        <v>699</v>
      </c>
      <c r="W2588" s="48">
        <f t="shared" si="1913"/>
        <v>1280</v>
      </c>
      <c r="X2588" s="32">
        <v>48317</v>
      </c>
      <c r="Y2588" s="31">
        <f t="shared" si="1902"/>
        <v>1.4466957799532255E-2</v>
      </c>
      <c r="Z2588" s="30">
        <f t="shared" si="1903"/>
        <v>1.4487654448744748E-4</v>
      </c>
      <c r="AA2588" s="10">
        <f t="shared" si="1904"/>
        <v>99.857142857142861</v>
      </c>
      <c r="AB2588" s="9" t="str">
        <f t="shared" si="1900"/>
        <v>U E</v>
      </c>
      <c r="AC2588" s="28">
        <f t="shared" si="1905"/>
        <v>1.4466957799532255E-2</v>
      </c>
      <c r="AD2588" s="29">
        <f t="shared" si="1906"/>
        <v>1.4487654448744748E-4</v>
      </c>
      <c r="AE2588" s="15">
        <f t="shared" si="1907"/>
        <v>99.857142857142861</v>
      </c>
      <c r="AF2588" s="27" t="e">
        <f t="shared" si="1915"/>
        <v>#REF!</v>
      </c>
      <c r="AG2588" s="7" t="e">
        <f t="shared" si="1915"/>
        <v>#REF!</v>
      </c>
      <c r="AH2588" s="17" t="e">
        <f t="shared" si="1909"/>
        <v>#REF!</v>
      </c>
      <c r="AI2588" s="26" t="e">
        <f t="shared" si="1916"/>
        <v>#REF!</v>
      </c>
      <c r="AJ2588" s="22" t="e">
        <f t="shared" si="1916"/>
        <v>#REF!</v>
      </c>
      <c r="AK2588" s="25" t="e">
        <f t="shared" si="1911"/>
        <v>#REF!</v>
      </c>
      <c r="AL2588" s="60">
        <f t="shared" si="1912"/>
        <v>41246</v>
      </c>
      <c r="AM2588" s="2"/>
    </row>
    <row r="2589" spans="1:39" ht="11.25" x14ac:dyDescent="0.2">
      <c r="A2589" s="2" t="s">
        <v>5</v>
      </c>
      <c r="B2589" s="2" t="str">
        <f t="shared" si="1899"/>
        <v>CACY2012</v>
      </c>
      <c r="C2589" s="2" t="s">
        <v>36</v>
      </c>
      <c r="D2589" s="4">
        <v>41245</v>
      </c>
      <c r="K2589" s="54">
        <f t="shared" si="1914"/>
        <v>0</v>
      </c>
      <c r="T2589" s="53">
        <v>6</v>
      </c>
      <c r="U2589" s="54">
        <v>11</v>
      </c>
      <c r="V2589" s="55">
        <v>1616</v>
      </c>
      <c r="W2589" s="48">
        <f t="shared" si="1913"/>
        <v>1281</v>
      </c>
      <c r="X2589" s="32">
        <v>48317</v>
      </c>
      <c r="Y2589" s="31">
        <f t="shared" si="1902"/>
        <v>3.3445785127387877E-2</v>
      </c>
      <c r="Z2589" s="30">
        <f t="shared" si="1903"/>
        <v>2.2766314133741748E-4</v>
      </c>
      <c r="AA2589" s="10">
        <f t="shared" si="1904"/>
        <v>146.90909090909091</v>
      </c>
      <c r="AB2589" s="9" t="str">
        <f t="shared" si="1900"/>
        <v>U E</v>
      </c>
      <c r="AC2589" s="28">
        <f t="shared" si="1905"/>
        <v>3.3445785127387877E-2</v>
      </c>
      <c r="AD2589" s="29">
        <f t="shared" si="1906"/>
        <v>2.2766314133741748E-4</v>
      </c>
      <c r="AE2589" s="15">
        <f t="shared" si="1907"/>
        <v>146.90909090909091</v>
      </c>
      <c r="AF2589" s="27" t="e">
        <f t="shared" si="1915"/>
        <v>#REF!</v>
      </c>
      <c r="AG2589" s="7" t="e">
        <f t="shared" si="1915"/>
        <v>#REF!</v>
      </c>
      <c r="AH2589" s="17" t="e">
        <f t="shared" si="1909"/>
        <v>#REF!</v>
      </c>
      <c r="AI2589" s="26" t="e">
        <f t="shared" si="1916"/>
        <v>#REF!</v>
      </c>
      <c r="AJ2589" s="22" t="e">
        <f t="shared" si="1916"/>
        <v>#REF!</v>
      </c>
      <c r="AK2589" s="25" t="e">
        <f t="shared" si="1911"/>
        <v>#REF!</v>
      </c>
      <c r="AL2589" s="60">
        <f t="shared" si="1912"/>
        <v>41245</v>
      </c>
      <c r="AM2589" s="2"/>
    </row>
    <row r="2590" spans="1:39" ht="11.25" x14ac:dyDescent="0.2">
      <c r="A2590" s="2" t="s">
        <v>5</v>
      </c>
      <c r="B2590" s="2" t="str">
        <f t="shared" si="1899"/>
        <v>CACY2012</v>
      </c>
      <c r="C2590" s="2" t="s">
        <v>36</v>
      </c>
      <c r="D2590" s="4">
        <v>41244</v>
      </c>
      <c r="G2590" s="2"/>
      <c r="H2590" s="2"/>
      <c r="I2590" s="2"/>
      <c r="K2590" s="54">
        <f t="shared" si="1914"/>
        <v>0</v>
      </c>
      <c r="T2590" s="53">
        <v>14</v>
      </c>
      <c r="U2590" s="54">
        <v>923</v>
      </c>
      <c r="V2590" s="55">
        <v>67664</v>
      </c>
      <c r="W2590" s="48">
        <f t="shared" si="1913"/>
        <v>1276</v>
      </c>
      <c r="X2590" s="32">
        <v>48317</v>
      </c>
      <c r="Y2590" s="31">
        <f t="shared" si="1902"/>
        <v>1.4004180723140924</v>
      </c>
      <c r="Z2590" s="30">
        <f t="shared" si="1903"/>
        <v>1.9103007223130575E-2</v>
      </c>
      <c r="AA2590" s="10">
        <f t="shared" si="1904"/>
        <v>73.308775731310945</v>
      </c>
      <c r="AB2590" s="9" t="str">
        <f t="shared" si="1900"/>
        <v>U E</v>
      </c>
      <c r="AC2590" s="28">
        <f t="shared" si="1905"/>
        <v>1.4004180723140924</v>
      </c>
      <c r="AD2590" s="29">
        <f t="shared" si="1906"/>
        <v>1.9103007223130575E-2</v>
      </c>
      <c r="AE2590" s="15">
        <f t="shared" si="1907"/>
        <v>73.308775731310945</v>
      </c>
      <c r="AF2590" s="27" t="e">
        <f t="shared" si="1915"/>
        <v>#REF!</v>
      </c>
      <c r="AG2590" s="7" t="e">
        <f t="shared" si="1915"/>
        <v>#REF!</v>
      </c>
      <c r="AH2590" s="17" t="e">
        <f t="shared" si="1909"/>
        <v>#REF!</v>
      </c>
      <c r="AI2590" s="26" t="e">
        <f t="shared" si="1916"/>
        <v>#REF!</v>
      </c>
      <c r="AJ2590" s="22" t="e">
        <f t="shared" si="1916"/>
        <v>#REF!</v>
      </c>
      <c r="AK2590" s="25" t="e">
        <f t="shared" si="1911"/>
        <v>#REF!</v>
      </c>
      <c r="AL2590" s="60">
        <f t="shared" si="1912"/>
        <v>41244</v>
      </c>
      <c r="AM2590" s="2"/>
    </row>
    <row r="2591" spans="1:39" ht="11.25" x14ac:dyDescent="0.2">
      <c r="A2591" s="2" t="s">
        <v>5</v>
      </c>
      <c r="B2591" s="2" t="str">
        <f t="shared" si="1899"/>
        <v>CACY2012</v>
      </c>
      <c r="C2591" s="2" t="s">
        <v>36</v>
      </c>
      <c r="D2591" s="4">
        <v>41243</v>
      </c>
      <c r="G2591" s="69">
        <v>247</v>
      </c>
      <c r="H2591" s="71">
        <v>2.34</v>
      </c>
      <c r="I2591" s="76">
        <v>106</v>
      </c>
      <c r="K2591" s="54">
        <f t="shared" si="1914"/>
        <v>0</v>
      </c>
      <c r="T2591" s="53">
        <v>8</v>
      </c>
      <c r="U2591" s="54">
        <v>166</v>
      </c>
      <c r="V2591" s="55">
        <v>15784</v>
      </c>
      <c r="W2591" s="48">
        <f t="shared" si="1913"/>
        <v>1263</v>
      </c>
      <c r="X2591" s="32">
        <v>48317</v>
      </c>
      <c r="Y2591" s="31">
        <f t="shared" si="1902"/>
        <v>0.32667591116998157</v>
      </c>
      <c r="Z2591" s="30">
        <f t="shared" si="1903"/>
        <v>3.4356437692737544E-3</v>
      </c>
      <c r="AA2591" s="10">
        <f t="shared" si="1904"/>
        <v>95.084337349397586</v>
      </c>
      <c r="AB2591" s="9" t="str">
        <f t="shared" si="1900"/>
        <v>U E</v>
      </c>
      <c r="AC2591" s="28">
        <f t="shared" si="1905"/>
        <v>0.32667591116998157</v>
      </c>
      <c r="AD2591" s="29">
        <f t="shared" si="1906"/>
        <v>3.4356437692737544E-3</v>
      </c>
      <c r="AE2591" s="15">
        <f t="shared" si="1907"/>
        <v>95.084337349397586</v>
      </c>
      <c r="AF2591" s="27" t="e">
        <f t="shared" si="1915"/>
        <v>#REF!</v>
      </c>
      <c r="AG2591" s="7" t="e">
        <f t="shared" si="1915"/>
        <v>#REF!</v>
      </c>
      <c r="AH2591" s="17" t="e">
        <f t="shared" si="1909"/>
        <v>#REF!</v>
      </c>
      <c r="AI2591" s="26" t="e">
        <f t="shared" si="1916"/>
        <v>#REF!</v>
      </c>
      <c r="AJ2591" s="22" t="e">
        <f t="shared" si="1916"/>
        <v>#REF!</v>
      </c>
      <c r="AK2591" s="25" t="e">
        <f t="shared" si="1911"/>
        <v>#REF!</v>
      </c>
      <c r="AL2591" s="60">
        <f t="shared" si="1912"/>
        <v>41243</v>
      </c>
      <c r="AM2591" s="2"/>
    </row>
    <row r="2592" spans="1:39" ht="11.25" x14ac:dyDescent="0.2">
      <c r="A2592" s="2" t="s">
        <v>5</v>
      </c>
      <c r="B2592" s="2" t="str">
        <f t="shared" si="1899"/>
        <v>CACY2012</v>
      </c>
      <c r="C2592" s="2" t="s">
        <v>36</v>
      </c>
      <c r="D2592" s="4">
        <v>41242</v>
      </c>
      <c r="K2592" s="54">
        <f t="shared" si="1914"/>
        <v>0</v>
      </c>
      <c r="T2592" s="53">
        <v>17</v>
      </c>
      <c r="U2592" s="54">
        <v>5156</v>
      </c>
      <c r="V2592" s="55">
        <v>1212892</v>
      </c>
      <c r="W2592" s="48">
        <f t="shared" si="1913"/>
        <v>1256</v>
      </c>
      <c r="X2592" s="32">
        <v>48317</v>
      </c>
      <c r="Y2592" s="31">
        <f t="shared" si="1902"/>
        <v>25.102800256638449</v>
      </c>
      <c r="Z2592" s="30">
        <f t="shared" si="1903"/>
        <v>0.10671192333961131</v>
      </c>
      <c r="AA2592" s="10">
        <f t="shared" si="1904"/>
        <v>235.23894491854151</v>
      </c>
      <c r="AB2592" s="9" t="str">
        <f t="shared" si="1900"/>
        <v>U E</v>
      </c>
      <c r="AC2592" s="28">
        <f t="shared" si="1905"/>
        <v>25.102800256638449</v>
      </c>
      <c r="AD2592" s="29">
        <f t="shared" si="1906"/>
        <v>0.10671192333961131</v>
      </c>
      <c r="AE2592" s="15">
        <f t="shared" si="1907"/>
        <v>235.23894491854151</v>
      </c>
      <c r="AF2592" s="27" t="e">
        <f t="shared" ref="AF2592:AG2655" si="1917">AF2593+Y2592</f>
        <v>#REF!</v>
      </c>
      <c r="AG2592" s="7" t="e">
        <f t="shared" si="1917"/>
        <v>#REF!</v>
      </c>
      <c r="AH2592" s="17" t="e">
        <f t="shared" si="1909"/>
        <v>#REF!</v>
      </c>
      <c r="AI2592" s="26" t="e">
        <f t="shared" ref="AI2592:AJ2655" si="1918">AI2593+AC2592</f>
        <v>#REF!</v>
      </c>
      <c r="AJ2592" s="22" t="e">
        <f t="shared" si="1918"/>
        <v>#REF!</v>
      </c>
      <c r="AK2592" s="25" t="e">
        <f t="shared" si="1911"/>
        <v>#REF!</v>
      </c>
      <c r="AL2592" s="60">
        <f t="shared" si="1912"/>
        <v>41242</v>
      </c>
      <c r="AM2592" s="2"/>
    </row>
    <row r="2593" spans="1:39" ht="11.25" x14ac:dyDescent="0.2">
      <c r="A2593" s="2" t="s">
        <v>5</v>
      </c>
      <c r="B2593" s="2" t="str">
        <f t="shared" si="1899"/>
        <v>CACY2012</v>
      </c>
      <c r="C2593" s="2" t="s">
        <v>36</v>
      </c>
      <c r="D2593" s="4">
        <v>41241</v>
      </c>
      <c r="K2593" s="54">
        <f t="shared" si="1914"/>
        <v>0</v>
      </c>
      <c r="T2593" s="53">
        <v>13</v>
      </c>
      <c r="U2593" s="54">
        <v>1676</v>
      </c>
      <c r="V2593" s="55">
        <v>396331</v>
      </c>
      <c r="W2593" s="48">
        <f t="shared" si="1913"/>
        <v>1242</v>
      </c>
      <c r="X2593" s="32">
        <v>48317</v>
      </c>
      <c r="Y2593" s="31">
        <f t="shared" si="1902"/>
        <v>8.2027236790363638</v>
      </c>
      <c r="Z2593" s="30">
        <f t="shared" si="1903"/>
        <v>3.4687584080137425E-2</v>
      </c>
      <c r="AA2593" s="10">
        <f t="shared" si="1904"/>
        <v>236.47434367541766</v>
      </c>
      <c r="AB2593" s="9" t="str">
        <f t="shared" si="1900"/>
        <v>U E</v>
      </c>
      <c r="AC2593" s="28">
        <f t="shared" si="1905"/>
        <v>8.2027236790363638</v>
      </c>
      <c r="AD2593" s="29">
        <f t="shared" si="1906"/>
        <v>3.4687584080137425E-2</v>
      </c>
      <c r="AE2593" s="15">
        <f t="shared" si="1907"/>
        <v>236.47434367541766</v>
      </c>
      <c r="AF2593" s="27" t="e">
        <f t="shared" si="1917"/>
        <v>#REF!</v>
      </c>
      <c r="AG2593" s="7" t="e">
        <f t="shared" si="1917"/>
        <v>#REF!</v>
      </c>
      <c r="AH2593" s="17" t="e">
        <f t="shared" si="1909"/>
        <v>#REF!</v>
      </c>
      <c r="AI2593" s="26" t="e">
        <f t="shared" si="1918"/>
        <v>#REF!</v>
      </c>
      <c r="AJ2593" s="22" t="e">
        <f t="shared" si="1918"/>
        <v>#REF!</v>
      </c>
      <c r="AK2593" s="25" t="e">
        <f t="shared" si="1911"/>
        <v>#REF!</v>
      </c>
      <c r="AL2593" s="60">
        <f t="shared" si="1912"/>
        <v>41241</v>
      </c>
      <c r="AM2593" s="2"/>
    </row>
    <row r="2594" spans="1:39" ht="11.25" x14ac:dyDescent="0.2">
      <c r="A2594" s="2" t="s">
        <v>5</v>
      </c>
      <c r="B2594" s="2" t="str">
        <f t="shared" si="1899"/>
        <v>CACY2012</v>
      </c>
      <c r="C2594" s="2" t="s">
        <v>36</v>
      </c>
      <c r="D2594" s="4">
        <v>41240</v>
      </c>
      <c r="K2594" s="54">
        <f t="shared" si="1914"/>
        <v>0</v>
      </c>
      <c r="T2594" s="53">
        <v>2</v>
      </c>
      <c r="U2594" s="54">
        <v>2</v>
      </c>
      <c r="V2594" s="55">
        <v>225</v>
      </c>
      <c r="W2594" s="48">
        <f t="shared" si="1913"/>
        <v>1231</v>
      </c>
      <c r="X2594" s="32">
        <v>48317</v>
      </c>
      <c r="Y2594" s="31">
        <f t="shared" si="1902"/>
        <v>4.6567460728108119E-3</v>
      </c>
      <c r="Z2594" s="30">
        <f t="shared" si="1903"/>
        <v>4.1393298424984995E-5</v>
      </c>
      <c r="AA2594" s="10">
        <f t="shared" si="1904"/>
        <v>112.5</v>
      </c>
      <c r="AB2594" s="9" t="str">
        <f t="shared" si="1900"/>
        <v>U E</v>
      </c>
      <c r="AC2594" s="28">
        <f t="shared" si="1905"/>
        <v>4.6567460728108119E-3</v>
      </c>
      <c r="AD2594" s="29">
        <f t="shared" si="1906"/>
        <v>4.1393298424984995E-5</v>
      </c>
      <c r="AE2594" s="15">
        <f t="shared" si="1907"/>
        <v>112.5</v>
      </c>
      <c r="AF2594" s="27" t="e">
        <f t="shared" si="1917"/>
        <v>#REF!</v>
      </c>
      <c r="AG2594" s="7" t="e">
        <f t="shared" si="1917"/>
        <v>#REF!</v>
      </c>
      <c r="AH2594" s="17" t="e">
        <f t="shared" si="1909"/>
        <v>#REF!</v>
      </c>
      <c r="AI2594" s="26" t="e">
        <f t="shared" si="1918"/>
        <v>#REF!</v>
      </c>
      <c r="AJ2594" s="22" t="e">
        <f t="shared" si="1918"/>
        <v>#REF!</v>
      </c>
      <c r="AK2594" s="25" t="e">
        <f t="shared" si="1911"/>
        <v>#REF!</v>
      </c>
      <c r="AL2594" s="60">
        <f t="shared" si="1912"/>
        <v>41240</v>
      </c>
      <c r="AM2594" s="2"/>
    </row>
    <row r="2595" spans="1:39" ht="11.25" x14ac:dyDescent="0.2">
      <c r="A2595" s="2" t="s">
        <v>5</v>
      </c>
      <c r="B2595" s="2" t="str">
        <f t="shared" si="1899"/>
        <v>CACY2012</v>
      </c>
      <c r="C2595" s="2" t="s">
        <v>36</v>
      </c>
      <c r="D2595" s="4">
        <v>41239</v>
      </c>
      <c r="K2595" s="54">
        <f t="shared" si="1914"/>
        <v>0</v>
      </c>
      <c r="T2595" s="53">
        <v>3</v>
      </c>
      <c r="U2595" s="54">
        <v>3</v>
      </c>
      <c r="V2595" s="55">
        <v>767</v>
      </c>
      <c r="W2595" s="48">
        <f t="shared" si="1913"/>
        <v>1229</v>
      </c>
      <c r="X2595" s="32">
        <v>48317</v>
      </c>
      <c r="Y2595" s="31">
        <f t="shared" si="1902"/>
        <v>1.5874329945981744E-2</v>
      </c>
      <c r="Z2595" s="30">
        <f t="shared" si="1903"/>
        <v>6.2089947637477489E-5</v>
      </c>
      <c r="AA2595" s="10">
        <f t="shared" si="1904"/>
        <v>255.66666666666666</v>
      </c>
      <c r="AB2595" s="9" t="str">
        <f t="shared" si="1900"/>
        <v>U E</v>
      </c>
      <c r="AC2595" s="28">
        <f t="shared" si="1905"/>
        <v>1.5874329945981744E-2</v>
      </c>
      <c r="AD2595" s="29">
        <f t="shared" si="1906"/>
        <v>6.2089947637477489E-5</v>
      </c>
      <c r="AE2595" s="15">
        <f t="shared" si="1907"/>
        <v>255.66666666666666</v>
      </c>
      <c r="AF2595" s="27" t="e">
        <f t="shared" si="1917"/>
        <v>#REF!</v>
      </c>
      <c r="AG2595" s="7" t="e">
        <f t="shared" si="1917"/>
        <v>#REF!</v>
      </c>
      <c r="AH2595" s="17" t="e">
        <f t="shared" si="1909"/>
        <v>#REF!</v>
      </c>
      <c r="AI2595" s="26" t="e">
        <f t="shared" si="1918"/>
        <v>#REF!</v>
      </c>
      <c r="AJ2595" s="22" t="e">
        <f t="shared" si="1918"/>
        <v>#REF!</v>
      </c>
      <c r="AK2595" s="25" t="e">
        <f t="shared" si="1911"/>
        <v>#REF!</v>
      </c>
      <c r="AL2595" s="60">
        <f t="shared" si="1912"/>
        <v>41239</v>
      </c>
      <c r="AM2595" s="2"/>
    </row>
    <row r="2596" spans="1:39" ht="11.25" x14ac:dyDescent="0.2">
      <c r="A2596" s="2" t="s">
        <v>5</v>
      </c>
      <c r="B2596" s="2" t="str">
        <f t="shared" si="1899"/>
        <v>CACY2012</v>
      </c>
      <c r="C2596" s="2" t="s">
        <v>36</v>
      </c>
      <c r="D2596" s="4">
        <v>41238</v>
      </c>
      <c r="K2596" s="54">
        <f t="shared" si="1914"/>
        <v>0</v>
      </c>
      <c r="T2596" s="53">
        <v>2</v>
      </c>
      <c r="U2596" s="54">
        <v>18</v>
      </c>
      <c r="V2596" s="55">
        <v>6128</v>
      </c>
      <c r="W2596" s="48">
        <f t="shared" si="1913"/>
        <v>1232</v>
      </c>
      <c r="X2596" s="32">
        <v>48317</v>
      </c>
      <c r="Y2596" s="31">
        <f t="shared" si="1902"/>
        <v>0.12682906637415403</v>
      </c>
      <c r="Z2596" s="30">
        <f t="shared" si="1903"/>
        <v>3.7253968582486496E-4</v>
      </c>
      <c r="AA2596" s="10">
        <f t="shared" si="1904"/>
        <v>340.44444444444446</v>
      </c>
      <c r="AB2596" s="9" t="str">
        <f t="shared" si="1900"/>
        <v>U E</v>
      </c>
      <c r="AC2596" s="28">
        <f t="shared" si="1905"/>
        <v>0.12682906637415403</v>
      </c>
      <c r="AD2596" s="29">
        <f t="shared" si="1906"/>
        <v>3.7253968582486496E-4</v>
      </c>
      <c r="AE2596" s="15">
        <f t="shared" si="1907"/>
        <v>340.44444444444446</v>
      </c>
      <c r="AF2596" s="27" t="e">
        <f t="shared" si="1917"/>
        <v>#REF!</v>
      </c>
      <c r="AG2596" s="7" t="e">
        <f t="shared" si="1917"/>
        <v>#REF!</v>
      </c>
      <c r="AH2596" s="17" t="e">
        <f t="shared" si="1909"/>
        <v>#REF!</v>
      </c>
      <c r="AI2596" s="26" t="e">
        <f t="shared" si="1918"/>
        <v>#REF!</v>
      </c>
      <c r="AJ2596" s="22" t="e">
        <f t="shared" si="1918"/>
        <v>#REF!</v>
      </c>
      <c r="AK2596" s="25" t="e">
        <f t="shared" si="1911"/>
        <v>#REF!</v>
      </c>
      <c r="AL2596" s="60">
        <f t="shared" si="1912"/>
        <v>41238</v>
      </c>
      <c r="AM2596" s="2"/>
    </row>
    <row r="2597" spans="1:39" ht="11.25" x14ac:dyDescent="0.2">
      <c r="A2597" s="2" t="s">
        <v>5</v>
      </c>
      <c r="B2597" s="2" t="str">
        <f t="shared" si="1899"/>
        <v>CACY2012</v>
      </c>
      <c r="C2597" s="2" t="s">
        <v>36</v>
      </c>
      <c r="D2597" s="4">
        <v>41237</v>
      </c>
      <c r="K2597" s="54">
        <f t="shared" si="1914"/>
        <v>0</v>
      </c>
      <c r="T2597" s="53">
        <v>2</v>
      </c>
      <c r="U2597" s="54">
        <v>7</v>
      </c>
      <c r="V2597" s="55">
        <v>1477</v>
      </c>
      <c r="W2597" s="48">
        <f t="shared" si="1913"/>
        <v>1233</v>
      </c>
      <c r="X2597" s="32">
        <v>48317</v>
      </c>
      <c r="Y2597" s="31">
        <f t="shared" si="1902"/>
        <v>3.056895088685142E-2</v>
      </c>
      <c r="Z2597" s="30">
        <f t="shared" si="1903"/>
        <v>1.4487654448744748E-4</v>
      </c>
      <c r="AA2597" s="10">
        <f t="shared" si="1904"/>
        <v>211</v>
      </c>
      <c r="AB2597" s="9" t="str">
        <f t="shared" si="1900"/>
        <v>U E</v>
      </c>
      <c r="AC2597" s="28">
        <f t="shared" si="1905"/>
        <v>3.056895088685142E-2</v>
      </c>
      <c r="AD2597" s="29">
        <f t="shared" si="1906"/>
        <v>1.4487654448744748E-4</v>
      </c>
      <c r="AE2597" s="15">
        <f t="shared" si="1907"/>
        <v>211</v>
      </c>
      <c r="AF2597" s="27" t="e">
        <f t="shared" si="1917"/>
        <v>#REF!</v>
      </c>
      <c r="AG2597" s="7" t="e">
        <f t="shared" si="1917"/>
        <v>#REF!</v>
      </c>
      <c r="AH2597" s="17" t="e">
        <f t="shared" si="1909"/>
        <v>#REF!</v>
      </c>
      <c r="AI2597" s="26" t="e">
        <f t="shared" si="1918"/>
        <v>#REF!</v>
      </c>
      <c r="AJ2597" s="22" t="e">
        <f t="shared" si="1918"/>
        <v>#REF!</v>
      </c>
      <c r="AK2597" s="25" t="e">
        <f t="shared" si="1911"/>
        <v>#REF!</v>
      </c>
      <c r="AL2597" s="60">
        <f t="shared" si="1912"/>
        <v>41237</v>
      </c>
      <c r="AM2597" s="2"/>
    </row>
    <row r="2598" spans="1:39" ht="11.25" x14ac:dyDescent="0.2">
      <c r="A2598" s="2" t="s">
        <v>5</v>
      </c>
      <c r="B2598" s="2" t="str">
        <f t="shared" si="1899"/>
        <v>CACY2012</v>
      </c>
      <c r="C2598" s="2" t="s">
        <v>36</v>
      </c>
      <c r="D2598" s="4">
        <v>41236</v>
      </c>
      <c r="K2598" s="54">
        <f t="shared" si="1914"/>
        <v>0</v>
      </c>
      <c r="T2598" s="53"/>
      <c r="U2598" s="54"/>
      <c r="V2598" s="55"/>
      <c r="W2598" s="48">
        <f t="shared" si="1913"/>
        <v>1233</v>
      </c>
      <c r="X2598" s="32">
        <v>48317</v>
      </c>
      <c r="Y2598" s="31">
        <f t="shared" si="1902"/>
        <v>0</v>
      </c>
      <c r="Z2598" s="30">
        <f t="shared" si="1903"/>
        <v>0</v>
      </c>
      <c r="AA2598" s="10">
        <f t="shared" si="1904"/>
        <v>0</v>
      </c>
      <c r="AB2598" s="9" t="str">
        <f t="shared" si="1900"/>
        <v>U E</v>
      </c>
      <c r="AC2598" s="28">
        <f t="shared" si="1905"/>
        <v>0</v>
      </c>
      <c r="AD2598" s="29">
        <f t="shared" si="1906"/>
        <v>0</v>
      </c>
      <c r="AE2598" s="15">
        <f t="shared" si="1907"/>
        <v>0</v>
      </c>
      <c r="AF2598" s="27" t="e">
        <f t="shared" si="1917"/>
        <v>#REF!</v>
      </c>
      <c r="AG2598" s="7" t="e">
        <f t="shared" si="1917"/>
        <v>#REF!</v>
      </c>
      <c r="AH2598" s="17" t="e">
        <f t="shared" si="1909"/>
        <v>#REF!</v>
      </c>
      <c r="AI2598" s="26" t="e">
        <f t="shared" si="1918"/>
        <v>#REF!</v>
      </c>
      <c r="AJ2598" s="22" t="e">
        <f t="shared" si="1918"/>
        <v>#REF!</v>
      </c>
      <c r="AK2598" s="25" t="e">
        <f t="shared" si="1911"/>
        <v>#REF!</v>
      </c>
      <c r="AL2598" s="60">
        <f t="shared" si="1912"/>
        <v>41236</v>
      </c>
      <c r="AM2598" s="2"/>
    </row>
    <row r="2599" spans="1:39" ht="11.25" x14ac:dyDescent="0.2">
      <c r="A2599" s="2" t="s">
        <v>5</v>
      </c>
      <c r="B2599" s="2" t="str">
        <f t="shared" si="1899"/>
        <v>CACY2012</v>
      </c>
      <c r="C2599" s="2" t="s">
        <v>36</v>
      </c>
      <c r="D2599" s="4">
        <v>41235</v>
      </c>
      <c r="K2599" s="54">
        <f t="shared" si="1914"/>
        <v>0</v>
      </c>
      <c r="T2599" s="53">
        <v>4</v>
      </c>
      <c r="U2599" s="54">
        <v>512</v>
      </c>
      <c r="V2599" s="55">
        <v>174625</v>
      </c>
      <c r="W2599" s="48">
        <f t="shared" si="1913"/>
        <v>1235</v>
      </c>
      <c r="X2599" s="32">
        <v>48317</v>
      </c>
      <c r="Y2599" s="31">
        <f t="shared" si="1902"/>
        <v>3.6141523687315025</v>
      </c>
      <c r="Z2599" s="30">
        <f t="shared" si="1903"/>
        <v>1.0596684396796159E-2</v>
      </c>
      <c r="AA2599" s="10">
        <f t="shared" si="1904"/>
        <v>341.064453125</v>
      </c>
      <c r="AB2599" s="9" t="str">
        <f t="shared" si="1900"/>
        <v>U E</v>
      </c>
      <c r="AC2599" s="28">
        <f t="shared" si="1905"/>
        <v>3.6141523687315025</v>
      </c>
      <c r="AD2599" s="29">
        <f t="shared" si="1906"/>
        <v>1.0596684396796159E-2</v>
      </c>
      <c r="AE2599" s="15">
        <f t="shared" si="1907"/>
        <v>341.064453125</v>
      </c>
      <c r="AF2599" s="27" t="e">
        <f t="shared" si="1917"/>
        <v>#REF!</v>
      </c>
      <c r="AG2599" s="7" t="e">
        <f t="shared" si="1917"/>
        <v>#REF!</v>
      </c>
      <c r="AH2599" s="17" t="e">
        <f t="shared" si="1909"/>
        <v>#REF!</v>
      </c>
      <c r="AI2599" s="26" t="e">
        <f t="shared" si="1918"/>
        <v>#REF!</v>
      </c>
      <c r="AJ2599" s="22" t="e">
        <f t="shared" si="1918"/>
        <v>#REF!</v>
      </c>
      <c r="AK2599" s="25" t="e">
        <f t="shared" si="1911"/>
        <v>#REF!</v>
      </c>
      <c r="AL2599" s="60">
        <f t="shared" si="1912"/>
        <v>41235</v>
      </c>
      <c r="AM2599" s="2"/>
    </row>
    <row r="2600" spans="1:39" ht="11.25" x14ac:dyDescent="0.2">
      <c r="A2600" s="2" t="s">
        <v>5</v>
      </c>
      <c r="B2600" s="2" t="str">
        <f t="shared" si="1899"/>
        <v>CACY2012</v>
      </c>
      <c r="C2600" s="2" t="s">
        <v>36</v>
      </c>
      <c r="D2600" s="4">
        <v>41234</v>
      </c>
      <c r="K2600" s="54">
        <f t="shared" si="1914"/>
        <v>0</v>
      </c>
      <c r="T2600" s="53">
        <v>4</v>
      </c>
      <c r="U2600" s="54">
        <v>24</v>
      </c>
      <c r="V2600" s="55">
        <v>4309</v>
      </c>
      <c r="W2600" s="48">
        <f t="shared" si="1913"/>
        <v>1233</v>
      </c>
      <c r="X2600" s="32">
        <v>48317</v>
      </c>
      <c r="Y2600" s="31">
        <f t="shared" si="1902"/>
        <v>8.9181861456630165E-2</v>
      </c>
      <c r="Z2600" s="30">
        <f t="shared" si="1903"/>
        <v>4.9671958109981991E-4</v>
      </c>
      <c r="AA2600" s="10">
        <f t="shared" si="1904"/>
        <v>179.54166666666666</v>
      </c>
      <c r="AB2600" s="9" t="str">
        <f t="shared" si="1900"/>
        <v>U E</v>
      </c>
      <c r="AC2600" s="28">
        <f t="shared" si="1905"/>
        <v>8.9181861456630165E-2</v>
      </c>
      <c r="AD2600" s="29">
        <f t="shared" si="1906"/>
        <v>4.9671958109981991E-4</v>
      </c>
      <c r="AE2600" s="15">
        <f t="shared" si="1907"/>
        <v>179.54166666666666</v>
      </c>
      <c r="AF2600" s="27" t="e">
        <f t="shared" si="1917"/>
        <v>#REF!</v>
      </c>
      <c r="AG2600" s="7" t="e">
        <f t="shared" si="1917"/>
        <v>#REF!</v>
      </c>
      <c r="AH2600" s="17" t="e">
        <f t="shared" si="1909"/>
        <v>#REF!</v>
      </c>
      <c r="AI2600" s="26" t="e">
        <f t="shared" si="1918"/>
        <v>#REF!</v>
      </c>
      <c r="AJ2600" s="22" t="e">
        <f t="shared" si="1918"/>
        <v>#REF!</v>
      </c>
      <c r="AK2600" s="25" t="e">
        <f t="shared" si="1911"/>
        <v>#REF!</v>
      </c>
      <c r="AL2600" s="60">
        <f t="shared" si="1912"/>
        <v>41234</v>
      </c>
      <c r="AM2600" s="2"/>
    </row>
    <row r="2601" spans="1:39" ht="11.25" x14ac:dyDescent="0.2">
      <c r="A2601" s="2" t="s">
        <v>5</v>
      </c>
      <c r="B2601" s="2" t="str">
        <f t="shared" si="1899"/>
        <v>CACY2012</v>
      </c>
      <c r="C2601" s="2" t="s">
        <v>36</v>
      </c>
      <c r="D2601" s="4">
        <v>41233</v>
      </c>
      <c r="K2601" s="54">
        <f t="shared" si="1914"/>
        <v>0</v>
      </c>
      <c r="T2601" s="53">
        <v>25</v>
      </c>
      <c r="U2601" s="54">
        <v>435</v>
      </c>
      <c r="V2601" s="55">
        <v>137426</v>
      </c>
      <c r="W2601" s="48">
        <f t="shared" si="1913"/>
        <v>1231</v>
      </c>
      <c r="X2601" s="32">
        <v>48317</v>
      </c>
      <c r="Y2601" s="31">
        <f t="shared" si="1902"/>
        <v>2.8442577146759938</v>
      </c>
      <c r="Z2601" s="30">
        <f t="shared" si="1903"/>
        <v>9.0030424074342367E-3</v>
      </c>
      <c r="AA2601" s="10">
        <f t="shared" si="1904"/>
        <v>315.92183908045973</v>
      </c>
      <c r="AB2601" s="9" t="str">
        <f t="shared" si="1900"/>
        <v>U E</v>
      </c>
      <c r="AC2601" s="28">
        <f t="shared" si="1905"/>
        <v>2.8442577146759938</v>
      </c>
      <c r="AD2601" s="29">
        <f t="shared" si="1906"/>
        <v>9.0030424074342367E-3</v>
      </c>
      <c r="AE2601" s="15">
        <f t="shared" si="1907"/>
        <v>315.92183908045973</v>
      </c>
      <c r="AF2601" s="27" t="e">
        <f t="shared" si="1917"/>
        <v>#REF!</v>
      </c>
      <c r="AG2601" s="7" t="e">
        <f t="shared" si="1917"/>
        <v>#REF!</v>
      </c>
      <c r="AH2601" s="17" t="e">
        <f t="shared" si="1909"/>
        <v>#REF!</v>
      </c>
      <c r="AI2601" s="26" t="e">
        <f t="shared" si="1918"/>
        <v>#REF!</v>
      </c>
      <c r="AJ2601" s="22" t="e">
        <f t="shared" si="1918"/>
        <v>#REF!</v>
      </c>
      <c r="AK2601" s="25" t="e">
        <f t="shared" si="1911"/>
        <v>#REF!</v>
      </c>
      <c r="AL2601" s="60">
        <f t="shared" si="1912"/>
        <v>41233</v>
      </c>
      <c r="AM2601" s="2"/>
    </row>
    <row r="2602" spans="1:39" ht="11.25" x14ac:dyDescent="0.2">
      <c r="A2602" s="2" t="s">
        <v>5</v>
      </c>
      <c r="B2602" s="2" t="str">
        <f t="shared" si="1899"/>
        <v>CACY2012</v>
      </c>
      <c r="C2602" s="2" t="s">
        <v>36</v>
      </c>
      <c r="D2602" s="4">
        <v>41232</v>
      </c>
      <c r="K2602" s="54">
        <f t="shared" si="1914"/>
        <v>0</v>
      </c>
      <c r="T2602" s="53">
        <v>31</v>
      </c>
      <c r="U2602" s="54">
        <v>5799</v>
      </c>
      <c r="V2602" s="55">
        <v>794011</v>
      </c>
      <c r="W2602" s="48">
        <f t="shared" si="1913"/>
        <v>1206</v>
      </c>
      <c r="X2602" s="32">
        <v>48317</v>
      </c>
      <c r="Y2602" s="31">
        <f t="shared" si="1902"/>
        <v>16.43336713786038</v>
      </c>
      <c r="Z2602" s="30">
        <f t="shared" si="1903"/>
        <v>0.120019868783244</v>
      </c>
      <c r="AA2602" s="10">
        <f t="shared" si="1904"/>
        <v>136.92205552681494</v>
      </c>
      <c r="AB2602" s="9" t="str">
        <f t="shared" si="1900"/>
        <v>U E</v>
      </c>
      <c r="AC2602" s="28">
        <f t="shared" si="1905"/>
        <v>16.43336713786038</v>
      </c>
      <c r="AD2602" s="29">
        <f t="shared" si="1906"/>
        <v>0.120019868783244</v>
      </c>
      <c r="AE2602" s="15">
        <f t="shared" si="1907"/>
        <v>136.92205552681494</v>
      </c>
      <c r="AF2602" s="27" t="e">
        <f t="shared" si="1917"/>
        <v>#REF!</v>
      </c>
      <c r="AG2602" s="7" t="e">
        <f t="shared" si="1917"/>
        <v>#REF!</v>
      </c>
      <c r="AH2602" s="17" t="e">
        <f t="shared" si="1909"/>
        <v>#REF!</v>
      </c>
      <c r="AI2602" s="26" t="e">
        <f t="shared" si="1918"/>
        <v>#REF!</v>
      </c>
      <c r="AJ2602" s="22" t="e">
        <f t="shared" si="1918"/>
        <v>#REF!</v>
      </c>
      <c r="AK2602" s="25" t="e">
        <f t="shared" si="1911"/>
        <v>#REF!</v>
      </c>
      <c r="AL2602" s="60">
        <f t="shared" si="1912"/>
        <v>41232</v>
      </c>
      <c r="AM2602" s="2"/>
    </row>
    <row r="2603" spans="1:39" ht="11.25" x14ac:dyDescent="0.2">
      <c r="A2603" s="2" t="s">
        <v>5</v>
      </c>
      <c r="B2603" s="2" t="str">
        <f t="shared" si="1899"/>
        <v>CACY2012</v>
      </c>
      <c r="C2603" s="2" t="s">
        <v>36</v>
      </c>
      <c r="D2603" s="4">
        <v>41231</v>
      </c>
      <c r="K2603" s="54">
        <f t="shared" si="1914"/>
        <v>0</v>
      </c>
      <c r="T2603" s="53">
        <v>1</v>
      </c>
      <c r="U2603" s="54">
        <v>1</v>
      </c>
      <c r="V2603" s="55">
        <v>133</v>
      </c>
      <c r="W2603" s="48">
        <f t="shared" si="1913"/>
        <v>1176</v>
      </c>
      <c r="X2603" s="32">
        <v>48317</v>
      </c>
      <c r="Y2603" s="31">
        <f t="shared" si="1902"/>
        <v>2.7526543452615023E-3</v>
      </c>
      <c r="Z2603" s="30">
        <f t="shared" si="1903"/>
        <v>2.0696649212492498E-5</v>
      </c>
      <c r="AA2603" s="10">
        <f t="shared" si="1904"/>
        <v>133</v>
      </c>
      <c r="AB2603" s="9" t="str">
        <f t="shared" si="1900"/>
        <v>U E</v>
      </c>
      <c r="AC2603" s="28">
        <f t="shared" si="1905"/>
        <v>2.7526543452615023E-3</v>
      </c>
      <c r="AD2603" s="29">
        <f t="shared" si="1906"/>
        <v>2.0696649212492498E-5</v>
      </c>
      <c r="AE2603" s="15">
        <f t="shared" si="1907"/>
        <v>133</v>
      </c>
      <c r="AF2603" s="27" t="e">
        <f t="shared" si="1917"/>
        <v>#REF!</v>
      </c>
      <c r="AG2603" s="7" t="e">
        <f t="shared" si="1917"/>
        <v>#REF!</v>
      </c>
      <c r="AH2603" s="17" t="e">
        <f t="shared" si="1909"/>
        <v>#REF!</v>
      </c>
      <c r="AI2603" s="26" t="e">
        <f t="shared" si="1918"/>
        <v>#REF!</v>
      </c>
      <c r="AJ2603" s="22" t="e">
        <f t="shared" si="1918"/>
        <v>#REF!</v>
      </c>
      <c r="AK2603" s="25" t="e">
        <f t="shared" si="1911"/>
        <v>#REF!</v>
      </c>
      <c r="AL2603" s="60">
        <f t="shared" si="1912"/>
        <v>41231</v>
      </c>
      <c r="AM2603" s="2"/>
    </row>
    <row r="2604" spans="1:39" ht="11.25" x14ac:dyDescent="0.2">
      <c r="A2604" s="2" t="s">
        <v>5</v>
      </c>
      <c r="B2604" s="2" t="str">
        <f t="shared" si="1899"/>
        <v>CACY2012</v>
      </c>
      <c r="C2604" s="2" t="s">
        <v>36</v>
      </c>
      <c r="D2604" s="4">
        <v>41230</v>
      </c>
      <c r="K2604" s="54">
        <f t="shared" si="1914"/>
        <v>0</v>
      </c>
      <c r="T2604" s="53">
        <v>2</v>
      </c>
      <c r="U2604" s="54">
        <v>23</v>
      </c>
      <c r="V2604" s="55">
        <v>4249</v>
      </c>
      <c r="W2604" s="48">
        <f t="shared" si="1913"/>
        <v>1176</v>
      </c>
      <c r="X2604" s="32">
        <v>48317</v>
      </c>
      <c r="Y2604" s="31">
        <f t="shared" si="1902"/>
        <v>8.7940062503880617E-2</v>
      </c>
      <c r="Z2604" s="30">
        <f t="shared" si="1903"/>
        <v>4.7602293188732744E-4</v>
      </c>
      <c r="AA2604" s="10">
        <f t="shared" si="1904"/>
        <v>184.7391304347826</v>
      </c>
      <c r="AB2604" s="9" t="str">
        <f t="shared" si="1900"/>
        <v>U E</v>
      </c>
      <c r="AC2604" s="28">
        <f t="shared" si="1905"/>
        <v>8.7940062503880617E-2</v>
      </c>
      <c r="AD2604" s="29">
        <f t="shared" si="1906"/>
        <v>4.7602293188732744E-4</v>
      </c>
      <c r="AE2604" s="15">
        <f t="shared" si="1907"/>
        <v>184.7391304347826</v>
      </c>
      <c r="AF2604" s="27" t="e">
        <f t="shared" si="1917"/>
        <v>#REF!</v>
      </c>
      <c r="AG2604" s="7" t="e">
        <f t="shared" si="1917"/>
        <v>#REF!</v>
      </c>
      <c r="AH2604" s="17" t="e">
        <f t="shared" si="1909"/>
        <v>#REF!</v>
      </c>
      <c r="AI2604" s="26" t="e">
        <f t="shared" si="1918"/>
        <v>#REF!</v>
      </c>
      <c r="AJ2604" s="22" t="e">
        <f t="shared" si="1918"/>
        <v>#REF!</v>
      </c>
      <c r="AK2604" s="25" t="e">
        <f t="shared" si="1911"/>
        <v>#REF!</v>
      </c>
      <c r="AL2604" s="60">
        <f t="shared" si="1912"/>
        <v>41230</v>
      </c>
      <c r="AM2604" s="2"/>
    </row>
    <row r="2605" spans="1:39" ht="11.25" x14ac:dyDescent="0.2">
      <c r="A2605" s="2" t="s">
        <v>5</v>
      </c>
      <c r="B2605" s="2" t="str">
        <f t="shared" si="1899"/>
        <v>CACY2012</v>
      </c>
      <c r="C2605" s="2" t="s">
        <v>36</v>
      </c>
      <c r="D2605" s="4">
        <v>41229</v>
      </c>
      <c r="K2605" s="54">
        <f t="shared" si="1914"/>
        <v>0</v>
      </c>
      <c r="T2605" s="53">
        <v>1</v>
      </c>
      <c r="U2605" s="54">
        <v>2</v>
      </c>
      <c r="V2605" s="55">
        <v>228</v>
      </c>
      <c r="W2605" s="48">
        <f t="shared" si="1913"/>
        <v>1179</v>
      </c>
      <c r="X2605" s="32">
        <v>48317</v>
      </c>
      <c r="Y2605" s="31">
        <f t="shared" si="1902"/>
        <v>4.7188360204482895E-3</v>
      </c>
      <c r="Z2605" s="30">
        <f t="shared" si="1903"/>
        <v>4.1393298424984995E-5</v>
      </c>
      <c r="AA2605" s="10">
        <f t="shared" si="1904"/>
        <v>114</v>
      </c>
      <c r="AB2605" s="9" t="str">
        <f t="shared" si="1900"/>
        <v>U E</v>
      </c>
      <c r="AC2605" s="28">
        <f t="shared" si="1905"/>
        <v>4.7188360204482895E-3</v>
      </c>
      <c r="AD2605" s="29">
        <f t="shared" si="1906"/>
        <v>4.1393298424984995E-5</v>
      </c>
      <c r="AE2605" s="15">
        <f t="shared" si="1907"/>
        <v>114</v>
      </c>
      <c r="AF2605" s="27" t="e">
        <f t="shared" si="1917"/>
        <v>#REF!</v>
      </c>
      <c r="AG2605" s="7" t="e">
        <f t="shared" si="1917"/>
        <v>#REF!</v>
      </c>
      <c r="AH2605" s="17" t="e">
        <f t="shared" si="1909"/>
        <v>#REF!</v>
      </c>
      <c r="AI2605" s="26" t="e">
        <f t="shared" si="1918"/>
        <v>#REF!</v>
      </c>
      <c r="AJ2605" s="22" t="e">
        <f t="shared" si="1918"/>
        <v>#REF!</v>
      </c>
      <c r="AK2605" s="25" t="e">
        <f t="shared" si="1911"/>
        <v>#REF!</v>
      </c>
      <c r="AL2605" s="60">
        <f t="shared" si="1912"/>
        <v>41229</v>
      </c>
      <c r="AM2605" s="2"/>
    </row>
    <row r="2606" spans="1:39" ht="11.25" x14ac:dyDescent="0.2">
      <c r="A2606" s="2" t="s">
        <v>5</v>
      </c>
      <c r="B2606" s="2" t="str">
        <f t="shared" si="1899"/>
        <v>CACY2012</v>
      </c>
      <c r="C2606" s="2" t="s">
        <v>36</v>
      </c>
      <c r="D2606" s="4">
        <v>41228</v>
      </c>
      <c r="K2606" s="54">
        <f t="shared" si="1914"/>
        <v>0</v>
      </c>
      <c r="T2606" s="53">
        <v>1</v>
      </c>
      <c r="U2606" s="54">
        <v>2</v>
      </c>
      <c r="V2606" s="55">
        <v>42</v>
      </c>
      <c r="W2606" s="48">
        <f t="shared" si="1913"/>
        <v>1183</v>
      </c>
      <c r="X2606" s="32">
        <v>48317</v>
      </c>
      <c r="Y2606" s="31">
        <f t="shared" si="1902"/>
        <v>8.6925926692468488E-4</v>
      </c>
      <c r="Z2606" s="30">
        <f t="shared" si="1903"/>
        <v>4.1393298424984995E-5</v>
      </c>
      <c r="AA2606" s="10">
        <f t="shared" si="1904"/>
        <v>21</v>
      </c>
      <c r="AB2606" s="9" t="str">
        <f t="shared" si="1900"/>
        <v>U E</v>
      </c>
      <c r="AC2606" s="28">
        <f t="shared" si="1905"/>
        <v>8.6925926692468488E-4</v>
      </c>
      <c r="AD2606" s="29">
        <f t="shared" si="1906"/>
        <v>4.1393298424984995E-5</v>
      </c>
      <c r="AE2606" s="15">
        <f t="shared" si="1907"/>
        <v>21</v>
      </c>
      <c r="AF2606" s="27" t="e">
        <f t="shared" si="1917"/>
        <v>#REF!</v>
      </c>
      <c r="AG2606" s="7" t="e">
        <f t="shared" si="1917"/>
        <v>#REF!</v>
      </c>
      <c r="AH2606" s="17" t="e">
        <f t="shared" si="1909"/>
        <v>#REF!</v>
      </c>
      <c r="AI2606" s="26" t="e">
        <f t="shared" si="1918"/>
        <v>#REF!</v>
      </c>
      <c r="AJ2606" s="22" t="e">
        <f t="shared" si="1918"/>
        <v>#REF!</v>
      </c>
      <c r="AK2606" s="25" t="e">
        <f t="shared" si="1911"/>
        <v>#REF!</v>
      </c>
      <c r="AL2606" s="60">
        <f t="shared" si="1912"/>
        <v>41228</v>
      </c>
      <c r="AM2606" s="2"/>
    </row>
    <row r="2607" spans="1:39" ht="11.25" x14ac:dyDescent="0.2">
      <c r="A2607" s="2" t="s">
        <v>5</v>
      </c>
      <c r="B2607" s="2" t="str">
        <f t="shared" si="1899"/>
        <v>CACY2012</v>
      </c>
      <c r="C2607" s="2" t="s">
        <v>36</v>
      </c>
      <c r="D2607" s="4">
        <v>41227</v>
      </c>
      <c r="K2607" s="54">
        <f t="shared" si="1914"/>
        <v>0</v>
      </c>
      <c r="T2607" s="53">
        <v>1</v>
      </c>
      <c r="U2607" s="54">
        <v>1</v>
      </c>
      <c r="V2607" s="55">
        <v>159</v>
      </c>
      <c r="W2607" s="48">
        <f t="shared" si="1913"/>
        <v>1188</v>
      </c>
      <c r="X2607" s="32">
        <v>48317</v>
      </c>
      <c r="Y2607" s="31">
        <f t="shared" si="1902"/>
        <v>3.2907672247863072E-3</v>
      </c>
      <c r="Z2607" s="30">
        <f t="shared" si="1903"/>
        <v>2.0696649212492498E-5</v>
      </c>
      <c r="AA2607" s="10">
        <f t="shared" si="1904"/>
        <v>159</v>
      </c>
      <c r="AB2607" s="9" t="str">
        <f t="shared" si="1900"/>
        <v>U E</v>
      </c>
      <c r="AC2607" s="28">
        <f t="shared" si="1905"/>
        <v>3.2907672247863072E-3</v>
      </c>
      <c r="AD2607" s="29">
        <f t="shared" si="1906"/>
        <v>2.0696649212492498E-5</v>
      </c>
      <c r="AE2607" s="15">
        <f t="shared" si="1907"/>
        <v>159</v>
      </c>
      <c r="AF2607" s="27" t="e">
        <f t="shared" si="1917"/>
        <v>#REF!</v>
      </c>
      <c r="AG2607" s="7" t="e">
        <f t="shared" si="1917"/>
        <v>#REF!</v>
      </c>
      <c r="AH2607" s="17" t="e">
        <f t="shared" si="1909"/>
        <v>#REF!</v>
      </c>
      <c r="AI2607" s="26" t="e">
        <f t="shared" si="1918"/>
        <v>#REF!</v>
      </c>
      <c r="AJ2607" s="22" t="e">
        <f t="shared" si="1918"/>
        <v>#REF!</v>
      </c>
      <c r="AK2607" s="25" t="e">
        <f t="shared" si="1911"/>
        <v>#REF!</v>
      </c>
      <c r="AL2607" s="60">
        <f t="shared" si="1912"/>
        <v>41227</v>
      </c>
      <c r="AM2607" s="2"/>
    </row>
    <row r="2608" spans="1:39" ht="11.25" x14ac:dyDescent="0.2">
      <c r="A2608" s="2" t="s">
        <v>5</v>
      </c>
      <c r="B2608" s="2" t="str">
        <f t="shared" si="1899"/>
        <v>CACY2012</v>
      </c>
      <c r="C2608" s="2" t="s">
        <v>36</v>
      </c>
      <c r="D2608" s="4">
        <v>41226</v>
      </c>
      <c r="K2608" s="54">
        <f t="shared" si="1914"/>
        <v>0</v>
      </c>
      <c r="T2608" s="53">
        <v>2</v>
      </c>
      <c r="U2608" s="54">
        <v>32</v>
      </c>
      <c r="V2608" s="55">
        <v>4808</v>
      </c>
      <c r="W2608" s="48">
        <f t="shared" si="1913"/>
        <v>1191</v>
      </c>
      <c r="X2608" s="32">
        <v>48317</v>
      </c>
      <c r="Y2608" s="31">
        <f t="shared" si="1902"/>
        <v>9.9509489413663929E-2</v>
      </c>
      <c r="Z2608" s="30">
        <f t="shared" si="1903"/>
        <v>6.6229277479975992E-4</v>
      </c>
      <c r="AA2608" s="10">
        <f t="shared" si="1904"/>
        <v>150.25</v>
      </c>
      <c r="AB2608" s="9" t="str">
        <f t="shared" si="1900"/>
        <v>U E</v>
      </c>
      <c r="AC2608" s="28">
        <f t="shared" si="1905"/>
        <v>9.9509489413663929E-2</v>
      </c>
      <c r="AD2608" s="29">
        <f t="shared" si="1906"/>
        <v>6.6229277479975992E-4</v>
      </c>
      <c r="AE2608" s="15">
        <f t="shared" si="1907"/>
        <v>150.25</v>
      </c>
      <c r="AF2608" s="27" t="e">
        <f t="shared" si="1917"/>
        <v>#REF!</v>
      </c>
      <c r="AG2608" s="7" t="e">
        <f t="shared" si="1917"/>
        <v>#REF!</v>
      </c>
      <c r="AH2608" s="17" t="e">
        <f t="shared" si="1909"/>
        <v>#REF!</v>
      </c>
      <c r="AI2608" s="26" t="e">
        <f t="shared" si="1918"/>
        <v>#REF!</v>
      </c>
      <c r="AJ2608" s="22" t="e">
        <f t="shared" si="1918"/>
        <v>#REF!</v>
      </c>
      <c r="AK2608" s="25" t="e">
        <f t="shared" si="1911"/>
        <v>#REF!</v>
      </c>
      <c r="AL2608" s="60">
        <f t="shared" si="1912"/>
        <v>41226</v>
      </c>
      <c r="AM2608" s="2"/>
    </row>
    <row r="2609" spans="1:39" ht="11.25" x14ac:dyDescent="0.2">
      <c r="A2609" s="2" t="s">
        <v>5</v>
      </c>
      <c r="B2609" s="2" t="str">
        <f t="shared" si="1899"/>
        <v>CACY2012</v>
      </c>
      <c r="C2609" s="2" t="s">
        <v>36</v>
      </c>
      <c r="D2609" s="4">
        <v>41225</v>
      </c>
      <c r="K2609" s="54">
        <f t="shared" si="1914"/>
        <v>0</v>
      </c>
      <c r="T2609" s="53"/>
      <c r="U2609" s="54"/>
      <c r="V2609" s="55"/>
      <c r="W2609" s="48">
        <f t="shared" si="1913"/>
        <v>1191</v>
      </c>
      <c r="X2609" s="32">
        <v>48317</v>
      </c>
      <c r="Y2609" s="31">
        <f t="shared" si="1902"/>
        <v>0</v>
      </c>
      <c r="Z2609" s="30">
        <f t="shared" si="1903"/>
        <v>0</v>
      </c>
      <c r="AA2609" s="10">
        <f t="shared" si="1904"/>
        <v>0</v>
      </c>
      <c r="AB2609" s="9" t="str">
        <f t="shared" si="1900"/>
        <v>U E</v>
      </c>
      <c r="AC2609" s="28">
        <f t="shared" si="1905"/>
        <v>0</v>
      </c>
      <c r="AD2609" s="29">
        <f t="shared" si="1906"/>
        <v>0</v>
      </c>
      <c r="AE2609" s="15">
        <f t="shared" si="1907"/>
        <v>0</v>
      </c>
      <c r="AF2609" s="27" t="e">
        <f t="shared" si="1917"/>
        <v>#REF!</v>
      </c>
      <c r="AG2609" s="7" t="e">
        <f t="shared" si="1917"/>
        <v>#REF!</v>
      </c>
      <c r="AH2609" s="17" t="e">
        <f t="shared" si="1909"/>
        <v>#REF!</v>
      </c>
      <c r="AI2609" s="26" t="e">
        <f t="shared" si="1918"/>
        <v>#REF!</v>
      </c>
      <c r="AJ2609" s="22" t="e">
        <f t="shared" si="1918"/>
        <v>#REF!</v>
      </c>
      <c r="AK2609" s="25" t="e">
        <f t="shared" si="1911"/>
        <v>#REF!</v>
      </c>
      <c r="AL2609" s="60">
        <f t="shared" si="1912"/>
        <v>41225</v>
      </c>
      <c r="AM2609" s="2"/>
    </row>
    <row r="2610" spans="1:39" ht="11.25" x14ac:dyDescent="0.2">
      <c r="A2610" s="2" t="s">
        <v>5</v>
      </c>
      <c r="B2610" s="2" t="str">
        <f t="shared" si="1899"/>
        <v>CACY2012</v>
      </c>
      <c r="C2610" s="2" t="s">
        <v>36</v>
      </c>
      <c r="D2610" s="4">
        <v>41224</v>
      </c>
      <c r="K2610" s="54">
        <f t="shared" si="1914"/>
        <v>0</v>
      </c>
      <c r="T2610" s="53">
        <v>1</v>
      </c>
      <c r="U2610" s="54">
        <v>5</v>
      </c>
      <c r="V2610" s="55">
        <v>142</v>
      </c>
      <c r="W2610" s="48">
        <f t="shared" si="1913"/>
        <v>1196</v>
      </c>
      <c r="X2610" s="32">
        <v>48317</v>
      </c>
      <c r="Y2610" s="31">
        <f t="shared" si="1902"/>
        <v>2.9389241881739346E-3</v>
      </c>
      <c r="Z2610" s="30">
        <f t="shared" si="1903"/>
        <v>1.0348324606246249E-4</v>
      </c>
      <c r="AA2610" s="10">
        <f t="shared" si="1904"/>
        <v>28.4</v>
      </c>
      <c r="AB2610" s="9" t="str">
        <f t="shared" si="1900"/>
        <v>U E</v>
      </c>
      <c r="AC2610" s="28">
        <f t="shared" si="1905"/>
        <v>2.9389241881739346E-3</v>
      </c>
      <c r="AD2610" s="29">
        <f t="shared" si="1906"/>
        <v>1.0348324606246249E-4</v>
      </c>
      <c r="AE2610" s="15">
        <f t="shared" si="1907"/>
        <v>28.4</v>
      </c>
      <c r="AF2610" s="27" t="e">
        <f t="shared" si="1917"/>
        <v>#REF!</v>
      </c>
      <c r="AG2610" s="7" t="e">
        <f t="shared" si="1917"/>
        <v>#REF!</v>
      </c>
      <c r="AH2610" s="17" t="e">
        <f t="shared" si="1909"/>
        <v>#REF!</v>
      </c>
      <c r="AI2610" s="26" t="e">
        <f t="shared" si="1918"/>
        <v>#REF!</v>
      </c>
      <c r="AJ2610" s="22" t="e">
        <f t="shared" si="1918"/>
        <v>#REF!</v>
      </c>
      <c r="AK2610" s="25" t="e">
        <f t="shared" si="1911"/>
        <v>#REF!</v>
      </c>
      <c r="AL2610" s="60">
        <f t="shared" si="1912"/>
        <v>41224</v>
      </c>
      <c r="AM2610" s="2"/>
    </row>
    <row r="2611" spans="1:39" ht="11.25" x14ac:dyDescent="0.2">
      <c r="A2611" s="2" t="s">
        <v>5</v>
      </c>
      <c r="B2611" s="2" t="str">
        <f t="shared" si="1899"/>
        <v>CACY2012</v>
      </c>
      <c r="C2611" s="2" t="s">
        <v>36</v>
      </c>
      <c r="D2611" s="4">
        <v>41223</v>
      </c>
      <c r="K2611" s="54">
        <f t="shared" si="1914"/>
        <v>0</v>
      </c>
      <c r="T2611" s="53">
        <v>3</v>
      </c>
      <c r="U2611" s="54">
        <v>17</v>
      </c>
      <c r="V2611" s="55">
        <v>2586</v>
      </c>
      <c r="W2611" s="48">
        <f t="shared" si="1913"/>
        <v>1200</v>
      </c>
      <c r="X2611" s="32">
        <v>48317</v>
      </c>
      <c r="Y2611" s="31">
        <f t="shared" si="1902"/>
        <v>5.3521534863505596E-2</v>
      </c>
      <c r="Z2611" s="30">
        <f t="shared" si="1903"/>
        <v>3.5184303661237243E-4</v>
      </c>
      <c r="AA2611" s="10">
        <f t="shared" si="1904"/>
        <v>152.11764705882354</v>
      </c>
      <c r="AB2611" s="9" t="str">
        <f t="shared" si="1900"/>
        <v>U E</v>
      </c>
      <c r="AC2611" s="28">
        <f t="shared" si="1905"/>
        <v>5.3521534863505596E-2</v>
      </c>
      <c r="AD2611" s="29">
        <f t="shared" si="1906"/>
        <v>3.5184303661237243E-4</v>
      </c>
      <c r="AE2611" s="15">
        <f t="shared" si="1907"/>
        <v>152.11764705882354</v>
      </c>
      <c r="AF2611" s="27" t="e">
        <f t="shared" si="1917"/>
        <v>#REF!</v>
      </c>
      <c r="AG2611" s="7" t="e">
        <f t="shared" si="1917"/>
        <v>#REF!</v>
      </c>
      <c r="AH2611" s="17" t="e">
        <f t="shared" si="1909"/>
        <v>#REF!</v>
      </c>
      <c r="AI2611" s="26" t="e">
        <f t="shared" si="1918"/>
        <v>#REF!</v>
      </c>
      <c r="AJ2611" s="22" t="e">
        <f t="shared" si="1918"/>
        <v>#REF!</v>
      </c>
      <c r="AK2611" s="25" t="e">
        <f t="shared" si="1911"/>
        <v>#REF!</v>
      </c>
      <c r="AL2611" s="60">
        <f t="shared" si="1912"/>
        <v>41223</v>
      </c>
      <c r="AM2611" s="2"/>
    </row>
    <row r="2612" spans="1:39" ht="11.25" x14ac:dyDescent="0.2">
      <c r="A2612" s="2" t="s">
        <v>5</v>
      </c>
      <c r="B2612" s="2" t="str">
        <f t="shared" si="1899"/>
        <v>CACY2012</v>
      </c>
      <c r="C2612" s="2" t="s">
        <v>36</v>
      </c>
      <c r="D2612" s="4">
        <v>41222</v>
      </c>
      <c r="K2612" s="54">
        <f t="shared" si="1914"/>
        <v>0</v>
      </c>
      <c r="T2612" s="53">
        <v>2</v>
      </c>
      <c r="U2612" s="54">
        <v>8</v>
      </c>
      <c r="V2612" s="55">
        <v>617</v>
      </c>
      <c r="W2612" s="48">
        <f t="shared" si="1913"/>
        <v>1203</v>
      </c>
      <c r="X2612" s="32">
        <v>48317</v>
      </c>
      <c r="Y2612" s="31">
        <f t="shared" si="1902"/>
        <v>1.2769832564107872E-2</v>
      </c>
      <c r="Z2612" s="30">
        <f t="shared" si="1903"/>
        <v>1.6557319369993998E-4</v>
      </c>
      <c r="AA2612" s="10">
        <f t="shared" si="1904"/>
        <v>77.125</v>
      </c>
      <c r="AB2612" s="9" t="str">
        <f t="shared" si="1900"/>
        <v>U E</v>
      </c>
      <c r="AC2612" s="28">
        <f t="shared" si="1905"/>
        <v>1.2769832564107872E-2</v>
      </c>
      <c r="AD2612" s="29">
        <f t="shared" si="1906"/>
        <v>1.6557319369993998E-4</v>
      </c>
      <c r="AE2612" s="15">
        <f t="shared" si="1907"/>
        <v>77.125</v>
      </c>
      <c r="AF2612" s="27" t="e">
        <f t="shared" si="1917"/>
        <v>#REF!</v>
      </c>
      <c r="AG2612" s="7" t="e">
        <f t="shared" si="1917"/>
        <v>#REF!</v>
      </c>
      <c r="AH2612" s="17" t="e">
        <f t="shared" si="1909"/>
        <v>#REF!</v>
      </c>
      <c r="AI2612" s="26" t="e">
        <f t="shared" si="1918"/>
        <v>#REF!</v>
      </c>
      <c r="AJ2612" s="22" t="e">
        <f t="shared" si="1918"/>
        <v>#REF!</v>
      </c>
      <c r="AK2612" s="25" t="e">
        <f t="shared" si="1911"/>
        <v>#REF!</v>
      </c>
      <c r="AL2612" s="60">
        <f t="shared" si="1912"/>
        <v>41222</v>
      </c>
      <c r="AM2612" s="2"/>
    </row>
    <row r="2613" spans="1:39" ht="11.25" x14ac:dyDescent="0.2">
      <c r="A2613" s="2" t="s">
        <v>5</v>
      </c>
      <c r="B2613" s="2" t="str">
        <f t="shared" si="1899"/>
        <v>CACY2012</v>
      </c>
      <c r="C2613" s="2" t="s">
        <v>36</v>
      </c>
      <c r="D2613" s="4">
        <v>41221</v>
      </c>
      <c r="K2613" s="54">
        <f t="shared" si="1914"/>
        <v>0</v>
      </c>
      <c r="T2613" s="53">
        <v>1</v>
      </c>
      <c r="U2613" s="54">
        <v>0</v>
      </c>
      <c r="V2613" s="55">
        <v>0</v>
      </c>
      <c r="W2613" s="48">
        <f t="shared" si="1913"/>
        <v>1202</v>
      </c>
      <c r="X2613" s="32">
        <v>48317</v>
      </c>
      <c r="Y2613" s="31">
        <f t="shared" si="1902"/>
        <v>0</v>
      </c>
      <c r="Z2613" s="30">
        <f t="shared" si="1903"/>
        <v>0</v>
      </c>
      <c r="AA2613" s="10">
        <f t="shared" si="1904"/>
        <v>0</v>
      </c>
      <c r="AB2613" s="9" t="str">
        <f t="shared" si="1900"/>
        <v>U E</v>
      </c>
      <c r="AC2613" s="28">
        <f t="shared" si="1905"/>
        <v>0</v>
      </c>
      <c r="AD2613" s="29">
        <f t="shared" si="1906"/>
        <v>0</v>
      </c>
      <c r="AE2613" s="15">
        <f t="shared" si="1907"/>
        <v>0</v>
      </c>
      <c r="AF2613" s="27" t="e">
        <f t="shared" si="1917"/>
        <v>#REF!</v>
      </c>
      <c r="AG2613" s="7" t="e">
        <f t="shared" si="1917"/>
        <v>#REF!</v>
      </c>
      <c r="AH2613" s="17" t="e">
        <f t="shared" si="1909"/>
        <v>#REF!</v>
      </c>
      <c r="AI2613" s="26" t="e">
        <f t="shared" si="1918"/>
        <v>#REF!</v>
      </c>
      <c r="AJ2613" s="22" t="e">
        <f t="shared" si="1918"/>
        <v>#REF!</v>
      </c>
      <c r="AK2613" s="25" t="e">
        <f t="shared" si="1911"/>
        <v>#REF!</v>
      </c>
      <c r="AL2613" s="60">
        <f t="shared" si="1912"/>
        <v>41221</v>
      </c>
      <c r="AM2613" s="2"/>
    </row>
    <row r="2614" spans="1:39" ht="11.25" x14ac:dyDescent="0.2">
      <c r="A2614" s="2" t="s">
        <v>5</v>
      </c>
      <c r="B2614" s="2" t="str">
        <f t="shared" si="1899"/>
        <v>CACY2012</v>
      </c>
      <c r="C2614" s="2" t="s">
        <v>36</v>
      </c>
      <c r="D2614" s="4">
        <v>41220</v>
      </c>
      <c r="K2614" s="54">
        <f t="shared" si="1914"/>
        <v>0</v>
      </c>
      <c r="T2614" s="53">
        <v>4</v>
      </c>
      <c r="U2614" s="54">
        <v>20</v>
      </c>
      <c r="V2614" s="55">
        <v>2346</v>
      </c>
      <c r="W2614" s="48">
        <f t="shared" si="1913"/>
        <v>1206</v>
      </c>
      <c r="X2614" s="32">
        <v>48317</v>
      </c>
      <c r="Y2614" s="31">
        <f t="shared" si="1902"/>
        <v>4.8554339052507396E-2</v>
      </c>
      <c r="Z2614" s="30">
        <f t="shared" si="1903"/>
        <v>4.1393298424984996E-4</v>
      </c>
      <c r="AA2614" s="10">
        <f t="shared" si="1904"/>
        <v>117.29999999999998</v>
      </c>
      <c r="AB2614" s="9" t="str">
        <f t="shared" si="1900"/>
        <v>U E</v>
      </c>
      <c r="AC2614" s="28">
        <f t="shared" si="1905"/>
        <v>4.8554339052507396E-2</v>
      </c>
      <c r="AD2614" s="29">
        <f t="shared" si="1906"/>
        <v>4.1393298424984996E-4</v>
      </c>
      <c r="AE2614" s="15">
        <f t="shared" si="1907"/>
        <v>117.29999999999998</v>
      </c>
      <c r="AF2614" s="27" t="e">
        <f t="shared" si="1917"/>
        <v>#REF!</v>
      </c>
      <c r="AG2614" s="7" t="e">
        <f t="shared" si="1917"/>
        <v>#REF!</v>
      </c>
      <c r="AH2614" s="17" t="e">
        <f t="shared" si="1909"/>
        <v>#REF!</v>
      </c>
      <c r="AI2614" s="26" t="e">
        <f t="shared" si="1918"/>
        <v>#REF!</v>
      </c>
      <c r="AJ2614" s="22" t="e">
        <f t="shared" si="1918"/>
        <v>#REF!</v>
      </c>
      <c r="AK2614" s="25" t="e">
        <f t="shared" si="1911"/>
        <v>#REF!</v>
      </c>
      <c r="AL2614" s="60">
        <f t="shared" si="1912"/>
        <v>41220</v>
      </c>
      <c r="AM2614" s="2"/>
    </row>
    <row r="2615" spans="1:39" ht="11.25" x14ac:dyDescent="0.2">
      <c r="A2615" s="2" t="s">
        <v>5</v>
      </c>
      <c r="B2615" s="2" t="str">
        <f t="shared" si="1899"/>
        <v>CACY2012</v>
      </c>
      <c r="C2615" s="2" t="s">
        <v>36</v>
      </c>
      <c r="D2615" s="4">
        <v>41219</v>
      </c>
      <c r="K2615" s="54">
        <f t="shared" si="1914"/>
        <v>0</v>
      </c>
      <c r="T2615" s="53"/>
      <c r="U2615" s="54"/>
      <c r="V2615" s="55"/>
      <c r="W2615" s="48">
        <f t="shared" si="1913"/>
        <v>1206</v>
      </c>
      <c r="X2615" s="32">
        <v>48317</v>
      </c>
      <c r="Y2615" s="31">
        <f t="shared" si="1902"/>
        <v>0</v>
      </c>
      <c r="Z2615" s="30">
        <f t="shared" si="1903"/>
        <v>0</v>
      </c>
      <c r="AA2615" s="10">
        <f t="shared" si="1904"/>
        <v>0</v>
      </c>
      <c r="AB2615" s="9" t="str">
        <f t="shared" si="1900"/>
        <v>U E</v>
      </c>
      <c r="AC2615" s="28">
        <f t="shared" si="1905"/>
        <v>0</v>
      </c>
      <c r="AD2615" s="29">
        <f t="shared" si="1906"/>
        <v>0</v>
      </c>
      <c r="AE2615" s="15">
        <f t="shared" si="1907"/>
        <v>0</v>
      </c>
      <c r="AF2615" s="27" t="e">
        <f t="shared" si="1917"/>
        <v>#REF!</v>
      </c>
      <c r="AG2615" s="7" t="e">
        <f t="shared" si="1917"/>
        <v>#REF!</v>
      </c>
      <c r="AH2615" s="17" t="e">
        <f t="shared" si="1909"/>
        <v>#REF!</v>
      </c>
      <c r="AI2615" s="26" t="e">
        <f t="shared" si="1918"/>
        <v>#REF!</v>
      </c>
      <c r="AJ2615" s="22" t="e">
        <f t="shared" si="1918"/>
        <v>#REF!</v>
      </c>
      <c r="AK2615" s="25" t="e">
        <f t="shared" si="1911"/>
        <v>#REF!</v>
      </c>
      <c r="AL2615" s="60">
        <f t="shared" si="1912"/>
        <v>41219</v>
      </c>
      <c r="AM2615" s="2"/>
    </row>
    <row r="2616" spans="1:39" ht="11.25" x14ac:dyDescent="0.2">
      <c r="A2616" s="2" t="s">
        <v>5</v>
      </c>
      <c r="B2616" s="2" t="str">
        <f t="shared" si="1899"/>
        <v>CACY2012</v>
      </c>
      <c r="C2616" s="2" t="s">
        <v>36</v>
      </c>
      <c r="D2616" s="4">
        <v>41218</v>
      </c>
      <c r="K2616" s="54">
        <f t="shared" si="1914"/>
        <v>0</v>
      </c>
      <c r="T2616" s="53"/>
      <c r="U2616" s="54"/>
      <c r="V2616" s="55"/>
      <c r="W2616" s="48">
        <f t="shared" si="1913"/>
        <v>1206</v>
      </c>
      <c r="X2616" s="32">
        <v>48317</v>
      </c>
      <c r="Y2616" s="31">
        <f t="shared" si="1902"/>
        <v>0</v>
      </c>
      <c r="Z2616" s="30">
        <f t="shared" si="1903"/>
        <v>0</v>
      </c>
      <c r="AA2616" s="10">
        <f t="shared" si="1904"/>
        <v>0</v>
      </c>
      <c r="AB2616" s="9" t="str">
        <f t="shared" si="1900"/>
        <v>U E</v>
      </c>
      <c r="AC2616" s="28">
        <f t="shared" si="1905"/>
        <v>0</v>
      </c>
      <c r="AD2616" s="29">
        <f t="shared" si="1906"/>
        <v>0</v>
      </c>
      <c r="AE2616" s="15">
        <f t="shared" si="1907"/>
        <v>0</v>
      </c>
      <c r="AF2616" s="27" t="e">
        <f t="shared" si="1917"/>
        <v>#REF!</v>
      </c>
      <c r="AG2616" s="7" t="e">
        <f t="shared" si="1917"/>
        <v>#REF!</v>
      </c>
      <c r="AH2616" s="17" t="e">
        <f t="shared" si="1909"/>
        <v>#REF!</v>
      </c>
      <c r="AI2616" s="26" t="e">
        <f t="shared" si="1918"/>
        <v>#REF!</v>
      </c>
      <c r="AJ2616" s="22" t="e">
        <f t="shared" si="1918"/>
        <v>#REF!</v>
      </c>
      <c r="AK2616" s="25" t="e">
        <f t="shared" si="1911"/>
        <v>#REF!</v>
      </c>
      <c r="AL2616" s="60">
        <f t="shared" si="1912"/>
        <v>41218</v>
      </c>
      <c r="AM2616" s="2"/>
    </row>
    <row r="2617" spans="1:39" ht="11.25" x14ac:dyDescent="0.2">
      <c r="A2617" s="2" t="s">
        <v>5</v>
      </c>
      <c r="B2617" s="2" t="str">
        <f t="shared" ref="B2617:B2680" si="1919">CONCATENATE(A2617,C2617)</f>
        <v>CACY2012</v>
      </c>
      <c r="C2617" s="2" t="s">
        <v>36</v>
      </c>
      <c r="D2617" s="4">
        <v>41217</v>
      </c>
      <c r="K2617" s="54">
        <f t="shared" si="1914"/>
        <v>0</v>
      </c>
      <c r="T2617" s="53"/>
      <c r="U2617" s="54"/>
      <c r="V2617" s="55"/>
      <c r="W2617" s="48">
        <f t="shared" si="1913"/>
        <v>1208</v>
      </c>
      <c r="X2617" s="32">
        <v>48317</v>
      </c>
      <c r="Y2617" s="31">
        <f t="shared" si="1902"/>
        <v>0</v>
      </c>
      <c r="Z2617" s="30">
        <f t="shared" si="1903"/>
        <v>0</v>
      </c>
      <c r="AA2617" s="10">
        <f t="shared" si="1904"/>
        <v>0</v>
      </c>
      <c r="AB2617" s="9" t="str">
        <f t="shared" si="1900"/>
        <v>U E</v>
      </c>
      <c r="AC2617" s="28">
        <f t="shared" si="1905"/>
        <v>0</v>
      </c>
      <c r="AD2617" s="29">
        <f t="shared" si="1906"/>
        <v>0</v>
      </c>
      <c r="AE2617" s="15">
        <f t="shared" si="1907"/>
        <v>0</v>
      </c>
      <c r="AF2617" s="27" t="e">
        <f t="shared" si="1917"/>
        <v>#REF!</v>
      </c>
      <c r="AG2617" s="7" t="e">
        <f t="shared" si="1917"/>
        <v>#REF!</v>
      </c>
      <c r="AH2617" s="17" t="e">
        <f t="shared" si="1909"/>
        <v>#REF!</v>
      </c>
      <c r="AI2617" s="26" t="e">
        <f t="shared" si="1918"/>
        <v>#REF!</v>
      </c>
      <c r="AJ2617" s="22" t="e">
        <f t="shared" si="1918"/>
        <v>#REF!</v>
      </c>
      <c r="AK2617" s="25" t="e">
        <f t="shared" si="1911"/>
        <v>#REF!</v>
      </c>
      <c r="AL2617" s="60">
        <f t="shared" si="1912"/>
        <v>41217</v>
      </c>
      <c r="AM2617" s="2"/>
    </row>
    <row r="2618" spans="1:39" ht="11.25" x14ac:dyDescent="0.2">
      <c r="A2618" s="2" t="s">
        <v>5</v>
      </c>
      <c r="B2618" s="2" t="str">
        <f t="shared" si="1919"/>
        <v>CACY2012</v>
      </c>
      <c r="C2618" s="2" t="s">
        <v>36</v>
      </c>
      <c r="D2618" s="4">
        <v>41216</v>
      </c>
      <c r="K2618" s="54">
        <f t="shared" si="1914"/>
        <v>0</v>
      </c>
      <c r="T2618" s="53">
        <v>1</v>
      </c>
      <c r="U2618" s="54">
        <v>1</v>
      </c>
      <c r="V2618" s="55">
        <v>221</v>
      </c>
      <c r="W2618" s="48">
        <f t="shared" si="1913"/>
        <v>1211</v>
      </c>
      <c r="X2618" s="32">
        <v>48317</v>
      </c>
      <c r="Y2618" s="31">
        <f t="shared" si="1902"/>
        <v>4.5739594759608418E-3</v>
      </c>
      <c r="Z2618" s="30">
        <f t="shared" si="1903"/>
        <v>2.0696649212492498E-5</v>
      </c>
      <c r="AA2618" s="10">
        <f t="shared" si="1904"/>
        <v>221</v>
      </c>
      <c r="AB2618" s="9" t="str">
        <f t="shared" si="1900"/>
        <v>U E</v>
      </c>
      <c r="AC2618" s="28">
        <f t="shared" si="1905"/>
        <v>4.5739594759608418E-3</v>
      </c>
      <c r="AD2618" s="29">
        <f t="shared" si="1906"/>
        <v>2.0696649212492498E-5</v>
      </c>
      <c r="AE2618" s="15">
        <f t="shared" si="1907"/>
        <v>221</v>
      </c>
      <c r="AF2618" s="27" t="e">
        <f t="shared" si="1917"/>
        <v>#REF!</v>
      </c>
      <c r="AG2618" s="7" t="e">
        <f t="shared" si="1917"/>
        <v>#REF!</v>
      </c>
      <c r="AH2618" s="17" t="e">
        <f t="shared" si="1909"/>
        <v>#REF!</v>
      </c>
      <c r="AI2618" s="26" t="e">
        <f t="shared" si="1918"/>
        <v>#REF!</v>
      </c>
      <c r="AJ2618" s="22" t="e">
        <f t="shared" si="1918"/>
        <v>#REF!</v>
      </c>
      <c r="AK2618" s="25" t="e">
        <f t="shared" si="1911"/>
        <v>#REF!</v>
      </c>
      <c r="AL2618" s="60">
        <f t="shared" si="1912"/>
        <v>41216</v>
      </c>
      <c r="AM2618" s="2"/>
    </row>
    <row r="2619" spans="1:39" ht="11.25" x14ac:dyDescent="0.2">
      <c r="A2619" s="2" t="s">
        <v>5</v>
      </c>
      <c r="B2619" s="2" t="str">
        <f t="shared" si="1919"/>
        <v>CACY2012</v>
      </c>
      <c r="C2619" s="2" t="s">
        <v>36</v>
      </c>
      <c r="D2619" s="4">
        <v>41215</v>
      </c>
      <c r="K2619" s="54">
        <f t="shared" si="1914"/>
        <v>0</v>
      </c>
      <c r="T2619" s="53">
        <v>1</v>
      </c>
      <c r="U2619" s="54">
        <v>1</v>
      </c>
      <c r="V2619" s="55">
        <v>150</v>
      </c>
      <c r="W2619" s="48">
        <f t="shared" si="1913"/>
        <v>1210</v>
      </c>
      <c r="X2619" s="32">
        <v>48317</v>
      </c>
      <c r="Y2619" s="31">
        <f t="shared" si="1902"/>
        <v>3.1044973818738744E-3</v>
      </c>
      <c r="Z2619" s="30">
        <f t="shared" si="1903"/>
        <v>2.0696649212492498E-5</v>
      </c>
      <c r="AA2619" s="10">
        <f t="shared" si="1904"/>
        <v>150</v>
      </c>
      <c r="AB2619" s="9" t="str">
        <f t="shared" si="1900"/>
        <v>U E</v>
      </c>
      <c r="AC2619" s="28">
        <f t="shared" si="1905"/>
        <v>3.1044973818738744E-3</v>
      </c>
      <c r="AD2619" s="29">
        <f t="shared" si="1906"/>
        <v>2.0696649212492498E-5</v>
      </c>
      <c r="AE2619" s="15">
        <f t="shared" si="1907"/>
        <v>150</v>
      </c>
      <c r="AF2619" s="27" t="e">
        <f t="shared" si="1917"/>
        <v>#REF!</v>
      </c>
      <c r="AG2619" s="7" t="e">
        <f t="shared" si="1917"/>
        <v>#REF!</v>
      </c>
      <c r="AH2619" s="17" t="e">
        <f t="shared" si="1909"/>
        <v>#REF!</v>
      </c>
      <c r="AI2619" s="26" t="e">
        <f t="shared" si="1918"/>
        <v>#REF!</v>
      </c>
      <c r="AJ2619" s="22" t="e">
        <f t="shared" si="1918"/>
        <v>#REF!</v>
      </c>
      <c r="AK2619" s="25" t="e">
        <f t="shared" si="1911"/>
        <v>#REF!</v>
      </c>
      <c r="AL2619" s="60">
        <f t="shared" si="1912"/>
        <v>41215</v>
      </c>
      <c r="AM2619" s="2"/>
    </row>
    <row r="2620" spans="1:39" ht="11.25" x14ac:dyDescent="0.2">
      <c r="A2620" s="2" t="s">
        <v>5</v>
      </c>
      <c r="B2620" s="2" t="str">
        <f t="shared" si="1919"/>
        <v>CACY2012</v>
      </c>
      <c r="C2620" s="2" t="s">
        <v>36</v>
      </c>
      <c r="D2620" s="4">
        <v>41214</v>
      </c>
      <c r="K2620" s="54">
        <f t="shared" si="1914"/>
        <v>0</v>
      </c>
      <c r="T2620" s="53">
        <v>2</v>
      </c>
      <c r="U2620" s="54">
        <v>4</v>
      </c>
      <c r="V2620" s="55">
        <v>484</v>
      </c>
      <c r="W2620" s="48">
        <f t="shared" si="1913"/>
        <v>1212</v>
      </c>
      <c r="X2620" s="32">
        <v>48317</v>
      </c>
      <c r="Y2620" s="31">
        <f t="shared" si="1902"/>
        <v>1.0017178218846368E-2</v>
      </c>
      <c r="Z2620" s="30">
        <f t="shared" si="1903"/>
        <v>8.278659684996999E-5</v>
      </c>
      <c r="AA2620" s="10">
        <f t="shared" si="1904"/>
        <v>120.99999999999999</v>
      </c>
      <c r="AB2620" s="9" t="str">
        <f t="shared" si="1900"/>
        <v>U E</v>
      </c>
      <c r="AC2620" s="28">
        <f t="shared" si="1905"/>
        <v>1.0017178218846368E-2</v>
      </c>
      <c r="AD2620" s="29">
        <f t="shared" si="1906"/>
        <v>8.278659684996999E-5</v>
      </c>
      <c r="AE2620" s="15">
        <f t="shared" si="1907"/>
        <v>120.99999999999999</v>
      </c>
      <c r="AF2620" s="27" t="e">
        <f t="shared" si="1917"/>
        <v>#REF!</v>
      </c>
      <c r="AG2620" s="7" t="e">
        <f t="shared" si="1917"/>
        <v>#REF!</v>
      </c>
      <c r="AH2620" s="17" t="e">
        <f t="shared" si="1909"/>
        <v>#REF!</v>
      </c>
      <c r="AI2620" s="26" t="e">
        <f t="shared" si="1918"/>
        <v>#REF!</v>
      </c>
      <c r="AJ2620" s="22" t="e">
        <f t="shared" si="1918"/>
        <v>#REF!</v>
      </c>
      <c r="AK2620" s="25" t="e">
        <f t="shared" si="1911"/>
        <v>#REF!</v>
      </c>
      <c r="AL2620" s="60">
        <f t="shared" si="1912"/>
        <v>41214</v>
      </c>
      <c r="AM2620" s="2"/>
    </row>
    <row r="2621" spans="1:39" ht="11.25" x14ac:dyDescent="0.2">
      <c r="A2621" s="2" t="s">
        <v>5</v>
      </c>
      <c r="B2621" s="2" t="str">
        <f t="shared" si="1919"/>
        <v>CACY2012</v>
      </c>
      <c r="C2621" s="2" t="s">
        <v>36</v>
      </c>
      <c r="D2621" s="4">
        <v>41213</v>
      </c>
      <c r="G2621" s="69">
        <v>215</v>
      </c>
      <c r="H2621" s="71">
        <v>1.98</v>
      </c>
      <c r="I2621" s="76">
        <v>109</v>
      </c>
      <c r="K2621" s="54">
        <f t="shared" si="1914"/>
        <v>0</v>
      </c>
      <c r="T2621" s="53">
        <v>5</v>
      </c>
      <c r="U2621" s="54">
        <v>21</v>
      </c>
      <c r="V2621" s="55">
        <v>1020</v>
      </c>
      <c r="W2621" s="48">
        <f t="shared" si="1913"/>
        <v>1212</v>
      </c>
      <c r="X2621" s="32">
        <v>48317</v>
      </c>
      <c r="Y2621" s="31">
        <f t="shared" si="1902"/>
        <v>2.1110582196742347E-2</v>
      </c>
      <c r="Z2621" s="30">
        <f t="shared" si="1903"/>
        <v>4.3462963346234244E-4</v>
      </c>
      <c r="AA2621" s="10">
        <f t="shared" si="1904"/>
        <v>48.571428571428569</v>
      </c>
      <c r="AB2621" s="9" t="str">
        <f t="shared" si="1900"/>
        <v>U E</v>
      </c>
      <c r="AC2621" s="28">
        <f t="shared" si="1905"/>
        <v>2.1110582196742347E-2</v>
      </c>
      <c r="AD2621" s="29">
        <f t="shared" si="1906"/>
        <v>4.3462963346234244E-4</v>
      </c>
      <c r="AE2621" s="15">
        <f t="shared" si="1907"/>
        <v>48.571428571428569</v>
      </c>
      <c r="AF2621" s="27" t="e">
        <f t="shared" si="1917"/>
        <v>#REF!</v>
      </c>
      <c r="AG2621" s="7" t="e">
        <f t="shared" si="1917"/>
        <v>#REF!</v>
      </c>
      <c r="AH2621" s="17" t="e">
        <f t="shared" si="1909"/>
        <v>#REF!</v>
      </c>
      <c r="AI2621" s="26" t="e">
        <f t="shared" si="1918"/>
        <v>#REF!</v>
      </c>
      <c r="AJ2621" s="22" t="e">
        <f t="shared" si="1918"/>
        <v>#REF!</v>
      </c>
      <c r="AK2621" s="25" t="e">
        <f t="shared" si="1911"/>
        <v>#REF!</v>
      </c>
      <c r="AL2621" s="60">
        <f t="shared" si="1912"/>
        <v>41213</v>
      </c>
      <c r="AM2621" s="2"/>
    </row>
    <row r="2622" spans="1:39" ht="11.25" x14ac:dyDescent="0.2">
      <c r="A2622" s="2" t="s">
        <v>5</v>
      </c>
      <c r="B2622" s="2" t="str">
        <f t="shared" si="1919"/>
        <v>CACY2012</v>
      </c>
      <c r="C2622" s="2" t="s">
        <v>36</v>
      </c>
      <c r="D2622" s="4">
        <v>41212</v>
      </c>
      <c r="K2622" s="54">
        <f t="shared" si="1914"/>
        <v>0</v>
      </c>
      <c r="T2622" s="53">
        <v>4</v>
      </c>
      <c r="U2622" s="54">
        <v>17</v>
      </c>
      <c r="V2622" s="55">
        <v>591</v>
      </c>
      <c r="W2622" s="48">
        <f t="shared" si="1913"/>
        <v>1209</v>
      </c>
      <c r="X2622" s="32">
        <v>48317</v>
      </c>
      <c r="Y2622" s="31">
        <f t="shared" si="1902"/>
        <v>1.2231719684583066E-2</v>
      </c>
      <c r="Z2622" s="30">
        <f t="shared" si="1903"/>
        <v>3.5184303661237243E-4</v>
      </c>
      <c r="AA2622" s="10">
        <f t="shared" si="1904"/>
        <v>34.764705882352942</v>
      </c>
      <c r="AB2622" s="9" t="str">
        <f t="shared" ref="AB2622:AB2685" si="1920">IF(E2622&gt;0,"M E","U E")</f>
        <v>U E</v>
      </c>
      <c r="AC2622" s="28">
        <f t="shared" si="1905"/>
        <v>1.2231719684583066E-2</v>
      </c>
      <c r="AD2622" s="29">
        <f t="shared" si="1906"/>
        <v>3.5184303661237243E-4</v>
      </c>
      <c r="AE2622" s="15">
        <f t="shared" si="1907"/>
        <v>34.764705882352942</v>
      </c>
      <c r="AF2622" s="27" t="e">
        <f t="shared" si="1917"/>
        <v>#REF!</v>
      </c>
      <c r="AG2622" s="7" t="e">
        <f t="shared" si="1917"/>
        <v>#REF!</v>
      </c>
      <c r="AH2622" s="17" t="e">
        <f t="shared" si="1909"/>
        <v>#REF!</v>
      </c>
      <c r="AI2622" s="26" t="e">
        <f t="shared" si="1918"/>
        <v>#REF!</v>
      </c>
      <c r="AJ2622" s="22" t="e">
        <f t="shared" si="1918"/>
        <v>#REF!</v>
      </c>
      <c r="AK2622" s="25" t="e">
        <f t="shared" si="1911"/>
        <v>#REF!</v>
      </c>
      <c r="AL2622" s="60">
        <f t="shared" si="1912"/>
        <v>41212</v>
      </c>
      <c r="AM2622" s="2"/>
    </row>
    <row r="2623" spans="1:39" ht="11.25" x14ac:dyDescent="0.2">
      <c r="A2623" s="2" t="s">
        <v>5</v>
      </c>
      <c r="B2623" s="2" t="str">
        <f t="shared" si="1919"/>
        <v>CACY2012</v>
      </c>
      <c r="C2623" s="2" t="s">
        <v>36</v>
      </c>
      <c r="D2623" s="4">
        <v>41211</v>
      </c>
      <c r="K2623" s="54">
        <f t="shared" si="1914"/>
        <v>0</v>
      </c>
      <c r="T2623" s="53">
        <v>1</v>
      </c>
      <c r="U2623" s="54">
        <v>7</v>
      </c>
      <c r="V2623" s="55">
        <v>450</v>
      </c>
      <c r="W2623" s="48">
        <f t="shared" si="1913"/>
        <v>1210</v>
      </c>
      <c r="X2623" s="32">
        <v>48317</v>
      </c>
      <c r="Y2623" s="31">
        <f t="shared" si="1902"/>
        <v>9.3134921456216237E-3</v>
      </c>
      <c r="Z2623" s="30">
        <f t="shared" si="1903"/>
        <v>1.4487654448744748E-4</v>
      </c>
      <c r="AA2623" s="10">
        <f t="shared" si="1904"/>
        <v>64.285714285714292</v>
      </c>
      <c r="AB2623" s="9" t="str">
        <f t="shared" si="1920"/>
        <v>U E</v>
      </c>
      <c r="AC2623" s="28">
        <f t="shared" si="1905"/>
        <v>9.3134921456216237E-3</v>
      </c>
      <c r="AD2623" s="29">
        <f t="shared" si="1906"/>
        <v>1.4487654448744748E-4</v>
      </c>
      <c r="AE2623" s="15">
        <f t="shared" si="1907"/>
        <v>64.285714285714292</v>
      </c>
      <c r="AF2623" s="27" t="e">
        <f t="shared" si="1917"/>
        <v>#REF!</v>
      </c>
      <c r="AG2623" s="7" t="e">
        <f t="shared" si="1917"/>
        <v>#REF!</v>
      </c>
      <c r="AH2623" s="17" t="e">
        <f t="shared" si="1909"/>
        <v>#REF!</v>
      </c>
      <c r="AI2623" s="26" t="e">
        <f t="shared" si="1918"/>
        <v>#REF!</v>
      </c>
      <c r="AJ2623" s="22" t="e">
        <f t="shared" si="1918"/>
        <v>#REF!</v>
      </c>
      <c r="AK2623" s="25" t="e">
        <f t="shared" si="1911"/>
        <v>#REF!</v>
      </c>
      <c r="AL2623" s="60">
        <f t="shared" si="1912"/>
        <v>41211</v>
      </c>
      <c r="AM2623" s="2"/>
    </row>
    <row r="2624" spans="1:39" ht="11.25" x14ac:dyDescent="0.2">
      <c r="A2624" s="2" t="s">
        <v>5</v>
      </c>
      <c r="B2624" s="2" t="str">
        <f t="shared" si="1919"/>
        <v>CACY2012</v>
      </c>
      <c r="C2624" s="2" t="s">
        <v>36</v>
      </c>
      <c r="D2624" s="4">
        <v>41210</v>
      </c>
      <c r="K2624" s="54">
        <f t="shared" si="1914"/>
        <v>0</v>
      </c>
      <c r="T2624" s="53"/>
      <c r="U2624" s="54"/>
      <c r="V2624" s="55"/>
      <c r="W2624" s="48">
        <f t="shared" si="1913"/>
        <v>1212</v>
      </c>
      <c r="X2624" s="32">
        <v>48317</v>
      </c>
      <c r="Y2624" s="31">
        <f t="shared" ref="Y2624:Y2687" si="1921">V2624/X2624</f>
        <v>0</v>
      </c>
      <c r="Z2624" s="30">
        <f t="shared" ref="Z2624:Z2687" si="1922">U2624/X2624</f>
        <v>0</v>
      </c>
      <c r="AA2624" s="10">
        <f t="shared" ref="AA2624:AA2687" si="1923">IF(Z2624=0,0,Y2624/Z2624)</f>
        <v>0</v>
      </c>
      <c r="AB2624" s="9" t="str">
        <f t="shared" si="1920"/>
        <v>U E</v>
      </c>
      <c r="AC2624" s="28">
        <f t="shared" ref="AC2624:AC2687" si="1924">IF($AB2624="U E",$Y2624,(V2624-E2624)/X2624)</f>
        <v>0</v>
      </c>
      <c r="AD2624" s="29">
        <f t="shared" ref="AD2624:AD2687" si="1925">IF($AB2624="U E",$Z2624,(U2624-F2624)/X2624)</f>
        <v>0</v>
      </c>
      <c r="AE2624" s="15">
        <f t="shared" ref="AE2624:AE2687" si="1926">IF(AD2624=0,0,AC2624/AD2624)</f>
        <v>0</v>
      </c>
      <c r="AF2624" s="27" t="e">
        <f t="shared" si="1917"/>
        <v>#REF!</v>
      </c>
      <c r="AG2624" s="7" t="e">
        <f t="shared" si="1917"/>
        <v>#REF!</v>
      </c>
      <c r="AH2624" s="17" t="e">
        <f t="shared" ref="AH2624:AH2687" si="1927">AF2624/AG2624</f>
        <v>#REF!</v>
      </c>
      <c r="AI2624" s="26" t="e">
        <f t="shared" si="1918"/>
        <v>#REF!</v>
      </c>
      <c r="AJ2624" s="22" t="e">
        <f t="shared" si="1918"/>
        <v>#REF!</v>
      </c>
      <c r="AK2624" s="25" t="e">
        <f t="shared" ref="AK2624:AK2687" si="1928">AI2624/AJ2624</f>
        <v>#REF!</v>
      </c>
      <c r="AL2624" s="60">
        <f t="shared" si="1912"/>
        <v>41210</v>
      </c>
      <c r="AM2624" s="2"/>
    </row>
    <row r="2625" spans="1:39" ht="11.25" x14ac:dyDescent="0.2">
      <c r="A2625" s="2" t="s">
        <v>5</v>
      </c>
      <c r="B2625" s="2" t="str">
        <f t="shared" si="1919"/>
        <v>CACY2012</v>
      </c>
      <c r="C2625" s="2" t="s">
        <v>36</v>
      </c>
      <c r="D2625" s="4">
        <v>41209</v>
      </c>
      <c r="K2625" s="54">
        <f t="shared" si="1914"/>
        <v>0</v>
      </c>
      <c r="T2625" s="53"/>
      <c r="U2625" s="54"/>
      <c r="V2625" s="55"/>
      <c r="W2625" s="48">
        <f t="shared" si="1913"/>
        <v>1212</v>
      </c>
      <c r="X2625" s="32">
        <v>48317</v>
      </c>
      <c r="Y2625" s="31">
        <f t="shared" si="1921"/>
        <v>0</v>
      </c>
      <c r="Z2625" s="30">
        <f t="shared" si="1922"/>
        <v>0</v>
      </c>
      <c r="AA2625" s="10">
        <f t="shared" si="1923"/>
        <v>0</v>
      </c>
      <c r="AB2625" s="9" t="str">
        <f t="shared" si="1920"/>
        <v>U E</v>
      </c>
      <c r="AC2625" s="28">
        <f t="shared" si="1924"/>
        <v>0</v>
      </c>
      <c r="AD2625" s="29">
        <f t="shared" si="1925"/>
        <v>0</v>
      </c>
      <c r="AE2625" s="15">
        <f t="shared" si="1926"/>
        <v>0</v>
      </c>
      <c r="AF2625" s="27" t="e">
        <f t="shared" si="1917"/>
        <v>#REF!</v>
      </c>
      <c r="AG2625" s="7" t="e">
        <f t="shared" si="1917"/>
        <v>#REF!</v>
      </c>
      <c r="AH2625" s="17" t="e">
        <f t="shared" si="1927"/>
        <v>#REF!</v>
      </c>
      <c r="AI2625" s="26" t="e">
        <f t="shared" si="1918"/>
        <v>#REF!</v>
      </c>
      <c r="AJ2625" s="22" t="e">
        <f t="shared" si="1918"/>
        <v>#REF!</v>
      </c>
      <c r="AK2625" s="25" t="e">
        <f t="shared" si="1928"/>
        <v>#REF!</v>
      </c>
      <c r="AL2625" s="60">
        <f t="shared" si="1912"/>
        <v>41209</v>
      </c>
      <c r="AM2625" s="2"/>
    </row>
    <row r="2626" spans="1:39" ht="11.25" x14ac:dyDescent="0.2">
      <c r="A2626" s="2" t="s">
        <v>5</v>
      </c>
      <c r="B2626" s="2" t="str">
        <f t="shared" si="1919"/>
        <v>CACY2012</v>
      </c>
      <c r="C2626" s="2" t="s">
        <v>36</v>
      </c>
      <c r="D2626" s="4">
        <v>41208</v>
      </c>
      <c r="K2626" s="54">
        <f t="shared" si="1914"/>
        <v>0</v>
      </c>
      <c r="T2626" s="53">
        <v>2</v>
      </c>
      <c r="U2626" s="54">
        <v>4</v>
      </c>
      <c r="V2626" s="55">
        <v>414</v>
      </c>
      <c r="W2626" s="48">
        <f t="shared" si="1913"/>
        <v>1213</v>
      </c>
      <c r="X2626" s="32">
        <v>48317</v>
      </c>
      <c r="Y2626" s="31">
        <f t="shared" si="1921"/>
        <v>8.5684127739718945E-3</v>
      </c>
      <c r="Z2626" s="30">
        <f t="shared" si="1922"/>
        <v>8.278659684996999E-5</v>
      </c>
      <c r="AA2626" s="10">
        <f t="shared" si="1923"/>
        <v>103.5</v>
      </c>
      <c r="AB2626" s="9" t="str">
        <f t="shared" si="1920"/>
        <v>U E</v>
      </c>
      <c r="AC2626" s="28">
        <f t="shared" si="1924"/>
        <v>8.5684127739718945E-3</v>
      </c>
      <c r="AD2626" s="29">
        <f t="shared" si="1925"/>
        <v>8.278659684996999E-5</v>
      </c>
      <c r="AE2626" s="15">
        <f t="shared" si="1926"/>
        <v>103.5</v>
      </c>
      <c r="AF2626" s="27" t="e">
        <f t="shared" si="1917"/>
        <v>#REF!</v>
      </c>
      <c r="AG2626" s="7" t="e">
        <f t="shared" si="1917"/>
        <v>#REF!</v>
      </c>
      <c r="AH2626" s="17" t="e">
        <f t="shared" si="1927"/>
        <v>#REF!</v>
      </c>
      <c r="AI2626" s="26" t="e">
        <f t="shared" si="1918"/>
        <v>#REF!</v>
      </c>
      <c r="AJ2626" s="22" t="e">
        <f t="shared" si="1918"/>
        <v>#REF!</v>
      </c>
      <c r="AK2626" s="25" t="e">
        <f t="shared" si="1928"/>
        <v>#REF!</v>
      </c>
      <c r="AL2626" s="60">
        <f t="shared" si="1912"/>
        <v>41208</v>
      </c>
      <c r="AM2626" s="2"/>
    </row>
    <row r="2627" spans="1:39" ht="11.25" x14ac:dyDescent="0.2">
      <c r="A2627" s="2" t="s">
        <v>5</v>
      </c>
      <c r="B2627" s="2" t="str">
        <f t="shared" si="1919"/>
        <v>CACY2012</v>
      </c>
      <c r="C2627" s="2" t="s">
        <v>36</v>
      </c>
      <c r="D2627" s="4">
        <v>41207</v>
      </c>
      <c r="K2627" s="54">
        <f t="shared" si="1914"/>
        <v>0</v>
      </c>
      <c r="T2627" s="53">
        <v>4</v>
      </c>
      <c r="U2627" s="54">
        <v>20</v>
      </c>
      <c r="V2627" s="55">
        <v>2506</v>
      </c>
      <c r="W2627" s="48">
        <f t="shared" si="1913"/>
        <v>1213</v>
      </c>
      <c r="X2627" s="32">
        <v>48317</v>
      </c>
      <c r="Y2627" s="31">
        <f t="shared" si="1921"/>
        <v>5.1865802926506201E-2</v>
      </c>
      <c r="Z2627" s="30">
        <f t="shared" si="1922"/>
        <v>4.1393298424984996E-4</v>
      </c>
      <c r="AA2627" s="10">
        <f t="shared" si="1923"/>
        <v>125.3</v>
      </c>
      <c r="AB2627" s="9" t="str">
        <f t="shared" si="1920"/>
        <v>U E</v>
      </c>
      <c r="AC2627" s="28">
        <f t="shared" si="1924"/>
        <v>5.1865802926506201E-2</v>
      </c>
      <c r="AD2627" s="29">
        <f t="shared" si="1925"/>
        <v>4.1393298424984996E-4</v>
      </c>
      <c r="AE2627" s="15">
        <f t="shared" si="1926"/>
        <v>125.3</v>
      </c>
      <c r="AF2627" s="27" t="e">
        <f t="shared" si="1917"/>
        <v>#REF!</v>
      </c>
      <c r="AG2627" s="7" t="e">
        <f t="shared" si="1917"/>
        <v>#REF!</v>
      </c>
      <c r="AH2627" s="17" t="e">
        <f t="shared" si="1927"/>
        <v>#REF!</v>
      </c>
      <c r="AI2627" s="26" t="e">
        <f t="shared" si="1918"/>
        <v>#REF!</v>
      </c>
      <c r="AJ2627" s="22" t="e">
        <f t="shared" si="1918"/>
        <v>#REF!</v>
      </c>
      <c r="AK2627" s="25" t="e">
        <f t="shared" si="1928"/>
        <v>#REF!</v>
      </c>
      <c r="AL2627" s="60">
        <f t="shared" si="1912"/>
        <v>41207</v>
      </c>
      <c r="AM2627" s="2"/>
    </row>
    <row r="2628" spans="1:39" ht="11.25" x14ac:dyDescent="0.2">
      <c r="A2628" s="2" t="s">
        <v>5</v>
      </c>
      <c r="B2628" s="2" t="str">
        <f t="shared" si="1919"/>
        <v>CACY2012</v>
      </c>
      <c r="C2628" s="2" t="s">
        <v>36</v>
      </c>
      <c r="D2628" s="4">
        <v>41206</v>
      </c>
      <c r="K2628" s="54">
        <f t="shared" si="1914"/>
        <v>0</v>
      </c>
      <c r="T2628" s="53">
        <v>17</v>
      </c>
      <c r="U2628" s="54">
        <v>1156</v>
      </c>
      <c r="V2628" s="55">
        <v>290400</v>
      </c>
      <c r="W2628" s="48">
        <f t="shared" si="1913"/>
        <v>1219</v>
      </c>
      <c r="X2628" s="32">
        <v>48317</v>
      </c>
      <c r="Y2628" s="31">
        <f t="shared" si="1921"/>
        <v>6.010306931307821</v>
      </c>
      <c r="Z2628" s="30">
        <f t="shared" si="1922"/>
        <v>2.3925326489641328E-2</v>
      </c>
      <c r="AA2628" s="10">
        <f t="shared" si="1923"/>
        <v>251.21107266435985</v>
      </c>
      <c r="AB2628" s="9" t="str">
        <f t="shared" si="1920"/>
        <v>U E</v>
      </c>
      <c r="AC2628" s="28">
        <f t="shared" si="1924"/>
        <v>6.010306931307821</v>
      </c>
      <c r="AD2628" s="29">
        <f t="shared" si="1925"/>
        <v>2.3925326489641328E-2</v>
      </c>
      <c r="AE2628" s="15">
        <f t="shared" si="1926"/>
        <v>251.21107266435985</v>
      </c>
      <c r="AF2628" s="27" t="e">
        <f t="shared" si="1917"/>
        <v>#REF!</v>
      </c>
      <c r="AG2628" s="7" t="e">
        <f t="shared" si="1917"/>
        <v>#REF!</v>
      </c>
      <c r="AH2628" s="17" t="e">
        <f t="shared" si="1927"/>
        <v>#REF!</v>
      </c>
      <c r="AI2628" s="26" t="e">
        <f t="shared" si="1918"/>
        <v>#REF!</v>
      </c>
      <c r="AJ2628" s="22" t="e">
        <f t="shared" si="1918"/>
        <v>#REF!</v>
      </c>
      <c r="AK2628" s="25" t="e">
        <f t="shared" si="1928"/>
        <v>#REF!</v>
      </c>
      <c r="AL2628" s="60">
        <f t="shared" si="1912"/>
        <v>41206</v>
      </c>
      <c r="AM2628" s="2"/>
    </row>
    <row r="2629" spans="1:39" ht="11.25" x14ac:dyDescent="0.2">
      <c r="A2629" s="2" t="s">
        <v>5</v>
      </c>
      <c r="B2629" s="2" t="str">
        <f t="shared" si="1919"/>
        <v>CACY2012</v>
      </c>
      <c r="C2629" s="2" t="s">
        <v>36</v>
      </c>
      <c r="D2629" s="4">
        <v>41205</v>
      </c>
      <c r="K2629" s="54">
        <f t="shared" si="1914"/>
        <v>0</v>
      </c>
      <c r="T2629" s="53">
        <v>1</v>
      </c>
      <c r="U2629" s="54">
        <v>1</v>
      </c>
      <c r="V2629" s="55">
        <v>74</v>
      </c>
      <c r="W2629" s="48">
        <f t="shared" si="1913"/>
        <v>1202</v>
      </c>
      <c r="X2629" s="32">
        <v>48317</v>
      </c>
      <c r="Y2629" s="31">
        <f t="shared" si="1921"/>
        <v>1.5315520417244449E-3</v>
      </c>
      <c r="Z2629" s="30">
        <f t="shared" si="1922"/>
        <v>2.0696649212492498E-5</v>
      </c>
      <c r="AA2629" s="10">
        <f t="shared" si="1923"/>
        <v>74</v>
      </c>
      <c r="AB2629" s="9" t="str">
        <f t="shared" si="1920"/>
        <v>U E</v>
      </c>
      <c r="AC2629" s="28">
        <f t="shared" si="1924"/>
        <v>1.5315520417244449E-3</v>
      </c>
      <c r="AD2629" s="29">
        <f t="shared" si="1925"/>
        <v>2.0696649212492498E-5</v>
      </c>
      <c r="AE2629" s="15">
        <f t="shared" si="1926"/>
        <v>74</v>
      </c>
      <c r="AF2629" s="27" t="e">
        <f t="shared" si="1917"/>
        <v>#REF!</v>
      </c>
      <c r="AG2629" s="7" t="e">
        <f t="shared" si="1917"/>
        <v>#REF!</v>
      </c>
      <c r="AH2629" s="17" t="e">
        <f t="shared" si="1927"/>
        <v>#REF!</v>
      </c>
      <c r="AI2629" s="26" t="e">
        <f t="shared" si="1918"/>
        <v>#REF!</v>
      </c>
      <c r="AJ2629" s="22" t="e">
        <f t="shared" si="1918"/>
        <v>#REF!</v>
      </c>
      <c r="AK2629" s="25" t="e">
        <f t="shared" si="1928"/>
        <v>#REF!</v>
      </c>
      <c r="AL2629" s="60">
        <f t="shared" ref="AL2629:AL2692" si="1929">D2629</f>
        <v>41205</v>
      </c>
      <c r="AM2629" s="2"/>
    </row>
    <row r="2630" spans="1:39" ht="11.25" x14ac:dyDescent="0.2">
      <c r="A2630" s="2" t="s">
        <v>5</v>
      </c>
      <c r="B2630" s="2" t="str">
        <f t="shared" si="1919"/>
        <v>CACY2012</v>
      </c>
      <c r="C2630" s="2" t="s">
        <v>36</v>
      </c>
      <c r="D2630" s="4">
        <v>41204</v>
      </c>
      <c r="K2630" s="54">
        <f t="shared" si="1914"/>
        <v>0</v>
      </c>
      <c r="T2630" s="53">
        <v>3</v>
      </c>
      <c r="U2630" s="54">
        <v>17</v>
      </c>
      <c r="V2630" s="55">
        <v>2001</v>
      </c>
      <c r="W2630" s="48">
        <f t="shared" si="1913"/>
        <v>1202</v>
      </c>
      <c r="X2630" s="32">
        <v>48317</v>
      </c>
      <c r="Y2630" s="31">
        <f t="shared" si="1921"/>
        <v>4.141399507419749E-2</v>
      </c>
      <c r="Z2630" s="30">
        <f t="shared" si="1922"/>
        <v>3.5184303661237243E-4</v>
      </c>
      <c r="AA2630" s="10">
        <f t="shared" si="1923"/>
        <v>117.70588235294119</v>
      </c>
      <c r="AB2630" s="9" t="str">
        <f t="shared" si="1920"/>
        <v>U E</v>
      </c>
      <c r="AC2630" s="28">
        <f t="shared" si="1924"/>
        <v>4.141399507419749E-2</v>
      </c>
      <c r="AD2630" s="29">
        <f t="shared" si="1925"/>
        <v>3.5184303661237243E-4</v>
      </c>
      <c r="AE2630" s="15">
        <f t="shared" si="1926"/>
        <v>117.70588235294119</v>
      </c>
      <c r="AF2630" s="27" t="e">
        <f t="shared" si="1917"/>
        <v>#REF!</v>
      </c>
      <c r="AG2630" s="7" t="e">
        <f t="shared" si="1917"/>
        <v>#REF!</v>
      </c>
      <c r="AH2630" s="17" t="e">
        <f t="shared" si="1927"/>
        <v>#REF!</v>
      </c>
      <c r="AI2630" s="26" t="e">
        <f t="shared" si="1918"/>
        <v>#REF!</v>
      </c>
      <c r="AJ2630" s="22" t="e">
        <f t="shared" si="1918"/>
        <v>#REF!</v>
      </c>
      <c r="AK2630" s="25" t="e">
        <f t="shared" si="1928"/>
        <v>#REF!</v>
      </c>
      <c r="AL2630" s="60">
        <f t="shared" si="1929"/>
        <v>41204</v>
      </c>
      <c r="AM2630" s="2"/>
    </row>
    <row r="2631" spans="1:39" ht="11.25" x14ac:dyDescent="0.2">
      <c r="A2631" s="2" t="s">
        <v>5</v>
      </c>
      <c r="B2631" s="2" t="str">
        <f t="shared" si="1919"/>
        <v>CACY2012</v>
      </c>
      <c r="C2631" s="2" t="s">
        <v>36</v>
      </c>
      <c r="D2631" s="4">
        <v>41203</v>
      </c>
      <c r="K2631" s="54">
        <f t="shared" si="1914"/>
        <v>0</v>
      </c>
      <c r="T2631" s="53">
        <v>1</v>
      </c>
      <c r="U2631" s="54">
        <v>5</v>
      </c>
      <c r="V2631" s="55">
        <v>196</v>
      </c>
      <c r="W2631" s="48">
        <f t="shared" ref="W2631:W2694" si="1930">SUM(T2631:T2989)</f>
        <v>1200</v>
      </c>
      <c r="X2631" s="32">
        <v>48317</v>
      </c>
      <c r="Y2631" s="31">
        <f t="shared" si="1921"/>
        <v>4.0565432456485294E-3</v>
      </c>
      <c r="Z2631" s="30">
        <f t="shared" si="1922"/>
        <v>1.0348324606246249E-4</v>
      </c>
      <c r="AA2631" s="10">
        <f t="shared" si="1923"/>
        <v>39.199999999999996</v>
      </c>
      <c r="AB2631" s="9" t="str">
        <f t="shared" si="1920"/>
        <v>U E</v>
      </c>
      <c r="AC2631" s="28">
        <f t="shared" si="1924"/>
        <v>4.0565432456485294E-3</v>
      </c>
      <c r="AD2631" s="29">
        <f t="shared" si="1925"/>
        <v>1.0348324606246249E-4</v>
      </c>
      <c r="AE2631" s="15">
        <f t="shared" si="1926"/>
        <v>39.199999999999996</v>
      </c>
      <c r="AF2631" s="27" t="e">
        <f t="shared" si="1917"/>
        <v>#REF!</v>
      </c>
      <c r="AG2631" s="7" t="e">
        <f t="shared" si="1917"/>
        <v>#REF!</v>
      </c>
      <c r="AH2631" s="17" t="e">
        <f t="shared" si="1927"/>
        <v>#REF!</v>
      </c>
      <c r="AI2631" s="26" t="e">
        <f t="shared" si="1918"/>
        <v>#REF!</v>
      </c>
      <c r="AJ2631" s="22" t="e">
        <f t="shared" si="1918"/>
        <v>#REF!</v>
      </c>
      <c r="AK2631" s="25" t="e">
        <f t="shared" si="1928"/>
        <v>#REF!</v>
      </c>
      <c r="AL2631" s="60">
        <f t="shared" si="1929"/>
        <v>41203</v>
      </c>
      <c r="AM2631" s="2"/>
    </row>
    <row r="2632" spans="1:39" ht="11.25" x14ac:dyDescent="0.2">
      <c r="A2632" s="2" t="s">
        <v>5</v>
      </c>
      <c r="B2632" s="2" t="str">
        <f t="shared" si="1919"/>
        <v>CACY2012</v>
      </c>
      <c r="C2632" s="2" t="s">
        <v>36</v>
      </c>
      <c r="D2632" s="4">
        <v>41202</v>
      </c>
      <c r="K2632" s="54">
        <f t="shared" ref="K2632:K2695" si="1931">L2632-J2632</f>
        <v>0</v>
      </c>
      <c r="T2632" s="53">
        <v>4</v>
      </c>
      <c r="U2632" s="54">
        <v>12</v>
      </c>
      <c r="V2632" s="55">
        <v>3576</v>
      </c>
      <c r="W2632" s="48">
        <f t="shared" si="1930"/>
        <v>1202</v>
      </c>
      <c r="X2632" s="32">
        <v>48317</v>
      </c>
      <c r="Y2632" s="31">
        <f t="shared" si="1921"/>
        <v>7.4011217583873176E-2</v>
      </c>
      <c r="Z2632" s="30">
        <f t="shared" si="1922"/>
        <v>2.4835979054990996E-4</v>
      </c>
      <c r="AA2632" s="10">
        <f t="shared" si="1923"/>
        <v>298.00000000000006</v>
      </c>
      <c r="AB2632" s="9" t="str">
        <f t="shared" si="1920"/>
        <v>U E</v>
      </c>
      <c r="AC2632" s="28">
        <f t="shared" si="1924"/>
        <v>7.4011217583873176E-2</v>
      </c>
      <c r="AD2632" s="29">
        <f t="shared" si="1925"/>
        <v>2.4835979054990996E-4</v>
      </c>
      <c r="AE2632" s="15">
        <f t="shared" si="1926"/>
        <v>298.00000000000006</v>
      </c>
      <c r="AF2632" s="27" t="e">
        <f t="shared" si="1917"/>
        <v>#REF!</v>
      </c>
      <c r="AG2632" s="7" t="e">
        <f t="shared" si="1917"/>
        <v>#REF!</v>
      </c>
      <c r="AH2632" s="17" t="e">
        <f t="shared" si="1927"/>
        <v>#REF!</v>
      </c>
      <c r="AI2632" s="26" t="e">
        <f t="shared" si="1918"/>
        <v>#REF!</v>
      </c>
      <c r="AJ2632" s="22" t="e">
        <f t="shared" si="1918"/>
        <v>#REF!</v>
      </c>
      <c r="AK2632" s="25" t="e">
        <f t="shared" si="1928"/>
        <v>#REF!</v>
      </c>
      <c r="AL2632" s="60">
        <f t="shared" si="1929"/>
        <v>41202</v>
      </c>
      <c r="AM2632" s="2"/>
    </row>
    <row r="2633" spans="1:39" ht="11.25" x14ac:dyDescent="0.2">
      <c r="A2633" s="2" t="s">
        <v>5</v>
      </c>
      <c r="B2633" s="2" t="str">
        <f t="shared" si="1919"/>
        <v>CACY2012</v>
      </c>
      <c r="C2633" s="2" t="s">
        <v>36</v>
      </c>
      <c r="D2633" s="4">
        <v>41201</v>
      </c>
      <c r="K2633" s="54">
        <f t="shared" si="1931"/>
        <v>0</v>
      </c>
      <c r="T2633" s="53">
        <v>1</v>
      </c>
      <c r="U2633" s="54">
        <v>1</v>
      </c>
      <c r="V2633" s="55">
        <v>58</v>
      </c>
      <c r="W2633" s="48">
        <f t="shared" si="1930"/>
        <v>1201</v>
      </c>
      <c r="X2633" s="32">
        <v>48317</v>
      </c>
      <c r="Y2633" s="31">
        <f t="shared" si="1921"/>
        <v>1.2004056543245649E-3</v>
      </c>
      <c r="Z2633" s="30">
        <f t="shared" si="1922"/>
        <v>2.0696649212492498E-5</v>
      </c>
      <c r="AA2633" s="10">
        <f t="shared" si="1923"/>
        <v>58</v>
      </c>
      <c r="AB2633" s="9" t="str">
        <f t="shared" si="1920"/>
        <v>U E</v>
      </c>
      <c r="AC2633" s="28">
        <f t="shared" si="1924"/>
        <v>1.2004056543245649E-3</v>
      </c>
      <c r="AD2633" s="29">
        <f t="shared" si="1925"/>
        <v>2.0696649212492498E-5</v>
      </c>
      <c r="AE2633" s="15">
        <f t="shared" si="1926"/>
        <v>58</v>
      </c>
      <c r="AF2633" s="27" t="e">
        <f t="shared" si="1917"/>
        <v>#REF!</v>
      </c>
      <c r="AG2633" s="7" t="e">
        <f t="shared" si="1917"/>
        <v>#REF!</v>
      </c>
      <c r="AH2633" s="17" t="e">
        <f t="shared" si="1927"/>
        <v>#REF!</v>
      </c>
      <c r="AI2633" s="26" t="e">
        <f t="shared" si="1918"/>
        <v>#REF!</v>
      </c>
      <c r="AJ2633" s="22" t="e">
        <f t="shared" si="1918"/>
        <v>#REF!</v>
      </c>
      <c r="AK2633" s="25" t="e">
        <f t="shared" si="1928"/>
        <v>#REF!</v>
      </c>
      <c r="AL2633" s="60">
        <f t="shared" si="1929"/>
        <v>41201</v>
      </c>
      <c r="AM2633" s="2"/>
    </row>
    <row r="2634" spans="1:39" ht="11.25" x14ac:dyDescent="0.2">
      <c r="A2634" s="2" t="s">
        <v>5</v>
      </c>
      <c r="B2634" s="2" t="str">
        <f t="shared" si="1919"/>
        <v>CACY2012</v>
      </c>
      <c r="C2634" s="2" t="s">
        <v>36</v>
      </c>
      <c r="D2634" s="4">
        <v>41200</v>
      </c>
      <c r="K2634" s="54">
        <f t="shared" si="1931"/>
        <v>0</v>
      </c>
      <c r="T2634" s="53">
        <v>1</v>
      </c>
      <c r="U2634" s="54">
        <v>8</v>
      </c>
      <c r="V2634" s="55">
        <v>493</v>
      </c>
      <c r="W2634" s="48">
        <f t="shared" si="1930"/>
        <v>1201</v>
      </c>
      <c r="X2634" s="32">
        <v>48317</v>
      </c>
      <c r="Y2634" s="31">
        <f t="shared" si="1921"/>
        <v>1.0203448061758802E-2</v>
      </c>
      <c r="Z2634" s="30">
        <f t="shared" si="1922"/>
        <v>1.6557319369993998E-4</v>
      </c>
      <c r="AA2634" s="10">
        <f t="shared" si="1923"/>
        <v>61.625</v>
      </c>
      <c r="AB2634" s="9" t="str">
        <f t="shared" si="1920"/>
        <v>U E</v>
      </c>
      <c r="AC2634" s="28">
        <f t="shared" si="1924"/>
        <v>1.0203448061758802E-2</v>
      </c>
      <c r="AD2634" s="29">
        <f t="shared" si="1925"/>
        <v>1.6557319369993998E-4</v>
      </c>
      <c r="AE2634" s="15">
        <f t="shared" si="1926"/>
        <v>61.625</v>
      </c>
      <c r="AF2634" s="27" t="e">
        <f t="shared" si="1917"/>
        <v>#REF!</v>
      </c>
      <c r="AG2634" s="7" t="e">
        <f t="shared" si="1917"/>
        <v>#REF!</v>
      </c>
      <c r="AH2634" s="17" t="e">
        <f t="shared" si="1927"/>
        <v>#REF!</v>
      </c>
      <c r="AI2634" s="26" t="e">
        <f t="shared" si="1918"/>
        <v>#REF!</v>
      </c>
      <c r="AJ2634" s="22" t="e">
        <f t="shared" si="1918"/>
        <v>#REF!</v>
      </c>
      <c r="AK2634" s="25" t="e">
        <f t="shared" si="1928"/>
        <v>#REF!</v>
      </c>
      <c r="AL2634" s="60">
        <f t="shared" si="1929"/>
        <v>41200</v>
      </c>
      <c r="AM2634" s="2"/>
    </row>
    <row r="2635" spans="1:39" ht="11.25" x14ac:dyDescent="0.2">
      <c r="A2635" s="2" t="s">
        <v>5</v>
      </c>
      <c r="B2635" s="2" t="str">
        <f t="shared" si="1919"/>
        <v>CACY2012</v>
      </c>
      <c r="C2635" s="2" t="s">
        <v>36</v>
      </c>
      <c r="D2635" s="4">
        <v>41199</v>
      </c>
      <c r="K2635" s="54">
        <f t="shared" si="1931"/>
        <v>0</v>
      </c>
      <c r="T2635" s="53">
        <v>1</v>
      </c>
      <c r="U2635" s="54">
        <v>1</v>
      </c>
      <c r="V2635" s="55">
        <v>110</v>
      </c>
      <c r="W2635" s="48">
        <f t="shared" si="1930"/>
        <v>1202</v>
      </c>
      <c r="X2635" s="32">
        <v>48317</v>
      </c>
      <c r="Y2635" s="31">
        <f t="shared" si="1921"/>
        <v>2.2766314133741746E-3</v>
      </c>
      <c r="Z2635" s="30">
        <f t="shared" si="1922"/>
        <v>2.0696649212492498E-5</v>
      </c>
      <c r="AA2635" s="10">
        <f t="shared" si="1923"/>
        <v>110</v>
      </c>
      <c r="AB2635" s="9" t="str">
        <f t="shared" si="1920"/>
        <v>U E</v>
      </c>
      <c r="AC2635" s="28">
        <f t="shared" si="1924"/>
        <v>2.2766314133741746E-3</v>
      </c>
      <c r="AD2635" s="29">
        <f t="shared" si="1925"/>
        <v>2.0696649212492498E-5</v>
      </c>
      <c r="AE2635" s="15">
        <f t="shared" si="1926"/>
        <v>110</v>
      </c>
      <c r="AF2635" s="27" t="e">
        <f t="shared" si="1917"/>
        <v>#REF!</v>
      </c>
      <c r="AG2635" s="7" t="e">
        <f t="shared" si="1917"/>
        <v>#REF!</v>
      </c>
      <c r="AH2635" s="17" t="e">
        <f t="shared" si="1927"/>
        <v>#REF!</v>
      </c>
      <c r="AI2635" s="26" t="e">
        <f t="shared" si="1918"/>
        <v>#REF!</v>
      </c>
      <c r="AJ2635" s="22" t="e">
        <f t="shared" si="1918"/>
        <v>#REF!</v>
      </c>
      <c r="AK2635" s="25" t="e">
        <f t="shared" si="1928"/>
        <v>#REF!</v>
      </c>
      <c r="AL2635" s="60">
        <f t="shared" si="1929"/>
        <v>41199</v>
      </c>
      <c r="AM2635" s="2"/>
    </row>
    <row r="2636" spans="1:39" ht="11.25" x14ac:dyDescent="0.2">
      <c r="A2636" s="2" t="s">
        <v>5</v>
      </c>
      <c r="B2636" s="2" t="str">
        <f t="shared" si="1919"/>
        <v>CACY2012</v>
      </c>
      <c r="C2636" s="2" t="s">
        <v>36</v>
      </c>
      <c r="D2636" s="4">
        <v>41198</v>
      </c>
      <c r="K2636" s="54">
        <f t="shared" si="1931"/>
        <v>0</v>
      </c>
      <c r="T2636" s="53">
        <v>2</v>
      </c>
      <c r="U2636" s="54">
        <v>5</v>
      </c>
      <c r="V2636" s="55">
        <v>1055</v>
      </c>
      <c r="W2636" s="48">
        <f t="shared" si="1930"/>
        <v>1203</v>
      </c>
      <c r="X2636" s="32">
        <v>48317</v>
      </c>
      <c r="Y2636" s="31">
        <f t="shared" si="1921"/>
        <v>2.1834964919179585E-2</v>
      </c>
      <c r="Z2636" s="30">
        <f t="shared" si="1922"/>
        <v>1.0348324606246249E-4</v>
      </c>
      <c r="AA2636" s="10">
        <f t="shared" si="1923"/>
        <v>211</v>
      </c>
      <c r="AB2636" s="9" t="str">
        <f t="shared" si="1920"/>
        <v>U E</v>
      </c>
      <c r="AC2636" s="28">
        <f t="shared" si="1924"/>
        <v>2.1834964919179585E-2</v>
      </c>
      <c r="AD2636" s="29">
        <f t="shared" si="1925"/>
        <v>1.0348324606246249E-4</v>
      </c>
      <c r="AE2636" s="15">
        <f t="shared" si="1926"/>
        <v>211</v>
      </c>
      <c r="AF2636" s="27" t="e">
        <f t="shared" si="1917"/>
        <v>#REF!</v>
      </c>
      <c r="AG2636" s="7" t="e">
        <f t="shared" si="1917"/>
        <v>#REF!</v>
      </c>
      <c r="AH2636" s="17" t="e">
        <f t="shared" si="1927"/>
        <v>#REF!</v>
      </c>
      <c r="AI2636" s="26" t="e">
        <f t="shared" si="1918"/>
        <v>#REF!</v>
      </c>
      <c r="AJ2636" s="22" t="e">
        <f t="shared" si="1918"/>
        <v>#REF!</v>
      </c>
      <c r="AK2636" s="25" t="e">
        <f t="shared" si="1928"/>
        <v>#REF!</v>
      </c>
      <c r="AL2636" s="60">
        <f t="shared" si="1929"/>
        <v>41198</v>
      </c>
      <c r="AM2636" s="2"/>
    </row>
    <row r="2637" spans="1:39" ht="11.25" x14ac:dyDescent="0.2">
      <c r="A2637" s="2" t="s">
        <v>5</v>
      </c>
      <c r="B2637" s="2" t="str">
        <f t="shared" si="1919"/>
        <v>CACY2012</v>
      </c>
      <c r="C2637" s="2" t="s">
        <v>36</v>
      </c>
      <c r="D2637" s="4">
        <v>41197</v>
      </c>
      <c r="K2637" s="54">
        <f t="shared" si="1931"/>
        <v>0</v>
      </c>
      <c r="T2637" s="53">
        <v>2</v>
      </c>
      <c r="U2637" s="54">
        <v>12</v>
      </c>
      <c r="V2637" s="55">
        <v>2410</v>
      </c>
      <c r="W2637" s="48">
        <f t="shared" si="1930"/>
        <v>1202</v>
      </c>
      <c r="X2637" s="32">
        <v>48317</v>
      </c>
      <c r="Y2637" s="31">
        <f t="shared" si="1921"/>
        <v>4.9878924602106918E-2</v>
      </c>
      <c r="Z2637" s="30">
        <f t="shared" si="1922"/>
        <v>2.4835979054990996E-4</v>
      </c>
      <c r="AA2637" s="10">
        <f t="shared" si="1923"/>
        <v>200.83333333333334</v>
      </c>
      <c r="AB2637" s="9" t="str">
        <f t="shared" si="1920"/>
        <v>U E</v>
      </c>
      <c r="AC2637" s="28">
        <f t="shared" si="1924"/>
        <v>4.9878924602106918E-2</v>
      </c>
      <c r="AD2637" s="29">
        <f t="shared" si="1925"/>
        <v>2.4835979054990996E-4</v>
      </c>
      <c r="AE2637" s="15">
        <f t="shared" si="1926"/>
        <v>200.83333333333334</v>
      </c>
      <c r="AF2637" s="27" t="e">
        <f t="shared" si="1917"/>
        <v>#REF!</v>
      </c>
      <c r="AG2637" s="7" t="e">
        <f t="shared" si="1917"/>
        <v>#REF!</v>
      </c>
      <c r="AH2637" s="17" t="e">
        <f t="shared" si="1927"/>
        <v>#REF!</v>
      </c>
      <c r="AI2637" s="26" t="e">
        <f t="shared" si="1918"/>
        <v>#REF!</v>
      </c>
      <c r="AJ2637" s="22" t="e">
        <f t="shared" si="1918"/>
        <v>#REF!</v>
      </c>
      <c r="AK2637" s="25" t="e">
        <f t="shared" si="1928"/>
        <v>#REF!</v>
      </c>
      <c r="AL2637" s="60">
        <f t="shared" si="1929"/>
        <v>41197</v>
      </c>
      <c r="AM2637" s="2"/>
    </row>
    <row r="2638" spans="1:39" ht="11.25" x14ac:dyDescent="0.2">
      <c r="A2638" s="2" t="s">
        <v>5</v>
      </c>
      <c r="B2638" s="2" t="str">
        <f t="shared" si="1919"/>
        <v>CACY2012</v>
      </c>
      <c r="C2638" s="2" t="s">
        <v>36</v>
      </c>
      <c r="D2638" s="4">
        <v>41196</v>
      </c>
      <c r="K2638" s="54">
        <f t="shared" si="1931"/>
        <v>0</v>
      </c>
      <c r="T2638" s="53">
        <v>1</v>
      </c>
      <c r="U2638" s="54">
        <v>2</v>
      </c>
      <c r="V2638" s="55">
        <v>898</v>
      </c>
      <c r="W2638" s="48">
        <f t="shared" si="1930"/>
        <v>1200</v>
      </c>
      <c r="X2638" s="32">
        <v>48317</v>
      </c>
      <c r="Y2638" s="31">
        <f t="shared" si="1921"/>
        <v>1.8585590992818264E-2</v>
      </c>
      <c r="Z2638" s="30">
        <f t="shared" si="1922"/>
        <v>4.1393298424984995E-5</v>
      </c>
      <c r="AA2638" s="10">
        <f t="shared" si="1923"/>
        <v>449.00000000000006</v>
      </c>
      <c r="AB2638" s="9" t="str">
        <f t="shared" si="1920"/>
        <v>U E</v>
      </c>
      <c r="AC2638" s="28">
        <f t="shared" si="1924"/>
        <v>1.8585590992818264E-2</v>
      </c>
      <c r="AD2638" s="29">
        <f t="shared" si="1925"/>
        <v>4.1393298424984995E-5</v>
      </c>
      <c r="AE2638" s="15">
        <f t="shared" si="1926"/>
        <v>449.00000000000006</v>
      </c>
      <c r="AF2638" s="27" t="e">
        <f t="shared" si="1917"/>
        <v>#REF!</v>
      </c>
      <c r="AG2638" s="7" t="e">
        <f t="shared" si="1917"/>
        <v>#REF!</v>
      </c>
      <c r="AH2638" s="17" t="e">
        <f t="shared" si="1927"/>
        <v>#REF!</v>
      </c>
      <c r="AI2638" s="26" t="e">
        <f t="shared" si="1918"/>
        <v>#REF!</v>
      </c>
      <c r="AJ2638" s="22" t="e">
        <f t="shared" si="1918"/>
        <v>#REF!</v>
      </c>
      <c r="AK2638" s="25" t="e">
        <f t="shared" si="1928"/>
        <v>#REF!</v>
      </c>
      <c r="AL2638" s="60">
        <f t="shared" si="1929"/>
        <v>41196</v>
      </c>
      <c r="AM2638" s="2"/>
    </row>
    <row r="2639" spans="1:39" ht="11.25" x14ac:dyDescent="0.2">
      <c r="A2639" s="2" t="s">
        <v>5</v>
      </c>
      <c r="B2639" s="2" t="str">
        <f t="shared" si="1919"/>
        <v>CACY2012</v>
      </c>
      <c r="C2639" s="2" t="s">
        <v>36</v>
      </c>
      <c r="D2639" s="4">
        <v>41195</v>
      </c>
      <c r="K2639" s="54">
        <f t="shared" si="1931"/>
        <v>0</v>
      </c>
      <c r="T2639" s="53">
        <v>0</v>
      </c>
      <c r="U2639" s="54">
        <v>0</v>
      </c>
      <c r="V2639" s="55">
        <v>0</v>
      </c>
      <c r="W2639" s="48">
        <f t="shared" si="1930"/>
        <v>1201</v>
      </c>
      <c r="X2639" s="32">
        <v>48317</v>
      </c>
      <c r="Y2639" s="31">
        <f t="shared" si="1921"/>
        <v>0</v>
      </c>
      <c r="Z2639" s="30">
        <f t="shared" si="1922"/>
        <v>0</v>
      </c>
      <c r="AA2639" s="10">
        <f t="shared" si="1923"/>
        <v>0</v>
      </c>
      <c r="AB2639" s="9" t="str">
        <f t="shared" si="1920"/>
        <v>U E</v>
      </c>
      <c r="AC2639" s="28">
        <f t="shared" si="1924"/>
        <v>0</v>
      </c>
      <c r="AD2639" s="29">
        <f t="shared" si="1925"/>
        <v>0</v>
      </c>
      <c r="AE2639" s="15">
        <f t="shared" si="1926"/>
        <v>0</v>
      </c>
      <c r="AF2639" s="27" t="e">
        <f t="shared" si="1917"/>
        <v>#REF!</v>
      </c>
      <c r="AG2639" s="7" t="e">
        <f t="shared" si="1917"/>
        <v>#REF!</v>
      </c>
      <c r="AH2639" s="17" t="e">
        <f t="shared" si="1927"/>
        <v>#REF!</v>
      </c>
      <c r="AI2639" s="26" t="e">
        <f t="shared" si="1918"/>
        <v>#REF!</v>
      </c>
      <c r="AJ2639" s="22" t="e">
        <f t="shared" si="1918"/>
        <v>#REF!</v>
      </c>
      <c r="AK2639" s="25" t="e">
        <f t="shared" si="1928"/>
        <v>#REF!</v>
      </c>
      <c r="AL2639" s="60">
        <f t="shared" si="1929"/>
        <v>41195</v>
      </c>
      <c r="AM2639" s="2"/>
    </row>
    <row r="2640" spans="1:39" ht="11.25" x14ac:dyDescent="0.2">
      <c r="A2640" s="2" t="s">
        <v>5</v>
      </c>
      <c r="B2640" s="2" t="str">
        <f t="shared" si="1919"/>
        <v>CACY2012</v>
      </c>
      <c r="C2640" s="2" t="s">
        <v>36</v>
      </c>
      <c r="D2640" s="4">
        <v>41194</v>
      </c>
      <c r="K2640" s="54">
        <f t="shared" si="1931"/>
        <v>0</v>
      </c>
      <c r="T2640" s="53">
        <v>2</v>
      </c>
      <c r="U2640" s="54">
        <v>7</v>
      </c>
      <c r="V2640" s="55">
        <v>512</v>
      </c>
      <c r="W2640" s="48">
        <f t="shared" si="1930"/>
        <v>1202</v>
      </c>
      <c r="X2640" s="32">
        <v>48317</v>
      </c>
      <c r="Y2640" s="31">
        <f t="shared" si="1921"/>
        <v>1.0596684396796159E-2</v>
      </c>
      <c r="Z2640" s="30">
        <f t="shared" si="1922"/>
        <v>1.4487654448744748E-4</v>
      </c>
      <c r="AA2640" s="10">
        <f t="shared" si="1923"/>
        <v>73.142857142857139</v>
      </c>
      <c r="AB2640" s="9" t="str">
        <f t="shared" si="1920"/>
        <v>U E</v>
      </c>
      <c r="AC2640" s="28">
        <f t="shared" si="1924"/>
        <v>1.0596684396796159E-2</v>
      </c>
      <c r="AD2640" s="29">
        <f t="shared" si="1925"/>
        <v>1.4487654448744748E-4</v>
      </c>
      <c r="AE2640" s="15">
        <f t="shared" si="1926"/>
        <v>73.142857142857139</v>
      </c>
      <c r="AF2640" s="27" t="e">
        <f t="shared" si="1917"/>
        <v>#REF!</v>
      </c>
      <c r="AG2640" s="7" t="e">
        <f t="shared" si="1917"/>
        <v>#REF!</v>
      </c>
      <c r="AH2640" s="17" t="e">
        <f t="shared" si="1927"/>
        <v>#REF!</v>
      </c>
      <c r="AI2640" s="26" t="e">
        <f t="shared" si="1918"/>
        <v>#REF!</v>
      </c>
      <c r="AJ2640" s="22" t="e">
        <f t="shared" si="1918"/>
        <v>#REF!</v>
      </c>
      <c r="AK2640" s="25" t="e">
        <f t="shared" si="1928"/>
        <v>#REF!</v>
      </c>
      <c r="AL2640" s="60">
        <f t="shared" si="1929"/>
        <v>41194</v>
      </c>
      <c r="AM2640" s="2"/>
    </row>
    <row r="2641" spans="1:39" ht="11.25" x14ac:dyDescent="0.2">
      <c r="A2641" s="2" t="s">
        <v>5</v>
      </c>
      <c r="B2641" s="2" t="str">
        <f t="shared" si="1919"/>
        <v>CACY2012</v>
      </c>
      <c r="C2641" s="2" t="s">
        <v>36</v>
      </c>
      <c r="D2641" s="4">
        <v>41193</v>
      </c>
      <c r="K2641" s="54">
        <f t="shared" si="1931"/>
        <v>0</v>
      </c>
      <c r="T2641" s="53">
        <v>1</v>
      </c>
      <c r="U2641" s="54">
        <v>1</v>
      </c>
      <c r="V2641" s="55">
        <v>93</v>
      </c>
      <c r="W2641" s="48">
        <f t="shared" si="1930"/>
        <v>1202</v>
      </c>
      <c r="X2641" s="32">
        <v>48317</v>
      </c>
      <c r="Y2641" s="31">
        <f t="shared" si="1921"/>
        <v>1.9247883767618023E-3</v>
      </c>
      <c r="Z2641" s="30">
        <f t="shared" si="1922"/>
        <v>2.0696649212492498E-5</v>
      </c>
      <c r="AA2641" s="10">
        <f t="shared" si="1923"/>
        <v>93</v>
      </c>
      <c r="AB2641" s="9" t="str">
        <f t="shared" si="1920"/>
        <v>U E</v>
      </c>
      <c r="AC2641" s="28">
        <f t="shared" si="1924"/>
        <v>1.9247883767618023E-3</v>
      </c>
      <c r="AD2641" s="29">
        <f t="shared" si="1925"/>
        <v>2.0696649212492498E-5</v>
      </c>
      <c r="AE2641" s="15">
        <f t="shared" si="1926"/>
        <v>93</v>
      </c>
      <c r="AF2641" s="27" t="e">
        <f t="shared" si="1917"/>
        <v>#REF!</v>
      </c>
      <c r="AG2641" s="7" t="e">
        <f t="shared" si="1917"/>
        <v>#REF!</v>
      </c>
      <c r="AH2641" s="17" t="e">
        <f t="shared" si="1927"/>
        <v>#REF!</v>
      </c>
      <c r="AI2641" s="26" t="e">
        <f t="shared" si="1918"/>
        <v>#REF!</v>
      </c>
      <c r="AJ2641" s="22" t="e">
        <f t="shared" si="1918"/>
        <v>#REF!</v>
      </c>
      <c r="AK2641" s="25" t="e">
        <f t="shared" si="1928"/>
        <v>#REF!</v>
      </c>
      <c r="AL2641" s="60">
        <f t="shared" si="1929"/>
        <v>41193</v>
      </c>
      <c r="AM2641" s="2"/>
    </row>
    <row r="2642" spans="1:39" ht="11.25" x14ac:dyDescent="0.2">
      <c r="A2642" s="2" t="s">
        <v>5</v>
      </c>
      <c r="B2642" s="2" t="str">
        <f t="shared" si="1919"/>
        <v>CACY2012</v>
      </c>
      <c r="C2642" s="2" t="s">
        <v>36</v>
      </c>
      <c r="D2642" s="4">
        <v>41192</v>
      </c>
      <c r="K2642" s="54">
        <f t="shared" si="1931"/>
        <v>0</v>
      </c>
      <c r="T2642" s="53">
        <v>1</v>
      </c>
      <c r="U2642" s="54">
        <v>7</v>
      </c>
      <c r="V2642" s="55">
        <v>320</v>
      </c>
      <c r="W2642" s="48">
        <f t="shared" si="1930"/>
        <v>1205</v>
      </c>
      <c r="X2642" s="32">
        <v>48317</v>
      </c>
      <c r="Y2642" s="31">
        <f t="shared" si="1921"/>
        <v>6.6229277479975994E-3</v>
      </c>
      <c r="Z2642" s="30">
        <f t="shared" si="1922"/>
        <v>1.4487654448744748E-4</v>
      </c>
      <c r="AA2642" s="10">
        <f t="shared" si="1923"/>
        <v>45.714285714285715</v>
      </c>
      <c r="AB2642" s="9" t="str">
        <f t="shared" si="1920"/>
        <v>U E</v>
      </c>
      <c r="AC2642" s="28">
        <f t="shared" si="1924"/>
        <v>6.6229277479975994E-3</v>
      </c>
      <c r="AD2642" s="29">
        <f t="shared" si="1925"/>
        <v>1.4487654448744748E-4</v>
      </c>
      <c r="AE2642" s="15">
        <f t="shared" si="1926"/>
        <v>45.714285714285715</v>
      </c>
      <c r="AF2642" s="27" t="e">
        <f t="shared" si="1917"/>
        <v>#REF!</v>
      </c>
      <c r="AG2642" s="7" t="e">
        <f t="shared" si="1917"/>
        <v>#REF!</v>
      </c>
      <c r="AH2642" s="17" t="e">
        <f t="shared" si="1927"/>
        <v>#REF!</v>
      </c>
      <c r="AI2642" s="26" t="e">
        <f t="shared" si="1918"/>
        <v>#REF!</v>
      </c>
      <c r="AJ2642" s="22" t="e">
        <f t="shared" si="1918"/>
        <v>#REF!</v>
      </c>
      <c r="AK2642" s="25" t="e">
        <f t="shared" si="1928"/>
        <v>#REF!</v>
      </c>
      <c r="AL2642" s="60">
        <f t="shared" si="1929"/>
        <v>41192</v>
      </c>
      <c r="AM2642" s="2"/>
    </row>
    <row r="2643" spans="1:39" ht="11.25" x14ac:dyDescent="0.2">
      <c r="A2643" s="2" t="s">
        <v>5</v>
      </c>
      <c r="B2643" s="2" t="str">
        <f t="shared" si="1919"/>
        <v>CACY2012</v>
      </c>
      <c r="C2643" s="2" t="s">
        <v>36</v>
      </c>
      <c r="D2643" s="4">
        <v>41191</v>
      </c>
      <c r="K2643" s="54">
        <f t="shared" si="1931"/>
        <v>0</v>
      </c>
      <c r="T2643" s="53">
        <v>4</v>
      </c>
      <c r="U2643" s="54">
        <v>3</v>
      </c>
      <c r="V2643" s="55">
        <v>152</v>
      </c>
      <c r="W2643" s="48">
        <f t="shared" si="1930"/>
        <v>1205</v>
      </c>
      <c r="X2643" s="32">
        <v>48317</v>
      </c>
      <c r="Y2643" s="31">
        <f t="shared" si="1921"/>
        <v>3.1458906802988595E-3</v>
      </c>
      <c r="Z2643" s="30">
        <f t="shared" si="1922"/>
        <v>6.2089947637477489E-5</v>
      </c>
      <c r="AA2643" s="10">
        <f t="shared" si="1923"/>
        <v>50.666666666666664</v>
      </c>
      <c r="AB2643" s="9" t="str">
        <f t="shared" si="1920"/>
        <v>U E</v>
      </c>
      <c r="AC2643" s="28">
        <f t="shared" si="1924"/>
        <v>3.1458906802988595E-3</v>
      </c>
      <c r="AD2643" s="29">
        <f t="shared" si="1925"/>
        <v>6.2089947637477489E-5</v>
      </c>
      <c r="AE2643" s="15">
        <f t="shared" si="1926"/>
        <v>50.666666666666664</v>
      </c>
      <c r="AF2643" s="27" t="e">
        <f t="shared" si="1917"/>
        <v>#REF!</v>
      </c>
      <c r="AG2643" s="7" t="e">
        <f t="shared" si="1917"/>
        <v>#REF!</v>
      </c>
      <c r="AH2643" s="17" t="e">
        <f t="shared" si="1927"/>
        <v>#REF!</v>
      </c>
      <c r="AI2643" s="26" t="e">
        <f t="shared" si="1918"/>
        <v>#REF!</v>
      </c>
      <c r="AJ2643" s="22" t="e">
        <f t="shared" si="1918"/>
        <v>#REF!</v>
      </c>
      <c r="AK2643" s="25" t="e">
        <f t="shared" si="1928"/>
        <v>#REF!</v>
      </c>
      <c r="AL2643" s="60">
        <f t="shared" si="1929"/>
        <v>41191</v>
      </c>
      <c r="AM2643" s="2"/>
    </row>
    <row r="2644" spans="1:39" ht="11.25" x14ac:dyDescent="0.2">
      <c r="A2644" s="2" t="s">
        <v>5</v>
      </c>
      <c r="B2644" s="2" t="str">
        <f t="shared" si="1919"/>
        <v>CACY2012</v>
      </c>
      <c r="C2644" s="2" t="s">
        <v>36</v>
      </c>
      <c r="D2644" s="4">
        <v>41190</v>
      </c>
      <c r="K2644" s="54">
        <f t="shared" si="1931"/>
        <v>0</v>
      </c>
      <c r="T2644" s="53">
        <v>4</v>
      </c>
      <c r="U2644" s="54">
        <v>112</v>
      </c>
      <c r="V2644" s="55">
        <v>30205</v>
      </c>
      <c r="W2644" s="48">
        <f t="shared" si="1930"/>
        <v>1201</v>
      </c>
      <c r="X2644" s="32">
        <v>48317</v>
      </c>
      <c r="Y2644" s="31">
        <f t="shared" si="1921"/>
        <v>0.62514228946333583</v>
      </c>
      <c r="Z2644" s="30">
        <f t="shared" si="1922"/>
        <v>2.3180247117991597E-3</v>
      </c>
      <c r="AA2644" s="10">
        <f t="shared" si="1923"/>
        <v>269.6875</v>
      </c>
      <c r="AB2644" s="9" t="str">
        <f t="shared" si="1920"/>
        <v>U E</v>
      </c>
      <c r="AC2644" s="28">
        <f t="shared" si="1924"/>
        <v>0.62514228946333583</v>
      </c>
      <c r="AD2644" s="29">
        <f t="shared" si="1925"/>
        <v>2.3180247117991597E-3</v>
      </c>
      <c r="AE2644" s="15">
        <f t="shared" si="1926"/>
        <v>269.6875</v>
      </c>
      <c r="AF2644" s="27" t="e">
        <f t="shared" si="1917"/>
        <v>#REF!</v>
      </c>
      <c r="AG2644" s="7" t="e">
        <f t="shared" si="1917"/>
        <v>#REF!</v>
      </c>
      <c r="AH2644" s="17" t="e">
        <f t="shared" si="1927"/>
        <v>#REF!</v>
      </c>
      <c r="AI2644" s="26" t="e">
        <f t="shared" si="1918"/>
        <v>#REF!</v>
      </c>
      <c r="AJ2644" s="22" t="e">
        <f t="shared" si="1918"/>
        <v>#REF!</v>
      </c>
      <c r="AK2644" s="25" t="e">
        <f t="shared" si="1928"/>
        <v>#REF!</v>
      </c>
      <c r="AL2644" s="60">
        <f t="shared" si="1929"/>
        <v>41190</v>
      </c>
      <c r="AM2644" s="2"/>
    </row>
    <row r="2645" spans="1:39" ht="11.25" x14ac:dyDescent="0.2">
      <c r="A2645" s="2" t="s">
        <v>5</v>
      </c>
      <c r="B2645" s="2" t="str">
        <f t="shared" si="1919"/>
        <v>CACY2012</v>
      </c>
      <c r="C2645" s="2" t="s">
        <v>36</v>
      </c>
      <c r="D2645" s="4">
        <v>41189</v>
      </c>
      <c r="K2645" s="54">
        <f t="shared" si="1931"/>
        <v>0</v>
      </c>
      <c r="T2645" s="53">
        <v>0</v>
      </c>
      <c r="U2645" s="54">
        <v>0</v>
      </c>
      <c r="V2645" s="55">
        <v>0</v>
      </c>
      <c r="W2645" s="48">
        <f t="shared" si="1930"/>
        <v>1198</v>
      </c>
      <c r="X2645" s="32">
        <v>48317</v>
      </c>
      <c r="Y2645" s="31">
        <f t="shared" si="1921"/>
        <v>0</v>
      </c>
      <c r="Z2645" s="30">
        <f t="shared" si="1922"/>
        <v>0</v>
      </c>
      <c r="AA2645" s="10">
        <f t="shared" si="1923"/>
        <v>0</v>
      </c>
      <c r="AB2645" s="9" t="str">
        <f t="shared" si="1920"/>
        <v>U E</v>
      </c>
      <c r="AC2645" s="28">
        <f t="shared" si="1924"/>
        <v>0</v>
      </c>
      <c r="AD2645" s="29">
        <f t="shared" si="1925"/>
        <v>0</v>
      </c>
      <c r="AE2645" s="15">
        <f t="shared" si="1926"/>
        <v>0</v>
      </c>
      <c r="AF2645" s="27" t="e">
        <f t="shared" si="1917"/>
        <v>#REF!</v>
      </c>
      <c r="AG2645" s="7" t="e">
        <f t="shared" si="1917"/>
        <v>#REF!</v>
      </c>
      <c r="AH2645" s="17" t="e">
        <f t="shared" si="1927"/>
        <v>#REF!</v>
      </c>
      <c r="AI2645" s="26" t="e">
        <f t="shared" si="1918"/>
        <v>#REF!</v>
      </c>
      <c r="AJ2645" s="22" t="e">
        <f t="shared" si="1918"/>
        <v>#REF!</v>
      </c>
      <c r="AK2645" s="25" t="e">
        <f t="shared" si="1928"/>
        <v>#REF!</v>
      </c>
      <c r="AL2645" s="60">
        <f t="shared" si="1929"/>
        <v>41189</v>
      </c>
      <c r="AM2645" s="2"/>
    </row>
    <row r="2646" spans="1:39" ht="11.25" x14ac:dyDescent="0.2">
      <c r="A2646" s="2" t="s">
        <v>5</v>
      </c>
      <c r="B2646" s="2" t="str">
        <f t="shared" si="1919"/>
        <v>CACY2012</v>
      </c>
      <c r="C2646" s="2" t="s">
        <v>36</v>
      </c>
      <c r="D2646" s="4">
        <v>41188</v>
      </c>
      <c r="K2646" s="54">
        <f t="shared" si="1931"/>
        <v>0</v>
      </c>
      <c r="T2646" s="53"/>
      <c r="U2646" s="54"/>
      <c r="V2646" s="55"/>
      <c r="W2646" s="48">
        <f t="shared" si="1930"/>
        <v>1198</v>
      </c>
      <c r="X2646" s="32">
        <v>48317</v>
      </c>
      <c r="Y2646" s="31">
        <f t="shared" si="1921"/>
        <v>0</v>
      </c>
      <c r="Z2646" s="30">
        <f t="shared" si="1922"/>
        <v>0</v>
      </c>
      <c r="AA2646" s="10">
        <f t="shared" si="1923"/>
        <v>0</v>
      </c>
      <c r="AB2646" s="9" t="str">
        <f t="shared" si="1920"/>
        <v>U E</v>
      </c>
      <c r="AC2646" s="28">
        <f t="shared" si="1924"/>
        <v>0</v>
      </c>
      <c r="AD2646" s="29">
        <f t="shared" si="1925"/>
        <v>0</v>
      </c>
      <c r="AE2646" s="15">
        <f t="shared" si="1926"/>
        <v>0</v>
      </c>
      <c r="AF2646" s="27" t="e">
        <f t="shared" si="1917"/>
        <v>#REF!</v>
      </c>
      <c r="AG2646" s="7" t="e">
        <f t="shared" si="1917"/>
        <v>#REF!</v>
      </c>
      <c r="AH2646" s="17" t="e">
        <f t="shared" si="1927"/>
        <v>#REF!</v>
      </c>
      <c r="AI2646" s="26" t="e">
        <f t="shared" si="1918"/>
        <v>#REF!</v>
      </c>
      <c r="AJ2646" s="22" t="e">
        <f t="shared" si="1918"/>
        <v>#REF!</v>
      </c>
      <c r="AK2646" s="25" t="e">
        <f t="shared" si="1928"/>
        <v>#REF!</v>
      </c>
      <c r="AL2646" s="60">
        <f t="shared" si="1929"/>
        <v>41188</v>
      </c>
      <c r="AM2646" s="2"/>
    </row>
    <row r="2647" spans="1:39" ht="11.25" x14ac:dyDescent="0.2">
      <c r="A2647" s="2" t="s">
        <v>5</v>
      </c>
      <c r="B2647" s="2" t="str">
        <f t="shared" si="1919"/>
        <v>CACY2012</v>
      </c>
      <c r="C2647" s="2" t="s">
        <v>36</v>
      </c>
      <c r="D2647" s="4">
        <v>41187</v>
      </c>
      <c r="K2647" s="54">
        <f t="shared" si="1931"/>
        <v>0</v>
      </c>
      <c r="T2647" s="53">
        <v>2</v>
      </c>
      <c r="U2647" s="54">
        <v>56</v>
      </c>
      <c r="V2647" s="55">
        <v>5544</v>
      </c>
      <c r="W2647" s="48">
        <f t="shared" si="1930"/>
        <v>1201</v>
      </c>
      <c r="X2647" s="32">
        <v>48317</v>
      </c>
      <c r="Y2647" s="31">
        <f t="shared" si="1921"/>
        <v>0.1147422232340584</v>
      </c>
      <c r="Z2647" s="30">
        <f t="shared" si="1922"/>
        <v>1.1590123558995798E-3</v>
      </c>
      <c r="AA2647" s="10">
        <f t="shared" si="1923"/>
        <v>99</v>
      </c>
      <c r="AB2647" s="9" t="str">
        <f t="shared" si="1920"/>
        <v>U E</v>
      </c>
      <c r="AC2647" s="28">
        <f t="shared" si="1924"/>
        <v>0.1147422232340584</v>
      </c>
      <c r="AD2647" s="29">
        <f t="shared" si="1925"/>
        <v>1.1590123558995798E-3</v>
      </c>
      <c r="AE2647" s="15">
        <f t="shared" si="1926"/>
        <v>99</v>
      </c>
      <c r="AF2647" s="27" t="e">
        <f t="shared" si="1917"/>
        <v>#REF!</v>
      </c>
      <c r="AG2647" s="7" t="e">
        <f t="shared" si="1917"/>
        <v>#REF!</v>
      </c>
      <c r="AH2647" s="17" t="e">
        <f t="shared" si="1927"/>
        <v>#REF!</v>
      </c>
      <c r="AI2647" s="26" t="e">
        <f t="shared" si="1918"/>
        <v>#REF!</v>
      </c>
      <c r="AJ2647" s="22" t="e">
        <f t="shared" si="1918"/>
        <v>#REF!</v>
      </c>
      <c r="AK2647" s="25" t="e">
        <f t="shared" si="1928"/>
        <v>#REF!</v>
      </c>
      <c r="AL2647" s="60">
        <f t="shared" si="1929"/>
        <v>41187</v>
      </c>
      <c r="AM2647" s="2"/>
    </row>
    <row r="2648" spans="1:39" ht="11.25" x14ac:dyDescent="0.2">
      <c r="A2648" s="2" t="s">
        <v>5</v>
      </c>
      <c r="B2648" s="2" t="str">
        <f t="shared" si="1919"/>
        <v>CACY2012</v>
      </c>
      <c r="C2648" s="2" t="s">
        <v>36</v>
      </c>
      <c r="D2648" s="4">
        <v>41186</v>
      </c>
      <c r="K2648" s="54">
        <f t="shared" si="1931"/>
        <v>0</v>
      </c>
      <c r="T2648" s="53">
        <v>3</v>
      </c>
      <c r="U2648" s="54">
        <v>296</v>
      </c>
      <c r="V2648" s="55">
        <v>35786</v>
      </c>
      <c r="W2648" s="48">
        <f t="shared" si="1930"/>
        <v>1200</v>
      </c>
      <c r="X2648" s="32">
        <v>48317</v>
      </c>
      <c r="Y2648" s="31">
        <f t="shared" si="1921"/>
        <v>0.74065028871825656</v>
      </c>
      <c r="Z2648" s="30">
        <f t="shared" si="1922"/>
        <v>6.1262081668977796E-3</v>
      </c>
      <c r="AA2648" s="10">
        <f t="shared" si="1923"/>
        <v>120.89864864864865</v>
      </c>
      <c r="AB2648" s="9" t="str">
        <f t="shared" si="1920"/>
        <v>U E</v>
      </c>
      <c r="AC2648" s="28">
        <f t="shared" si="1924"/>
        <v>0.74065028871825656</v>
      </c>
      <c r="AD2648" s="29">
        <f t="shared" si="1925"/>
        <v>6.1262081668977796E-3</v>
      </c>
      <c r="AE2648" s="15">
        <f t="shared" si="1926"/>
        <v>120.89864864864865</v>
      </c>
      <c r="AF2648" s="27" t="e">
        <f t="shared" si="1917"/>
        <v>#REF!</v>
      </c>
      <c r="AG2648" s="7" t="e">
        <f t="shared" si="1917"/>
        <v>#REF!</v>
      </c>
      <c r="AH2648" s="17" t="e">
        <f t="shared" si="1927"/>
        <v>#REF!</v>
      </c>
      <c r="AI2648" s="26" t="e">
        <f t="shared" si="1918"/>
        <v>#REF!</v>
      </c>
      <c r="AJ2648" s="22" t="e">
        <f t="shared" si="1918"/>
        <v>#REF!</v>
      </c>
      <c r="AK2648" s="25" t="e">
        <f t="shared" si="1928"/>
        <v>#REF!</v>
      </c>
      <c r="AL2648" s="60">
        <f t="shared" si="1929"/>
        <v>41186</v>
      </c>
      <c r="AM2648" s="2"/>
    </row>
    <row r="2649" spans="1:39" ht="11.25" x14ac:dyDescent="0.2">
      <c r="A2649" s="2" t="s">
        <v>5</v>
      </c>
      <c r="B2649" s="2" t="str">
        <f t="shared" si="1919"/>
        <v>CACY2012</v>
      </c>
      <c r="C2649" s="2" t="s">
        <v>36</v>
      </c>
      <c r="D2649" s="4">
        <v>41185</v>
      </c>
      <c r="K2649" s="54">
        <f t="shared" si="1931"/>
        <v>0</v>
      </c>
      <c r="T2649" s="53">
        <v>2</v>
      </c>
      <c r="U2649" s="54">
        <v>17</v>
      </c>
      <c r="V2649" s="55">
        <v>3052</v>
      </c>
      <c r="W2649" s="48">
        <f t="shared" si="1930"/>
        <v>1198</v>
      </c>
      <c r="X2649" s="32">
        <v>48317</v>
      </c>
      <c r="Y2649" s="31">
        <f t="shared" si="1921"/>
        <v>6.3166173396527109E-2</v>
      </c>
      <c r="Z2649" s="30">
        <f t="shared" si="1922"/>
        <v>3.5184303661237243E-4</v>
      </c>
      <c r="AA2649" s="10">
        <f t="shared" si="1923"/>
        <v>179.52941176470591</v>
      </c>
      <c r="AB2649" s="9" t="str">
        <f t="shared" si="1920"/>
        <v>U E</v>
      </c>
      <c r="AC2649" s="28">
        <f t="shared" si="1924"/>
        <v>6.3166173396527109E-2</v>
      </c>
      <c r="AD2649" s="29">
        <f t="shared" si="1925"/>
        <v>3.5184303661237243E-4</v>
      </c>
      <c r="AE2649" s="15">
        <f t="shared" si="1926"/>
        <v>179.52941176470591</v>
      </c>
      <c r="AF2649" s="27" t="e">
        <f t="shared" si="1917"/>
        <v>#REF!</v>
      </c>
      <c r="AG2649" s="7" t="e">
        <f t="shared" si="1917"/>
        <v>#REF!</v>
      </c>
      <c r="AH2649" s="17" t="e">
        <f t="shared" si="1927"/>
        <v>#REF!</v>
      </c>
      <c r="AI2649" s="26" t="e">
        <f t="shared" si="1918"/>
        <v>#REF!</v>
      </c>
      <c r="AJ2649" s="22" t="e">
        <f t="shared" si="1918"/>
        <v>#REF!</v>
      </c>
      <c r="AK2649" s="25" t="e">
        <f t="shared" si="1928"/>
        <v>#REF!</v>
      </c>
      <c r="AL2649" s="60">
        <f t="shared" si="1929"/>
        <v>41185</v>
      </c>
      <c r="AM2649" s="2"/>
    </row>
    <row r="2650" spans="1:39" ht="11.25" x14ac:dyDescent="0.2">
      <c r="A2650" s="2" t="s">
        <v>5</v>
      </c>
      <c r="B2650" s="2" t="str">
        <f t="shared" si="1919"/>
        <v>CACY2012</v>
      </c>
      <c r="C2650" s="2" t="s">
        <v>36</v>
      </c>
      <c r="D2650" s="4">
        <v>41184</v>
      </c>
      <c r="K2650" s="54">
        <f t="shared" si="1931"/>
        <v>0</v>
      </c>
      <c r="T2650" s="53">
        <v>2</v>
      </c>
      <c r="U2650" s="54">
        <v>33</v>
      </c>
      <c r="V2650" s="55">
        <v>9133</v>
      </c>
      <c r="W2650" s="48">
        <f t="shared" si="1930"/>
        <v>1201</v>
      </c>
      <c r="X2650" s="32">
        <v>48317</v>
      </c>
      <c r="Y2650" s="31">
        <f t="shared" si="1921"/>
        <v>0.18902249725769399</v>
      </c>
      <c r="Z2650" s="30">
        <f t="shared" si="1922"/>
        <v>6.8298942401225245E-4</v>
      </c>
      <c r="AA2650" s="10">
        <f t="shared" si="1923"/>
        <v>276.75757575757575</v>
      </c>
      <c r="AB2650" s="9" t="str">
        <f t="shared" si="1920"/>
        <v>U E</v>
      </c>
      <c r="AC2650" s="28">
        <f t="shared" si="1924"/>
        <v>0.18902249725769399</v>
      </c>
      <c r="AD2650" s="29">
        <f t="shared" si="1925"/>
        <v>6.8298942401225245E-4</v>
      </c>
      <c r="AE2650" s="15">
        <f t="shared" si="1926"/>
        <v>276.75757575757575</v>
      </c>
      <c r="AF2650" s="27" t="e">
        <f t="shared" si="1917"/>
        <v>#REF!</v>
      </c>
      <c r="AG2650" s="7" t="e">
        <f t="shared" si="1917"/>
        <v>#REF!</v>
      </c>
      <c r="AH2650" s="17" t="e">
        <f t="shared" si="1927"/>
        <v>#REF!</v>
      </c>
      <c r="AI2650" s="26" t="e">
        <f t="shared" si="1918"/>
        <v>#REF!</v>
      </c>
      <c r="AJ2650" s="22" t="e">
        <f t="shared" si="1918"/>
        <v>#REF!</v>
      </c>
      <c r="AK2650" s="25" t="e">
        <f t="shared" si="1928"/>
        <v>#REF!</v>
      </c>
      <c r="AL2650" s="60">
        <f t="shared" si="1929"/>
        <v>41184</v>
      </c>
      <c r="AM2650" s="2"/>
    </row>
    <row r="2651" spans="1:39" ht="11.25" x14ac:dyDescent="0.2">
      <c r="A2651" s="2" t="s">
        <v>5</v>
      </c>
      <c r="B2651" s="2" t="str">
        <f t="shared" si="1919"/>
        <v>CACY2012</v>
      </c>
      <c r="C2651" s="2" t="s">
        <v>36</v>
      </c>
      <c r="D2651" s="4">
        <v>41183</v>
      </c>
      <c r="K2651" s="54">
        <f t="shared" si="1931"/>
        <v>0</v>
      </c>
      <c r="T2651" s="53"/>
      <c r="U2651" s="54"/>
      <c r="V2651" s="55"/>
      <c r="W2651" s="48">
        <f t="shared" si="1930"/>
        <v>1199</v>
      </c>
      <c r="X2651" s="32">
        <v>48317</v>
      </c>
      <c r="Y2651" s="31">
        <f t="shared" si="1921"/>
        <v>0</v>
      </c>
      <c r="Z2651" s="30">
        <f t="shared" si="1922"/>
        <v>0</v>
      </c>
      <c r="AA2651" s="10">
        <f t="shared" si="1923"/>
        <v>0</v>
      </c>
      <c r="AB2651" s="9" t="str">
        <f t="shared" si="1920"/>
        <v>U E</v>
      </c>
      <c r="AC2651" s="28">
        <f t="shared" si="1924"/>
        <v>0</v>
      </c>
      <c r="AD2651" s="29">
        <f t="shared" si="1925"/>
        <v>0</v>
      </c>
      <c r="AE2651" s="15">
        <f t="shared" si="1926"/>
        <v>0</v>
      </c>
      <c r="AF2651" s="27" t="e">
        <f t="shared" si="1917"/>
        <v>#REF!</v>
      </c>
      <c r="AG2651" s="7" t="e">
        <f t="shared" si="1917"/>
        <v>#REF!</v>
      </c>
      <c r="AH2651" s="17" t="e">
        <f t="shared" si="1927"/>
        <v>#REF!</v>
      </c>
      <c r="AI2651" s="26" t="e">
        <f t="shared" si="1918"/>
        <v>#REF!</v>
      </c>
      <c r="AJ2651" s="22" t="e">
        <f t="shared" si="1918"/>
        <v>#REF!</v>
      </c>
      <c r="AK2651" s="25" t="e">
        <f t="shared" si="1928"/>
        <v>#REF!</v>
      </c>
      <c r="AL2651" s="60">
        <f t="shared" si="1929"/>
        <v>41183</v>
      </c>
      <c r="AM2651" s="2"/>
    </row>
    <row r="2652" spans="1:39" ht="11.25" x14ac:dyDescent="0.2">
      <c r="A2652" s="2" t="s">
        <v>5</v>
      </c>
      <c r="B2652" s="2" t="str">
        <f t="shared" si="1919"/>
        <v>CACY2012</v>
      </c>
      <c r="C2652" s="2" t="s">
        <v>36</v>
      </c>
      <c r="D2652" s="4">
        <v>41182</v>
      </c>
      <c r="E2652" s="66">
        <v>1867628</v>
      </c>
      <c r="F2652" s="63">
        <v>13498</v>
      </c>
      <c r="G2652" s="69">
        <v>186</v>
      </c>
      <c r="H2652" s="71">
        <v>1.669</v>
      </c>
      <c r="I2652" s="76">
        <v>111</v>
      </c>
      <c r="K2652" s="54">
        <f t="shared" si="1931"/>
        <v>0</v>
      </c>
      <c r="T2652" s="53">
        <v>18</v>
      </c>
      <c r="U2652" s="54">
        <v>13498</v>
      </c>
      <c r="V2652" s="55">
        <v>1867628</v>
      </c>
      <c r="W2652" s="48">
        <f t="shared" si="1930"/>
        <v>1200</v>
      </c>
      <c r="X2652" s="32">
        <v>48317</v>
      </c>
      <c r="Y2652" s="31">
        <f t="shared" si="1921"/>
        <v>38.653641575428935</v>
      </c>
      <c r="Z2652" s="30">
        <f t="shared" si="1922"/>
        <v>0.27936337107022374</v>
      </c>
      <c r="AA2652" s="10">
        <f t="shared" si="1923"/>
        <v>138.36331308341974</v>
      </c>
      <c r="AB2652" s="9" t="str">
        <f t="shared" si="1920"/>
        <v>M E</v>
      </c>
      <c r="AC2652" s="28">
        <f t="shared" si="1924"/>
        <v>0</v>
      </c>
      <c r="AD2652" s="29">
        <f t="shared" si="1925"/>
        <v>0</v>
      </c>
      <c r="AE2652" s="15">
        <f t="shared" si="1926"/>
        <v>0</v>
      </c>
      <c r="AF2652" s="27" t="e">
        <f t="shared" si="1917"/>
        <v>#REF!</v>
      </c>
      <c r="AG2652" s="7" t="e">
        <f t="shared" si="1917"/>
        <v>#REF!</v>
      </c>
      <c r="AH2652" s="17" t="e">
        <f t="shared" si="1927"/>
        <v>#REF!</v>
      </c>
      <c r="AI2652" s="26" t="e">
        <f t="shared" si="1918"/>
        <v>#REF!</v>
      </c>
      <c r="AJ2652" s="22" t="e">
        <f t="shared" si="1918"/>
        <v>#REF!</v>
      </c>
      <c r="AK2652" s="25" t="e">
        <f t="shared" si="1928"/>
        <v>#REF!</v>
      </c>
      <c r="AL2652" s="60">
        <f t="shared" si="1929"/>
        <v>41182</v>
      </c>
      <c r="AM2652" s="2"/>
    </row>
    <row r="2653" spans="1:39" ht="11.25" x14ac:dyDescent="0.2">
      <c r="A2653" s="2" t="s">
        <v>5</v>
      </c>
      <c r="B2653" s="2" t="str">
        <f t="shared" si="1919"/>
        <v>CACY2012</v>
      </c>
      <c r="C2653" s="2" t="s">
        <v>36</v>
      </c>
      <c r="D2653" s="4">
        <v>41181</v>
      </c>
      <c r="K2653" s="54">
        <f t="shared" si="1931"/>
        <v>0</v>
      </c>
      <c r="T2653" s="53">
        <v>2</v>
      </c>
      <c r="U2653" s="54">
        <v>4</v>
      </c>
      <c r="V2653" s="55">
        <v>1543</v>
      </c>
      <c r="W2653" s="48">
        <f t="shared" si="1930"/>
        <v>1185</v>
      </c>
      <c r="X2653" s="32">
        <v>48317</v>
      </c>
      <c r="Y2653" s="31">
        <f t="shared" si="1921"/>
        <v>3.1934929734875925E-2</v>
      </c>
      <c r="Z2653" s="30">
        <f t="shared" si="1922"/>
        <v>8.278659684996999E-5</v>
      </c>
      <c r="AA2653" s="10">
        <f t="shared" si="1923"/>
        <v>385.75</v>
      </c>
      <c r="AB2653" s="9" t="str">
        <f t="shared" si="1920"/>
        <v>U E</v>
      </c>
      <c r="AC2653" s="28">
        <f t="shared" si="1924"/>
        <v>3.1934929734875925E-2</v>
      </c>
      <c r="AD2653" s="29">
        <f t="shared" si="1925"/>
        <v>8.278659684996999E-5</v>
      </c>
      <c r="AE2653" s="15">
        <f t="shared" si="1926"/>
        <v>385.75</v>
      </c>
      <c r="AF2653" s="27" t="e">
        <f t="shared" si="1917"/>
        <v>#REF!</v>
      </c>
      <c r="AG2653" s="7" t="e">
        <f t="shared" si="1917"/>
        <v>#REF!</v>
      </c>
      <c r="AH2653" s="17" t="e">
        <f t="shared" si="1927"/>
        <v>#REF!</v>
      </c>
      <c r="AI2653" s="26" t="e">
        <f t="shared" si="1918"/>
        <v>#REF!</v>
      </c>
      <c r="AJ2653" s="22" t="e">
        <f t="shared" si="1918"/>
        <v>#REF!</v>
      </c>
      <c r="AK2653" s="25" t="e">
        <f t="shared" si="1928"/>
        <v>#REF!</v>
      </c>
      <c r="AL2653" s="60">
        <f t="shared" si="1929"/>
        <v>41181</v>
      </c>
      <c r="AM2653" s="2"/>
    </row>
    <row r="2654" spans="1:39" ht="11.25" x14ac:dyDescent="0.2">
      <c r="A2654" s="2" t="s">
        <v>5</v>
      </c>
      <c r="B2654" s="2" t="str">
        <f t="shared" si="1919"/>
        <v>CACY2012</v>
      </c>
      <c r="C2654" s="2" t="s">
        <v>36</v>
      </c>
      <c r="D2654" s="4">
        <v>41180</v>
      </c>
      <c r="K2654" s="54">
        <f t="shared" si="1931"/>
        <v>0</v>
      </c>
      <c r="T2654" s="53"/>
      <c r="U2654" s="54"/>
      <c r="V2654" s="55"/>
      <c r="W2654" s="48">
        <f t="shared" si="1930"/>
        <v>1187</v>
      </c>
      <c r="X2654" s="32">
        <v>48317</v>
      </c>
      <c r="Y2654" s="31">
        <f t="shared" si="1921"/>
        <v>0</v>
      </c>
      <c r="Z2654" s="30">
        <f t="shared" si="1922"/>
        <v>0</v>
      </c>
      <c r="AA2654" s="10">
        <f t="shared" si="1923"/>
        <v>0</v>
      </c>
      <c r="AB2654" s="9" t="str">
        <f t="shared" si="1920"/>
        <v>U E</v>
      </c>
      <c r="AC2654" s="28">
        <f t="shared" si="1924"/>
        <v>0</v>
      </c>
      <c r="AD2654" s="29">
        <f t="shared" si="1925"/>
        <v>0</v>
      </c>
      <c r="AE2654" s="15">
        <f t="shared" si="1926"/>
        <v>0</v>
      </c>
      <c r="AF2654" s="27" t="e">
        <f t="shared" si="1917"/>
        <v>#REF!</v>
      </c>
      <c r="AG2654" s="7" t="e">
        <f t="shared" si="1917"/>
        <v>#REF!</v>
      </c>
      <c r="AH2654" s="17" t="e">
        <f t="shared" si="1927"/>
        <v>#REF!</v>
      </c>
      <c r="AI2654" s="26" t="e">
        <f t="shared" si="1918"/>
        <v>#REF!</v>
      </c>
      <c r="AJ2654" s="22" t="e">
        <f t="shared" si="1918"/>
        <v>#REF!</v>
      </c>
      <c r="AK2654" s="25" t="e">
        <f t="shared" si="1928"/>
        <v>#REF!</v>
      </c>
      <c r="AL2654" s="60">
        <f t="shared" si="1929"/>
        <v>41180</v>
      </c>
      <c r="AM2654" s="2"/>
    </row>
    <row r="2655" spans="1:39" ht="11.25" x14ac:dyDescent="0.2">
      <c r="A2655" s="2" t="s">
        <v>5</v>
      </c>
      <c r="B2655" s="2" t="str">
        <f t="shared" si="1919"/>
        <v>CACY2012</v>
      </c>
      <c r="C2655" s="2" t="s">
        <v>36</v>
      </c>
      <c r="D2655" s="4">
        <v>41179</v>
      </c>
      <c r="K2655" s="54">
        <f t="shared" si="1931"/>
        <v>0</v>
      </c>
      <c r="T2655" s="53">
        <v>1</v>
      </c>
      <c r="U2655" s="54">
        <v>1</v>
      </c>
      <c r="V2655" s="55">
        <v>60</v>
      </c>
      <c r="W2655" s="48">
        <f t="shared" si="1930"/>
        <v>1197</v>
      </c>
      <c r="X2655" s="32">
        <v>48317</v>
      </c>
      <c r="Y2655" s="31">
        <f t="shared" si="1921"/>
        <v>1.2417989527495499E-3</v>
      </c>
      <c r="Z2655" s="30">
        <f t="shared" si="1922"/>
        <v>2.0696649212492498E-5</v>
      </c>
      <c r="AA2655" s="10">
        <f t="shared" si="1923"/>
        <v>60.000000000000007</v>
      </c>
      <c r="AB2655" s="9" t="str">
        <f t="shared" si="1920"/>
        <v>U E</v>
      </c>
      <c r="AC2655" s="28">
        <f t="shared" si="1924"/>
        <v>1.2417989527495499E-3</v>
      </c>
      <c r="AD2655" s="29">
        <f t="shared" si="1925"/>
        <v>2.0696649212492498E-5</v>
      </c>
      <c r="AE2655" s="15">
        <f t="shared" si="1926"/>
        <v>60.000000000000007</v>
      </c>
      <c r="AF2655" s="27" t="e">
        <f t="shared" si="1917"/>
        <v>#REF!</v>
      </c>
      <c r="AG2655" s="7" t="e">
        <f t="shared" si="1917"/>
        <v>#REF!</v>
      </c>
      <c r="AH2655" s="17" t="e">
        <f t="shared" si="1927"/>
        <v>#REF!</v>
      </c>
      <c r="AI2655" s="26" t="e">
        <f t="shared" si="1918"/>
        <v>#REF!</v>
      </c>
      <c r="AJ2655" s="22" t="e">
        <f t="shared" si="1918"/>
        <v>#REF!</v>
      </c>
      <c r="AK2655" s="25" t="e">
        <f t="shared" si="1928"/>
        <v>#REF!</v>
      </c>
      <c r="AL2655" s="60">
        <f t="shared" si="1929"/>
        <v>41179</v>
      </c>
      <c r="AM2655" s="2"/>
    </row>
    <row r="2656" spans="1:39" ht="11.25" x14ac:dyDescent="0.2">
      <c r="A2656" s="2" t="s">
        <v>5</v>
      </c>
      <c r="B2656" s="2" t="str">
        <f t="shared" si="1919"/>
        <v>CACY2012</v>
      </c>
      <c r="C2656" s="2" t="s">
        <v>36</v>
      </c>
      <c r="D2656" s="4">
        <v>41178</v>
      </c>
      <c r="K2656" s="54">
        <f t="shared" si="1931"/>
        <v>0</v>
      </c>
      <c r="T2656" s="53">
        <v>2</v>
      </c>
      <c r="U2656" s="54">
        <v>1094</v>
      </c>
      <c r="V2656" s="55">
        <v>67831</v>
      </c>
      <c r="W2656" s="48">
        <f t="shared" si="1930"/>
        <v>1207</v>
      </c>
      <c r="X2656" s="32">
        <v>48317</v>
      </c>
      <c r="Y2656" s="31">
        <f t="shared" si="1921"/>
        <v>1.4038744127325786</v>
      </c>
      <c r="Z2656" s="30">
        <f t="shared" si="1922"/>
        <v>2.2642134238466793E-2</v>
      </c>
      <c r="AA2656" s="10">
        <f t="shared" si="1923"/>
        <v>62.002742230347351</v>
      </c>
      <c r="AB2656" s="9" t="str">
        <f t="shared" si="1920"/>
        <v>U E</v>
      </c>
      <c r="AC2656" s="28">
        <f t="shared" si="1924"/>
        <v>1.4038744127325786</v>
      </c>
      <c r="AD2656" s="29">
        <f t="shared" si="1925"/>
        <v>2.2642134238466793E-2</v>
      </c>
      <c r="AE2656" s="15">
        <f t="shared" si="1926"/>
        <v>62.002742230347351</v>
      </c>
      <c r="AF2656" s="27" t="e">
        <f t="shared" ref="AF2656:AG2719" si="1932">AF2657+Y2656</f>
        <v>#REF!</v>
      </c>
      <c r="AG2656" s="7" t="e">
        <f t="shared" si="1932"/>
        <v>#REF!</v>
      </c>
      <c r="AH2656" s="17" t="e">
        <f t="shared" si="1927"/>
        <v>#REF!</v>
      </c>
      <c r="AI2656" s="26" t="e">
        <f t="shared" ref="AI2656:AJ2719" si="1933">AI2657+AC2656</f>
        <v>#REF!</v>
      </c>
      <c r="AJ2656" s="22" t="e">
        <f t="shared" si="1933"/>
        <v>#REF!</v>
      </c>
      <c r="AK2656" s="25" t="e">
        <f t="shared" si="1928"/>
        <v>#REF!</v>
      </c>
      <c r="AL2656" s="60">
        <f t="shared" si="1929"/>
        <v>41178</v>
      </c>
      <c r="AM2656" s="2"/>
    </row>
    <row r="2657" spans="1:39" ht="11.25" x14ac:dyDescent="0.2">
      <c r="A2657" s="2" t="s">
        <v>5</v>
      </c>
      <c r="B2657" s="2" t="str">
        <f t="shared" si="1919"/>
        <v>CACY2012</v>
      </c>
      <c r="C2657" s="2" t="s">
        <v>36</v>
      </c>
      <c r="D2657" s="4">
        <v>41177</v>
      </c>
      <c r="K2657" s="54">
        <f t="shared" si="1931"/>
        <v>0</v>
      </c>
      <c r="T2657" s="53">
        <v>1</v>
      </c>
      <c r="U2657" s="54">
        <v>5</v>
      </c>
      <c r="V2657" s="55">
        <v>1169</v>
      </c>
      <c r="W2657" s="48">
        <f t="shared" si="1930"/>
        <v>1212</v>
      </c>
      <c r="X2657" s="32">
        <v>48317</v>
      </c>
      <c r="Y2657" s="31">
        <f t="shared" si="1921"/>
        <v>2.4194382929403728E-2</v>
      </c>
      <c r="Z2657" s="30">
        <f t="shared" si="1922"/>
        <v>1.0348324606246249E-4</v>
      </c>
      <c r="AA2657" s="10">
        <f t="shared" si="1923"/>
        <v>233.79999999999998</v>
      </c>
      <c r="AB2657" s="9" t="str">
        <f t="shared" si="1920"/>
        <v>U E</v>
      </c>
      <c r="AC2657" s="28">
        <f t="shared" si="1924"/>
        <v>2.4194382929403728E-2</v>
      </c>
      <c r="AD2657" s="29">
        <f t="shared" si="1925"/>
        <v>1.0348324606246249E-4</v>
      </c>
      <c r="AE2657" s="15">
        <f t="shared" si="1926"/>
        <v>233.79999999999998</v>
      </c>
      <c r="AF2657" s="27" t="e">
        <f t="shared" si="1932"/>
        <v>#REF!</v>
      </c>
      <c r="AG2657" s="7" t="e">
        <f t="shared" si="1932"/>
        <v>#REF!</v>
      </c>
      <c r="AH2657" s="17" t="e">
        <f t="shared" si="1927"/>
        <v>#REF!</v>
      </c>
      <c r="AI2657" s="26" t="e">
        <f t="shared" si="1933"/>
        <v>#REF!</v>
      </c>
      <c r="AJ2657" s="22" t="e">
        <f t="shared" si="1933"/>
        <v>#REF!</v>
      </c>
      <c r="AK2657" s="25" t="e">
        <f t="shared" si="1928"/>
        <v>#REF!</v>
      </c>
      <c r="AL2657" s="60">
        <f t="shared" si="1929"/>
        <v>41177</v>
      </c>
      <c r="AM2657" s="2"/>
    </row>
    <row r="2658" spans="1:39" ht="11.25" x14ac:dyDescent="0.2">
      <c r="A2658" s="2" t="s">
        <v>5</v>
      </c>
      <c r="B2658" s="2" t="str">
        <f t="shared" si="1919"/>
        <v>CACY2012</v>
      </c>
      <c r="C2658" s="2" t="s">
        <v>36</v>
      </c>
      <c r="D2658" s="4">
        <v>41176</v>
      </c>
      <c r="K2658" s="54">
        <f t="shared" si="1931"/>
        <v>0</v>
      </c>
      <c r="T2658" s="53">
        <v>1</v>
      </c>
      <c r="U2658" s="54">
        <v>1</v>
      </c>
      <c r="V2658" s="55">
        <v>45</v>
      </c>
      <c r="W2658" s="48">
        <f t="shared" si="1930"/>
        <v>1211</v>
      </c>
      <c r="X2658" s="32">
        <v>48317</v>
      </c>
      <c r="Y2658" s="31">
        <f t="shared" si="1921"/>
        <v>9.3134921456216235E-4</v>
      </c>
      <c r="Z2658" s="30">
        <f t="shared" si="1922"/>
        <v>2.0696649212492498E-5</v>
      </c>
      <c r="AA2658" s="10">
        <f t="shared" si="1923"/>
        <v>45</v>
      </c>
      <c r="AB2658" s="9" t="str">
        <f t="shared" si="1920"/>
        <v>U E</v>
      </c>
      <c r="AC2658" s="28">
        <f t="shared" si="1924"/>
        <v>9.3134921456216235E-4</v>
      </c>
      <c r="AD2658" s="29">
        <f t="shared" si="1925"/>
        <v>2.0696649212492498E-5</v>
      </c>
      <c r="AE2658" s="15">
        <f t="shared" si="1926"/>
        <v>45</v>
      </c>
      <c r="AF2658" s="27" t="e">
        <f t="shared" si="1932"/>
        <v>#REF!</v>
      </c>
      <c r="AG2658" s="7" t="e">
        <f t="shared" si="1932"/>
        <v>#REF!</v>
      </c>
      <c r="AH2658" s="17" t="e">
        <f t="shared" si="1927"/>
        <v>#REF!</v>
      </c>
      <c r="AI2658" s="26" t="e">
        <f t="shared" si="1933"/>
        <v>#REF!</v>
      </c>
      <c r="AJ2658" s="22" t="e">
        <f t="shared" si="1933"/>
        <v>#REF!</v>
      </c>
      <c r="AK2658" s="25" t="e">
        <f t="shared" si="1928"/>
        <v>#REF!</v>
      </c>
      <c r="AL2658" s="60">
        <f t="shared" si="1929"/>
        <v>41176</v>
      </c>
      <c r="AM2658" s="2"/>
    </row>
    <row r="2659" spans="1:39" ht="11.25" x14ac:dyDescent="0.2">
      <c r="A2659" s="2" t="s">
        <v>5</v>
      </c>
      <c r="B2659" s="2" t="str">
        <f t="shared" si="1919"/>
        <v>CACY2012</v>
      </c>
      <c r="C2659" s="2" t="s">
        <v>36</v>
      </c>
      <c r="D2659" s="4">
        <v>41175</v>
      </c>
      <c r="K2659" s="54">
        <f t="shared" si="1931"/>
        <v>0</v>
      </c>
      <c r="T2659" s="53">
        <v>2</v>
      </c>
      <c r="U2659" s="54">
        <v>241</v>
      </c>
      <c r="V2659" s="55">
        <v>25538</v>
      </c>
      <c r="W2659" s="48">
        <f t="shared" si="1930"/>
        <v>1210</v>
      </c>
      <c r="X2659" s="32">
        <v>48317</v>
      </c>
      <c r="Y2659" s="31">
        <f t="shared" si="1921"/>
        <v>0.52855102758863337</v>
      </c>
      <c r="Z2659" s="30">
        <f t="shared" si="1922"/>
        <v>4.9878924602106923E-3</v>
      </c>
      <c r="AA2659" s="10">
        <f t="shared" si="1923"/>
        <v>105.9668049792531</v>
      </c>
      <c r="AB2659" s="9" t="str">
        <f t="shared" si="1920"/>
        <v>U E</v>
      </c>
      <c r="AC2659" s="28">
        <f t="shared" si="1924"/>
        <v>0.52855102758863337</v>
      </c>
      <c r="AD2659" s="29">
        <f t="shared" si="1925"/>
        <v>4.9878924602106923E-3</v>
      </c>
      <c r="AE2659" s="15">
        <f t="shared" si="1926"/>
        <v>105.9668049792531</v>
      </c>
      <c r="AF2659" s="27" t="e">
        <f t="shared" si="1932"/>
        <v>#REF!</v>
      </c>
      <c r="AG2659" s="7" t="e">
        <f t="shared" si="1932"/>
        <v>#REF!</v>
      </c>
      <c r="AH2659" s="17" t="e">
        <f t="shared" si="1927"/>
        <v>#REF!</v>
      </c>
      <c r="AI2659" s="26" t="e">
        <f t="shared" si="1933"/>
        <v>#REF!</v>
      </c>
      <c r="AJ2659" s="22" t="e">
        <f t="shared" si="1933"/>
        <v>#REF!</v>
      </c>
      <c r="AK2659" s="25" t="e">
        <f t="shared" si="1928"/>
        <v>#REF!</v>
      </c>
      <c r="AL2659" s="60">
        <f t="shared" si="1929"/>
        <v>41175</v>
      </c>
      <c r="AM2659" s="2"/>
    </row>
    <row r="2660" spans="1:39" ht="11.25" x14ac:dyDescent="0.2">
      <c r="A2660" s="2" t="s">
        <v>5</v>
      </c>
      <c r="B2660" s="2" t="str">
        <f t="shared" si="1919"/>
        <v>CACY2012</v>
      </c>
      <c r="C2660" s="2" t="s">
        <v>36</v>
      </c>
      <c r="D2660" s="4">
        <v>41174</v>
      </c>
      <c r="K2660" s="54">
        <f t="shared" si="1931"/>
        <v>0</v>
      </c>
      <c r="T2660" s="53">
        <v>1</v>
      </c>
      <c r="U2660" s="54">
        <v>6</v>
      </c>
      <c r="V2660" s="55">
        <v>333</v>
      </c>
      <c r="W2660" s="48">
        <f t="shared" si="1930"/>
        <v>1212</v>
      </c>
      <c r="X2660" s="32">
        <v>48317</v>
      </c>
      <c r="Y2660" s="31">
        <f t="shared" si="1921"/>
        <v>6.8919841877600014E-3</v>
      </c>
      <c r="Z2660" s="30">
        <f t="shared" si="1922"/>
        <v>1.2417989527495498E-4</v>
      </c>
      <c r="AA2660" s="10">
        <f t="shared" si="1923"/>
        <v>55.5</v>
      </c>
      <c r="AB2660" s="9" t="str">
        <f t="shared" si="1920"/>
        <v>U E</v>
      </c>
      <c r="AC2660" s="28">
        <f t="shared" si="1924"/>
        <v>6.8919841877600014E-3</v>
      </c>
      <c r="AD2660" s="29">
        <f t="shared" si="1925"/>
        <v>1.2417989527495498E-4</v>
      </c>
      <c r="AE2660" s="15">
        <f t="shared" si="1926"/>
        <v>55.5</v>
      </c>
      <c r="AF2660" s="27" t="e">
        <f t="shared" si="1932"/>
        <v>#REF!</v>
      </c>
      <c r="AG2660" s="7" t="e">
        <f t="shared" si="1932"/>
        <v>#REF!</v>
      </c>
      <c r="AH2660" s="17" t="e">
        <f t="shared" si="1927"/>
        <v>#REF!</v>
      </c>
      <c r="AI2660" s="26" t="e">
        <f t="shared" si="1933"/>
        <v>#REF!</v>
      </c>
      <c r="AJ2660" s="22" t="e">
        <f t="shared" si="1933"/>
        <v>#REF!</v>
      </c>
      <c r="AK2660" s="25" t="e">
        <f t="shared" si="1928"/>
        <v>#REF!</v>
      </c>
      <c r="AL2660" s="60">
        <f t="shared" si="1929"/>
        <v>41174</v>
      </c>
      <c r="AM2660" s="2"/>
    </row>
    <row r="2661" spans="1:39" ht="11.25" x14ac:dyDescent="0.2">
      <c r="A2661" s="2" t="s">
        <v>5</v>
      </c>
      <c r="B2661" s="2" t="str">
        <f t="shared" si="1919"/>
        <v>CACY2012</v>
      </c>
      <c r="C2661" s="2" t="s">
        <v>36</v>
      </c>
      <c r="D2661" s="4">
        <v>41173</v>
      </c>
      <c r="K2661" s="54">
        <f t="shared" si="1931"/>
        <v>0</v>
      </c>
      <c r="T2661" s="53">
        <v>7</v>
      </c>
      <c r="U2661" s="54">
        <v>622</v>
      </c>
      <c r="V2661" s="55">
        <v>10762</v>
      </c>
      <c r="W2661" s="48">
        <f t="shared" si="1930"/>
        <v>1214</v>
      </c>
      <c r="X2661" s="32">
        <v>48317</v>
      </c>
      <c r="Y2661" s="31">
        <f t="shared" si="1921"/>
        <v>0.22273733882484426</v>
      </c>
      <c r="Z2661" s="30">
        <f t="shared" si="1922"/>
        <v>1.2873315810170333E-2</v>
      </c>
      <c r="AA2661" s="10">
        <f t="shared" si="1923"/>
        <v>17.30225080385852</v>
      </c>
      <c r="AB2661" s="9" t="str">
        <f t="shared" si="1920"/>
        <v>U E</v>
      </c>
      <c r="AC2661" s="28">
        <f t="shared" si="1924"/>
        <v>0.22273733882484426</v>
      </c>
      <c r="AD2661" s="29">
        <f t="shared" si="1925"/>
        <v>1.2873315810170333E-2</v>
      </c>
      <c r="AE2661" s="15">
        <f t="shared" si="1926"/>
        <v>17.30225080385852</v>
      </c>
      <c r="AF2661" s="27" t="e">
        <f t="shared" si="1932"/>
        <v>#REF!</v>
      </c>
      <c r="AG2661" s="7" t="e">
        <f t="shared" si="1932"/>
        <v>#REF!</v>
      </c>
      <c r="AH2661" s="17" t="e">
        <f t="shared" si="1927"/>
        <v>#REF!</v>
      </c>
      <c r="AI2661" s="26" t="e">
        <f t="shared" si="1933"/>
        <v>#REF!</v>
      </c>
      <c r="AJ2661" s="22" t="e">
        <f t="shared" si="1933"/>
        <v>#REF!</v>
      </c>
      <c r="AK2661" s="25" t="e">
        <f t="shared" si="1928"/>
        <v>#REF!</v>
      </c>
      <c r="AL2661" s="60">
        <f t="shared" si="1929"/>
        <v>41173</v>
      </c>
      <c r="AM2661" s="2"/>
    </row>
    <row r="2662" spans="1:39" ht="11.25" x14ac:dyDescent="0.2">
      <c r="A2662" s="2" t="s">
        <v>5</v>
      </c>
      <c r="B2662" s="2" t="str">
        <f t="shared" si="1919"/>
        <v>CACY2012</v>
      </c>
      <c r="C2662" s="2" t="s">
        <v>36</v>
      </c>
      <c r="D2662" s="4">
        <v>41172</v>
      </c>
      <c r="K2662" s="54">
        <f t="shared" si="1931"/>
        <v>0</v>
      </c>
      <c r="T2662" s="53">
        <v>3</v>
      </c>
      <c r="U2662" s="54">
        <v>16</v>
      </c>
      <c r="V2662" s="55">
        <v>3618</v>
      </c>
      <c r="W2662" s="48">
        <f t="shared" si="1930"/>
        <v>1210</v>
      </c>
      <c r="X2662" s="32">
        <v>48317</v>
      </c>
      <c r="Y2662" s="31">
        <f t="shared" si="1921"/>
        <v>7.488047685079785E-2</v>
      </c>
      <c r="Z2662" s="30">
        <f t="shared" si="1922"/>
        <v>3.3114638739987996E-4</v>
      </c>
      <c r="AA2662" s="10">
        <f t="shared" si="1923"/>
        <v>226.12499999999997</v>
      </c>
      <c r="AB2662" s="9" t="str">
        <f t="shared" si="1920"/>
        <v>U E</v>
      </c>
      <c r="AC2662" s="28">
        <f t="shared" si="1924"/>
        <v>7.488047685079785E-2</v>
      </c>
      <c r="AD2662" s="29">
        <f t="shared" si="1925"/>
        <v>3.3114638739987996E-4</v>
      </c>
      <c r="AE2662" s="15">
        <f t="shared" si="1926"/>
        <v>226.12499999999997</v>
      </c>
      <c r="AF2662" s="27" t="e">
        <f t="shared" si="1932"/>
        <v>#REF!</v>
      </c>
      <c r="AG2662" s="7" t="e">
        <f t="shared" si="1932"/>
        <v>#REF!</v>
      </c>
      <c r="AH2662" s="17" t="e">
        <f t="shared" si="1927"/>
        <v>#REF!</v>
      </c>
      <c r="AI2662" s="26" t="e">
        <f t="shared" si="1933"/>
        <v>#REF!</v>
      </c>
      <c r="AJ2662" s="22" t="e">
        <f t="shared" si="1933"/>
        <v>#REF!</v>
      </c>
      <c r="AK2662" s="25" t="e">
        <f t="shared" si="1928"/>
        <v>#REF!</v>
      </c>
      <c r="AL2662" s="60">
        <f t="shared" si="1929"/>
        <v>41172</v>
      </c>
      <c r="AM2662" s="2"/>
    </row>
    <row r="2663" spans="1:39" ht="11.25" x14ac:dyDescent="0.2">
      <c r="A2663" s="2" t="s">
        <v>5</v>
      </c>
      <c r="B2663" s="2" t="str">
        <f t="shared" si="1919"/>
        <v>CACY2012</v>
      </c>
      <c r="C2663" s="2" t="s">
        <v>36</v>
      </c>
      <c r="D2663" s="4">
        <v>41171</v>
      </c>
      <c r="K2663" s="54">
        <f t="shared" si="1931"/>
        <v>0</v>
      </c>
      <c r="T2663" s="53">
        <v>3</v>
      </c>
      <c r="U2663" s="54">
        <v>27</v>
      </c>
      <c r="V2663" s="55">
        <v>3845</v>
      </c>
      <c r="W2663" s="48">
        <f t="shared" si="1930"/>
        <v>1210</v>
      </c>
      <c r="X2663" s="32">
        <v>48317</v>
      </c>
      <c r="Y2663" s="31">
        <f t="shared" si="1921"/>
        <v>7.9578616222033646E-2</v>
      </c>
      <c r="Z2663" s="30">
        <f t="shared" si="1922"/>
        <v>5.5880952873729739E-4</v>
      </c>
      <c r="AA2663" s="10">
        <f t="shared" si="1923"/>
        <v>142.40740740740742</v>
      </c>
      <c r="AB2663" s="9" t="str">
        <f t="shared" si="1920"/>
        <v>U E</v>
      </c>
      <c r="AC2663" s="28">
        <f t="shared" si="1924"/>
        <v>7.9578616222033646E-2</v>
      </c>
      <c r="AD2663" s="29">
        <f t="shared" si="1925"/>
        <v>5.5880952873729739E-4</v>
      </c>
      <c r="AE2663" s="15">
        <f t="shared" si="1926"/>
        <v>142.40740740740742</v>
      </c>
      <c r="AF2663" s="27" t="e">
        <f t="shared" si="1932"/>
        <v>#REF!</v>
      </c>
      <c r="AG2663" s="7" t="e">
        <f t="shared" si="1932"/>
        <v>#REF!</v>
      </c>
      <c r="AH2663" s="17" t="e">
        <f t="shared" si="1927"/>
        <v>#REF!</v>
      </c>
      <c r="AI2663" s="26" t="e">
        <f t="shared" si="1933"/>
        <v>#REF!</v>
      </c>
      <c r="AJ2663" s="22" t="e">
        <f t="shared" si="1933"/>
        <v>#REF!</v>
      </c>
      <c r="AK2663" s="25" t="e">
        <f t="shared" si="1928"/>
        <v>#REF!</v>
      </c>
      <c r="AL2663" s="60">
        <f t="shared" si="1929"/>
        <v>41171</v>
      </c>
      <c r="AM2663" s="2"/>
    </row>
    <row r="2664" spans="1:39" ht="11.25" x14ac:dyDescent="0.2">
      <c r="A2664" s="2" t="s">
        <v>5</v>
      </c>
      <c r="B2664" s="2" t="str">
        <f t="shared" si="1919"/>
        <v>CACY2012</v>
      </c>
      <c r="C2664" s="2" t="s">
        <v>36</v>
      </c>
      <c r="D2664" s="4">
        <v>41170</v>
      </c>
      <c r="K2664" s="54">
        <f t="shared" si="1931"/>
        <v>0</v>
      </c>
      <c r="T2664" s="53">
        <v>1</v>
      </c>
      <c r="U2664" s="54">
        <v>0</v>
      </c>
      <c r="V2664" s="55">
        <v>0</v>
      </c>
      <c r="W2664" s="48">
        <f t="shared" si="1930"/>
        <v>1208</v>
      </c>
      <c r="X2664" s="32">
        <v>48317</v>
      </c>
      <c r="Y2664" s="31">
        <f t="shared" si="1921"/>
        <v>0</v>
      </c>
      <c r="Z2664" s="30">
        <f t="shared" si="1922"/>
        <v>0</v>
      </c>
      <c r="AA2664" s="10">
        <f t="shared" si="1923"/>
        <v>0</v>
      </c>
      <c r="AB2664" s="9" t="str">
        <f t="shared" si="1920"/>
        <v>U E</v>
      </c>
      <c r="AC2664" s="28">
        <f t="shared" si="1924"/>
        <v>0</v>
      </c>
      <c r="AD2664" s="29">
        <f t="shared" si="1925"/>
        <v>0</v>
      </c>
      <c r="AE2664" s="15">
        <f t="shared" si="1926"/>
        <v>0</v>
      </c>
      <c r="AF2664" s="27" t="e">
        <f t="shared" si="1932"/>
        <v>#REF!</v>
      </c>
      <c r="AG2664" s="7" t="e">
        <f t="shared" si="1932"/>
        <v>#REF!</v>
      </c>
      <c r="AH2664" s="17" t="e">
        <f t="shared" si="1927"/>
        <v>#REF!</v>
      </c>
      <c r="AI2664" s="26" t="e">
        <f t="shared" si="1933"/>
        <v>#REF!</v>
      </c>
      <c r="AJ2664" s="22" t="e">
        <f t="shared" si="1933"/>
        <v>#REF!</v>
      </c>
      <c r="AK2664" s="25" t="e">
        <f t="shared" si="1928"/>
        <v>#REF!</v>
      </c>
      <c r="AL2664" s="60">
        <f t="shared" si="1929"/>
        <v>41170</v>
      </c>
      <c r="AM2664" s="2"/>
    </row>
    <row r="2665" spans="1:39" ht="11.25" x14ac:dyDescent="0.2">
      <c r="A2665" s="2" t="s">
        <v>5</v>
      </c>
      <c r="B2665" s="2" t="str">
        <f t="shared" si="1919"/>
        <v>CACY2012</v>
      </c>
      <c r="C2665" s="2" t="s">
        <v>36</v>
      </c>
      <c r="D2665" s="4">
        <v>41169</v>
      </c>
      <c r="K2665" s="54">
        <f t="shared" si="1931"/>
        <v>0</v>
      </c>
      <c r="T2665" s="53">
        <v>4</v>
      </c>
      <c r="U2665" s="54">
        <v>6</v>
      </c>
      <c r="V2665" s="55">
        <v>570</v>
      </c>
      <c r="W2665" s="48">
        <f t="shared" si="1930"/>
        <v>1210</v>
      </c>
      <c r="X2665" s="32">
        <v>48317</v>
      </c>
      <c r="Y2665" s="31">
        <f t="shared" si="1921"/>
        <v>1.1797090051120724E-2</v>
      </c>
      <c r="Z2665" s="30">
        <f t="shared" si="1922"/>
        <v>1.2417989527495498E-4</v>
      </c>
      <c r="AA2665" s="10">
        <f t="shared" si="1923"/>
        <v>95</v>
      </c>
      <c r="AB2665" s="9" t="str">
        <f t="shared" si="1920"/>
        <v>U E</v>
      </c>
      <c r="AC2665" s="28">
        <f t="shared" si="1924"/>
        <v>1.1797090051120724E-2</v>
      </c>
      <c r="AD2665" s="29">
        <f t="shared" si="1925"/>
        <v>1.2417989527495498E-4</v>
      </c>
      <c r="AE2665" s="15">
        <f t="shared" si="1926"/>
        <v>95</v>
      </c>
      <c r="AF2665" s="27" t="e">
        <f t="shared" si="1932"/>
        <v>#REF!</v>
      </c>
      <c r="AG2665" s="7" t="e">
        <f t="shared" si="1932"/>
        <v>#REF!</v>
      </c>
      <c r="AH2665" s="17" t="e">
        <f t="shared" si="1927"/>
        <v>#REF!</v>
      </c>
      <c r="AI2665" s="26" t="e">
        <f t="shared" si="1933"/>
        <v>#REF!</v>
      </c>
      <c r="AJ2665" s="22" t="e">
        <f t="shared" si="1933"/>
        <v>#REF!</v>
      </c>
      <c r="AK2665" s="25" t="e">
        <f t="shared" si="1928"/>
        <v>#REF!</v>
      </c>
      <c r="AL2665" s="60">
        <f t="shared" si="1929"/>
        <v>41169</v>
      </c>
      <c r="AM2665" s="2"/>
    </row>
    <row r="2666" spans="1:39" ht="11.25" x14ac:dyDescent="0.2">
      <c r="A2666" s="2" t="s">
        <v>5</v>
      </c>
      <c r="B2666" s="2" t="str">
        <f t="shared" si="1919"/>
        <v>CACY2012</v>
      </c>
      <c r="C2666" s="2" t="s">
        <v>36</v>
      </c>
      <c r="D2666" s="4">
        <v>41168</v>
      </c>
      <c r="K2666" s="54">
        <f t="shared" si="1931"/>
        <v>0</v>
      </c>
      <c r="T2666" s="53">
        <v>2</v>
      </c>
      <c r="U2666" s="54">
        <v>15</v>
      </c>
      <c r="V2666" s="55">
        <v>2394</v>
      </c>
      <c r="W2666" s="48">
        <f t="shared" si="1930"/>
        <v>1206</v>
      </c>
      <c r="X2666" s="32">
        <v>48317</v>
      </c>
      <c r="Y2666" s="31">
        <f t="shared" si="1921"/>
        <v>4.9547778214707038E-2</v>
      </c>
      <c r="Z2666" s="30">
        <f t="shared" si="1922"/>
        <v>3.1044973818738749E-4</v>
      </c>
      <c r="AA2666" s="10">
        <f t="shared" si="1923"/>
        <v>159.6</v>
      </c>
      <c r="AB2666" s="9" t="str">
        <f t="shared" si="1920"/>
        <v>U E</v>
      </c>
      <c r="AC2666" s="28">
        <f t="shared" si="1924"/>
        <v>4.9547778214707038E-2</v>
      </c>
      <c r="AD2666" s="29">
        <f t="shared" si="1925"/>
        <v>3.1044973818738749E-4</v>
      </c>
      <c r="AE2666" s="15">
        <f t="shared" si="1926"/>
        <v>159.6</v>
      </c>
      <c r="AF2666" s="27" t="e">
        <f t="shared" si="1932"/>
        <v>#REF!</v>
      </c>
      <c r="AG2666" s="7" t="e">
        <f t="shared" si="1932"/>
        <v>#REF!</v>
      </c>
      <c r="AH2666" s="17" t="e">
        <f t="shared" si="1927"/>
        <v>#REF!</v>
      </c>
      <c r="AI2666" s="26" t="e">
        <f t="shared" si="1933"/>
        <v>#REF!</v>
      </c>
      <c r="AJ2666" s="22" t="e">
        <f t="shared" si="1933"/>
        <v>#REF!</v>
      </c>
      <c r="AK2666" s="25" t="e">
        <f t="shared" si="1928"/>
        <v>#REF!</v>
      </c>
      <c r="AL2666" s="60">
        <f t="shared" si="1929"/>
        <v>41168</v>
      </c>
      <c r="AM2666" s="2"/>
    </row>
    <row r="2667" spans="1:39" ht="11.25" x14ac:dyDescent="0.2">
      <c r="A2667" s="2" t="s">
        <v>5</v>
      </c>
      <c r="B2667" s="2" t="str">
        <f t="shared" si="1919"/>
        <v>CACY2012</v>
      </c>
      <c r="C2667" s="2" t="s">
        <v>36</v>
      </c>
      <c r="D2667" s="4">
        <v>41167</v>
      </c>
      <c r="K2667" s="54">
        <f t="shared" si="1931"/>
        <v>0</v>
      </c>
      <c r="T2667" s="53">
        <v>1</v>
      </c>
      <c r="U2667" s="54">
        <v>2</v>
      </c>
      <c r="V2667" s="55">
        <v>366</v>
      </c>
      <c r="W2667" s="48">
        <f t="shared" si="1930"/>
        <v>1208</v>
      </c>
      <c r="X2667" s="32">
        <v>48317</v>
      </c>
      <c r="Y2667" s="31">
        <f t="shared" si="1921"/>
        <v>7.574973611772254E-3</v>
      </c>
      <c r="Z2667" s="30">
        <f t="shared" si="1922"/>
        <v>4.1393298424984995E-5</v>
      </c>
      <c r="AA2667" s="10">
        <f t="shared" si="1923"/>
        <v>183</v>
      </c>
      <c r="AB2667" s="9" t="str">
        <f t="shared" si="1920"/>
        <v>U E</v>
      </c>
      <c r="AC2667" s="28">
        <f t="shared" si="1924"/>
        <v>7.574973611772254E-3</v>
      </c>
      <c r="AD2667" s="29">
        <f t="shared" si="1925"/>
        <v>4.1393298424984995E-5</v>
      </c>
      <c r="AE2667" s="15">
        <f t="shared" si="1926"/>
        <v>183</v>
      </c>
      <c r="AF2667" s="27" t="e">
        <f t="shared" si="1932"/>
        <v>#REF!</v>
      </c>
      <c r="AG2667" s="7" t="e">
        <f t="shared" si="1932"/>
        <v>#REF!</v>
      </c>
      <c r="AH2667" s="17" t="e">
        <f t="shared" si="1927"/>
        <v>#REF!</v>
      </c>
      <c r="AI2667" s="26" t="e">
        <f t="shared" si="1933"/>
        <v>#REF!</v>
      </c>
      <c r="AJ2667" s="22" t="e">
        <f t="shared" si="1933"/>
        <v>#REF!</v>
      </c>
      <c r="AK2667" s="25" t="e">
        <f t="shared" si="1928"/>
        <v>#REF!</v>
      </c>
      <c r="AL2667" s="60">
        <f t="shared" si="1929"/>
        <v>41167</v>
      </c>
      <c r="AM2667" s="2"/>
    </row>
    <row r="2668" spans="1:39" ht="11.25" x14ac:dyDescent="0.2">
      <c r="A2668" s="2" t="s">
        <v>5</v>
      </c>
      <c r="B2668" s="2" t="str">
        <f t="shared" si="1919"/>
        <v>CACY2012</v>
      </c>
      <c r="C2668" s="2" t="s">
        <v>36</v>
      </c>
      <c r="D2668" s="4">
        <v>41166</v>
      </c>
      <c r="K2668" s="54">
        <f t="shared" si="1931"/>
        <v>0</v>
      </c>
      <c r="T2668" s="53">
        <v>1</v>
      </c>
      <c r="U2668" s="54">
        <v>7</v>
      </c>
      <c r="V2668" s="55">
        <v>323</v>
      </c>
      <c r="W2668" s="48">
        <f t="shared" si="1930"/>
        <v>1212</v>
      </c>
      <c r="X2668" s="32">
        <v>48317</v>
      </c>
      <c r="Y2668" s="31">
        <f t="shared" si="1921"/>
        <v>6.685017695635077E-3</v>
      </c>
      <c r="Z2668" s="30">
        <f t="shared" si="1922"/>
        <v>1.4487654448744748E-4</v>
      </c>
      <c r="AA2668" s="10">
        <f t="shared" si="1923"/>
        <v>46.142857142857146</v>
      </c>
      <c r="AB2668" s="9" t="str">
        <f t="shared" si="1920"/>
        <v>U E</v>
      </c>
      <c r="AC2668" s="28">
        <f t="shared" si="1924"/>
        <v>6.685017695635077E-3</v>
      </c>
      <c r="AD2668" s="29">
        <f t="shared" si="1925"/>
        <v>1.4487654448744748E-4</v>
      </c>
      <c r="AE2668" s="15">
        <f t="shared" si="1926"/>
        <v>46.142857142857146</v>
      </c>
      <c r="AF2668" s="27" t="e">
        <f t="shared" si="1932"/>
        <v>#REF!</v>
      </c>
      <c r="AG2668" s="7" t="e">
        <f t="shared" si="1932"/>
        <v>#REF!</v>
      </c>
      <c r="AH2668" s="17" t="e">
        <f t="shared" si="1927"/>
        <v>#REF!</v>
      </c>
      <c r="AI2668" s="26" t="e">
        <f t="shared" si="1933"/>
        <v>#REF!</v>
      </c>
      <c r="AJ2668" s="22" t="e">
        <f t="shared" si="1933"/>
        <v>#REF!</v>
      </c>
      <c r="AK2668" s="25" t="e">
        <f t="shared" si="1928"/>
        <v>#REF!</v>
      </c>
      <c r="AL2668" s="60">
        <f t="shared" si="1929"/>
        <v>41166</v>
      </c>
      <c r="AM2668" s="2"/>
    </row>
    <row r="2669" spans="1:39" ht="11.25" x14ac:dyDescent="0.2">
      <c r="A2669" s="2" t="s">
        <v>5</v>
      </c>
      <c r="B2669" s="2" t="str">
        <f t="shared" si="1919"/>
        <v>CACY2012</v>
      </c>
      <c r="C2669" s="2" t="s">
        <v>36</v>
      </c>
      <c r="D2669" s="4">
        <v>41165</v>
      </c>
      <c r="K2669" s="54">
        <f t="shared" si="1931"/>
        <v>0</v>
      </c>
      <c r="T2669" s="53">
        <v>5</v>
      </c>
      <c r="U2669" s="54">
        <v>51</v>
      </c>
      <c r="V2669" s="55">
        <v>17912</v>
      </c>
      <c r="W2669" s="48">
        <f t="shared" si="1930"/>
        <v>1214</v>
      </c>
      <c r="X2669" s="32">
        <v>48317</v>
      </c>
      <c r="Y2669" s="31">
        <f t="shared" si="1921"/>
        <v>0.37071838069416563</v>
      </c>
      <c r="Z2669" s="30">
        <f t="shared" si="1922"/>
        <v>1.0555291098371174E-3</v>
      </c>
      <c r="AA2669" s="10">
        <f t="shared" si="1923"/>
        <v>351.21568627450978</v>
      </c>
      <c r="AB2669" s="9" t="str">
        <f t="shared" si="1920"/>
        <v>U E</v>
      </c>
      <c r="AC2669" s="28">
        <f t="shared" si="1924"/>
        <v>0.37071838069416563</v>
      </c>
      <c r="AD2669" s="29">
        <f t="shared" si="1925"/>
        <v>1.0555291098371174E-3</v>
      </c>
      <c r="AE2669" s="15">
        <f t="shared" si="1926"/>
        <v>351.21568627450978</v>
      </c>
      <c r="AF2669" s="27" t="e">
        <f t="shared" si="1932"/>
        <v>#REF!</v>
      </c>
      <c r="AG2669" s="7" t="e">
        <f t="shared" si="1932"/>
        <v>#REF!</v>
      </c>
      <c r="AH2669" s="17" t="e">
        <f t="shared" si="1927"/>
        <v>#REF!</v>
      </c>
      <c r="AI2669" s="26" t="e">
        <f t="shared" si="1933"/>
        <v>#REF!</v>
      </c>
      <c r="AJ2669" s="22" t="e">
        <f t="shared" si="1933"/>
        <v>#REF!</v>
      </c>
      <c r="AK2669" s="25" t="e">
        <f t="shared" si="1928"/>
        <v>#REF!</v>
      </c>
      <c r="AL2669" s="60">
        <f t="shared" si="1929"/>
        <v>41165</v>
      </c>
      <c r="AM2669" s="2"/>
    </row>
    <row r="2670" spans="1:39" ht="11.25" x14ac:dyDescent="0.2">
      <c r="A2670" s="2" t="s">
        <v>5</v>
      </c>
      <c r="B2670" s="2" t="str">
        <f t="shared" si="1919"/>
        <v>CACY2012</v>
      </c>
      <c r="C2670" s="2" t="s">
        <v>36</v>
      </c>
      <c r="D2670" s="4">
        <v>41164</v>
      </c>
      <c r="K2670" s="54">
        <f t="shared" si="1931"/>
        <v>0</v>
      </c>
      <c r="T2670" s="53">
        <v>1</v>
      </c>
      <c r="U2670" s="54">
        <v>0</v>
      </c>
      <c r="V2670" s="55">
        <v>0</v>
      </c>
      <c r="W2670" s="48">
        <f t="shared" si="1930"/>
        <v>1211</v>
      </c>
      <c r="X2670" s="32">
        <v>48317</v>
      </c>
      <c r="Y2670" s="31">
        <f t="shared" si="1921"/>
        <v>0</v>
      </c>
      <c r="Z2670" s="30">
        <f t="shared" si="1922"/>
        <v>0</v>
      </c>
      <c r="AA2670" s="10">
        <f t="shared" si="1923"/>
        <v>0</v>
      </c>
      <c r="AB2670" s="9" t="str">
        <f t="shared" si="1920"/>
        <v>U E</v>
      </c>
      <c r="AC2670" s="28">
        <f t="shared" si="1924"/>
        <v>0</v>
      </c>
      <c r="AD2670" s="29">
        <f t="shared" si="1925"/>
        <v>0</v>
      </c>
      <c r="AE2670" s="15">
        <f t="shared" si="1926"/>
        <v>0</v>
      </c>
      <c r="AF2670" s="27" t="e">
        <f t="shared" si="1932"/>
        <v>#REF!</v>
      </c>
      <c r="AG2670" s="7" t="e">
        <f t="shared" si="1932"/>
        <v>#REF!</v>
      </c>
      <c r="AH2670" s="17" t="e">
        <f t="shared" si="1927"/>
        <v>#REF!</v>
      </c>
      <c r="AI2670" s="26" t="e">
        <f t="shared" si="1933"/>
        <v>#REF!</v>
      </c>
      <c r="AJ2670" s="22" t="e">
        <f t="shared" si="1933"/>
        <v>#REF!</v>
      </c>
      <c r="AK2670" s="25" t="e">
        <f t="shared" si="1928"/>
        <v>#REF!</v>
      </c>
      <c r="AL2670" s="60">
        <f t="shared" si="1929"/>
        <v>41164</v>
      </c>
      <c r="AM2670" s="2"/>
    </row>
    <row r="2671" spans="1:39" ht="11.25" x14ac:dyDescent="0.2">
      <c r="A2671" s="2" t="s">
        <v>5</v>
      </c>
      <c r="B2671" s="2" t="str">
        <f t="shared" si="1919"/>
        <v>CACY2012</v>
      </c>
      <c r="C2671" s="2" t="s">
        <v>36</v>
      </c>
      <c r="D2671" s="4">
        <v>41163</v>
      </c>
      <c r="K2671" s="54">
        <f t="shared" si="1931"/>
        <v>0</v>
      </c>
      <c r="T2671" s="53">
        <v>4</v>
      </c>
      <c r="U2671" s="54">
        <v>13</v>
      </c>
      <c r="V2671" s="55">
        <v>57486</v>
      </c>
      <c r="W2671" s="48">
        <f t="shared" si="1930"/>
        <v>1217</v>
      </c>
      <c r="X2671" s="32">
        <v>48317</v>
      </c>
      <c r="Y2671" s="31">
        <f t="shared" si="1921"/>
        <v>1.1897675766293436</v>
      </c>
      <c r="Z2671" s="30">
        <f t="shared" si="1922"/>
        <v>2.6905643976240248E-4</v>
      </c>
      <c r="AA2671" s="10">
        <f t="shared" si="1923"/>
        <v>4421.9999999999991</v>
      </c>
      <c r="AB2671" s="9" t="str">
        <f t="shared" si="1920"/>
        <v>U E</v>
      </c>
      <c r="AC2671" s="28">
        <f t="shared" si="1924"/>
        <v>1.1897675766293436</v>
      </c>
      <c r="AD2671" s="29">
        <f t="shared" si="1925"/>
        <v>2.6905643976240248E-4</v>
      </c>
      <c r="AE2671" s="15">
        <f t="shared" si="1926"/>
        <v>4421.9999999999991</v>
      </c>
      <c r="AF2671" s="27" t="e">
        <f t="shared" si="1932"/>
        <v>#REF!</v>
      </c>
      <c r="AG2671" s="7" t="e">
        <f t="shared" si="1932"/>
        <v>#REF!</v>
      </c>
      <c r="AH2671" s="17" t="e">
        <f t="shared" si="1927"/>
        <v>#REF!</v>
      </c>
      <c r="AI2671" s="26" t="e">
        <f t="shared" si="1933"/>
        <v>#REF!</v>
      </c>
      <c r="AJ2671" s="22" t="e">
        <f t="shared" si="1933"/>
        <v>#REF!</v>
      </c>
      <c r="AK2671" s="25" t="e">
        <f t="shared" si="1928"/>
        <v>#REF!</v>
      </c>
      <c r="AL2671" s="60">
        <f t="shared" si="1929"/>
        <v>41163</v>
      </c>
      <c r="AM2671" s="2"/>
    </row>
    <row r="2672" spans="1:39" ht="11.25" x14ac:dyDescent="0.2">
      <c r="A2672" s="2" t="s">
        <v>5</v>
      </c>
      <c r="B2672" s="2" t="str">
        <f t="shared" si="1919"/>
        <v>CACY2012</v>
      </c>
      <c r="C2672" s="2" t="s">
        <v>36</v>
      </c>
      <c r="D2672" s="4">
        <v>41162</v>
      </c>
      <c r="K2672" s="54">
        <f t="shared" si="1931"/>
        <v>0</v>
      </c>
      <c r="T2672" s="53">
        <v>2</v>
      </c>
      <c r="U2672" s="54">
        <v>3</v>
      </c>
      <c r="V2672" s="55">
        <v>410</v>
      </c>
      <c r="W2672" s="48">
        <f t="shared" si="1930"/>
        <v>1214</v>
      </c>
      <c r="X2672" s="32">
        <v>48317</v>
      </c>
      <c r="Y2672" s="31">
        <f t="shared" si="1921"/>
        <v>8.4856261771219244E-3</v>
      </c>
      <c r="Z2672" s="30">
        <f t="shared" si="1922"/>
        <v>6.2089947637477489E-5</v>
      </c>
      <c r="AA2672" s="10">
        <f t="shared" si="1923"/>
        <v>136.66666666666669</v>
      </c>
      <c r="AB2672" s="9" t="str">
        <f t="shared" si="1920"/>
        <v>U E</v>
      </c>
      <c r="AC2672" s="28">
        <f t="shared" si="1924"/>
        <v>8.4856261771219244E-3</v>
      </c>
      <c r="AD2672" s="29">
        <f t="shared" si="1925"/>
        <v>6.2089947637477489E-5</v>
      </c>
      <c r="AE2672" s="15">
        <f t="shared" si="1926"/>
        <v>136.66666666666669</v>
      </c>
      <c r="AF2672" s="27" t="e">
        <f t="shared" si="1932"/>
        <v>#REF!</v>
      </c>
      <c r="AG2672" s="7" t="e">
        <f t="shared" si="1932"/>
        <v>#REF!</v>
      </c>
      <c r="AH2672" s="17" t="e">
        <f t="shared" si="1927"/>
        <v>#REF!</v>
      </c>
      <c r="AI2672" s="26" t="e">
        <f t="shared" si="1933"/>
        <v>#REF!</v>
      </c>
      <c r="AJ2672" s="22" t="e">
        <f t="shared" si="1933"/>
        <v>#REF!</v>
      </c>
      <c r="AK2672" s="25" t="e">
        <f t="shared" si="1928"/>
        <v>#REF!</v>
      </c>
      <c r="AL2672" s="60">
        <f t="shared" si="1929"/>
        <v>41162</v>
      </c>
      <c r="AM2672" s="2"/>
    </row>
    <row r="2673" spans="1:39" ht="11.25" x14ac:dyDescent="0.2">
      <c r="A2673" s="2" t="s">
        <v>5</v>
      </c>
      <c r="B2673" s="2" t="str">
        <f t="shared" si="1919"/>
        <v>CACY2012</v>
      </c>
      <c r="C2673" s="2" t="s">
        <v>36</v>
      </c>
      <c r="D2673" s="4">
        <v>41161</v>
      </c>
      <c r="K2673" s="54">
        <f t="shared" si="1931"/>
        <v>0</v>
      </c>
      <c r="T2673" s="53">
        <v>1</v>
      </c>
      <c r="U2673" s="54">
        <v>1</v>
      </c>
      <c r="V2673" s="55">
        <v>155</v>
      </c>
      <c r="W2673" s="48">
        <f t="shared" si="1930"/>
        <v>1213</v>
      </c>
      <c r="X2673" s="32">
        <v>48317</v>
      </c>
      <c r="Y2673" s="31">
        <f t="shared" si="1921"/>
        <v>3.2079806279363371E-3</v>
      </c>
      <c r="Z2673" s="30">
        <f t="shared" si="1922"/>
        <v>2.0696649212492498E-5</v>
      </c>
      <c r="AA2673" s="10">
        <f t="shared" si="1923"/>
        <v>155</v>
      </c>
      <c r="AB2673" s="9" t="str">
        <f t="shared" si="1920"/>
        <v>U E</v>
      </c>
      <c r="AC2673" s="28">
        <f t="shared" si="1924"/>
        <v>3.2079806279363371E-3</v>
      </c>
      <c r="AD2673" s="29">
        <f t="shared" si="1925"/>
        <v>2.0696649212492498E-5</v>
      </c>
      <c r="AE2673" s="15">
        <f t="shared" si="1926"/>
        <v>155</v>
      </c>
      <c r="AF2673" s="27" t="e">
        <f t="shared" si="1932"/>
        <v>#REF!</v>
      </c>
      <c r="AG2673" s="7" t="e">
        <f t="shared" si="1932"/>
        <v>#REF!</v>
      </c>
      <c r="AH2673" s="17" t="e">
        <f t="shared" si="1927"/>
        <v>#REF!</v>
      </c>
      <c r="AI2673" s="26" t="e">
        <f t="shared" si="1933"/>
        <v>#REF!</v>
      </c>
      <c r="AJ2673" s="22" t="e">
        <f t="shared" si="1933"/>
        <v>#REF!</v>
      </c>
      <c r="AK2673" s="25" t="e">
        <f t="shared" si="1928"/>
        <v>#REF!</v>
      </c>
      <c r="AL2673" s="60">
        <f t="shared" si="1929"/>
        <v>41161</v>
      </c>
      <c r="AM2673" s="2"/>
    </row>
    <row r="2674" spans="1:39" ht="11.25" x14ac:dyDescent="0.2">
      <c r="A2674" s="2" t="s">
        <v>5</v>
      </c>
      <c r="B2674" s="2" t="str">
        <f t="shared" si="1919"/>
        <v>CACY2012</v>
      </c>
      <c r="C2674" s="2" t="s">
        <v>36</v>
      </c>
      <c r="D2674" s="4">
        <v>41160</v>
      </c>
      <c r="K2674" s="54">
        <f t="shared" si="1931"/>
        <v>0</v>
      </c>
      <c r="T2674" s="53">
        <v>2</v>
      </c>
      <c r="U2674" s="54">
        <v>94</v>
      </c>
      <c r="V2674" s="55">
        <v>47550</v>
      </c>
      <c r="W2674" s="48">
        <f t="shared" si="1930"/>
        <v>1213</v>
      </c>
      <c r="X2674" s="32">
        <v>48317</v>
      </c>
      <c r="Y2674" s="31">
        <f t="shared" si="1921"/>
        <v>0.9841256700540183</v>
      </c>
      <c r="Z2674" s="30">
        <f t="shared" si="1922"/>
        <v>1.9454850259742948E-3</v>
      </c>
      <c r="AA2674" s="10">
        <f t="shared" si="1923"/>
        <v>505.85106382978722</v>
      </c>
      <c r="AB2674" s="9" t="str">
        <f t="shared" si="1920"/>
        <v>U E</v>
      </c>
      <c r="AC2674" s="28">
        <f t="shared" si="1924"/>
        <v>0.9841256700540183</v>
      </c>
      <c r="AD2674" s="29">
        <f t="shared" si="1925"/>
        <v>1.9454850259742948E-3</v>
      </c>
      <c r="AE2674" s="15">
        <f t="shared" si="1926"/>
        <v>505.85106382978722</v>
      </c>
      <c r="AF2674" s="27" t="e">
        <f t="shared" si="1932"/>
        <v>#REF!</v>
      </c>
      <c r="AG2674" s="7" t="e">
        <f t="shared" si="1932"/>
        <v>#REF!</v>
      </c>
      <c r="AH2674" s="17" t="e">
        <f t="shared" si="1927"/>
        <v>#REF!</v>
      </c>
      <c r="AI2674" s="26" t="e">
        <f t="shared" si="1933"/>
        <v>#REF!</v>
      </c>
      <c r="AJ2674" s="22" t="e">
        <f t="shared" si="1933"/>
        <v>#REF!</v>
      </c>
      <c r="AK2674" s="25" t="e">
        <f t="shared" si="1928"/>
        <v>#REF!</v>
      </c>
      <c r="AL2674" s="60">
        <f t="shared" si="1929"/>
        <v>41160</v>
      </c>
      <c r="AM2674" s="2"/>
    </row>
    <row r="2675" spans="1:39" ht="11.25" x14ac:dyDescent="0.2">
      <c r="A2675" s="2" t="s">
        <v>5</v>
      </c>
      <c r="B2675" s="2" t="str">
        <f t="shared" si="1919"/>
        <v>CACY2012</v>
      </c>
      <c r="C2675" s="2" t="s">
        <v>36</v>
      </c>
      <c r="D2675" s="4">
        <v>41159</v>
      </c>
      <c r="K2675" s="54">
        <f t="shared" si="1931"/>
        <v>0</v>
      </c>
      <c r="T2675" s="53">
        <v>1</v>
      </c>
      <c r="U2675" s="54">
        <v>1</v>
      </c>
      <c r="V2675" s="55">
        <v>68</v>
      </c>
      <c r="W2675" s="48">
        <f t="shared" si="1930"/>
        <v>1215</v>
      </c>
      <c r="X2675" s="32">
        <v>48317</v>
      </c>
      <c r="Y2675" s="31">
        <f t="shared" si="1921"/>
        <v>1.4073721464494897E-3</v>
      </c>
      <c r="Z2675" s="30">
        <f t="shared" si="1922"/>
        <v>2.0696649212492498E-5</v>
      </c>
      <c r="AA2675" s="10">
        <f t="shared" si="1923"/>
        <v>68</v>
      </c>
      <c r="AB2675" s="9" t="str">
        <f t="shared" si="1920"/>
        <v>U E</v>
      </c>
      <c r="AC2675" s="28">
        <f t="shared" si="1924"/>
        <v>1.4073721464494897E-3</v>
      </c>
      <c r="AD2675" s="29">
        <f t="shared" si="1925"/>
        <v>2.0696649212492498E-5</v>
      </c>
      <c r="AE2675" s="15">
        <f t="shared" si="1926"/>
        <v>68</v>
      </c>
      <c r="AF2675" s="27" t="e">
        <f t="shared" si="1932"/>
        <v>#REF!</v>
      </c>
      <c r="AG2675" s="7" t="e">
        <f t="shared" si="1932"/>
        <v>#REF!</v>
      </c>
      <c r="AH2675" s="17" t="e">
        <f t="shared" si="1927"/>
        <v>#REF!</v>
      </c>
      <c r="AI2675" s="26" t="e">
        <f t="shared" si="1933"/>
        <v>#REF!</v>
      </c>
      <c r="AJ2675" s="22" t="e">
        <f t="shared" si="1933"/>
        <v>#REF!</v>
      </c>
      <c r="AK2675" s="25" t="e">
        <f t="shared" si="1928"/>
        <v>#REF!</v>
      </c>
      <c r="AL2675" s="60">
        <f t="shared" si="1929"/>
        <v>41159</v>
      </c>
      <c r="AM2675" s="2"/>
    </row>
    <row r="2676" spans="1:39" ht="11.25" x14ac:dyDescent="0.2">
      <c r="A2676" s="2" t="s">
        <v>5</v>
      </c>
      <c r="B2676" s="2" t="str">
        <f t="shared" si="1919"/>
        <v>CACY2012</v>
      </c>
      <c r="C2676" s="2" t="s">
        <v>36</v>
      </c>
      <c r="D2676" s="4">
        <v>41158</v>
      </c>
      <c r="K2676" s="54">
        <f t="shared" si="1931"/>
        <v>0</v>
      </c>
      <c r="T2676" s="53">
        <v>5</v>
      </c>
      <c r="U2676" s="54">
        <v>70</v>
      </c>
      <c r="V2676" s="55">
        <v>76892</v>
      </c>
      <c r="W2676" s="48">
        <f t="shared" si="1930"/>
        <v>1214</v>
      </c>
      <c r="X2676" s="32">
        <v>48317</v>
      </c>
      <c r="Y2676" s="31">
        <f t="shared" si="1921"/>
        <v>1.5914067512469732</v>
      </c>
      <c r="Z2676" s="30">
        <f t="shared" si="1922"/>
        <v>1.4487654448744748E-3</v>
      </c>
      <c r="AA2676" s="10">
        <f t="shared" si="1923"/>
        <v>1098.457142857143</v>
      </c>
      <c r="AB2676" s="9" t="str">
        <f t="shared" si="1920"/>
        <v>U E</v>
      </c>
      <c r="AC2676" s="28">
        <f t="shared" si="1924"/>
        <v>1.5914067512469732</v>
      </c>
      <c r="AD2676" s="29">
        <f t="shared" si="1925"/>
        <v>1.4487654448744748E-3</v>
      </c>
      <c r="AE2676" s="15">
        <f t="shared" si="1926"/>
        <v>1098.457142857143</v>
      </c>
      <c r="AF2676" s="27" t="e">
        <f t="shared" si="1932"/>
        <v>#REF!</v>
      </c>
      <c r="AG2676" s="7" t="e">
        <f t="shared" si="1932"/>
        <v>#REF!</v>
      </c>
      <c r="AH2676" s="17" t="e">
        <f t="shared" si="1927"/>
        <v>#REF!</v>
      </c>
      <c r="AI2676" s="26" t="e">
        <f t="shared" si="1933"/>
        <v>#REF!</v>
      </c>
      <c r="AJ2676" s="22" t="e">
        <f t="shared" si="1933"/>
        <v>#REF!</v>
      </c>
      <c r="AK2676" s="25" t="e">
        <f t="shared" si="1928"/>
        <v>#REF!</v>
      </c>
      <c r="AL2676" s="60">
        <f t="shared" si="1929"/>
        <v>41158</v>
      </c>
      <c r="AM2676" s="2"/>
    </row>
    <row r="2677" spans="1:39" ht="11.25" x14ac:dyDescent="0.2">
      <c r="A2677" s="2" t="s">
        <v>5</v>
      </c>
      <c r="B2677" s="2" t="str">
        <f t="shared" si="1919"/>
        <v>CACY2012</v>
      </c>
      <c r="C2677" s="2" t="s">
        <v>36</v>
      </c>
      <c r="D2677" s="4">
        <v>41157</v>
      </c>
      <c r="K2677" s="54">
        <f t="shared" si="1931"/>
        <v>0</v>
      </c>
      <c r="T2677" s="53">
        <v>1</v>
      </c>
      <c r="U2677" s="54">
        <v>1</v>
      </c>
      <c r="V2677" s="55">
        <v>86</v>
      </c>
      <c r="W2677" s="48">
        <f t="shared" si="1930"/>
        <v>1211</v>
      </c>
      <c r="X2677" s="32">
        <v>48317</v>
      </c>
      <c r="Y2677" s="31">
        <f t="shared" si="1921"/>
        <v>1.7799118322743548E-3</v>
      </c>
      <c r="Z2677" s="30">
        <f t="shared" si="1922"/>
        <v>2.0696649212492498E-5</v>
      </c>
      <c r="AA2677" s="10">
        <f t="shared" si="1923"/>
        <v>86</v>
      </c>
      <c r="AB2677" s="9" t="str">
        <f t="shared" si="1920"/>
        <v>U E</v>
      </c>
      <c r="AC2677" s="28">
        <f t="shared" si="1924"/>
        <v>1.7799118322743548E-3</v>
      </c>
      <c r="AD2677" s="29">
        <f t="shared" si="1925"/>
        <v>2.0696649212492498E-5</v>
      </c>
      <c r="AE2677" s="15">
        <f t="shared" si="1926"/>
        <v>86</v>
      </c>
      <c r="AF2677" s="27" t="e">
        <f t="shared" si="1932"/>
        <v>#REF!</v>
      </c>
      <c r="AG2677" s="7" t="e">
        <f t="shared" si="1932"/>
        <v>#REF!</v>
      </c>
      <c r="AH2677" s="17" t="e">
        <f t="shared" si="1927"/>
        <v>#REF!</v>
      </c>
      <c r="AI2677" s="26" t="e">
        <f t="shared" si="1933"/>
        <v>#REF!</v>
      </c>
      <c r="AJ2677" s="22" t="e">
        <f t="shared" si="1933"/>
        <v>#REF!</v>
      </c>
      <c r="AK2677" s="25" t="e">
        <f t="shared" si="1928"/>
        <v>#REF!</v>
      </c>
      <c r="AL2677" s="60">
        <f t="shared" si="1929"/>
        <v>41157</v>
      </c>
      <c r="AM2677" s="2"/>
    </row>
    <row r="2678" spans="1:39" ht="11.25" x14ac:dyDescent="0.2">
      <c r="A2678" s="2" t="s">
        <v>5</v>
      </c>
      <c r="B2678" s="2" t="str">
        <f t="shared" si="1919"/>
        <v>CACY2012</v>
      </c>
      <c r="C2678" s="2" t="s">
        <v>36</v>
      </c>
      <c r="D2678" s="4">
        <v>41156</v>
      </c>
      <c r="K2678" s="54">
        <f t="shared" si="1931"/>
        <v>0</v>
      </c>
      <c r="T2678" s="53">
        <v>3</v>
      </c>
      <c r="U2678" s="54">
        <v>2</v>
      </c>
      <c r="V2678" s="55">
        <v>148</v>
      </c>
      <c r="W2678" s="48">
        <f t="shared" si="1930"/>
        <v>1212</v>
      </c>
      <c r="X2678" s="32">
        <v>48317</v>
      </c>
      <c r="Y2678" s="31">
        <f t="shared" si="1921"/>
        <v>3.0631040834488898E-3</v>
      </c>
      <c r="Z2678" s="30">
        <f t="shared" si="1922"/>
        <v>4.1393298424984995E-5</v>
      </c>
      <c r="AA2678" s="10">
        <f t="shared" si="1923"/>
        <v>74</v>
      </c>
      <c r="AB2678" s="9" t="str">
        <f t="shared" si="1920"/>
        <v>U E</v>
      </c>
      <c r="AC2678" s="28">
        <f t="shared" si="1924"/>
        <v>3.0631040834488898E-3</v>
      </c>
      <c r="AD2678" s="29">
        <f t="shared" si="1925"/>
        <v>4.1393298424984995E-5</v>
      </c>
      <c r="AE2678" s="15">
        <f t="shared" si="1926"/>
        <v>74</v>
      </c>
      <c r="AF2678" s="27" t="e">
        <f t="shared" si="1932"/>
        <v>#REF!</v>
      </c>
      <c r="AG2678" s="7" t="e">
        <f t="shared" si="1932"/>
        <v>#REF!</v>
      </c>
      <c r="AH2678" s="17" t="e">
        <f t="shared" si="1927"/>
        <v>#REF!</v>
      </c>
      <c r="AI2678" s="26" t="e">
        <f t="shared" si="1933"/>
        <v>#REF!</v>
      </c>
      <c r="AJ2678" s="22" t="e">
        <f t="shared" si="1933"/>
        <v>#REF!</v>
      </c>
      <c r="AK2678" s="25" t="e">
        <f t="shared" si="1928"/>
        <v>#REF!</v>
      </c>
      <c r="AL2678" s="60">
        <f t="shared" si="1929"/>
        <v>41156</v>
      </c>
      <c r="AM2678" s="2"/>
    </row>
    <row r="2679" spans="1:39" ht="11.25" x14ac:dyDescent="0.2">
      <c r="A2679" s="2" t="s">
        <v>5</v>
      </c>
      <c r="B2679" s="2" t="str">
        <f t="shared" si="1919"/>
        <v>CACY2012</v>
      </c>
      <c r="C2679" s="2" t="s">
        <v>36</v>
      </c>
      <c r="D2679" s="4">
        <v>41155</v>
      </c>
      <c r="K2679" s="54">
        <f t="shared" si="1931"/>
        <v>0</v>
      </c>
      <c r="T2679" s="53">
        <v>2</v>
      </c>
      <c r="U2679" s="54">
        <v>7</v>
      </c>
      <c r="V2679" s="55">
        <v>2980</v>
      </c>
      <c r="W2679" s="48">
        <f t="shared" si="1930"/>
        <v>1212</v>
      </c>
      <c r="X2679" s="32">
        <v>48317</v>
      </c>
      <c r="Y2679" s="31">
        <f t="shared" si="1921"/>
        <v>6.167601465322764E-2</v>
      </c>
      <c r="Z2679" s="30">
        <f t="shared" si="1922"/>
        <v>1.4487654448744748E-4</v>
      </c>
      <c r="AA2679" s="10">
        <f t="shared" si="1923"/>
        <v>425.71428571428572</v>
      </c>
      <c r="AB2679" s="9" t="str">
        <f t="shared" si="1920"/>
        <v>U E</v>
      </c>
      <c r="AC2679" s="28">
        <f t="shared" si="1924"/>
        <v>6.167601465322764E-2</v>
      </c>
      <c r="AD2679" s="29">
        <f t="shared" si="1925"/>
        <v>1.4487654448744748E-4</v>
      </c>
      <c r="AE2679" s="15">
        <f t="shared" si="1926"/>
        <v>425.71428571428572</v>
      </c>
      <c r="AF2679" s="27" t="e">
        <f t="shared" si="1932"/>
        <v>#REF!</v>
      </c>
      <c r="AG2679" s="7" t="e">
        <f t="shared" si="1932"/>
        <v>#REF!</v>
      </c>
      <c r="AH2679" s="17" t="e">
        <f t="shared" si="1927"/>
        <v>#REF!</v>
      </c>
      <c r="AI2679" s="26" t="e">
        <f t="shared" si="1933"/>
        <v>#REF!</v>
      </c>
      <c r="AJ2679" s="22" t="e">
        <f t="shared" si="1933"/>
        <v>#REF!</v>
      </c>
      <c r="AK2679" s="25" t="e">
        <f t="shared" si="1928"/>
        <v>#REF!</v>
      </c>
      <c r="AL2679" s="60">
        <f t="shared" si="1929"/>
        <v>41155</v>
      </c>
      <c r="AM2679" s="2"/>
    </row>
    <row r="2680" spans="1:39" ht="11.25" x14ac:dyDescent="0.2">
      <c r="A2680" s="2" t="s">
        <v>5</v>
      </c>
      <c r="B2680" s="2" t="str">
        <f t="shared" si="1919"/>
        <v>CACY2012</v>
      </c>
      <c r="C2680" s="2" t="s">
        <v>36</v>
      </c>
      <c r="D2680" s="4">
        <v>41154</v>
      </c>
      <c r="K2680" s="54">
        <f t="shared" si="1931"/>
        <v>0</v>
      </c>
      <c r="T2680" s="53"/>
      <c r="U2680" s="54"/>
      <c r="V2680" s="55"/>
      <c r="W2680" s="48">
        <f t="shared" si="1930"/>
        <v>1210</v>
      </c>
      <c r="X2680" s="32">
        <v>48317</v>
      </c>
      <c r="Y2680" s="31">
        <f t="shared" si="1921"/>
        <v>0</v>
      </c>
      <c r="Z2680" s="30">
        <f t="shared" si="1922"/>
        <v>0</v>
      </c>
      <c r="AA2680" s="10">
        <f t="shared" si="1923"/>
        <v>0</v>
      </c>
      <c r="AB2680" s="9" t="str">
        <f t="shared" si="1920"/>
        <v>U E</v>
      </c>
      <c r="AC2680" s="28">
        <f t="shared" si="1924"/>
        <v>0</v>
      </c>
      <c r="AD2680" s="29">
        <f t="shared" si="1925"/>
        <v>0</v>
      </c>
      <c r="AE2680" s="15">
        <f t="shared" si="1926"/>
        <v>0</v>
      </c>
      <c r="AF2680" s="27" t="e">
        <f t="shared" si="1932"/>
        <v>#REF!</v>
      </c>
      <c r="AG2680" s="7" t="e">
        <f t="shared" si="1932"/>
        <v>#REF!</v>
      </c>
      <c r="AH2680" s="17" t="e">
        <f t="shared" si="1927"/>
        <v>#REF!</v>
      </c>
      <c r="AI2680" s="26" t="e">
        <f t="shared" si="1933"/>
        <v>#REF!</v>
      </c>
      <c r="AJ2680" s="22" t="e">
        <f t="shared" si="1933"/>
        <v>#REF!</v>
      </c>
      <c r="AK2680" s="25" t="e">
        <f t="shared" si="1928"/>
        <v>#REF!</v>
      </c>
      <c r="AL2680" s="60">
        <f t="shared" si="1929"/>
        <v>41154</v>
      </c>
      <c r="AM2680" s="2"/>
    </row>
    <row r="2681" spans="1:39" ht="11.25" x14ac:dyDescent="0.2">
      <c r="A2681" s="2" t="s">
        <v>5</v>
      </c>
      <c r="B2681" s="2" t="str">
        <f t="shared" ref="B2681:B2744" si="1934">CONCATENATE(A2681,C2681)</f>
        <v>CACY2012</v>
      </c>
      <c r="C2681" s="2" t="s">
        <v>36</v>
      </c>
      <c r="D2681" s="4">
        <v>41153</v>
      </c>
      <c r="K2681" s="54">
        <f t="shared" si="1931"/>
        <v>0</v>
      </c>
      <c r="T2681" s="53">
        <v>1</v>
      </c>
      <c r="U2681" s="54">
        <v>2</v>
      </c>
      <c r="V2681" s="55">
        <v>169</v>
      </c>
      <c r="W2681" s="48">
        <f t="shared" si="1930"/>
        <v>1216</v>
      </c>
      <c r="X2681" s="32">
        <v>48317</v>
      </c>
      <c r="Y2681" s="31">
        <f t="shared" si="1921"/>
        <v>3.497733716911232E-3</v>
      </c>
      <c r="Z2681" s="30">
        <f t="shared" si="1922"/>
        <v>4.1393298424984995E-5</v>
      </c>
      <c r="AA2681" s="10">
        <f t="shared" si="1923"/>
        <v>84.5</v>
      </c>
      <c r="AB2681" s="9" t="str">
        <f t="shared" si="1920"/>
        <v>U E</v>
      </c>
      <c r="AC2681" s="28">
        <f t="shared" si="1924"/>
        <v>3.497733716911232E-3</v>
      </c>
      <c r="AD2681" s="29">
        <f t="shared" si="1925"/>
        <v>4.1393298424984995E-5</v>
      </c>
      <c r="AE2681" s="15">
        <f t="shared" si="1926"/>
        <v>84.5</v>
      </c>
      <c r="AF2681" s="27" t="e">
        <f t="shared" si="1932"/>
        <v>#REF!</v>
      </c>
      <c r="AG2681" s="7" t="e">
        <f t="shared" si="1932"/>
        <v>#REF!</v>
      </c>
      <c r="AH2681" s="17" t="e">
        <f t="shared" si="1927"/>
        <v>#REF!</v>
      </c>
      <c r="AI2681" s="26" t="e">
        <f t="shared" si="1933"/>
        <v>#REF!</v>
      </c>
      <c r="AJ2681" s="22" t="e">
        <f t="shared" si="1933"/>
        <v>#REF!</v>
      </c>
      <c r="AK2681" s="25" t="e">
        <f t="shared" si="1928"/>
        <v>#REF!</v>
      </c>
      <c r="AL2681" s="60">
        <f t="shared" si="1929"/>
        <v>41153</v>
      </c>
      <c r="AM2681" s="2"/>
    </row>
    <row r="2682" spans="1:39" ht="11.25" x14ac:dyDescent="0.2">
      <c r="A2682" s="2" t="s">
        <v>5</v>
      </c>
      <c r="B2682" s="2" t="str">
        <f t="shared" si="1934"/>
        <v>CACY2012</v>
      </c>
      <c r="C2682" s="2" t="s">
        <v>36</v>
      </c>
      <c r="D2682" s="4">
        <v>41152</v>
      </c>
      <c r="G2682" s="69">
        <v>168</v>
      </c>
      <c r="H2682" s="71">
        <v>1.5529999999999999</v>
      </c>
      <c r="I2682" s="76">
        <v>108</v>
      </c>
      <c r="K2682" s="54">
        <f t="shared" si="1931"/>
        <v>0</v>
      </c>
      <c r="T2682" s="53">
        <v>3</v>
      </c>
      <c r="U2682" s="54">
        <v>11</v>
      </c>
      <c r="V2682" s="55">
        <v>5437</v>
      </c>
      <c r="W2682" s="48">
        <f t="shared" si="1930"/>
        <v>1217</v>
      </c>
      <c r="X2682" s="32">
        <v>48317</v>
      </c>
      <c r="Y2682" s="31">
        <f t="shared" si="1921"/>
        <v>0.1125276817683217</v>
      </c>
      <c r="Z2682" s="30">
        <f t="shared" si="1922"/>
        <v>2.2766314133741748E-4</v>
      </c>
      <c r="AA2682" s="10">
        <f t="shared" si="1923"/>
        <v>494.2727272727272</v>
      </c>
      <c r="AB2682" s="9" t="str">
        <f t="shared" si="1920"/>
        <v>U E</v>
      </c>
      <c r="AC2682" s="28">
        <f t="shared" si="1924"/>
        <v>0.1125276817683217</v>
      </c>
      <c r="AD2682" s="29">
        <f t="shared" si="1925"/>
        <v>2.2766314133741748E-4</v>
      </c>
      <c r="AE2682" s="15">
        <f t="shared" si="1926"/>
        <v>494.2727272727272</v>
      </c>
      <c r="AF2682" s="27" t="e">
        <f t="shared" si="1932"/>
        <v>#REF!</v>
      </c>
      <c r="AG2682" s="7" t="e">
        <f t="shared" si="1932"/>
        <v>#REF!</v>
      </c>
      <c r="AH2682" s="17" t="e">
        <f t="shared" si="1927"/>
        <v>#REF!</v>
      </c>
      <c r="AI2682" s="26" t="e">
        <f t="shared" si="1933"/>
        <v>#REF!</v>
      </c>
      <c r="AJ2682" s="22" t="e">
        <f t="shared" si="1933"/>
        <v>#REF!</v>
      </c>
      <c r="AK2682" s="25" t="e">
        <f t="shared" si="1928"/>
        <v>#REF!</v>
      </c>
      <c r="AL2682" s="60">
        <f t="shared" si="1929"/>
        <v>41152</v>
      </c>
      <c r="AM2682" s="2"/>
    </row>
    <row r="2683" spans="1:39" ht="11.25" x14ac:dyDescent="0.2">
      <c r="A2683" s="2" t="s">
        <v>5</v>
      </c>
      <c r="B2683" s="2" t="str">
        <f t="shared" si="1934"/>
        <v>CACY2012</v>
      </c>
      <c r="C2683" s="2" t="s">
        <v>36</v>
      </c>
      <c r="D2683" s="4">
        <v>41151</v>
      </c>
      <c r="K2683" s="54">
        <f t="shared" si="1931"/>
        <v>0</v>
      </c>
      <c r="T2683" s="53">
        <v>3</v>
      </c>
      <c r="U2683" s="54">
        <v>10</v>
      </c>
      <c r="V2683" s="55">
        <v>1488</v>
      </c>
      <c r="W2683" s="48">
        <f t="shared" si="1930"/>
        <v>1214</v>
      </c>
      <c r="X2683" s="32">
        <v>48317</v>
      </c>
      <c r="Y2683" s="31">
        <f t="shared" si="1921"/>
        <v>3.0796614028188837E-2</v>
      </c>
      <c r="Z2683" s="30">
        <f t="shared" si="1922"/>
        <v>2.0696649212492498E-4</v>
      </c>
      <c r="AA2683" s="10">
        <f t="shared" si="1923"/>
        <v>148.79999999999998</v>
      </c>
      <c r="AB2683" s="9" t="str">
        <f t="shared" si="1920"/>
        <v>U E</v>
      </c>
      <c r="AC2683" s="28">
        <f t="shared" si="1924"/>
        <v>3.0796614028188837E-2</v>
      </c>
      <c r="AD2683" s="29">
        <f t="shared" si="1925"/>
        <v>2.0696649212492498E-4</v>
      </c>
      <c r="AE2683" s="15">
        <f t="shared" si="1926"/>
        <v>148.79999999999998</v>
      </c>
      <c r="AF2683" s="27" t="e">
        <f t="shared" si="1932"/>
        <v>#REF!</v>
      </c>
      <c r="AG2683" s="7" t="e">
        <f t="shared" si="1932"/>
        <v>#REF!</v>
      </c>
      <c r="AH2683" s="17" t="e">
        <f t="shared" si="1927"/>
        <v>#REF!</v>
      </c>
      <c r="AI2683" s="26" t="e">
        <f t="shared" si="1933"/>
        <v>#REF!</v>
      </c>
      <c r="AJ2683" s="22" t="e">
        <f t="shared" si="1933"/>
        <v>#REF!</v>
      </c>
      <c r="AK2683" s="25" t="e">
        <f t="shared" si="1928"/>
        <v>#REF!</v>
      </c>
      <c r="AL2683" s="60">
        <f t="shared" si="1929"/>
        <v>41151</v>
      </c>
      <c r="AM2683" s="2"/>
    </row>
    <row r="2684" spans="1:39" ht="11.25" x14ac:dyDescent="0.2">
      <c r="A2684" s="2" t="s">
        <v>5</v>
      </c>
      <c r="B2684" s="2" t="str">
        <f t="shared" si="1934"/>
        <v>CACY2012</v>
      </c>
      <c r="C2684" s="2" t="s">
        <v>36</v>
      </c>
      <c r="D2684" s="4">
        <v>41150</v>
      </c>
      <c r="K2684" s="54">
        <f t="shared" si="1931"/>
        <v>0</v>
      </c>
      <c r="T2684" s="53">
        <v>2</v>
      </c>
      <c r="U2684" s="54">
        <v>7</v>
      </c>
      <c r="V2684" s="55">
        <v>223</v>
      </c>
      <c r="W2684" s="48">
        <f t="shared" si="1930"/>
        <v>1212</v>
      </c>
      <c r="X2684" s="32">
        <v>48317</v>
      </c>
      <c r="Y2684" s="31">
        <f t="shared" si="1921"/>
        <v>4.6153527743858268E-3</v>
      </c>
      <c r="Z2684" s="30">
        <f t="shared" si="1922"/>
        <v>1.4487654448744748E-4</v>
      </c>
      <c r="AA2684" s="10">
        <f t="shared" si="1923"/>
        <v>31.857142857142858</v>
      </c>
      <c r="AB2684" s="9" t="str">
        <f t="shared" si="1920"/>
        <v>U E</v>
      </c>
      <c r="AC2684" s="28">
        <f t="shared" si="1924"/>
        <v>4.6153527743858268E-3</v>
      </c>
      <c r="AD2684" s="29">
        <f t="shared" si="1925"/>
        <v>1.4487654448744748E-4</v>
      </c>
      <c r="AE2684" s="15">
        <f t="shared" si="1926"/>
        <v>31.857142857142858</v>
      </c>
      <c r="AF2684" s="27" t="e">
        <f t="shared" si="1932"/>
        <v>#REF!</v>
      </c>
      <c r="AG2684" s="7" t="e">
        <f t="shared" si="1932"/>
        <v>#REF!</v>
      </c>
      <c r="AH2684" s="17" t="e">
        <f t="shared" si="1927"/>
        <v>#REF!</v>
      </c>
      <c r="AI2684" s="26" t="e">
        <f t="shared" si="1933"/>
        <v>#REF!</v>
      </c>
      <c r="AJ2684" s="22" t="e">
        <f t="shared" si="1933"/>
        <v>#REF!</v>
      </c>
      <c r="AK2684" s="25" t="e">
        <f t="shared" si="1928"/>
        <v>#REF!</v>
      </c>
      <c r="AL2684" s="60">
        <f t="shared" si="1929"/>
        <v>41150</v>
      </c>
      <c r="AM2684" s="2"/>
    </row>
    <row r="2685" spans="1:39" ht="11.25" x14ac:dyDescent="0.2">
      <c r="A2685" s="2" t="s">
        <v>5</v>
      </c>
      <c r="B2685" s="2" t="str">
        <f t="shared" si="1934"/>
        <v>CACY2012</v>
      </c>
      <c r="C2685" s="2" t="s">
        <v>36</v>
      </c>
      <c r="D2685" s="4">
        <v>41149</v>
      </c>
      <c r="K2685" s="54">
        <f t="shared" si="1931"/>
        <v>0</v>
      </c>
      <c r="T2685" s="53">
        <v>7</v>
      </c>
      <c r="U2685" s="54">
        <v>475</v>
      </c>
      <c r="V2685" s="55">
        <v>85528</v>
      </c>
      <c r="W2685" s="48">
        <f t="shared" si="1930"/>
        <v>1213</v>
      </c>
      <c r="X2685" s="32">
        <v>48317</v>
      </c>
      <c r="Y2685" s="31">
        <f t="shared" si="1921"/>
        <v>1.7701430138460583</v>
      </c>
      <c r="Z2685" s="30">
        <f t="shared" si="1922"/>
        <v>9.8309083759339361E-3</v>
      </c>
      <c r="AA2685" s="10">
        <f t="shared" si="1923"/>
        <v>180.05894736842106</v>
      </c>
      <c r="AB2685" s="9" t="str">
        <f t="shared" si="1920"/>
        <v>U E</v>
      </c>
      <c r="AC2685" s="28">
        <f t="shared" si="1924"/>
        <v>1.7701430138460583</v>
      </c>
      <c r="AD2685" s="29">
        <f t="shared" si="1925"/>
        <v>9.8309083759339361E-3</v>
      </c>
      <c r="AE2685" s="15">
        <f t="shared" si="1926"/>
        <v>180.05894736842106</v>
      </c>
      <c r="AF2685" s="27" t="e">
        <f t="shared" si="1932"/>
        <v>#REF!</v>
      </c>
      <c r="AG2685" s="7" t="e">
        <f t="shared" si="1932"/>
        <v>#REF!</v>
      </c>
      <c r="AH2685" s="17" t="e">
        <f t="shared" si="1927"/>
        <v>#REF!</v>
      </c>
      <c r="AI2685" s="26" t="e">
        <f t="shared" si="1933"/>
        <v>#REF!</v>
      </c>
      <c r="AJ2685" s="22" t="e">
        <f t="shared" si="1933"/>
        <v>#REF!</v>
      </c>
      <c r="AK2685" s="25" t="e">
        <f t="shared" si="1928"/>
        <v>#REF!</v>
      </c>
      <c r="AL2685" s="60">
        <f t="shared" si="1929"/>
        <v>41149</v>
      </c>
      <c r="AM2685" s="2"/>
    </row>
    <row r="2686" spans="1:39" ht="11.25" x14ac:dyDescent="0.2">
      <c r="A2686" s="2" t="s">
        <v>5</v>
      </c>
      <c r="B2686" s="2" t="str">
        <f t="shared" si="1934"/>
        <v>CACY2012</v>
      </c>
      <c r="C2686" s="2" t="s">
        <v>36</v>
      </c>
      <c r="D2686" s="4">
        <v>41148</v>
      </c>
      <c r="K2686" s="54">
        <f t="shared" si="1931"/>
        <v>0</v>
      </c>
      <c r="T2686" s="53">
        <v>3</v>
      </c>
      <c r="U2686" s="54">
        <v>4</v>
      </c>
      <c r="V2686" s="55">
        <v>118</v>
      </c>
      <c r="W2686" s="48">
        <f t="shared" si="1930"/>
        <v>1207</v>
      </c>
      <c r="X2686" s="32">
        <v>48317</v>
      </c>
      <c r="Y2686" s="31">
        <f t="shared" si="1921"/>
        <v>2.4422046070741148E-3</v>
      </c>
      <c r="Z2686" s="30">
        <f t="shared" si="1922"/>
        <v>8.278659684996999E-5</v>
      </c>
      <c r="AA2686" s="10">
        <f t="shared" si="1923"/>
        <v>29.5</v>
      </c>
      <c r="AB2686" s="9" t="str">
        <f t="shared" ref="AB2686:AB2749" si="1935">IF(E2686&gt;0,"M E","U E")</f>
        <v>U E</v>
      </c>
      <c r="AC2686" s="28">
        <f t="shared" si="1924"/>
        <v>2.4422046070741148E-3</v>
      </c>
      <c r="AD2686" s="29">
        <f t="shared" si="1925"/>
        <v>8.278659684996999E-5</v>
      </c>
      <c r="AE2686" s="15">
        <f t="shared" si="1926"/>
        <v>29.5</v>
      </c>
      <c r="AF2686" s="27" t="e">
        <f t="shared" si="1932"/>
        <v>#REF!</v>
      </c>
      <c r="AG2686" s="7" t="e">
        <f t="shared" si="1932"/>
        <v>#REF!</v>
      </c>
      <c r="AH2686" s="17" t="e">
        <f t="shared" si="1927"/>
        <v>#REF!</v>
      </c>
      <c r="AI2686" s="26" t="e">
        <f t="shared" si="1933"/>
        <v>#REF!</v>
      </c>
      <c r="AJ2686" s="22" t="e">
        <f t="shared" si="1933"/>
        <v>#REF!</v>
      </c>
      <c r="AK2686" s="25" t="e">
        <f t="shared" si="1928"/>
        <v>#REF!</v>
      </c>
      <c r="AL2686" s="60">
        <f t="shared" si="1929"/>
        <v>41148</v>
      </c>
      <c r="AM2686" s="2"/>
    </row>
    <row r="2687" spans="1:39" ht="11.25" x14ac:dyDescent="0.2">
      <c r="A2687" s="2" t="s">
        <v>5</v>
      </c>
      <c r="B2687" s="2" t="str">
        <f t="shared" si="1934"/>
        <v>CACY2012</v>
      </c>
      <c r="C2687" s="2" t="s">
        <v>36</v>
      </c>
      <c r="D2687" s="4">
        <v>41147</v>
      </c>
      <c r="K2687" s="54">
        <f t="shared" si="1931"/>
        <v>0</v>
      </c>
      <c r="T2687" s="53">
        <v>0</v>
      </c>
      <c r="U2687" s="54">
        <v>0</v>
      </c>
      <c r="V2687" s="55">
        <v>0</v>
      </c>
      <c r="W2687" s="48">
        <f t="shared" si="1930"/>
        <v>1205</v>
      </c>
      <c r="X2687" s="32">
        <v>48317</v>
      </c>
      <c r="Y2687" s="31">
        <f t="shared" si="1921"/>
        <v>0</v>
      </c>
      <c r="Z2687" s="30">
        <f t="shared" si="1922"/>
        <v>0</v>
      </c>
      <c r="AA2687" s="10">
        <f t="shared" si="1923"/>
        <v>0</v>
      </c>
      <c r="AB2687" s="9" t="str">
        <f t="shared" si="1935"/>
        <v>U E</v>
      </c>
      <c r="AC2687" s="28">
        <f t="shared" si="1924"/>
        <v>0</v>
      </c>
      <c r="AD2687" s="29">
        <f t="shared" si="1925"/>
        <v>0</v>
      </c>
      <c r="AE2687" s="15">
        <f t="shared" si="1926"/>
        <v>0</v>
      </c>
      <c r="AF2687" s="27" t="e">
        <f t="shared" si="1932"/>
        <v>#REF!</v>
      </c>
      <c r="AG2687" s="7" t="e">
        <f t="shared" si="1932"/>
        <v>#REF!</v>
      </c>
      <c r="AH2687" s="17" t="e">
        <f t="shared" si="1927"/>
        <v>#REF!</v>
      </c>
      <c r="AI2687" s="26" t="e">
        <f t="shared" si="1933"/>
        <v>#REF!</v>
      </c>
      <c r="AJ2687" s="22" t="e">
        <f t="shared" si="1933"/>
        <v>#REF!</v>
      </c>
      <c r="AK2687" s="25" t="e">
        <f t="shared" si="1928"/>
        <v>#REF!</v>
      </c>
      <c r="AL2687" s="60">
        <f t="shared" si="1929"/>
        <v>41147</v>
      </c>
      <c r="AM2687" s="2"/>
    </row>
    <row r="2688" spans="1:39" ht="11.25" x14ac:dyDescent="0.2">
      <c r="A2688" s="2" t="s">
        <v>5</v>
      </c>
      <c r="B2688" s="2" t="str">
        <f t="shared" si="1934"/>
        <v>CACY2012</v>
      </c>
      <c r="C2688" s="2" t="s">
        <v>36</v>
      </c>
      <c r="D2688" s="4">
        <v>41146</v>
      </c>
      <c r="K2688" s="54">
        <f t="shared" si="1931"/>
        <v>0</v>
      </c>
      <c r="T2688" s="53">
        <v>3</v>
      </c>
      <c r="U2688" s="54">
        <v>264</v>
      </c>
      <c r="V2688" s="55">
        <v>58554</v>
      </c>
      <c r="W2688" s="48">
        <f t="shared" si="1930"/>
        <v>1206</v>
      </c>
      <c r="X2688" s="32">
        <v>48317</v>
      </c>
      <c r="Y2688" s="31">
        <f t="shared" ref="Y2688:Y2751" si="1936">V2688/X2688</f>
        <v>1.2118715979882857</v>
      </c>
      <c r="Z2688" s="30">
        <f t="shared" ref="Z2688:Z2751" si="1937">U2688/X2688</f>
        <v>5.4639153920980196E-3</v>
      </c>
      <c r="AA2688" s="10">
        <f t="shared" ref="AA2688:AA2751" si="1938">IF(Z2688=0,0,Y2688/Z2688)</f>
        <v>221.79545454545453</v>
      </c>
      <c r="AB2688" s="9" t="str">
        <f t="shared" si="1935"/>
        <v>U E</v>
      </c>
      <c r="AC2688" s="28">
        <f t="shared" ref="AC2688:AC2751" si="1939">IF($AB2688="U E",$Y2688,(V2688-E2688)/X2688)</f>
        <v>1.2118715979882857</v>
      </c>
      <c r="AD2688" s="29">
        <f t="shared" ref="AD2688:AD2751" si="1940">IF($AB2688="U E",$Z2688,(U2688-F2688)/X2688)</f>
        <v>5.4639153920980196E-3</v>
      </c>
      <c r="AE2688" s="15">
        <f t="shared" ref="AE2688:AE2751" si="1941">IF(AD2688=0,0,AC2688/AD2688)</f>
        <v>221.79545454545453</v>
      </c>
      <c r="AF2688" s="27" t="e">
        <f t="shared" si="1932"/>
        <v>#REF!</v>
      </c>
      <c r="AG2688" s="7" t="e">
        <f t="shared" si="1932"/>
        <v>#REF!</v>
      </c>
      <c r="AH2688" s="17" t="e">
        <f t="shared" ref="AH2688:AH2751" si="1942">AF2688/AG2688</f>
        <v>#REF!</v>
      </c>
      <c r="AI2688" s="26" t="e">
        <f t="shared" si="1933"/>
        <v>#REF!</v>
      </c>
      <c r="AJ2688" s="22" t="e">
        <f t="shared" si="1933"/>
        <v>#REF!</v>
      </c>
      <c r="AK2688" s="25" t="e">
        <f t="shared" ref="AK2688:AK2751" si="1943">AI2688/AJ2688</f>
        <v>#REF!</v>
      </c>
      <c r="AL2688" s="60">
        <f t="shared" si="1929"/>
        <v>41146</v>
      </c>
      <c r="AM2688" s="2"/>
    </row>
    <row r="2689" spans="1:39" ht="11.25" x14ac:dyDescent="0.2">
      <c r="A2689" s="2" t="s">
        <v>5</v>
      </c>
      <c r="B2689" s="2" t="str">
        <f t="shared" si="1934"/>
        <v>CACY2012</v>
      </c>
      <c r="C2689" s="2" t="s">
        <v>36</v>
      </c>
      <c r="D2689" s="4">
        <v>41145</v>
      </c>
      <c r="K2689" s="54">
        <f t="shared" si="1931"/>
        <v>0</v>
      </c>
      <c r="T2689" s="53">
        <v>4</v>
      </c>
      <c r="U2689" s="54">
        <v>19</v>
      </c>
      <c r="V2689" s="55">
        <v>5271</v>
      </c>
      <c r="W2689" s="48">
        <f t="shared" si="1930"/>
        <v>1206</v>
      </c>
      <c r="X2689" s="32">
        <v>48317</v>
      </c>
      <c r="Y2689" s="31">
        <f t="shared" si="1936"/>
        <v>0.10909203799904796</v>
      </c>
      <c r="Z2689" s="30">
        <f t="shared" si="1937"/>
        <v>3.9323633503735744E-4</v>
      </c>
      <c r="AA2689" s="10">
        <f t="shared" si="1938"/>
        <v>277.42105263157896</v>
      </c>
      <c r="AB2689" s="9" t="str">
        <f t="shared" si="1935"/>
        <v>U E</v>
      </c>
      <c r="AC2689" s="28">
        <f t="shared" si="1939"/>
        <v>0.10909203799904796</v>
      </c>
      <c r="AD2689" s="29">
        <f t="shared" si="1940"/>
        <v>3.9323633503735744E-4</v>
      </c>
      <c r="AE2689" s="15">
        <f t="shared" si="1941"/>
        <v>277.42105263157896</v>
      </c>
      <c r="AF2689" s="27" t="e">
        <f t="shared" si="1932"/>
        <v>#REF!</v>
      </c>
      <c r="AG2689" s="7" t="e">
        <f t="shared" si="1932"/>
        <v>#REF!</v>
      </c>
      <c r="AH2689" s="17" t="e">
        <f t="shared" si="1942"/>
        <v>#REF!</v>
      </c>
      <c r="AI2689" s="26" t="e">
        <f t="shared" si="1933"/>
        <v>#REF!</v>
      </c>
      <c r="AJ2689" s="22" t="e">
        <f t="shared" si="1933"/>
        <v>#REF!</v>
      </c>
      <c r="AK2689" s="25" t="e">
        <f t="shared" si="1943"/>
        <v>#REF!</v>
      </c>
      <c r="AL2689" s="60">
        <f t="shared" si="1929"/>
        <v>41145</v>
      </c>
      <c r="AM2689" s="2"/>
    </row>
    <row r="2690" spans="1:39" ht="11.25" x14ac:dyDescent="0.2">
      <c r="A2690" s="2" t="s">
        <v>5</v>
      </c>
      <c r="B2690" s="2" t="str">
        <f t="shared" si="1934"/>
        <v>CACY2012</v>
      </c>
      <c r="C2690" s="2" t="s">
        <v>36</v>
      </c>
      <c r="D2690" s="4">
        <v>41144</v>
      </c>
      <c r="K2690" s="54">
        <f t="shared" si="1931"/>
        <v>0</v>
      </c>
      <c r="T2690" s="53">
        <v>3</v>
      </c>
      <c r="U2690" s="54">
        <v>1354</v>
      </c>
      <c r="V2690" s="55">
        <v>97338</v>
      </c>
      <c r="W2690" s="48">
        <f t="shared" si="1930"/>
        <v>1202</v>
      </c>
      <c r="X2690" s="32">
        <v>48317</v>
      </c>
      <c r="Y2690" s="31">
        <f t="shared" si="1936"/>
        <v>2.0145704410455947</v>
      </c>
      <c r="Z2690" s="30">
        <f t="shared" si="1937"/>
        <v>2.8023263033714843E-2</v>
      </c>
      <c r="AA2690" s="10">
        <f t="shared" si="1938"/>
        <v>71.88921713441654</v>
      </c>
      <c r="AB2690" s="9" t="str">
        <f t="shared" si="1935"/>
        <v>U E</v>
      </c>
      <c r="AC2690" s="28">
        <f t="shared" si="1939"/>
        <v>2.0145704410455947</v>
      </c>
      <c r="AD2690" s="29">
        <f t="shared" si="1940"/>
        <v>2.8023263033714843E-2</v>
      </c>
      <c r="AE2690" s="15">
        <f t="shared" si="1941"/>
        <v>71.88921713441654</v>
      </c>
      <c r="AF2690" s="27" t="e">
        <f t="shared" si="1932"/>
        <v>#REF!</v>
      </c>
      <c r="AG2690" s="7" t="e">
        <f t="shared" si="1932"/>
        <v>#REF!</v>
      </c>
      <c r="AH2690" s="17" t="e">
        <f t="shared" si="1942"/>
        <v>#REF!</v>
      </c>
      <c r="AI2690" s="26" t="e">
        <f t="shared" si="1933"/>
        <v>#REF!</v>
      </c>
      <c r="AJ2690" s="22" t="e">
        <f t="shared" si="1933"/>
        <v>#REF!</v>
      </c>
      <c r="AK2690" s="25" t="e">
        <f t="shared" si="1943"/>
        <v>#REF!</v>
      </c>
      <c r="AL2690" s="60">
        <f t="shared" si="1929"/>
        <v>41144</v>
      </c>
      <c r="AM2690" s="2"/>
    </row>
    <row r="2691" spans="1:39" ht="11.25" x14ac:dyDescent="0.2">
      <c r="A2691" s="2" t="s">
        <v>5</v>
      </c>
      <c r="B2691" s="2" t="str">
        <f t="shared" si="1934"/>
        <v>CACY2012</v>
      </c>
      <c r="C2691" s="2" t="s">
        <v>36</v>
      </c>
      <c r="D2691" s="4">
        <v>41143</v>
      </c>
      <c r="K2691" s="54">
        <f t="shared" si="1931"/>
        <v>0</v>
      </c>
      <c r="T2691" s="53">
        <v>5</v>
      </c>
      <c r="U2691" s="54">
        <v>1497</v>
      </c>
      <c r="V2691" s="55">
        <v>124081</v>
      </c>
      <c r="W2691" s="48">
        <f t="shared" si="1930"/>
        <v>1200</v>
      </c>
      <c r="X2691" s="32">
        <v>48317</v>
      </c>
      <c r="Y2691" s="31">
        <f t="shared" si="1936"/>
        <v>2.5680609309352818</v>
      </c>
      <c r="Z2691" s="30">
        <f t="shared" si="1937"/>
        <v>3.098288387110127E-2</v>
      </c>
      <c r="AA2691" s="10">
        <f t="shared" si="1938"/>
        <v>82.886439545758179</v>
      </c>
      <c r="AB2691" s="9" t="str">
        <f t="shared" si="1935"/>
        <v>U E</v>
      </c>
      <c r="AC2691" s="28">
        <f t="shared" si="1939"/>
        <v>2.5680609309352818</v>
      </c>
      <c r="AD2691" s="29">
        <f t="shared" si="1940"/>
        <v>3.098288387110127E-2</v>
      </c>
      <c r="AE2691" s="15">
        <f t="shared" si="1941"/>
        <v>82.886439545758179</v>
      </c>
      <c r="AF2691" s="27" t="e">
        <f t="shared" si="1932"/>
        <v>#REF!</v>
      </c>
      <c r="AG2691" s="7" t="e">
        <f t="shared" si="1932"/>
        <v>#REF!</v>
      </c>
      <c r="AH2691" s="17" t="e">
        <f t="shared" si="1942"/>
        <v>#REF!</v>
      </c>
      <c r="AI2691" s="26" t="e">
        <f t="shared" si="1933"/>
        <v>#REF!</v>
      </c>
      <c r="AJ2691" s="22" t="e">
        <f t="shared" si="1933"/>
        <v>#REF!</v>
      </c>
      <c r="AK2691" s="25" t="e">
        <f t="shared" si="1943"/>
        <v>#REF!</v>
      </c>
      <c r="AL2691" s="60">
        <f t="shared" si="1929"/>
        <v>41143</v>
      </c>
      <c r="AM2691" s="2"/>
    </row>
    <row r="2692" spans="1:39" ht="11.25" x14ac:dyDescent="0.2">
      <c r="A2692" s="2" t="s">
        <v>5</v>
      </c>
      <c r="B2692" s="2" t="str">
        <f t="shared" si="1934"/>
        <v>CACY2012</v>
      </c>
      <c r="C2692" s="2" t="s">
        <v>36</v>
      </c>
      <c r="D2692" s="4">
        <v>41142</v>
      </c>
      <c r="K2692" s="54">
        <f t="shared" si="1931"/>
        <v>0</v>
      </c>
      <c r="T2692" s="53">
        <v>3</v>
      </c>
      <c r="U2692" s="54">
        <v>200</v>
      </c>
      <c r="V2692" s="55">
        <v>15463</v>
      </c>
      <c r="W2692" s="48">
        <f t="shared" si="1930"/>
        <v>1197</v>
      </c>
      <c r="X2692" s="32">
        <v>48317</v>
      </c>
      <c r="Y2692" s="31">
        <f t="shared" si="1936"/>
        <v>0.32003228677277151</v>
      </c>
      <c r="Z2692" s="30">
        <f t="shared" si="1937"/>
        <v>4.1393298424984995E-3</v>
      </c>
      <c r="AA2692" s="10">
        <f t="shared" si="1938"/>
        <v>77.315000000000012</v>
      </c>
      <c r="AB2692" s="9" t="str">
        <f t="shared" si="1935"/>
        <v>U E</v>
      </c>
      <c r="AC2692" s="28">
        <f t="shared" si="1939"/>
        <v>0.32003228677277151</v>
      </c>
      <c r="AD2692" s="29">
        <f t="shared" si="1940"/>
        <v>4.1393298424984995E-3</v>
      </c>
      <c r="AE2692" s="15">
        <f t="shared" si="1941"/>
        <v>77.315000000000012</v>
      </c>
      <c r="AF2692" s="27" t="e">
        <f t="shared" si="1932"/>
        <v>#REF!</v>
      </c>
      <c r="AG2692" s="7" t="e">
        <f t="shared" si="1932"/>
        <v>#REF!</v>
      </c>
      <c r="AH2692" s="17" t="e">
        <f t="shared" si="1942"/>
        <v>#REF!</v>
      </c>
      <c r="AI2692" s="26" t="e">
        <f t="shared" si="1933"/>
        <v>#REF!</v>
      </c>
      <c r="AJ2692" s="22" t="e">
        <f t="shared" si="1933"/>
        <v>#REF!</v>
      </c>
      <c r="AK2692" s="25" t="e">
        <f t="shared" si="1943"/>
        <v>#REF!</v>
      </c>
      <c r="AL2692" s="60">
        <f t="shared" si="1929"/>
        <v>41142</v>
      </c>
      <c r="AM2692" s="2"/>
    </row>
    <row r="2693" spans="1:39" ht="11.25" x14ac:dyDescent="0.2">
      <c r="A2693" s="2" t="s">
        <v>5</v>
      </c>
      <c r="B2693" s="2" t="str">
        <f t="shared" si="1934"/>
        <v>CACY2012</v>
      </c>
      <c r="C2693" s="2" t="s">
        <v>36</v>
      </c>
      <c r="D2693" s="4">
        <v>41141</v>
      </c>
      <c r="K2693" s="54">
        <f t="shared" si="1931"/>
        <v>0</v>
      </c>
      <c r="T2693" s="53">
        <v>4</v>
      </c>
      <c r="U2693" s="54">
        <v>4</v>
      </c>
      <c r="V2693" s="55">
        <v>760</v>
      </c>
      <c r="W2693" s="48">
        <f t="shared" si="1930"/>
        <v>1194</v>
      </c>
      <c r="X2693" s="32">
        <v>48317</v>
      </c>
      <c r="Y2693" s="31">
        <f t="shared" si="1936"/>
        <v>1.5729453401494297E-2</v>
      </c>
      <c r="Z2693" s="30">
        <f t="shared" si="1937"/>
        <v>8.278659684996999E-5</v>
      </c>
      <c r="AA2693" s="10">
        <f t="shared" si="1938"/>
        <v>190</v>
      </c>
      <c r="AB2693" s="9" t="str">
        <f t="shared" si="1935"/>
        <v>U E</v>
      </c>
      <c r="AC2693" s="28">
        <f t="shared" si="1939"/>
        <v>1.5729453401494297E-2</v>
      </c>
      <c r="AD2693" s="29">
        <f t="shared" si="1940"/>
        <v>8.278659684996999E-5</v>
      </c>
      <c r="AE2693" s="15">
        <f t="shared" si="1941"/>
        <v>190</v>
      </c>
      <c r="AF2693" s="27" t="e">
        <f t="shared" si="1932"/>
        <v>#REF!</v>
      </c>
      <c r="AG2693" s="7" t="e">
        <f t="shared" si="1932"/>
        <v>#REF!</v>
      </c>
      <c r="AH2693" s="17" t="e">
        <f t="shared" si="1942"/>
        <v>#REF!</v>
      </c>
      <c r="AI2693" s="26" t="e">
        <f t="shared" si="1933"/>
        <v>#REF!</v>
      </c>
      <c r="AJ2693" s="22" t="e">
        <f t="shared" si="1933"/>
        <v>#REF!</v>
      </c>
      <c r="AK2693" s="25" t="e">
        <f t="shared" si="1943"/>
        <v>#REF!</v>
      </c>
      <c r="AL2693" s="60">
        <f t="shared" ref="AL2693:AL2756" si="1944">D2693</f>
        <v>41141</v>
      </c>
      <c r="AM2693" s="2"/>
    </row>
    <row r="2694" spans="1:39" ht="11.25" x14ac:dyDescent="0.2">
      <c r="A2694" s="2" t="s">
        <v>5</v>
      </c>
      <c r="B2694" s="2" t="str">
        <f t="shared" si="1934"/>
        <v>CACY2012</v>
      </c>
      <c r="C2694" s="2" t="s">
        <v>36</v>
      </c>
      <c r="D2694" s="4">
        <v>41140</v>
      </c>
      <c r="K2694" s="54">
        <f t="shared" si="1931"/>
        <v>0</v>
      </c>
      <c r="T2694" s="53">
        <v>3</v>
      </c>
      <c r="U2694" s="54">
        <v>8</v>
      </c>
      <c r="V2694" s="55">
        <v>942</v>
      </c>
      <c r="W2694" s="48">
        <f t="shared" si="1930"/>
        <v>1190</v>
      </c>
      <c r="X2694" s="32">
        <v>48317</v>
      </c>
      <c r="Y2694" s="31">
        <f t="shared" si="1936"/>
        <v>1.9496243558167932E-2</v>
      </c>
      <c r="Z2694" s="30">
        <f t="shared" si="1937"/>
        <v>1.6557319369993998E-4</v>
      </c>
      <c r="AA2694" s="10">
        <f t="shared" si="1938"/>
        <v>117.75</v>
      </c>
      <c r="AB2694" s="9" t="str">
        <f t="shared" si="1935"/>
        <v>U E</v>
      </c>
      <c r="AC2694" s="28">
        <f t="shared" si="1939"/>
        <v>1.9496243558167932E-2</v>
      </c>
      <c r="AD2694" s="29">
        <f t="shared" si="1940"/>
        <v>1.6557319369993998E-4</v>
      </c>
      <c r="AE2694" s="15">
        <f t="shared" si="1941"/>
        <v>117.75</v>
      </c>
      <c r="AF2694" s="27" t="e">
        <f t="shared" si="1932"/>
        <v>#REF!</v>
      </c>
      <c r="AG2694" s="7" t="e">
        <f t="shared" si="1932"/>
        <v>#REF!</v>
      </c>
      <c r="AH2694" s="17" t="e">
        <f t="shared" si="1942"/>
        <v>#REF!</v>
      </c>
      <c r="AI2694" s="26" t="e">
        <f t="shared" si="1933"/>
        <v>#REF!</v>
      </c>
      <c r="AJ2694" s="22" t="e">
        <f t="shared" si="1933"/>
        <v>#REF!</v>
      </c>
      <c r="AK2694" s="25" t="e">
        <f t="shared" si="1943"/>
        <v>#REF!</v>
      </c>
      <c r="AL2694" s="60">
        <f t="shared" si="1944"/>
        <v>41140</v>
      </c>
      <c r="AM2694" s="2"/>
    </row>
    <row r="2695" spans="1:39" ht="11.25" x14ac:dyDescent="0.2">
      <c r="A2695" s="2" t="s">
        <v>5</v>
      </c>
      <c r="B2695" s="2" t="str">
        <f t="shared" si="1934"/>
        <v>CACY2012</v>
      </c>
      <c r="C2695" s="2" t="s">
        <v>36</v>
      </c>
      <c r="D2695" s="4">
        <v>41139</v>
      </c>
      <c r="K2695" s="54">
        <f t="shared" si="1931"/>
        <v>0</v>
      </c>
      <c r="T2695" s="53">
        <v>6</v>
      </c>
      <c r="U2695" s="54">
        <v>205</v>
      </c>
      <c r="V2695" s="55">
        <v>52125</v>
      </c>
      <c r="W2695" s="48">
        <f t="shared" ref="W2695:W2758" si="1945">SUM(T2695:T3053)</f>
        <v>1191</v>
      </c>
      <c r="X2695" s="32">
        <v>48317</v>
      </c>
      <c r="Y2695" s="31">
        <f t="shared" si="1936"/>
        <v>1.0788128402011714</v>
      </c>
      <c r="Z2695" s="30">
        <f t="shared" si="1937"/>
        <v>4.2428130885609622E-3</v>
      </c>
      <c r="AA2695" s="10">
        <f t="shared" si="1938"/>
        <v>254.26829268292681</v>
      </c>
      <c r="AB2695" s="9" t="str">
        <f t="shared" si="1935"/>
        <v>U E</v>
      </c>
      <c r="AC2695" s="28">
        <f t="shared" si="1939"/>
        <v>1.0788128402011714</v>
      </c>
      <c r="AD2695" s="29">
        <f t="shared" si="1940"/>
        <v>4.2428130885609622E-3</v>
      </c>
      <c r="AE2695" s="15">
        <f t="shared" si="1941"/>
        <v>254.26829268292681</v>
      </c>
      <c r="AF2695" s="27" t="e">
        <f t="shared" si="1932"/>
        <v>#REF!</v>
      </c>
      <c r="AG2695" s="7" t="e">
        <f t="shared" si="1932"/>
        <v>#REF!</v>
      </c>
      <c r="AH2695" s="17" t="e">
        <f t="shared" si="1942"/>
        <v>#REF!</v>
      </c>
      <c r="AI2695" s="26" t="e">
        <f t="shared" si="1933"/>
        <v>#REF!</v>
      </c>
      <c r="AJ2695" s="22" t="e">
        <f t="shared" si="1933"/>
        <v>#REF!</v>
      </c>
      <c r="AK2695" s="25" t="e">
        <f t="shared" si="1943"/>
        <v>#REF!</v>
      </c>
      <c r="AL2695" s="60">
        <f t="shared" si="1944"/>
        <v>41139</v>
      </c>
      <c r="AM2695" s="2"/>
    </row>
    <row r="2696" spans="1:39" ht="11.25" x14ac:dyDescent="0.2">
      <c r="A2696" s="2" t="s">
        <v>5</v>
      </c>
      <c r="B2696" s="2" t="str">
        <f t="shared" si="1934"/>
        <v>CACY2012</v>
      </c>
      <c r="C2696" s="2" t="s">
        <v>36</v>
      </c>
      <c r="D2696" s="4">
        <v>41138</v>
      </c>
      <c r="K2696" s="54">
        <f t="shared" ref="K2696:K2759" si="1946">L2696-J2696</f>
        <v>0</v>
      </c>
      <c r="T2696" s="53">
        <v>4</v>
      </c>
      <c r="U2696" s="54">
        <v>256</v>
      </c>
      <c r="V2696" s="55">
        <v>64515</v>
      </c>
      <c r="W2696" s="48">
        <f t="shared" si="1945"/>
        <v>1187</v>
      </c>
      <c r="X2696" s="32">
        <v>48317</v>
      </c>
      <c r="Y2696" s="31">
        <f t="shared" si="1936"/>
        <v>1.3352443239439535</v>
      </c>
      <c r="Z2696" s="30">
        <f t="shared" si="1937"/>
        <v>5.2983421983980794E-3</v>
      </c>
      <c r="AA2696" s="10">
        <f t="shared" si="1938"/>
        <v>252.01171875</v>
      </c>
      <c r="AB2696" s="9" t="str">
        <f t="shared" si="1935"/>
        <v>U E</v>
      </c>
      <c r="AC2696" s="28">
        <f t="shared" si="1939"/>
        <v>1.3352443239439535</v>
      </c>
      <c r="AD2696" s="29">
        <f t="shared" si="1940"/>
        <v>5.2983421983980794E-3</v>
      </c>
      <c r="AE2696" s="15">
        <f t="shared" si="1941"/>
        <v>252.01171875</v>
      </c>
      <c r="AF2696" s="27" t="e">
        <f t="shared" si="1932"/>
        <v>#REF!</v>
      </c>
      <c r="AG2696" s="7" t="e">
        <f t="shared" si="1932"/>
        <v>#REF!</v>
      </c>
      <c r="AH2696" s="17" t="e">
        <f t="shared" si="1942"/>
        <v>#REF!</v>
      </c>
      <c r="AI2696" s="26" t="e">
        <f t="shared" si="1933"/>
        <v>#REF!</v>
      </c>
      <c r="AJ2696" s="22" t="e">
        <f t="shared" si="1933"/>
        <v>#REF!</v>
      </c>
      <c r="AK2696" s="25" t="e">
        <f t="shared" si="1943"/>
        <v>#REF!</v>
      </c>
      <c r="AL2696" s="60">
        <f t="shared" si="1944"/>
        <v>41138</v>
      </c>
      <c r="AM2696" s="2"/>
    </row>
    <row r="2697" spans="1:39" ht="11.25" x14ac:dyDescent="0.2">
      <c r="A2697" s="2" t="s">
        <v>5</v>
      </c>
      <c r="B2697" s="2" t="str">
        <f t="shared" si="1934"/>
        <v>CACY2012</v>
      </c>
      <c r="C2697" s="2" t="s">
        <v>36</v>
      </c>
      <c r="D2697" s="4">
        <v>41137</v>
      </c>
      <c r="K2697" s="54">
        <f t="shared" si="1946"/>
        <v>0</v>
      </c>
      <c r="T2697" s="53"/>
      <c r="U2697" s="54"/>
      <c r="V2697" s="55"/>
      <c r="W2697" s="48">
        <f t="shared" si="1945"/>
        <v>1187</v>
      </c>
      <c r="X2697" s="32">
        <v>48317</v>
      </c>
      <c r="Y2697" s="31">
        <f t="shared" si="1936"/>
        <v>0</v>
      </c>
      <c r="Z2697" s="30">
        <f t="shared" si="1937"/>
        <v>0</v>
      </c>
      <c r="AA2697" s="10">
        <f t="shared" si="1938"/>
        <v>0</v>
      </c>
      <c r="AB2697" s="9" t="str">
        <f t="shared" si="1935"/>
        <v>U E</v>
      </c>
      <c r="AC2697" s="28">
        <f t="shared" si="1939"/>
        <v>0</v>
      </c>
      <c r="AD2697" s="29">
        <f t="shared" si="1940"/>
        <v>0</v>
      </c>
      <c r="AE2697" s="15">
        <f t="shared" si="1941"/>
        <v>0</v>
      </c>
      <c r="AF2697" s="27" t="e">
        <f t="shared" si="1932"/>
        <v>#REF!</v>
      </c>
      <c r="AG2697" s="7" t="e">
        <f t="shared" si="1932"/>
        <v>#REF!</v>
      </c>
      <c r="AH2697" s="17" t="e">
        <f t="shared" si="1942"/>
        <v>#REF!</v>
      </c>
      <c r="AI2697" s="26" t="e">
        <f t="shared" si="1933"/>
        <v>#REF!</v>
      </c>
      <c r="AJ2697" s="22" t="e">
        <f t="shared" si="1933"/>
        <v>#REF!</v>
      </c>
      <c r="AK2697" s="25" t="e">
        <f t="shared" si="1943"/>
        <v>#REF!</v>
      </c>
      <c r="AL2697" s="60">
        <f t="shared" si="1944"/>
        <v>41137</v>
      </c>
      <c r="AM2697" s="2"/>
    </row>
    <row r="2698" spans="1:39" ht="11.25" x14ac:dyDescent="0.2">
      <c r="A2698" s="2" t="s">
        <v>5</v>
      </c>
      <c r="B2698" s="2" t="str">
        <f t="shared" si="1934"/>
        <v>CACY2012</v>
      </c>
      <c r="C2698" s="2" t="s">
        <v>36</v>
      </c>
      <c r="D2698" s="4">
        <v>41136</v>
      </c>
      <c r="K2698" s="54">
        <f t="shared" si="1946"/>
        <v>0</v>
      </c>
      <c r="T2698" s="53">
        <v>2</v>
      </c>
      <c r="U2698" s="54">
        <v>14</v>
      </c>
      <c r="V2698" s="55">
        <v>3173</v>
      </c>
      <c r="W2698" s="48">
        <f t="shared" si="1945"/>
        <v>1189</v>
      </c>
      <c r="X2698" s="32">
        <v>48317</v>
      </c>
      <c r="Y2698" s="31">
        <f t="shared" si="1936"/>
        <v>6.5670467951238695E-2</v>
      </c>
      <c r="Z2698" s="30">
        <f t="shared" si="1937"/>
        <v>2.8975308897489496E-4</v>
      </c>
      <c r="AA2698" s="10">
        <f t="shared" si="1938"/>
        <v>226.64285714285714</v>
      </c>
      <c r="AB2698" s="9" t="str">
        <f t="shared" si="1935"/>
        <v>U E</v>
      </c>
      <c r="AC2698" s="28">
        <f t="shared" si="1939"/>
        <v>6.5670467951238695E-2</v>
      </c>
      <c r="AD2698" s="29">
        <f t="shared" si="1940"/>
        <v>2.8975308897489496E-4</v>
      </c>
      <c r="AE2698" s="15">
        <f t="shared" si="1941"/>
        <v>226.64285714285714</v>
      </c>
      <c r="AF2698" s="27" t="e">
        <f t="shared" si="1932"/>
        <v>#REF!</v>
      </c>
      <c r="AG2698" s="7" t="e">
        <f t="shared" si="1932"/>
        <v>#REF!</v>
      </c>
      <c r="AH2698" s="17" t="e">
        <f t="shared" si="1942"/>
        <v>#REF!</v>
      </c>
      <c r="AI2698" s="26" t="e">
        <f t="shared" si="1933"/>
        <v>#REF!</v>
      </c>
      <c r="AJ2698" s="22" t="e">
        <f t="shared" si="1933"/>
        <v>#REF!</v>
      </c>
      <c r="AK2698" s="25" t="e">
        <f t="shared" si="1943"/>
        <v>#REF!</v>
      </c>
      <c r="AL2698" s="60">
        <f t="shared" si="1944"/>
        <v>41136</v>
      </c>
      <c r="AM2698" s="2"/>
    </row>
    <row r="2699" spans="1:39" ht="11.25" x14ac:dyDescent="0.2">
      <c r="A2699" s="2" t="s">
        <v>5</v>
      </c>
      <c r="B2699" s="2" t="str">
        <f t="shared" si="1934"/>
        <v>CACY2012</v>
      </c>
      <c r="C2699" s="2" t="s">
        <v>36</v>
      </c>
      <c r="D2699" s="4">
        <v>41135</v>
      </c>
      <c r="K2699" s="54">
        <f t="shared" si="1946"/>
        <v>0</v>
      </c>
      <c r="T2699" s="53">
        <v>2</v>
      </c>
      <c r="U2699" s="54">
        <v>12</v>
      </c>
      <c r="V2699" s="55">
        <v>840</v>
      </c>
      <c r="W2699" s="48">
        <f t="shared" si="1945"/>
        <v>1189</v>
      </c>
      <c r="X2699" s="32">
        <v>48317</v>
      </c>
      <c r="Y2699" s="31">
        <f t="shared" si="1936"/>
        <v>1.7385185338493699E-2</v>
      </c>
      <c r="Z2699" s="30">
        <f t="shared" si="1937"/>
        <v>2.4835979054990996E-4</v>
      </c>
      <c r="AA2699" s="10">
        <f t="shared" si="1938"/>
        <v>70.000000000000014</v>
      </c>
      <c r="AB2699" s="9" t="str">
        <f t="shared" si="1935"/>
        <v>U E</v>
      </c>
      <c r="AC2699" s="28">
        <f t="shared" si="1939"/>
        <v>1.7385185338493699E-2</v>
      </c>
      <c r="AD2699" s="29">
        <f t="shared" si="1940"/>
        <v>2.4835979054990996E-4</v>
      </c>
      <c r="AE2699" s="15">
        <f t="shared" si="1941"/>
        <v>70.000000000000014</v>
      </c>
      <c r="AF2699" s="27" t="e">
        <f t="shared" si="1932"/>
        <v>#REF!</v>
      </c>
      <c r="AG2699" s="7" t="e">
        <f t="shared" si="1932"/>
        <v>#REF!</v>
      </c>
      <c r="AH2699" s="17" t="e">
        <f t="shared" si="1942"/>
        <v>#REF!</v>
      </c>
      <c r="AI2699" s="26" t="e">
        <f t="shared" si="1933"/>
        <v>#REF!</v>
      </c>
      <c r="AJ2699" s="22" t="e">
        <f t="shared" si="1933"/>
        <v>#REF!</v>
      </c>
      <c r="AK2699" s="25" t="e">
        <f t="shared" si="1943"/>
        <v>#REF!</v>
      </c>
      <c r="AL2699" s="60">
        <f t="shared" si="1944"/>
        <v>41135</v>
      </c>
      <c r="AM2699" s="2"/>
    </row>
    <row r="2700" spans="1:39" ht="11.25" x14ac:dyDescent="0.2">
      <c r="A2700" s="2" t="s">
        <v>5</v>
      </c>
      <c r="B2700" s="2" t="str">
        <f t="shared" si="1934"/>
        <v>CACY2012</v>
      </c>
      <c r="C2700" s="2" t="s">
        <v>36</v>
      </c>
      <c r="D2700" s="4">
        <v>41134</v>
      </c>
      <c r="K2700" s="54">
        <f t="shared" si="1946"/>
        <v>0</v>
      </c>
      <c r="T2700" s="53">
        <v>2</v>
      </c>
      <c r="U2700" s="54">
        <v>35</v>
      </c>
      <c r="V2700" s="55">
        <v>1412</v>
      </c>
      <c r="W2700" s="48">
        <f t="shared" si="1945"/>
        <v>1188</v>
      </c>
      <c r="X2700" s="32">
        <v>48317</v>
      </c>
      <c r="Y2700" s="31">
        <f t="shared" si="1936"/>
        <v>2.9223668688039408E-2</v>
      </c>
      <c r="Z2700" s="30">
        <f t="shared" si="1937"/>
        <v>7.243827224372374E-4</v>
      </c>
      <c r="AA2700" s="10">
        <f t="shared" si="1938"/>
        <v>40.342857142857149</v>
      </c>
      <c r="AB2700" s="9" t="str">
        <f t="shared" si="1935"/>
        <v>U E</v>
      </c>
      <c r="AC2700" s="28">
        <f t="shared" si="1939"/>
        <v>2.9223668688039408E-2</v>
      </c>
      <c r="AD2700" s="29">
        <f t="shared" si="1940"/>
        <v>7.243827224372374E-4</v>
      </c>
      <c r="AE2700" s="15">
        <f t="shared" si="1941"/>
        <v>40.342857142857149</v>
      </c>
      <c r="AF2700" s="27" t="e">
        <f t="shared" si="1932"/>
        <v>#REF!</v>
      </c>
      <c r="AG2700" s="7" t="e">
        <f t="shared" si="1932"/>
        <v>#REF!</v>
      </c>
      <c r="AH2700" s="17" t="e">
        <f t="shared" si="1942"/>
        <v>#REF!</v>
      </c>
      <c r="AI2700" s="26" t="e">
        <f t="shared" si="1933"/>
        <v>#REF!</v>
      </c>
      <c r="AJ2700" s="22" t="e">
        <f t="shared" si="1933"/>
        <v>#REF!</v>
      </c>
      <c r="AK2700" s="25" t="e">
        <f t="shared" si="1943"/>
        <v>#REF!</v>
      </c>
      <c r="AL2700" s="60">
        <f t="shared" si="1944"/>
        <v>41134</v>
      </c>
      <c r="AM2700" s="2"/>
    </row>
    <row r="2701" spans="1:39" ht="11.25" x14ac:dyDescent="0.2">
      <c r="A2701" s="2" t="s">
        <v>5</v>
      </c>
      <c r="B2701" s="2" t="str">
        <f t="shared" si="1934"/>
        <v>CACY2012</v>
      </c>
      <c r="C2701" s="2" t="s">
        <v>36</v>
      </c>
      <c r="D2701" s="4">
        <v>41133</v>
      </c>
      <c r="K2701" s="54">
        <f t="shared" si="1946"/>
        <v>0</v>
      </c>
      <c r="T2701" s="53">
        <v>6</v>
      </c>
      <c r="U2701" s="54">
        <v>556</v>
      </c>
      <c r="V2701" s="55">
        <v>148421</v>
      </c>
      <c r="W2701" s="48">
        <f t="shared" si="1945"/>
        <v>1187</v>
      </c>
      <c r="X2701" s="32">
        <v>48317</v>
      </c>
      <c r="Y2701" s="31">
        <f t="shared" si="1936"/>
        <v>3.0718173727673488</v>
      </c>
      <c r="Z2701" s="30">
        <f t="shared" si="1937"/>
        <v>1.1507336962145828E-2</v>
      </c>
      <c r="AA2701" s="10">
        <f t="shared" si="1938"/>
        <v>266.94424460431657</v>
      </c>
      <c r="AB2701" s="9" t="str">
        <f t="shared" si="1935"/>
        <v>U E</v>
      </c>
      <c r="AC2701" s="28">
        <f t="shared" si="1939"/>
        <v>3.0718173727673488</v>
      </c>
      <c r="AD2701" s="29">
        <f t="shared" si="1940"/>
        <v>1.1507336962145828E-2</v>
      </c>
      <c r="AE2701" s="15">
        <f t="shared" si="1941"/>
        <v>266.94424460431657</v>
      </c>
      <c r="AF2701" s="27" t="e">
        <f t="shared" si="1932"/>
        <v>#REF!</v>
      </c>
      <c r="AG2701" s="7" t="e">
        <f t="shared" si="1932"/>
        <v>#REF!</v>
      </c>
      <c r="AH2701" s="17" t="e">
        <f t="shared" si="1942"/>
        <v>#REF!</v>
      </c>
      <c r="AI2701" s="26" t="e">
        <f t="shared" si="1933"/>
        <v>#REF!</v>
      </c>
      <c r="AJ2701" s="22" t="e">
        <f t="shared" si="1933"/>
        <v>#REF!</v>
      </c>
      <c r="AK2701" s="25" t="e">
        <f t="shared" si="1943"/>
        <v>#REF!</v>
      </c>
      <c r="AL2701" s="60">
        <f t="shared" si="1944"/>
        <v>41133</v>
      </c>
      <c r="AM2701" s="2"/>
    </row>
    <row r="2702" spans="1:39" ht="11.25" x14ac:dyDescent="0.2">
      <c r="A2702" s="2" t="s">
        <v>5</v>
      </c>
      <c r="B2702" s="2" t="str">
        <f t="shared" si="1934"/>
        <v>CACY2012</v>
      </c>
      <c r="C2702" s="2" t="s">
        <v>36</v>
      </c>
      <c r="D2702" s="4">
        <v>41132</v>
      </c>
      <c r="K2702" s="54">
        <f t="shared" si="1946"/>
        <v>0</v>
      </c>
      <c r="T2702" s="53"/>
      <c r="U2702" s="54"/>
      <c r="V2702" s="55"/>
      <c r="W2702" s="48">
        <f t="shared" si="1945"/>
        <v>1182</v>
      </c>
      <c r="X2702" s="32">
        <v>48317</v>
      </c>
      <c r="Y2702" s="31">
        <f t="shared" si="1936"/>
        <v>0</v>
      </c>
      <c r="Z2702" s="30">
        <f t="shared" si="1937"/>
        <v>0</v>
      </c>
      <c r="AA2702" s="10">
        <f t="shared" si="1938"/>
        <v>0</v>
      </c>
      <c r="AB2702" s="9" t="str">
        <f t="shared" si="1935"/>
        <v>U E</v>
      </c>
      <c r="AC2702" s="28">
        <f t="shared" si="1939"/>
        <v>0</v>
      </c>
      <c r="AD2702" s="29">
        <f t="shared" si="1940"/>
        <v>0</v>
      </c>
      <c r="AE2702" s="15">
        <f t="shared" si="1941"/>
        <v>0</v>
      </c>
      <c r="AF2702" s="27" t="e">
        <f t="shared" si="1932"/>
        <v>#REF!</v>
      </c>
      <c r="AG2702" s="7" t="e">
        <f t="shared" si="1932"/>
        <v>#REF!</v>
      </c>
      <c r="AH2702" s="17" t="e">
        <f t="shared" si="1942"/>
        <v>#REF!</v>
      </c>
      <c r="AI2702" s="26" t="e">
        <f t="shared" si="1933"/>
        <v>#REF!</v>
      </c>
      <c r="AJ2702" s="22" t="e">
        <f t="shared" si="1933"/>
        <v>#REF!</v>
      </c>
      <c r="AK2702" s="25" t="e">
        <f t="shared" si="1943"/>
        <v>#REF!</v>
      </c>
      <c r="AL2702" s="60">
        <f t="shared" si="1944"/>
        <v>41132</v>
      </c>
      <c r="AM2702" s="2"/>
    </row>
    <row r="2703" spans="1:39" ht="11.25" x14ac:dyDescent="0.2">
      <c r="A2703" s="2" t="s">
        <v>5</v>
      </c>
      <c r="B2703" s="2" t="str">
        <f t="shared" si="1934"/>
        <v>CACY2012</v>
      </c>
      <c r="C2703" s="2" t="s">
        <v>36</v>
      </c>
      <c r="D2703" s="4">
        <v>41131</v>
      </c>
      <c r="K2703" s="54">
        <f t="shared" si="1946"/>
        <v>0</v>
      </c>
      <c r="T2703" s="53">
        <v>1</v>
      </c>
      <c r="U2703" s="54">
        <v>13</v>
      </c>
      <c r="V2703" s="55">
        <v>7912</v>
      </c>
      <c r="W2703" s="48">
        <f t="shared" si="1945"/>
        <v>1184</v>
      </c>
      <c r="X2703" s="32">
        <v>48317</v>
      </c>
      <c r="Y2703" s="31">
        <f t="shared" si="1936"/>
        <v>0.16375188856924064</v>
      </c>
      <c r="Z2703" s="30">
        <f t="shared" si="1937"/>
        <v>2.6905643976240248E-4</v>
      </c>
      <c r="AA2703" s="10">
        <f t="shared" si="1938"/>
        <v>608.61538461538453</v>
      </c>
      <c r="AB2703" s="9" t="str">
        <f t="shared" si="1935"/>
        <v>U E</v>
      </c>
      <c r="AC2703" s="28">
        <f t="shared" si="1939"/>
        <v>0.16375188856924064</v>
      </c>
      <c r="AD2703" s="29">
        <f t="shared" si="1940"/>
        <v>2.6905643976240248E-4</v>
      </c>
      <c r="AE2703" s="15">
        <f t="shared" si="1941"/>
        <v>608.61538461538453</v>
      </c>
      <c r="AF2703" s="27" t="e">
        <f t="shared" si="1932"/>
        <v>#REF!</v>
      </c>
      <c r="AG2703" s="7" t="e">
        <f t="shared" si="1932"/>
        <v>#REF!</v>
      </c>
      <c r="AH2703" s="17" t="e">
        <f t="shared" si="1942"/>
        <v>#REF!</v>
      </c>
      <c r="AI2703" s="26" t="e">
        <f t="shared" si="1933"/>
        <v>#REF!</v>
      </c>
      <c r="AJ2703" s="22" t="e">
        <f t="shared" si="1933"/>
        <v>#REF!</v>
      </c>
      <c r="AK2703" s="25" t="e">
        <f t="shared" si="1943"/>
        <v>#REF!</v>
      </c>
      <c r="AL2703" s="60">
        <f t="shared" si="1944"/>
        <v>41131</v>
      </c>
      <c r="AM2703" s="2"/>
    </row>
    <row r="2704" spans="1:39" ht="11.25" x14ac:dyDescent="0.2">
      <c r="A2704" s="2" t="s">
        <v>5</v>
      </c>
      <c r="B2704" s="2" t="str">
        <f t="shared" si="1934"/>
        <v>CACY2012</v>
      </c>
      <c r="C2704" s="2" t="s">
        <v>36</v>
      </c>
      <c r="D2704" s="4">
        <v>41130</v>
      </c>
      <c r="K2704" s="54">
        <f t="shared" si="1946"/>
        <v>0</v>
      </c>
      <c r="T2704" s="53">
        <v>1</v>
      </c>
      <c r="U2704" s="54">
        <v>0</v>
      </c>
      <c r="V2704" s="55">
        <v>0</v>
      </c>
      <c r="W2704" s="48">
        <f t="shared" si="1945"/>
        <v>1187</v>
      </c>
      <c r="X2704" s="32">
        <v>48317</v>
      </c>
      <c r="Y2704" s="31">
        <f t="shared" si="1936"/>
        <v>0</v>
      </c>
      <c r="Z2704" s="30">
        <f t="shared" si="1937"/>
        <v>0</v>
      </c>
      <c r="AA2704" s="10">
        <f t="shared" si="1938"/>
        <v>0</v>
      </c>
      <c r="AB2704" s="9" t="str">
        <f t="shared" si="1935"/>
        <v>U E</v>
      </c>
      <c r="AC2704" s="28">
        <f t="shared" si="1939"/>
        <v>0</v>
      </c>
      <c r="AD2704" s="29">
        <f t="shared" si="1940"/>
        <v>0</v>
      </c>
      <c r="AE2704" s="15">
        <f t="shared" si="1941"/>
        <v>0</v>
      </c>
      <c r="AF2704" s="27" t="e">
        <f t="shared" si="1932"/>
        <v>#REF!</v>
      </c>
      <c r="AG2704" s="7" t="e">
        <f t="shared" si="1932"/>
        <v>#REF!</v>
      </c>
      <c r="AH2704" s="17" t="e">
        <f t="shared" si="1942"/>
        <v>#REF!</v>
      </c>
      <c r="AI2704" s="26" t="e">
        <f t="shared" si="1933"/>
        <v>#REF!</v>
      </c>
      <c r="AJ2704" s="22" t="e">
        <f t="shared" si="1933"/>
        <v>#REF!</v>
      </c>
      <c r="AK2704" s="25" t="e">
        <f t="shared" si="1943"/>
        <v>#REF!</v>
      </c>
      <c r="AL2704" s="60">
        <f t="shared" si="1944"/>
        <v>41130</v>
      </c>
      <c r="AM2704" s="2"/>
    </row>
    <row r="2705" spans="1:39" ht="11.25" x14ac:dyDescent="0.2">
      <c r="A2705" s="2" t="s">
        <v>5</v>
      </c>
      <c r="B2705" s="2" t="str">
        <f t="shared" si="1934"/>
        <v>CACY2012</v>
      </c>
      <c r="C2705" s="2" t="s">
        <v>36</v>
      </c>
      <c r="D2705" s="4">
        <v>41129</v>
      </c>
      <c r="K2705" s="54">
        <f t="shared" si="1946"/>
        <v>0</v>
      </c>
      <c r="T2705" s="53">
        <v>3</v>
      </c>
      <c r="U2705" s="54">
        <v>43</v>
      </c>
      <c r="V2705" s="55">
        <v>3695</v>
      </c>
      <c r="W2705" s="48">
        <f t="shared" si="1945"/>
        <v>1190</v>
      </c>
      <c r="X2705" s="32">
        <v>48317</v>
      </c>
      <c r="Y2705" s="31">
        <f t="shared" si="1936"/>
        <v>7.6474118840159783E-2</v>
      </c>
      <c r="Z2705" s="30">
        <f t="shared" si="1937"/>
        <v>8.899559161371774E-4</v>
      </c>
      <c r="AA2705" s="10">
        <f t="shared" si="1938"/>
        <v>85.930232558139537</v>
      </c>
      <c r="AB2705" s="9" t="str">
        <f t="shared" si="1935"/>
        <v>U E</v>
      </c>
      <c r="AC2705" s="28">
        <f t="shared" si="1939"/>
        <v>7.6474118840159783E-2</v>
      </c>
      <c r="AD2705" s="29">
        <f t="shared" si="1940"/>
        <v>8.899559161371774E-4</v>
      </c>
      <c r="AE2705" s="15">
        <f t="shared" si="1941"/>
        <v>85.930232558139537</v>
      </c>
      <c r="AF2705" s="27" t="e">
        <f t="shared" si="1932"/>
        <v>#REF!</v>
      </c>
      <c r="AG2705" s="7" t="e">
        <f t="shared" si="1932"/>
        <v>#REF!</v>
      </c>
      <c r="AH2705" s="17" t="e">
        <f t="shared" si="1942"/>
        <v>#REF!</v>
      </c>
      <c r="AI2705" s="26" t="e">
        <f t="shared" si="1933"/>
        <v>#REF!</v>
      </c>
      <c r="AJ2705" s="22" t="e">
        <f t="shared" si="1933"/>
        <v>#REF!</v>
      </c>
      <c r="AK2705" s="25" t="e">
        <f t="shared" si="1943"/>
        <v>#REF!</v>
      </c>
      <c r="AL2705" s="60">
        <f t="shared" si="1944"/>
        <v>41129</v>
      </c>
      <c r="AM2705" s="2"/>
    </row>
    <row r="2706" spans="1:39" ht="11.25" x14ac:dyDescent="0.2">
      <c r="A2706" s="2" t="s">
        <v>5</v>
      </c>
      <c r="B2706" s="2" t="str">
        <f t="shared" si="1934"/>
        <v>CACY2012</v>
      </c>
      <c r="C2706" s="2" t="s">
        <v>36</v>
      </c>
      <c r="D2706" s="4">
        <v>41128</v>
      </c>
      <c r="K2706" s="54">
        <f t="shared" si="1946"/>
        <v>0</v>
      </c>
      <c r="T2706" s="53">
        <v>4</v>
      </c>
      <c r="U2706" s="54">
        <v>11</v>
      </c>
      <c r="V2706" s="55">
        <v>2026</v>
      </c>
      <c r="W2706" s="48">
        <f t="shared" si="1945"/>
        <v>1195</v>
      </c>
      <c r="X2706" s="32">
        <v>48317</v>
      </c>
      <c r="Y2706" s="31">
        <f t="shared" si="1936"/>
        <v>4.1931411304509801E-2</v>
      </c>
      <c r="Z2706" s="30">
        <f t="shared" si="1937"/>
        <v>2.2766314133741748E-4</v>
      </c>
      <c r="AA2706" s="10">
        <f t="shared" si="1938"/>
        <v>184.18181818181819</v>
      </c>
      <c r="AB2706" s="9" t="str">
        <f t="shared" si="1935"/>
        <v>U E</v>
      </c>
      <c r="AC2706" s="28">
        <f t="shared" si="1939"/>
        <v>4.1931411304509801E-2</v>
      </c>
      <c r="AD2706" s="29">
        <f t="shared" si="1940"/>
        <v>2.2766314133741748E-4</v>
      </c>
      <c r="AE2706" s="15">
        <f t="shared" si="1941"/>
        <v>184.18181818181819</v>
      </c>
      <c r="AF2706" s="27" t="e">
        <f t="shared" si="1932"/>
        <v>#REF!</v>
      </c>
      <c r="AG2706" s="7" t="e">
        <f t="shared" si="1932"/>
        <v>#REF!</v>
      </c>
      <c r="AH2706" s="17" t="e">
        <f t="shared" si="1942"/>
        <v>#REF!</v>
      </c>
      <c r="AI2706" s="26" t="e">
        <f t="shared" si="1933"/>
        <v>#REF!</v>
      </c>
      <c r="AJ2706" s="22" t="e">
        <f t="shared" si="1933"/>
        <v>#REF!</v>
      </c>
      <c r="AK2706" s="25" t="e">
        <f t="shared" si="1943"/>
        <v>#REF!</v>
      </c>
      <c r="AL2706" s="60">
        <f t="shared" si="1944"/>
        <v>41128</v>
      </c>
      <c r="AM2706" s="2"/>
    </row>
    <row r="2707" spans="1:39" ht="11.25" x14ac:dyDescent="0.2">
      <c r="A2707" s="2" t="s">
        <v>5</v>
      </c>
      <c r="B2707" s="2" t="str">
        <f t="shared" si="1934"/>
        <v>CACY2012</v>
      </c>
      <c r="C2707" s="2" t="s">
        <v>36</v>
      </c>
      <c r="D2707" s="4">
        <v>41127</v>
      </c>
      <c r="K2707" s="54">
        <f t="shared" si="1946"/>
        <v>0</v>
      </c>
      <c r="T2707" s="53">
        <v>1</v>
      </c>
      <c r="U2707" s="54">
        <v>1</v>
      </c>
      <c r="V2707" s="55">
        <v>556</v>
      </c>
      <c r="W2707" s="48">
        <f t="shared" si="1945"/>
        <v>1192</v>
      </c>
      <c r="X2707" s="32">
        <v>48317</v>
      </c>
      <c r="Y2707" s="31">
        <f t="shared" si="1936"/>
        <v>1.1507336962145828E-2</v>
      </c>
      <c r="Z2707" s="30">
        <f t="shared" si="1937"/>
        <v>2.0696649212492498E-5</v>
      </c>
      <c r="AA2707" s="10">
        <f t="shared" si="1938"/>
        <v>556</v>
      </c>
      <c r="AB2707" s="9" t="str">
        <f t="shared" si="1935"/>
        <v>U E</v>
      </c>
      <c r="AC2707" s="28">
        <f t="shared" si="1939"/>
        <v>1.1507336962145828E-2</v>
      </c>
      <c r="AD2707" s="29">
        <f t="shared" si="1940"/>
        <v>2.0696649212492498E-5</v>
      </c>
      <c r="AE2707" s="15">
        <f t="shared" si="1941"/>
        <v>556</v>
      </c>
      <c r="AF2707" s="27" t="e">
        <f t="shared" si="1932"/>
        <v>#REF!</v>
      </c>
      <c r="AG2707" s="7" t="e">
        <f t="shared" si="1932"/>
        <v>#REF!</v>
      </c>
      <c r="AH2707" s="17" t="e">
        <f t="shared" si="1942"/>
        <v>#REF!</v>
      </c>
      <c r="AI2707" s="26" t="e">
        <f t="shared" si="1933"/>
        <v>#REF!</v>
      </c>
      <c r="AJ2707" s="22" t="e">
        <f t="shared" si="1933"/>
        <v>#REF!</v>
      </c>
      <c r="AK2707" s="25" t="e">
        <f t="shared" si="1943"/>
        <v>#REF!</v>
      </c>
      <c r="AL2707" s="60">
        <f t="shared" si="1944"/>
        <v>41127</v>
      </c>
      <c r="AM2707" s="2"/>
    </row>
    <row r="2708" spans="1:39" ht="11.25" x14ac:dyDescent="0.2">
      <c r="A2708" s="2" t="s">
        <v>5</v>
      </c>
      <c r="B2708" s="2" t="str">
        <f t="shared" si="1934"/>
        <v>CACY2012</v>
      </c>
      <c r="C2708" s="2" t="s">
        <v>36</v>
      </c>
      <c r="D2708" s="4">
        <v>41126</v>
      </c>
      <c r="K2708" s="54">
        <f t="shared" si="1946"/>
        <v>0</v>
      </c>
      <c r="T2708" s="53">
        <v>5</v>
      </c>
      <c r="U2708" s="54">
        <v>161</v>
      </c>
      <c r="V2708" s="55">
        <v>26104</v>
      </c>
      <c r="W2708" s="48">
        <f t="shared" si="1945"/>
        <v>1196</v>
      </c>
      <c r="X2708" s="32">
        <v>48317</v>
      </c>
      <c r="Y2708" s="31">
        <f t="shared" si="1936"/>
        <v>0.5402653310429042</v>
      </c>
      <c r="Z2708" s="30">
        <f t="shared" si="1937"/>
        <v>3.3321605232112922E-3</v>
      </c>
      <c r="AA2708" s="10">
        <f t="shared" si="1938"/>
        <v>162.13664596273293</v>
      </c>
      <c r="AB2708" s="9" t="str">
        <f t="shared" si="1935"/>
        <v>U E</v>
      </c>
      <c r="AC2708" s="28">
        <f t="shared" si="1939"/>
        <v>0.5402653310429042</v>
      </c>
      <c r="AD2708" s="29">
        <f t="shared" si="1940"/>
        <v>3.3321605232112922E-3</v>
      </c>
      <c r="AE2708" s="15">
        <f t="shared" si="1941"/>
        <v>162.13664596273293</v>
      </c>
      <c r="AF2708" s="27" t="e">
        <f t="shared" si="1932"/>
        <v>#REF!</v>
      </c>
      <c r="AG2708" s="7" t="e">
        <f t="shared" si="1932"/>
        <v>#REF!</v>
      </c>
      <c r="AH2708" s="17" t="e">
        <f t="shared" si="1942"/>
        <v>#REF!</v>
      </c>
      <c r="AI2708" s="26" t="e">
        <f t="shared" si="1933"/>
        <v>#REF!</v>
      </c>
      <c r="AJ2708" s="22" t="e">
        <f t="shared" si="1933"/>
        <v>#REF!</v>
      </c>
      <c r="AK2708" s="25" t="e">
        <f t="shared" si="1943"/>
        <v>#REF!</v>
      </c>
      <c r="AL2708" s="60">
        <f t="shared" si="1944"/>
        <v>41126</v>
      </c>
      <c r="AM2708" s="2"/>
    </row>
    <row r="2709" spans="1:39" ht="11.25" x14ac:dyDescent="0.2">
      <c r="A2709" s="2" t="s">
        <v>5</v>
      </c>
      <c r="B2709" s="2" t="str">
        <f t="shared" si="1934"/>
        <v>CACY2012</v>
      </c>
      <c r="C2709" s="2" t="s">
        <v>36</v>
      </c>
      <c r="D2709" s="4">
        <v>41125</v>
      </c>
      <c r="K2709" s="54">
        <f t="shared" si="1946"/>
        <v>0</v>
      </c>
      <c r="T2709" s="53">
        <v>2</v>
      </c>
      <c r="U2709" s="54">
        <v>2</v>
      </c>
      <c r="V2709" s="55">
        <v>355</v>
      </c>
      <c r="W2709" s="48">
        <f t="shared" si="1945"/>
        <v>1197</v>
      </c>
      <c r="X2709" s="32">
        <v>48317</v>
      </c>
      <c r="Y2709" s="31">
        <f t="shared" si="1936"/>
        <v>7.3473104704348362E-3</v>
      </c>
      <c r="Z2709" s="30">
        <f t="shared" si="1937"/>
        <v>4.1393298424984995E-5</v>
      </c>
      <c r="AA2709" s="10">
        <f t="shared" si="1938"/>
        <v>177.5</v>
      </c>
      <c r="AB2709" s="9" t="str">
        <f t="shared" si="1935"/>
        <v>U E</v>
      </c>
      <c r="AC2709" s="28">
        <f t="shared" si="1939"/>
        <v>7.3473104704348362E-3</v>
      </c>
      <c r="AD2709" s="29">
        <f t="shared" si="1940"/>
        <v>4.1393298424984995E-5</v>
      </c>
      <c r="AE2709" s="15">
        <f t="shared" si="1941"/>
        <v>177.5</v>
      </c>
      <c r="AF2709" s="27" t="e">
        <f t="shared" si="1932"/>
        <v>#REF!</v>
      </c>
      <c r="AG2709" s="7" t="e">
        <f t="shared" si="1932"/>
        <v>#REF!</v>
      </c>
      <c r="AH2709" s="17" t="e">
        <f t="shared" si="1942"/>
        <v>#REF!</v>
      </c>
      <c r="AI2709" s="26" t="e">
        <f t="shared" si="1933"/>
        <v>#REF!</v>
      </c>
      <c r="AJ2709" s="22" t="e">
        <f t="shared" si="1933"/>
        <v>#REF!</v>
      </c>
      <c r="AK2709" s="25" t="e">
        <f t="shared" si="1943"/>
        <v>#REF!</v>
      </c>
      <c r="AL2709" s="60">
        <f t="shared" si="1944"/>
        <v>41125</v>
      </c>
      <c r="AM2709" s="2"/>
    </row>
    <row r="2710" spans="1:39" ht="11.25" x14ac:dyDescent="0.2">
      <c r="A2710" s="2" t="s">
        <v>5</v>
      </c>
      <c r="B2710" s="2" t="str">
        <f t="shared" si="1934"/>
        <v>CACY2012</v>
      </c>
      <c r="C2710" s="2" t="s">
        <v>36</v>
      </c>
      <c r="D2710" s="4">
        <v>41124</v>
      </c>
      <c r="K2710" s="54">
        <f t="shared" si="1946"/>
        <v>0</v>
      </c>
      <c r="T2710" s="53"/>
      <c r="U2710" s="54"/>
      <c r="V2710" s="55"/>
      <c r="W2710" s="48">
        <f t="shared" si="1945"/>
        <v>1200</v>
      </c>
      <c r="X2710" s="32">
        <v>48317</v>
      </c>
      <c r="Y2710" s="31">
        <f t="shared" si="1936"/>
        <v>0</v>
      </c>
      <c r="Z2710" s="30">
        <f t="shared" si="1937"/>
        <v>0</v>
      </c>
      <c r="AA2710" s="10">
        <f t="shared" si="1938"/>
        <v>0</v>
      </c>
      <c r="AB2710" s="9" t="str">
        <f t="shared" si="1935"/>
        <v>U E</v>
      </c>
      <c r="AC2710" s="28">
        <f t="shared" si="1939"/>
        <v>0</v>
      </c>
      <c r="AD2710" s="29">
        <f t="shared" si="1940"/>
        <v>0</v>
      </c>
      <c r="AE2710" s="15">
        <f t="shared" si="1941"/>
        <v>0</v>
      </c>
      <c r="AF2710" s="27" t="e">
        <f t="shared" si="1932"/>
        <v>#REF!</v>
      </c>
      <c r="AG2710" s="7" t="e">
        <f t="shared" si="1932"/>
        <v>#REF!</v>
      </c>
      <c r="AH2710" s="17" t="e">
        <f t="shared" si="1942"/>
        <v>#REF!</v>
      </c>
      <c r="AI2710" s="26" t="e">
        <f t="shared" si="1933"/>
        <v>#REF!</v>
      </c>
      <c r="AJ2710" s="22" t="e">
        <f t="shared" si="1933"/>
        <v>#REF!</v>
      </c>
      <c r="AK2710" s="25" t="e">
        <f t="shared" si="1943"/>
        <v>#REF!</v>
      </c>
      <c r="AL2710" s="60">
        <f t="shared" si="1944"/>
        <v>41124</v>
      </c>
      <c r="AM2710" s="2"/>
    </row>
    <row r="2711" spans="1:39" ht="11.25" x14ac:dyDescent="0.2">
      <c r="A2711" s="2" t="s">
        <v>5</v>
      </c>
      <c r="B2711" s="2" t="str">
        <f t="shared" si="1934"/>
        <v>CACY2012</v>
      </c>
      <c r="C2711" s="2" t="s">
        <v>36</v>
      </c>
      <c r="D2711" s="4">
        <v>41123</v>
      </c>
      <c r="K2711" s="54">
        <f t="shared" si="1946"/>
        <v>0</v>
      </c>
      <c r="T2711" s="53">
        <v>2</v>
      </c>
      <c r="U2711" s="54">
        <v>4</v>
      </c>
      <c r="V2711" s="55">
        <v>311</v>
      </c>
      <c r="W2711" s="48">
        <f t="shared" si="1945"/>
        <v>1202</v>
      </c>
      <c r="X2711" s="32">
        <v>48317</v>
      </c>
      <c r="Y2711" s="31">
        <f t="shared" si="1936"/>
        <v>6.4366579050851667E-3</v>
      </c>
      <c r="Z2711" s="30">
        <f t="shared" si="1937"/>
        <v>8.278659684996999E-5</v>
      </c>
      <c r="AA2711" s="10">
        <f t="shared" si="1938"/>
        <v>77.75</v>
      </c>
      <c r="AB2711" s="9" t="str">
        <f t="shared" si="1935"/>
        <v>U E</v>
      </c>
      <c r="AC2711" s="28">
        <f t="shared" si="1939"/>
        <v>6.4366579050851667E-3</v>
      </c>
      <c r="AD2711" s="29">
        <f t="shared" si="1940"/>
        <v>8.278659684996999E-5</v>
      </c>
      <c r="AE2711" s="15">
        <f t="shared" si="1941"/>
        <v>77.75</v>
      </c>
      <c r="AF2711" s="27" t="e">
        <f t="shared" si="1932"/>
        <v>#REF!</v>
      </c>
      <c r="AG2711" s="7" t="e">
        <f t="shared" si="1932"/>
        <v>#REF!</v>
      </c>
      <c r="AH2711" s="17" t="e">
        <f t="shared" si="1942"/>
        <v>#REF!</v>
      </c>
      <c r="AI2711" s="26" t="e">
        <f t="shared" si="1933"/>
        <v>#REF!</v>
      </c>
      <c r="AJ2711" s="22" t="e">
        <f t="shared" si="1933"/>
        <v>#REF!</v>
      </c>
      <c r="AK2711" s="25" t="e">
        <f t="shared" si="1943"/>
        <v>#REF!</v>
      </c>
      <c r="AL2711" s="60">
        <f t="shared" si="1944"/>
        <v>41123</v>
      </c>
      <c r="AM2711" s="2"/>
    </row>
    <row r="2712" spans="1:39" ht="11.25" x14ac:dyDescent="0.2">
      <c r="A2712" s="2" t="s">
        <v>5</v>
      </c>
      <c r="B2712" s="2" t="str">
        <f t="shared" si="1934"/>
        <v>CACY2012</v>
      </c>
      <c r="C2712" s="2" t="s">
        <v>36</v>
      </c>
      <c r="D2712" s="4">
        <v>41122</v>
      </c>
      <c r="K2712" s="54">
        <f t="shared" si="1946"/>
        <v>0</v>
      </c>
      <c r="T2712" s="53">
        <v>18</v>
      </c>
      <c r="U2712" s="54">
        <v>3241</v>
      </c>
      <c r="V2712" s="55">
        <v>95426</v>
      </c>
      <c r="W2712" s="48">
        <f t="shared" si="1945"/>
        <v>1206</v>
      </c>
      <c r="X2712" s="32">
        <v>48317</v>
      </c>
      <c r="Y2712" s="31">
        <f t="shared" si="1936"/>
        <v>1.9749984477513092</v>
      </c>
      <c r="Z2712" s="30">
        <f t="shared" si="1937"/>
        <v>6.7077840097688191E-2</v>
      </c>
      <c r="AA2712" s="10">
        <f t="shared" si="1938"/>
        <v>29.443381672323355</v>
      </c>
      <c r="AB2712" s="9" t="str">
        <f t="shared" si="1935"/>
        <v>U E</v>
      </c>
      <c r="AC2712" s="28">
        <f t="shared" si="1939"/>
        <v>1.9749984477513092</v>
      </c>
      <c r="AD2712" s="29">
        <f t="shared" si="1940"/>
        <v>6.7077840097688191E-2</v>
      </c>
      <c r="AE2712" s="15">
        <f t="shared" si="1941"/>
        <v>29.443381672323355</v>
      </c>
      <c r="AF2712" s="27" t="e">
        <f t="shared" si="1932"/>
        <v>#REF!</v>
      </c>
      <c r="AG2712" s="7" t="e">
        <f t="shared" si="1932"/>
        <v>#REF!</v>
      </c>
      <c r="AH2712" s="17" t="e">
        <f t="shared" si="1942"/>
        <v>#REF!</v>
      </c>
      <c r="AI2712" s="26" t="e">
        <f t="shared" si="1933"/>
        <v>#REF!</v>
      </c>
      <c r="AJ2712" s="22" t="e">
        <f t="shared" si="1933"/>
        <v>#REF!</v>
      </c>
      <c r="AK2712" s="25" t="e">
        <f t="shared" si="1943"/>
        <v>#REF!</v>
      </c>
      <c r="AL2712" s="60">
        <f t="shared" si="1944"/>
        <v>41122</v>
      </c>
      <c r="AM2712" s="2"/>
    </row>
    <row r="2713" spans="1:39" ht="11.25" x14ac:dyDescent="0.2">
      <c r="A2713" s="2" t="s">
        <v>5</v>
      </c>
      <c r="B2713" s="2" t="str">
        <f t="shared" si="1934"/>
        <v>CACY2012</v>
      </c>
      <c r="C2713" s="2" t="s">
        <v>36</v>
      </c>
      <c r="D2713" s="4">
        <v>41121</v>
      </c>
      <c r="G2713" s="69">
        <v>153</v>
      </c>
      <c r="H2713" s="71">
        <v>1.44</v>
      </c>
      <c r="I2713" s="76">
        <v>106</v>
      </c>
      <c r="K2713" s="54">
        <f t="shared" si="1946"/>
        <v>0</v>
      </c>
      <c r="T2713" s="53">
        <v>4</v>
      </c>
      <c r="U2713" s="54">
        <v>8</v>
      </c>
      <c r="V2713" s="55">
        <v>1658</v>
      </c>
      <c r="W2713" s="48">
        <f t="shared" si="1945"/>
        <v>1191</v>
      </c>
      <c r="X2713" s="32">
        <v>48317</v>
      </c>
      <c r="Y2713" s="31">
        <f t="shared" si="1936"/>
        <v>3.4315044394312558E-2</v>
      </c>
      <c r="Z2713" s="30">
        <f t="shared" si="1937"/>
        <v>1.6557319369993998E-4</v>
      </c>
      <c r="AA2713" s="10">
        <f t="shared" si="1938"/>
        <v>207.24999999999997</v>
      </c>
      <c r="AB2713" s="9" t="str">
        <f t="shared" si="1935"/>
        <v>U E</v>
      </c>
      <c r="AC2713" s="28">
        <f t="shared" si="1939"/>
        <v>3.4315044394312558E-2</v>
      </c>
      <c r="AD2713" s="29">
        <f t="shared" si="1940"/>
        <v>1.6557319369993998E-4</v>
      </c>
      <c r="AE2713" s="15">
        <f t="shared" si="1941"/>
        <v>207.24999999999997</v>
      </c>
      <c r="AF2713" s="27" t="e">
        <f t="shared" si="1932"/>
        <v>#REF!</v>
      </c>
      <c r="AG2713" s="7" t="e">
        <f t="shared" si="1932"/>
        <v>#REF!</v>
      </c>
      <c r="AH2713" s="17" t="e">
        <f t="shared" si="1942"/>
        <v>#REF!</v>
      </c>
      <c r="AI2713" s="26" t="e">
        <f t="shared" si="1933"/>
        <v>#REF!</v>
      </c>
      <c r="AJ2713" s="22" t="e">
        <f t="shared" si="1933"/>
        <v>#REF!</v>
      </c>
      <c r="AK2713" s="25" t="e">
        <f t="shared" si="1943"/>
        <v>#REF!</v>
      </c>
      <c r="AL2713" s="60">
        <f t="shared" si="1944"/>
        <v>41121</v>
      </c>
      <c r="AM2713" s="2"/>
    </row>
    <row r="2714" spans="1:39" ht="11.25" x14ac:dyDescent="0.2">
      <c r="A2714" s="2" t="s">
        <v>5</v>
      </c>
      <c r="B2714" s="2" t="str">
        <f t="shared" si="1934"/>
        <v>CACY2012</v>
      </c>
      <c r="C2714" s="2" t="s">
        <v>36</v>
      </c>
      <c r="D2714" s="4">
        <v>41120</v>
      </c>
      <c r="K2714" s="54">
        <f t="shared" si="1946"/>
        <v>0</v>
      </c>
      <c r="T2714" s="53">
        <v>3</v>
      </c>
      <c r="U2714" s="54">
        <v>5</v>
      </c>
      <c r="V2714" s="55">
        <v>797</v>
      </c>
      <c r="W2714" s="48">
        <f t="shared" si="1945"/>
        <v>1190</v>
      </c>
      <c r="X2714" s="32">
        <v>48317</v>
      </c>
      <c r="Y2714" s="31">
        <f t="shared" si="1936"/>
        <v>1.6495229422356521E-2</v>
      </c>
      <c r="Z2714" s="30">
        <f t="shared" si="1937"/>
        <v>1.0348324606246249E-4</v>
      </c>
      <c r="AA2714" s="10">
        <f t="shared" si="1938"/>
        <v>159.4</v>
      </c>
      <c r="AB2714" s="9" t="str">
        <f t="shared" si="1935"/>
        <v>U E</v>
      </c>
      <c r="AC2714" s="28">
        <f t="shared" si="1939"/>
        <v>1.6495229422356521E-2</v>
      </c>
      <c r="AD2714" s="29">
        <f t="shared" si="1940"/>
        <v>1.0348324606246249E-4</v>
      </c>
      <c r="AE2714" s="15">
        <f t="shared" si="1941"/>
        <v>159.4</v>
      </c>
      <c r="AF2714" s="27" t="e">
        <f t="shared" si="1932"/>
        <v>#REF!</v>
      </c>
      <c r="AG2714" s="7" t="e">
        <f t="shared" si="1932"/>
        <v>#REF!</v>
      </c>
      <c r="AH2714" s="17" t="e">
        <f t="shared" si="1942"/>
        <v>#REF!</v>
      </c>
      <c r="AI2714" s="26" t="e">
        <f t="shared" si="1933"/>
        <v>#REF!</v>
      </c>
      <c r="AJ2714" s="22" t="e">
        <f t="shared" si="1933"/>
        <v>#REF!</v>
      </c>
      <c r="AK2714" s="25" t="e">
        <f t="shared" si="1943"/>
        <v>#REF!</v>
      </c>
      <c r="AL2714" s="60">
        <f t="shared" si="1944"/>
        <v>41120</v>
      </c>
      <c r="AM2714" s="2"/>
    </row>
    <row r="2715" spans="1:39" ht="11.25" x14ac:dyDescent="0.2">
      <c r="A2715" s="2" t="s">
        <v>5</v>
      </c>
      <c r="B2715" s="2" t="str">
        <f t="shared" si="1934"/>
        <v>CACY2012</v>
      </c>
      <c r="C2715" s="2" t="s">
        <v>36</v>
      </c>
      <c r="D2715" s="4">
        <v>41119</v>
      </c>
      <c r="K2715" s="54">
        <f t="shared" si="1946"/>
        <v>0</v>
      </c>
      <c r="T2715" s="53">
        <v>2</v>
      </c>
      <c r="U2715" s="54">
        <v>2</v>
      </c>
      <c r="V2715" s="55">
        <v>348</v>
      </c>
      <c r="W2715" s="48">
        <f t="shared" si="1945"/>
        <v>1191</v>
      </c>
      <c r="X2715" s="32">
        <v>48317</v>
      </c>
      <c r="Y2715" s="31">
        <f t="shared" si="1936"/>
        <v>7.2024339259473893E-3</v>
      </c>
      <c r="Z2715" s="30">
        <f t="shared" si="1937"/>
        <v>4.1393298424984995E-5</v>
      </c>
      <c r="AA2715" s="10">
        <f t="shared" si="1938"/>
        <v>174</v>
      </c>
      <c r="AB2715" s="9" t="str">
        <f t="shared" si="1935"/>
        <v>U E</v>
      </c>
      <c r="AC2715" s="28">
        <f t="shared" si="1939"/>
        <v>7.2024339259473893E-3</v>
      </c>
      <c r="AD2715" s="29">
        <f t="shared" si="1940"/>
        <v>4.1393298424984995E-5</v>
      </c>
      <c r="AE2715" s="15">
        <f t="shared" si="1941"/>
        <v>174</v>
      </c>
      <c r="AF2715" s="27" t="e">
        <f t="shared" si="1932"/>
        <v>#REF!</v>
      </c>
      <c r="AG2715" s="7" t="e">
        <f t="shared" si="1932"/>
        <v>#REF!</v>
      </c>
      <c r="AH2715" s="17" t="e">
        <f t="shared" si="1942"/>
        <v>#REF!</v>
      </c>
      <c r="AI2715" s="26" t="e">
        <f t="shared" si="1933"/>
        <v>#REF!</v>
      </c>
      <c r="AJ2715" s="22" t="e">
        <f t="shared" si="1933"/>
        <v>#REF!</v>
      </c>
      <c r="AK2715" s="25" t="e">
        <f t="shared" si="1943"/>
        <v>#REF!</v>
      </c>
      <c r="AL2715" s="60">
        <f t="shared" si="1944"/>
        <v>41119</v>
      </c>
      <c r="AM2715" s="2"/>
    </row>
    <row r="2716" spans="1:39" ht="11.25" x14ac:dyDescent="0.2">
      <c r="A2716" s="2" t="s">
        <v>5</v>
      </c>
      <c r="B2716" s="2" t="str">
        <f t="shared" si="1934"/>
        <v>CACY2012</v>
      </c>
      <c r="C2716" s="2" t="s">
        <v>36</v>
      </c>
      <c r="D2716" s="4">
        <v>41118</v>
      </c>
      <c r="K2716" s="54">
        <f t="shared" si="1946"/>
        <v>0</v>
      </c>
      <c r="T2716" s="53">
        <v>2</v>
      </c>
      <c r="U2716" s="54">
        <v>10</v>
      </c>
      <c r="V2716" s="55">
        <v>3804</v>
      </c>
      <c r="W2716" s="48">
        <f t="shared" si="1945"/>
        <v>1196</v>
      </c>
      <c r="X2716" s="32">
        <v>48317</v>
      </c>
      <c r="Y2716" s="31">
        <f t="shared" si="1936"/>
        <v>7.8730053604321462E-2</v>
      </c>
      <c r="Z2716" s="30">
        <f t="shared" si="1937"/>
        <v>2.0696649212492498E-4</v>
      </c>
      <c r="AA2716" s="10">
        <f t="shared" si="1938"/>
        <v>380.4</v>
      </c>
      <c r="AB2716" s="9" t="str">
        <f t="shared" si="1935"/>
        <v>U E</v>
      </c>
      <c r="AC2716" s="28">
        <f t="shared" si="1939"/>
        <v>7.8730053604321462E-2</v>
      </c>
      <c r="AD2716" s="29">
        <f t="shared" si="1940"/>
        <v>2.0696649212492498E-4</v>
      </c>
      <c r="AE2716" s="15">
        <f t="shared" si="1941"/>
        <v>380.4</v>
      </c>
      <c r="AF2716" s="27" t="e">
        <f t="shared" si="1932"/>
        <v>#REF!</v>
      </c>
      <c r="AG2716" s="7" t="e">
        <f t="shared" si="1932"/>
        <v>#REF!</v>
      </c>
      <c r="AH2716" s="17" t="e">
        <f t="shared" si="1942"/>
        <v>#REF!</v>
      </c>
      <c r="AI2716" s="26" t="e">
        <f t="shared" si="1933"/>
        <v>#REF!</v>
      </c>
      <c r="AJ2716" s="22" t="e">
        <f t="shared" si="1933"/>
        <v>#REF!</v>
      </c>
      <c r="AK2716" s="25" t="e">
        <f t="shared" si="1943"/>
        <v>#REF!</v>
      </c>
      <c r="AL2716" s="60">
        <f t="shared" si="1944"/>
        <v>41118</v>
      </c>
      <c r="AM2716" s="2"/>
    </row>
    <row r="2717" spans="1:39" ht="11.25" x14ac:dyDescent="0.2">
      <c r="A2717" s="2" t="s">
        <v>5</v>
      </c>
      <c r="B2717" s="2" t="str">
        <f t="shared" si="1934"/>
        <v>CACY2012</v>
      </c>
      <c r="C2717" s="2" t="s">
        <v>36</v>
      </c>
      <c r="D2717" s="4">
        <v>41117</v>
      </c>
      <c r="K2717" s="54">
        <f t="shared" si="1946"/>
        <v>0</v>
      </c>
      <c r="T2717" s="53">
        <v>3</v>
      </c>
      <c r="U2717" s="54">
        <v>16</v>
      </c>
      <c r="V2717" s="55">
        <v>941</v>
      </c>
      <c r="W2717" s="48">
        <f t="shared" si="1945"/>
        <v>1195</v>
      </c>
      <c r="X2717" s="32">
        <v>48317</v>
      </c>
      <c r="Y2717" s="31">
        <f t="shared" si="1936"/>
        <v>1.9475546908955439E-2</v>
      </c>
      <c r="Z2717" s="30">
        <f t="shared" si="1937"/>
        <v>3.3114638739987996E-4</v>
      </c>
      <c r="AA2717" s="10">
        <f t="shared" si="1938"/>
        <v>58.812499999999993</v>
      </c>
      <c r="AB2717" s="9" t="str">
        <f t="shared" si="1935"/>
        <v>U E</v>
      </c>
      <c r="AC2717" s="28">
        <f t="shared" si="1939"/>
        <v>1.9475546908955439E-2</v>
      </c>
      <c r="AD2717" s="29">
        <f t="shared" si="1940"/>
        <v>3.3114638739987996E-4</v>
      </c>
      <c r="AE2717" s="15">
        <f t="shared" si="1941"/>
        <v>58.812499999999993</v>
      </c>
      <c r="AF2717" s="27" t="e">
        <f t="shared" si="1932"/>
        <v>#REF!</v>
      </c>
      <c r="AG2717" s="7" t="e">
        <f t="shared" si="1932"/>
        <v>#REF!</v>
      </c>
      <c r="AH2717" s="17" t="e">
        <f t="shared" si="1942"/>
        <v>#REF!</v>
      </c>
      <c r="AI2717" s="26" t="e">
        <f t="shared" si="1933"/>
        <v>#REF!</v>
      </c>
      <c r="AJ2717" s="22" t="e">
        <f t="shared" si="1933"/>
        <v>#REF!</v>
      </c>
      <c r="AK2717" s="25" t="e">
        <f t="shared" si="1943"/>
        <v>#REF!</v>
      </c>
      <c r="AL2717" s="60">
        <f t="shared" si="1944"/>
        <v>41117</v>
      </c>
      <c r="AM2717" s="2"/>
    </row>
    <row r="2718" spans="1:39" ht="11.25" x14ac:dyDescent="0.2">
      <c r="A2718" s="2" t="s">
        <v>5</v>
      </c>
      <c r="B2718" s="2" t="str">
        <f t="shared" si="1934"/>
        <v>CACY2012</v>
      </c>
      <c r="C2718" s="2" t="s">
        <v>36</v>
      </c>
      <c r="D2718" s="4">
        <v>41116</v>
      </c>
      <c r="K2718" s="54">
        <f t="shared" si="1946"/>
        <v>0</v>
      </c>
      <c r="T2718" s="53">
        <v>1</v>
      </c>
      <c r="U2718" s="54">
        <v>2</v>
      </c>
      <c r="V2718" s="55">
        <v>144</v>
      </c>
      <c r="W2718" s="48">
        <f t="shared" si="1945"/>
        <v>1195</v>
      </c>
      <c r="X2718" s="32">
        <v>48317</v>
      </c>
      <c r="Y2718" s="31">
        <f t="shared" si="1936"/>
        <v>2.9803174865989197E-3</v>
      </c>
      <c r="Z2718" s="30">
        <f t="shared" si="1937"/>
        <v>4.1393298424984995E-5</v>
      </c>
      <c r="AA2718" s="10">
        <f t="shared" si="1938"/>
        <v>72</v>
      </c>
      <c r="AB2718" s="9" t="str">
        <f t="shared" si="1935"/>
        <v>U E</v>
      </c>
      <c r="AC2718" s="28">
        <f t="shared" si="1939"/>
        <v>2.9803174865989197E-3</v>
      </c>
      <c r="AD2718" s="29">
        <f t="shared" si="1940"/>
        <v>4.1393298424984995E-5</v>
      </c>
      <c r="AE2718" s="15">
        <f t="shared" si="1941"/>
        <v>72</v>
      </c>
      <c r="AF2718" s="27" t="e">
        <f t="shared" si="1932"/>
        <v>#REF!</v>
      </c>
      <c r="AG2718" s="7" t="e">
        <f t="shared" si="1932"/>
        <v>#REF!</v>
      </c>
      <c r="AH2718" s="17" t="e">
        <f t="shared" si="1942"/>
        <v>#REF!</v>
      </c>
      <c r="AI2718" s="26" t="e">
        <f t="shared" si="1933"/>
        <v>#REF!</v>
      </c>
      <c r="AJ2718" s="22" t="e">
        <f t="shared" si="1933"/>
        <v>#REF!</v>
      </c>
      <c r="AK2718" s="25" t="e">
        <f t="shared" si="1943"/>
        <v>#REF!</v>
      </c>
      <c r="AL2718" s="60">
        <f t="shared" si="1944"/>
        <v>41116</v>
      </c>
      <c r="AM2718" s="2"/>
    </row>
    <row r="2719" spans="1:39" ht="11.25" x14ac:dyDescent="0.2">
      <c r="A2719" s="2" t="s">
        <v>5</v>
      </c>
      <c r="B2719" s="2" t="str">
        <f t="shared" si="1934"/>
        <v>CACY2012</v>
      </c>
      <c r="C2719" s="2" t="s">
        <v>36</v>
      </c>
      <c r="D2719" s="4">
        <v>41115</v>
      </c>
      <c r="K2719" s="54">
        <f t="shared" si="1946"/>
        <v>0</v>
      </c>
      <c r="T2719" s="53">
        <v>2</v>
      </c>
      <c r="U2719" s="54">
        <v>6</v>
      </c>
      <c r="V2719" s="55">
        <v>1302</v>
      </c>
      <c r="W2719" s="48">
        <f t="shared" si="1945"/>
        <v>1197</v>
      </c>
      <c r="X2719" s="32">
        <v>48317</v>
      </c>
      <c r="Y2719" s="31">
        <f t="shared" si="1936"/>
        <v>2.6947037274665232E-2</v>
      </c>
      <c r="Z2719" s="30">
        <f t="shared" si="1937"/>
        <v>1.2417989527495498E-4</v>
      </c>
      <c r="AA2719" s="10">
        <f t="shared" si="1938"/>
        <v>217</v>
      </c>
      <c r="AB2719" s="9" t="str">
        <f t="shared" si="1935"/>
        <v>U E</v>
      </c>
      <c r="AC2719" s="28">
        <f t="shared" si="1939"/>
        <v>2.6947037274665232E-2</v>
      </c>
      <c r="AD2719" s="29">
        <f t="shared" si="1940"/>
        <v>1.2417989527495498E-4</v>
      </c>
      <c r="AE2719" s="15">
        <f t="shared" si="1941"/>
        <v>217</v>
      </c>
      <c r="AF2719" s="27" t="e">
        <f t="shared" si="1932"/>
        <v>#REF!</v>
      </c>
      <c r="AG2719" s="7" t="e">
        <f t="shared" si="1932"/>
        <v>#REF!</v>
      </c>
      <c r="AH2719" s="17" t="e">
        <f t="shared" si="1942"/>
        <v>#REF!</v>
      </c>
      <c r="AI2719" s="26" t="e">
        <f t="shared" si="1933"/>
        <v>#REF!</v>
      </c>
      <c r="AJ2719" s="22" t="e">
        <f t="shared" si="1933"/>
        <v>#REF!</v>
      </c>
      <c r="AK2719" s="25" t="e">
        <f t="shared" si="1943"/>
        <v>#REF!</v>
      </c>
      <c r="AL2719" s="60">
        <f t="shared" si="1944"/>
        <v>41115</v>
      </c>
      <c r="AM2719" s="2"/>
    </row>
    <row r="2720" spans="1:39" ht="11.25" x14ac:dyDescent="0.2">
      <c r="A2720" s="2" t="s">
        <v>5</v>
      </c>
      <c r="B2720" s="2" t="str">
        <f t="shared" si="1934"/>
        <v>CACY2012</v>
      </c>
      <c r="C2720" s="2" t="s">
        <v>36</v>
      </c>
      <c r="D2720" s="4">
        <v>41114</v>
      </c>
      <c r="K2720" s="54">
        <f t="shared" si="1946"/>
        <v>0</v>
      </c>
      <c r="T2720" s="53">
        <v>4</v>
      </c>
      <c r="U2720" s="54">
        <v>4</v>
      </c>
      <c r="V2720" s="55">
        <v>888</v>
      </c>
      <c r="W2720" s="48">
        <f t="shared" si="1945"/>
        <v>1203</v>
      </c>
      <c r="X2720" s="32">
        <v>48317</v>
      </c>
      <c r="Y2720" s="31">
        <f t="shared" si="1936"/>
        <v>1.8378624500693337E-2</v>
      </c>
      <c r="Z2720" s="30">
        <f t="shared" si="1937"/>
        <v>8.278659684996999E-5</v>
      </c>
      <c r="AA2720" s="10">
        <f t="shared" si="1938"/>
        <v>222</v>
      </c>
      <c r="AB2720" s="9" t="str">
        <f t="shared" si="1935"/>
        <v>U E</v>
      </c>
      <c r="AC2720" s="28">
        <f t="shared" si="1939"/>
        <v>1.8378624500693337E-2</v>
      </c>
      <c r="AD2720" s="29">
        <f t="shared" si="1940"/>
        <v>8.278659684996999E-5</v>
      </c>
      <c r="AE2720" s="15">
        <f t="shared" si="1941"/>
        <v>222</v>
      </c>
      <c r="AF2720" s="27" t="e">
        <f t="shared" ref="AF2720:AG2783" si="1947">AF2721+Y2720</f>
        <v>#REF!</v>
      </c>
      <c r="AG2720" s="7" t="e">
        <f t="shared" si="1947"/>
        <v>#REF!</v>
      </c>
      <c r="AH2720" s="17" t="e">
        <f t="shared" si="1942"/>
        <v>#REF!</v>
      </c>
      <c r="AI2720" s="26" t="e">
        <f t="shared" ref="AI2720:AJ2783" si="1948">AI2721+AC2720</f>
        <v>#REF!</v>
      </c>
      <c r="AJ2720" s="22" t="e">
        <f t="shared" si="1948"/>
        <v>#REF!</v>
      </c>
      <c r="AK2720" s="25" t="e">
        <f t="shared" si="1943"/>
        <v>#REF!</v>
      </c>
      <c r="AL2720" s="60">
        <f t="shared" si="1944"/>
        <v>41114</v>
      </c>
      <c r="AM2720" s="2"/>
    </row>
    <row r="2721" spans="1:39" ht="11.25" x14ac:dyDescent="0.2">
      <c r="A2721" s="2" t="s">
        <v>5</v>
      </c>
      <c r="B2721" s="2" t="str">
        <f t="shared" si="1934"/>
        <v>CACY2012</v>
      </c>
      <c r="C2721" s="2" t="s">
        <v>36</v>
      </c>
      <c r="D2721" s="4">
        <v>41113</v>
      </c>
      <c r="K2721" s="54">
        <f t="shared" si="1946"/>
        <v>0</v>
      </c>
      <c r="T2721" s="53">
        <v>1</v>
      </c>
      <c r="U2721" s="54">
        <v>1</v>
      </c>
      <c r="V2721" s="55">
        <v>154</v>
      </c>
      <c r="W2721" s="48">
        <f t="shared" si="1945"/>
        <v>1240</v>
      </c>
      <c r="X2721" s="32">
        <v>48317</v>
      </c>
      <c r="Y2721" s="31">
        <f t="shared" si="1936"/>
        <v>3.1872839787238445E-3</v>
      </c>
      <c r="Z2721" s="30">
        <f t="shared" si="1937"/>
        <v>2.0696649212492498E-5</v>
      </c>
      <c r="AA2721" s="10">
        <f t="shared" si="1938"/>
        <v>154</v>
      </c>
      <c r="AB2721" s="9" t="str">
        <f t="shared" si="1935"/>
        <v>U E</v>
      </c>
      <c r="AC2721" s="28">
        <f t="shared" si="1939"/>
        <v>3.1872839787238445E-3</v>
      </c>
      <c r="AD2721" s="29">
        <f t="shared" si="1940"/>
        <v>2.0696649212492498E-5</v>
      </c>
      <c r="AE2721" s="15">
        <f t="shared" si="1941"/>
        <v>154</v>
      </c>
      <c r="AF2721" s="27" t="e">
        <f t="shared" si="1947"/>
        <v>#REF!</v>
      </c>
      <c r="AG2721" s="7" t="e">
        <f t="shared" si="1947"/>
        <v>#REF!</v>
      </c>
      <c r="AH2721" s="17" t="e">
        <f t="shared" si="1942"/>
        <v>#REF!</v>
      </c>
      <c r="AI2721" s="26" t="e">
        <f t="shared" si="1948"/>
        <v>#REF!</v>
      </c>
      <c r="AJ2721" s="22" t="e">
        <f t="shared" si="1948"/>
        <v>#REF!</v>
      </c>
      <c r="AK2721" s="25" t="e">
        <f t="shared" si="1943"/>
        <v>#REF!</v>
      </c>
      <c r="AL2721" s="60">
        <f t="shared" si="1944"/>
        <v>41113</v>
      </c>
      <c r="AM2721" s="2"/>
    </row>
    <row r="2722" spans="1:39" ht="11.25" x14ac:dyDescent="0.2">
      <c r="A2722" s="2" t="s">
        <v>5</v>
      </c>
      <c r="B2722" s="2" t="str">
        <f t="shared" si="1934"/>
        <v>CACY2012</v>
      </c>
      <c r="C2722" s="2" t="s">
        <v>36</v>
      </c>
      <c r="D2722" s="4">
        <v>41112</v>
      </c>
      <c r="K2722" s="54">
        <f t="shared" si="1946"/>
        <v>0</v>
      </c>
      <c r="T2722" s="53">
        <v>3</v>
      </c>
      <c r="U2722" s="54">
        <v>17</v>
      </c>
      <c r="V2722" s="55">
        <v>3250</v>
      </c>
      <c r="W2722" s="48">
        <f t="shared" si="1945"/>
        <v>1240</v>
      </c>
      <c r="X2722" s="32">
        <v>48317</v>
      </c>
      <c r="Y2722" s="31">
        <f t="shared" si="1936"/>
        <v>6.7264109940600614E-2</v>
      </c>
      <c r="Z2722" s="30">
        <f t="shared" si="1937"/>
        <v>3.5184303661237243E-4</v>
      </c>
      <c r="AA2722" s="10">
        <f t="shared" si="1938"/>
        <v>191.1764705882353</v>
      </c>
      <c r="AB2722" s="9" t="str">
        <f t="shared" si="1935"/>
        <v>U E</v>
      </c>
      <c r="AC2722" s="28">
        <f t="shared" si="1939"/>
        <v>6.7264109940600614E-2</v>
      </c>
      <c r="AD2722" s="29">
        <f t="shared" si="1940"/>
        <v>3.5184303661237243E-4</v>
      </c>
      <c r="AE2722" s="15">
        <f t="shared" si="1941"/>
        <v>191.1764705882353</v>
      </c>
      <c r="AF2722" s="27" t="e">
        <f t="shared" si="1947"/>
        <v>#REF!</v>
      </c>
      <c r="AG2722" s="7" t="e">
        <f t="shared" si="1947"/>
        <v>#REF!</v>
      </c>
      <c r="AH2722" s="17" t="e">
        <f t="shared" si="1942"/>
        <v>#REF!</v>
      </c>
      <c r="AI2722" s="26" t="e">
        <f t="shared" si="1948"/>
        <v>#REF!</v>
      </c>
      <c r="AJ2722" s="22" t="e">
        <f t="shared" si="1948"/>
        <v>#REF!</v>
      </c>
      <c r="AK2722" s="25" t="e">
        <f t="shared" si="1943"/>
        <v>#REF!</v>
      </c>
      <c r="AL2722" s="60">
        <f t="shared" si="1944"/>
        <v>41112</v>
      </c>
      <c r="AM2722" s="2"/>
    </row>
    <row r="2723" spans="1:39" ht="11.25" x14ac:dyDescent="0.2">
      <c r="A2723" s="2" t="s">
        <v>5</v>
      </c>
      <c r="B2723" s="2" t="str">
        <f t="shared" si="1934"/>
        <v>CACY2012</v>
      </c>
      <c r="C2723" s="2" t="s">
        <v>36</v>
      </c>
      <c r="D2723" s="4">
        <v>41111</v>
      </c>
      <c r="K2723" s="54">
        <f t="shared" si="1946"/>
        <v>0</v>
      </c>
      <c r="T2723" s="53">
        <v>1</v>
      </c>
      <c r="U2723" s="54">
        <v>15</v>
      </c>
      <c r="V2723" s="55">
        <v>3300</v>
      </c>
      <c r="W2723" s="48">
        <f t="shared" si="1945"/>
        <v>1239</v>
      </c>
      <c r="X2723" s="32">
        <v>48317</v>
      </c>
      <c r="Y2723" s="31">
        <f t="shared" si="1936"/>
        <v>6.8298942401225235E-2</v>
      </c>
      <c r="Z2723" s="30">
        <f t="shared" si="1937"/>
        <v>3.1044973818738749E-4</v>
      </c>
      <c r="AA2723" s="10">
        <f t="shared" si="1938"/>
        <v>219.99999999999997</v>
      </c>
      <c r="AB2723" s="9" t="str">
        <f t="shared" si="1935"/>
        <v>U E</v>
      </c>
      <c r="AC2723" s="28">
        <f t="shared" si="1939"/>
        <v>6.8298942401225235E-2</v>
      </c>
      <c r="AD2723" s="29">
        <f t="shared" si="1940"/>
        <v>3.1044973818738749E-4</v>
      </c>
      <c r="AE2723" s="15">
        <f t="shared" si="1941"/>
        <v>219.99999999999997</v>
      </c>
      <c r="AF2723" s="27" t="e">
        <f t="shared" si="1947"/>
        <v>#REF!</v>
      </c>
      <c r="AG2723" s="7" t="e">
        <f t="shared" si="1947"/>
        <v>#REF!</v>
      </c>
      <c r="AH2723" s="17" t="e">
        <f t="shared" si="1942"/>
        <v>#REF!</v>
      </c>
      <c r="AI2723" s="26" t="e">
        <f t="shared" si="1948"/>
        <v>#REF!</v>
      </c>
      <c r="AJ2723" s="22" t="e">
        <f t="shared" si="1948"/>
        <v>#REF!</v>
      </c>
      <c r="AK2723" s="25" t="e">
        <f t="shared" si="1943"/>
        <v>#REF!</v>
      </c>
      <c r="AL2723" s="60">
        <f t="shared" si="1944"/>
        <v>41111</v>
      </c>
      <c r="AM2723" s="2"/>
    </row>
    <row r="2724" spans="1:39" ht="11.25" x14ac:dyDescent="0.2">
      <c r="A2724" s="2" t="s">
        <v>5</v>
      </c>
      <c r="B2724" s="2" t="str">
        <f t="shared" si="1934"/>
        <v>CACY2012</v>
      </c>
      <c r="C2724" s="2" t="s">
        <v>36</v>
      </c>
      <c r="D2724" s="4">
        <v>41110</v>
      </c>
      <c r="K2724" s="54">
        <f t="shared" si="1946"/>
        <v>0</v>
      </c>
      <c r="T2724" s="53">
        <v>3</v>
      </c>
      <c r="U2724" s="54">
        <v>6</v>
      </c>
      <c r="V2724" s="55">
        <v>530</v>
      </c>
      <c r="W2724" s="48">
        <f t="shared" si="1945"/>
        <v>1239</v>
      </c>
      <c r="X2724" s="32">
        <v>48317</v>
      </c>
      <c r="Y2724" s="31">
        <f t="shared" si="1936"/>
        <v>1.0969224082621024E-2</v>
      </c>
      <c r="Z2724" s="30">
        <f t="shared" si="1937"/>
        <v>1.2417989527495498E-4</v>
      </c>
      <c r="AA2724" s="10">
        <f t="shared" si="1938"/>
        <v>88.333333333333343</v>
      </c>
      <c r="AB2724" s="9" t="str">
        <f t="shared" si="1935"/>
        <v>U E</v>
      </c>
      <c r="AC2724" s="28">
        <f t="shared" si="1939"/>
        <v>1.0969224082621024E-2</v>
      </c>
      <c r="AD2724" s="29">
        <f t="shared" si="1940"/>
        <v>1.2417989527495498E-4</v>
      </c>
      <c r="AE2724" s="15">
        <f t="shared" si="1941"/>
        <v>88.333333333333343</v>
      </c>
      <c r="AF2724" s="27" t="e">
        <f t="shared" si="1947"/>
        <v>#REF!</v>
      </c>
      <c r="AG2724" s="7" t="e">
        <f t="shared" si="1947"/>
        <v>#REF!</v>
      </c>
      <c r="AH2724" s="17" t="e">
        <f t="shared" si="1942"/>
        <v>#REF!</v>
      </c>
      <c r="AI2724" s="26" t="e">
        <f t="shared" si="1948"/>
        <v>#REF!</v>
      </c>
      <c r="AJ2724" s="22" t="e">
        <f t="shared" si="1948"/>
        <v>#REF!</v>
      </c>
      <c r="AK2724" s="25" t="e">
        <f t="shared" si="1943"/>
        <v>#REF!</v>
      </c>
      <c r="AL2724" s="60">
        <f t="shared" si="1944"/>
        <v>41110</v>
      </c>
      <c r="AM2724" s="2"/>
    </row>
    <row r="2725" spans="1:39" ht="11.25" x14ac:dyDescent="0.2">
      <c r="A2725" s="2" t="s">
        <v>5</v>
      </c>
      <c r="B2725" s="2" t="str">
        <f t="shared" si="1934"/>
        <v>CACY2012</v>
      </c>
      <c r="C2725" s="2" t="s">
        <v>36</v>
      </c>
      <c r="D2725" s="4">
        <v>41109</v>
      </c>
      <c r="K2725" s="54">
        <f t="shared" si="1946"/>
        <v>0</v>
      </c>
      <c r="T2725" s="53">
        <v>5</v>
      </c>
      <c r="U2725" s="54">
        <v>29</v>
      </c>
      <c r="V2725" s="55">
        <v>10236</v>
      </c>
      <c r="W2725" s="48">
        <f t="shared" si="1945"/>
        <v>1238</v>
      </c>
      <c r="X2725" s="32">
        <v>48317</v>
      </c>
      <c r="Y2725" s="31">
        <f t="shared" si="1936"/>
        <v>0.21185090133907319</v>
      </c>
      <c r="Z2725" s="30">
        <f t="shared" si="1937"/>
        <v>6.0020282716228245E-4</v>
      </c>
      <c r="AA2725" s="10">
        <f t="shared" si="1938"/>
        <v>352.9655172413793</v>
      </c>
      <c r="AB2725" s="9" t="str">
        <f t="shared" si="1935"/>
        <v>U E</v>
      </c>
      <c r="AC2725" s="28">
        <f t="shared" si="1939"/>
        <v>0.21185090133907319</v>
      </c>
      <c r="AD2725" s="29">
        <f t="shared" si="1940"/>
        <v>6.0020282716228245E-4</v>
      </c>
      <c r="AE2725" s="15">
        <f t="shared" si="1941"/>
        <v>352.9655172413793</v>
      </c>
      <c r="AF2725" s="27" t="e">
        <f t="shared" si="1947"/>
        <v>#REF!</v>
      </c>
      <c r="AG2725" s="7" t="e">
        <f t="shared" si="1947"/>
        <v>#REF!</v>
      </c>
      <c r="AH2725" s="17" t="e">
        <f t="shared" si="1942"/>
        <v>#REF!</v>
      </c>
      <c r="AI2725" s="26" t="e">
        <f t="shared" si="1948"/>
        <v>#REF!</v>
      </c>
      <c r="AJ2725" s="22" t="e">
        <f t="shared" si="1948"/>
        <v>#REF!</v>
      </c>
      <c r="AK2725" s="25" t="e">
        <f t="shared" si="1943"/>
        <v>#REF!</v>
      </c>
      <c r="AL2725" s="60">
        <f t="shared" si="1944"/>
        <v>41109</v>
      </c>
      <c r="AM2725" s="2"/>
    </row>
    <row r="2726" spans="1:39" ht="11.25" x14ac:dyDescent="0.2">
      <c r="A2726" s="2" t="s">
        <v>5</v>
      </c>
      <c r="B2726" s="2" t="str">
        <f t="shared" si="1934"/>
        <v>CACY2012</v>
      </c>
      <c r="C2726" s="2" t="s">
        <v>36</v>
      </c>
      <c r="D2726" s="4">
        <v>41108</v>
      </c>
      <c r="K2726" s="54">
        <f t="shared" si="1946"/>
        <v>0</v>
      </c>
      <c r="T2726" s="53"/>
      <c r="U2726" s="54"/>
      <c r="V2726" s="55"/>
      <c r="W2726" s="48">
        <f t="shared" si="1945"/>
        <v>1237</v>
      </c>
      <c r="X2726" s="32">
        <v>48317</v>
      </c>
      <c r="Y2726" s="31">
        <f t="shared" si="1936"/>
        <v>0</v>
      </c>
      <c r="Z2726" s="30">
        <f t="shared" si="1937"/>
        <v>0</v>
      </c>
      <c r="AA2726" s="10">
        <f t="shared" si="1938"/>
        <v>0</v>
      </c>
      <c r="AB2726" s="9" t="str">
        <f t="shared" si="1935"/>
        <v>U E</v>
      </c>
      <c r="AC2726" s="28">
        <f t="shared" si="1939"/>
        <v>0</v>
      </c>
      <c r="AD2726" s="29">
        <f t="shared" si="1940"/>
        <v>0</v>
      </c>
      <c r="AE2726" s="15">
        <f t="shared" si="1941"/>
        <v>0</v>
      </c>
      <c r="AF2726" s="27" t="e">
        <f t="shared" si="1947"/>
        <v>#REF!</v>
      </c>
      <c r="AG2726" s="7" t="e">
        <f t="shared" si="1947"/>
        <v>#REF!</v>
      </c>
      <c r="AH2726" s="17" t="e">
        <f t="shared" si="1942"/>
        <v>#REF!</v>
      </c>
      <c r="AI2726" s="26" t="e">
        <f t="shared" si="1948"/>
        <v>#REF!</v>
      </c>
      <c r="AJ2726" s="22" t="e">
        <f t="shared" si="1948"/>
        <v>#REF!</v>
      </c>
      <c r="AK2726" s="25" t="e">
        <f t="shared" si="1943"/>
        <v>#REF!</v>
      </c>
      <c r="AL2726" s="60">
        <f t="shared" si="1944"/>
        <v>41108</v>
      </c>
      <c r="AM2726" s="2"/>
    </row>
    <row r="2727" spans="1:39" ht="11.25" x14ac:dyDescent="0.2">
      <c r="A2727" s="2" t="s">
        <v>5</v>
      </c>
      <c r="B2727" s="2" t="str">
        <f t="shared" si="1934"/>
        <v>CACY2012</v>
      </c>
      <c r="C2727" s="2" t="s">
        <v>36</v>
      </c>
      <c r="D2727" s="4">
        <v>41107</v>
      </c>
      <c r="K2727" s="54">
        <f t="shared" si="1946"/>
        <v>0</v>
      </c>
      <c r="T2727" s="53">
        <v>3</v>
      </c>
      <c r="U2727" s="54">
        <v>14</v>
      </c>
      <c r="V2727" s="55">
        <v>2337</v>
      </c>
      <c r="W2727" s="48">
        <f t="shared" si="1945"/>
        <v>1243</v>
      </c>
      <c r="X2727" s="32">
        <v>48317</v>
      </c>
      <c r="Y2727" s="31">
        <f t="shared" si="1936"/>
        <v>4.8368069209594966E-2</v>
      </c>
      <c r="Z2727" s="30">
        <f t="shared" si="1937"/>
        <v>2.8975308897489496E-4</v>
      </c>
      <c r="AA2727" s="10">
        <f t="shared" si="1938"/>
        <v>166.92857142857142</v>
      </c>
      <c r="AB2727" s="9" t="str">
        <f t="shared" si="1935"/>
        <v>U E</v>
      </c>
      <c r="AC2727" s="28">
        <f t="shared" si="1939"/>
        <v>4.8368069209594966E-2</v>
      </c>
      <c r="AD2727" s="29">
        <f t="shared" si="1940"/>
        <v>2.8975308897489496E-4</v>
      </c>
      <c r="AE2727" s="15">
        <f t="shared" si="1941"/>
        <v>166.92857142857142</v>
      </c>
      <c r="AF2727" s="27" t="e">
        <f t="shared" si="1947"/>
        <v>#REF!</v>
      </c>
      <c r="AG2727" s="7" t="e">
        <f t="shared" si="1947"/>
        <v>#REF!</v>
      </c>
      <c r="AH2727" s="17" t="e">
        <f t="shared" si="1942"/>
        <v>#REF!</v>
      </c>
      <c r="AI2727" s="26" t="e">
        <f t="shared" si="1948"/>
        <v>#REF!</v>
      </c>
      <c r="AJ2727" s="22" t="e">
        <f t="shared" si="1948"/>
        <v>#REF!</v>
      </c>
      <c r="AK2727" s="25" t="e">
        <f t="shared" si="1943"/>
        <v>#REF!</v>
      </c>
      <c r="AL2727" s="60">
        <f t="shared" si="1944"/>
        <v>41107</v>
      </c>
      <c r="AM2727" s="2"/>
    </row>
    <row r="2728" spans="1:39" ht="11.25" x14ac:dyDescent="0.2">
      <c r="A2728" s="2" t="s">
        <v>5</v>
      </c>
      <c r="B2728" s="2" t="str">
        <f t="shared" si="1934"/>
        <v>CACY2012</v>
      </c>
      <c r="C2728" s="2" t="s">
        <v>36</v>
      </c>
      <c r="D2728" s="4">
        <v>41106</v>
      </c>
      <c r="K2728" s="54">
        <f t="shared" si="1946"/>
        <v>0</v>
      </c>
      <c r="T2728" s="53">
        <v>5</v>
      </c>
      <c r="U2728" s="54">
        <v>255</v>
      </c>
      <c r="V2728" s="55">
        <v>224395</v>
      </c>
      <c r="W2728" s="48">
        <f t="shared" si="1945"/>
        <v>1241</v>
      </c>
      <c r="X2728" s="32">
        <v>48317</v>
      </c>
      <c r="Y2728" s="31">
        <f t="shared" si="1936"/>
        <v>4.644224600037254</v>
      </c>
      <c r="Z2728" s="30">
        <f t="shared" si="1937"/>
        <v>5.2776455491855868E-3</v>
      </c>
      <c r="AA2728" s="10">
        <f t="shared" si="1938"/>
        <v>879.98039215686276</v>
      </c>
      <c r="AB2728" s="9" t="str">
        <f t="shared" si="1935"/>
        <v>U E</v>
      </c>
      <c r="AC2728" s="28">
        <f t="shared" si="1939"/>
        <v>4.644224600037254</v>
      </c>
      <c r="AD2728" s="29">
        <f t="shared" si="1940"/>
        <v>5.2776455491855868E-3</v>
      </c>
      <c r="AE2728" s="15">
        <f t="shared" si="1941"/>
        <v>879.98039215686276</v>
      </c>
      <c r="AF2728" s="27" t="e">
        <f t="shared" si="1947"/>
        <v>#REF!</v>
      </c>
      <c r="AG2728" s="7" t="e">
        <f t="shared" si="1947"/>
        <v>#REF!</v>
      </c>
      <c r="AH2728" s="17" t="e">
        <f t="shared" si="1942"/>
        <v>#REF!</v>
      </c>
      <c r="AI2728" s="26" t="e">
        <f t="shared" si="1948"/>
        <v>#REF!</v>
      </c>
      <c r="AJ2728" s="22" t="e">
        <f t="shared" si="1948"/>
        <v>#REF!</v>
      </c>
      <c r="AK2728" s="25" t="e">
        <f t="shared" si="1943"/>
        <v>#REF!</v>
      </c>
      <c r="AL2728" s="60">
        <f t="shared" si="1944"/>
        <v>41106</v>
      </c>
      <c r="AM2728" s="2"/>
    </row>
    <row r="2729" spans="1:39" ht="11.25" x14ac:dyDescent="0.2">
      <c r="A2729" s="2" t="s">
        <v>5</v>
      </c>
      <c r="B2729" s="2" t="str">
        <f t="shared" si="1934"/>
        <v>CACY2012</v>
      </c>
      <c r="C2729" s="2" t="s">
        <v>36</v>
      </c>
      <c r="D2729" s="4">
        <v>41105</v>
      </c>
      <c r="K2729" s="54">
        <f t="shared" si="1946"/>
        <v>0</v>
      </c>
      <c r="T2729" s="53">
        <v>2</v>
      </c>
      <c r="U2729" s="54">
        <v>1</v>
      </c>
      <c r="V2729" s="55">
        <v>80</v>
      </c>
      <c r="W2729" s="48">
        <f t="shared" si="1945"/>
        <v>1237</v>
      </c>
      <c r="X2729" s="32">
        <v>48317</v>
      </c>
      <c r="Y2729" s="31">
        <f t="shared" si="1936"/>
        <v>1.6557319369993999E-3</v>
      </c>
      <c r="Z2729" s="30">
        <f t="shared" si="1937"/>
        <v>2.0696649212492498E-5</v>
      </c>
      <c r="AA2729" s="10">
        <f t="shared" si="1938"/>
        <v>80</v>
      </c>
      <c r="AB2729" s="9" t="str">
        <f t="shared" si="1935"/>
        <v>U E</v>
      </c>
      <c r="AC2729" s="28">
        <f t="shared" si="1939"/>
        <v>1.6557319369993999E-3</v>
      </c>
      <c r="AD2729" s="29">
        <f t="shared" si="1940"/>
        <v>2.0696649212492498E-5</v>
      </c>
      <c r="AE2729" s="15">
        <f t="shared" si="1941"/>
        <v>80</v>
      </c>
      <c r="AF2729" s="27" t="e">
        <f t="shared" si="1947"/>
        <v>#REF!</v>
      </c>
      <c r="AG2729" s="7" t="e">
        <f t="shared" si="1947"/>
        <v>#REF!</v>
      </c>
      <c r="AH2729" s="17" t="e">
        <f t="shared" si="1942"/>
        <v>#REF!</v>
      </c>
      <c r="AI2729" s="26" t="e">
        <f t="shared" si="1948"/>
        <v>#REF!</v>
      </c>
      <c r="AJ2729" s="22" t="e">
        <f t="shared" si="1948"/>
        <v>#REF!</v>
      </c>
      <c r="AK2729" s="25" t="e">
        <f t="shared" si="1943"/>
        <v>#REF!</v>
      </c>
      <c r="AL2729" s="60">
        <f t="shared" si="1944"/>
        <v>41105</v>
      </c>
      <c r="AM2729" s="2"/>
    </row>
    <row r="2730" spans="1:39" ht="11.25" x14ac:dyDescent="0.2">
      <c r="A2730" s="2" t="s">
        <v>5</v>
      </c>
      <c r="B2730" s="2" t="str">
        <f t="shared" si="1934"/>
        <v>CACY2012</v>
      </c>
      <c r="C2730" s="2" t="s">
        <v>36</v>
      </c>
      <c r="D2730" s="4">
        <v>41104</v>
      </c>
      <c r="K2730" s="54">
        <f t="shared" si="1946"/>
        <v>0</v>
      </c>
      <c r="T2730" s="53">
        <v>3</v>
      </c>
      <c r="U2730" s="54">
        <v>4</v>
      </c>
      <c r="V2730" s="55">
        <v>571</v>
      </c>
      <c r="W2730" s="48">
        <f t="shared" si="1945"/>
        <v>1235</v>
      </c>
      <c r="X2730" s="32">
        <v>48317</v>
      </c>
      <c r="Y2730" s="31">
        <f t="shared" si="1936"/>
        <v>1.1817786700333215E-2</v>
      </c>
      <c r="Z2730" s="30">
        <f t="shared" si="1937"/>
        <v>8.278659684996999E-5</v>
      </c>
      <c r="AA2730" s="10">
        <f t="shared" si="1938"/>
        <v>142.75</v>
      </c>
      <c r="AB2730" s="9" t="str">
        <f t="shared" si="1935"/>
        <v>U E</v>
      </c>
      <c r="AC2730" s="28">
        <f t="shared" si="1939"/>
        <v>1.1817786700333215E-2</v>
      </c>
      <c r="AD2730" s="29">
        <f t="shared" si="1940"/>
        <v>8.278659684996999E-5</v>
      </c>
      <c r="AE2730" s="15">
        <f t="shared" si="1941"/>
        <v>142.75</v>
      </c>
      <c r="AF2730" s="27" t="e">
        <f t="shared" si="1947"/>
        <v>#REF!</v>
      </c>
      <c r="AG2730" s="7" t="e">
        <f t="shared" si="1947"/>
        <v>#REF!</v>
      </c>
      <c r="AH2730" s="17" t="e">
        <f t="shared" si="1942"/>
        <v>#REF!</v>
      </c>
      <c r="AI2730" s="26" t="e">
        <f t="shared" si="1948"/>
        <v>#REF!</v>
      </c>
      <c r="AJ2730" s="22" t="e">
        <f t="shared" si="1948"/>
        <v>#REF!</v>
      </c>
      <c r="AK2730" s="25" t="e">
        <f t="shared" si="1943"/>
        <v>#REF!</v>
      </c>
      <c r="AL2730" s="60">
        <f t="shared" si="1944"/>
        <v>41104</v>
      </c>
      <c r="AM2730" s="2"/>
    </row>
    <row r="2731" spans="1:39" ht="11.25" x14ac:dyDescent="0.2">
      <c r="A2731" s="2" t="s">
        <v>5</v>
      </c>
      <c r="B2731" s="2" t="str">
        <f t="shared" si="1934"/>
        <v>CACY2012</v>
      </c>
      <c r="C2731" s="2" t="s">
        <v>36</v>
      </c>
      <c r="D2731" s="4">
        <v>41103</v>
      </c>
      <c r="K2731" s="54">
        <f t="shared" si="1946"/>
        <v>0</v>
      </c>
      <c r="T2731" s="53">
        <v>6</v>
      </c>
      <c r="U2731" s="54">
        <v>16</v>
      </c>
      <c r="V2731" s="55">
        <v>2731</v>
      </c>
      <c r="W2731" s="48">
        <f t="shared" si="1945"/>
        <v>1233</v>
      </c>
      <c r="X2731" s="32">
        <v>48317</v>
      </c>
      <c r="Y2731" s="31">
        <f t="shared" si="1936"/>
        <v>5.652254899931701E-2</v>
      </c>
      <c r="Z2731" s="30">
        <f t="shared" si="1937"/>
        <v>3.3114638739987996E-4</v>
      </c>
      <c r="AA2731" s="10">
        <f t="shared" si="1938"/>
        <v>170.6875</v>
      </c>
      <c r="AB2731" s="9" t="str">
        <f t="shared" si="1935"/>
        <v>U E</v>
      </c>
      <c r="AC2731" s="28">
        <f t="shared" si="1939"/>
        <v>5.652254899931701E-2</v>
      </c>
      <c r="AD2731" s="29">
        <f t="shared" si="1940"/>
        <v>3.3114638739987996E-4</v>
      </c>
      <c r="AE2731" s="15">
        <f t="shared" si="1941"/>
        <v>170.6875</v>
      </c>
      <c r="AF2731" s="27" t="e">
        <f t="shared" si="1947"/>
        <v>#REF!</v>
      </c>
      <c r="AG2731" s="7" t="e">
        <f t="shared" si="1947"/>
        <v>#REF!</v>
      </c>
      <c r="AH2731" s="17" t="e">
        <f t="shared" si="1942"/>
        <v>#REF!</v>
      </c>
      <c r="AI2731" s="26" t="e">
        <f t="shared" si="1948"/>
        <v>#REF!</v>
      </c>
      <c r="AJ2731" s="22" t="e">
        <f t="shared" si="1948"/>
        <v>#REF!</v>
      </c>
      <c r="AK2731" s="25" t="e">
        <f t="shared" si="1943"/>
        <v>#REF!</v>
      </c>
      <c r="AL2731" s="60">
        <f t="shared" si="1944"/>
        <v>41103</v>
      </c>
      <c r="AM2731" s="2"/>
    </row>
    <row r="2732" spans="1:39" ht="11.25" x14ac:dyDescent="0.2">
      <c r="A2732" s="2" t="s">
        <v>5</v>
      </c>
      <c r="B2732" s="2" t="str">
        <f t="shared" si="1934"/>
        <v>CACY2012</v>
      </c>
      <c r="C2732" s="2" t="s">
        <v>36</v>
      </c>
      <c r="D2732" s="4">
        <v>41102</v>
      </c>
      <c r="K2732" s="54">
        <f t="shared" si="1946"/>
        <v>0</v>
      </c>
      <c r="T2732" s="53">
        <v>1</v>
      </c>
      <c r="U2732" s="54">
        <v>4</v>
      </c>
      <c r="V2732" s="55">
        <v>1417</v>
      </c>
      <c r="W2732" s="48">
        <f t="shared" si="1945"/>
        <v>1232</v>
      </c>
      <c r="X2732" s="32">
        <v>48317</v>
      </c>
      <c r="Y2732" s="31">
        <f t="shared" si="1936"/>
        <v>2.9327151934101868E-2</v>
      </c>
      <c r="Z2732" s="30">
        <f t="shared" si="1937"/>
        <v>8.278659684996999E-5</v>
      </c>
      <c r="AA2732" s="10">
        <f t="shared" si="1938"/>
        <v>354.25</v>
      </c>
      <c r="AB2732" s="9" t="str">
        <f t="shared" si="1935"/>
        <v>U E</v>
      </c>
      <c r="AC2732" s="28">
        <f t="shared" si="1939"/>
        <v>2.9327151934101868E-2</v>
      </c>
      <c r="AD2732" s="29">
        <f t="shared" si="1940"/>
        <v>8.278659684996999E-5</v>
      </c>
      <c r="AE2732" s="15">
        <f t="shared" si="1941"/>
        <v>354.25</v>
      </c>
      <c r="AF2732" s="27" t="e">
        <f t="shared" si="1947"/>
        <v>#REF!</v>
      </c>
      <c r="AG2732" s="7" t="e">
        <f t="shared" si="1947"/>
        <v>#REF!</v>
      </c>
      <c r="AH2732" s="17" t="e">
        <f t="shared" si="1942"/>
        <v>#REF!</v>
      </c>
      <c r="AI2732" s="26" t="e">
        <f t="shared" si="1948"/>
        <v>#REF!</v>
      </c>
      <c r="AJ2732" s="22" t="e">
        <f t="shared" si="1948"/>
        <v>#REF!</v>
      </c>
      <c r="AK2732" s="25" t="e">
        <f t="shared" si="1943"/>
        <v>#REF!</v>
      </c>
      <c r="AL2732" s="60">
        <f t="shared" si="1944"/>
        <v>41102</v>
      </c>
      <c r="AM2732" s="2"/>
    </row>
    <row r="2733" spans="1:39" ht="11.25" x14ac:dyDescent="0.2">
      <c r="A2733" s="2" t="s">
        <v>5</v>
      </c>
      <c r="B2733" s="2" t="str">
        <f t="shared" si="1934"/>
        <v>CACY2012</v>
      </c>
      <c r="C2733" s="2" t="s">
        <v>36</v>
      </c>
      <c r="D2733" s="4">
        <v>41101</v>
      </c>
      <c r="K2733" s="54">
        <f t="shared" si="1946"/>
        <v>0</v>
      </c>
      <c r="T2733" s="53">
        <v>5</v>
      </c>
      <c r="U2733" s="54">
        <v>46</v>
      </c>
      <c r="V2733" s="55">
        <v>7794</v>
      </c>
      <c r="W2733" s="48">
        <f t="shared" si="1945"/>
        <v>1231</v>
      </c>
      <c r="X2733" s="32">
        <v>48317</v>
      </c>
      <c r="Y2733" s="31">
        <f t="shared" si="1936"/>
        <v>0.16130968396216652</v>
      </c>
      <c r="Z2733" s="30">
        <f t="shared" si="1937"/>
        <v>9.5204586377465488E-4</v>
      </c>
      <c r="AA2733" s="10">
        <f t="shared" si="1938"/>
        <v>169.43478260869566</v>
      </c>
      <c r="AB2733" s="9" t="str">
        <f t="shared" si="1935"/>
        <v>U E</v>
      </c>
      <c r="AC2733" s="28">
        <f t="shared" si="1939"/>
        <v>0.16130968396216652</v>
      </c>
      <c r="AD2733" s="29">
        <f t="shared" si="1940"/>
        <v>9.5204586377465488E-4</v>
      </c>
      <c r="AE2733" s="15">
        <f t="shared" si="1941"/>
        <v>169.43478260869566</v>
      </c>
      <c r="AF2733" s="27" t="e">
        <f t="shared" si="1947"/>
        <v>#REF!</v>
      </c>
      <c r="AG2733" s="7" t="e">
        <f t="shared" si="1947"/>
        <v>#REF!</v>
      </c>
      <c r="AH2733" s="17" t="e">
        <f t="shared" si="1942"/>
        <v>#REF!</v>
      </c>
      <c r="AI2733" s="26" t="e">
        <f t="shared" si="1948"/>
        <v>#REF!</v>
      </c>
      <c r="AJ2733" s="22" t="e">
        <f t="shared" si="1948"/>
        <v>#REF!</v>
      </c>
      <c r="AK2733" s="25" t="e">
        <f t="shared" si="1943"/>
        <v>#REF!</v>
      </c>
      <c r="AL2733" s="60">
        <f t="shared" si="1944"/>
        <v>41101</v>
      </c>
      <c r="AM2733" s="2"/>
    </row>
    <row r="2734" spans="1:39" ht="11.25" x14ac:dyDescent="0.2">
      <c r="A2734" s="2" t="s">
        <v>5</v>
      </c>
      <c r="B2734" s="2" t="str">
        <f t="shared" si="1934"/>
        <v>CACY2012</v>
      </c>
      <c r="C2734" s="2" t="s">
        <v>36</v>
      </c>
      <c r="D2734" s="4">
        <v>41100</v>
      </c>
      <c r="K2734" s="54">
        <f t="shared" si="1946"/>
        <v>0</v>
      </c>
      <c r="T2734" s="53">
        <v>3</v>
      </c>
      <c r="U2734" s="54">
        <v>281</v>
      </c>
      <c r="V2734" s="55">
        <v>12506</v>
      </c>
      <c r="W2734" s="48">
        <f t="shared" si="1945"/>
        <v>1230</v>
      </c>
      <c r="X2734" s="32">
        <v>48317</v>
      </c>
      <c r="Y2734" s="31">
        <f t="shared" si="1936"/>
        <v>0.25883229505143118</v>
      </c>
      <c r="Z2734" s="30">
        <f t="shared" si="1937"/>
        <v>5.8157584287103917E-3</v>
      </c>
      <c r="AA2734" s="10">
        <f t="shared" si="1938"/>
        <v>44.505338078291814</v>
      </c>
      <c r="AB2734" s="9" t="str">
        <f t="shared" si="1935"/>
        <v>U E</v>
      </c>
      <c r="AC2734" s="28">
        <f t="shared" si="1939"/>
        <v>0.25883229505143118</v>
      </c>
      <c r="AD2734" s="29">
        <f t="shared" si="1940"/>
        <v>5.8157584287103917E-3</v>
      </c>
      <c r="AE2734" s="15">
        <f t="shared" si="1941"/>
        <v>44.505338078291814</v>
      </c>
      <c r="AF2734" s="27" t="e">
        <f t="shared" si="1947"/>
        <v>#REF!</v>
      </c>
      <c r="AG2734" s="7" t="e">
        <f t="shared" si="1947"/>
        <v>#REF!</v>
      </c>
      <c r="AH2734" s="17" t="e">
        <f t="shared" si="1942"/>
        <v>#REF!</v>
      </c>
      <c r="AI2734" s="26" t="e">
        <f t="shared" si="1948"/>
        <v>#REF!</v>
      </c>
      <c r="AJ2734" s="22" t="e">
        <f t="shared" si="1948"/>
        <v>#REF!</v>
      </c>
      <c r="AK2734" s="25" t="e">
        <f t="shared" si="1943"/>
        <v>#REF!</v>
      </c>
      <c r="AL2734" s="60">
        <f t="shared" si="1944"/>
        <v>41100</v>
      </c>
      <c r="AM2734" s="2"/>
    </row>
    <row r="2735" spans="1:39" ht="11.25" x14ac:dyDescent="0.2">
      <c r="A2735" s="2" t="s">
        <v>5</v>
      </c>
      <c r="B2735" s="2" t="str">
        <f t="shared" si="1934"/>
        <v>CACY2012</v>
      </c>
      <c r="C2735" s="2" t="s">
        <v>36</v>
      </c>
      <c r="D2735" s="4">
        <v>41099</v>
      </c>
      <c r="K2735" s="54">
        <f t="shared" si="1946"/>
        <v>0</v>
      </c>
      <c r="T2735" s="53">
        <v>1</v>
      </c>
      <c r="U2735" s="54">
        <v>1</v>
      </c>
      <c r="V2735" s="55">
        <v>187</v>
      </c>
      <c r="W2735" s="48">
        <f t="shared" si="1945"/>
        <v>1228</v>
      </c>
      <c r="X2735" s="32">
        <v>48317</v>
      </c>
      <c r="Y2735" s="31">
        <f t="shared" si="1936"/>
        <v>3.8702734027360971E-3</v>
      </c>
      <c r="Z2735" s="30">
        <f t="shared" si="1937"/>
        <v>2.0696649212492498E-5</v>
      </c>
      <c r="AA2735" s="10">
        <f t="shared" si="1938"/>
        <v>187</v>
      </c>
      <c r="AB2735" s="9" t="str">
        <f t="shared" si="1935"/>
        <v>U E</v>
      </c>
      <c r="AC2735" s="28">
        <f t="shared" si="1939"/>
        <v>3.8702734027360971E-3</v>
      </c>
      <c r="AD2735" s="29">
        <f t="shared" si="1940"/>
        <v>2.0696649212492498E-5</v>
      </c>
      <c r="AE2735" s="15">
        <f t="shared" si="1941"/>
        <v>187</v>
      </c>
      <c r="AF2735" s="27" t="e">
        <f t="shared" si="1947"/>
        <v>#REF!</v>
      </c>
      <c r="AG2735" s="7" t="e">
        <f t="shared" si="1947"/>
        <v>#REF!</v>
      </c>
      <c r="AH2735" s="17" t="e">
        <f t="shared" si="1942"/>
        <v>#REF!</v>
      </c>
      <c r="AI2735" s="26" t="e">
        <f t="shared" si="1948"/>
        <v>#REF!</v>
      </c>
      <c r="AJ2735" s="22" t="e">
        <f t="shared" si="1948"/>
        <v>#REF!</v>
      </c>
      <c r="AK2735" s="25" t="e">
        <f t="shared" si="1943"/>
        <v>#REF!</v>
      </c>
      <c r="AL2735" s="60">
        <f t="shared" si="1944"/>
        <v>41099</v>
      </c>
      <c r="AM2735" s="2"/>
    </row>
    <row r="2736" spans="1:39" ht="11.25" x14ac:dyDescent="0.2">
      <c r="A2736" s="2" t="s">
        <v>5</v>
      </c>
      <c r="B2736" s="2" t="str">
        <f t="shared" si="1934"/>
        <v>CACY2012</v>
      </c>
      <c r="C2736" s="2" t="s">
        <v>36</v>
      </c>
      <c r="D2736" s="4">
        <v>41098</v>
      </c>
      <c r="K2736" s="54">
        <f t="shared" si="1946"/>
        <v>0</v>
      </c>
      <c r="T2736" s="53">
        <v>5</v>
      </c>
      <c r="U2736" s="54">
        <v>24</v>
      </c>
      <c r="V2736" s="55">
        <v>5818</v>
      </c>
      <c r="W2736" s="48">
        <f t="shared" si="1945"/>
        <v>1227</v>
      </c>
      <c r="X2736" s="32">
        <v>48317</v>
      </c>
      <c r="Y2736" s="31">
        <f t="shared" si="1936"/>
        <v>0.12041310511828135</v>
      </c>
      <c r="Z2736" s="30">
        <f t="shared" si="1937"/>
        <v>4.9671958109981991E-4</v>
      </c>
      <c r="AA2736" s="10">
        <f t="shared" si="1938"/>
        <v>242.41666666666669</v>
      </c>
      <c r="AB2736" s="9" t="str">
        <f t="shared" si="1935"/>
        <v>U E</v>
      </c>
      <c r="AC2736" s="28">
        <f t="shared" si="1939"/>
        <v>0.12041310511828135</v>
      </c>
      <c r="AD2736" s="29">
        <f t="shared" si="1940"/>
        <v>4.9671958109981991E-4</v>
      </c>
      <c r="AE2736" s="15">
        <f t="shared" si="1941"/>
        <v>242.41666666666669</v>
      </c>
      <c r="AF2736" s="27" t="e">
        <f t="shared" si="1947"/>
        <v>#REF!</v>
      </c>
      <c r="AG2736" s="7" t="e">
        <f t="shared" si="1947"/>
        <v>#REF!</v>
      </c>
      <c r="AH2736" s="17" t="e">
        <f t="shared" si="1942"/>
        <v>#REF!</v>
      </c>
      <c r="AI2736" s="26" t="e">
        <f t="shared" si="1948"/>
        <v>#REF!</v>
      </c>
      <c r="AJ2736" s="22" t="e">
        <f t="shared" si="1948"/>
        <v>#REF!</v>
      </c>
      <c r="AK2736" s="25" t="e">
        <f t="shared" si="1943"/>
        <v>#REF!</v>
      </c>
      <c r="AL2736" s="60">
        <f t="shared" si="1944"/>
        <v>41098</v>
      </c>
      <c r="AM2736" s="2"/>
    </row>
    <row r="2737" spans="1:39" ht="11.25" x14ac:dyDescent="0.2">
      <c r="A2737" s="2" t="s">
        <v>5</v>
      </c>
      <c r="B2737" s="2" t="str">
        <f t="shared" si="1934"/>
        <v>CACY2012</v>
      </c>
      <c r="C2737" s="2" t="s">
        <v>36</v>
      </c>
      <c r="D2737" s="4">
        <v>41097</v>
      </c>
      <c r="K2737" s="54">
        <f t="shared" si="1946"/>
        <v>0</v>
      </c>
      <c r="T2737" s="53">
        <v>2</v>
      </c>
      <c r="U2737" s="54">
        <v>3</v>
      </c>
      <c r="V2737" s="55">
        <v>230</v>
      </c>
      <c r="W2737" s="48">
        <f t="shared" si="1945"/>
        <v>1223</v>
      </c>
      <c r="X2737" s="32">
        <v>48317</v>
      </c>
      <c r="Y2737" s="31">
        <f t="shared" si="1936"/>
        <v>4.7602293188732745E-3</v>
      </c>
      <c r="Z2737" s="30">
        <f t="shared" si="1937"/>
        <v>6.2089947637477489E-5</v>
      </c>
      <c r="AA2737" s="10">
        <f t="shared" si="1938"/>
        <v>76.666666666666671</v>
      </c>
      <c r="AB2737" s="9" t="str">
        <f t="shared" si="1935"/>
        <v>U E</v>
      </c>
      <c r="AC2737" s="28">
        <f t="shared" si="1939"/>
        <v>4.7602293188732745E-3</v>
      </c>
      <c r="AD2737" s="29">
        <f t="shared" si="1940"/>
        <v>6.2089947637477489E-5</v>
      </c>
      <c r="AE2737" s="15">
        <f t="shared" si="1941"/>
        <v>76.666666666666671</v>
      </c>
      <c r="AF2737" s="27" t="e">
        <f t="shared" si="1947"/>
        <v>#REF!</v>
      </c>
      <c r="AG2737" s="7" t="e">
        <f t="shared" si="1947"/>
        <v>#REF!</v>
      </c>
      <c r="AH2737" s="17" t="e">
        <f t="shared" si="1942"/>
        <v>#REF!</v>
      </c>
      <c r="AI2737" s="26" t="e">
        <f t="shared" si="1948"/>
        <v>#REF!</v>
      </c>
      <c r="AJ2737" s="22" t="e">
        <f t="shared" si="1948"/>
        <v>#REF!</v>
      </c>
      <c r="AK2737" s="25" t="e">
        <f t="shared" si="1943"/>
        <v>#REF!</v>
      </c>
      <c r="AL2737" s="60">
        <f t="shared" si="1944"/>
        <v>41097</v>
      </c>
      <c r="AM2737" s="2"/>
    </row>
    <row r="2738" spans="1:39" ht="11.25" x14ac:dyDescent="0.2">
      <c r="A2738" s="2" t="s">
        <v>5</v>
      </c>
      <c r="B2738" s="2" t="str">
        <f t="shared" si="1934"/>
        <v>CACY2012</v>
      </c>
      <c r="C2738" s="2" t="s">
        <v>36</v>
      </c>
      <c r="D2738" s="4">
        <v>41096</v>
      </c>
      <c r="K2738" s="54">
        <f t="shared" si="1946"/>
        <v>0</v>
      </c>
      <c r="T2738" s="53">
        <v>6</v>
      </c>
      <c r="U2738" s="54">
        <v>275</v>
      </c>
      <c r="V2738" s="55">
        <v>14735</v>
      </c>
      <c r="W2738" s="48">
        <f t="shared" si="1945"/>
        <v>1225</v>
      </c>
      <c r="X2738" s="32">
        <v>48317</v>
      </c>
      <c r="Y2738" s="31">
        <f t="shared" si="1936"/>
        <v>0.30496512614607696</v>
      </c>
      <c r="Z2738" s="30">
        <f t="shared" si="1937"/>
        <v>5.6915785334354365E-3</v>
      </c>
      <c r="AA2738" s="10">
        <f t="shared" si="1938"/>
        <v>53.581818181818186</v>
      </c>
      <c r="AB2738" s="9" t="str">
        <f t="shared" si="1935"/>
        <v>U E</v>
      </c>
      <c r="AC2738" s="28">
        <f t="shared" si="1939"/>
        <v>0.30496512614607696</v>
      </c>
      <c r="AD2738" s="29">
        <f t="shared" si="1940"/>
        <v>5.6915785334354365E-3</v>
      </c>
      <c r="AE2738" s="15">
        <f t="shared" si="1941"/>
        <v>53.581818181818186</v>
      </c>
      <c r="AF2738" s="27" t="e">
        <f t="shared" si="1947"/>
        <v>#REF!</v>
      </c>
      <c r="AG2738" s="7" t="e">
        <f t="shared" si="1947"/>
        <v>#REF!</v>
      </c>
      <c r="AH2738" s="17" t="e">
        <f t="shared" si="1942"/>
        <v>#REF!</v>
      </c>
      <c r="AI2738" s="26" t="e">
        <f t="shared" si="1948"/>
        <v>#REF!</v>
      </c>
      <c r="AJ2738" s="22" t="e">
        <f t="shared" si="1948"/>
        <v>#REF!</v>
      </c>
      <c r="AK2738" s="25" t="e">
        <f t="shared" si="1943"/>
        <v>#REF!</v>
      </c>
      <c r="AL2738" s="60">
        <f t="shared" si="1944"/>
        <v>41096</v>
      </c>
      <c r="AM2738" s="2"/>
    </row>
    <row r="2739" spans="1:39" ht="11.25" x14ac:dyDescent="0.2">
      <c r="A2739" s="2" t="s">
        <v>5</v>
      </c>
      <c r="B2739" s="2" t="str">
        <f t="shared" si="1934"/>
        <v>CACY2012</v>
      </c>
      <c r="C2739" s="2" t="s">
        <v>36</v>
      </c>
      <c r="D2739" s="4">
        <v>41095</v>
      </c>
      <c r="K2739" s="54">
        <f t="shared" si="1946"/>
        <v>0</v>
      </c>
      <c r="T2739" s="53">
        <v>5</v>
      </c>
      <c r="U2739" s="54">
        <v>171</v>
      </c>
      <c r="V2739" s="55">
        <v>23335</v>
      </c>
      <c r="W2739" s="48">
        <f t="shared" si="1945"/>
        <v>1226</v>
      </c>
      <c r="X2739" s="32">
        <v>48317</v>
      </c>
      <c r="Y2739" s="31">
        <f t="shared" si="1936"/>
        <v>0.48295630937351242</v>
      </c>
      <c r="Z2739" s="30">
        <f t="shared" si="1937"/>
        <v>3.5391270153362171E-3</v>
      </c>
      <c r="AA2739" s="10">
        <f t="shared" si="1938"/>
        <v>136.46198830409355</v>
      </c>
      <c r="AB2739" s="9" t="str">
        <f t="shared" si="1935"/>
        <v>U E</v>
      </c>
      <c r="AC2739" s="28">
        <f t="shared" si="1939"/>
        <v>0.48295630937351242</v>
      </c>
      <c r="AD2739" s="29">
        <f t="shared" si="1940"/>
        <v>3.5391270153362171E-3</v>
      </c>
      <c r="AE2739" s="15">
        <f t="shared" si="1941"/>
        <v>136.46198830409355</v>
      </c>
      <c r="AF2739" s="27" t="e">
        <f t="shared" si="1947"/>
        <v>#REF!</v>
      </c>
      <c r="AG2739" s="7" t="e">
        <f t="shared" si="1947"/>
        <v>#REF!</v>
      </c>
      <c r="AH2739" s="17" t="e">
        <f t="shared" si="1942"/>
        <v>#REF!</v>
      </c>
      <c r="AI2739" s="26" t="e">
        <f t="shared" si="1948"/>
        <v>#REF!</v>
      </c>
      <c r="AJ2739" s="22" t="e">
        <f t="shared" si="1948"/>
        <v>#REF!</v>
      </c>
      <c r="AK2739" s="25" t="e">
        <f t="shared" si="1943"/>
        <v>#REF!</v>
      </c>
      <c r="AL2739" s="60">
        <f t="shared" si="1944"/>
        <v>41095</v>
      </c>
      <c r="AM2739" s="2"/>
    </row>
    <row r="2740" spans="1:39" ht="11.25" x14ac:dyDescent="0.2">
      <c r="A2740" s="2" t="s">
        <v>5</v>
      </c>
      <c r="B2740" s="2" t="str">
        <f t="shared" si="1934"/>
        <v>CACY2012</v>
      </c>
      <c r="C2740" s="2" t="s">
        <v>36</v>
      </c>
      <c r="D2740" s="4">
        <v>41094</v>
      </c>
      <c r="K2740" s="54">
        <f t="shared" si="1946"/>
        <v>0</v>
      </c>
      <c r="T2740" s="53">
        <v>3</v>
      </c>
      <c r="U2740" s="54">
        <v>3</v>
      </c>
      <c r="V2740" s="55">
        <v>565</v>
      </c>
      <c r="W2740" s="48">
        <f t="shared" si="1945"/>
        <v>1222</v>
      </c>
      <c r="X2740" s="32">
        <v>48317</v>
      </c>
      <c r="Y2740" s="31">
        <f t="shared" si="1936"/>
        <v>1.1693606805058262E-2</v>
      </c>
      <c r="Z2740" s="30">
        <f t="shared" si="1937"/>
        <v>6.2089947637477489E-5</v>
      </c>
      <c r="AA2740" s="10">
        <f t="shared" si="1938"/>
        <v>188.33333333333334</v>
      </c>
      <c r="AB2740" s="9" t="str">
        <f t="shared" si="1935"/>
        <v>U E</v>
      </c>
      <c r="AC2740" s="28">
        <f t="shared" si="1939"/>
        <v>1.1693606805058262E-2</v>
      </c>
      <c r="AD2740" s="29">
        <f t="shared" si="1940"/>
        <v>6.2089947637477489E-5</v>
      </c>
      <c r="AE2740" s="15">
        <f t="shared" si="1941"/>
        <v>188.33333333333334</v>
      </c>
      <c r="AF2740" s="27" t="e">
        <f t="shared" si="1947"/>
        <v>#REF!</v>
      </c>
      <c r="AG2740" s="7" t="e">
        <f t="shared" si="1947"/>
        <v>#REF!</v>
      </c>
      <c r="AH2740" s="17" t="e">
        <f t="shared" si="1942"/>
        <v>#REF!</v>
      </c>
      <c r="AI2740" s="26" t="e">
        <f t="shared" si="1948"/>
        <v>#REF!</v>
      </c>
      <c r="AJ2740" s="22" t="e">
        <f t="shared" si="1948"/>
        <v>#REF!</v>
      </c>
      <c r="AK2740" s="25" t="e">
        <f t="shared" si="1943"/>
        <v>#REF!</v>
      </c>
      <c r="AL2740" s="60">
        <f t="shared" si="1944"/>
        <v>41094</v>
      </c>
      <c r="AM2740" s="2"/>
    </row>
    <row r="2741" spans="1:39" ht="11.25" x14ac:dyDescent="0.2">
      <c r="A2741" s="2" t="s">
        <v>5</v>
      </c>
      <c r="B2741" s="2" t="str">
        <f t="shared" si="1934"/>
        <v>CACY2012</v>
      </c>
      <c r="C2741" s="2" t="s">
        <v>36</v>
      </c>
      <c r="D2741" s="4">
        <v>41093</v>
      </c>
      <c r="K2741" s="54">
        <f t="shared" si="1946"/>
        <v>0</v>
      </c>
      <c r="T2741" s="53">
        <v>2</v>
      </c>
      <c r="U2741" s="54">
        <v>11</v>
      </c>
      <c r="V2741" s="55">
        <v>999</v>
      </c>
      <c r="W2741" s="48">
        <f t="shared" si="1945"/>
        <v>1223</v>
      </c>
      <c r="X2741" s="32">
        <v>48317</v>
      </c>
      <c r="Y2741" s="31">
        <f t="shared" si="1936"/>
        <v>2.0675952563280003E-2</v>
      </c>
      <c r="Z2741" s="30">
        <f t="shared" si="1937"/>
        <v>2.2766314133741748E-4</v>
      </c>
      <c r="AA2741" s="10">
        <f t="shared" si="1938"/>
        <v>90.818181818181813</v>
      </c>
      <c r="AB2741" s="9" t="str">
        <f t="shared" si="1935"/>
        <v>U E</v>
      </c>
      <c r="AC2741" s="28">
        <f t="shared" si="1939"/>
        <v>2.0675952563280003E-2</v>
      </c>
      <c r="AD2741" s="29">
        <f t="shared" si="1940"/>
        <v>2.2766314133741748E-4</v>
      </c>
      <c r="AE2741" s="15">
        <f t="shared" si="1941"/>
        <v>90.818181818181813</v>
      </c>
      <c r="AF2741" s="27" t="e">
        <f t="shared" si="1947"/>
        <v>#REF!</v>
      </c>
      <c r="AG2741" s="7" t="e">
        <f t="shared" si="1947"/>
        <v>#REF!</v>
      </c>
      <c r="AH2741" s="17" t="e">
        <f t="shared" si="1942"/>
        <v>#REF!</v>
      </c>
      <c r="AI2741" s="26" t="e">
        <f t="shared" si="1948"/>
        <v>#REF!</v>
      </c>
      <c r="AJ2741" s="22" t="e">
        <f t="shared" si="1948"/>
        <v>#REF!</v>
      </c>
      <c r="AK2741" s="25" t="e">
        <f t="shared" si="1943"/>
        <v>#REF!</v>
      </c>
      <c r="AL2741" s="60">
        <f t="shared" si="1944"/>
        <v>41093</v>
      </c>
      <c r="AM2741" s="2"/>
    </row>
    <row r="2742" spans="1:39" ht="11.25" x14ac:dyDescent="0.2">
      <c r="A2742" s="2" t="s">
        <v>5</v>
      </c>
      <c r="B2742" s="2" t="str">
        <f t="shared" si="1934"/>
        <v>CACY2012</v>
      </c>
      <c r="C2742" s="2" t="s">
        <v>36</v>
      </c>
      <c r="D2742" s="4">
        <v>41092</v>
      </c>
      <c r="K2742" s="54">
        <f t="shared" si="1946"/>
        <v>0</v>
      </c>
      <c r="T2742" s="53">
        <v>5</v>
      </c>
      <c r="U2742" s="54">
        <v>25</v>
      </c>
      <c r="V2742" s="55">
        <v>3808</v>
      </c>
      <c r="W2742" s="48">
        <f t="shared" si="1945"/>
        <v>1223</v>
      </c>
      <c r="X2742" s="32">
        <v>48317</v>
      </c>
      <c r="Y2742" s="31">
        <f t="shared" si="1936"/>
        <v>7.8812840201171436E-2</v>
      </c>
      <c r="Z2742" s="30">
        <f t="shared" si="1937"/>
        <v>5.1741623031231244E-4</v>
      </c>
      <c r="AA2742" s="10">
        <f t="shared" si="1938"/>
        <v>152.32000000000002</v>
      </c>
      <c r="AB2742" s="9" t="str">
        <f t="shared" si="1935"/>
        <v>U E</v>
      </c>
      <c r="AC2742" s="28">
        <f t="shared" si="1939"/>
        <v>7.8812840201171436E-2</v>
      </c>
      <c r="AD2742" s="29">
        <f t="shared" si="1940"/>
        <v>5.1741623031231244E-4</v>
      </c>
      <c r="AE2742" s="15">
        <f t="shared" si="1941"/>
        <v>152.32000000000002</v>
      </c>
      <c r="AF2742" s="27" t="e">
        <f t="shared" si="1947"/>
        <v>#REF!</v>
      </c>
      <c r="AG2742" s="7" t="e">
        <f t="shared" si="1947"/>
        <v>#REF!</v>
      </c>
      <c r="AH2742" s="17" t="e">
        <f t="shared" si="1942"/>
        <v>#REF!</v>
      </c>
      <c r="AI2742" s="26" t="e">
        <f t="shared" si="1948"/>
        <v>#REF!</v>
      </c>
      <c r="AJ2742" s="22" t="e">
        <f t="shared" si="1948"/>
        <v>#REF!</v>
      </c>
      <c r="AK2742" s="25" t="e">
        <f t="shared" si="1943"/>
        <v>#REF!</v>
      </c>
      <c r="AL2742" s="60">
        <f t="shared" si="1944"/>
        <v>41092</v>
      </c>
      <c r="AM2742" s="2"/>
    </row>
    <row r="2743" spans="1:39" ht="11.25" x14ac:dyDescent="0.2">
      <c r="A2743" s="2" t="s">
        <v>5</v>
      </c>
      <c r="B2743" s="2" t="str">
        <f t="shared" si="1934"/>
        <v>CACY2012</v>
      </c>
      <c r="C2743" s="2" t="s">
        <v>36</v>
      </c>
      <c r="D2743" s="4">
        <v>41091</v>
      </c>
      <c r="K2743" s="54">
        <f t="shared" si="1946"/>
        <v>0</v>
      </c>
      <c r="T2743" s="53">
        <v>3</v>
      </c>
      <c r="U2743" s="54">
        <v>6</v>
      </c>
      <c r="V2743" s="55">
        <v>1169</v>
      </c>
      <c r="W2743" s="48">
        <f t="shared" si="1945"/>
        <v>1219</v>
      </c>
      <c r="X2743" s="32">
        <v>48317</v>
      </c>
      <c r="Y2743" s="31">
        <f t="shared" si="1936"/>
        <v>2.4194382929403728E-2</v>
      </c>
      <c r="Z2743" s="30">
        <f t="shared" si="1937"/>
        <v>1.2417989527495498E-4</v>
      </c>
      <c r="AA2743" s="10">
        <f t="shared" si="1938"/>
        <v>194.83333333333334</v>
      </c>
      <c r="AB2743" s="9" t="str">
        <f t="shared" si="1935"/>
        <v>U E</v>
      </c>
      <c r="AC2743" s="28">
        <f t="shared" si="1939"/>
        <v>2.4194382929403728E-2</v>
      </c>
      <c r="AD2743" s="29">
        <f t="shared" si="1940"/>
        <v>1.2417989527495498E-4</v>
      </c>
      <c r="AE2743" s="15">
        <f t="shared" si="1941"/>
        <v>194.83333333333334</v>
      </c>
      <c r="AF2743" s="27" t="e">
        <f t="shared" si="1947"/>
        <v>#REF!</v>
      </c>
      <c r="AG2743" s="7" t="e">
        <f t="shared" si="1947"/>
        <v>#REF!</v>
      </c>
      <c r="AH2743" s="17" t="e">
        <f t="shared" si="1942"/>
        <v>#REF!</v>
      </c>
      <c r="AI2743" s="26" t="e">
        <f t="shared" si="1948"/>
        <v>#REF!</v>
      </c>
      <c r="AJ2743" s="22" t="e">
        <f t="shared" si="1948"/>
        <v>#REF!</v>
      </c>
      <c r="AK2743" s="25" t="e">
        <f t="shared" si="1943"/>
        <v>#REF!</v>
      </c>
      <c r="AL2743" s="60">
        <f t="shared" si="1944"/>
        <v>41091</v>
      </c>
      <c r="AM2743" s="2"/>
    </row>
    <row r="2744" spans="1:39" ht="11.25" x14ac:dyDescent="0.2">
      <c r="A2744" s="2" t="s">
        <v>5</v>
      </c>
      <c r="B2744" s="2" t="str">
        <f t="shared" si="1934"/>
        <v>CACY2012</v>
      </c>
      <c r="C2744" s="2" t="s">
        <v>36</v>
      </c>
      <c r="D2744" s="4">
        <v>41090</v>
      </c>
      <c r="G2744" s="69">
        <v>138</v>
      </c>
      <c r="H2744" s="71">
        <v>1.3280000000000001</v>
      </c>
      <c r="I2744" s="76">
        <v>104</v>
      </c>
      <c r="K2744" s="54">
        <f t="shared" si="1946"/>
        <v>0</v>
      </c>
      <c r="T2744" s="53">
        <v>3</v>
      </c>
      <c r="U2744" s="54">
        <v>8</v>
      </c>
      <c r="V2744" s="55">
        <v>1047</v>
      </c>
      <c r="W2744" s="48">
        <f t="shared" si="1945"/>
        <v>1217</v>
      </c>
      <c r="X2744" s="32">
        <v>48317</v>
      </c>
      <c r="Y2744" s="31">
        <f t="shared" si="1936"/>
        <v>2.1669391725479645E-2</v>
      </c>
      <c r="Z2744" s="30">
        <f t="shared" si="1937"/>
        <v>1.6557319369993998E-4</v>
      </c>
      <c r="AA2744" s="10">
        <f t="shared" si="1938"/>
        <v>130.875</v>
      </c>
      <c r="AB2744" s="9" t="str">
        <f t="shared" si="1935"/>
        <v>U E</v>
      </c>
      <c r="AC2744" s="28">
        <f t="shared" si="1939"/>
        <v>2.1669391725479645E-2</v>
      </c>
      <c r="AD2744" s="29">
        <f t="shared" si="1940"/>
        <v>1.6557319369993998E-4</v>
      </c>
      <c r="AE2744" s="15">
        <f t="shared" si="1941"/>
        <v>130.875</v>
      </c>
      <c r="AF2744" s="27" t="e">
        <f t="shared" si="1947"/>
        <v>#REF!</v>
      </c>
      <c r="AG2744" s="7" t="e">
        <f t="shared" si="1947"/>
        <v>#REF!</v>
      </c>
      <c r="AH2744" s="17" t="e">
        <f t="shared" si="1942"/>
        <v>#REF!</v>
      </c>
      <c r="AI2744" s="26" t="e">
        <f t="shared" si="1948"/>
        <v>#REF!</v>
      </c>
      <c r="AJ2744" s="22" t="e">
        <f t="shared" si="1948"/>
        <v>#REF!</v>
      </c>
      <c r="AK2744" s="25" t="e">
        <f t="shared" si="1943"/>
        <v>#REF!</v>
      </c>
      <c r="AL2744" s="60">
        <f t="shared" si="1944"/>
        <v>41090</v>
      </c>
      <c r="AM2744" s="2"/>
    </row>
    <row r="2745" spans="1:39" ht="11.25" x14ac:dyDescent="0.2">
      <c r="A2745" s="2" t="s">
        <v>5</v>
      </c>
      <c r="B2745" s="2" t="str">
        <f t="shared" ref="B2745:B2808" si="1949">CONCATENATE(A2745,C2745)</f>
        <v>CACY2012</v>
      </c>
      <c r="C2745" s="2" t="s">
        <v>36</v>
      </c>
      <c r="D2745" s="4">
        <v>41089</v>
      </c>
      <c r="K2745" s="54">
        <f t="shared" si="1946"/>
        <v>0</v>
      </c>
      <c r="T2745" s="53">
        <v>3</v>
      </c>
      <c r="U2745" s="54">
        <v>61</v>
      </c>
      <c r="V2745" s="55">
        <v>20801</v>
      </c>
      <c r="W2745" s="48">
        <f t="shared" si="1945"/>
        <v>1220</v>
      </c>
      <c r="X2745" s="32">
        <v>48317</v>
      </c>
      <c r="Y2745" s="31">
        <f t="shared" si="1936"/>
        <v>0.43051100026905642</v>
      </c>
      <c r="Z2745" s="30">
        <f t="shared" si="1937"/>
        <v>1.2624956019620423E-3</v>
      </c>
      <c r="AA2745" s="10">
        <f t="shared" si="1938"/>
        <v>341</v>
      </c>
      <c r="AB2745" s="9" t="str">
        <f t="shared" si="1935"/>
        <v>U E</v>
      </c>
      <c r="AC2745" s="28">
        <f t="shared" si="1939"/>
        <v>0.43051100026905642</v>
      </c>
      <c r="AD2745" s="29">
        <f t="shared" si="1940"/>
        <v>1.2624956019620423E-3</v>
      </c>
      <c r="AE2745" s="15">
        <f t="shared" si="1941"/>
        <v>341</v>
      </c>
      <c r="AF2745" s="27" t="e">
        <f t="shared" si="1947"/>
        <v>#REF!</v>
      </c>
      <c r="AG2745" s="7" t="e">
        <f t="shared" si="1947"/>
        <v>#REF!</v>
      </c>
      <c r="AH2745" s="17" t="e">
        <f t="shared" si="1942"/>
        <v>#REF!</v>
      </c>
      <c r="AI2745" s="26" t="e">
        <f t="shared" si="1948"/>
        <v>#REF!</v>
      </c>
      <c r="AJ2745" s="22" t="e">
        <f t="shared" si="1948"/>
        <v>#REF!</v>
      </c>
      <c r="AK2745" s="25" t="e">
        <f t="shared" si="1943"/>
        <v>#REF!</v>
      </c>
      <c r="AL2745" s="60">
        <f t="shared" si="1944"/>
        <v>41089</v>
      </c>
      <c r="AM2745" s="2"/>
    </row>
    <row r="2746" spans="1:39" ht="11.25" x14ac:dyDescent="0.2">
      <c r="A2746" s="2" t="s">
        <v>5</v>
      </c>
      <c r="B2746" s="2" t="str">
        <f t="shared" si="1949"/>
        <v>CACY2012</v>
      </c>
      <c r="C2746" s="2" t="s">
        <v>36</v>
      </c>
      <c r="D2746" s="4">
        <v>41088</v>
      </c>
      <c r="K2746" s="54">
        <f t="shared" si="1946"/>
        <v>0</v>
      </c>
      <c r="T2746" s="53">
        <v>4</v>
      </c>
      <c r="U2746" s="54">
        <v>26</v>
      </c>
      <c r="V2746" s="55">
        <v>7943</v>
      </c>
      <c r="W2746" s="48">
        <f t="shared" si="1945"/>
        <v>1219</v>
      </c>
      <c r="X2746" s="32">
        <v>48317</v>
      </c>
      <c r="Y2746" s="31">
        <f t="shared" si="1936"/>
        <v>0.1643934846948279</v>
      </c>
      <c r="Z2746" s="30">
        <f t="shared" si="1937"/>
        <v>5.3811287952480497E-4</v>
      </c>
      <c r="AA2746" s="10">
        <f t="shared" si="1938"/>
        <v>305.49999999999994</v>
      </c>
      <c r="AB2746" s="9" t="str">
        <f t="shared" si="1935"/>
        <v>U E</v>
      </c>
      <c r="AC2746" s="28">
        <f t="shared" si="1939"/>
        <v>0.1643934846948279</v>
      </c>
      <c r="AD2746" s="29">
        <f t="shared" si="1940"/>
        <v>5.3811287952480497E-4</v>
      </c>
      <c r="AE2746" s="15">
        <f t="shared" si="1941"/>
        <v>305.49999999999994</v>
      </c>
      <c r="AF2746" s="27" t="e">
        <f t="shared" si="1947"/>
        <v>#REF!</v>
      </c>
      <c r="AG2746" s="7" t="e">
        <f t="shared" si="1947"/>
        <v>#REF!</v>
      </c>
      <c r="AH2746" s="17" t="e">
        <f t="shared" si="1942"/>
        <v>#REF!</v>
      </c>
      <c r="AI2746" s="26" t="e">
        <f t="shared" si="1948"/>
        <v>#REF!</v>
      </c>
      <c r="AJ2746" s="22" t="e">
        <f t="shared" si="1948"/>
        <v>#REF!</v>
      </c>
      <c r="AK2746" s="25" t="e">
        <f t="shared" si="1943"/>
        <v>#REF!</v>
      </c>
      <c r="AL2746" s="60">
        <f t="shared" si="1944"/>
        <v>41088</v>
      </c>
      <c r="AM2746" s="2"/>
    </row>
    <row r="2747" spans="1:39" ht="11.25" x14ac:dyDescent="0.2">
      <c r="A2747" s="2" t="s">
        <v>5</v>
      </c>
      <c r="B2747" s="2" t="str">
        <f t="shared" si="1949"/>
        <v>CACY2012</v>
      </c>
      <c r="C2747" s="2" t="s">
        <v>36</v>
      </c>
      <c r="D2747" s="4">
        <v>41087</v>
      </c>
      <c r="K2747" s="54">
        <f t="shared" si="1946"/>
        <v>0</v>
      </c>
      <c r="T2747" s="53">
        <v>3</v>
      </c>
      <c r="U2747" s="54">
        <v>7</v>
      </c>
      <c r="V2747" s="55">
        <v>1689</v>
      </c>
      <c r="W2747" s="48">
        <f t="shared" si="1945"/>
        <v>1216</v>
      </c>
      <c r="X2747" s="32">
        <v>48317</v>
      </c>
      <c r="Y2747" s="31">
        <f t="shared" si="1936"/>
        <v>3.4956640519899829E-2</v>
      </c>
      <c r="Z2747" s="30">
        <f t="shared" si="1937"/>
        <v>1.4487654448744748E-4</v>
      </c>
      <c r="AA2747" s="10">
        <f t="shared" si="1938"/>
        <v>241.28571428571431</v>
      </c>
      <c r="AB2747" s="9" t="str">
        <f t="shared" si="1935"/>
        <v>U E</v>
      </c>
      <c r="AC2747" s="28">
        <f t="shared" si="1939"/>
        <v>3.4956640519899829E-2</v>
      </c>
      <c r="AD2747" s="29">
        <f t="shared" si="1940"/>
        <v>1.4487654448744748E-4</v>
      </c>
      <c r="AE2747" s="15">
        <f t="shared" si="1941"/>
        <v>241.28571428571431</v>
      </c>
      <c r="AF2747" s="27" t="e">
        <f t="shared" si="1947"/>
        <v>#REF!</v>
      </c>
      <c r="AG2747" s="7" t="e">
        <f t="shared" si="1947"/>
        <v>#REF!</v>
      </c>
      <c r="AH2747" s="17" t="e">
        <f t="shared" si="1942"/>
        <v>#REF!</v>
      </c>
      <c r="AI2747" s="26" t="e">
        <f t="shared" si="1948"/>
        <v>#REF!</v>
      </c>
      <c r="AJ2747" s="22" t="e">
        <f t="shared" si="1948"/>
        <v>#REF!</v>
      </c>
      <c r="AK2747" s="25" t="e">
        <f t="shared" si="1943"/>
        <v>#REF!</v>
      </c>
      <c r="AL2747" s="60">
        <f t="shared" si="1944"/>
        <v>41087</v>
      </c>
      <c r="AM2747" s="2"/>
    </row>
    <row r="2748" spans="1:39" ht="11.25" x14ac:dyDescent="0.2">
      <c r="A2748" s="2" t="s">
        <v>5</v>
      </c>
      <c r="B2748" s="2" t="str">
        <f t="shared" si="1949"/>
        <v>CACY2012</v>
      </c>
      <c r="C2748" s="2" t="s">
        <v>36</v>
      </c>
      <c r="D2748" s="4">
        <v>41086</v>
      </c>
      <c r="K2748" s="54">
        <f t="shared" si="1946"/>
        <v>0</v>
      </c>
      <c r="T2748" s="53">
        <v>1</v>
      </c>
      <c r="U2748" s="54">
        <v>1</v>
      </c>
      <c r="V2748" s="55">
        <v>95</v>
      </c>
      <c r="W2748" s="48">
        <f t="shared" si="1945"/>
        <v>1216</v>
      </c>
      <c r="X2748" s="32">
        <v>48317</v>
      </c>
      <c r="Y2748" s="31">
        <f t="shared" si="1936"/>
        <v>1.9661816751867871E-3</v>
      </c>
      <c r="Z2748" s="30">
        <f t="shared" si="1937"/>
        <v>2.0696649212492498E-5</v>
      </c>
      <c r="AA2748" s="10">
        <f t="shared" si="1938"/>
        <v>95</v>
      </c>
      <c r="AB2748" s="9" t="str">
        <f t="shared" si="1935"/>
        <v>U E</v>
      </c>
      <c r="AC2748" s="28">
        <f t="shared" si="1939"/>
        <v>1.9661816751867871E-3</v>
      </c>
      <c r="AD2748" s="29">
        <f t="shared" si="1940"/>
        <v>2.0696649212492498E-5</v>
      </c>
      <c r="AE2748" s="15">
        <f t="shared" si="1941"/>
        <v>95</v>
      </c>
      <c r="AF2748" s="27" t="e">
        <f t="shared" si="1947"/>
        <v>#REF!</v>
      </c>
      <c r="AG2748" s="7" t="e">
        <f t="shared" si="1947"/>
        <v>#REF!</v>
      </c>
      <c r="AH2748" s="17" t="e">
        <f t="shared" si="1942"/>
        <v>#REF!</v>
      </c>
      <c r="AI2748" s="26" t="e">
        <f t="shared" si="1948"/>
        <v>#REF!</v>
      </c>
      <c r="AJ2748" s="22" t="e">
        <f t="shared" si="1948"/>
        <v>#REF!</v>
      </c>
      <c r="AK2748" s="25" t="e">
        <f t="shared" si="1943"/>
        <v>#REF!</v>
      </c>
      <c r="AL2748" s="60">
        <f t="shared" si="1944"/>
        <v>41086</v>
      </c>
      <c r="AM2748" s="2"/>
    </row>
    <row r="2749" spans="1:39" ht="11.25" x14ac:dyDescent="0.2">
      <c r="A2749" s="2" t="s">
        <v>5</v>
      </c>
      <c r="B2749" s="2" t="str">
        <f t="shared" si="1949"/>
        <v>CACY2012</v>
      </c>
      <c r="C2749" s="2" t="s">
        <v>36</v>
      </c>
      <c r="D2749" s="4">
        <v>41085</v>
      </c>
      <c r="K2749" s="54">
        <f t="shared" si="1946"/>
        <v>0</v>
      </c>
      <c r="T2749" s="53">
        <v>2</v>
      </c>
      <c r="U2749" s="54">
        <v>136</v>
      </c>
      <c r="V2749" s="55">
        <v>56890</v>
      </c>
      <c r="W2749" s="48">
        <f t="shared" si="1945"/>
        <v>1219</v>
      </c>
      <c r="X2749" s="32">
        <v>48317</v>
      </c>
      <c r="Y2749" s="31">
        <f t="shared" si="1936"/>
        <v>1.1774323736986982</v>
      </c>
      <c r="Z2749" s="30">
        <f t="shared" si="1937"/>
        <v>2.8147442928989795E-3</v>
      </c>
      <c r="AA2749" s="10">
        <f t="shared" si="1938"/>
        <v>418.30882352941182</v>
      </c>
      <c r="AB2749" s="9" t="str">
        <f t="shared" si="1935"/>
        <v>U E</v>
      </c>
      <c r="AC2749" s="28">
        <f t="shared" si="1939"/>
        <v>1.1774323736986982</v>
      </c>
      <c r="AD2749" s="29">
        <f t="shared" si="1940"/>
        <v>2.8147442928989795E-3</v>
      </c>
      <c r="AE2749" s="15">
        <f t="shared" si="1941"/>
        <v>418.30882352941182</v>
      </c>
      <c r="AF2749" s="27" t="e">
        <f t="shared" si="1947"/>
        <v>#REF!</v>
      </c>
      <c r="AG2749" s="7" t="e">
        <f t="shared" si="1947"/>
        <v>#REF!</v>
      </c>
      <c r="AH2749" s="17" t="e">
        <f t="shared" si="1942"/>
        <v>#REF!</v>
      </c>
      <c r="AI2749" s="26" t="e">
        <f t="shared" si="1948"/>
        <v>#REF!</v>
      </c>
      <c r="AJ2749" s="22" t="e">
        <f t="shared" si="1948"/>
        <v>#REF!</v>
      </c>
      <c r="AK2749" s="25" t="e">
        <f t="shared" si="1943"/>
        <v>#REF!</v>
      </c>
      <c r="AL2749" s="60">
        <f t="shared" si="1944"/>
        <v>41085</v>
      </c>
      <c r="AM2749" s="2"/>
    </row>
    <row r="2750" spans="1:39" ht="11.25" x14ac:dyDescent="0.2">
      <c r="A2750" s="2" t="s">
        <v>5</v>
      </c>
      <c r="B2750" s="2" t="str">
        <f t="shared" si="1949"/>
        <v>CACY2012</v>
      </c>
      <c r="C2750" s="2" t="s">
        <v>36</v>
      </c>
      <c r="D2750" s="4">
        <v>41084</v>
      </c>
      <c r="K2750" s="54">
        <f t="shared" si="1946"/>
        <v>0</v>
      </c>
      <c r="T2750" s="53">
        <v>2</v>
      </c>
      <c r="U2750" s="54">
        <v>43</v>
      </c>
      <c r="V2750" s="55">
        <v>8872</v>
      </c>
      <c r="W2750" s="48">
        <f t="shared" si="1945"/>
        <v>1217</v>
      </c>
      <c r="X2750" s="32">
        <v>48317</v>
      </c>
      <c r="Y2750" s="31">
        <f t="shared" si="1936"/>
        <v>0.18362067181323344</v>
      </c>
      <c r="Z2750" s="30">
        <f t="shared" si="1937"/>
        <v>8.899559161371774E-4</v>
      </c>
      <c r="AA2750" s="10">
        <f t="shared" si="1938"/>
        <v>206.32558139534885</v>
      </c>
      <c r="AB2750" s="9" t="str">
        <f t="shared" ref="AB2750:AB2813" si="1950">IF(E2750&gt;0,"M E","U E")</f>
        <v>U E</v>
      </c>
      <c r="AC2750" s="28">
        <f t="shared" si="1939"/>
        <v>0.18362067181323344</v>
      </c>
      <c r="AD2750" s="29">
        <f t="shared" si="1940"/>
        <v>8.899559161371774E-4</v>
      </c>
      <c r="AE2750" s="15">
        <f t="shared" si="1941"/>
        <v>206.32558139534885</v>
      </c>
      <c r="AF2750" s="27" t="e">
        <f t="shared" si="1947"/>
        <v>#REF!</v>
      </c>
      <c r="AG2750" s="7" t="e">
        <f t="shared" si="1947"/>
        <v>#REF!</v>
      </c>
      <c r="AH2750" s="17" t="e">
        <f t="shared" si="1942"/>
        <v>#REF!</v>
      </c>
      <c r="AI2750" s="26" t="e">
        <f t="shared" si="1948"/>
        <v>#REF!</v>
      </c>
      <c r="AJ2750" s="22" t="e">
        <f t="shared" si="1948"/>
        <v>#REF!</v>
      </c>
      <c r="AK2750" s="25" t="e">
        <f t="shared" si="1943"/>
        <v>#REF!</v>
      </c>
      <c r="AL2750" s="60">
        <f t="shared" si="1944"/>
        <v>41084</v>
      </c>
      <c r="AM2750" s="2"/>
    </row>
    <row r="2751" spans="1:39" ht="11.25" x14ac:dyDescent="0.2">
      <c r="A2751" s="2" t="s">
        <v>5</v>
      </c>
      <c r="B2751" s="2" t="str">
        <f t="shared" si="1949"/>
        <v>CACY2012</v>
      </c>
      <c r="C2751" s="2" t="s">
        <v>36</v>
      </c>
      <c r="D2751" s="4">
        <v>41083</v>
      </c>
      <c r="K2751" s="54">
        <f t="shared" si="1946"/>
        <v>0</v>
      </c>
      <c r="T2751" s="53">
        <v>2</v>
      </c>
      <c r="U2751" s="54">
        <v>2</v>
      </c>
      <c r="V2751" s="55">
        <v>264</v>
      </c>
      <c r="W2751" s="48">
        <f t="shared" si="1945"/>
        <v>1216</v>
      </c>
      <c r="X2751" s="32">
        <v>48317</v>
      </c>
      <c r="Y2751" s="31">
        <f t="shared" si="1936"/>
        <v>5.4639153920980196E-3</v>
      </c>
      <c r="Z2751" s="30">
        <f t="shared" si="1937"/>
        <v>4.1393298424984995E-5</v>
      </c>
      <c r="AA2751" s="10">
        <f t="shared" si="1938"/>
        <v>132</v>
      </c>
      <c r="AB2751" s="9" t="str">
        <f t="shared" si="1950"/>
        <v>U E</v>
      </c>
      <c r="AC2751" s="28">
        <f t="shared" si="1939"/>
        <v>5.4639153920980196E-3</v>
      </c>
      <c r="AD2751" s="29">
        <f t="shared" si="1940"/>
        <v>4.1393298424984995E-5</v>
      </c>
      <c r="AE2751" s="15">
        <f t="shared" si="1941"/>
        <v>132</v>
      </c>
      <c r="AF2751" s="27" t="e">
        <f t="shared" si="1947"/>
        <v>#REF!</v>
      </c>
      <c r="AG2751" s="7" t="e">
        <f t="shared" si="1947"/>
        <v>#REF!</v>
      </c>
      <c r="AH2751" s="17" t="e">
        <f t="shared" si="1942"/>
        <v>#REF!</v>
      </c>
      <c r="AI2751" s="26" t="e">
        <f t="shared" si="1948"/>
        <v>#REF!</v>
      </c>
      <c r="AJ2751" s="22" t="e">
        <f t="shared" si="1948"/>
        <v>#REF!</v>
      </c>
      <c r="AK2751" s="25" t="e">
        <f t="shared" si="1943"/>
        <v>#REF!</v>
      </c>
      <c r="AL2751" s="60">
        <f t="shared" si="1944"/>
        <v>41083</v>
      </c>
      <c r="AM2751" s="2"/>
    </row>
    <row r="2752" spans="1:39" ht="11.25" x14ac:dyDescent="0.2">
      <c r="A2752" s="2" t="s">
        <v>5</v>
      </c>
      <c r="B2752" s="2" t="str">
        <f t="shared" si="1949"/>
        <v>CACY2012</v>
      </c>
      <c r="C2752" s="2" t="s">
        <v>36</v>
      </c>
      <c r="D2752" s="4">
        <v>41082</v>
      </c>
      <c r="K2752" s="54">
        <f t="shared" si="1946"/>
        <v>0</v>
      </c>
      <c r="T2752" s="53">
        <v>6</v>
      </c>
      <c r="U2752" s="54">
        <v>167</v>
      </c>
      <c r="V2752" s="55">
        <v>18094</v>
      </c>
      <c r="W2752" s="48">
        <f t="shared" si="1945"/>
        <v>1218</v>
      </c>
      <c r="X2752" s="32">
        <v>48317</v>
      </c>
      <c r="Y2752" s="31">
        <f t="shared" ref="Y2752:Y2815" si="1951">V2752/X2752</f>
        <v>0.37448517085083927</v>
      </c>
      <c r="Z2752" s="30">
        <f t="shared" ref="Z2752:Z2815" si="1952">U2752/X2752</f>
        <v>3.456340418486247E-3</v>
      </c>
      <c r="AA2752" s="10">
        <f t="shared" ref="AA2752:AA2815" si="1953">IF(Z2752=0,0,Y2752/Z2752)</f>
        <v>108.34730538922156</v>
      </c>
      <c r="AB2752" s="9" t="str">
        <f t="shared" si="1950"/>
        <v>U E</v>
      </c>
      <c r="AC2752" s="28">
        <f t="shared" ref="AC2752:AC2815" si="1954">IF($AB2752="U E",$Y2752,(V2752-E2752)/X2752)</f>
        <v>0.37448517085083927</v>
      </c>
      <c r="AD2752" s="29">
        <f t="shared" ref="AD2752:AD2815" si="1955">IF($AB2752="U E",$Z2752,(U2752-F2752)/X2752)</f>
        <v>3.456340418486247E-3</v>
      </c>
      <c r="AE2752" s="15">
        <f t="shared" ref="AE2752:AE2815" si="1956">IF(AD2752=0,0,AC2752/AD2752)</f>
        <v>108.34730538922156</v>
      </c>
      <c r="AF2752" s="27" t="e">
        <f t="shared" si="1947"/>
        <v>#REF!</v>
      </c>
      <c r="AG2752" s="7" t="e">
        <f t="shared" si="1947"/>
        <v>#REF!</v>
      </c>
      <c r="AH2752" s="17" t="e">
        <f t="shared" ref="AH2752:AH2815" si="1957">AF2752/AG2752</f>
        <v>#REF!</v>
      </c>
      <c r="AI2752" s="26" t="e">
        <f t="shared" si="1948"/>
        <v>#REF!</v>
      </c>
      <c r="AJ2752" s="22" t="e">
        <f t="shared" si="1948"/>
        <v>#REF!</v>
      </c>
      <c r="AK2752" s="25" t="e">
        <f t="shared" ref="AK2752:AK2815" si="1958">AI2752/AJ2752</f>
        <v>#REF!</v>
      </c>
      <c r="AL2752" s="60">
        <f t="shared" si="1944"/>
        <v>41082</v>
      </c>
      <c r="AM2752" s="2"/>
    </row>
    <row r="2753" spans="1:39" ht="11.25" x14ac:dyDescent="0.2">
      <c r="A2753" s="2" t="s">
        <v>5</v>
      </c>
      <c r="B2753" s="2" t="str">
        <f t="shared" si="1949"/>
        <v>CACY2012</v>
      </c>
      <c r="C2753" s="2" t="s">
        <v>36</v>
      </c>
      <c r="D2753" s="4">
        <v>41081</v>
      </c>
      <c r="K2753" s="54">
        <f t="shared" si="1946"/>
        <v>0</v>
      </c>
      <c r="T2753" s="53">
        <v>3</v>
      </c>
      <c r="U2753" s="54">
        <v>284</v>
      </c>
      <c r="V2753" s="55">
        <v>25718</v>
      </c>
      <c r="W2753" s="48">
        <f t="shared" si="1945"/>
        <v>1218</v>
      </c>
      <c r="X2753" s="32">
        <v>48317</v>
      </c>
      <c r="Y2753" s="31">
        <f t="shared" si="1951"/>
        <v>0.53227642444688206</v>
      </c>
      <c r="Z2753" s="30">
        <f t="shared" si="1952"/>
        <v>5.8778483763478693E-3</v>
      </c>
      <c r="AA2753" s="10">
        <f t="shared" si="1953"/>
        <v>90.556338028169009</v>
      </c>
      <c r="AB2753" s="9" t="str">
        <f t="shared" si="1950"/>
        <v>U E</v>
      </c>
      <c r="AC2753" s="28">
        <f t="shared" si="1954"/>
        <v>0.53227642444688206</v>
      </c>
      <c r="AD2753" s="29">
        <f t="shared" si="1955"/>
        <v>5.8778483763478693E-3</v>
      </c>
      <c r="AE2753" s="15">
        <f t="shared" si="1956"/>
        <v>90.556338028169009</v>
      </c>
      <c r="AF2753" s="27" t="e">
        <f t="shared" si="1947"/>
        <v>#REF!</v>
      </c>
      <c r="AG2753" s="7" t="e">
        <f t="shared" si="1947"/>
        <v>#REF!</v>
      </c>
      <c r="AH2753" s="17" t="e">
        <f t="shared" si="1957"/>
        <v>#REF!</v>
      </c>
      <c r="AI2753" s="26" t="e">
        <f t="shared" si="1948"/>
        <v>#REF!</v>
      </c>
      <c r="AJ2753" s="22" t="e">
        <f t="shared" si="1948"/>
        <v>#REF!</v>
      </c>
      <c r="AK2753" s="25" t="e">
        <f t="shared" si="1958"/>
        <v>#REF!</v>
      </c>
      <c r="AL2753" s="60">
        <f t="shared" si="1944"/>
        <v>41081</v>
      </c>
      <c r="AM2753" s="2"/>
    </row>
    <row r="2754" spans="1:39" ht="11.25" x14ac:dyDescent="0.2">
      <c r="A2754" s="2" t="s">
        <v>5</v>
      </c>
      <c r="B2754" s="2" t="str">
        <f t="shared" si="1949"/>
        <v>CACY2012</v>
      </c>
      <c r="C2754" s="2" t="s">
        <v>36</v>
      </c>
      <c r="D2754" s="4">
        <v>41080</v>
      </c>
      <c r="K2754" s="54">
        <f t="shared" si="1946"/>
        <v>0</v>
      </c>
      <c r="T2754" s="53">
        <v>2</v>
      </c>
      <c r="U2754" s="54">
        <v>1</v>
      </c>
      <c r="V2754" s="55">
        <v>60</v>
      </c>
      <c r="W2754" s="48">
        <f t="shared" si="1945"/>
        <v>1218</v>
      </c>
      <c r="X2754" s="32">
        <v>48317</v>
      </c>
      <c r="Y2754" s="31">
        <f t="shared" si="1951"/>
        <v>1.2417989527495499E-3</v>
      </c>
      <c r="Z2754" s="30">
        <f t="shared" si="1952"/>
        <v>2.0696649212492498E-5</v>
      </c>
      <c r="AA2754" s="10">
        <f t="shared" si="1953"/>
        <v>60.000000000000007</v>
      </c>
      <c r="AB2754" s="9" t="str">
        <f t="shared" si="1950"/>
        <v>U E</v>
      </c>
      <c r="AC2754" s="28">
        <f t="shared" si="1954"/>
        <v>1.2417989527495499E-3</v>
      </c>
      <c r="AD2754" s="29">
        <f t="shared" si="1955"/>
        <v>2.0696649212492498E-5</v>
      </c>
      <c r="AE2754" s="15">
        <f t="shared" si="1956"/>
        <v>60.000000000000007</v>
      </c>
      <c r="AF2754" s="27" t="e">
        <f t="shared" si="1947"/>
        <v>#REF!</v>
      </c>
      <c r="AG2754" s="7" t="e">
        <f t="shared" si="1947"/>
        <v>#REF!</v>
      </c>
      <c r="AH2754" s="17" t="e">
        <f t="shared" si="1957"/>
        <v>#REF!</v>
      </c>
      <c r="AI2754" s="26" t="e">
        <f t="shared" si="1948"/>
        <v>#REF!</v>
      </c>
      <c r="AJ2754" s="22" t="e">
        <f t="shared" si="1948"/>
        <v>#REF!</v>
      </c>
      <c r="AK2754" s="25" t="e">
        <f t="shared" si="1958"/>
        <v>#REF!</v>
      </c>
      <c r="AL2754" s="60">
        <f t="shared" si="1944"/>
        <v>41080</v>
      </c>
      <c r="AM2754" s="2"/>
    </row>
    <row r="2755" spans="1:39" ht="11.25" x14ac:dyDescent="0.2">
      <c r="A2755" s="2" t="s">
        <v>5</v>
      </c>
      <c r="B2755" s="2" t="str">
        <f t="shared" si="1949"/>
        <v>CACY2012</v>
      </c>
      <c r="C2755" s="2" t="s">
        <v>36</v>
      </c>
      <c r="D2755" s="4">
        <v>41079</v>
      </c>
      <c r="K2755" s="54">
        <f t="shared" si="1946"/>
        <v>0</v>
      </c>
      <c r="T2755" s="53">
        <v>4</v>
      </c>
      <c r="U2755" s="54">
        <v>5</v>
      </c>
      <c r="V2755" s="55">
        <v>441</v>
      </c>
      <c r="W2755" s="48">
        <f t="shared" si="1945"/>
        <v>1220</v>
      </c>
      <c r="X2755" s="32">
        <v>48317</v>
      </c>
      <c r="Y2755" s="31">
        <f t="shared" si="1951"/>
        <v>9.1272223027091919E-3</v>
      </c>
      <c r="Z2755" s="30">
        <f t="shared" si="1952"/>
        <v>1.0348324606246249E-4</v>
      </c>
      <c r="AA2755" s="10">
        <f t="shared" si="1953"/>
        <v>88.2</v>
      </c>
      <c r="AB2755" s="9" t="str">
        <f t="shared" si="1950"/>
        <v>U E</v>
      </c>
      <c r="AC2755" s="28">
        <f t="shared" si="1954"/>
        <v>9.1272223027091919E-3</v>
      </c>
      <c r="AD2755" s="29">
        <f t="shared" si="1955"/>
        <v>1.0348324606246249E-4</v>
      </c>
      <c r="AE2755" s="15">
        <f t="shared" si="1956"/>
        <v>88.2</v>
      </c>
      <c r="AF2755" s="27" t="e">
        <f t="shared" si="1947"/>
        <v>#REF!</v>
      </c>
      <c r="AG2755" s="7" t="e">
        <f t="shared" si="1947"/>
        <v>#REF!</v>
      </c>
      <c r="AH2755" s="17" t="e">
        <f t="shared" si="1957"/>
        <v>#REF!</v>
      </c>
      <c r="AI2755" s="26" t="e">
        <f t="shared" si="1948"/>
        <v>#REF!</v>
      </c>
      <c r="AJ2755" s="22" t="e">
        <f t="shared" si="1948"/>
        <v>#REF!</v>
      </c>
      <c r="AK2755" s="25" t="e">
        <f t="shared" si="1958"/>
        <v>#REF!</v>
      </c>
      <c r="AL2755" s="60">
        <f t="shared" si="1944"/>
        <v>41079</v>
      </c>
      <c r="AM2755" s="2"/>
    </row>
    <row r="2756" spans="1:39" ht="11.25" x14ac:dyDescent="0.2">
      <c r="A2756" s="2" t="s">
        <v>5</v>
      </c>
      <c r="B2756" s="2" t="str">
        <f t="shared" si="1949"/>
        <v>CACY2012</v>
      </c>
      <c r="C2756" s="2" t="s">
        <v>36</v>
      </c>
      <c r="D2756" s="4">
        <v>41078</v>
      </c>
      <c r="K2756" s="54">
        <f t="shared" si="1946"/>
        <v>0</v>
      </c>
      <c r="T2756" s="53">
        <v>3</v>
      </c>
      <c r="U2756" s="54">
        <v>18</v>
      </c>
      <c r="V2756" s="55">
        <v>2931</v>
      </c>
      <c r="W2756" s="48">
        <f t="shared" si="1945"/>
        <v>1217</v>
      </c>
      <c r="X2756" s="32">
        <v>48317</v>
      </c>
      <c r="Y2756" s="31">
        <f t="shared" si="1951"/>
        <v>6.0661878841815509E-2</v>
      </c>
      <c r="Z2756" s="30">
        <f t="shared" si="1952"/>
        <v>3.7253968582486496E-4</v>
      </c>
      <c r="AA2756" s="10">
        <f t="shared" si="1953"/>
        <v>162.83333333333331</v>
      </c>
      <c r="AB2756" s="9" t="str">
        <f t="shared" si="1950"/>
        <v>U E</v>
      </c>
      <c r="AC2756" s="28">
        <f t="shared" si="1954"/>
        <v>6.0661878841815509E-2</v>
      </c>
      <c r="AD2756" s="29">
        <f t="shared" si="1955"/>
        <v>3.7253968582486496E-4</v>
      </c>
      <c r="AE2756" s="15">
        <f t="shared" si="1956"/>
        <v>162.83333333333331</v>
      </c>
      <c r="AF2756" s="27" t="e">
        <f t="shared" si="1947"/>
        <v>#REF!</v>
      </c>
      <c r="AG2756" s="7" t="e">
        <f t="shared" si="1947"/>
        <v>#REF!</v>
      </c>
      <c r="AH2756" s="17" t="e">
        <f t="shared" si="1957"/>
        <v>#REF!</v>
      </c>
      <c r="AI2756" s="26" t="e">
        <f t="shared" si="1948"/>
        <v>#REF!</v>
      </c>
      <c r="AJ2756" s="22" t="e">
        <f t="shared" si="1948"/>
        <v>#REF!</v>
      </c>
      <c r="AK2756" s="25" t="e">
        <f t="shared" si="1958"/>
        <v>#REF!</v>
      </c>
      <c r="AL2756" s="60">
        <f t="shared" si="1944"/>
        <v>41078</v>
      </c>
      <c r="AM2756" s="2"/>
    </row>
    <row r="2757" spans="1:39" ht="11.25" x14ac:dyDescent="0.2">
      <c r="A2757" s="2" t="s">
        <v>5</v>
      </c>
      <c r="B2757" s="2" t="str">
        <f t="shared" si="1949"/>
        <v>CACY2012</v>
      </c>
      <c r="C2757" s="2" t="s">
        <v>36</v>
      </c>
      <c r="D2757" s="4">
        <v>41077</v>
      </c>
      <c r="K2757" s="54">
        <f t="shared" si="1946"/>
        <v>0</v>
      </c>
      <c r="T2757" s="53">
        <v>2</v>
      </c>
      <c r="U2757" s="54">
        <v>9</v>
      </c>
      <c r="V2757" s="55">
        <v>1484</v>
      </c>
      <c r="W2757" s="48">
        <f t="shared" si="1945"/>
        <v>1214</v>
      </c>
      <c r="X2757" s="32">
        <v>48317</v>
      </c>
      <c r="Y2757" s="31">
        <f t="shared" si="1951"/>
        <v>3.0713827431338867E-2</v>
      </c>
      <c r="Z2757" s="30">
        <f t="shared" si="1952"/>
        <v>1.8626984291243248E-4</v>
      </c>
      <c r="AA2757" s="10">
        <f t="shared" si="1953"/>
        <v>164.88888888888889</v>
      </c>
      <c r="AB2757" s="9" t="str">
        <f t="shared" si="1950"/>
        <v>U E</v>
      </c>
      <c r="AC2757" s="28">
        <f t="shared" si="1954"/>
        <v>3.0713827431338867E-2</v>
      </c>
      <c r="AD2757" s="29">
        <f t="shared" si="1955"/>
        <v>1.8626984291243248E-4</v>
      </c>
      <c r="AE2757" s="15">
        <f t="shared" si="1956"/>
        <v>164.88888888888889</v>
      </c>
      <c r="AF2757" s="27" t="e">
        <f t="shared" si="1947"/>
        <v>#REF!</v>
      </c>
      <c r="AG2757" s="7" t="e">
        <f t="shared" si="1947"/>
        <v>#REF!</v>
      </c>
      <c r="AH2757" s="17" t="e">
        <f t="shared" si="1957"/>
        <v>#REF!</v>
      </c>
      <c r="AI2757" s="26" t="e">
        <f t="shared" si="1948"/>
        <v>#REF!</v>
      </c>
      <c r="AJ2757" s="22" t="e">
        <f t="shared" si="1948"/>
        <v>#REF!</v>
      </c>
      <c r="AK2757" s="25" t="e">
        <f t="shared" si="1958"/>
        <v>#REF!</v>
      </c>
      <c r="AL2757" s="60">
        <f t="shared" ref="AL2757:AL2820" si="1959">D2757</f>
        <v>41077</v>
      </c>
      <c r="AM2757" s="2"/>
    </row>
    <row r="2758" spans="1:39" ht="11.25" x14ac:dyDescent="0.2">
      <c r="A2758" s="2" t="s">
        <v>5</v>
      </c>
      <c r="B2758" s="2" t="str">
        <f t="shared" si="1949"/>
        <v>CACY2012</v>
      </c>
      <c r="C2758" s="2" t="s">
        <v>36</v>
      </c>
      <c r="D2758" s="4">
        <v>41076</v>
      </c>
      <c r="K2758" s="54">
        <f t="shared" si="1946"/>
        <v>0</v>
      </c>
      <c r="T2758" s="53">
        <v>3</v>
      </c>
      <c r="U2758" s="54">
        <v>3</v>
      </c>
      <c r="V2758" s="55">
        <v>187</v>
      </c>
      <c r="W2758" s="48">
        <f t="shared" si="1945"/>
        <v>1213</v>
      </c>
      <c r="X2758" s="32">
        <v>48317</v>
      </c>
      <c r="Y2758" s="31">
        <f t="shared" si="1951"/>
        <v>3.8702734027360971E-3</v>
      </c>
      <c r="Z2758" s="30">
        <f t="shared" si="1952"/>
        <v>6.2089947637477489E-5</v>
      </c>
      <c r="AA2758" s="10">
        <f t="shared" si="1953"/>
        <v>62.333333333333336</v>
      </c>
      <c r="AB2758" s="9" t="str">
        <f t="shared" si="1950"/>
        <v>U E</v>
      </c>
      <c r="AC2758" s="28">
        <f t="shared" si="1954"/>
        <v>3.8702734027360971E-3</v>
      </c>
      <c r="AD2758" s="29">
        <f t="shared" si="1955"/>
        <v>6.2089947637477489E-5</v>
      </c>
      <c r="AE2758" s="15">
        <f t="shared" si="1956"/>
        <v>62.333333333333336</v>
      </c>
      <c r="AF2758" s="27" t="e">
        <f t="shared" si="1947"/>
        <v>#REF!</v>
      </c>
      <c r="AG2758" s="7" t="e">
        <f t="shared" si="1947"/>
        <v>#REF!</v>
      </c>
      <c r="AH2758" s="17" t="e">
        <f t="shared" si="1957"/>
        <v>#REF!</v>
      </c>
      <c r="AI2758" s="26" t="e">
        <f t="shared" si="1948"/>
        <v>#REF!</v>
      </c>
      <c r="AJ2758" s="22" t="e">
        <f t="shared" si="1948"/>
        <v>#REF!</v>
      </c>
      <c r="AK2758" s="25" t="e">
        <f t="shared" si="1958"/>
        <v>#REF!</v>
      </c>
      <c r="AL2758" s="60">
        <f t="shared" si="1959"/>
        <v>41076</v>
      </c>
      <c r="AM2758" s="2"/>
    </row>
    <row r="2759" spans="1:39" ht="11.25" x14ac:dyDescent="0.2">
      <c r="A2759" s="2" t="s">
        <v>5</v>
      </c>
      <c r="B2759" s="2" t="str">
        <f t="shared" si="1949"/>
        <v>CACY2012</v>
      </c>
      <c r="C2759" s="2" t="s">
        <v>36</v>
      </c>
      <c r="D2759" s="4">
        <v>41075</v>
      </c>
      <c r="K2759" s="54">
        <f t="shared" si="1946"/>
        <v>0</v>
      </c>
      <c r="T2759" s="53">
        <v>1</v>
      </c>
      <c r="U2759" s="54">
        <v>1</v>
      </c>
      <c r="V2759" s="55">
        <v>189</v>
      </c>
      <c r="W2759" s="48">
        <f t="shared" ref="W2759:W2822" si="1960">SUM(T2759:T3117)</f>
        <v>1210</v>
      </c>
      <c r="X2759" s="32">
        <v>48317</v>
      </c>
      <c r="Y2759" s="31">
        <f t="shared" si="1951"/>
        <v>3.9116667011610817E-3</v>
      </c>
      <c r="Z2759" s="30">
        <f t="shared" si="1952"/>
        <v>2.0696649212492498E-5</v>
      </c>
      <c r="AA2759" s="10">
        <f t="shared" si="1953"/>
        <v>188.99999999999997</v>
      </c>
      <c r="AB2759" s="9" t="str">
        <f t="shared" si="1950"/>
        <v>U E</v>
      </c>
      <c r="AC2759" s="28">
        <f t="shared" si="1954"/>
        <v>3.9116667011610817E-3</v>
      </c>
      <c r="AD2759" s="29">
        <f t="shared" si="1955"/>
        <v>2.0696649212492498E-5</v>
      </c>
      <c r="AE2759" s="15">
        <f t="shared" si="1956"/>
        <v>188.99999999999997</v>
      </c>
      <c r="AF2759" s="27" t="e">
        <f t="shared" si="1947"/>
        <v>#REF!</v>
      </c>
      <c r="AG2759" s="7" t="e">
        <f t="shared" si="1947"/>
        <v>#REF!</v>
      </c>
      <c r="AH2759" s="17" t="e">
        <f t="shared" si="1957"/>
        <v>#REF!</v>
      </c>
      <c r="AI2759" s="26" t="e">
        <f t="shared" si="1948"/>
        <v>#REF!</v>
      </c>
      <c r="AJ2759" s="22" t="e">
        <f t="shared" si="1948"/>
        <v>#REF!</v>
      </c>
      <c r="AK2759" s="25" t="e">
        <f t="shared" si="1958"/>
        <v>#REF!</v>
      </c>
      <c r="AL2759" s="60">
        <f t="shared" si="1959"/>
        <v>41075</v>
      </c>
      <c r="AM2759" s="2"/>
    </row>
    <row r="2760" spans="1:39" ht="11.25" x14ac:dyDescent="0.2">
      <c r="A2760" s="2" t="s">
        <v>5</v>
      </c>
      <c r="B2760" s="2" t="str">
        <f t="shared" si="1949"/>
        <v>CACY2012</v>
      </c>
      <c r="C2760" s="2" t="s">
        <v>36</v>
      </c>
      <c r="D2760" s="4">
        <v>41074</v>
      </c>
      <c r="K2760" s="54">
        <f t="shared" ref="K2760:K2823" si="1961">L2760-J2760</f>
        <v>0</v>
      </c>
      <c r="T2760" s="53">
        <v>7</v>
      </c>
      <c r="U2760" s="54">
        <v>582</v>
      </c>
      <c r="V2760" s="55">
        <v>40832</v>
      </c>
      <c r="W2760" s="48">
        <f t="shared" si="1960"/>
        <v>1210</v>
      </c>
      <c r="X2760" s="32">
        <v>48317</v>
      </c>
      <c r="Y2760" s="31">
        <f t="shared" si="1951"/>
        <v>0.84508558064449368</v>
      </c>
      <c r="Z2760" s="30">
        <f t="shared" si="1952"/>
        <v>1.2045449841670634E-2</v>
      </c>
      <c r="AA2760" s="10">
        <f t="shared" si="1953"/>
        <v>70.158075601374577</v>
      </c>
      <c r="AB2760" s="9" t="str">
        <f t="shared" si="1950"/>
        <v>U E</v>
      </c>
      <c r="AC2760" s="28">
        <f t="shared" si="1954"/>
        <v>0.84508558064449368</v>
      </c>
      <c r="AD2760" s="29">
        <f t="shared" si="1955"/>
        <v>1.2045449841670634E-2</v>
      </c>
      <c r="AE2760" s="15">
        <f t="shared" si="1956"/>
        <v>70.158075601374577</v>
      </c>
      <c r="AF2760" s="27" t="e">
        <f t="shared" si="1947"/>
        <v>#REF!</v>
      </c>
      <c r="AG2760" s="7" t="e">
        <f t="shared" si="1947"/>
        <v>#REF!</v>
      </c>
      <c r="AH2760" s="17" t="e">
        <f t="shared" si="1957"/>
        <v>#REF!</v>
      </c>
      <c r="AI2760" s="26" t="e">
        <f t="shared" si="1948"/>
        <v>#REF!</v>
      </c>
      <c r="AJ2760" s="22" t="e">
        <f t="shared" si="1948"/>
        <v>#REF!</v>
      </c>
      <c r="AK2760" s="25" t="e">
        <f t="shared" si="1958"/>
        <v>#REF!</v>
      </c>
      <c r="AL2760" s="60">
        <f t="shared" si="1959"/>
        <v>41074</v>
      </c>
      <c r="AM2760" s="2"/>
    </row>
    <row r="2761" spans="1:39" ht="11.25" x14ac:dyDescent="0.2">
      <c r="A2761" s="2" t="s">
        <v>5</v>
      </c>
      <c r="B2761" s="2" t="str">
        <f t="shared" si="1949"/>
        <v>CACY2012</v>
      </c>
      <c r="C2761" s="2" t="s">
        <v>36</v>
      </c>
      <c r="D2761" s="4">
        <v>41073</v>
      </c>
      <c r="K2761" s="54">
        <f t="shared" si="1961"/>
        <v>0</v>
      </c>
      <c r="T2761" s="53">
        <v>2</v>
      </c>
      <c r="U2761" s="54">
        <v>37</v>
      </c>
      <c r="V2761" s="55">
        <v>3036</v>
      </c>
      <c r="W2761" s="48">
        <f t="shared" si="1960"/>
        <v>1205</v>
      </c>
      <c r="X2761" s="32">
        <v>48317</v>
      </c>
      <c r="Y2761" s="31">
        <f t="shared" si="1951"/>
        <v>6.2835027009127228E-2</v>
      </c>
      <c r="Z2761" s="30">
        <f t="shared" si="1952"/>
        <v>7.6577602086222245E-4</v>
      </c>
      <c r="AA2761" s="10">
        <f t="shared" si="1953"/>
        <v>82.054054054054063</v>
      </c>
      <c r="AB2761" s="9" t="str">
        <f t="shared" si="1950"/>
        <v>U E</v>
      </c>
      <c r="AC2761" s="28">
        <f t="shared" si="1954"/>
        <v>6.2835027009127228E-2</v>
      </c>
      <c r="AD2761" s="29">
        <f t="shared" si="1955"/>
        <v>7.6577602086222245E-4</v>
      </c>
      <c r="AE2761" s="15">
        <f t="shared" si="1956"/>
        <v>82.054054054054063</v>
      </c>
      <c r="AF2761" s="27" t="e">
        <f t="shared" si="1947"/>
        <v>#REF!</v>
      </c>
      <c r="AG2761" s="7" t="e">
        <f t="shared" si="1947"/>
        <v>#REF!</v>
      </c>
      <c r="AH2761" s="17" t="e">
        <f t="shared" si="1957"/>
        <v>#REF!</v>
      </c>
      <c r="AI2761" s="26" t="e">
        <f t="shared" si="1948"/>
        <v>#REF!</v>
      </c>
      <c r="AJ2761" s="22" t="e">
        <f t="shared" si="1948"/>
        <v>#REF!</v>
      </c>
      <c r="AK2761" s="25" t="e">
        <f t="shared" si="1958"/>
        <v>#REF!</v>
      </c>
      <c r="AL2761" s="60">
        <f t="shared" si="1959"/>
        <v>41073</v>
      </c>
      <c r="AM2761" s="2"/>
    </row>
    <row r="2762" spans="1:39" ht="11.25" x14ac:dyDescent="0.2">
      <c r="A2762" s="2" t="s">
        <v>5</v>
      </c>
      <c r="B2762" s="2" t="str">
        <f t="shared" si="1949"/>
        <v>CACY2012</v>
      </c>
      <c r="C2762" s="2" t="s">
        <v>36</v>
      </c>
      <c r="D2762" s="4">
        <v>41072</v>
      </c>
      <c r="K2762" s="54">
        <f t="shared" si="1961"/>
        <v>0</v>
      </c>
      <c r="T2762" s="53">
        <v>2</v>
      </c>
      <c r="U2762" s="54">
        <v>2</v>
      </c>
      <c r="V2762" s="55">
        <v>216</v>
      </c>
      <c r="W2762" s="48">
        <f t="shared" si="1960"/>
        <v>1208</v>
      </c>
      <c r="X2762" s="32">
        <v>48317</v>
      </c>
      <c r="Y2762" s="31">
        <f t="shared" si="1951"/>
        <v>4.4704762298983791E-3</v>
      </c>
      <c r="Z2762" s="30">
        <f t="shared" si="1952"/>
        <v>4.1393298424984995E-5</v>
      </c>
      <c r="AA2762" s="10">
        <f t="shared" si="1953"/>
        <v>107.99999999999999</v>
      </c>
      <c r="AB2762" s="9" t="str">
        <f t="shared" si="1950"/>
        <v>U E</v>
      </c>
      <c r="AC2762" s="28">
        <f t="shared" si="1954"/>
        <v>4.4704762298983791E-3</v>
      </c>
      <c r="AD2762" s="29">
        <f t="shared" si="1955"/>
        <v>4.1393298424984995E-5</v>
      </c>
      <c r="AE2762" s="15">
        <f t="shared" si="1956"/>
        <v>107.99999999999999</v>
      </c>
      <c r="AF2762" s="27" t="e">
        <f t="shared" si="1947"/>
        <v>#REF!</v>
      </c>
      <c r="AG2762" s="7" t="e">
        <f t="shared" si="1947"/>
        <v>#REF!</v>
      </c>
      <c r="AH2762" s="17" t="e">
        <f t="shared" si="1957"/>
        <v>#REF!</v>
      </c>
      <c r="AI2762" s="26" t="e">
        <f t="shared" si="1948"/>
        <v>#REF!</v>
      </c>
      <c r="AJ2762" s="22" t="e">
        <f t="shared" si="1948"/>
        <v>#REF!</v>
      </c>
      <c r="AK2762" s="25" t="e">
        <f t="shared" si="1958"/>
        <v>#REF!</v>
      </c>
      <c r="AL2762" s="60">
        <f t="shared" si="1959"/>
        <v>41072</v>
      </c>
      <c r="AM2762" s="2"/>
    </row>
    <row r="2763" spans="1:39" ht="11.25" x14ac:dyDescent="0.2">
      <c r="A2763" s="2" t="s">
        <v>5</v>
      </c>
      <c r="B2763" s="2" t="str">
        <f t="shared" si="1949"/>
        <v>CACY2012</v>
      </c>
      <c r="C2763" s="2" t="s">
        <v>36</v>
      </c>
      <c r="D2763" s="4">
        <v>41071</v>
      </c>
      <c r="K2763" s="54">
        <f t="shared" si="1961"/>
        <v>0</v>
      </c>
      <c r="T2763" s="53">
        <v>3</v>
      </c>
      <c r="U2763" s="54">
        <v>3</v>
      </c>
      <c r="V2763" s="55">
        <v>632</v>
      </c>
      <c r="W2763" s="48">
        <f t="shared" si="1960"/>
        <v>1207</v>
      </c>
      <c r="X2763" s="32">
        <v>48317</v>
      </c>
      <c r="Y2763" s="31">
        <f t="shared" si="1951"/>
        <v>1.3080282302295259E-2</v>
      </c>
      <c r="Z2763" s="30">
        <f t="shared" si="1952"/>
        <v>6.2089947637477489E-5</v>
      </c>
      <c r="AA2763" s="10">
        <f t="shared" si="1953"/>
        <v>210.66666666666669</v>
      </c>
      <c r="AB2763" s="9" t="str">
        <f t="shared" si="1950"/>
        <v>U E</v>
      </c>
      <c r="AC2763" s="28">
        <f t="shared" si="1954"/>
        <v>1.3080282302295259E-2</v>
      </c>
      <c r="AD2763" s="29">
        <f t="shared" si="1955"/>
        <v>6.2089947637477489E-5</v>
      </c>
      <c r="AE2763" s="15">
        <f t="shared" si="1956"/>
        <v>210.66666666666669</v>
      </c>
      <c r="AF2763" s="27" t="e">
        <f t="shared" si="1947"/>
        <v>#REF!</v>
      </c>
      <c r="AG2763" s="7" t="e">
        <f t="shared" si="1947"/>
        <v>#REF!</v>
      </c>
      <c r="AH2763" s="17" t="e">
        <f t="shared" si="1957"/>
        <v>#REF!</v>
      </c>
      <c r="AI2763" s="26" t="e">
        <f t="shared" si="1948"/>
        <v>#REF!</v>
      </c>
      <c r="AJ2763" s="22" t="e">
        <f t="shared" si="1948"/>
        <v>#REF!</v>
      </c>
      <c r="AK2763" s="25" t="e">
        <f t="shared" si="1958"/>
        <v>#REF!</v>
      </c>
      <c r="AL2763" s="60">
        <f t="shared" si="1959"/>
        <v>41071</v>
      </c>
      <c r="AM2763" s="2"/>
    </row>
    <row r="2764" spans="1:39" ht="11.25" x14ac:dyDescent="0.2">
      <c r="A2764" s="2" t="s">
        <v>5</v>
      </c>
      <c r="B2764" s="2" t="str">
        <f t="shared" si="1949"/>
        <v>CACY2012</v>
      </c>
      <c r="C2764" s="2" t="s">
        <v>36</v>
      </c>
      <c r="D2764" s="4">
        <v>41070</v>
      </c>
      <c r="K2764" s="54">
        <f t="shared" si="1961"/>
        <v>0</v>
      </c>
      <c r="T2764" s="53">
        <v>3</v>
      </c>
      <c r="U2764" s="54">
        <v>26</v>
      </c>
      <c r="V2764" s="55">
        <v>10110</v>
      </c>
      <c r="W2764" s="48">
        <f t="shared" si="1960"/>
        <v>1205</v>
      </c>
      <c r="X2764" s="32">
        <v>48317</v>
      </c>
      <c r="Y2764" s="31">
        <f t="shared" si="1951"/>
        <v>0.20924312353829916</v>
      </c>
      <c r="Z2764" s="30">
        <f t="shared" si="1952"/>
        <v>5.3811287952480497E-4</v>
      </c>
      <c r="AA2764" s="10">
        <f t="shared" si="1953"/>
        <v>388.84615384615381</v>
      </c>
      <c r="AB2764" s="9" t="str">
        <f t="shared" si="1950"/>
        <v>U E</v>
      </c>
      <c r="AC2764" s="28">
        <f t="shared" si="1954"/>
        <v>0.20924312353829916</v>
      </c>
      <c r="AD2764" s="29">
        <f t="shared" si="1955"/>
        <v>5.3811287952480497E-4</v>
      </c>
      <c r="AE2764" s="15">
        <f t="shared" si="1956"/>
        <v>388.84615384615381</v>
      </c>
      <c r="AF2764" s="27" t="e">
        <f t="shared" si="1947"/>
        <v>#REF!</v>
      </c>
      <c r="AG2764" s="7" t="e">
        <f t="shared" si="1947"/>
        <v>#REF!</v>
      </c>
      <c r="AH2764" s="17" t="e">
        <f t="shared" si="1957"/>
        <v>#REF!</v>
      </c>
      <c r="AI2764" s="26" t="e">
        <f t="shared" si="1948"/>
        <v>#REF!</v>
      </c>
      <c r="AJ2764" s="22" t="e">
        <f t="shared" si="1948"/>
        <v>#REF!</v>
      </c>
      <c r="AK2764" s="25" t="e">
        <f t="shared" si="1958"/>
        <v>#REF!</v>
      </c>
      <c r="AL2764" s="60">
        <f t="shared" si="1959"/>
        <v>41070</v>
      </c>
      <c r="AM2764" s="2"/>
    </row>
    <row r="2765" spans="1:39" ht="11.25" x14ac:dyDescent="0.2">
      <c r="A2765" s="2" t="s">
        <v>5</v>
      </c>
      <c r="B2765" s="2" t="str">
        <f t="shared" si="1949"/>
        <v>CACY2012</v>
      </c>
      <c r="C2765" s="2" t="s">
        <v>36</v>
      </c>
      <c r="D2765" s="4">
        <v>41069</v>
      </c>
      <c r="K2765" s="54">
        <f t="shared" si="1961"/>
        <v>0</v>
      </c>
      <c r="T2765" s="53">
        <v>1</v>
      </c>
      <c r="U2765" s="54">
        <v>1</v>
      </c>
      <c r="V2765" s="55">
        <v>146</v>
      </c>
      <c r="W2765" s="48">
        <f t="shared" si="1960"/>
        <v>1205</v>
      </c>
      <c r="X2765" s="32">
        <v>48317</v>
      </c>
      <c r="Y2765" s="31">
        <f t="shared" si="1951"/>
        <v>3.0217107850239048E-3</v>
      </c>
      <c r="Z2765" s="30">
        <f t="shared" si="1952"/>
        <v>2.0696649212492498E-5</v>
      </c>
      <c r="AA2765" s="10">
        <f t="shared" si="1953"/>
        <v>146</v>
      </c>
      <c r="AB2765" s="9" t="str">
        <f t="shared" si="1950"/>
        <v>U E</v>
      </c>
      <c r="AC2765" s="28">
        <f t="shared" si="1954"/>
        <v>3.0217107850239048E-3</v>
      </c>
      <c r="AD2765" s="29">
        <f t="shared" si="1955"/>
        <v>2.0696649212492498E-5</v>
      </c>
      <c r="AE2765" s="15">
        <f t="shared" si="1956"/>
        <v>146</v>
      </c>
      <c r="AF2765" s="27" t="e">
        <f t="shared" si="1947"/>
        <v>#REF!</v>
      </c>
      <c r="AG2765" s="7" t="e">
        <f t="shared" si="1947"/>
        <v>#REF!</v>
      </c>
      <c r="AH2765" s="17" t="e">
        <f t="shared" si="1957"/>
        <v>#REF!</v>
      </c>
      <c r="AI2765" s="26" t="e">
        <f t="shared" si="1948"/>
        <v>#REF!</v>
      </c>
      <c r="AJ2765" s="22" t="e">
        <f t="shared" si="1948"/>
        <v>#REF!</v>
      </c>
      <c r="AK2765" s="25" t="e">
        <f t="shared" si="1958"/>
        <v>#REF!</v>
      </c>
      <c r="AL2765" s="60">
        <f t="shared" si="1959"/>
        <v>41069</v>
      </c>
      <c r="AM2765" s="2"/>
    </row>
    <row r="2766" spans="1:39" ht="11.25" x14ac:dyDescent="0.2">
      <c r="A2766" s="2" t="s">
        <v>5</v>
      </c>
      <c r="B2766" s="2" t="str">
        <f t="shared" si="1949"/>
        <v>CACY2012</v>
      </c>
      <c r="C2766" s="2" t="s">
        <v>36</v>
      </c>
      <c r="D2766" s="4">
        <v>41068</v>
      </c>
      <c r="K2766" s="54">
        <f t="shared" si="1961"/>
        <v>0</v>
      </c>
      <c r="T2766" s="53">
        <v>1</v>
      </c>
      <c r="U2766" s="54">
        <v>33</v>
      </c>
      <c r="V2766" s="55">
        <v>17360</v>
      </c>
      <c r="W2766" s="48">
        <f t="shared" si="1960"/>
        <v>1208</v>
      </c>
      <c r="X2766" s="32">
        <v>48317</v>
      </c>
      <c r="Y2766" s="31">
        <f t="shared" si="1951"/>
        <v>0.35929383032886975</v>
      </c>
      <c r="Z2766" s="30">
        <f t="shared" si="1952"/>
        <v>6.8298942401225245E-4</v>
      </c>
      <c r="AA2766" s="10">
        <f t="shared" si="1953"/>
        <v>526.06060606060601</v>
      </c>
      <c r="AB2766" s="9" t="str">
        <f t="shared" si="1950"/>
        <v>U E</v>
      </c>
      <c r="AC2766" s="28">
        <f t="shared" si="1954"/>
        <v>0.35929383032886975</v>
      </c>
      <c r="AD2766" s="29">
        <f t="shared" si="1955"/>
        <v>6.8298942401225245E-4</v>
      </c>
      <c r="AE2766" s="15">
        <f t="shared" si="1956"/>
        <v>526.06060606060601</v>
      </c>
      <c r="AF2766" s="27" t="e">
        <f t="shared" si="1947"/>
        <v>#REF!</v>
      </c>
      <c r="AG2766" s="7" t="e">
        <f t="shared" si="1947"/>
        <v>#REF!</v>
      </c>
      <c r="AH2766" s="17" t="e">
        <f t="shared" si="1957"/>
        <v>#REF!</v>
      </c>
      <c r="AI2766" s="26" t="e">
        <f t="shared" si="1948"/>
        <v>#REF!</v>
      </c>
      <c r="AJ2766" s="22" t="e">
        <f t="shared" si="1948"/>
        <v>#REF!</v>
      </c>
      <c r="AK2766" s="25" t="e">
        <f t="shared" si="1958"/>
        <v>#REF!</v>
      </c>
      <c r="AL2766" s="60">
        <f t="shared" si="1959"/>
        <v>41068</v>
      </c>
      <c r="AM2766" s="2"/>
    </row>
    <row r="2767" spans="1:39" ht="11.25" x14ac:dyDescent="0.2">
      <c r="A2767" s="2" t="s">
        <v>5</v>
      </c>
      <c r="B2767" s="2" t="str">
        <f t="shared" si="1949"/>
        <v>CACY2012</v>
      </c>
      <c r="C2767" s="2" t="s">
        <v>36</v>
      </c>
      <c r="D2767" s="4">
        <v>41067</v>
      </c>
      <c r="K2767" s="54">
        <f t="shared" si="1961"/>
        <v>0</v>
      </c>
      <c r="T2767" s="53">
        <v>4</v>
      </c>
      <c r="U2767" s="54">
        <v>1193</v>
      </c>
      <c r="V2767" s="55">
        <v>39038</v>
      </c>
      <c r="W2767" s="48">
        <f t="shared" si="1960"/>
        <v>1212</v>
      </c>
      <c r="X2767" s="32">
        <v>48317</v>
      </c>
      <c r="Y2767" s="31">
        <f t="shared" si="1951"/>
        <v>0.80795579195728207</v>
      </c>
      <c r="Z2767" s="30">
        <f t="shared" si="1952"/>
        <v>2.4691102510503549E-2</v>
      </c>
      <c r="AA2767" s="10">
        <f t="shared" si="1953"/>
        <v>32.722548197820622</v>
      </c>
      <c r="AB2767" s="9" t="str">
        <f t="shared" si="1950"/>
        <v>U E</v>
      </c>
      <c r="AC2767" s="28">
        <f t="shared" si="1954"/>
        <v>0.80795579195728207</v>
      </c>
      <c r="AD2767" s="29">
        <f t="shared" si="1955"/>
        <v>2.4691102510503549E-2</v>
      </c>
      <c r="AE2767" s="15">
        <f t="shared" si="1956"/>
        <v>32.722548197820622</v>
      </c>
      <c r="AF2767" s="27" t="e">
        <f t="shared" si="1947"/>
        <v>#REF!</v>
      </c>
      <c r="AG2767" s="7" t="e">
        <f t="shared" si="1947"/>
        <v>#REF!</v>
      </c>
      <c r="AH2767" s="17" t="e">
        <f t="shared" si="1957"/>
        <v>#REF!</v>
      </c>
      <c r="AI2767" s="26" t="e">
        <f t="shared" si="1948"/>
        <v>#REF!</v>
      </c>
      <c r="AJ2767" s="22" t="e">
        <f t="shared" si="1948"/>
        <v>#REF!</v>
      </c>
      <c r="AK2767" s="25" t="e">
        <f t="shared" si="1958"/>
        <v>#REF!</v>
      </c>
      <c r="AL2767" s="60">
        <f t="shared" si="1959"/>
        <v>41067</v>
      </c>
      <c r="AM2767" s="2"/>
    </row>
    <row r="2768" spans="1:39" ht="11.25" x14ac:dyDescent="0.2">
      <c r="A2768" s="2" t="s">
        <v>5</v>
      </c>
      <c r="B2768" s="2" t="str">
        <f t="shared" si="1949"/>
        <v>CACY2012</v>
      </c>
      <c r="C2768" s="2" t="s">
        <v>36</v>
      </c>
      <c r="D2768" s="4">
        <v>41066</v>
      </c>
      <c r="K2768" s="54">
        <f t="shared" si="1961"/>
        <v>0</v>
      </c>
      <c r="T2768" s="53">
        <v>2</v>
      </c>
      <c r="U2768" s="54">
        <v>2</v>
      </c>
      <c r="V2768" s="55">
        <v>212</v>
      </c>
      <c r="W2768" s="48">
        <f t="shared" si="1960"/>
        <v>1212</v>
      </c>
      <c r="X2768" s="32">
        <v>48317</v>
      </c>
      <c r="Y2768" s="31">
        <f t="shared" si="1951"/>
        <v>4.3876896330484099E-3</v>
      </c>
      <c r="Z2768" s="30">
        <f t="shared" si="1952"/>
        <v>4.1393298424984995E-5</v>
      </c>
      <c r="AA2768" s="10">
        <f t="shared" si="1953"/>
        <v>106.00000000000001</v>
      </c>
      <c r="AB2768" s="9" t="str">
        <f t="shared" si="1950"/>
        <v>U E</v>
      </c>
      <c r="AC2768" s="28">
        <f t="shared" si="1954"/>
        <v>4.3876896330484099E-3</v>
      </c>
      <c r="AD2768" s="29">
        <f t="shared" si="1955"/>
        <v>4.1393298424984995E-5</v>
      </c>
      <c r="AE2768" s="15">
        <f t="shared" si="1956"/>
        <v>106.00000000000001</v>
      </c>
      <c r="AF2768" s="27" t="e">
        <f t="shared" si="1947"/>
        <v>#REF!</v>
      </c>
      <c r="AG2768" s="7" t="e">
        <f t="shared" si="1947"/>
        <v>#REF!</v>
      </c>
      <c r="AH2768" s="17" t="e">
        <f t="shared" si="1957"/>
        <v>#REF!</v>
      </c>
      <c r="AI2768" s="26" t="e">
        <f t="shared" si="1948"/>
        <v>#REF!</v>
      </c>
      <c r="AJ2768" s="22" t="e">
        <f t="shared" si="1948"/>
        <v>#REF!</v>
      </c>
      <c r="AK2768" s="25" t="e">
        <f t="shared" si="1958"/>
        <v>#REF!</v>
      </c>
      <c r="AL2768" s="60">
        <f t="shared" si="1959"/>
        <v>41066</v>
      </c>
      <c r="AM2768" s="2"/>
    </row>
    <row r="2769" spans="1:39" ht="11.25" x14ac:dyDescent="0.2">
      <c r="A2769" s="2" t="s">
        <v>5</v>
      </c>
      <c r="B2769" s="2" t="str">
        <f t="shared" si="1949"/>
        <v>CACY2012</v>
      </c>
      <c r="C2769" s="2" t="s">
        <v>36</v>
      </c>
      <c r="D2769" s="4">
        <v>41065</v>
      </c>
      <c r="K2769" s="54">
        <f t="shared" si="1961"/>
        <v>0</v>
      </c>
      <c r="T2769" s="53">
        <v>4</v>
      </c>
      <c r="U2769" s="54">
        <v>4</v>
      </c>
      <c r="V2769" s="55">
        <v>308</v>
      </c>
      <c r="W2769" s="48">
        <f t="shared" si="1960"/>
        <v>1213</v>
      </c>
      <c r="X2769" s="32">
        <v>48317</v>
      </c>
      <c r="Y2769" s="31">
        <f t="shared" si="1951"/>
        <v>6.3745679574476891E-3</v>
      </c>
      <c r="Z2769" s="30">
        <f t="shared" si="1952"/>
        <v>8.278659684996999E-5</v>
      </c>
      <c r="AA2769" s="10">
        <f t="shared" si="1953"/>
        <v>77</v>
      </c>
      <c r="AB2769" s="9" t="str">
        <f t="shared" si="1950"/>
        <v>U E</v>
      </c>
      <c r="AC2769" s="28">
        <f t="shared" si="1954"/>
        <v>6.3745679574476891E-3</v>
      </c>
      <c r="AD2769" s="29">
        <f t="shared" si="1955"/>
        <v>8.278659684996999E-5</v>
      </c>
      <c r="AE2769" s="15">
        <f t="shared" si="1956"/>
        <v>77</v>
      </c>
      <c r="AF2769" s="27" t="e">
        <f t="shared" si="1947"/>
        <v>#REF!</v>
      </c>
      <c r="AG2769" s="7" t="e">
        <f t="shared" si="1947"/>
        <v>#REF!</v>
      </c>
      <c r="AH2769" s="17" t="e">
        <f t="shared" si="1957"/>
        <v>#REF!</v>
      </c>
      <c r="AI2769" s="26" t="e">
        <f t="shared" si="1948"/>
        <v>#REF!</v>
      </c>
      <c r="AJ2769" s="22" t="e">
        <f t="shared" si="1948"/>
        <v>#REF!</v>
      </c>
      <c r="AK2769" s="25" t="e">
        <f t="shared" si="1958"/>
        <v>#REF!</v>
      </c>
      <c r="AL2769" s="60">
        <f t="shared" si="1959"/>
        <v>41065</v>
      </c>
      <c r="AM2769" s="2"/>
    </row>
    <row r="2770" spans="1:39" ht="11.25" x14ac:dyDescent="0.2">
      <c r="A2770" s="2" t="s">
        <v>5</v>
      </c>
      <c r="B2770" s="2" t="str">
        <f t="shared" si="1949"/>
        <v>CACY2012</v>
      </c>
      <c r="C2770" s="2" t="s">
        <v>36</v>
      </c>
      <c r="D2770" s="4">
        <v>41064</v>
      </c>
      <c r="K2770" s="54">
        <f t="shared" si="1961"/>
        <v>0</v>
      </c>
      <c r="T2770" s="53">
        <v>23</v>
      </c>
      <c r="U2770" s="54">
        <v>3491</v>
      </c>
      <c r="V2770" s="55">
        <v>77682</v>
      </c>
      <c r="W2770" s="48">
        <f t="shared" si="1960"/>
        <v>1210</v>
      </c>
      <c r="X2770" s="32">
        <v>48317</v>
      </c>
      <c r="Y2770" s="31">
        <f t="shared" si="1951"/>
        <v>1.6077571041248422</v>
      </c>
      <c r="Z2770" s="30">
        <f t="shared" si="1952"/>
        <v>7.225200240081131E-2</v>
      </c>
      <c r="AA2770" s="10">
        <f t="shared" si="1953"/>
        <v>22.252076768834144</v>
      </c>
      <c r="AB2770" s="9" t="str">
        <f t="shared" si="1950"/>
        <v>U E</v>
      </c>
      <c r="AC2770" s="28">
        <f t="shared" si="1954"/>
        <v>1.6077571041248422</v>
      </c>
      <c r="AD2770" s="29">
        <f t="shared" si="1955"/>
        <v>7.225200240081131E-2</v>
      </c>
      <c r="AE2770" s="15">
        <f t="shared" si="1956"/>
        <v>22.252076768834144</v>
      </c>
      <c r="AF2770" s="27" t="e">
        <f t="shared" si="1947"/>
        <v>#REF!</v>
      </c>
      <c r="AG2770" s="7" t="e">
        <f t="shared" si="1947"/>
        <v>#REF!</v>
      </c>
      <c r="AH2770" s="17" t="e">
        <f t="shared" si="1957"/>
        <v>#REF!</v>
      </c>
      <c r="AI2770" s="26" t="e">
        <f t="shared" si="1948"/>
        <v>#REF!</v>
      </c>
      <c r="AJ2770" s="22" t="e">
        <f t="shared" si="1948"/>
        <v>#REF!</v>
      </c>
      <c r="AK2770" s="25" t="e">
        <f t="shared" si="1958"/>
        <v>#REF!</v>
      </c>
      <c r="AL2770" s="60">
        <f t="shared" si="1959"/>
        <v>41064</v>
      </c>
      <c r="AM2770" s="2"/>
    </row>
    <row r="2771" spans="1:39" ht="11.25" x14ac:dyDescent="0.2">
      <c r="A2771" s="2" t="s">
        <v>5</v>
      </c>
      <c r="B2771" s="2" t="str">
        <f t="shared" si="1949"/>
        <v>CACY2012</v>
      </c>
      <c r="C2771" s="2" t="s">
        <v>36</v>
      </c>
      <c r="D2771" s="4">
        <v>41063</v>
      </c>
      <c r="K2771" s="54">
        <f t="shared" si="1961"/>
        <v>0</v>
      </c>
      <c r="T2771" s="53">
        <v>2</v>
      </c>
      <c r="U2771" s="54">
        <v>72</v>
      </c>
      <c r="V2771" s="55">
        <v>7800</v>
      </c>
      <c r="W2771" s="48">
        <f t="shared" si="1960"/>
        <v>1188</v>
      </c>
      <c r="X2771" s="32">
        <v>48317</v>
      </c>
      <c r="Y2771" s="31">
        <f t="shared" si="1951"/>
        <v>0.16143386385744149</v>
      </c>
      <c r="Z2771" s="30">
        <f t="shared" si="1952"/>
        <v>1.4901587432994599E-3</v>
      </c>
      <c r="AA2771" s="10">
        <f t="shared" si="1953"/>
        <v>108.33333333333334</v>
      </c>
      <c r="AB2771" s="9" t="str">
        <f t="shared" si="1950"/>
        <v>U E</v>
      </c>
      <c r="AC2771" s="28">
        <f t="shared" si="1954"/>
        <v>0.16143386385744149</v>
      </c>
      <c r="AD2771" s="29">
        <f t="shared" si="1955"/>
        <v>1.4901587432994599E-3</v>
      </c>
      <c r="AE2771" s="15">
        <f t="shared" si="1956"/>
        <v>108.33333333333334</v>
      </c>
      <c r="AF2771" s="27" t="e">
        <f t="shared" si="1947"/>
        <v>#REF!</v>
      </c>
      <c r="AG2771" s="7" t="e">
        <f t="shared" si="1947"/>
        <v>#REF!</v>
      </c>
      <c r="AH2771" s="17" t="e">
        <f t="shared" si="1957"/>
        <v>#REF!</v>
      </c>
      <c r="AI2771" s="26" t="e">
        <f t="shared" si="1948"/>
        <v>#REF!</v>
      </c>
      <c r="AJ2771" s="22" t="e">
        <f t="shared" si="1948"/>
        <v>#REF!</v>
      </c>
      <c r="AK2771" s="25" t="e">
        <f t="shared" si="1958"/>
        <v>#REF!</v>
      </c>
      <c r="AL2771" s="60">
        <f t="shared" si="1959"/>
        <v>41063</v>
      </c>
      <c r="AM2771" s="2"/>
    </row>
    <row r="2772" spans="1:39" ht="11.25" x14ac:dyDescent="0.2">
      <c r="A2772" s="2" t="s">
        <v>5</v>
      </c>
      <c r="B2772" s="2" t="str">
        <f t="shared" si="1949"/>
        <v>CACY2012</v>
      </c>
      <c r="C2772" s="2" t="s">
        <v>36</v>
      </c>
      <c r="D2772" s="4">
        <v>41062</v>
      </c>
      <c r="K2772" s="54">
        <f t="shared" si="1961"/>
        <v>0</v>
      </c>
      <c r="T2772" s="53">
        <v>3</v>
      </c>
      <c r="U2772" s="54">
        <v>42</v>
      </c>
      <c r="V2772" s="55">
        <v>7775</v>
      </c>
      <c r="W2772" s="48">
        <f t="shared" si="1960"/>
        <v>1191</v>
      </c>
      <c r="X2772" s="32">
        <v>48317</v>
      </c>
      <c r="Y2772" s="31">
        <f t="shared" si="1951"/>
        <v>0.16091644762712917</v>
      </c>
      <c r="Z2772" s="30">
        <f t="shared" si="1952"/>
        <v>8.6925926692468488E-4</v>
      </c>
      <c r="AA2772" s="10">
        <f t="shared" si="1953"/>
        <v>185.11904761904762</v>
      </c>
      <c r="AB2772" s="9" t="str">
        <f t="shared" si="1950"/>
        <v>U E</v>
      </c>
      <c r="AC2772" s="28">
        <f t="shared" si="1954"/>
        <v>0.16091644762712917</v>
      </c>
      <c r="AD2772" s="29">
        <f t="shared" si="1955"/>
        <v>8.6925926692468488E-4</v>
      </c>
      <c r="AE2772" s="15">
        <f t="shared" si="1956"/>
        <v>185.11904761904762</v>
      </c>
      <c r="AF2772" s="27" t="e">
        <f t="shared" si="1947"/>
        <v>#REF!</v>
      </c>
      <c r="AG2772" s="7" t="e">
        <f t="shared" si="1947"/>
        <v>#REF!</v>
      </c>
      <c r="AH2772" s="17" t="e">
        <f t="shared" si="1957"/>
        <v>#REF!</v>
      </c>
      <c r="AI2772" s="26" t="e">
        <f t="shared" si="1948"/>
        <v>#REF!</v>
      </c>
      <c r="AJ2772" s="22" t="e">
        <f t="shared" si="1948"/>
        <v>#REF!</v>
      </c>
      <c r="AK2772" s="25" t="e">
        <f t="shared" si="1958"/>
        <v>#REF!</v>
      </c>
      <c r="AL2772" s="60">
        <f t="shared" si="1959"/>
        <v>41062</v>
      </c>
      <c r="AM2772" s="2"/>
    </row>
    <row r="2773" spans="1:39" ht="11.25" x14ac:dyDescent="0.2">
      <c r="A2773" s="2" t="s">
        <v>5</v>
      </c>
      <c r="B2773" s="2" t="str">
        <f t="shared" si="1949"/>
        <v>CACY2012</v>
      </c>
      <c r="C2773" s="2" t="s">
        <v>36</v>
      </c>
      <c r="D2773" s="4">
        <v>41061</v>
      </c>
      <c r="K2773" s="54">
        <f t="shared" si="1961"/>
        <v>0</v>
      </c>
      <c r="T2773" s="53">
        <v>3</v>
      </c>
      <c r="U2773" s="54">
        <v>71</v>
      </c>
      <c r="V2773" s="55">
        <v>13129</v>
      </c>
      <c r="W2773" s="48">
        <f t="shared" si="1960"/>
        <v>1192</v>
      </c>
      <c r="X2773" s="32">
        <v>48317</v>
      </c>
      <c r="Y2773" s="31">
        <f t="shared" si="1951"/>
        <v>0.271726307510814</v>
      </c>
      <c r="Z2773" s="30">
        <f t="shared" si="1952"/>
        <v>1.4694620940869673E-3</v>
      </c>
      <c r="AA2773" s="10">
        <f t="shared" si="1953"/>
        <v>184.91549295774649</v>
      </c>
      <c r="AB2773" s="9" t="str">
        <f t="shared" si="1950"/>
        <v>U E</v>
      </c>
      <c r="AC2773" s="28">
        <f t="shared" si="1954"/>
        <v>0.271726307510814</v>
      </c>
      <c r="AD2773" s="29">
        <f t="shared" si="1955"/>
        <v>1.4694620940869673E-3</v>
      </c>
      <c r="AE2773" s="15">
        <f t="shared" si="1956"/>
        <v>184.91549295774649</v>
      </c>
      <c r="AF2773" s="27" t="e">
        <f t="shared" si="1947"/>
        <v>#REF!</v>
      </c>
      <c r="AG2773" s="7" t="e">
        <f t="shared" si="1947"/>
        <v>#REF!</v>
      </c>
      <c r="AH2773" s="17" t="e">
        <f t="shared" si="1957"/>
        <v>#REF!</v>
      </c>
      <c r="AI2773" s="26" t="e">
        <f t="shared" si="1948"/>
        <v>#REF!</v>
      </c>
      <c r="AJ2773" s="22" t="e">
        <f t="shared" si="1948"/>
        <v>#REF!</v>
      </c>
      <c r="AK2773" s="25" t="e">
        <f t="shared" si="1958"/>
        <v>#REF!</v>
      </c>
      <c r="AL2773" s="60">
        <f t="shared" si="1959"/>
        <v>41061</v>
      </c>
      <c r="AM2773" s="2"/>
    </row>
    <row r="2774" spans="1:39" ht="11.25" x14ac:dyDescent="0.2">
      <c r="A2774" s="2" t="s">
        <v>5</v>
      </c>
      <c r="B2774" s="2" t="str">
        <f t="shared" si="1949"/>
        <v>CACY2012</v>
      </c>
      <c r="C2774" s="2" t="s">
        <v>36</v>
      </c>
      <c r="D2774" s="4">
        <v>41060</v>
      </c>
      <c r="G2774" s="69">
        <v>123</v>
      </c>
      <c r="H2774" s="71">
        <v>1.2150000000000001</v>
      </c>
      <c r="I2774" s="76">
        <v>101</v>
      </c>
      <c r="K2774" s="54">
        <f t="shared" si="1961"/>
        <v>0</v>
      </c>
      <c r="T2774" s="53">
        <v>2</v>
      </c>
      <c r="U2774" s="54">
        <v>7</v>
      </c>
      <c r="V2774" s="55">
        <v>1304</v>
      </c>
      <c r="W2774" s="48">
        <f t="shared" si="1960"/>
        <v>1192</v>
      </c>
      <c r="X2774" s="32">
        <v>48317</v>
      </c>
      <c r="Y2774" s="31">
        <f t="shared" si="1951"/>
        <v>2.6988430573090218E-2</v>
      </c>
      <c r="Z2774" s="30">
        <f t="shared" si="1952"/>
        <v>1.4487654448744748E-4</v>
      </c>
      <c r="AA2774" s="10">
        <f t="shared" si="1953"/>
        <v>186.28571428571431</v>
      </c>
      <c r="AB2774" s="9" t="str">
        <f t="shared" si="1950"/>
        <v>U E</v>
      </c>
      <c r="AC2774" s="28">
        <f t="shared" si="1954"/>
        <v>2.6988430573090218E-2</v>
      </c>
      <c r="AD2774" s="29">
        <f t="shared" si="1955"/>
        <v>1.4487654448744748E-4</v>
      </c>
      <c r="AE2774" s="15">
        <f t="shared" si="1956"/>
        <v>186.28571428571431</v>
      </c>
      <c r="AF2774" s="27" t="e">
        <f t="shared" si="1947"/>
        <v>#REF!</v>
      </c>
      <c r="AG2774" s="7" t="e">
        <f t="shared" si="1947"/>
        <v>#REF!</v>
      </c>
      <c r="AH2774" s="17" t="e">
        <f t="shared" si="1957"/>
        <v>#REF!</v>
      </c>
      <c r="AI2774" s="26" t="e">
        <f t="shared" si="1948"/>
        <v>#REF!</v>
      </c>
      <c r="AJ2774" s="22" t="e">
        <f t="shared" si="1948"/>
        <v>#REF!</v>
      </c>
      <c r="AK2774" s="25" t="e">
        <f t="shared" si="1958"/>
        <v>#REF!</v>
      </c>
      <c r="AL2774" s="60">
        <f t="shared" si="1959"/>
        <v>41060</v>
      </c>
      <c r="AM2774" s="2"/>
    </row>
    <row r="2775" spans="1:39" ht="11.25" x14ac:dyDescent="0.2">
      <c r="A2775" s="2" t="s">
        <v>5</v>
      </c>
      <c r="B2775" s="2" t="str">
        <f t="shared" si="1949"/>
        <v>CACY2012</v>
      </c>
      <c r="C2775" s="2" t="s">
        <v>36</v>
      </c>
      <c r="D2775" s="4">
        <v>41059</v>
      </c>
      <c r="K2775" s="54">
        <f t="shared" si="1961"/>
        <v>0</v>
      </c>
      <c r="T2775" s="53">
        <v>1</v>
      </c>
      <c r="U2775" s="54">
        <v>1</v>
      </c>
      <c r="V2775" s="55">
        <v>117</v>
      </c>
      <c r="W2775" s="48">
        <f t="shared" si="1960"/>
        <v>1191</v>
      </c>
      <c r="X2775" s="32">
        <v>48317</v>
      </c>
      <c r="Y2775" s="31">
        <f t="shared" si="1951"/>
        <v>2.4215079578616223E-3</v>
      </c>
      <c r="Z2775" s="30">
        <f t="shared" si="1952"/>
        <v>2.0696649212492498E-5</v>
      </c>
      <c r="AA2775" s="10">
        <f t="shared" si="1953"/>
        <v>117</v>
      </c>
      <c r="AB2775" s="9" t="str">
        <f t="shared" si="1950"/>
        <v>U E</v>
      </c>
      <c r="AC2775" s="28">
        <f t="shared" si="1954"/>
        <v>2.4215079578616223E-3</v>
      </c>
      <c r="AD2775" s="29">
        <f t="shared" si="1955"/>
        <v>2.0696649212492498E-5</v>
      </c>
      <c r="AE2775" s="15">
        <f t="shared" si="1956"/>
        <v>117</v>
      </c>
      <c r="AF2775" s="27" t="e">
        <f t="shared" si="1947"/>
        <v>#REF!</v>
      </c>
      <c r="AG2775" s="7" t="e">
        <f t="shared" si="1947"/>
        <v>#REF!</v>
      </c>
      <c r="AH2775" s="17" t="e">
        <f t="shared" si="1957"/>
        <v>#REF!</v>
      </c>
      <c r="AI2775" s="26" t="e">
        <f t="shared" si="1948"/>
        <v>#REF!</v>
      </c>
      <c r="AJ2775" s="22" t="e">
        <f t="shared" si="1948"/>
        <v>#REF!</v>
      </c>
      <c r="AK2775" s="25" t="e">
        <f t="shared" si="1958"/>
        <v>#REF!</v>
      </c>
      <c r="AL2775" s="60">
        <f t="shared" si="1959"/>
        <v>41059</v>
      </c>
      <c r="AM2775" s="2"/>
    </row>
    <row r="2776" spans="1:39" ht="11.25" x14ac:dyDescent="0.2">
      <c r="A2776" s="2" t="s">
        <v>5</v>
      </c>
      <c r="B2776" s="2" t="str">
        <f t="shared" si="1949"/>
        <v>CACY2012</v>
      </c>
      <c r="C2776" s="2" t="s">
        <v>36</v>
      </c>
      <c r="D2776" s="4">
        <v>41058</v>
      </c>
      <c r="K2776" s="54">
        <f t="shared" si="1961"/>
        <v>0</v>
      </c>
      <c r="T2776" s="53">
        <v>2</v>
      </c>
      <c r="U2776" s="54">
        <v>3</v>
      </c>
      <c r="V2776" s="55">
        <v>2638</v>
      </c>
      <c r="W2776" s="48">
        <f t="shared" si="1960"/>
        <v>1191</v>
      </c>
      <c r="X2776" s="32">
        <v>48317</v>
      </c>
      <c r="Y2776" s="31">
        <f t="shared" si="1951"/>
        <v>5.4597760622555211E-2</v>
      </c>
      <c r="Z2776" s="30">
        <f t="shared" si="1952"/>
        <v>6.2089947637477489E-5</v>
      </c>
      <c r="AA2776" s="10">
        <f t="shared" si="1953"/>
        <v>879.33333333333337</v>
      </c>
      <c r="AB2776" s="9" t="str">
        <f t="shared" si="1950"/>
        <v>U E</v>
      </c>
      <c r="AC2776" s="28">
        <f t="shared" si="1954"/>
        <v>5.4597760622555211E-2</v>
      </c>
      <c r="AD2776" s="29">
        <f t="shared" si="1955"/>
        <v>6.2089947637477489E-5</v>
      </c>
      <c r="AE2776" s="15">
        <f t="shared" si="1956"/>
        <v>879.33333333333337</v>
      </c>
      <c r="AF2776" s="27" t="e">
        <f t="shared" si="1947"/>
        <v>#REF!</v>
      </c>
      <c r="AG2776" s="7" t="e">
        <f t="shared" si="1947"/>
        <v>#REF!</v>
      </c>
      <c r="AH2776" s="17" t="e">
        <f t="shared" si="1957"/>
        <v>#REF!</v>
      </c>
      <c r="AI2776" s="26" t="e">
        <f t="shared" si="1948"/>
        <v>#REF!</v>
      </c>
      <c r="AJ2776" s="22" t="e">
        <f t="shared" si="1948"/>
        <v>#REF!</v>
      </c>
      <c r="AK2776" s="25" t="e">
        <f t="shared" si="1958"/>
        <v>#REF!</v>
      </c>
      <c r="AL2776" s="60">
        <f t="shared" si="1959"/>
        <v>41058</v>
      </c>
      <c r="AM2776" s="2"/>
    </row>
    <row r="2777" spans="1:39" ht="11.25" x14ac:dyDescent="0.2">
      <c r="A2777" s="2" t="s">
        <v>5</v>
      </c>
      <c r="B2777" s="2" t="str">
        <f t="shared" si="1949"/>
        <v>CACY2012</v>
      </c>
      <c r="C2777" s="2" t="s">
        <v>36</v>
      </c>
      <c r="D2777" s="4">
        <v>41057</v>
      </c>
      <c r="K2777" s="54">
        <f t="shared" si="1961"/>
        <v>0</v>
      </c>
      <c r="T2777" s="53">
        <v>1</v>
      </c>
      <c r="U2777" s="54">
        <v>20</v>
      </c>
      <c r="V2777" s="55">
        <v>2968</v>
      </c>
      <c r="W2777" s="48">
        <f t="shared" si="1960"/>
        <v>1189</v>
      </c>
      <c r="X2777" s="32">
        <v>48317</v>
      </c>
      <c r="Y2777" s="31">
        <f t="shared" si="1951"/>
        <v>6.1427654862677733E-2</v>
      </c>
      <c r="Z2777" s="30">
        <f t="shared" si="1952"/>
        <v>4.1393298424984996E-4</v>
      </c>
      <c r="AA2777" s="10">
        <f t="shared" si="1953"/>
        <v>148.4</v>
      </c>
      <c r="AB2777" s="9" t="str">
        <f t="shared" si="1950"/>
        <v>U E</v>
      </c>
      <c r="AC2777" s="28">
        <f t="shared" si="1954"/>
        <v>6.1427654862677733E-2</v>
      </c>
      <c r="AD2777" s="29">
        <f t="shared" si="1955"/>
        <v>4.1393298424984996E-4</v>
      </c>
      <c r="AE2777" s="15">
        <f t="shared" si="1956"/>
        <v>148.4</v>
      </c>
      <c r="AF2777" s="27" t="e">
        <f t="shared" si="1947"/>
        <v>#REF!</v>
      </c>
      <c r="AG2777" s="7" t="e">
        <f t="shared" si="1947"/>
        <v>#REF!</v>
      </c>
      <c r="AH2777" s="17" t="e">
        <f t="shared" si="1957"/>
        <v>#REF!</v>
      </c>
      <c r="AI2777" s="26" t="e">
        <f t="shared" si="1948"/>
        <v>#REF!</v>
      </c>
      <c r="AJ2777" s="22" t="e">
        <f t="shared" si="1948"/>
        <v>#REF!</v>
      </c>
      <c r="AK2777" s="25" t="e">
        <f t="shared" si="1958"/>
        <v>#REF!</v>
      </c>
      <c r="AL2777" s="60">
        <f t="shared" si="1959"/>
        <v>41057</v>
      </c>
      <c r="AM2777" s="2"/>
    </row>
    <row r="2778" spans="1:39" ht="11.25" x14ac:dyDescent="0.2">
      <c r="A2778" s="2" t="s">
        <v>5</v>
      </c>
      <c r="B2778" s="2" t="str">
        <f t="shared" si="1949"/>
        <v>CACY2012</v>
      </c>
      <c r="C2778" s="2" t="s">
        <v>36</v>
      </c>
      <c r="D2778" s="4">
        <v>41056</v>
      </c>
      <c r="K2778" s="54">
        <f t="shared" si="1961"/>
        <v>0</v>
      </c>
      <c r="T2778" s="53">
        <v>1</v>
      </c>
      <c r="U2778" s="54">
        <v>6</v>
      </c>
      <c r="V2778" s="55">
        <v>1103</v>
      </c>
      <c r="W2778" s="48">
        <f t="shared" si="1960"/>
        <v>1189</v>
      </c>
      <c r="X2778" s="32">
        <v>48317</v>
      </c>
      <c r="Y2778" s="31">
        <f t="shared" si="1951"/>
        <v>2.2828404081379226E-2</v>
      </c>
      <c r="Z2778" s="30">
        <f t="shared" si="1952"/>
        <v>1.2417989527495498E-4</v>
      </c>
      <c r="AA2778" s="10">
        <f t="shared" si="1953"/>
        <v>183.83333333333334</v>
      </c>
      <c r="AB2778" s="9" t="str">
        <f t="shared" si="1950"/>
        <v>U E</v>
      </c>
      <c r="AC2778" s="28">
        <f t="shared" si="1954"/>
        <v>2.2828404081379226E-2</v>
      </c>
      <c r="AD2778" s="29">
        <f t="shared" si="1955"/>
        <v>1.2417989527495498E-4</v>
      </c>
      <c r="AE2778" s="15">
        <f t="shared" si="1956"/>
        <v>183.83333333333334</v>
      </c>
      <c r="AF2778" s="27" t="e">
        <f t="shared" si="1947"/>
        <v>#REF!</v>
      </c>
      <c r="AG2778" s="7" t="e">
        <f t="shared" si="1947"/>
        <v>#REF!</v>
      </c>
      <c r="AH2778" s="17" t="e">
        <f t="shared" si="1957"/>
        <v>#REF!</v>
      </c>
      <c r="AI2778" s="26" t="e">
        <f t="shared" si="1948"/>
        <v>#REF!</v>
      </c>
      <c r="AJ2778" s="22" t="e">
        <f t="shared" si="1948"/>
        <v>#REF!</v>
      </c>
      <c r="AK2778" s="25" t="e">
        <f t="shared" si="1958"/>
        <v>#REF!</v>
      </c>
      <c r="AL2778" s="60">
        <f t="shared" si="1959"/>
        <v>41056</v>
      </c>
      <c r="AM2778" s="2"/>
    </row>
    <row r="2779" spans="1:39" ht="11.25" x14ac:dyDescent="0.2">
      <c r="A2779" s="2" t="s">
        <v>5</v>
      </c>
      <c r="B2779" s="2" t="str">
        <f t="shared" si="1949"/>
        <v>CACY2012</v>
      </c>
      <c r="C2779" s="2" t="s">
        <v>36</v>
      </c>
      <c r="D2779" s="4">
        <v>41055</v>
      </c>
      <c r="K2779" s="54">
        <f t="shared" si="1961"/>
        <v>0</v>
      </c>
      <c r="T2779" s="53">
        <v>2</v>
      </c>
      <c r="U2779" s="54">
        <v>44</v>
      </c>
      <c r="V2779" s="55">
        <v>10347</v>
      </c>
      <c r="W2779" s="48">
        <f t="shared" si="1960"/>
        <v>1188</v>
      </c>
      <c r="X2779" s="32">
        <v>48317</v>
      </c>
      <c r="Y2779" s="31">
        <f t="shared" si="1951"/>
        <v>0.21414822940165987</v>
      </c>
      <c r="Z2779" s="30">
        <f t="shared" si="1952"/>
        <v>9.1065256534966993E-4</v>
      </c>
      <c r="AA2779" s="10">
        <f t="shared" si="1953"/>
        <v>235.15909090909091</v>
      </c>
      <c r="AB2779" s="9" t="str">
        <f t="shared" si="1950"/>
        <v>U E</v>
      </c>
      <c r="AC2779" s="28">
        <f t="shared" si="1954"/>
        <v>0.21414822940165987</v>
      </c>
      <c r="AD2779" s="29">
        <f t="shared" si="1955"/>
        <v>9.1065256534966993E-4</v>
      </c>
      <c r="AE2779" s="15">
        <f t="shared" si="1956"/>
        <v>235.15909090909091</v>
      </c>
      <c r="AF2779" s="27" t="e">
        <f t="shared" si="1947"/>
        <v>#REF!</v>
      </c>
      <c r="AG2779" s="7" t="e">
        <f t="shared" si="1947"/>
        <v>#REF!</v>
      </c>
      <c r="AH2779" s="17" t="e">
        <f t="shared" si="1957"/>
        <v>#REF!</v>
      </c>
      <c r="AI2779" s="26" t="e">
        <f t="shared" si="1948"/>
        <v>#REF!</v>
      </c>
      <c r="AJ2779" s="22" t="e">
        <f t="shared" si="1948"/>
        <v>#REF!</v>
      </c>
      <c r="AK2779" s="25" t="e">
        <f t="shared" si="1958"/>
        <v>#REF!</v>
      </c>
      <c r="AL2779" s="60">
        <f t="shared" si="1959"/>
        <v>41055</v>
      </c>
      <c r="AM2779" s="2"/>
    </row>
    <row r="2780" spans="1:39" ht="11.25" x14ac:dyDescent="0.2">
      <c r="A2780" s="2" t="s">
        <v>5</v>
      </c>
      <c r="B2780" s="2" t="str">
        <f t="shared" si="1949"/>
        <v>CACY2012</v>
      </c>
      <c r="C2780" s="2" t="s">
        <v>36</v>
      </c>
      <c r="D2780" s="4">
        <v>41054</v>
      </c>
      <c r="K2780" s="54">
        <f t="shared" si="1961"/>
        <v>0</v>
      </c>
      <c r="T2780" s="53">
        <v>6</v>
      </c>
      <c r="U2780" s="54">
        <v>91</v>
      </c>
      <c r="V2780" s="55">
        <v>12991</v>
      </c>
      <c r="W2780" s="48">
        <f t="shared" si="1960"/>
        <v>1190</v>
      </c>
      <c r="X2780" s="32">
        <v>48317</v>
      </c>
      <c r="Y2780" s="31">
        <f t="shared" si="1951"/>
        <v>0.26887016991949003</v>
      </c>
      <c r="Z2780" s="30">
        <f t="shared" si="1952"/>
        <v>1.8833950783368172E-3</v>
      </c>
      <c r="AA2780" s="10">
        <f t="shared" si="1953"/>
        <v>142.75824175824175</v>
      </c>
      <c r="AB2780" s="9" t="str">
        <f t="shared" si="1950"/>
        <v>U E</v>
      </c>
      <c r="AC2780" s="28">
        <f t="shared" si="1954"/>
        <v>0.26887016991949003</v>
      </c>
      <c r="AD2780" s="29">
        <f t="shared" si="1955"/>
        <v>1.8833950783368172E-3</v>
      </c>
      <c r="AE2780" s="15">
        <f t="shared" si="1956"/>
        <v>142.75824175824175</v>
      </c>
      <c r="AF2780" s="27" t="e">
        <f t="shared" si="1947"/>
        <v>#REF!</v>
      </c>
      <c r="AG2780" s="7" t="e">
        <f t="shared" si="1947"/>
        <v>#REF!</v>
      </c>
      <c r="AH2780" s="17" t="e">
        <f t="shared" si="1957"/>
        <v>#REF!</v>
      </c>
      <c r="AI2780" s="26" t="e">
        <f t="shared" si="1948"/>
        <v>#REF!</v>
      </c>
      <c r="AJ2780" s="22" t="e">
        <f t="shared" si="1948"/>
        <v>#REF!</v>
      </c>
      <c r="AK2780" s="25" t="e">
        <f t="shared" si="1958"/>
        <v>#REF!</v>
      </c>
      <c r="AL2780" s="60">
        <f t="shared" si="1959"/>
        <v>41054</v>
      </c>
      <c r="AM2780" s="2"/>
    </row>
    <row r="2781" spans="1:39" ht="11.25" x14ac:dyDescent="0.2">
      <c r="A2781" s="2" t="s">
        <v>5</v>
      </c>
      <c r="B2781" s="2" t="str">
        <f t="shared" si="1949"/>
        <v>CACY2012</v>
      </c>
      <c r="C2781" s="2" t="s">
        <v>36</v>
      </c>
      <c r="D2781" s="4">
        <v>41053</v>
      </c>
      <c r="K2781" s="54">
        <f t="shared" si="1961"/>
        <v>0</v>
      </c>
      <c r="T2781" s="53">
        <v>3</v>
      </c>
      <c r="U2781" s="54">
        <v>4</v>
      </c>
      <c r="V2781" s="55">
        <v>3419</v>
      </c>
      <c r="W2781" s="48">
        <f t="shared" si="1960"/>
        <v>1186</v>
      </c>
      <c r="X2781" s="32">
        <v>48317</v>
      </c>
      <c r="Y2781" s="31">
        <f t="shared" si="1951"/>
        <v>7.0761843657511855E-2</v>
      </c>
      <c r="Z2781" s="30">
        <f t="shared" si="1952"/>
        <v>8.278659684996999E-5</v>
      </c>
      <c r="AA2781" s="10">
        <f t="shared" si="1953"/>
        <v>854.75000000000011</v>
      </c>
      <c r="AB2781" s="9" t="str">
        <f t="shared" si="1950"/>
        <v>U E</v>
      </c>
      <c r="AC2781" s="28">
        <f t="shared" si="1954"/>
        <v>7.0761843657511855E-2</v>
      </c>
      <c r="AD2781" s="29">
        <f t="shared" si="1955"/>
        <v>8.278659684996999E-5</v>
      </c>
      <c r="AE2781" s="15">
        <f t="shared" si="1956"/>
        <v>854.75000000000011</v>
      </c>
      <c r="AF2781" s="27" t="e">
        <f t="shared" si="1947"/>
        <v>#REF!</v>
      </c>
      <c r="AG2781" s="7" t="e">
        <f t="shared" si="1947"/>
        <v>#REF!</v>
      </c>
      <c r="AH2781" s="17" t="e">
        <f t="shared" si="1957"/>
        <v>#REF!</v>
      </c>
      <c r="AI2781" s="26" t="e">
        <f t="shared" si="1948"/>
        <v>#REF!</v>
      </c>
      <c r="AJ2781" s="22" t="e">
        <f t="shared" si="1948"/>
        <v>#REF!</v>
      </c>
      <c r="AK2781" s="25" t="e">
        <f t="shared" si="1958"/>
        <v>#REF!</v>
      </c>
      <c r="AL2781" s="60">
        <f t="shared" si="1959"/>
        <v>41053</v>
      </c>
      <c r="AM2781" s="2"/>
    </row>
    <row r="2782" spans="1:39" ht="11.25" x14ac:dyDescent="0.2">
      <c r="A2782" s="2" t="s">
        <v>5</v>
      </c>
      <c r="B2782" s="2" t="str">
        <f t="shared" si="1949"/>
        <v>CACY2012</v>
      </c>
      <c r="C2782" s="2" t="s">
        <v>36</v>
      </c>
      <c r="D2782" s="4">
        <v>41052</v>
      </c>
      <c r="K2782" s="54">
        <f t="shared" si="1961"/>
        <v>0</v>
      </c>
      <c r="T2782" s="53">
        <v>2</v>
      </c>
      <c r="U2782" s="54">
        <v>5</v>
      </c>
      <c r="V2782" s="55">
        <v>744</v>
      </c>
      <c r="W2782" s="48">
        <f t="shared" si="1960"/>
        <v>1188</v>
      </c>
      <c r="X2782" s="32">
        <v>48317</v>
      </c>
      <c r="Y2782" s="31">
        <f t="shared" si="1951"/>
        <v>1.5398307014094418E-2</v>
      </c>
      <c r="Z2782" s="30">
        <f t="shared" si="1952"/>
        <v>1.0348324606246249E-4</v>
      </c>
      <c r="AA2782" s="10">
        <f t="shared" si="1953"/>
        <v>148.79999999999998</v>
      </c>
      <c r="AB2782" s="9" t="str">
        <f t="shared" si="1950"/>
        <v>U E</v>
      </c>
      <c r="AC2782" s="28">
        <f t="shared" si="1954"/>
        <v>1.5398307014094418E-2</v>
      </c>
      <c r="AD2782" s="29">
        <f t="shared" si="1955"/>
        <v>1.0348324606246249E-4</v>
      </c>
      <c r="AE2782" s="15">
        <f t="shared" si="1956"/>
        <v>148.79999999999998</v>
      </c>
      <c r="AF2782" s="27" t="e">
        <f t="shared" si="1947"/>
        <v>#REF!</v>
      </c>
      <c r="AG2782" s="7" t="e">
        <f t="shared" si="1947"/>
        <v>#REF!</v>
      </c>
      <c r="AH2782" s="17" t="e">
        <f t="shared" si="1957"/>
        <v>#REF!</v>
      </c>
      <c r="AI2782" s="26" t="e">
        <f t="shared" si="1948"/>
        <v>#REF!</v>
      </c>
      <c r="AJ2782" s="22" t="e">
        <f t="shared" si="1948"/>
        <v>#REF!</v>
      </c>
      <c r="AK2782" s="25" t="e">
        <f t="shared" si="1958"/>
        <v>#REF!</v>
      </c>
      <c r="AL2782" s="60">
        <f t="shared" si="1959"/>
        <v>41052</v>
      </c>
      <c r="AM2782" s="2"/>
    </row>
    <row r="2783" spans="1:39" ht="11.25" x14ac:dyDescent="0.2">
      <c r="A2783" s="2" t="s">
        <v>5</v>
      </c>
      <c r="B2783" s="2" t="str">
        <f t="shared" si="1949"/>
        <v>CACY2012</v>
      </c>
      <c r="C2783" s="2" t="s">
        <v>36</v>
      </c>
      <c r="D2783" s="4">
        <v>41051</v>
      </c>
      <c r="K2783" s="54">
        <f t="shared" si="1961"/>
        <v>0</v>
      </c>
      <c r="T2783" s="53">
        <v>1</v>
      </c>
      <c r="U2783" s="54">
        <v>7</v>
      </c>
      <c r="V2783" s="55">
        <v>240</v>
      </c>
      <c r="W2783" s="48">
        <f t="shared" si="1960"/>
        <v>1186</v>
      </c>
      <c r="X2783" s="32">
        <v>48317</v>
      </c>
      <c r="Y2783" s="31">
        <f t="shared" si="1951"/>
        <v>4.9671958109981998E-3</v>
      </c>
      <c r="Z2783" s="30">
        <f t="shared" si="1952"/>
        <v>1.4487654448744748E-4</v>
      </c>
      <c r="AA2783" s="10">
        <f t="shared" si="1953"/>
        <v>34.285714285714292</v>
      </c>
      <c r="AB2783" s="9" t="str">
        <f t="shared" si="1950"/>
        <v>U E</v>
      </c>
      <c r="AC2783" s="28">
        <f t="shared" si="1954"/>
        <v>4.9671958109981998E-3</v>
      </c>
      <c r="AD2783" s="29">
        <f t="shared" si="1955"/>
        <v>1.4487654448744748E-4</v>
      </c>
      <c r="AE2783" s="15">
        <f t="shared" si="1956"/>
        <v>34.285714285714292</v>
      </c>
      <c r="AF2783" s="27" t="e">
        <f t="shared" si="1947"/>
        <v>#REF!</v>
      </c>
      <c r="AG2783" s="7" t="e">
        <f t="shared" si="1947"/>
        <v>#REF!</v>
      </c>
      <c r="AH2783" s="17" t="e">
        <f t="shared" si="1957"/>
        <v>#REF!</v>
      </c>
      <c r="AI2783" s="26" t="e">
        <f t="shared" si="1948"/>
        <v>#REF!</v>
      </c>
      <c r="AJ2783" s="22" t="e">
        <f t="shared" si="1948"/>
        <v>#REF!</v>
      </c>
      <c r="AK2783" s="25" t="e">
        <f t="shared" si="1958"/>
        <v>#REF!</v>
      </c>
      <c r="AL2783" s="60">
        <f t="shared" si="1959"/>
        <v>41051</v>
      </c>
      <c r="AM2783" s="2"/>
    </row>
    <row r="2784" spans="1:39" ht="11.25" x14ac:dyDescent="0.2">
      <c r="A2784" s="2" t="s">
        <v>5</v>
      </c>
      <c r="B2784" s="2" t="str">
        <f t="shared" si="1949"/>
        <v>CACY2012</v>
      </c>
      <c r="C2784" s="2" t="s">
        <v>36</v>
      </c>
      <c r="D2784" s="4">
        <v>41050</v>
      </c>
      <c r="K2784" s="54">
        <f t="shared" si="1961"/>
        <v>0</v>
      </c>
      <c r="T2784" s="53">
        <v>3</v>
      </c>
      <c r="U2784" s="54">
        <v>33</v>
      </c>
      <c r="V2784" s="55">
        <v>3586</v>
      </c>
      <c r="W2784" s="48">
        <f t="shared" si="1960"/>
        <v>1190</v>
      </c>
      <c r="X2784" s="32">
        <v>48317</v>
      </c>
      <c r="Y2784" s="31">
        <f t="shared" si="1951"/>
        <v>7.4218184075998089E-2</v>
      </c>
      <c r="Z2784" s="30">
        <f t="shared" si="1952"/>
        <v>6.8298942401225245E-4</v>
      </c>
      <c r="AA2784" s="10">
        <f t="shared" si="1953"/>
        <v>108.66666666666666</v>
      </c>
      <c r="AB2784" s="9" t="str">
        <f t="shared" si="1950"/>
        <v>U E</v>
      </c>
      <c r="AC2784" s="28">
        <f t="shared" si="1954"/>
        <v>7.4218184075998089E-2</v>
      </c>
      <c r="AD2784" s="29">
        <f t="shared" si="1955"/>
        <v>6.8298942401225245E-4</v>
      </c>
      <c r="AE2784" s="15">
        <f t="shared" si="1956"/>
        <v>108.66666666666666</v>
      </c>
      <c r="AF2784" s="27" t="e">
        <f t="shared" ref="AF2784:AG2847" si="1962">AF2785+Y2784</f>
        <v>#REF!</v>
      </c>
      <c r="AG2784" s="7" t="e">
        <f t="shared" si="1962"/>
        <v>#REF!</v>
      </c>
      <c r="AH2784" s="17" t="e">
        <f t="shared" si="1957"/>
        <v>#REF!</v>
      </c>
      <c r="AI2784" s="26" t="e">
        <f t="shared" ref="AI2784:AJ2847" si="1963">AI2785+AC2784</f>
        <v>#REF!</v>
      </c>
      <c r="AJ2784" s="22" t="e">
        <f t="shared" si="1963"/>
        <v>#REF!</v>
      </c>
      <c r="AK2784" s="25" t="e">
        <f t="shared" si="1958"/>
        <v>#REF!</v>
      </c>
      <c r="AL2784" s="60">
        <f t="shared" si="1959"/>
        <v>41050</v>
      </c>
      <c r="AM2784" s="2"/>
    </row>
    <row r="2785" spans="1:39" ht="11.25" x14ac:dyDescent="0.2">
      <c r="A2785" s="2" t="s">
        <v>5</v>
      </c>
      <c r="B2785" s="2" t="str">
        <f t="shared" si="1949"/>
        <v>CACY2012</v>
      </c>
      <c r="C2785" s="2" t="s">
        <v>36</v>
      </c>
      <c r="D2785" s="4">
        <v>41049</v>
      </c>
      <c r="K2785" s="54">
        <f t="shared" si="1961"/>
        <v>0</v>
      </c>
      <c r="T2785" s="53">
        <v>2</v>
      </c>
      <c r="U2785" s="54">
        <v>27</v>
      </c>
      <c r="V2785" s="55">
        <v>11082</v>
      </c>
      <c r="W2785" s="48">
        <f t="shared" si="1960"/>
        <v>1192</v>
      </c>
      <c r="X2785" s="32">
        <v>48317</v>
      </c>
      <c r="Y2785" s="31">
        <f t="shared" si="1951"/>
        <v>0.22936026657284186</v>
      </c>
      <c r="Z2785" s="30">
        <f t="shared" si="1952"/>
        <v>5.5880952873729739E-4</v>
      </c>
      <c r="AA2785" s="10">
        <f t="shared" si="1953"/>
        <v>410.44444444444451</v>
      </c>
      <c r="AB2785" s="9" t="str">
        <f t="shared" si="1950"/>
        <v>U E</v>
      </c>
      <c r="AC2785" s="28">
        <f t="shared" si="1954"/>
        <v>0.22936026657284186</v>
      </c>
      <c r="AD2785" s="29">
        <f t="shared" si="1955"/>
        <v>5.5880952873729739E-4</v>
      </c>
      <c r="AE2785" s="15">
        <f t="shared" si="1956"/>
        <v>410.44444444444451</v>
      </c>
      <c r="AF2785" s="27" t="e">
        <f t="shared" si="1962"/>
        <v>#REF!</v>
      </c>
      <c r="AG2785" s="7" t="e">
        <f t="shared" si="1962"/>
        <v>#REF!</v>
      </c>
      <c r="AH2785" s="17" t="e">
        <f t="shared" si="1957"/>
        <v>#REF!</v>
      </c>
      <c r="AI2785" s="26" t="e">
        <f t="shared" si="1963"/>
        <v>#REF!</v>
      </c>
      <c r="AJ2785" s="22" t="e">
        <f t="shared" si="1963"/>
        <v>#REF!</v>
      </c>
      <c r="AK2785" s="25" t="e">
        <f t="shared" si="1958"/>
        <v>#REF!</v>
      </c>
      <c r="AL2785" s="60">
        <f t="shared" si="1959"/>
        <v>41049</v>
      </c>
      <c r="AM2785" s="2"/>
    </row>
    <row r="2786" spans="1:39" ht="11.25" x14ac:dyDescent="0.2">
      <c r="A2786" s="2" t="s">
        <v>5</v>
      </c>
      <c r="B2786" s="2" t="str">
        <f t="shared" si="1949"/>
        <v>CACY2012</v>
      </c>
      <c r="C2786" s="2" t="s">
        <v>36</v>
      </c>
      <c r="D2786" s="4">
        <v>41048</v>
      </c>
      <c r="K2786" s="54">
        <f t="shared" si="1961"/>
        <v>0</v>
      </c>
      <c r="T2786" s="53">
        <v>1</v>
      </c>
      <c r="U2786" s="54">
        <v>1</v>
      </c>
      <c r="V2786" s="55">
        <v>95</v>
      </c>
      <c r="W2786" s="48">
        <f t="shared" si="1960"/>
        <v>1192</v>
      </c>
      <c r="X2786" s="32">
        <v>48317</v>
      </c>
      <c r="Y2786" s="31">
        <f t="shared" si="1951"/>
        <v>1.9661816751867871E-3</v>
      </c>
      <c r="Z2786" s="30">
        <f t="shared" si="1952"/>
        <v>2.0696649212492498E-5</v>
      </c>
      <c r="AA2786" s="10">
        <f t="shared" si="1953"/>
        <v>95</v>
      </c>
      <c r="AB2786" s="9" t="str">
        <f t="shared" si="1950"/>
        <v>U E</v>
      </c>
      <c r="AC2786" s="28">
        <f t="shared" si="1954"/>
        <v>1.9661816751867871E-3</v>
      </c>
      <c r="AD2786" s="29">
        <f t="shared" si="1955"/>
        <v>2.0696649212492498E-5</v>
      </c>
      <c r="AE2786" s="15">
        <f t="shared" si="1956"/>
        <v>95</v>
      </c>
      <c r="AF2786" s="27" t="e">
        <f t="shared" si="1962"/>
        <v>#REF!</v>
      </c>
      <c r="AG2786" s="7" t="e">
        <f t="shared" si="1962"/>
        <v>#REF!</v>
      </c>
      <c r="AH2786" s="17" t="e">
        <f t="shared" si="1957"/>
        <v>#REF!</v>
      </c>
      <c r="AI2786" s="26" t="e">
        <f t="shared" si="1963"/>
        <v>#REF!</v>
      </c>
      <c r="AJ2786" s="22" t="e">
        <f t="shared" si="1963"/>
        <v>#REF!</v>
      </c>
      <c r="AK2786" s="25" t="e">
        <f t="shared" si="1958"/>
        <v>#REF!</v>
      </c>
      <c r="AL2786" s="60">
        <f t="shared" si="1959"/>
        <v>41048</v>
      </c>
      <c r="AM2786" s="2"/>
    </row>
    <row r="2787" spans="1:39" ht="11.25" x14ac:dyDescent="0.2">
      <c r="A2787" s="2" t="s">
        <v>5</v>
      </c>
      <c r="B2787" s="2" t="str">
        <f t="shared" si="1949"/>
        <v>CACY2012</v>
      </c>
      <c r="C2787" s="2" t="s">
        <v>36</v>
      </c>
      <c r="D2787" s="4">
        <v>41047</v>
      </c>
      <c r="K2787" s="54">
        <f t="shared" si="1961"/>
        <v>0</v>
      </c>
      <c r="T2787" s="53">
        <v>3</v>
      </c>
      <c r="U2787" s="54">
        <v>4</v>
      </c>
      <c r="V2787" s="55">
        <v>965</v>
      </c>
      <c r="W2787" s="48">
        <f t="shared" si="1960"/>
        <v>1193</v>
      </c>
      <c r="X2787" s="32">
        <v>48317</v>
      </c>
      <c r="Y2787" s="31">
        <f t="shared" si="1951"/>
        <v>1.9972266490055259E-2</v>
      </c>
      <c r="Z2787" s="30">
        <f t="shared" si="1952"/>
        <v>8.278659684996999E-5</v>
      </c>
      <c r="AA2787" s="10">
        <f t="shared" si="1953"/>
        <v>241.25</v>
      </c>
      <c r="AB2787" s="9" t="str">
        <f t="shared" si="1950"/>
        <v>U E</v>
      </c>
      <c r="AC2787" s="28">
        <f t="shared" si="1954"/>
        <v>1.9972266490055259E-2</v>
      </c>
      <c r="AD2787" s="29">
        <f t="shared" si="1955"/>
        <v>8.278659684996999E-5</v>
      </c>
      <c r="AE2787" s="15">
        <f t="shared" si="1956"/>
        <v>241.25</v>
      </c>
      <c r="AF2787" s="27" t="e">
        <f t="shared" si="1962"/>
        <v>#REF!</v>
      </c>
      <c r="AG2787" s="7" t="e">
        <f t="shared" si="1962"/>
        <v>#REF!</v>
      </c>
      <c r="AH2787" s="17" t="e">
        <f t="shared" si="1957"/>
        <v>#REF!</v>
      </c>
      <c r="AI2787" s="26" t="e">
        <f t="shared" si="1963"/>
        <v>#REF!</v>
      </c>
      <c r="AJ2787" s="22" t="e">
        <f t="shared" si="1963"/>
        <v>#REF!</v>
      </c>
      <c r="AK2787" s="25" t="e">
        <f t="shared" si="1958"/>
        <v>#REF!</v>
      </c>
      <c r="AL2787" s="60">
        <f t="shared" si="1959"/>
        <v>41047</v>
      </c>
      <c r="AM2787" s="2"/>
    </row>
    <row r="2788" spans="1:39" ht="11.25" x14ac:dyDescent="0.2">
      <c r="A2788" s="2" t="s">
        <v>5</v>
      </c>
      <c r="B2788" s="2" t="str">
        <f t="shared" si="1949"/>
        <v>CACY2012</v>
      </c>
      <c r="C2788" s="2" t="s">
        <v>36</v>
      </c>
      <c r="D2788" s="4">
        <v>41046</v>
      </c>
      <c r="K2788" s="54">
        <f t="shared" si="1961"/>
        <v>0</v>
      </c>
      <c r="T2788" s="53"/>
      <c r="U2788" s="54"/>
      <c r="V2788" s="55"/>
      <c r="W2788" s="48">
        <f t="shared" si="1960"/>
        <v>1194</v>
      </c>
      <c r="X2788" s="32">
        <v>48317</v>
      </c>
      <c r="Y2788" s="31">
        <f t="shared" si="1951"/>
        <v>0</v>
      </c>
      <c r="Z2788" s="30">
        <f t="shared" si="1952"/>
        <v>0</v>
      </c>
      <c r="AA2788" s="10">
        <f t="shared" si="1953"/>
        <v>0</v>
      </c>
      <c r="AB2788" s="9" t="str">
        <f t="shared" si="1950"/>
        <v>U E</v>
      </c>
      <c r="AC2788" s="28">
        <f t="shared" si="1954"/>
        <v>0</v>
      </c>
      <c r="AD2788" s="29">
        <f t="shared" si="1955"/>
        <v>0</v>
      </c>
      <c r="AE2788" s="15">
        <f t="shared" si="1956"/>
        <v>0</v>
      </c>
      <c r="AF2788" s="27" t="e">
        <f t="shared" si="1962"/>
        <v>#REF!</v>
      </c>
      <c r="AG2788" s="7" t="e">
        <f t="shared" si="1962"/>
        <v>#REF!</v>
      </c>
      <c r="AH2788" s="17" t="e">
        <f t="shared" si="1957"/>
        <v>#REF!</v>
      </c>
      <c r="AI2788" s="26" t="e">
        <f t="shared" si="1963"/>
        <v>#REF!</v>
      </c>
      <c r="AJ2788" s="22" t="e">
        <f t="shared" si="1963"/>
        <v>#REF!</v>
      </c>
      <c r="AK2788" s="25" t="e">
        <f t="shared" si="1958"/>
        <v>#REF!</v>
      </c>
      <c r="AL2788" s="60">
        <f t="shared" si="1959"/>
        <v>41046</v>
      </c>
      <c r="AM2788" s="2"/>
    </row>
    <row r="2789" spans="1:39" ht="11.25" x14ac:dyDescent="0.2">
      <c r="A2789" s="2" t="s">
        <v>5</v>
      </c>
      <c r="B2789" s="2" t="str">
        <f t="shared" si="1949"/>
        <v>CACY2012</v>
      </c>
      <c r="C2789" s="2" t="s">
        <v>36</v>
      </c>
      <c r="D2789" s="4">
        <v>41045</v>
      </c>
      <c r="K2789" s="54">
        <f t="shared" si="1961"/>
        <v>0</v>
      </c>
      <c r="T2789" s="53">
        <v>5</v>
      </c>
      <c r="U2789" s="54">
        <v>54</v>
      </c>
      <c r="V2789" s="55">
        <v>5413</v>
      </c>
      <c r="W2789" s="48">
        <f t="shared" si="1960"/>
        <v>1201</v>
      </c>
      <c r="X2789" s="32">
        <v>48317</v>
      </c>
      <c r="Y2789" s="31">
        <f t="shared" si="1951"/>
        <v>0.11203096218722189</v>
      </c>
      <c r="Z2789" s="30">
        <f t="shared" si="1952"/>
        <v>1.1176190574745948E-3</v>
      </c>
      <c r="AA2789" s="10">
        <f t="shared" si="1953"/>
        <v>100.24074074074075</v>
      </c>
      <c r="AB2789" s="9" t="str">
        <f t="shared" si="1950"/>
        <v>U E</v>
      </c>
      <c r="AC2789" s="28">
        <f t="shared" si="1954"/>
        <v>0.11203096218722189</v>
      </c>
      <c r="AD2789" s="29">
        <f t="shared" si="1955"/>
        <v>1.1176190574745948E-3</v>
      </c>
      <c r="AE2789" s="15">
        <f t="shared" si="1956"/>
        <v>100.24074074074075</v>
      </c>
      <c r="AF2789" s="27" t="e">
        <f t="shared" si="1962"/>
        <v>#REF!</v>
      </c>
      <c r="AG2789" s="7" t="e">
        <f t="shared" si="1962"/>
        <v>#REF!</v>
      </c>
      <c r="AH2789" s="17" t="e">
        <f t="shared" si="1957"/>
        <v>#REF!</v>
      </c>
      <c r="AI2789" s="26" t="e">
        <f t="shared" si="1963"/>
        <v>#REF!</v>
      </c>
      <c r="AJ2789" s="22" t="e">
        <f t="shared" si="1963"/>
        <v>#REF!</v>
      </c>
      <c r="AK2789" s="25" t="e">
        <f t="shared" si="1958"/>
        <v>#REF!</v>
      </c>
      <c r="AL2789" s="60">
        <f t="shared" si="1959"/>
        <v>41045</v>
      </c>
      <c r="AM2789" s="2"/>
    </row>
    <row r="2790" spans="1:39" ht="11.25" x14ac:dyDescent="0.2">
      <c r="A2790" s="2" t="s">
        <v>5</v>
      </c>
      <c r="B2790" s="2" t="str">
        <f t="shared" si="1949"/>
        <v>CACY2012</v>
      </c>
      <c r="C2790" s="2" t="s">
        <v>36</v>
      </c>
      <c r="D2790" s="4">
        <v>41044</v>
      </c>
      <c r="K2790" s="54">
        <f t="shared" si="1961"/>
        <v>0</v>
      </c>
      <c r="T2790" s="53">
        <v>3</v>
      </c>
      <c r="U2790" s="54">
        <v>3</v>
      </c>
      <c r="V2790" s="55">
        <v>367</v>
      </c>
      <c r="W2790" s="48">
        <f t="shared" si="1960"/>
        <v>1198</v>
      </c>
      <c r="X2790" s="32">
        <v>48317</v>
      </c>
      <c r="Y2790" s="31">
        <f t="shared" si="1951"/>
        <v>7.5956702609847465E-3</v>
      </c>
      <c r="Z2790" s="30">
        <f t="shared" si="1952"/>
        <v>6.2089947637477489E-5</v>
      </c>
      <c r="AA2790" s="10">
        <f t="shared" si="1953"/>
        <v>122.33333333333334</v>
      </c>
      <c r="AB2790" s="9" t="str">
        <f t="shared" si="1950"/>
        <v>U E</v>
      </c>
      <c r="AC2790" s="28">
        <f t="shared" si="1954"/>
        <v>7.5956702609847465E-3</v>
      </c>
      <c r="AD2790" s="29">
        <f t="shared" si="1955"/>
        <v>6.2089947637477489E-5</v>
      </c>
      <c r="AE2790" s="15">
        <f t="shared" si="1956"/>
        <v>122.33333333333334</v>
      </c>
      <c r="AF2790" s="27" t="e">
        <f t="shared" si="1962"/>
        <v>#REF!</v>
      </c>
      <c r="AG2790" s="7" t="e">
        <f t="shared" si="1962"/>
        <v>#REF!</v>
      </c>
      <c r="AH2790" s="17" t="e">
        <f t="shared" si="1957"/>
        <v>#REF!</v>
      </c>
      <c r="AI2790" s="26" t="e">
        <f t="shared" si="1963"/>
        <v>#REF!</v>
      </c>
      <c r="AJ2790" s="22" t="e">
        <f t="shared" si="1963"/>
        <v>#REF!</v>
      </c>
      <c r="AK2790" s="25" t="e">
        <f t="shared" si="1958"/>
        <v>#REF!</v>
      </c>
      <c r="AL2790" s="60">
        <f t="shared" si="1959"/>
        <v>41044</v>
      </c>
      <c r="AM2790" s="2"/>
    </row>
    <row r="2791" spans="1:39" ht="11.25" x14ac:dyDescent="0.2">
      <c r="A2791" s="2" t="s">
        <v>5</v>
      </c>
      <c r="B2791" s="2" t="str">
        <f t="shared" si="1949"/>
        <v>CACY2012</v>
      </c>
      <c r="C2791" s="2" t="s">
        <v>36</v>
      </c>
      <c r="D2791" s="4">
        <v>41043</v>
      </c>
      <c r="K2791" s="54">
        <f t="shared" si="1961"/>
        <v>0</v>
      </c>
      <c r="T2791" s="53">
        <v>2</v>
      </c>
      <c r="U2791" s="54">
        <v>49</v>
      </c>
      <c r="V2791" s="55">
        <v>2974</v>
      </c>
      <c r="W2791" s="48">
        <f t="shared" si="1960"/>
        <v>1196</v>
      </c>
      <c r="X2791" s="32">
        <v>48317</v>
      </c>
      <c r="Y2791" s="31">
        <f t="shared" si="1951"/>
        <v>6.1551834757952686E-2</v>
      </c>
      <c r="Z2791" s="30">
        <f t="shared" si="1952"/>
        <v>1.0141358114121324E-3</v>
      </c>
      <c r="AA2791" s="10">
        <f t="shared" si="1953"/>
        <v>60.693877551020407</v>
      </c>
      <c r="AB2791" s="9" t="str">
        <f t="shared" si="1950"/>
        <v>U E</v>
      </c>
      <c r="AC2791" s="28">
        <f t="shared" si="1954"/>
        <v>6.1551834757952686E-2</v>
      </c>
      <c r="AD2791" s="29">
        <f t="shared" si="1955"/>
        <v>1.0141358114121324E-3</v>
      </c>
      <c r="AE2791" s="15">
        <f t="shared" si="1956"/>
        <v>60.693877551020407</v>
      </c>
      <c r="AF2791" s="27" t="e">
        <f t="shared" si="1962"/>
        <v>#REF!</v>
      </c>
      <c r="AG2791" s="7" t="e">
        <f t="shared" si="1962"/>
        <v>#REF!</v>
      </c>
      <c r="AH2791" s="17" t="e">
        <f t="shared" si="1957"/>
        <v>#REF!</v>
      </c>
      <c r="AI2791" s="26" t="e">
        <f t="shared" si="1963"/>
        <v>#REF!</v>
      </c>
      <c r="AJ2791" s="22" t="e">
        <f t="shared" si="1963"/>
        <v>#REF!</v>
      </c>
      <c r="AK2791" s="25" t="e">
        <f t="shared" si="1958"/>
        <v>#REF!</v>
      </c>
      <c r="AL2791" s="60">
        <f t="shared" si="1959"/>
        <v>41043</v>
      </c>
      <c r="AM2791" s="2"/>
    </row>
    <row r="2792" spans="1:39" ht="11.25" x14ac:dyDescent="0.2">
      <c r="A2792" s="2" t="s">
        <v>5</v>
      </c>
      <c r="B2792" s="2" t="str">
        <f t="shared" si="1949"/>
        <v>CACY2012</v>
      </c>
      <c r="C2792" s="2" t="s">
        <v>36</v>
      </c>
      <c r="D2792" s="4">
        <v>41042</v>
      </c>
      <c r="K2792" s="54">
        <f t="shared" si="1961"/>
        <v>0</v>
      </c>
      <c r="T2792" s="53">
        <v>2</v>
      </c>
      <c r="U2792" s="54">
        <v>54</v>
      </c>
      <c r="V2792" s="55">
        <v>3901</v>
      </c>
      <c r="W2792" s="48">
        <f t="shared" si="1960"/>
        <v>1195</v>
      </c>
      <c r="X2792" s="32">
        <v>48317</v>
      </c>
      <c r="Y2792" s="31">
        <f t="shared" si="1951"/>
        <v>8.0737628577933235E-2</v>
      </c>
      <c r="Z2792" s="30">
        <f t="shared" si="1952"/>
        <v>1.1176190574745948E-3</v>
      </c>
      <c r="AA2792" s="10">
        <f t="shared" si="1953"/>
        <v>72.240740740740748</v>
      </c>
      <c r="AB2792" s="9" t="str">
        <f t="shared" si="1950"/>
        <v>U E</v>
      </c>
      <c r="AC2792" s="28">
        <f t="shared" si="1954"/>
        <v>8.0737628577933235E-2</v>
      </c>
      <c r="AD2792" s="29">
        <f t="shared" si="1955"/>
        <v>1.1176190574745948E-3</v>
      </c>
      <c r="AE2792" s="15">
        <f t="shared" si="1956"/>
        <v>72.240740740740748</v>
      </c>
      <c r="AF2792" s="27" t="e">
        <f t="shared" si="1962"/>
        <v>#REF!</v>
      </c>
      <c r="AG2792" s="7" t="e">
        <f t="shared" si="1962"/>
        <v>#REF!</v>
      </c>
      <c r="AH2792" s="17" t="e">
        <f t="shared" si="1957"/>
        <v>#REF!</v>
      </c>
      <c r="AI2792" s="26" t="e">
        <f t="shared" si="1963"/>
        <v>#REF!</v>
      </c>
      <c r="AJ2792" s="22" t="e">
        <f t="shared" si="1963"/>
        <v>#REF!</v>
      </c>
      <c r="AK2792" s="25" t="e">
        <f t="shared" si="1958"/>
        <v>#REF!</v>
      </c>
      <c r="AL2792" s="60">
        <f t="shared" si="1959"/>
        <v>41042</v>
      </c>
      <c r="AM2792" s="2"/>
    </row>
    <row r="2793" spans="1:39" ht="11.25" x14ac:dyDescent="0.2">
      <c r="A2793" s="2" t="s">
        <v>5</v>
      </c>
      <c r="B2793" s="2" t="str">
        <f t="shared" si="1949"/>
        <v>CACY2012</v>
      </c>
      <c r="C2793" s="2" t="s">
        <v>36</v>
      </c>
      <c r="D2793" s="4">
        <v>41041</v>
      </c>
      <c r="K2793" s="54">
        <f t="shared" si="1961"/>
        <v>0</v>
      </c>
      <c r="T2793" s="53">
        <v>2</v>
      </c>
      <c r="U2793" s="54">
        <v>3</v>
      </c>
      <c r="V2793" s="55">
        <v>236</v>
      </c>
      <c r="W2793" s="48">
        <f t="shared" si="1960"/>
        <v>1194</v>
      </c>
      <c r="X2793" s="32">
        <v>48317</v>
      </c>
      <c r="Y2793" s="31">
        <f t="shared" si="1951"/>
        <v>4.8844092141482297E-3</v>
      </c>
      <c r="Z2793" s="30">
        <f t="shared" si="1952"/>
        <v>6.2089947637477489E-5</v>
      </c>
      <c r="AA2793" s="10">
        <f t="shared" si="1953"/>
        <v>78.666666666666671</v>
      </c>
      <c r="AB2793" s="9" t="str">
        <f t="shared" si="1950"/>
        <v>U E</v>
      </c>
      <c r="AC2793" s="28">
        <f t="shared" si="1954"/>
        <v>4.8844092141482297E-3</v>
      </c>
      <c r="AD2793" s="29">
        <f t="shared" si="1955"/>
        <v>6.2089947637477489E-5</v>
      </c>
      <c r="AE2793" s="15">
        <f t="shared" si="1956"/>
        <v>78.666666666666671</v>
      </c>
      <c r="AF2793" s="27" t="e">
        <f t="shared" si="1962"/>
        <v>#REF!</v>
      </c>
      <c r="AG2793" s="7" t="e">
        <f t="shared" si="1962"/>
        <v>#REF!</v>
      </c>
      <c r="AH2793" s="17" t="e">
        <f t="shared" si="1957"/>
        <v>#REF!</v>
      </c>
      <c r="AI2793" s="26" t="e">
        <f t="shared" si="1963"/>
        <v>#REF!</v>
      </c>
      <c r="AJ2793" s="22" t="e">
        <f t="shared" si="1963"/>
        <v>#REF!</v>
      </c>
      <c r="AK2793" s="25" t="e">
        <f t="shared" si="1958"/>
        <v>#REF!</v>
      </c>
      <c r="AL2793" s="60">
        <f t="shared" si="1959"/>
        <v>41041</v>
      </c>
      <c r="AM2793" s="2"/>
    </row>
    <row r="2794" spans="1:39" ht="11.25" x14ac:dyDescent="0.2">
      <c r="A2794" s="2" t="s">
        <v>5</v>
      </c>
      <c r="B2794" s="2" t="str">
        <f t="shared" si="1949"/>
        <v>CACY2012</v>
      </c>
      <c r="C2794" s="2" t="s">
        <v>36</v>
      </c>
      <c r="D2794" s="4">
        <v>41040</v>
      </c>
      <c r="K2794" s="54">
        <f t="shared" si="1961"/>
        <v>0</v>
      </c>
      <c r="T2794" s="53"/>
      <c r="U2794" s="54"/>
      <c r="V2794" s="55"/>
      <c r="W2794" s="48">
        <f t="shared" si="1960"/>
        <v>1194</v>
      </c>
      <c r="X2794" s="32">
        <v>48317</v>
      </c>
      <c r="Y2794" s="31">
        <f t="shared" si="1951"/>
        <v>0</v>
      </c>
      <c r="Z2794" s="30">
        <f t="shared" si="1952"/>
        <v>0</v>
      </c>
      <c r="AA2794" s="10">
        <f t="shared" si="1953"/>
        <v>0</v>
      </c>
      <c r="AB2794" s="9" t="str">
        <f t="shared" si="1950"/>
        <v>U E</v>
      </c>
      <c r="AC2794" s="28">
        <f t="shared" si="1954"/>
        <v>0</v>
      </c>
      <c r="AD2794" s="29">
        <f t="shared" si="1955"/>
        <v>0</v>
      </c>
      <c r="AE2794" s="15">
        <f t="shared" si="1956"/>
        <v>0</v>
      </c>
      <c r="AF2794" s="27" t="e">
        <f t="shared" si="1962"/>
        <v>#REF!</v>
      </c>
      <c r="AG2794" s="7" t="e">
        <f t="shared" si="1962"/>
        <v>#REF!</v>
      </c>
      <c r="AH2794" s="17" t="e">
        <f t="shared" si="1957"/>
        <v>#REF!</v>
      </c>
      <c r="AI2794" s="26" t="e">
        <f t="shared" si="1963"/>
        <v>#REF!</v>
      </c>
      <c r="AJ2794" s="22" t="e">
        <f t="shared" si="1963"/>
        <v>#REF!</v>
      </c>
      <c r="AK2794" s="25" t="e">
        <f t="shared" si="1958"/>
        <v>#REF!</v>
      </c>
      <c r="AL2794" s="60">
        <f t="shared" si="1959"/>
        <v>41040</v>
      </c>
      <c r="AM2794" s="2"/>
    </row>
    <row r="2795" spans="1:39" ht="11.25" x14ac:dyDescent="0.2">
      <c r="A2795" s="2" t="s">
        <v>5</v>
      </c>
      <c r="B2795" s="2" t="str">
        <f t="shared" si="1949"/>
        <v>CACY2012</v>
      </c>
      <c r="C2795" s="2" t="s">
        <v>36</v>
      </c>
      <c r="D2795" s="4">
        <v>41039</v>
      </c>
      <c r="K2795" s="54">
        <f t="shared" si="1961"/>
        <v>0</v>
      </c>
      <c r="T2795" s="53">
        <v>2</v>
      </c>
      <c r="U2795" s="54">
        <v>30</v>
      </c>
      <c r="V2795" s="55">
        <v>7059</v>
      </c>
      <c r="W2795" s="48">
        <f t="shared" si="1960"/>
        <v>1195</v>
      </c>
      <c r="X2795" s="32">
        <v>48317</v>
      </c>
      <c r="Y2795" s="31">
        <f t="shared" si="1951"/>
        <v>0.14609764679098455</v>
      </c>
      <c r="Z2795" s="30">
        <f t="shared" si="1952"/>
        <v>6.2089947637477497E-4</v>
      </c>
      <c r="AA2795" s="10">
        <f t="shared" si="1953"/>
        <v>235.3</v>
      </c>
      <c r="AB2795" s="9" t="str">
        <f t="shared" si="1950"/>
        <v>U E</v>
      </c>
      <c r="AC2795" s="28">
        <f t="shared" si="1954"/>
        <v>0.14609764679098455</v>
      </c>
      <c r="AD2795" s="29">
        <f t="shared" si="1955"/>
        <v>6.2089947637477497E-4</v>
      </c>
      <c r="AE2795" s="15">
        <f t="shared" si="1956"/>
        <v>235.3</v>
      </c>
      <c r="AF2795" s="27" t="e">
        <f t="shared" si="1962"/>
        <v>#REF!</v>
      </c>
      <c r="AG2795" s="7" t="e">
        <f t="shared" si="1962"/>
        <v>#REF!</v>
      </c>
      <c r="AH2795" s="17" t="e">
        <f t="shared" si="1957"/>
        <v>#REF!</v>
      </c>
      <c r="AI2795" s="26" t="e">
        <f t="shared" si="1963"/>
        <v>#REF!</v>
      </c>
      <c r="AJ2795" s="22" t="e">
        <f t="shared" si="1963"/>
        <v>#REF!</v>
      </c>
      <c r="AK2795" s="25" t="e">
        <f t="shared" si="1958"/>
        <v>#REF!</v>
      </c>
      <c r="AL2795" s="60">
        <f t="shared" si="1959"/>
        <v>41039</v>
      </c>
      <c r="AM2795" s="2"/>
    </row>
    <row r="2796" spans="1:39" ht="11.25" x14ac:dyDescent="0.2">
      <c r="A2796" s="2" t="s">
        <v>5</v>
      </c>
      <c r="B2796" s="2" t="str">
        <f t="shared" si="1949"/>
        <v>CACY2012</v>
      </c>
      <c r="C2796" s="2" t="s">
        <v>36</v>
      </c>
      <c r="D2796" s="4">
        <v>41038</v>
      </c>
      <c r="K2796" s="54">
        <f t="shared" si="1961"/>
        <v>0</v>
      </c>
      <c r="T2796" s="53">
        <v>7</v>
      </c>
      <c r="U2796" s="54">
        <v>60</v>
      </c>
      <c r="V2796" s="55">
        <v>15943</v>
      </c>
      <c r="W2796" s="48">
        <f t="shared" si="1960"/>
        <v>1197</v>
      </c>
      <c r="X2796" s="32">
        <v>48317</v>
      </c>
      <c r="Y2796" s="31">
        <f t="shared" si="1951"/>
        <v>0.3299666783947679</v>
      </c>
      <c r="Z2796" s="30">
        <f t="shared" si="1952"/>
        <v>1.2417989527495499E-3</v>
      </c>
      <c r="AA2796" s="10">
        <f t="shared" si="1953"/>
        <v>265.71666666666664</v>
      </c>
      <c r="AB2796" s="9" t="str">
        <f t="shared" si="1950"/>
        <v>U E</v>
      </c>
      <c r="AC2796" s="28">
        <f t="shared" si="1954"/>
        <v>0.3299666783947679</v>
      </c>
      <c r="AD2796" s="29">
        <f t="shared" si="1955"/>
        <v>1.2417989527495499E-3</v>
      </c>
      <c r="AE2796" s="15">
        <f t="shared" si="1956"/>
        <v>265.71666666666664</v>
      </c>
      <c r="AF2796" s="27" t="e">
        <f t="shared" si="1962"/>
        <v>#REF!</v>
      </c>
      <c r="AG2796" s="7" t="e">
        <f t="shared" si="1962"/>
        <v>#REF!</v>
      </c>
      <c r="AH2796" s="17" t="e">
        <f t="shared" si="1957"/>
        <v>#REF!</v>
      </c>
      <c r="AI2796" s="26" t="e">
        <f t="shared" si="1963"/>
        <v>#REF!</v>
      </c>
      <c r="AJ2796" s="22" t="e">
        <f t="shared" si="1963"/>
        <v>#REF!</v>
      </c>
      <c r="AK2796" s="25" t="e">
        <f t="shared" si="1958"/>
        <v>#REF!</v>
      </c>
      <c r="AL2796" s="60">
        <f t="shared" si="1959"/>
        <v>41038</v>
      </c>
      <c r="AM2796" s="2"/>
    </row>
    <row r="2797" spans="1:39" ht="11.25" x14ac:dyDescent="0.2">
      <c r="A2797" s="2" t="s">
        <v>5</v>
      </c>
      <c r="B2797" s="2" t="str">
        <f t="shared" si="1949"/>
        <v>CACY2012</v>
      </c>
      <c r="C2797" s="2" t="s">
        <v>36</v>
      </c>
      <c r="D2797" s="4">
        <v>41037</v>
      </c>
      <c r="K2797" s="54">
        <f t="shared" si="1961"/>
        <v>0</v>
      </c>
      <c r="T2797" s="53">
        <v>2</v>
      </c>
      <c r="U2797" s="54">
        <v>19</v>
      </c>
      <c r="V2797" s="55">
        <v>4981</v>
      </c>
      <c r="W2797" s="48">
        <f t="shared" si="1960"/>
        <v>1193</v>
      </c>
      <c r="X2797" s="32">
        <v>48317</v>
      </c>
      <c r="Y2797" s="31">
        <f t="shared" si="1951"/>
        <v>0.10309000972742513</v>
      </c>
      <c r="Z2797" s="30">
        <f t="shared" si="1952"/>
        <v>3.9323633503735744E-4</v>
      </c>
      <c r="AA2797" s="10">
        <f t="shared" si="1953"/>
        <v>262.15789473684214</v>
      </c>
      <c r="AB2797" s="9" t="str">
        <f t="shared" si="1950"/>
        <v>U E</v>
      </c>
      <c r="AC2797" s="28">
        <f t="shared" si="1954"/>
        <v>0.10309000972742513</v>
      </c>
      <c r="AD2797" s="29">
        <f t="shared" si="1955"/>
        <v>3.9323633503735744E-4</v>
      </c>
      <c r="AE2797" s="15">
        <f t="shared" si="1956"/>
        <v>262.15789473684214</v>
      </c>
      <c r="AF2797" s="27" t="e">
        <f t="shared" si="1962"/>
        <v>#REF!</v>
      </c>
      <c r="AG2797" s="7" t="e">
        <f t="shared" si="1962"/>
        <v>#REF!</v>
      </c>
      <c r="AH2797" s="17" t="e">
        <f t="shared" si="1957"/>
        <v>#REF!</v>
      </c>
      <c r="AI2797" s="26" t="e">
        <f t="shared" si="1963"/>
        <v>#REF!</v>
      </c>
      <c r="AJ2797" s="22" t="e">
        <f t="shared" si="1963"/>
        <v>#REF!</v>
      </c>
      <c r="AK2797" s="25" t="e">
        <f t="shared" si="1958"/>
        <v>#REF!</v>
      </c>
      <c r="AL2797" s="60">
        <f t="shared" si="1959"/>
        <v>41037</v>
      </c>
      <c r="AM2797" s="2"/>
    </row>
    <row r="2798" spans="1:39" ht="11.25" x14ac:dyDescent="0.2">
      <c r="A2798" s="2" t="s">
        <v>5</v>
      </c>
      <c r="B2798" s="2" t="str">
        <f t="shared" si="1949"/>
        <v>CACY2012</v>
      </c>
      <c r="C2798" s="2" t="s">
        <v>36</v>
      </c>
      <c r="D2798" s="4">
        <v>41036</v>
      </c>
      <c r="K2798" s="54">
        <f t="shared" si="1961"/>
        <v>0</v>
      </c>
      <c r="T2798" s="53">
        <v>4</v>
      </c>
      <c r="U2798" s="54">
        <v>3</v>
      </c>
      <c r="V2798" s="55">
        <v>195</v>
      </c>
      <c r="W2798" s="48">
        <f t="shared" si="1960"/>
        <v>1192</v>
      </c>
      <c r="X2798" s="32">
        <v>48317</v>
      </c>
      <c r="Y2798" s="31">
        <f t="shared" si="1951"/>
        <v>4.0358465964360369E-3</v>
      </c>
      <c r="Z2798" s="30">
        <f t="shared" si="1952"/>
        <v>6.2089947637477489E-5</v>
      </c>
      <c r="AA2798" s="10">
        <f t="shared" si="1953"/>
        <v>65</v>
      </c>
      <c r="AB2798" s="9" t="str">
        <f t="shared" si="1950"/>
        <v>U E</v>
      </c>
      <c r="AC2798" s="28">
        <f t="shared" si="1954"/>
        <v>4.0358465964360369E-3</v>
      </c>
      <c r="AD2798" s="29">
        <f t="shared" si="1955"/>
        <v>6.2089947637477489E-5</v>
      </c>
      <c r="AE2798" s="15">
        <f t="shared" si="1956"/>
        <v>65</v>
      </c>
      <c r="AF2798" s="27" t="e">
        <f t="shared" si="1962"/>
        <v>#REF!</v>
      </c>
      <c r="AG2798" s="7" t="e">
        <f t="shared" si="1962"/>
        <v>#REF!</v>
      </c>
      <c r="AH2798" s="17" t="e">
        <f t="shared" si="1957"/>
        <v>#REF!</v>
      </c>
      <c r="AI2798" s="26" t="e">
        <f t="shared" si="1963"/>
        <v>#REF!</v>
      </c>
      <c r="AJ2798" s="22" t="e">
        <f t="shared" si="1963"/>
        <v>#REF!</v>
      </c>
      <c r="AK2798" s="25" t="e">
        <f t="shared" si="1958"/>
        <v>#REF!</v>
      </c>
      <c r="AL2798" s="60">
        <f t="shared" si="1959"/>
        <v>41036</v>
      </c>
      <c r="AM2798" s="2"/>
    </row>
    <row r="2799" spans="1:39" ht="11.25" x14ac:dyDescent="0.2">
      <c r="A2799" s="2" t="s">
        <v>5</v>
      </c>
      <c r="B2799" s="2" t="str">
        <f t="shared" si="1949"/>
        <v>CACY2012</v>
      </c>
      <c r="C2799" s="2" t="s">
        <v>36</v>
      </c>
      <c r="D2799" s="4">
        <v>41035</v>
      </c>
      <c r="K2799" s="54">
        <f t="shared" si="1961"/>
        <v>0</v>
      </c>
      <c r="T2799" s="53"/>
      <c r="U2799" s="54"/>
      <c r="V2799" s="55"/>
      <c r="W2799" s="48">
        <f t="shared" si="1960"/>
        <v>1189</v>
      </c>
      <c r="X2799" s="32">
        <v>48317</v>
      </c>
      <c r="Y2799" s="31">
        <f t="shared" si="1951"/>
        <v>0</v>
      </c>
      <c r="Z2799" s="30">
        <f t="shared" si="1952"/>
        <v>0</v>
      </c>
      <c r="AA2799" s="10">
        <f t="shared" si="1953"/>
        <v>0</v>
      </c>
      <c r="AB2799" s="9" t="str">
        <f t="shared" si="1950"/>
        <v>U E</v>
      </c>
      <c r="AC2799" s="28">
        <f t="shared" si="1954"/>
        <v>0</v>
      </c>
      <c r="AD2799" s="29">
        <f t="shared" si="1955"/>
        <v>0</v>
      </c>
      <c r="AE2799" s="15">
        <f t="shared" si="1956"/>
        <v>0</v>
      </c>
      <c r="AF2799" s="27" t="e">
        <f t="shared" si="1962"/>
        <v>#REF!</v>
      </c>
      <c r="AG2799" s="7" t="e">
        <f t="shared" si="1962"/>
        <v>#REF!</v>
      </c>
      <c r="AH2799" s="17" t="e">
        <f t="shared" si="1957"/>
        <v>#REF!</v>
      </c>
      <c r="AI2799" s="26" t="e">
        <f t="shared" si="1963"/>
        <v>#REF!</v>
      </c>
      <c r="AJ2799" s="22" t="e">
        <f t="shared" si="1963"/>
        <v>#REF!</v>
      </c>
      <c r="AK2799" s="25" t="e">
        <f t="shared" si="1958"/>
        <v>#REF!</v>
      </c>
      <c r="AL2799" s="60">
        <f t="shared" si="1959"/>
        <v>41035</v>
      </c>
      <c r="AM2799" s="2"/>
    </row>
    <row r="2800" spans="1:39" ht="11.25" x14ac:dyDescent="0.2">
      <c r="A2800" s="2" t="s">
        <v>5</v>
      </c>
      <c r="B2800" s="2" t="str">
        <f t="shared" si="1949"/>
        <v>CACY2012</v>
      </c>
      <c r="C2800" s="2" t="s">
        <v>36</v>
      </c>
      <c r="D2800" s="4">
        <v>41034</v>
      </c>
      <c r="K2800" s="54">
        <f t="shared" si="1961"/>
        <v>0</v>
      </c>
      <c r="T2800" s="53">
        <v>2</v>
      </c>
      <c r="U2800" s="54">
        <v>15</v>
      </c>
      <c r="V2800" s="55">
        <v>3541</v>
      </c>
      <c r="W2800" s="48">
        <f t="shared" si="1960"/>
        <v>1192</v>
      </c>
      <c r="X2800" s="32">
        <v>48317</v>
      </c>
      <c r="Y2800" s="31">
        <f t="shared" si="1951"/>
        <v>7.3286834861435932E-2</v>
      </c>
      <c r="Z2800" s="30">
        <f t="shared" si="1952"/>
        <v>3.1044973818738749E-4</v>
      </c>
      <c r="AA2800" s="10">
        <f t="shared" si="1953"/>
        <v>236.06666666666663</v>
      </c>
      <c r="AB2800" s="9" t="str">
        <f t="shared" si="1950"/>
        <v>U E</v>
      </c>
      <c r="AC2800" s="28">
        <f t="shared" si="1954"/>
        <v>7.3286834861435932E-2</v>
      </c>
      <c r="AD2800" s="29">
        <f t="shared" si="1955"/>
        <v>3.1044973818738749E-4</v>
      </c>
      <c r="AE2800" s="15">
        <f t="shared" si="1956"/>
        <v>236.06666666666663</v>
      </c>
      <c r="AF2800" s="27" t="e">
        <f t="shared" si="1962"/>
        <v>#REF!</v>
      </c>
      <c r="AG2800" s="7" t="e">
        <f t="shared" si="1962"/>
        <v>#REF!</v>
      </c>
      <c r="AH2800" s="17" t="e">
        <f t="shared" si="1957"/>
        <v>#REF!</v>
      </c>
      <c r="AI2800" s="26" t="e">
        <f t="shared" si="1963"/>
        <v>#REF!</v>
      </c>
      <c r="AJ2800" s="22" t="e">
        <f t="shared" si="1963"/>
        <v>#REF!</v>
      </c>
      <c r="AK2800" s="25" t="e">
        <f t="shared" si="1958"/>
        <v>#REF!</v>
      </c>
      <c r="AL2800" s="60">
        <f t="shared" si="1959"/>
        <v>41034</v>
      </c>
      <c r="AM2800" s="2"/>
    </row>
    <row r="2801" spans="1:39" ht="11.25" x14ac:dyDescent="0.2">
      <c r="A2801" s="2" t="s">
        <v>5</v>
      </c>
      <c r="B2801" s="2" t="str">
        <f t="shared" si="1949"/>
        <v>CACY2012</v>
      </c>
      <c r="C2801" s="2" t="s">
        <v>36</v>
      </c>
      <c r="D2801" s="4">
        <v>41033</v>
      </c>
      <c r="K2801" s="54">
        <f t="shared" si="1961"/>
        <v>0</v>
      </c>
      <c r="T2801" s="53">
        <v>4</v>
      </c>
      <c r="U2801" s="54">
        <v>29</v>
      </c>
      <c r="V2801" s="55">
        <v>660</v>
      </c>
      <c r="W2801" s="48">
        <f t="shared" si="1960"/>
        <v>1194</v>
      </c>
      <c r="X2801" s="32">
        <v>48317</v>
      </c>
      <c r="Y2801" s="31">
        <f t="shared" si="1951"/>
        <v>1.3659788480245048E-2</v>
      </c>
      <c r="Z2801" s="30">
        <f t="shared" si="1952"/>
        <v>6.0020282716228245E-4</v>
      </c>
      <c r="AA2801" s="10">
        <f t="shared" si="1953"/>
        <v>22.758620689655171</v>
      </c>
      <c r="AB2801" s="9" t="str">
        <f t="shared" si="1950"/>
        <v>U E</v>
      </c>
      <c r="AC2801" s="28">
        <f t="shared" si="1954"/>
        <v>1.3659788480245048E-2</v>
      </c>
      <c r="AD2801" s="29">
        <f t="shared" si="1955"/>
        <v>6.0020282716228245E-4</v>
      </c>
      <c r="AE2801" s="15">
        <f t="shared" si="1956"/>
        <v>22.758620689655171</v>
      </c>
      <c r="AF2801" s="27" t="e">
        <f t="shared" si="1962"/>
        <v>#REF!</v>
      </c>
      <c r="AG2801" s="7" t="e">
        <f t="shared" si="1962"/>
        <v>#REF!</v>
      </c>
      <c r="AH2801" s="17" t="e">
        <f t="shared" si="1957"/>
        <v>#REF!</v>
      </c>
      <c r="AI2801" s="26" t="e">
        <f t="shared" si="1963"/>
        <v>#REF!</v>
      </c>
      <c r="AJ2801" s="22" t="e">
        <f t="shared" si="1963"/>
        <v>#REF!</v>
      </c>
      <c r="AK2801" s="25" t="e">
        <f t="shared" si="1958"/>
        <v>#REF!</v>
      </c>
      <c r="AL2801" s="60">
        <f t="shared" si="1959"/>
        <v>41033</v>
      </c>
      <c r="AM2801" s="2"/>
    </row>
    <row r="2802" spans="1:39" ht="11.25" x14ac:dyDescent="0.2">
      <c r="A2802" s="2" t="s">
        <v>5</v>
      </c>
      <c r="B2802" s="2" t="str">
        <f t="shared" si="1949"/>
        <v>CACY2012</v>
      </c>
      <c r="C2802" s="2" t="s">
        <v>36</v>
      </c>
      <c r="D2802" s="4">
        <v>41032</v>
      </c>
      <c r="K2802" s="54">
        <f t="shared" si="1961"/>
        <v>0</v>
      </c>
      <c r="T2802" s="53">
        <v>5</v>
      </c>
      <c r="U2802" s="54">
        <v>523</v>
      </c>
      <c r="V2802" s="55">
        <v>135717</v>
      </c>
      <c r="W2802" s="48">
        <f t="shared" si="1960"/>
        <v>1194</v>
      </c>
      <c r="X2802" s="32">
        <v>48317</v>
      </c>
      <c r="Y2802" s="31">
        <f t="shared" si="1951"/>
        <v>2.8088871411718443</v>
      </c>
      <c r="Z2802" s="30">
        <f t="shared" si="1952"/>
        <v>1.0824347538133576E-2</v>
      </c>
      <c r="AA2802" s="10">
        <f t="shared" si="1953"/>
        <v>259.49713193116639</v>
      </c>
      <c r="AB2802" s="9" t="str">
        <f t="shared" si="1950"/>
        <v>U E</v>
      </c>
      <c r="AC2802" s="28">
        <f t="shared" si="1954"/>
        <v>2.8088871411718443</v>
      </c>
      <c r="AD2802" s="29">
        <f t="shared" si="1955"/>
        <v>1.0824347538133576E-2</v>
      </c>
      <c r="AE2802" s="15">
        <f t="shared" si="1956"/>
        <v>259.49713193116639</v>
      </c>
      <c r="AF2802" s="27" t="e">
        <f t="shared" si="1962"/>
        <v>#REF!</v>
      </c>
      <c r="AG2802" s="7" t="e">
        <f t="shared" si="1962"/>
        <v>#REF!</v>
      </c>
      <c r="AH2802" s="17" t="e">
        <f t="shared" si="1957"/>
        <v>#REF!</v>
      </c>
      <c r="AI2802" s="26" t="e">
        <f t="shared" si="1963"/>
        <v>#REF!</v>
      </c>
      <c r="AJ2802" s="22" t="e">
        <f t="shared" si="1963"/>
        <v>#REF!</v>
      </c>
      <c r="AK2802" s="25" t="e">
        <f t="shared" si="1958"/>
        <v>#REF!</v>
      </c>
      <c r="AL2802" s="60">
        <f t="shared" si="1959"/>
        <v>41032</v>
      </c>
      <c r="AM2802" s="2"/>
    </row>
    <row r="2803" spans="1:39" ht="11.25" x14ac:dyDescent="0.2">
      <c r="A2803" s="2" t="s">
        <v>5</v>
      </c>
      <c r="B2803" s="2" t="str">
        <f t="shared" si="1949"/>
        <v>CACY2012</v>
      </c>
      <c r="C2803" s="2" t="s">
        <v>36</v>
      </c>
      <c r="D2803" s="4">
        <v>41031</v>
      </c>
      <c r="K2803" s="54">
        <f t="shared" si="1961"/>
        <v>0</v>
      </c>
      <c r="T2803" s="53">
        <v>4</v>
      </c>
      <c r="U2803" s="54">
        <v>5</v>
      </c>
      <c r="V2803" s="55">
        <v>729</v>
      </c>
      <c r="W2803" s="48">
        <f t="shared" si="1960"/>
        <v>1190</v>
      </c>
      <c r="X2803" s="32">
        <v>48317</v>
      </c>
      <c r="Y2803" s="31">
        <f t="shared" si="1951"/>
        <v>1.5087857275907031E-2</v>
      </c>
      <c r="Z2803" s="30">
        <f t="shared" si="1952"/>
        <v>1.0348324606246249E-4</v>
      </c>
      <c r="AA2803" s="10">
        <f t="shared" si="1953"/>
        <v>145.80000000000001</v>
      </c>
      <c r="AB2803" s="9" t="str">
        <f t="shared" si="1950"/>
        <v>U E</v>
      </c>
      <c r="AC2803" s="28">
        <f t="shared" si="1954"/>
        <v>1.5087857275907031E-2</v>
      </c>
      <c r="AD2803" s="29">
        <f t="shared" si="1955"/>
        <v>1.0348324606246249E-4</v>
      </c>
      <c r="AE2803" s="15">
        <f t="shared" si="1956"/>
        <v>145.80000000000001</v>
      </c>
      <c r="AF2803" s="27" t="e">
        <f t="shared" si="1962"/>
        <v>#REF!</v>
      </c>
      <c r="AG2803" s="7" t="e">
        <f t="shared" si="1962"/>
        <v>#REF!</v>
      </c>
      <c r="AH2803" s="17" t="e">
        <f t="shared" si="1957"/>
        <v>#REF!</v>
      </c>
      <c r="AI2803" s="26" t="e">
        <f t="shared" si="1963"/>
        <v>#REF!</v>
      </c>
      <c r="AJ2803" s="22" t="e">
        <f t="shared" si="1963"/>
        <v>#REF!</v>
      </c>
      <c r="AK2803" s="25" t="e">
        <f t="shared" si="1958"/>
        <v>#REF!</v>
      </c>
      <c r="AL2803" s="60">
        <f t="shared" si="1959"/>
        <v>41031</v>
      </c>
      <c r="AM2803" s="2"/>
    </row>
    <row r="2804" spans="1:39" ht="11.25" x14ac:dyDescent="0.2">
      <c r="A2804" s="2" t="s">
        <v>5</v>
      </c>
      <c r="B2804" s="2" t="str">
        <f t="shared" si="1949"/>
        <v>CACY2012</v>
      </c>
      <c r="C2804" s="2" t="s">
        <v>36</v>
      </c>
      <c r="D2804" s="4">
        <v>41030</v>
      </c>
      <c r="K2804" s="54">
        <f t="shared" si="1961"/>
        <v>0</v>
      </c>
      <c r="T2804" s="53">
        <v>7</v>
      </c>
      <c r="U2804" s="54">
        <v>42</v>
      </c>
      <c r="V2804" s="55">
        <v>4372</v>
      </c>
      <c r="W2804" s="48">
        <f t="shared" si="1960"/>
        <v>1192</v>
      </c>
      <c r="X2804" s="32">
        <v>48317</v>
      </c>
      <c r="Y2804" s="31">
        <f t="shared" si="1951"/>
        <v>9.0485750357017197E-2</v>
      </c>
      <c r="Z2804" s="30">
        <f t="shared" si="1952"/>
        <v>8.6925926692468488E-4</v>
      </c>
      <c r="AA2804" s="10">
        <f t="shared" si="1953"/>
        <v>104.0952380952381</v>
      </c>
      <c r="AB2804" s="9" t="str">
        <f t="shared" si="1950"/>
        <v>U E</v>
      </c>
      <c r="AC2804" s="28">
        <f t="shared" si="1954"/>
        <v>9.0485750357017197E-2</v>
      </c>
      <c r="AD2804" s="29">
        <f t="shared" si="1955"/>
        <v>8.6925926692468488E-4</v>
      </c>
      <c r="AE2804" s="15">
        <f t="shared" si="1956"/>
        <v>104.0952380952381</v>
      </c>
      <c r="AF2804" s="27" t="e">
        <f t="shared" si="1962"/>
        <v>#REF!</v>
      </c>
      <c r="AG2804" s="7" t="e">
        <f t="shared" si="1962"/>
        <v>#REF!</v>
      </c>
      <c r="AH2804" s="17" t="e">
        <f t="shared" si="1957"/>
        <v>#REF!</v>
      </c>
      <c r="AI2804" s="26" t="e">
        <f t="shared" si="1963"/>
        <v>#REF!</v>
      </c>
      <c r="AJ2804" s="22" t="e">
        <f t="shared" si="1963"/>
        <v>#REF!</v>
      </c>
      <c r="AK2804" s="25" t="e">
        <f t="shared" si="1958"/>
        <v>#REF!</v>
      </c>
      <c r="AL2804" s="60">
        <f t="shared" si="1959"/>
        <v>41030</v>
      </c>
      <c r="AM2804" s="2"/>
    </row>
    <row r="2805" spans="1:39" ht="11.25" x14ac:dyDescent="0.2">
      <c r="A2805" s="2" t="s">
        <v>5</v>
      </c>
      <c r="B2805" s="2" t="str">
        <f t="shared" si="1949"/>
        <v>CACY2012</v>
      </c>
      <c r="C2805" s="2" t="s">
        <v>36</v>
      </c>
      <c r="D2805" s="4">
        <v>41029</v>
      </c>
      <c r="G2805" s="69">
        <v>107</v>
      </c>
      <c r="H2805" s="71">
        <v>1.103</v>
      </c>
      <c r="I2805" s="76">
        <v>97</v>
      </c>
      <c r="K2805" s="54">
        <f t="shared" si="1961"/>
        <v>0</v>
      </c>
      <c r="T2805" s="53"/>
      <c r="U2805" s="54"/>
      <c r="V2805" s="55"/>
      <c r="W2805" s="48">
        <f t="shared" si="1960"/>
        <v>1187</v>
      </c>
      <c r="X2805" s="32">
        <v>48317</v>
      </c>
      <c r="Y2805" s="31">
        <f t="shared" si="1951"/>
        <v>0</v>
      </c>
      <c r="Z2805" s="30">
        <f t="shared" si="1952"/>
        <v>0</v>
      </c>
      <c r="AA2805" s="10">
        <f t="shared" si="1953"/>
        <v>0</v>
      </c>
      <c r="AB2805" s="9" t="str">
        <f t="shared" si="1950"/>
        <v>U E</v>
      </c>
      <c r="AC2805" s="28">
        <f t="shared" si="1954"/>
        <v>0</v>
      </c>
      <c r="AD2805" s="29">
        <f t="shared" si="1955"/>
        <v>0</v>
      </c>
      <c r="AE2805" s="15">
        <f t="shared" si="1956"/>
        <v>0</v>
      </c>
      <c r="AF2805" s="27" t="e">
        <f t="shared" si="1962"/>
        <v>#REF!</v>
      </c>
      <c r="AG2805" s="7" t="e">
        <f t="shared" si="1962"/>
        <v>#REF!</v>
      </c>
      <c r="AH2805" s="17" t="e">
        <f t="shared" si="1957"/>
        <v>#REF!</v>
      </c>
      <c r="AI2805" s="26" t="e">
        <f t="shared" si="1963"/>
        <v>#REF!</v>
      </c>
      <c r="AJ2805" s="22" t="e">
        <f t="shared" si="1963"/>
        <v>#REF!</v>
      </c>
      <c r="AK2805" s="25" t="e">
        <f t="shared" si="1958"/>
        <v>#REF!</v>
      </c>
      <c r="AL2805" s="60">
        <f t="shared" si="1959"/>
        <v>41029</v>
      </c>
      <c r="AM2805" s="2"/>
    </row>
    <row r="2806" spans="1:39" ht="11.25" x14ac:dyDescent="0.2">
      <c r="A2806" s="2" t="s">
        <v>5</v>
      </c>
      <c r="B2806" s="2" t="str">
        <f t="shared" si="1949"/>
        <v>CACY2012</v>
      </c>
      <c r="C2806" s="2" t="s">
        <v>36</v>
      </c>
      <c r="D2806" s="4">
        <v>41028</v>
      </c>
      <c r="K2806" s="54">
        <f t="shared" si="1961"/>
        <v>0</v>
      </c>
      <c r="T2806" s="53">
        <v>5</v>
      </c>
      <c r="U2806" s="54">
        <v>89</v>
      </c>
      <c r="V2806" s="55">
        <v>22556</v>
      </c>
      <c r="W2806" s="48">
        <f t="shared" si="1960"/>
        <v>1192</v>
      </c>
      <c r="X2806" s="32">
        <v>48317</v>
      </c>
      <c r="Y2806" s="31">
        <f t="shared" si="1951"/>
        <v>0.46683361963698078</v>
      </c>
      <c r="Z2806" s="30">
        <f t="shared" si="1952"/>
        <v>1.8420017799118322E-3</v>
      </c>
      <c r="AA2806" s="10">
        <f t="shared" si="1953"/>
        <v>253.43820224719101</v>
      </c>
      <c r="AB2806" s="9" t="str">
        <f t="shared" si="1950"/>
        <v>U E</v>
      </c>
      <c r="AC2806" s="28">
        <f t="shared" si="1954"/>
        <v>0.46683361963698078</v>
      </c>
      <c r="AD2806" s="29">
        <f t="shared" si="1955"/>
        <v>1.8420017799118322E-3</v>
      </c>
      <c r="AE2806" s="15">
        <f t="shared" si="1956"/>
        <v>253.43820224719101</v>
      </c>
      <c r="AF2806" s="27" t="e">
        <f t="shared" si="1962"/>
        <v>#REF!</v>
      </c>
      <c r="AG2806" s="7" t="e">
        <f t="shared" si="1962"/>
        <v>#REF!</v>
      </c>
      <c r="AH2806" s="17" t="e">
        <f t="shared" si="1957"/>
        <v>#REF!</v>
      </c>
      <c r="AI2806" s="26" t="e">
        <f t="shared" si="1963"/>
        <v>#REF!</v>
      </c>
      <c r="AJ2806" s="22" t="e">
        <f t="shared" si="1963"/>
        <v>#REF!</v>
      </c>
      <c r="AK2806" s="25" t="e">
        <f t="shared" si="1958"/>
        <v>#REF!</v>
      </c>
      <c r="AL2806" s="60">
        <f t="shared" si="1959"/>
        <v>41028</v>
      </c>
      <c r="AM2806" s="2"/>
    </row>
    <row r="2807" spans="1:39" ht="11.25" x14ac:dyDescent="0.2">
      <c r="A2807" s="2" t="s">
        <v>5</v>
      </c>
      <c r="B2807" s="2" t="str">
        <f t="shared" si="1949"/>
        <v>CACY2012</v>
      </c>
      <c r="C2807" s="2" t="s">
        <v>36</v>
      </c>
      <c r="D2807" s="4">
        <v>41027</v>
      </c>
      <c r="K2807" s="54">
        <f t="shared" si="1961"/>
        <v>0</v>
      </c>
      <c r="T2807" s="53">
        <v>2</v>
      </c>
      <c r="U2807" s="54">
        <v>109</v>
      </c>
      <c r="V2807" s="55">
        <v>81204</v>
      </c>
      <c r="W2807" s="48">
        <f t="shared" si="1960"/>
        <v>1191</v>
      </c>
      <c r="X2807" s="32">
        <v>48317</v>
      </c>
      <c r="Y2807" s="31">
        <f t="shared" si="1951"/>
        <v>1.6806507026512407</v>
      </c>
      <c r="Z2807" s="30">
        <f t="shared" si="1952"/>
        <v>2.2559347641616821E-3</v>
      </c>
      <c r="AA2807" s="10">
        <f t="shared" si="1953"/>
        <v>744.99082568807341</v>
      </c>
      <c r="AB2807" s="9" t="str">
        <f t="shared" si="1950"/>
        <v>U E</v>
      </c>
      <c r="AC2807" s="28">
        <f t="shared" si="1954"/>
        <v>1.6806507026512407</v>
      </c>
      <c r="AD2807" s="29">
        <f t="shared" si="1955"/>
        <v>2.2559347641616821E-3</v>
      </c>
      <c r="AE2807" s="15">
        <f t="shared" si="1956"/>
        <v>744.99082568807341</v>
      </c>
      <c r="AF2807" s="27" t="e">
        <f t="shared" si="1962"/>
        <v>#REF!</v>
      </c>
      <c r="AG2807" s="7" t="e">
        <f t="shared" si="1962"/>
        <v>#REF!</v>
      </c>
      <c r="AH2807" s="17" t="e">
        <f t="shared" si="1957"/>
        <v>#REF!</v>
      </c>
      <c r="AI2807" s="26" t="e">
        <f t="shared" si="1963"/>
        <v>#REF!</v>
      </c>
      <c r="AJ2807" s="22" t="e">
        <f t="shared" si="1963"/>
        <v>#REF!</v>
      </c>
      <c r="AK2807" s="25" t="e">
        <f t="shared" si="1958"/>
        <v>#REF!</v>
      </c>
      <c r="AL2807" s="60">
        <f t="shared" si="1959"/>
        <v>41027</v>
      </c>
      <c r="AM2807" s="2"/>
    </row>
    <row r="2808" spans="1:39" ht="11.25" x14ac:dyDescent="0.2">
      <c r="A2808" s="2" t="s">
        <v>5</v>
      </c>
      <c r="B2808" s="2" t="str">
        <f t="shared" si="1949"/>
        <v>CACY2012</v>
      </c>
      <c r="C2808" s="2" t="s">
        <v>36</v>
      </c>
      <c r="D2808" s="4">
        <v>41026</v>
      </c>
      <c r="K2808" s="54">
        <f t="shared" si="1961"/>
        <v>0</v>
      </c>
      <c r="T2808" s="53">
        <v>3</v>
      </c>
      <c r="U2808" s="54">
        <v>16</v>
      </c>
      <c r="V2808" s="55">
        <v>1190</v>
      </c>
      <c r="W2808" s="48">
        <f t="shared" si="1960"/>
        <v>1192</v>
      </c>
      <c r="X2808" s="32">
        <v>48317</v>
      </c>
      <c r="Y2808" s="31">
        <f t="shared" si="1951"/>
        <v>2.4629012562866072E-2</v>
      </c>
      <c r="Z2808" s="30">
        <f t="shared" si="1952"/>
        <v>3.3114638739987996E-4</v>
      </c>
      <c r="AA2808" s="10">
        <f t="shared" si="1953"/>
        <v>74.375</v>
      </c>
      <c r="AB2808" s="9" t="str">
        <f t="shared" si="1950"/>
        <v>U E</v>
      </c>
      <c r="AC2808" s="28">
        <f t="shared" si="1954"/>
        <v>2.4629012562866072E-2</v>
      </c>
      <c r="AD2808" s="29">
        <f t="shared" si="1955"/>
        <v>3.3114638739987996E-4</v>
      </c>
      <c r="AE2808" s="15">
        <f t="shared" si="1956"/>
        <v>74.375</v>
      </c>
      <c r="AF2808" s="27" t="e">
        <f t="shared" si="1962"/>
        <v>#REF!</v>
      </c>
      <c r="AG2808" s="7" t="e">
        <f t="shared" si="1962"/>
        <v>#REF!</v>
      </c>
      <c r="AH2808" s="17" t="e">
        <f t="shared" si="1957"/>
        <v>#REF!</v>
      </c>
      <c r="AI2808" s="26" t="e">
        <f t="shared" si="1963"/>
        <v>#REF!</v>
      </c>
      <c r="AJ2808" s="22" t="e">
        <f t="shared" si="1963"/>
        <v>#REF!</v>
      </c>
      <c r="AK2808" s="25" t="e">
        <f t="shared" si="1958"/>
        <v>#REF!</v>
      </c>
      <c r="AL2808" s="60">
        <f t="shared" si="1959"/>
        <v>41026</v>
      </c>
      <c r="AM2808" s="2"/>
    </row>
    <row r="2809" spans="1:39" ht="11.25" x14ac:dyDescent="0.2">
      <c r="A2809" s="2" t="s">
        <v>5</v>
      </c>
      <c r="B2809" s="2" t="str">
        <f t="shared" ref="B2809:B2872" si="1964">CONCATENATE(A2809,C2809)</f>
        <v>CACY2012</v>
      </c>
      <c r="C2809" s="2" t="s">
        <v>36</v>
      </c>
      <c r="D2809" s="4">
        <v>41025</v>
      </c>
      <c r="K2809" s="54">
        <f t="shared" si="1961"/>
        <v>0</v>
      </c>
      <c r="T2809" s="53">
        <v>14</v>
      </c>
      <c r="U2809" s="54">
        <v>3264</v>
      </c>
      <c r="V2809" s="55">
        <v>71474</v>
      </c>
      <c r="W2809" s="48">
        <f t="shared" si="1960"/>
        <v>1189</v>
      </c>
      <c r="X2809" s="32">
        <v>48317</v>
      </c>
      <c r="Y2809" s="31">
        <f t="shared" si="1951"/>
        <v>1.4792723058136887</v>
      </c>
      <c r="Z2809" s="30">
        <f t="shared" si="1952"/>
        <v>6.7553863029575514E-2</v>
      </c>
      <c r="AA2809" s="10">
        <f t="shared" si="1953"/>
        <v>21.897671568627448</v>
      </c>
      <c r="AB2809" s="9" t="str">
        <f t="shared" si="1950"/>
        <v>U E</v>
      </c>
      <c r="AC2809" s="28">
        <f t="shared" si="1954"/>
        <v>1.4792723058136887</v>
      </c>
      <c r="AD2809" s="29">
        <f t="shared" si="1955"/>
        <v>6.7553863029575514E-2</v>
      </c>
      <c r="AE2809" s="15">
        <f t="shared" si="1956"/>
        <v>21.897671568627448</v>
      </c>
      <c r="AF2809" s="27" t="e">
        <f t="shared" si="1962"/>
        <v>#REF!</v>
      </c>
      <c r="AG2809" s="7" t="e">
        <f t="shared" si="1962"/>
        <v>#REF!</v>
      </c>
      <c r="AH2809" s="17" t="e">
        <f t="shared" si="1957"/>
        <v>#REF!</v>
      </c>
      <c r="AI2809" s="26" t="e">
        <f t="shared" si="1963"/>
        <v>#REF!</v>
      </c>
      <c r="AJ2809" s="22" t="e">
        <f t="shared" si="1963"/>
        <v>#REF!</v>
      </c>
      <c r="AK2809" s="25" t="e">
        <f t="shared" si="1958"/>
        <v>#REF!</v>
      </c>
      <c r="AL2809" s="60">
        <f t="shared" si="1959"/>
        <v>41025</v>
      </c>
      <c r="AM2809" s="2"/>
    </row>
    <row r="2810" spans="1:39" ht="11.25" x14ac:dyDescent="0.2">
      <c r="A2810" s="2" t="s">
        <v>5</v>
      </c>
      <c r="B2810" s="2" t="str">
        <f t="shared" si="1964"/>
        <v>CACY2012</v>
      </c>
      <c r="C2810" s="2" t="s">
        <v>36</v>
      </c>
      <c r="D2810" s="4">
        <v>41024</v>
      </c>
      <c r="K2810" s="54">
        <f t="shared" si="1961"/>
        <v>0</v>
      </c>
      <c r="T2810" s="53">
        <v>5</v>
      </c>
      <c r="U2810" s="54">
        <v>18</v>
      </c>
      <c r="V2810" s="55">
        <v>2600</v>
      </c>
      <c r="W2810" s="48">
        <f t="shared" si="1960"/>
        <v>1183</v>
      </c>
      <c r="X2810" s="32">
        <v>48317</v>
      </c>
      <c r="Y2810" s="31">
        <f t="shared" si="1951"/>
        <v>5.3811287952480497E-2</v>
      </c>
      <c r="Z2810" s="30">
        <f t="shared" si="1952"/>
        <v>3.7253968582486496E-4</v>
      </c>
      <c r="AA2810" s="10">
        <f t="shared" si="1953"/>
        <v>144.44444444444446</v>
      </c>
      <c r="AB2810" s="9" t="str">
        <f t="shared" si="1950"/>
        <v>U E</v>
      </c>
      <c r="AC2810" s="28">
        <f t="shared" si="1954"/>
        <v>5.3811287952480497E-2</v>
      </c>
      <c r="AD2810" s="29">
        <f t="shared" si="1955"/>
        <v>3.7253968582486496E-4</v>
      </c>
      <c r="AE2810" s="15">
        <f t="shared" si="1956"/>
        <v>144.44444444444446</v>
      </c>
      <c r="AF2810" s="27" t="e">
        <f t="shared" si="1962"/>
        <v>#REF!</v>
      </c>
      <c r="AG2810" s="7" t="e">
        <f t="shared" si="1962"/>
        <v>#REF!</v>
      </c>
      <c r="AH2810" s="17" t="e">
        <f t="shared" si="1957"/>
        <v>#REF!</v>
      </c>
      <c r="AI2810" s="26" t="e">
        <f t="shared" si="1963"/>
        <v>#REF!</v>
      </c>
      <c r="AJ2810" s="22" t="e">
        <f t="shared" si="1963"/>
        <v>#REF!</v>
      </c>
      <c r="AK2810" s="25" t="e">
        <f t="shared" si="1958"/>
        <v>#REF!</v>
      </c>
      <c r="AL2810" s="60">
        <f t="shared" si="1959"/>
        <v>41024</v>
      </c>
      <c r="AM2810" s="2"/>
    </row>
    <row r="2811" spans="1:39" ht="11.25" x14ac:dyDescent="0.2">
      <c r="A2811" s="2" t="s">
        <v>5</v>
      </c>
      <c r="B2811" s="2" t="str">
        <f t="shared" si="1964"/>
        <v>CACY2012</v>
      </c>
      <c r="C2811" s="2" t="s">
        <v>36</v>
      </c>
      <c r="D2811" s="4">
        <v>41023</v>
      </c>
      <c r="K2811" s="54">
        <f t="shared" si="1961"/>
        <v>0</v>
      </c>
      <c r="T2811" s="53">
        <v>2</v>
      </c>
      <c r="U2811" s="54">
        <v>13</v>
      </c>
      <c r="V2811" s="55">
        <v>1040</v>
      </c>
      <c r="W2811" s="48">
        <f t="shared" si="1960"/>
        <v>1183</v>
      </c>
      <c r="X2811" s="32">
        <v>48317</v>
      </c>
      <c r="Y2811" s="31">
        <f t="shared" si="1951"/>
        <v>2.1524515180992198E-2</v>
      </c>
      <c r="Z2811" s="30">
        <f t="shared" si="1952"/>
        <v>2.6905643976240248E-4</v>
      </c>
      <c r="AA2811" s="10">
        <f t="shared" si="1953"/>
        <v>80</v>
      </c>
      <c r="AB2811" s="9" t="str">
        <f t="shared" si="1950"/>
        <v>U E</v>
      </c>
      <c r="AC2811" s="28">
        <f t="shared" si="1954"/>
        <v>2.1524515180992198E-2</v>
      </c>
      <c r="AD2811" s="29">
        <f t="shared" si="1955"/>
        <v>2.6905643976240248E-4</v>
      </c>
      <c r="AE2811" s="15">
        <f t="shared" si="1956"/>
        <v>80</v>
      </c>
      <c r="AF2811" s="27" t="e">
        <f t="shared" si="1962"/>
        <v>#REF!</v>
      </c>
      <c r="AG2811" s="7" t="e">
        <f t="shared" si="1962"/>
        <v>#REF!</v>
      </c>
      <c r="AH2811" s="17" t="e">
        <f t="shared" si="1957"/>
        <v>#REF!</v>
      </c>
      <c r="AI2811" s="26" t="e">
        <f t="shared" si="1963"/>
        <v>#REF!</v>
      </c>
      <c r="AJ2811" s="22" t="e">
        <f t="shared" si="1963"/>
        <v>#REF!</v>
      </c>
      <c r="AK2811" s="25" t="e">
        <f t="shared" si="1958"/>
        <v>#REF!</v>
      </c>
      <c r="AL2811" s="60">
        <f t="shared" si="1959"/>
        <v>41023</v>
      </c>
      <c r="AM2811" s="2"/>
    </row>
    <row r="2812" spans="1:39" ht="11.25" x14ac:dyDescent="0.2">
      <c r="A2812" s="2" t="s">
        <v>5</v>
      </c>
      <c r="B2812" s="2" t="str">
        <f t="shared" si="1964"/>
        <v>CACY2012</v>
      </c>
      <c r="C2812" s="2" t="s">
        <v>36</v>
      </c>
      <c r="D2812" s="4">
        <v>41022</v>
      </c>
      <c r="K2812" s="54">
        <f t="shared" si="1961"/>
        <v>0</v>
      </c>
      <c r="T2812" s="53">
        <v>7</v>
      </c>
      <c r="U2812" s="54">
        <v>267</v>
      </c>
      <c r="V2812" s="55">
        <v>11253</v>
      </c>
      <c r="W2812" s="48">
        <f t="shared" si="1960"/>
        <v>1181</v>
      </c>
      <c r="X2812" s="32">
        <v>48317</v>
      </c>
      <c r="Y2812" s="31">
        <f t="shared" si="1951"/>
        <v>0.23289939358817807</v>
      </c>
      <c r="Z2812" s="30">
        <f t="shared" si="1952"/>
        <v>5.5260053397354972E-3</v>
      </c>
      <c r="AA2812" s="10">
        <f t="shared" si="1953"/>
        <v>42.146067415730336</v>
      </c>
      <c r="AB2812" s="9" t="str">
        <f t="shared" si="1950"/>
        <v>U E</v>
      </c>
      <c r="AC2812" s="28">
        <f t="shared" si="1954"/>
        <v>0.23289939358817807</v>
      </c>
      <c r="AD2812" s="29">
        <f t="shared" si="1955"/>
        <v>5.5260053397354972E-3</v>
      </c>
      <c r="AE2812" s="15">
        <f t="shared" si="1956"/>
        <v>42.146067415730336</v>
      </c>
      <c r="AF2812" s="27" t="e">
        <f t="shared" si="1962"/>
        <v>#REF!</v>
      </c>
      <c r="AG2812" s="7" t="e">
        <f t="shared" si="1962"/>
        <v>#REF!</v>
      </c>
      <c r="AH2812" s="17" t="e">
        <f t="shared" si="1957"/>
        <v>#REF!</v>
      </c>
      <c r="AI2812" s="26" t="e">
        <f t="shared" si="1963"/>
        <v>#REF!</v>
      </c>
      <c r="AJ2812" s="22" t="e">
        <f t="shared" si="1963"/>
        <v>#REF!</v>
      </c>
      <c r="AK2812" s="25" t="e">
        <f t="shared" si="1958"/>
        <v>#REF!</v>
      </c>
      <c r="AL2812" s="60">
        <f t="shared" si="1959"/>
        <v>41022</v>
      </c>
      <c r="AM2812" s="2"/>
    </row>
    <row r="2813" spans="1:39" ht="11.25" x14ac:dyDescent="0.2">
      <c r="A2813" s="2" t="s">
        <v>5</v>
      </c>
      <c r="B2813" s="2" t="str">
        <f t="shared" si="1964"/>
        <v>CACY2012</v>
      </c>
      <c r="C2813" s="2" t="s">
        <v>36</v>
      </c>
      <c r="D2813" s="4">
        <v>41021</v>
      </c>
      <c r="K2813" s="54">
        <f t="shared" si="1961"/>
        <v>0</v>
      </c>
      <c r="T2813" s="53">
        <v>1</v>
      </c>
      <c r="U2813" s="54">
        <v>232</v>
      </c>
      <c r="V2813" s="55">
        <v>5475</v>
      </c>
      <c r="W2813" s="48">
        <f t="shared" si="1960"/>
        <v>1175</v>
      </c>
      <c r="X2813" s="32">
        <v>48317</v>
      </c>
      <c r="Y2813" s="31">
        <f t="shared" si="1951"/>
        <v>0.11331415443839643</v>
      </c>
      <c r="Z2813" s="30">
        <f t="shared" si="1952"/>
        <v>4.8016226172982596E-3</v>
      </c>
      <c r="AA2813" s="10">
        <f t="shared" si="1953"/>
        <v>23.599137931034484</v>
      </c>
      <c r="AB2813" s="9" t="str">
        <f t="shared" si="1950"/>
        <v>U E</v>
      </c>
      <c r="AC2813" s="28">
        <f t="shared" si="1954"/>
        <v>0.11331415443839643</v>
      </c>
      <c r="AD2813" s="29">
        <f t="shared" si="1955"/>
        <v>4.8016226172982596E-3</v>
      </c>
      <c r="AE2813" s="15">
        <f t="shared" si="1956"/>
        <v>23.599137931034484</v>
      </c>
      <c r="AF2813" s="27" t="e">
        <f t="shared" si="1962"/>
        <v>#REF!</v>
      </c>
      <c r="AG2813" s="7" t="e">
        <f t="shared" si="1962"/>
        <v>#REF!</v>
      </c>
      <c r="AH2813" s="17" t="e">
        <f t="shared" si="1957"/>
        <v>#REF!</v>
      </c>
      <c r="AI2813" s="26" t="e">
        <f t="shared" si="1963"/>
        <v>#REF!</v>
      </c>
      <c r="AJ2813" s="22" t="e">
        <f t="shared" si="1963"/>
        <v>#REF!</v>
      </c>
      <c r="AK2813" s="25" t="e">
        <f t="shared" si="1958"/>
        <v>#REF!</v>
      </c>
      <c r="AL2813" s="60">
        <f t="shared" si="1959"/>
        <v>41021</v>
      </c>
      <c r="AM2813" s="2"/>
    </row>
    <row r="2814" spans="1:39" ht="11.25" x14ac:dyDescent="0.2">
      <c r="A2814" s="2" t="s">
        <v>5</v>
      </c>
      <c r="B2814" s="2" t="str">
        <f t="shared" si="1964"/>
        <v>CACY2012</v>
      </c>
      <c r="C2814" s="2" t="s">
        <v>36</v>
      </c>
      <c r="D2814" s="4">
        <v>41020</v>
      </c>
      <c r="K2814" s="54">
        <f t="shared" si="1961"/>
        <v>0</v>
      </c>
      <c r="T2814" s="53">
        <v>5</v>
      </c>
      <c r="U2814" s="54">
        <v>2130</v>
      </c>
      <c r="V2814" s="55">
        <v>324455</v>
      </c>
      <c r="W2814" s="48">
        <f t="shared" si="1960"/>
        <v>1175</v>
      </c>
      <c r="X2814" s="32">
        <v>48317</v>
      </c>
      <c r="Y2814" s="31">
        <f t="shared" si="1951"/>
        <v>6.7151313202392533</v>
      </c>
      <c r="Z2814" s="30">
        <f t="shared" si="1952"/>
        <v>4.4083862822609017E-2</v>
      </c>
      <c r="AA2814" s="10">
        <f t="shared" si="1953"/>
        <v>152.32629107981222</v>
      </c>
      <c r="AB2814" s="9" t="str">
        <f t="shared" ref="AB2814:AB2877" si="1965">IF(E2814&gt;0,"M E","U E")</f>
        <v>U E</v>
      </c>
      <c r="AC2814" s="28">
        <f t="shared" si="1954"/>
        <v>6.7151313202392533</v>
      </c>
      <c r="AD2814" s="29">
        <f t="shared" si="1955"/>
        <v>4.4083862822609017E-2</v>
      </c>
      <c r="AE2814" s="15">
        <f t="shared" si="1956"/>
        <v>152.32629107981222</v>
      </c>
      <c r="AF2814" s="27" t="e">
        <f t="shared" si="1962"/>
        <v>#REF!</v>
      </c>
      <c r="AG2814" s="7" t="e">
        <f t="shared" si="1962"/>
        <v>#REF!</v>
      </c>
      <c r="AH2814" s="17" t="e">
        <f t="shared" si="1957"/>
        <v>#REF!</v>
      </c>
      <c r="AI2814" s="26" t="e">
        <f t="shared" si="1963"/>
        <v>#REF!</v>
      </c>
      <c r="AJ2814" s="22" t="e">
        <f t="shared" si="1963"/>
        <v>#REF!</v>
      </c>
      <c r="AK2814" s="25" t="e">
        <f t="shared" si="1958"/>
        <v>#REF!</v>
      </c>
      <c r="AL2814" s="60">
        <f t="shared" si="1959"/>
        <v>41020</v>
      </c>
      <c r="AM2814" s="2"/>
    </row>
    <row r="2815" spans="1:39" ht="11.25" x14ac:dyDescent="0.2">
      <c r="A2815" s="2" t="s">
        <v>5</v>
      </c>
      <c r="B2815" s="2" t="str">
        <f t="shared" si="1964"/>
        <v>CACY2012</v>
      </c>
      <c r="C2815" s="2" t="s">
        <v>36</v>
      </c>
      <c r="D2815" s="4">
        <v>41019</v>
      </c>
      <c r="K2815" s="54">
        <f t="shared" si="1961"/>
        <v>0</v>
      </c>
      <c r="T2815" s="53">
        <v>1</v>
      </c>
      <c r="U2815" s="54">
        <v>1</v>
      </c>
      <c r="V2815" s="55">
        <v>137</v>
      </c>
      <c r="W2815" s="48">
        <f t="shared" si="1960"/>
        <v>1172</v>
      </c>
      <c r="X2815" s="32">
        <v>48317</v>
      </c>
      <c r="Y2815" s="31">
        <f t="shared" si="1951"/>
        <v>2.835440942111472E-3</v>
      </c>
      <c r="Z2815" s="30">
        <f t="shared" si="1952"/>
        <v>2.0696649212492498E-5</v>
      </c>
      <c r="AA2815" s="10">
        <f t="shared" si="1953"/>
        <v>137</v>
      </c>
      <c r="AB2815" s="9" t="str">
        <f t="shared" si="1965"/>
        <v>U E</v>
      </c>
      <c r="AC2815" s="28">
        <f t="shared" si="1954"/>
        <v>2.835440942111472E-3</v>
      </c>
      <c r="AD2815" s="29">
        <f t="shared" si="1955"/>
        <v>2.0696649212492498E-5</v>
      </c>
      <c r="AE2815" s="15">
        <f t="shared" si="1956"/>
        <v>137</v>
      </c>
      <c r="AF2815" s="27" t="e">
        <f t="shared" si="1962"/>
        <v>#REF!</v>
      </c>
      <c r="AG2815" s="7" t="e">
        <f t="shared" si="1962"/>
        <v>#REF!</v>
      </c>
      <c r="AH2815" s="17" t="e">
        <f t="shared" si="1957"/>
        <v>#REF!</v>
      </c>
      <c r="AI2815" s="26" t="e">
        <f t="shared" si="1963"/>
        <v>#REF!</v>
      </c>
      <c r="AJ2815" s="22" t="e">
        <f t="shared" si="1963"/>
        <v>#REF!</v>
      </c>
      <c r="AK2815" s="25" t="e">
        <f t="shared" si="1958"/>
        <v>#REF!</v>
      </c>
      <c r="AL2815" s="60">
        <f t="shared" si="1959"/>
        <v>41019</v>
      </c>
      <c r="AM2815" s="2"/>
    </row>
    <row r="2816" spans="1:39" ht="11.25" x14ac:dyDescent="0.2">
      <c r="A2816" s="2" t="s">
        <v>5</v>
      </c>
      <c r="B2816" s="2" t="str">
        <f t="shared" si="1964"/>
        <v>CACY2012</v>
      </c>
      <c r="C2816" s="2" t="s">
        <v>36</v>
      </c>
      <c r="D2816" s="4">
        <v>41018</v>
      </c>
      <c r="K2816" s="54">
        <f t="shared" si="1961"/>
        <v>0</v>
      </c>
      <c r="T2816" s="53"/>
      <c r="U2816" s="54"/>
      <c r="V2816" s="55"/>
      <c r="W2816" s="48">
        <f t="shared" si="1960"/>
        <v>1174</v>
      </c>
      <c r="X2816" s="32">
        <v>48317</v>
      </c>
      <c r="Y2816" s="31">
        <f t="shared" ref="Y2816:Y2879" si="1966">V2816/X2816</f>
        <v>0</v>
      </c>
      <c r="Z2816" s="30">
        <f t="shared" ref="Z2816:Z2879" si="1967">U2816/X2816</f>
        <v>0</v>
      </c>
      <c r="AA2816" s="10">
        <f t="shared" ref="AA2816:AA2879" si="1968">IF(Z2816=0,0,Y2816/Z2816)</f>
        <v>0</v>
      </c>
      <c r="AB2816" s="9" t="str">
        <f t="shared" si="1965"/>
        <v>U E</v>
      </c>
      <c r="AC2816" s="28">
        <f t="shared" ref="AC2816:AC2879" si="1969">IF($AB2816="U E",$Y2816,(V2816-E2816)/X2816)</f>
        <v>0</v>
      </c>
      <c r="AD2816" s="29">
        <f t="shared" ref="AD2816:AD2879" si="1970">IF($AB2816="U E",$Z2816,(U2816-F2816)/X2816)</f>
        <v>0</v>
      </c>
      <c r="AE2816" s="15">
        <f t="shared" ref="AE2816:AE2879" si="1971">IF(AD2816=0,0,AC2816/AD2816)</f>
        <v>0</v>
      </c>
      <c r="AF2816" s="27" t="e">
        <f t="shared" si="1962"/>
        <v>#REF!</v>
      </c>
      <c r="AG2816" s="7" t="e">
        <f t="shared" si="1962"/>
        <v>#REF!</v>
      </c>
      <c r="AH2816" s="17" t="e">
        <f t="shared" ref="AH2816:AH2879" si="1972">AF2816/AG2816</f>
        <v>#REF!</v>
      </c>
      <c r="AI2816" s="26" t="e">
        <f t="shared" si="1963"/>
        <v>#REF!</v>
      </c>
      <c r="AJ2816" s="22" t="e">
        <f t="shared" si="1963"/>
        <v>#REF!</v>
      </c>
      <c r="AK2816" s="25" t="e">
        <f t="shared" ref="AK2816:AK2879" si="1973">AI2816/AJ2816</f>
        <v>#REF!</v>
      </c>
      <c r="AL2816" s="60">
        <f t="shared" si="1959"/>
        <v>41018</v>
      </c>
      <c r="AM2816" s="2"/>
    </row>
    <row r="2817" spans="1:39" ht="11.25" x14ac:dyDescent="0.2">
      <c r="A2817" s="2" t="s">
        <v>5</v>
      </c>
      <c r="B2817" s="2" t="str">
        <f t="shared" si="1964"/>
        <v>CACY2012</v>
      </c>
      <c r="C2817" s="2" t="s">
        <v>36</v>
      </c>
      <c r="D2817" s="4">
        <v>41017</v>
      </c>
      <c r="K2817" s="54">
        <f t="shared" si="1961"/>
        <v>0</v>
      </c>
      <c r="T2817" s="53">
        <v>5</v>
      </c>
      <c r="U2817" s="54">
        <v>16</v>
      </c>
      <c r="V2817" s="55">
        <v>1670</v>
      </c>
      <c r="W2817" s="48">
        <f t="shared" si="1960"/>
        <v>1175</v>
      </c>
      <c r="X2817" s="32">
        <v>48317</v>
      </c>
      <c r="Y2817" s="31">
        <f t="shared" si="1966"/>
        <v>3.4563404184862472E-2</v>
      </c>
      <c r="Z2817" s="30">
        <f t="shared" si="1967"/>
        <v>3.3114638739987996E-4</v>
      </c>
      <c r="AA2817" s="10">
        <f t="shared" si="1968"/>
        <v>104.375</v>
      </c>
      <c r="AB2817" s="9" t="str">
        <f t="shared" si="1965"/>
        <v>U E</v>
      </c>
      <c r="AC2817" s="28">
        <f t="shared" si="1969"/>
        <v>3.4563404184862472E-2</v>
      </c>
      <c r="AD2817" s="29">
        <f t="shared" si="1970"/>
        <v>3.3114638739987996E-4</v>
      </c>
      <c r="AE2817" s="15">
        <f t="shared" si="1971"/>
        <v>104.375</v>
      </c>
      <c r="AF2817" s="27" t="e">
        <f t="shared" si="1962"/>
        <v>#REF!</v>
      </c>
      <c r="AG2817" s="7" t="e">
        <f t="shared" si="1962"/>
        <v>#REF!</v>
      </c>
      <c r="AH2817" s="17" t="e">
        <f t="shared" si="1972"/>
        <v>#REF!</v>
      </c>
      <c r="AI2817" s="26" t="e">
        <f t="shared" si="1963"/>
        <v>#REF!</v>
      </c>
      <c r="AJ2817" s="22" t="e">
        <f t="shared" si="1963"/>
        <v>#REF!</v>
      </c>
      <c r="AK2817" s="25" t="e">
        <f t="shared" si="1973"/>
        <v>#REF!</v>
      </c>
      <c r="AL2817" s="60">
        <f t="shared" si="1959"/>
        <v>41017</v>
      </c>
      <c r="AM2817" s="2"/>
    </row>
    <row r="2818" spans="1:39" ht="11.25" x14ac:dyDescent="0.2">
      <c r="A2818" s="2" t="s">
        <v>5</v>
      </c>
      <c r="B2818" s="2" t="str">
        <f t="shared" si="1964"/>
        <v>CACY2012</v>
      </c>
      <c r="C2818" s="2" t="s">
        <v>36</v>
      </c>
      <c r="D2818" s="4">
        <v>41016</v>
      </c>
      <c r="K2818" s="54">
        <f t="shared" si="1961"/>
        <v>0</v>
      </c>
      <c r="T2818" s="53">
        <v>4</v>
      </c>
      <c r="U2818" s="54">
        <v>3</v>
      </c>
      <c r="V2818" s="55">
        <v>602</v>
      </c>
      <c r="W2818" s="48">
        <f t="shared" si="1960"/>
        <v>1175</v>
      </c>
      <c r="X2818" s="32">
        <v>48317</v>
      </c>
      <c r="Y2818" s="31">
        <f t="shared" si="1966"/>
        <v>1.2459382825920483E-2</v>
      </c>
      <c r="Z2818" s="30">
        <f t="shared" si="1967"/>
        <v>6.2089947637477489E-5</v>
      </c>
      <c r="AA2818" s="10">
        <f t="shared" si="1968"/>
        <v>200.66666666666666</v>
      </c>
      <c r="AB2818" s="9" t="str">
        <f t="shared" si="1965"/>
        <v>U E</v>
      </c>
      <c r="AC2818" s="28">
        <f t="shared" si="1969"/>
        <v>1.2459382825920483E-2</v>
      </c>
      <c r="AD2818" s="29">
        <f t="shared" si="1970"/>
        <v>6.2089947637477489E-5</v>
      </c>
      <c r="AE2818" s="15">
        <f t="shared" si="1971"/>
        <v>200.66666666666666</v>
      </c>
      <c r="AF2818" s="27" t="e">
        <f t="shared" si="1962"/>
        <v>#REF!</v>
      </c>
      <c r="AG2818" s="7" t="e">
        <f t="shared" si="1962"/>
        <v>#REF!</v>
      </c>
      <c r="AH2818" s="17" t="e">
        <f t="shared" si="1972"/>
        <v>#REF!</v>
      </c>
      <c r="AI2818" s="26" t="e">
        <f t="shared" si="1963"/>
        <v>#REF!</v>
      </c>
      <c r="AJ2818" s="22" t="e">
        <f t="shared" si="1963"/>
        <v>#REF!</v>
      </c>
      <c r="AK2818" s="25" t="e">
        <f t="shared" si="1973"/>
        <v>#REF!</v>
      </c>
      <c r="AL2818" s="60">
        <f t="shared" si="1959"/>
        <v>41016</v>
      </c>
      <c r="AM2818" s="2"/>
    </row>
    <row r="2819" spans="1:39" ht="11.25" x14ac:dyDescent="0.2">
      <c r="A2819" s="2" t="s">
        <v>5</v>
      </c>
      <c r="B2819" s="2" t="str">
        <f t="shared" si="1964"/>
        <v>CACY2012</v>
      </c>
      <c r="C2819" s="2" t="s">
        <v>36</v>
      </c>
      <c r="D2819" s="4">
        <v>41015</v>
      </c>
      <c r="K2819" s="54">
        <f t="shared" si="1961"/>
        <v>0</v>
      </c>
      <c r="T2819" s="53">
        <v>5</v>
      </c>
      <c r="U2819" s="54">
        <v>14</v>
      </c>
      <c r="V2819" s="55">
        <v>1974</v>
      </c>
      <c r="W2819" s="48">
        <f t="shared" si="1960"/>
        <v>1174</v>
      </c>
      <c r="X2819" s="32">
        <v>48317</v>
      </c>
      <c r="Y2819" s="31">
        <f t="shared" si="1966"/>
        <v>4.0855185545460193E-2</v>
      </c>
      <c r="Z2819" s="30">
        <f t="shared" si="1967"/>
        <v>2.8975308897489496E-4</v>
      </c>
      <c r="AA2819" s="10">
        <f t="shared" si="1968"/>
        <v>141</v>
      </c>
      <c r="AB2819" s="9" t="str">
        <f t="shared" si="1965"/>
        <v>U E</v>
      </c>
      <c r="AC2819" s="28">
        <f t="shared" si="1969"/>
        <v>4.0855185545460193E-2</v>
      </c>
      <c r="AD2819" s="29">
        <f t="shared" si="1970"/>
        <v>2.8975308897489496E-4</v>
      </c>
      <c r="AE2819" s="15">
        <f t="shared" si="1971"/>
        <v>141</v>
      </c>
      <c r="AF2819" s="27" t="e">
        <f t="shared" si="1962"/>
        <v>#REF!</v>
      </c>
      <c r="AG2819" s="7" t="e">
        <f t="shared" si="1962"/>
        <v>#REF!</v>
      </c>
      <c r="AH2819" s="17" t="e">
        <f t="shared" si="1972"/>
        <v>#REF!</v>
      </c>
      <c r="AI2819" s="26" t="e">
        <f t="shared" si="1963"/>
        <v>#REF!</v>
      </c>
      <c r="AJ2819" s="22" t="e">
        <f t="shared" si="1963"/>
        <v>#REF!</v>
      </c>
      <c r="AK2819" s="25" t="e">
        <f t="shared" si="1973"/>
        <v>#REF!</v>
      </c>
      <c r="AL2819" s="60">
        <f t="shared" si="1959"/>
        <v>41015</v>
      </c>
      <c r="AM2819" s="2"/>
    </row>
    <row r="2820" spans="1:39" ht="11.25" x14ac:dyDescent="0.2">
      <c r="A2820" s="2" t="s">
        <v>5</v>
      </c>
      <c r="B2820" s="2" t="str">
        <f t="shared" si="1964"/>
        <v>CACY2012</v>
      </c>
      <c r="C2820" s="2" t="s">
        <v>36</v>
      </c>
      <c r="D2820" s="4">
        <v>41014</v>
      </c>
      <c r="K2820" s="54">
        <f t="shared" si="1961"/>
        <v>0</v>
      </c>
      <c r="T2820" s="53"/>
      <c r="U2820" s="54"/>
      <c r="V2820" s="55"/>
      <c r="W2820" s="48">
        <f t="shared" si="1960"/>
        <v>1171</v>
      </c>
      <c r="X2820" s="32">
        <v>48317</v>
      </c>
      <c r="Y2820" s="31">
        <f t="shared" si="1966"/>
        <v>0</v>
      </c>
      <c r="Z2820" s="30">
        <f t="shared" si="1967"/>
        <v>0</v>
      </c>
      <c r="AA2820" s="10">
        <f t="shared" si="1968"/>
        <v>0</v>
      </c>
      <c r="AB2820" s="9" t="str">
        <f t="shared" si="1965"/>
        <v>U E</v>
      </c>
      <c r="AC2820" s="28">
        <f t="shared" si="1969"/>
        <v>0</v>
      </c>
      <c r="AD2820" s="29">
        <f t="shared" si="1970"/>
        <v>0</v>
      </c>
      <c r="AE2820" s="15">
        <f t="shared" si="1971"/>
        <v>0</v>
      </c>
      <c r="AF2820" s="27" t="e">
        <f t="shared" si="1962"/>
        <v>#REF!</v>
      </c>
      <c r="AG2820" s="7" t="e">
        <f t="shared" si="1962"/>
        <v>#REF!</v>
      </c>
      <c r="AH2820" s="17" t="e">
        <f t="shared" si="1972"/>
        <v>#REF!</v>
      </c>
      <c r="AI2820" s="26" t="e">
        <f t="shared" si="1963"/>
        <v>#REF!</v>
      </c>
      <c r="AJ2820" s="22" t="e">
        <f t="shared" si="1963"/>
        <v>#REF!</v>
      </c>
      <c r="AK2820" s="25" t="e">
        <f t="shared" si="1973"/>
        <v>#REF!</v>
      </c>
      <c r="AL2820" s="60">
        <f t="shared" si="1959"/>
        <v>41014</v>
      </c>
      <c r="AM2820" s="2"/>
    </row>
    <row r="2821" spans="1:39" ht="11.25" x14ac:dyDescent="0.2">
      <c r="A2821" s="2" t="s">
        <v>5</v>
      </c>
      <c r="B2821" s="2" t="str">
        <f t="shared" si="1964"/>
        <v>CACY2012</v>
      </c>
      <c r="C2821" s="2" t="s">
        <v>36</v>
      </c>
      <c r="D2821" s="4">
        <v>41013</v>
      </c>
      <c r="K2821" s="54">
        <f t="shared" si="1961"/>
        <v>0</v>
      </c>
      <c r="T2821" s="53">
        <v>1</v>
      </c>
      <c r="U2821" s="54">
        <v>33</v>
      </c>
      <c r="V2821" s="55">
        <v>4674</v>
      </c>
      <c r="W2821" s="48">
        <f t="shared" si="1960"/>
        <v>1172</v>
      </c>
      <c r="X2821" s="32">
        <v>48317</v>
      </c>
      <c r="Y2821" s="31">
        <f t="shared" si="1966"/>
        <v>9.6736138419189932E-2</v>
      </c>
      <c r="Z2821" s="30">
        <f t="shared" si="1967"/>
        <v>6.8298942401225245E-4</v>
      </c>
      <c r="AA2821" s="10">
        <f t="shared" si="1968"/>
        <v>141.63636363636363</v>
      </c>
      <c r="AB2821" s="9" t="str">
        <f t="shared" si="1965"/>
        <v>U E</v>
      </c>
      <c r="AC2821" s="28">
        <f t="shared" si="1969"/>
        <v>9.6736138419189932E-2</v>
      </c>
      <c r="AD2821" s="29">
        <f t="shared" si="1970"/>
        <v>6.8298942401225245E-4</v>
      </c>
      <c r="AE2821" s="15">
        <f t="shared" si="1971"/>
        <v>141.63636363636363</v>
      </c>
      <c r="AF2821" s="27" t="e">
        <f t="shared" si="1962"/>
        <v>#REF!</v>
      </c>
      <c r="AG2821" s="7" t="e">
        <f t="shared" si="1962"/>
        <v>#REF!</v>
      </c>
      <c r="AH2821" s="17" t="e">
        <f t="shared" si="1972"/>
        <v>#REF!</v>
      </c>
      <c r="AI2821" s="26" t="e">
        <f t="shared" si="1963"/>
        <v>#REF!</v>
      </c>
      <c r="AJ2821" s="22" t="e">
        <f t="shared" si="1963"/>
        <v>#REF!</v>
      </c>
      <c r="AK2821" s="25" t="e">
        <f t="shared" si="1973"/>
        <v>#REF!</v>
      </c>
      <c r="AL2821" s="60">
        <f t="shared" ref="AL2821:AL2884" si="1974">D2821</f>
        <v>41013</v>
      </c>
      <c r="AM2821" s="2"/>
    </row>
    <row r="2822" spans="1:39" ht="11.25" x14ac:dyDescent="0.2">
      <c r="A2822" s="2" t="s">
        <v>5</v>
      </c>
      <c r="B2822" s="2" t="str">
        <f t="shared" si="1964"/>
        <v>CACY2012</v>
      </c>
      <c r="C2822" s="2" t="s">
        <v>36</v>
      </c>
      <c r="D2822" s="4">
        <v>41012</v>
      </c>
      <c r="K2822" s="54">
        <f t="shared" si="1961"/>
        <v>0</v>
      </c>
      <c r="T2822" s="53">
        <v>12</v>
      </c>
      <c r="U2822" s="54">
        <v>168</v>
      </c>
      <c r="V2822" s="55">
        <v>20171</v>
      </c>
      <c r="W2822" s="48">
        <f t="shared" si="1960"/>
        <v>1179</v>
      </c>
      <c r="X2822" s="32">
        <v>48317</v>
      </c>
      <c r="Y2822" s="31">
        <f t="shared" si="1966"/>
        <v>0.41747211126518619</v>
      </c>
      <c r="Z2822" s="30">
        <f t="shared" si="1967"/>
        <v>3.4770370676987395E-3</v>
      </c>
      <c r="AA2822" s="10">
        <f t="shared" si="1968"/>
        <v>120.0654761904762</v>
      </c>
      <c r="AB2822" s="9" t="str">
        <f t="shared" si="1965"/>
        <v>U E</v>
      </c>
      <c r="AC2822" s="28">
        <f t="shared" si="1969"/>
        <v>0.41747211126518619</v>
      </c>
      <c r="AD2822" s="29">
        <f t="shared" si="1970"/>
        <v>3.4770370676987395E-3</v>
      </c>
      <c r="AE2822" s="15">
        <f t="shared" si="1971"/>
        <v>120.0654761904762</v>
      </c>
      <c r="AF2822" s="27" t="e">
        <f t="shared" si="1962"/>
        <v>#REF!</v>
      </c>
      <c r="AG2822" s="7" t="e">
        <f t="shared" si="1962"/>
        <v>#REF!</v>
      </c>
      <c r="AH2822" s="17" t="e">
        <f t="shared" si="1972"/>
        <v>#REF!</v>
      </c>
      <c r="AI2822" s="26" t="e">
        <f t="shared" si="1963"/>
        <v>#REF!</v>
      </c>
      <c r="AJ2822" s="22" t="e">
        <f t="shared" si="1963"/>
        <v>#REF!</v>
      </c>
      <c r="AK2822" s="25" t="e">
        <f t="shared" si="1973"/>
        <v>#REF!</v>
      </c>
      <c r="AL2822" s="60">
        <f t="shared" si="1974"/>
        <v>41012</v>
      </c>
      <c r="AM2822" s="2"/>
    </row>
    <row r="2823" spans="1:39" ht="11.25" x14ac:dyDescent="0.2">
      <c r="A2823" s="2" t="s">
        <v>5</v>
      </c>
      <c r="B2823" s="2" t="str">
        <f t="shared" si="1964"/>
        <v>CACY2012</v>
      </c>
      <c r="C2823" s="2" t="s">
        <v>36</v>
      </c>
      <c r="D2823" s="4">
        <v>41011</v>
      </c>
      <c r="K2823" s="54">
        <f t="shared" si="1961"/>
        <v>0</v>
      </c>
      <c r="T2823" s="53">
        <v>5</v>
      </c>
      <c r="U2823" s="54">
        <v>504</v>
      </c>
      <c r="V2823" s="55">
        <v>217481</v>
      </c>
      <c r="W2823" s="48">
        <f t="shared" ref="W2823:W2886" si="1975">SUM(T2823:T3181)</f>
        <v>1171</v>
      </c>
      <c r="X2823" s="32">
        <v>48317</v>
      </c>
      <c r="Y2823" s="31">
        <f t="shared" si="1966"/>
        <v>4.5011279673820805</v>
      </c>
      <c r="Z2823" s="30">
        <f t="shared" si="1967"/>
        <v>1.0431111203096219E-2</v>
      </c>
      <c r="AA2823" s="10">
        <f t="shared" si="1968"/>
        <v>431.5099206349206</v>
      </c>
      <c r="AB2823" s="9" t="str">
        <f t="shared" si="1965"/>
        <v>U E</v>
      </c>
      <c r="AC2823" s="28">
        <f t="shared" si="1969"/>
        <v>4.5011279673820805</v>
      </c>
      <c r="AD2823" s="29">
        <f t="shared" si="1970"/>
        <v>1.0431111203096219E-2</v>
      </c>
      <c r="AE2823" s="15">
        <f t="shared" si="1971"/>
        <v>431.5099206349206</v>
      </c>
      <c r="AF2823" s="27" t="e">
        <f t="shared" si="1962"/>
        <v>#REF!</v>
      </c>
      <c r="AG2823" s="7" t="e">
        <f t="shared" si="1962"/>
        <v>#REF!</v>
      </c>
      <c r="AH2823" s="17" t="e">
        <f t="shared" si="1972"/>
        <v>#REF!</v>
      </c>
      <c r="AI2823" s="26" t="e">
        <f t="shared" si="1963"/>
        <v>#REF!</v>
      </c>
      <c r="AJ2823" s="22" t="e">
        <f t="shared" si="1963"/>
        <v>#REF!</v>
      </c>
      <c r="AK2823" s="25" t="e">
        <f t="shared" si="1973"/>
        <v>#REF!</v>
      </c>
      <c r="AL2823" s="60">
        <f t="shared" si="1974"/>
        <v>41011</v>
      </c>
      <c r="AM2823" s="2"/>
    </row>
    <row r="2824" spans="1:39" ht="11.25" x14ac:dyDescent="0.2">
      <c r="A2824" s="2" t="s">
        <v>5</v>
      </c>
      <c r="B2824" s="2" t="str">
        <f t="shared" si="1964"/>
        <v>CACY2012</v>
      </c>
      <c r="C2824" s="2" t="s">
        <v>36</v>
      </c>
      <c r="D2824" s="4">
        <v>41010</v>
      </c>
      <c r="K2824" s="54">
        <f t="shared" ref="K2824:K2887" si="1976">L2824-J2824</f>
        <v>0</v>
      </c>
      <c r="T2824" s="53">
        <v>3</v>
      </c>
      <c r="U2824" s="54">
        <v>4</v>
      </c>
      <c r="V2824" s="55">
        <v>209</v>
      </c>
      <c r="W2824" s="48">
        <f t="shared" si="1975"/>
        <v>1169</v>
      </c>
      <c r="X2824" s="32">
        <v>48317</v>
      </c>
      <c r="Y2824" s="31">
        <f t="shared" si="1966"/>
        <v>4.3255996854109323E-3</v>
      </c>
      <c r="Z2824" s="30">
        <f t="shared" si="1967"/>
        <v>8.278659684996999E-5</v>
      </c>
      <c r="AA2824" s="10">
        <f t="shared" si="1968"/>
        <v>52.250000000000007</v>
      </c>
      <c r="AB2824" s="9" t="str">
        <f t="shared" si="1965"/>
        <v>U E</v>
      </c>
      <c r="AC2824" s="28">
        <f t="shared" si="1969"/>
        <v>4.3255996854109323E-3</v>
      </c>
      <c r="AD2824" s="29">
        <f t="shared" si="1970"/>
        <v>8.278659684996999E-5</v>
      </c>
      <c r="AE2824" s="15">
        <f t="shared" si="1971"/>
        <v>52.250000000000007</v>
      </c>
      <c r="AF2824" s="27" t="e">
        <f t="shared" si="1962"/>
        <v>#REF!</v>
      </c>
      <c r="AG2824" s="7" t="e">
        <f t="shared" si="1962"/>
        <v>#REF!</v>
      </c>
      <c r="AH2824" s="17" t="e">
        <f t="shared" si="1972"/>
        <v>#REF!</v>
      </c>
      <c r="AI2824" s="26" t="e">
        <f t="shared" si="1963"/>
        <v>#REF!</v>
      </c>
      <c r="AJ2824" s="22" t="e">
        <f t="shared" si="1963"/>
        <v>#REF!</v>
      </c>
      <c r="AK2824" s="25" t="e">
        <f t="shared" si="1973"/>
        <v>#REF!</v>
      </c>
      <c r="AL2824" s="60">
        <f t="shared" si="1974"/>
        <v>41010</v>
      </c>
      <c r="AM2824" s="2"/>
    </row>
    <row r="2825" spans="1:39" ht="11.25" x14ac:dyDescent="0.2">
      <c r="A2825" s="2" t="s">
        <v>5</v>
      </c>
      <c r="B2825" s="2" t="str">
        <f t="shared" si="1964"/>
        <v>CACY2012</v>
      </c>
      <c r="C2825" s="2" t="s">
        <v>36</v>
      </c>
      <c r="D2825" s="4">
        <v>41009</v>
      </c>
      <c r="K2825" s="54">
        <f t="shared" si="1976"/>
        <v>0</v>
      </c>
      <c r="T2825" s="53">
        <v>2</v>
      </c>
      <c r="U2825" s="54">
        <v>7</v>
      </c>
      <c r="V2825" s="55">
        <v>1173</v>
      </c>
      <c r="W2825" s="48">
        <f t="shared" si="1975"/>
        <v>1167</v>
      </c>
      <c r="X2825" s="32">
        <v>48317</v>
      </c>
      <c r="Y2825" s="31">
        <f t="shared" si="1966"/>
        <v>2.4277169526253698E-2</v>
      </c>
      <c r="Z2825" s="30">
        <f t="shared" si="1967"/>
        <v>1.4487654448744748E-4</v>
      </c>
      <c r="AA2825" s="10">
        <f t="shared" si="1968"/>
        <v>167.57142857142856</v>
      </c>
      <c r="AB2825" s="9" t="str">
        <f t="shared" si="1965"/>
        <v>U E</v>
      </c>
      <c r="AC2825" s="28">
        <f t="shared" si="1969"/>
        <v>2.4277169526253698E-2</v>
      </c>
      <c r="AD2825" s="29">
        <f t="shared" si="1970"/>
        <v>1.4487654448744748E-4</v>
      </c>
      <c r="AE2825" s="15">
        <f t="shared" si="1971"/>
        <v>167.57142857142856</v>
      </c>
      <c r="AF2825" s="27" t="e">
        <f t="shared" si="1962"/>
        <v>#REF!</v>
      </c>
      <c r="AG2825" s="7" t="e">
        <f t="shared" si="1962"/>
        <v>#REF!</v>
      </c>
      <c r="AH2825" s="17" t="e">
        <f t="shared" si="1972"/>
        <v>#REF!</v>
      </c>
      <c r="AI2825" s="26" t="e">
        <f t="shared" si="1963"/>
        <v>#REF!</v>
      </c>
      <c r="AJ2825" s="22" t="e">
        <f t="shared" si="1963"/>
        <v>#REF!</v>
      </c>
      <c r="AK2825" s="25" t="e">
        <f t="shared" si="1973"/>
        <v>#REF!</v>
      </c>
      <c r="AL2825" s="60">
        <f t="shared" si="1974"/>
        <v>41009</v>
      </c>
      <c r="AM2825" s="2"/>
    </row>
    <row r="2826" spans="1:39" ht="11.25" x14ac:dyDescent="0.2">
      <c r="A2826" s="2" t="s">
        <v>5</v>
      </c>
      <c r="B2826" s="2" t="str">
        <f t="shared" si="1964"/>
        <v>CACY2012</v>
      </c>
      <c r="C2826" s="2" t="s">
        <v>36</v>
      </c>
      <c r="D2826" s="4">
        <v>41008</v>
      </c>
      <c r="K2826" s="54">
        <f t="shared" si="1976"/>
        <v>0</v>
      </c>
      <c r="T2826" s="53">
        <v>1</v>
      </c>
      <c r="U2826" s="54">
        <v>1</v>
      </c>
      <c r="V2826" s="55">
        <v>81</v>
      </c>
      <c r="W2826" s="48">
        <f t="shared" si="1975"/>
        <v>1166</v>
      </c>
      <c r="X2826" s="32">
        <v>48317</v>
      </c>
      <c r="Y2826" s="31">
        <f t="shared" si="1966"/>
        <v>1.6764285862118924E-3</v>
      </c>
      <c r="Z2826" s="30">
        <f t="shared" si="1967"/>
        <v>2.0696649212492498E-5</v>
      </c>
      <c r="AA2826" s="10">
        <f t="shared" si="1968"/>
        <v>81</v>
      </c>
      <c r="AB2826" s="9" t="str">
        <f t="shared" si="1965"/>
        <v>U E</v>
      </c>
      <c r="AC2826" s="28">
        <f t="shared" si="1969"/>
        <v>1.6764285862118924E-3</v>
      </c>
      <c r="AD2826" s="29">
        <f t="shared" si="1970"/>
        <v>2.0696649212492498E-5</v>
      </c>
      <c r="AE2826" s="15">
        <f t="shared" si="1971"/>
        <v>81</v>
      </c>
      <c r="AF2826" s="27" t="e">
        <f t="shared" si="1962"/>
        <v>#REF!</v>
      </c>
      <c r="AG2826" s="7" t="e">
        <f t="shared" si="1962"/>
        <v>#REF!</v>
      </c>
      <c r="AH2826" s="17" t="e">
        <f t="shared" si="1972"/>
        <v>#REF!</v>
      </c>
      <c r="AI2826" s="26" t="e">
        <f t="shared" si="1963"/>
        <v>#REF!</v>
      </c>
      <c r="AJ2826" s="22" t="e">
        <f t="shared" si="1963"/>
        <v>#REF!</v>
      </c>
      <c r="AK2826" s="25" t="e">
        <f t="shared" si="1973"/>
        <v>#REF!</v>
      </c>
      <c r="AL2826" s="60">
        <f t="shared" si="1974"/>
        <v>41008</v>
      </c>
      <c r="AM2826" s="2"/>
    </row>
    <row r="2827" spans="1:39" ht="11.25" x14ac:dyDescent="0.2">
      <c r="A2827" s="2" t="s">
        <v>5</v>
      </c>
      <c r="B2827" s="2" t="str">
        <f t="shared" si="1964"/>
        <v>CACY2012</v>
      </c>
      <c r="C2827" s="2" t="s">
        <v>36</v>
      </c>
      <c r="D2827" s="4">
        <v>41007</v>
      </c>
      <c r="K2827" s="54">
        <f t="shared" si="1976"/>
        <v>0</v>
      </c>
      <c r="T2827" s="53"/>
      <c r="U2827" s="54"/>
      <c r="V2827" s="55"/>
      <c r="W2827" s="48">
        <f t="shared" si="1975"/>
        <v>1173</v>
      </c>
      <c r="X2827" s="32">
        <v>48317</v>
      </c>
      <c r="Y2827" s="31">
        <f t="shared" si="1966"/>
        <v>0</v>
      </c>
      <c r="Z2827" s="30">
        <f t="shared" si="1967"/>
        <v>0</v>
      </c>
      <c r="AA2827" s="10">
        <f t="shared" si="1968"/>
        <v>0</v>
      </c>
      <c r="AB2827" s="9" t="str">
        <f t="shared" si="1965"/>
        <v>U E</v>
      </c>
      <c r="AC2827" s="28">
        <f t="shared" si="1969"/>
        <v>0</v>
      </c>
      <c r="AD2827" s="29">
        <f t="shared" si="1970"/>
        <v>0</v>
      </c>
      <c r="AE2827" s="15">
        <f t="shared" si="1971"/>
        <v>0</v>
      </c>
      <c r="AF2827" s="27" t="e">
        <f t="shared" si="1962"/>
        <v>#REF!</v>
      </c>
      <c r="AG2827" s="7" t="e">
        <f t="shared" si="1962"/>
        <v>#REF!</v>
      </c>
      <c r="AH2827" s="17" t="e">
        <f t="shared" si="1972"/>
        <v>#REF!</v>
      </c>
      <c r="AI2827" s="26" t="e">
        <f t="shared" si="1963"/>
        <v>#REF!</v>
      </c>
      <c r="AJ2827" s="22" t="e">
        <f t="shared" si="1963"/>
        <v>#REF!</v>
      </c>
      <c r="AK2827" s="25" t="e">
        <f t="shared" si="1973"/>
        <v>#REF!</v>
      </c>
      <c r="AL2827" s="60">
        <f t="shared" si="1974"/>
        <v>41007</v>
      </c>
      <c r="AM2827" s="2"/>
    </row>
    <row r="2828" spans="1:39" ht="11.25" x14ac:dyDescent="0.2">
      <c r="A2828" s="2" t="s">
        <v>5</v>
      </c>
      <c r="B2828" s="2" t="str">
        <f t="shared" si="1964"/>
        <v>CACY2012</v>
      </c>
      <c r="C2828" s="2" t="s">
        <v>36</v>
      </c>
      <c r="D2828" s="4">
        <v>41006</v>
      </c>
      <c r="K2828" s="54">
        <f t="shared" si="1976"/>
        <v>0</v>
      </c>
      <c r="T2828" s="53">
        <v>3</v>
      </c>
      <c r="U2828" s="54">
        <v>114</v>
      </c>
      <c r="V2828" s="55">
        <v>30280</v>
      </c>
      <c r="W2828" s="48">
        <f t="shared" si="1975"/>
        <v>1174</v>
      </c>
      <c r="X2828" s="32">
        <v>48317</v>
      </c>
      <c r="Y2828" s="31">
        <f t="shared" si="1966"/>
        <v>0.62669453815427278</v>
      </c>
      <c r="Z2828" s="30">
        <f t="shared" si="1967"/>
        <v>2.3594180102241447E-3</v>
      </c>
      <c r="AA2828" s="10">
        <f t="shared" si="1968"/>
        <v>265.61403508771929</v>
      </c>
      <c r="AB2828" s="9" t="str">
        <f t="shared" si="1965"/>
        <v>U E</v>
      </c>
      <c r="AC2828" s="28">
        <f t="shared" si="1969"/>
        <v>0.62669453815427278</v>
      </c>
      <c r="AD2828" s="29">
        <f t="shared" si="1970"/>
        <v>2.3594180102241447E-3</v>
      </c>
      <c r="AE2828" s="15">
        <f t="shared" si="1971"/>
        <v>265.61403508771929</v>
      </c>
      <c r="AF2828" s="27" t="e">
        <f t="shared" si="1962"/>
        <v>#REF!</v>
      </c>
      <c r="AG2828" s="7" t="e">
        <f t="shared" si="1962"/>
        <v>#REF!</v>
      </c>
      <c r="AH2828" s="17" t="e">
        <f t="shared" si="1972"/>
        <v>#REF!</v>
      </c>
      <c r="AI2828" s="26" t="e">
        <f t="shared" si="1963"/>
        <v>#REF!</v>
      </c>
      <c r="AJ2828" s="22" t="e">
        <f t="shared" si="1963"/>
        <v>#REF!</v>
      </c>
      <c r="AK2828" s="25" t="e">
        <f t="shared" si="1973"/>
        <v>#REF!</v>
      </c>
      <c r="AL2828" s="60">
        <f t="shared" si="1974"/>
        <v>41006</v>
      </c>
      <c r="AM2828" s="2"/>
    </row>
    <row r="2829" spans="1:39" ht="11.25" x14ac:dyDescent="0.2">
      <c r="A2829" s="2" t="s">
        <v>5</v>
      </c>
      <c r="B2829" s="2" t="str">
        <f t="shared" si="1964"/>
        <v>CACY2012</v>
      </c>
      <c r="C2829" s="2" t="s">
        <v>36</v>
      </c>
      <c r="D2829" s="4">
        <v>41005</v>
      </c>
      <c r="K2829" s="54">
        <f t="shared" si="1976"/>
        <v>0</v>
      </c>
      <c r="T2829" s="53">
        <v>5</v>
      </c>
      <c r="U2829" s="54">
        <v>1077</v>
      </c>
      <c r="V2829" s="55">
        <v>194177</v>
      </c>
      <c r="W2829" s="48">
        <f t="shared" si="1975"/>
        <v>1177</v>
      </c>
      <c r="X2829" s="32">
        <v>48317</v>
      </c>
      <c r="Y2829" s="31">
        <f t="shared" si="1966"/>
        <v>4.0188132541341552</v>
      </c>
      <c r="Z2829" s="30">
        <f t="shared" si="1967"/>
        <v>2.2290291201854419E-2</v>
      </c>
      <c r="AA2829" s="10">
        <f t="shared" si="1968"/>
        <v>180.29433611884863</v>
      </c>
      <c r="AB2829" s="9" t="str">
        <f t="shared" si="1965"/>
        <v>U E</v>
      </c>
      <c r="AC2829" s="28">
        <f t="shared" si="1969"/>
        <v>4.0188132541341552</v>
      </c>
      <c r="AD2829" s="29">
        <f t="shared" si="1970"/>
        <v>2.2290291201854419E-2</v>
      </c>
      <c r="AE2829" s="15">
        <f t="shared" si="1971"/>
        <v>180.29433611884863</v>
      </c>
      <c r="AF2829" s="27" t="e">
        <f t="shared" si="1962"/>
        <v>#REF!</v>
      </c>
      <c r="AG2829" s="7" t="e">
        <f t="shared" si="1962"/>
        <v>#REF!</v>
      </c>
      <c r="AH2829" s="17" t="e">
        <f t="shared" si="1972"/>
        <v>#REF!</v>
      </c>
      <c r="AI2829" s="26" t="e">
        <f t="shared" si="1963"/>
        <v>#REF!</v>
      </c>
      <c r="AJ2829" s="22" t="e">
        <f t="shared" si="1963"/>
        <v>#REF!</v>
      </c>
      <c r="AK2829" s="25" t="e">
        <f t="shared" si="1973"/>
        <v>#REF!</v>
      </c>
      <c r="AL2829" s="60">
        <f t="shared" si="1974"/>
        <v>41005</v>
      </c>
      <c r="AM2829" s="2"/>
    </row>
    <row r="2830" spans="1:39" ht="11.25" x14ac:dyDescent="0.2">
      <c r="A2830" s="2" t="s">
        <v>5</v>
      </c>
      <c r="B2830" s="2" t="str">
        <f t="shared" si="1964"/>
        <v>CACY2012</v>
      </c>
      <c r="C2830" s="2" t="s">
        <v>36</v>
      </c>
      <c r="D2830" s="4">
        <v>41004</v>
      </c>
      <c r="K2830" s="54">
        <f t="shared" si="1976"/>
        <v>0</v>
      </c>
      <c r="T2830" s="53">
        <v>6</v>
      </c>
      <c r="U2830" s="54">
        <v>9</v>
      </c>
      <c r="V2830" s="55">
        <v>1245</v>
      </c>
      <c r="W2830" s="48">
        <f t="shared" si="1975"/>
        <v>1172</v>
      </c>
      <c r="X2830" s="32">
        <v>48317</v>
      </c>
      <c r="Y2830" s="31">
        <f t="shared" si="1966"/>
        <v>2.576732826955316E-2</v>
      </c>
      <c r="Z2830" s="30">
        <f t="shared" si="1967"/>
        <v>1.8626984291243248E-4</v>
      </c>
      <c r="AA2830" s="10">
        <f t="shared" si="1968"/>
        <v>138.33333333333334</v>
      </c>
      <c r="AB2830" s="9" t="str">
        <f t="shared" si="1965"/>
        <v>U E</v>
      </c>
      <c r="AC2830" s="28">
        <f t="shared" si="1969"/>
        <v>2.576732826955316E-2</v>
      </c>
      <c r="AD2830" s="29">
        <f t="shared" si="1970"/>
        <v>1.8626984291243248E-4</v>
      </c>
      <c r="AE2830" s="15">
        <f t="shared" si="1971"/>
        <v>138.33333333333334</v>
      </c>
      <c r="AF2830" s="27" t="e">
        <f t="shared" si="1962"/>
        <v>#REF!</v>
      </c>
      <c r="AG2830" s="7" t="e">
        <f t="shared" si="1962"/>
        <v>#REF!</v>
      </c>
      <c r="AH2830" s="17" t="e">
        <f t="shared" si="1972"/>
        <v>#REF!</v>
      </c>
      <c r="AI2830" s="26" t="e">
        <f t="shared" si="1963"/>
        <v>#REF!</v>
      </c>
      <c r="AJ2830" s="22" t="e">
        <f t="shared" si="1963"/>
        <v>#REF!</v>
      </c>
      <c r="AK2830" s="25" t="e">
        <f t="shared" si="1973"/>
        <v>#REF!</v>
      </c>
      <c r="AL2830" s="60">
        <f t="shared" si="1974"/>
        <v>41004</v>
      </c>
      <c r="AM2830" s="2"/>
    </row>
    <row r="2831" spans="1:39" ht="11.25" x14ac:dyDescent="0.2">
      <c r="A2831" s="2" t="s">
        <v>5</v>
      </c>
      <c r="B2831" s="2" t="str">
        <f t="shared" si="1964"/>
        <v>CACY2012</v>
      </c>
      <c r="C2831" s="2" t="s">
        <v>36</v>
      </c>
      <c r="D2831" s="4">
        <v>41003</v>
      </c>
      <c r="K2831" s="54">
        <f t="shared" si="1976"/>
        <v>0</v>
      </c>
      <c r="T2831" s="53">
        <v>4</v>
      </c>
      <c r="U2831" s="54">
        <v>155</v>
      </c>
      <c r="V2831" s="55">
        <v>40084</v>
      </c>
      <c r="W2831" s="48">
        <f t="shared" si="1975"/>
        <v>1170</v>
      </c>
      <c r="X2831" s="32">
        <v>48317</v>
      </c>
      <c r="Y2831" s="31">
        <f t="shared" si="1966"/>
        <v>0.82960448703354928</v>
      </c>
      <c r="Z2831" s="30">
        <f t="shared" si="1967"/>
        <v>3.2079806279363371E-3</v>
      </c>
      <c r="AA2831" s="10">
        <f t="shared" si="1968"/>
        <v>258.60645161290324</v>
      </c>
      <c r="AB2831" s="9" t="str">
        <f t="shared" si="1965"/>
        <v>U E</v>
      </c>
      <c r="AC2831" s="28">
        <f t="shared" si="1969"/>
        <v>0.82960448703354928</v>
      </c>
      <c r="AD2831" s="29">
        <f t="shared" si="1970"/>
        <v>3.2079806279363371E-3</v>
      </c>
      <c r="AE2831" s="15">
        <f t="shared" si="1971"/>
        <v>258.60645161290324</v>
      </c>
      <c r="AF2831" s="27" t="e">
        <f t="shared" si="1962"/>
        <v>#REF!</v>
      </c>
      <c r="AG2831" s="7" t="e">
        <f t="shared" si="1962"/>
        <v>#REF!</v>
      </c>
      <c r="AH2831" s="17" t="e">
        <f t="shared" si="1972"/>
        <v>#REF!</v>
      </c>
      <c r="AI2831" s="26" t="e">
        <f t="shared" si="1963"/>
        <v>#REF!</v>
      </c>
      <c r="AJ2831" s="22" t="e">
        <f t="shared" si="1963"/>
        <v>#REF!</v>
      </c>
      <c r="AK2831" s="25" t="e">
        <f t="shared" si="1973"/>
        <v>#REF!</v>
      </c>
      <c r="AL2831" s="60">
        <f t="shared" si="1974"/>
        <v>41003</v>
      </c>
      <c r="AM2831" s="2"/>
    </row>
    <row r="2832" spans="1:39" ht="11.25" x14ac:dyDescent="0.2">
      <c r="A2832" s="2" t="s">
        <v>5</v>
      </c>
      <c r="B2832" s="2" t="str">
        <f t="shared" si="1964"/>
        <v>CACY2012</v>
      </c>
      <c r="C2832" s="2" t="s">
        <v>36</v>
      </c>
      <c r="D2832" s="4">
        <v>41002</v>
      </c>
      <c r="K2832" s="54">
        <f t="shared" si="1976"/>
        <v>0</v>
      </c>
      <c r="T2832" s="53">
        <v>5</v>
      </c>
      <c r="U2832" s="54">
        <v>145</v>
      </c>
      <c r="V2832" s="55">
        <v>7344</v>
      </c>
      <c r="W2832" s="48">
        <f t="shared" si="1975"/>
        <v>1168</v>
      </c>
      <c r="X2832" s="32">
        <v>48317</v>
      </c>
      <c r="Y2832" s="31">
        <f t="shared" si="1966"/>
        <v>0.15199619181654489</v>
      </c>
      <c r="Z2832" s="30">
        <f t="shared" si="1967"/>
        <v>3.0010141358114122E-3</v>
      </c>
      <c r="AA2832" s="10">
        <f t="shared" si="1968"/>
        <v>50.648275862068957</v>
      </c>
      <c r="AB2832" s="9" t="str">
        <f t="shared" si="1965"/>
        <v>U E</v>
      </c>
      <c r="AC2832" s="28">
        <f t="shared" si="1969"/>
        <v>0.15199619181654489</v>
      </c>
      <c r="AD2832" s="29">
        <f t="shared" si="1970"/>
        <v>3.0010141358114122E-3</v>
      </c>
      <c r="AE2832" s="15">
        <f t="shared" si="1971"/>
        <v>50.648275862068957</v>
      </c>
      <c r="AF2832" s="27" t="e">
        <f t="shared" si="1962"/>
        <v>#REF!</v>
      </c>
      <c r="AG2832" s="7" t="e">
        <f t="shared" si="1962"/>
        <v>#REF!</v>
      </c>
      <c r="AH2832" s="17" t="e">
        <f t="shared" si="1972"/>
        <v>#REF!</v>
      </c>
      <c r="AI2832" s="26" t="e">
        <f t="shared" si="1963"/>
        <v>#REF!</v>
      </c>
      <c r="AJ2832" s="22" t="e">
        <f t="shared" si="1963"/>
        <v>#REF!</v>
      </c>
      <c r="AK2832" s="25" t="e">
        <f t="shared" si="1973"/>
        <v>#REF!</v>
      </c>
      <c r="AL2832" s="60">
        <f t="shared" si="1974"/>
        <v>41002</v>
      </c>
      <c r="AM2832" s="2"/>
    </row>
    <row r="2833" spans="1:39" ht="11.25" x14ac:dyDescent="0.2">
      <c r="A2833" s="2" t="s">
        <v>5</v>
      </c>
      <c r="B2833" s="2" t="str">
        <f t="shared" si="1964"/>
        <v>CACY2012</v>
      </c>
      <c r="C2833" s="2" t="s">
        <v>36</v>
      </c>
      <c r="D2833" s="4">
        <v>41001</v>
      </c>
      <c r="K2833" s="54">
        <f t="shared" si="1976"/>
        <v>0</v>
      </c>
      <c r="T2833" s="53">
        <v>3</v>
      </c>
      <c r="U2833" s="54">
        <v>5</v>
      </c>
      <c r="V2833" s="55">
        <v>984</v>
      </c>
      <c r="W2833" s="48">
        <f t="shared" si="1975"/>
        <v>1163</v>
      </c>
      <c r="X2833" s="32">
        <v>48317</v>
      </c>
      <c r="Y2833" s="31">
        <f t="shared" si="1966"/>
        <v>2.0365502825092616E-2</v>
      </c>
      <c r="Z2833" s="30">
        <f t="shared" si="1967"/>
        <v>1.0348324606246249E-4</v>
      </c>
      <c r="AA2833" s="10">
        <f t="shared" si="1968"/>
        <v>196.79999999999998</v>
      </c>
      <c r="AB2833" s="9" t="str">
        <f t="shared" si="1965"/>
        <v>U E</v>
      </c>
      <c r="AC2833" s="28">
        <f t="shared" si="1969"/>
        <v>2.0365502825092616E-2</v>
      </c>
      <c r="AD2833" s="29">
        <f t="shared" si="1970"/>
        <v>1.0348324606246249E-4</v>
      </c>
      <c r="AE2833" s="15">
        <f t="shared" si="1971"/>
        <v>196.79999999999998</v>
      </c>
      <c r="AF2833" s="27" t="e">
        <f t="shared" si="1962"/>
        <v>#REF!</v>
      </c>
      <c r="AG2833" s="7" t="e">
        <f t="shared" si="1962"/>
        <v>#REF!</v>
      </c>
      <c r="AH2833" s="17" t="e">
        <f t="shared" si="1972"/>
        <v>#REF!</v>
      </c>
      <c r="AI2833" s="26" t="e">
        <f t="shared" si="1963"/>
        <v>#REF!</v>
      </c>
      <c r="AJ2833" s="22" t="e">
        <f t="shared" si="1963"/>
        <v>#REF!</v>
      </c>
      <c r="AK2833" s="25" t="e">
        <f t="shared" si="1973"/>
        <v>#REF!</v>
      </c>
      <c r="AL2833" s="60">
        <f t="shared" si="1974"/>
        <v>41001</v>
      </c>
      <c r="AM2833" s="2"/>
    </row>
    <row r="2834" spans="1:39" ht="11.25" x14ac:dyDescent="0.2">
      <c r="A2834" s="2" t="s">
        <v>5</v>
      </c>
      <c r="B2834" s="2" t="str">
        <f t="shared" si="1964"/>
        <v>CACY2012</v>
      </c>
      <c r="C2834" s="2" t="s">
        <v>36</v>
      </c>
      <c r="D2834" s="4">
        <v>41000</v>
      </c>
      <c r="K2834" s="54">
        <f t="shared" si="1976"/>
        <v>0</v>
      </c>
      <c r="T2834" s="53">
        <v>10</v>
      </c>
      <c r="U2834" s="54">
        <v>115</v>
      </c>
      <c r="V2834" s="55">
        <v>29902</v>
      </c>
      <c r="W2834" s="48">
        <f t="shared" si="1975"/>
        <v>1162</v>
      </c>
      <c r="X2834" s="32">
        <v>48317</v>
      </c>
      <c r="Y2834" s="31">
        <f t="shared" si="1966"/>
        <v>0.61887120475195068</v>
      </c>
      <c r="Z2834" s="30">
        <f t="shared" si="1967"/>
        <v>2.3801146594366373E-3</v>
      </c>
      <c r="AA2834" s="10">
        <f t="shared" si="1968"/>
        <v>260.01739130434783</v>
      </c>
      <c r="AB2834" s="9" t="str">
        <f t="shared" si="1965"/>
        <v>U E</v>
      </c>
      <c r="AC2834" s="28">
        <f t="shared" si="1969"/>
        <v>0.61887120475195068</v>
      </c>
      <c r="AD2834" s="29">
        <f t="shared" si="1970"/>
        <v>2.3801146594366373E-3</v>
      </c>
      <c r="AE2834" s="15">
        <f t="shared" si="1971"/>
        <v>260.01739130434783</v>
      </c>
      <c r="AF2834" s="27" t="e">
        <f t="shared" si="1962"/>
        <v>#REF!</v>
      </c>
      <c r="AG2834" s="7" t="e">
        <f t="shared" si="1962"/>
        <v>#REF!</v>
      </c>
      <c r="AH2834" s="17" t="e">
        <f t="shared" si="1972"/>
        <v>#REF!</v>
      </c>
      <c r="AI2834" s="26" t="e">
        <f t="shared" si="1963"/>
        <v>#REF!</v>
      </c>
      <c r="AJ2834" s="22" t="e">
        <f t="shared" si="1963"/>
        <v>#REF!</v>
      </c>
      <c r="AK2834" s="25" t="e">
        <f t="shared" si="1973"/>
        <v>#REF!</v>
      </c>
      <c r="AL2834" s="60">
        <f t="shared" si="1974"/>
        <v>41000</v>
      </c>
      <c r="AM2834" s="2"/>
    </row>
    <row r="2835" spans="1:39" ht="11.25" x14ac:dyDescent="0.2">
      <c r="A2835" s="2" t="s">
        <v>5</v>
      </c>
      <c r="B2835" s="2" t="str">
        <f t="shared" si="1964"/>
        <v>CACY2012</v>
      </c>
      <c r="C2835" s="2" t="s">
        <v>36</v>
      </c>
      <c r="D2835" s="4">
        <v>40999</v>
      </c>
      <c r="G2835" s="69">
        <v>92</v>
      </c>
      <c r="H2835" s="71">
        <v>0.95599999999999996</v>
      </c>
      <c r="I2835" s="76">
        <v>96</v>
      </c>
      <c r="K2835" s="54">
        <f t="shared" si="1976"/>
        <v>0</v>
      </c>
      <c r="T2835" s="53">
        <v>23</v>
      </c>
      <c r="U2835" s="54">
        <v>6189</v>
      </c>
      <c r="V2835" s="55">
        <v>1607610</v>
      </c>
      <c r="W2835" s="48">
        <f t="shared" si="1975"/>
        <v>1157</v>
      </c>
      <c r="X2835" s="32">
        <v>48317</v>
      </c>
      <c r="Y2835" s="31">
        <f t="shared" si="1966"/>
        <v>33.272140240495062</v>
      </c>
      <c r="Z2835" s="30">
        <f t="shared" si="1967"/>
        <v>0.12809156197611607</v>
      </c>
      <c r="AA2835" s="10">
        <f t="shared" si="1968"/>
        <v>259.75278720310229</v>
      </c>
      <c r="AB2835" s="9" t="str">
        <f t="shared" si="1965"/>
        <v>U E</v>
      </c>
      <c r="AC2835" s="28">
        <f t="shared" si="1969"/>
        <v>33.272140240495062</v>
      </c>
      <c r="AD2835" s="29">
        <f t="shared" si="1970"/>
        <v>0.12809156197611607</v>
      </c>
      <c r="AE2835" s="15">
        <f t="shared" si="1971"/>
        <v>259.75278720310229</v>
      </c>
      <c r="AF2835" s="27" t="e">
        <f t="shared" si="1962"/>
        <v>#REF!</v>
      </c>
      <c r="AG2835" s="7" t="e">
        <f t="shared" si="1962"/>
        <v>#REF!</v>
      </c>
      <c r="AH2835" s="17" t="e">
        <f t="shared" si="1972"/>
        <v>#REF!</v>
      </c>
      <c r="AI2835" s="26" t="e">
        <f t="shared" si="1963"/>
        <v>#REF!</v>
      </c>
      <c r="AJ2835" s="22" t="e">
        <f t="shared" si="1963"/>
        <v>#REF!</v>
      </c>
      <c r="AK2835" s="25" t="e">
        <f t="shared" si="1973"/>
        <v>#REF!</v>
      </c>
      <c r="AL2835" s="60">
        <f t="shared" si="1974"/>
        <v>40999</v>
      </c>
      <c r="AM2835" s="2"/>
    </row>
    <row r="2836" spans="1:39" ht="11.25" x14ac:dyDescent="0.2">
      <c r="A2836" s="2" t="s">
        <v>5</v>
      </c>
      <c r="B2836" s="2" t="str">
        <f t="shared" si="1964"/>
        <v>CACY2012</v>
      </c>
      <c r="C2836" s="2" t="s">
        <v>36</v>
      </c>
      <c r="D2836" s="4">
        <v>40998</v>
      </c>
      <c r="K2836" s="54">
        <f t="shared" si="1976"/>
        <v>0</v>
      </c>
      <c r="T2836" s="53">
        <v>5</v>
      </c>
      <c r="U2836" s="54">
        <v>823</v>
      </c>
      <c r="V2836" s="55">
        <v>208566</v>
      </c>
      <c r="W2836" s="48">
        <f t="shared" si="1975"/>
        <v>1137</v>
      </c>
      <c r="X2836" s="32">
        <v>48317</v>
      </c>
      <c r="Y2836" s="31">
        <f t="shared" si="1966"/>
        <v>4.3166173396527103</v>
      </c>
      <c r="Z2836" s="30">
        <f t="shared" si="1967"/>
        <v>1.7033342301881325E-2</v>
      </c>
      <c r="AA2836" s="10">
        <f t="shared" si="1968"/>
        <v>253.42162818955043</v>
      </c>
      <c r="AB2836" s="9" t="str">
        <f t="shared" si="1965"/>
        <v>U E</v>
      </c>
      <c r="AC2836" s="28">
        <f t="shared" si="1969"/>
        <v>4.3166173396527103</v>
      </c>
      <c r="AD2836" s="29">
        <f t="shared" si="1970"/>
        <v>1.7033342301881325E-2</v>
      </c>
      <c r="AE2836" s="15">
        <f t="shared" si="1971"/>
        <v>253.42162818955043</v>
      </c>
      <c r="AF2836" s="27" t="e">
        <f t="shared" si="1962"/>
        <v>#REF!</v>
      </c>
      <c r="AG2836" s="7" t="e">
        <f t="shared" si="1962"/>
        <v>#REF!</v>
      </c>
      <c r="AH2836" s="17" t="e">
        <f t="shared" si="1972"/>
        <v>#REF!</v>
      </c>
      <c r="AI2836" s="26" t="e">
        <f t="shared" si="1963"/>
        <v>#REF!</v>
      </c>
      <c r="AJ2836" s="22" t="e">
        <f t="shared" si="1963"/>
        <v>#REF!</v>
      </c>
      <c r="AK2836" s="25" t="e">
        <f t="shared" si="1973"/>
        <v>#REF!</v>
      </c>
      <c r="AL2836" s="60">
        <f t="shared" si="1974"/>
        <v>40998</v>
      </c>
      <c r="AM2836" s="2"/>
    </row>
    <row r="2837" spans="1:39" ht="11.25" x14ac:dyDescent="0.2">
      <c r="A2837" s="2" t="s">
        <v>5</v>
      </c>
      <c r="B2837" s="2" t="str">
        <f t="shared" si="1964"/>
        <v>CACY2012</v>
      </c>
      <c r="C2837" s="2" t="s">
        <v>36</v>
      </c>
      <c r="D2837" s="4">
        <v>40997</v>
      </c>
      <c r="K2837" s="54">
        <f t="shared" si="1976"/>
        <v>0</v>
      </c>
      <c r="T2837" s="53">
        <v>4</v>
      </c>
      <c r="U2837" s="54">
        <v>5</v>
      </c>
      <c r="V2837" s="55">
        <v>697</v>
      </c>
      <c r="W2837" s="48">
        <f t="shared" si="1975"/>
        <v>1135</v>
      </c>
      <c r="X2837" s="32">
        <v>48317</v>
      </c>
      <c r="Y2837" s="31">
        <f t="shared" si="1966"/>
        <v>1.442556450110727E-2</v>
      </c>
      <c r="Z2837" s="30">
        <f t="shared" si="1967"/>
        <v>1.0348324606246249E-4</v>
      </c>
      <c r="AA2837" s="10">
        <f t="shared" si="1968"/>
        <v>139.39999999999998</v>
      </c>
      <c r="AB2837" s="9" t="str">
        <f t="shared" si="1965"/>
        <v>U E</v>
      </c>
      <c r="AC2837" s="28">
        <f t="shared" si="1969"/>
        <v>1.442556450110727E-2</v>
      </c>
      <c r="AD2837" s="29">
        <f t="shared" si="1970"/>
        <v>1.0348324606246249E-4</v>
      </c>
      <c r="AE2837" s="15">
        <f t="shared" si="1971"/>
        <v>139.39999999999998</v>
      </c>
      <c r="AF2837" s="27" t="e">
        <f t="shared" si="1962"/>
        <v>#REF!</v>
      </c>
      <c r="AG2837" s="7" t="e">
        <f t="shared" si="1962"/>
        <v>#REF!</v>
      </c>
      <c r="AH2837" s="17" t="e">
        <f t="shared" si="1972"/>
        <v>#REF!</v>
      </c>
      <c r="AI2837" s="26" t="e">
        <f t="shared" si="1963"/>
        <v>#REF!</v>
      </c>
      <c r="AJ2837" s="22" t="e">
        <f t="shared" si="1963"/>
        <v>#REF!</v>
      </c>
      <c r="AK2837" s="25" t="e">
        <f t="shared" si="1973"/>
        <v>#REF!</v>
      </c>
      <c r="AL2837" s="60">
        <f t="shared" si="1974"/>
        <v>40997</v>
      </c>
      <c r="AM2837" s="2"/>
    </row>
    <row r="2838" spans="1:39" ht="11.25" x14ac:dyDescent="0.2">
      <c r="A2838" s="2" t="s">
        <v>5</v>
      </c>
      <c r="B2838" s="2" t="str">
        <f t="shared" si="1964"/>
        <v>CACY2012</v>
      </c>
      <c r="C2838" s="2" t="s">
        <v>36</v>
      </c>
      <c r="D2838" s="4">
        <v>40996</v>
      </c>
      <c r="K2838" s="54">
        <f t="shared" si="1976"/>
        <v>0</v>
      </c>
      <c r="T2838" s="53">
        <v>3</v>
      </c>
      <c r="U2838" s="54">
        <v>535</v>
      </c>
      <c r="V2838" s="55">
        <v>42011</v>
      </c>
      <c r="W2838" s="48">
        <f t="shared" si="1975"/>
        <v>1135</v>
      </c>
      <c r="X2838" s="32">
        <v>48317</v>
      </c>
      <c r="Y2838" s="31">
        <f t="shared" si="1966"/>
        <v>0.86948693006602229</v>
      </c>
      <c r="Z2838" s="30">
        <f t="shared" si="1967"/>
        <v>1.1072707328683486E-2</v>
      </c>
      <c r="AA2838" s="10">
        <f t="shared" si="1968"/>
        <v>78.52523364485981</v>
      </c>
      <c r="AB2838" s="9" t="str">
        <f t="shared" si="1965"/>
        <v>U E</v>
      </c>
      <c r="AC2838" s="28">
        <f t="shared" si="1969"/>
        <v>0.86948693006602229</v>
      </c>
      <c r="AD2838" s="29">
        <f t="shared" si="1970"/>
        <v>1.1072707328683486E-2</v>
      </c>
      <c r="AE2838" s="15">
        <f t="shared" si="1971"/>
        <v>78.52523364485981</v>
      </c>
      <c r="AF2838" s="27" t="e">
        <f t="shared" si="1962"/>
        <v>#REF!</v>
      </c>
      <c r="AG2838" s="7" t="e">
        <f t="shared" si="1962"/>
        <v>#REF!</v>
      </c>
      <c r="AH2838" s="17" t="e">
        <f t="shared" si="1972"/>
        <v>#REF!</v>
      </c>
      <c r="AI2838" s="26" t="e">
        <f t="shared" si="1963"/>
        <v>#REF!</v>
      </c>
      <c r="AJ2838" s="22" t="e">
        <f t="shared" si="1963"/>
        <v>#REF!</v>
      </c>
      <c r="AK2838" s="25" t="e">
        <f t="shared" si="1973"/>
        <v>#REF!</v>
      </c>
      <c r="AL2838" s="60">
        <f t="shared" si="1974"/>
        <v>40996</v>
      </c>
      <c r="AM2838" s="2"/>
    </row>
    <row r="2839" spans="1:39" ht="11.25" x14ac:dyDescent="0.2">
      <c r="A2839" s="2" t="s">
        <v>5</v>
      </c>
      <c r="B2839" s="2" t="str">
        <f t="shared" si="1964"/>
        <v>CACY2012</v>
      </c>
      <c r="C2839" s="2" t="s">
        <v>36</v>
      </c>
      <c r="D2839" s="4">
        <v>40995</v>
      </c>
      <c r="K2839" s="54">
        <f t="shared" si="1976"/>
        <v>0</v>
      </c>
      <c r="T2839" s="53">
        <v>10</v>
      </c>
      <c r="U2839" s="54">
        <v>392</v>
      </c>
      <c r="V2839" s="55">
        <v>68227</v>
      </c>
      <c r="W2839" s="48">
        <f t="shared" si="1975"/>
        <v>1137</v>
      </c>
      <c r="X2839" s="32">
        <v>48317</v>
      </c>
      <c r="Y2839" s="31">
        <f t="shared" si="1966"/>
        <v>1.4120702858207257</v>
      </c>
      <c r="Z2839" s="30">
        <f t="shared" si="1967"/>
        <v>8.1130864912970588E-3</v>
      </c>
      <c r="AA2839" s="10">
        <f t="shared" si="1968"/>
        <v>174.04846938775512</v>
      </c>
      <c r="AB2839" s="9" t="str">
        <f t="shared" si="1965"/>
        <v>U E</v>
      </c>
      <c r="AC2839" s="28">
        <f t="shared" si="1969"/>
        <v>1.4120702858207257</v>
      </c>
      <c r="AD2839" s="29">
        <f t="shared" si="1970"/>
        <v>8.1130864912970588E-3</v>
      </c>
      <c r="AE2839" s="15">
        <f t="shared" si="1971"/>
        <v>174.04846938775512</v>
      </c>
      <c r="AF2839" s="27" t="e">
        <f t="shared" si="1962"/>
        <v>#REF!</v>
      </c>
      <c r="AG2839" s="7" t="e">
        <f t="shared" si="1962"/>
        <v>#REF!</v>
      </c>
      <c r="AH2839" s="17" t="e">
        <f t="shared" si="1972"/>
        <v>#REF!</v>
      </c>
      <c r="AI2839" s="26" t="e">
        <f t="shared" si="1963"/>
        <v>#REF!</v>
      </c>
      <c r="AJ2839" s="22" t="e">
        <f t="shared" si="1963"/>
        <v>#REF!</v>
      </c>
      <c r="AK2839" s="25" t="e">
        <f t="shared" si="1973"/>
        <v>#REF!</v>
      </c>
      <c r="AL2839" s="60">
        <f t="shared" si="1974"/>
        <v>40995</v>
      </c>
      <c r="AM2839" s="2"/>
    </row>
    <row r="2840" spans="1:39" ht="11.25" x14ac:dyDescent="0.2">
      <c r="A2840" s="2" t="s">
        <v>5</v>
      </c>
      <c r="B2840" s="2" t="str">
        <f t="shared" si="1964"/>
        <v>CACY2012</v>
      </c>
      <c r="C2840" s="2" t="s">
        <v>36</v>
      </c>
      <c r="D2840" s="4">
        <v>40994</v>
      </c>
      <c r="K2840" s="54">
        <f t="shared" si="1976"/>
        <v>0</v>
      </c>
      <c r="T2840" s="53">
        <v>2</v>
      </c>
      <c r="U2840" s="54">
        <v>268</v>
      </c>
      <c r="V2840" s="55">
        <v>110058</v>
      </c>
      <c r="W2840" s="48">
        <f t="shared" si="1975"/>
        <v>1127</v>
      </c>
      <c r="X2840" s="32">
        <v>48317</v>
      </c>
      <c r="Y2840" s="31">
        <f t="shared" si="1966"/>
        <v>2.2778318190284992</v>
      </c>
      <c r="Z2840" s="30">
        <f t="shared" si="1967"/>
        <v>5.5467019889479897E-3</v>
      </c>
      <c r="AA2840" s="10">
        <f t="shared" si="1968"/>
        <v>410.66417910447757</v>
      </c>
      <c r="AB2840" s="9" t="str">
        <f t="shared" si="1965"/>
        <v>U E</v>
      </c>
      <c r="AC2840" s="28">
        <f t="shared" si="1969"/>
        <v>2.2778318190284992</v>
      </c>
      <c r="AD2840" s="29">
        <f t="shared" si="1970"/>
        <v>5.5467019889479897E-3</v>
      </c>
      <c r="AE2840" s="15">
        <f t="shared" si="1971"/>
        <v>410.66417910447757</v>
      </c>
      <c r="AF2840" s="27" t="e">
        <f t="shared" si="1962"/>
        <v>#REF!</v>
      </c>
      <c r="AG2840" s="7" t="e">
        <f t="shared" si="1962"/>
        <v>#REF!</v>
      </c>
      <c r="AH2840" s="17" t="e">
        <f t="shared" si="1972"/>
        <v>#REF!</v>
      </c>
      <c r="AI2840" s="26" t="e">
        <f t="shared" si="1963"/>
        <v>#REF!</v>
      </c>
      <c r="AJ2840" s="22" t="e">
        <f t="shared" si="1963"/>
        <v>#REF!</v>
      </c>
      <c r="AK2840" s="25" t="e">
        <f t="shared" si="1973"/>
        <v>#REF!</v>
      </c>
      <c r="AL2840" s="60">
        <f t="shared" si="1974"/>
        <v>40994</v>
      </c>
      <c r="AM2840" s="2"/>
    </row>
    <row r="2841" spans="1:39" ht="11.25" x14ac:dyDescent="0.2">
      <c r="A2841" s="2" t="s">
        <v>5</v>
      </c>
      <c r="B2841" s="2" t="str">
        <f t="shared" si="1964"/>
        <v>CACY2012</v>
      </c>
      <c r="C2841" s="2" t="s">
        <v>36</v>
      </c>
      <c r="D2841" s="4">
        <v>40993</v>
      </c>
      <c r="K2841" s="54">
        <f t="shared" si="1976"/>
        <v>0</v>
      </c>
      <c r="T2841" s="53">
        <v>2</v>
      </c>
      <c r="U2841" s="54">
        <v>10</v>
      </c>
      <c r="V2841" s="55">
        <v>1783</v>
      </c>
      <c r="W2841" s="48">
        <f t="shared" si="1975"/>
        <v>1133</v>
      </c>
      <c r="X2841" s="32">
        <v>48317</v>
      </c>
      <c r="Y2841" s="31">
        <f t="shared" si="1966"/>
        <v>3.6902125545874125E-2</v>
      </c>
      <c r="Z2841" s="30">
        <f t="shared" si="1967"/>
        <v>2.0696649212492498E-4</v>
      </c>
      <c r="AA2841" s="10">
        <f t="shared" si="1968"/>
        <v>178.3</v>
      </c>
      <c r="AB2841" s="9" t="str">
        <f t="shared" si="1965"/>
        <v>U E</v>
      </c>
      <c r="AC2841" s="28">
        <f t="shared" si="1969"/>
        <v>3.6902125545874125E-2</v>
      </c>
      <c r="AD2841" s="29">
        <f t="shared" si="1970"/>
        <v>2.0696649212492498E-4</v>
      </c>
      <c r="AE2841" s="15">
        <f t="shared" si="1971"/>
        <v>178.3</v>
      </c>
      <c r="AF2841" s="27" t="e">
        <f t="shared" si="1962"/>
        <v>#REF!</v>
      </c>
      <c r="AG2841" s="7" t="e">
        <f t="shared" si="1962"/>
        <v>#REF!</v>
      </c>
      <c r="AH2841" s="17" t="e">
        <f t="shared" si="1972"/>
        <v>#REF!</v>
      </c>
      <c r="AI2841" s="26" t="e">
        <f t="shared" si="1963"/>
        <v>#REF!</v>
      </c>
      <c r="AJ2841" s="22" t="e">
        <f t="shared" si="1963"/>
        <v>#REF!</v>
      </c>
      <c r="AK2841" s="25" t="e">
        <f t="shared" si="1973"/>
        <v>#REF!</v>
      </c>
      <c r="AL2841" s="60">
        <f t="shared" si="1974"/>
        <v>40993</v>
      </c>
      <c r="AM2841" s="2"/>
    </row>
    <row r="2842" spans="1:39" ht="11.25" x14ac:dyDescent="0.2">
      <c r="A2842" s="2" t="s">
        <v>5</v>
      </c>
      <c r="B2842" s="2" t="str">
        <f t="shared" si="1964"/>
        <v>CACY2012</v>
      </c>
      <c r="C2842" s="2" t="s">
        <v>36</v>
      </c>
      <c r="D2842" s="4">
        <v>40992</v>
      </c>
      <c r="K2842" s="54">
        <f t="shared" si="1976"/>
        <v>0</v>
      </c>
      <c r="T2842" s="53">
        <v>1</v>
      </c>
      <c r="U2842" s="54">
        <v>1</v>
      </c>
      <c r="V2842" s="55">
        <v>78</v>
      </c>
      <c r="W2842" s="48">
        <f t="shared" si="1975"/>
        <v>1133</v>
      </c>
      <c r="X2842" s="32">
        <v>48317</v>
      </c>
      <c r="Y2842" s="31">
        <f t="shared" si="1966"/>
        <v>1.6143386385744148E-3</v>
      </c>
      <c r="Z2842" s="30">
        <f t="shared" si="1967"/>
        <v>2.0696649212492498E-5</v>
      </c>
      <c r="AA2842" s="10">
        <f t="shared" si="1968"/>
        <v>78</v>
      </c>
      <c r="AB2842" s="9" t="str">
        <f t="shared" si="1965"/>
        <v>U E</v>
      </c>
      <c r="AC2842" s="28">
        <f t="shared" si="1969"/>
        <v>1.6143386385744148E-3</v>
      </c>
      <c r="AD2842" s="29">
        <f t="shared" si="1970"/>
        <v>2.0696649212492498E-5</v>
      </c>
      <c r="AE2842" s="15">
        <f t="shared" si="1971"/>
        <v>78</v>
      </c>
      <c r="AF2842" s="27" t="e">
        <f t="shared" si="1962"/>
        <v>#REF!</v>
      </c>
      <c r="AG2842" s="7" t="e">
        <f t="shared" si="1962"/>
        <v>#REF!</v>
      </c>
      <c r="AH2842" s="17" t="e">
        <f t="shared" si="1972"/>
        <v>#REF!</v>
      </c>
      <c r="AI2842" s="26" t="e">
        <f t="shared" si="1963"/>
        <v>#REF!</v>
      </c>
      <c r="AJ2842" s="22" t="e">
        <f t="shared" si="1963"/>
        <v>#REF!</v>
      </c>
      <c r="AK2842" s="25" t="e">
        <f t="shared" si="1973"/>
        <v>#REF!</v>
      </c>
      <c r="AL2842" s="60">
        <f t="shared" si="1974"/>
        <v>40992</v>
      </c>
      <c r="AM2842" s="2"/>
    </row>
    <row r="2843" spans="1:39" ht="11.25" x14ac:dyDescent="0.2">
      <c r="A2843" s="2" t="s">
        <v>5</v>
      </c>
      <c r="B2843" s="2" t="str">
        <f t="shared" si="1964"/>
        <v>CACY2012</v>
      </c>
      <c r="C2843" s="2" t="s">
        <v>36</v>
      </c>
      <c r="D2843" s="4">
        <v>40991</v>
      </c>
      <c r="K2843" s="54">
        <f t="shared" si="1976"/>
        <v>0</v>
      </c>
      <c r="T2843" s="53">
        <v>3</v>
      </c>
      <c r="U2843" s="54">
        <v>1063</v>
      </c>
      <c r="V2843" s="55">
        <v>96522</v>
      </c>
      <c r="W2843" s="48">
        <f t="shared" si="1975"/>
        <v>1135</v>
      </c>
      <c r="X2843" s="32">
        <v>48317</v>
      </c>
      <c r="Y2843" s="31">
        <f t="shared" si="1966"/>
        <v>1.9976819752882009</v>
      </c>
      <c r="Z2843" s="30">
        <f t="shared" si="1967"/>
        <v>2.2000538112879525E-2</v>
      </c>
      <c r="AA2843" s="10">
        <f t="shared" si="1968"/>
        <v>90.801505174035753</v>
      </c>
      <c r="AB2843" s="9" t="str">
        <f t="shared" si="1965"/>
        <v>U E</v>
      </c>
      <c r="AC2843" s="28">
        <f t="shared" si="1969"/>
        <v>1.9976819752882009</v>
      </c>
      <c r="AD2843" s="29">
        <f t="shared" si="1970"/>
        <v>2.2000538112879525E-2</v>
      </c>
      <c r="AE2843" s="15">
        <f t="shared" si="1971"/>
        <v>90.801505174035753</v>
      </c>
      <c r="AF2843" s="27" t="e">
        <f t="shared" si="1962"/>
        <v>#REF!</v>
      </c>
      <c r="AG2843" s="7" t="e">
        <f t="shared" si="1962"/>
        <v>#REF!</v>
      </c>
      <c r="AH2843" s="17" t="e">
        <f t="shared" si="1972"/>
        <v>#REF!</v>
      </c>
      <c r="AI2843" s="26" t="e">
        <f t="shared" si="1963"/>
        <v>#REF!</v>
      </c>
      <c r="AJ2843" s="22" t="e">
        <f t="shared" si="1963"/>
        <v>#REF!</v>
      </c>
      <c r="AK2843" s="25" t="e">
        <f t="shared" si="1973"/>
        <v>#REF!</v>
      </c>
      <c r="AL2843" s="60">
        <f t="shared" si="1974"/>
        <v>40991</v>
      </c>
      <c r="AM2843" s="2"/>
    </row>
    <row r="2844" spans="1:39" ht="11.25" x14ac:dyDescent="0.2">
      <c r="A2844" s="2" t="s">
        <v>5</v>
      </c>
      <c r="B2844" s="2" t="str">
        <f t="shared" si="1964"/>
        <v>CACY2012</v>
      </c>
      <c r="C2844" s="2" t="s">
        <v>36</v>
      </c>
      <c r="D2844" s="4">
        <v>40990</v>
      </c>
      <c r="K2844" s="54">
        <f t="shared" si="1976"/>
        <v>0</v>
      </c>
      <c r="T2844" s="53"/>
      <c r="U2844" s="54"/>
      <c r="V2844" s="55"/>
      <c r="W2844" s="48">
        <f t="shared" si="1975"/>
        <v>1139</v>
      </c>
      <c r="X2844" s="32">
        <v>48317</v>
      </c>
      <c r="Y2844" s="31">
        <f t="shared" si="1966"/>
        <v>0</v>
      </c>
      <c r="Z2844" s="30">
        <f t="shared" si="1967"/>
        <v>0</v>
      </c>
      <c r="AA2844" s="10">
        <f t="shared" si="1968"/>
        <v>0</v>
      </c>
      <c r="AB2844" s="9" t="str">
        <f t="shared" si="1965"/>
        <v>U E</v>
      </c>
      <c r="AC2844" s="28">
        <f t="shared" si="1969"/>
        <v>0</v>
      </c>
      <c r="AD2844" s="29">
        <f t="shared" si="1970"/>
        <v>0</v>
      </c>
      <c r="AE2844" s="15">
        <f t="shared" si="1971"/>
        <v>0</v>
      </c>
      <c r="AF2844" s="27" t="e">
        <f t="shared" si="1962"/>
        <v>#REF!</v>
      </c>
      <c r="AG2844" s="7" t="e">
        <f t="shared" si="1962"/>
        <v>#REF!</v>
      </c>
      <c r="AH2844" s="17" t="e">
        <f t="shared" si="1972"/>
        <v>#REF!</v>
      </c>
      <c r="AI2844" s="26" t="e">
        <f t="shared" si="1963"/>
        <v>#REF!</v>
      </c>
      <c r="AJ2844" s="22" t="e">
        <f t="shared" si="1963"/>
        <v>#REF!</v>
      </c>
      <c r="AK2844" s="25" t="e">
        <f t="shared" si="1973"/>
        <v>#REF!</v>
      </c>
      <c r="AL2844" s="60">
        <f t="shared" si="1974"/>
        <v>40990</v>
      </c>
      <c r="AM2844" s="2"/>
    </row>
    <row r="2845" spans="1:39" ht="11.25" x14ac:dyDescent="0.2">
      <c r="A2845" s="2" t="s">
        <v>5</v>
      </c>
      <c r="B2845" s="2" t="str">
        <f t="shared" si="1964"/>
        <v>CACY2012</v>
      </c>
      <c r="C2845" s="2" t="s">
        <v>36</v>
      </c>
      <c r="D2845" s="4">
        <v>40989</v>
      </c>
      <c r="K2845" s="54">
        <f t="shared" si="1976"/>
        <v>0</v>
      </c>
      <c r="T2845" s="53">
        <v>3</v>
      </c>
      <c r="U2845" s="54">
        <v>162</v>
      </c>
      <c r="V2845" s="55">
        <v>14138</v>
      </c>
      <c r="W2845" s="48">
        <f t="shared" si="1975"/>
        <v>1144</v>
      </c>
      <c r="X2845" s="32">
        <v>48317</v>
      </c>
      <c r="Y2845" s="31">
        <f t="shared" si="1966"/>
        <v>0.29260922656621891</v>
      </c>
      <c r="Z2845" s="30">
        <f t="shared" si="1967"/>
        <v>3.3528571724237848E-3</v>
      </c>
      <c r="AA2845" s="10">
        <f t="shared" si="1968"/>
        <v>87.271604938271594</v>
      </c>
      <c r="AB2845" s="9" t="str">
        <f t="shared" si="1965"/>
        <v>U E</v>
      </c>
      <c r="AC2845" s="28">
        <f t="shared" si="1969"/>
        <v>0.29260922656621891</v>
      </c>
      <c r="AD2845" s="29">
        <f t="shared" si="1970"/>
        <v>3.3528571724237848E-3</v>
      </c>
      <c r="AE2845" s="15">
        <f t="shared" si="1971"/>
        <v>87.271604938271594</v>
      </c>
      <c r="AF2845" s="27" t="e">
        <f t="shared" si="1962"/>
        <v>#REF!</v>
      </c>
      <c r="AG2845" s="7" t="e">
        <f t="shared" si="1962"/>
        <v>#REF!</v>
      </c>
      <c r="AH2845" s="17" t="e">
        <f t="shared" si="1972"/>
        <v>#REF!</v>
      </c>
      <c r="AI2845" s="26" t="e">
        <f t="shared" si="1963"/>
        <v>#REF!</v>
      </c>
      <c r="AJ2845" s="22" t="e">
        <f t="shared" si="1963"/>
        <v>#REF!</v>
      </c>
      <c r="AK2845" s="25" t="e">
        <f t="shared" si="1973"/>
        <v>#REF!</v>
      </c>
      <c r="AL2845" s="60">
        <f t="shared" si="1974"/>
        <v>40989</v>
      </c>
      <c r="AM2845" s="2"/>
    </row>
    <row r="2846" spans="1:39" ht="11.25" x14ac:dyDescent="0.2">
      <c r="A2846" s="2" t="s">
        <v>5</v>
      </c>
      <c r="B2846" s="2" t="str">
        <f t="shared" si="1964"/>
        <v>CACY2012</v>
      </c>
      <c r="C2846" s="2" t="s">
        <v>36</v>
      </c>
      <c r="D2846" s="4">
        <v>40988</v>
      </c>
      <c r="K2846" s="54">
        <f t="shared" si="1976"/>
        <v>0</v>
      </c>
      <c r="T2846" s="53">
        <v>4</v>
      </c>
      <c r="U2846" s="54">
        <v>57</v>
      </c>
      <c r="V2846" s="55">
        <v>1951</v>
      </c>
      <c r="W2846" s="48">
        <f t="shared" si="1975"/>
        <v>1147</v>
      </c>
      <c r="X2846" s="32">
        <v>48317</v>
      </c>
      <c r="Y2846" s="31">
        <f t="shared" si="1966"/>
        <v>4.0379162613572862E-2</v>
      </c>
      <c r="Z2846" s="30">
        <f t="shared" si="1967"/>
        <v>1.1797090051120724E-3</v>
      </c>
      <c r="AA2846" s="10">
        <f t="shared" si="1968"/>
        <v>34.228070175438596</v>
      </c>
      <c r="AB2846" s="9" t="str">
        <f t="shared" si="1965"/>
        <v>U E</v>
      </c>
      <c r="AC2846" s="28">
        <f t="shared" si="1969"/>
        <v>4.0379162613572862E-2</v>
      </c>
      <c r="AD2846" s="29">
        <f t="shared" si="1970"/>
        <v>1.1797090051120724E-3</v>
      </c>
      <c r="AE2846" s="15">
        <f t="shared" si="1971"/>
        <v>34.228070175438596</v>
      </c>
      <c r="AF2846" s="27" t="e">
        <f t="shared" si="1962"/>
        <v>#REF!</v>
      </c>
      <c r="AG2846" s="7" t="e">
        <f t="shared" si="1962"/>
        <v>#REF!</v>
      </c>
      <c r="AH2846" s="17" t="e">
        <f t="shared" si="1972"/>
        <v>#REF!</v>
      </c>
      <c r="AI2846" s="26" t="e">
        <f t="shared" si="1963"/>
        <v>#REF!</v>
      </c>
      <c r="AJ2846" s="22" t="e">
        <f t="shared" si="1963"/>
        <v>#REF!</v>
      </c>
      <c r="AK2846" s="25" t="e">
        <f t="shared" si="1973"/>
        <v>#REF!</v>
      </c>
      <c r="AL2846" s="60">
        <f t="shared" si="1974"/>
        <v>40988</v>
      </c>
      <c r="AM2846" s="2"/>
    </row>
    <row r="2847" spans="1:39" ht="11.25" x14ac:dyDescent="0.2">
      <c r="A2847" s="2" t="s">
        <v>5</v>
      </c>
      <c r="B2847" s="2" t="str">
        <f t="shared" si="1964"/>
        <v>CACY2012</v>
      </c>
      <c r="C2847" s="2" t="s">
        <v>36</v>
      </c>
      <c r="D2847" s="4">
        <v>40987</v>
      </c>
      <c r="K2847" s="54">
        <f t="shared" si="1976"/>
        <v>0</v>
      </c>
      <c r="T2847" s="53">
        <v>1</v>
      </c>
      <c r="U2847" s="54">
        <v>1</v>
      </c>
      <c r="V2847" s="55">
        <v>85</v>
      </c>
      <c r="W2847" s="48">
        <f t="shared" si="1975"/>
        <v>1143</v>
      </c>
      <c r="X2847" s="32">
        <v>48317</v>
      </c>
      <c r="Y2847" s="31">
        <f t="shared" si="1966"/>
        <v>1.7592151830618623E-3</v>
      </c>
      <c r="Z2847" s="30">
        <f t="shared" si="1967"/>
        <v>2.0696649212492498E-5</v>
      </c>
      <c r="AA2847" s="10">
        <f t="shared" si="1968"/>
        <v>85</v>
      </c>
      <c r="AB2847" s="9" t="str">
        <f t="shared" si="1965"/>
        <v>U E</v>
      </c>
      <c r="AC2847" s="28">
        <f t="shared" si="1969"/>
        <v>1.7592151830618623E-3</v>
      </c>
      <c r="AD2847" s="29">
        <f t="shared" si="1970"/>
        <v>2.0696649212492498E-5</v>
      </c>
      <c r="AE2847" s="15">
        <f t="shared" si="1971"/>
        <v>85</v>
      </c>
      <c r="AF2847" s="27" t="e">
        <f t="shared" si="1962"/>
        <v>#REF!</v>
      </c>
      <c r="AG2847" s="7" t="e">
        <f t="shared" si="1962"/>
        <v>#REF!</v>
      </c>
      <c r="AH2847" s="17" t="e">
        <f t="shared" si="1972"/>
        <v>#REF!</v>
      </c>
      <c r="AI2847" s="26" t="e">
        <f t="shared" si="1963"/>
        <v>#REF!</v>
      </c>
      <c r="AJ2847" s="22" t="e">
        <f t="shared" si="1963"/>
        <v>#REF!</v>
      </c>
      <c r="AK2847" s="25" t="e">
        <f t="shared" si="1973"/>
        <v>#REF!</v>
      </c>
      <c r="AL2847" s="60">
        <f t="shared" si="1974"/>
        <v>40987</v>
      </c>
      <c r="AM2847" s="2"/>
    </row>
    <row r="2848" spans="1:39" ht="11.25" x14ac:dyDescent="0.2">
      <c r="A2848" s="2" t="s">
        <v>5</v>
      </c>
      <c r="B2848" s="2" t="str">
        <f t="shared" si="1964"/>
        <v>CACY2012</v>
      </c>
      <c r="C2848" s="2" t="s">
        <v>36</v>
      </c>
      <c r="D2848" s="4">
        <v>40986</v>
      </c>
      <c r="K2848" s="54">
        <f t="shared" si="1976"/>
        <v>0</v>
      </c>
      <c r="T2848" s="53">
        <v>3</v>
      </c>
      <c r="U2848" s="54">
        <v>380</v>
      </c>
      <c r="V2848" s="55">
        <v>48639</v>
      </c>
      <c r="W2848" s="48">
        <f t="shared" si="1975"/>
        <v>1147</v>
      </c>
      <c r="X2848" s="32">
        <v>48317</v>
      </c>
      <c r="Y2848" s="31">
        <f t="shared" si="1966"/>
        <v>1.0066643210464226</v>
      </c>
      <c r="Z2848" s="30">
        <f t="shared" si="1967"/>
        <v>7.8647267007471485E-3</v>
      </c>
      <c r="AA2848" s="10">
        <f t="shared" si="1968"/>
        <v>127.99736842105264</v>
      </c>
      <c r="AB2848" s="9" t="str">
        <f t="shared" si="1965"/>
        <v>U E</v>
      </c>
      <c r="AC2848" s="28">
        <f t="shared" si="1969"/>
        <v>1.0066643210464226</v>
      </c>
      <c r="AD2848" s="29">
        <f t="shared" si="1970"/>
        <v>7.8647267007471485E-3</v>
      </c>
      <c r="AE2848" s="15">
        <f t="shared" si="1971"/>
        <v>127.99736842105264</v>
      </c>
      <c r="AF2848" s="27" t="e">
        <f t="shared" ref="AF2848:AG2911" si="1977">AF2849+Y2848</f>
        <v>#REF!</v>
      </c>
      <c r="AG2848" s="7" t="e">
        <f t="shared" si="1977"/>
        <v>#REF!</v>
      </c>
      <c r="AH2848" s="17" t="e">
        <f t="shared" si="1972"/>
        <v>#REF!</v>
      </c>
      <c r="AI2848" s="26" t="e">
        <f t="shared" ref="AI2848:AJ2911" si="1978">AI2849+AC2848</f>
        <v>#REF!</v>
      </c>
      <c r="AJ2848" s="22" t="e">
        <f t="shared" si="1978"/>
        <v>#REF!</v>
      </c>
      <c r="AK2848" s="25" t="e">
        <f t="shared" si="1973"/>
        <v>#REF!</v>
      </c>
      <c r="AL2848" s="60">
        <f t="shared" si="1974"/>
        <v>40986</v>
      </c>
      <c r="AM2848" s="2"/>
    </row>
    <row r="2849" spans="1:39" ht="11.25" x14ac:dyDescent="0.2">
      <c r="A2849" s="2" t="s">
        <v>5</v>
      </c>
      <c r="B2849" s="2" t="str">
        <f t="shared" si="1964"/>
        <v>CACY2012</v>
      </c>
      <c r="C2849" s="2" t="s">
        <v>36</v>
      </c>
      <c r="D2849" s="4">
        <v>40985</v>
      </c>
      <c r="K2849" s="54">
        <f t="shared" si="1976"/>
        <v>0</v>
      </c>
      <c r="T2849" s="53">
        <v>3</v>
      </c>
      <c r="U2849" s="54">
        <v>9</v>
      </c>
      <c r="V2849" s="55">
        <v>1276</v>
      </c>
      <c r="W2849" s="48">
        <f t="shared" si="1975"/>
        <v>1164</v>
      </c>
      <c r="X2849" s="32">
        <v>48317</v>
      </c>
      <c r="Y2849" s="31">
        <f t="shared" si="1966"/>
        <v>2.6408924395140428E-2</v>
      </c>
      <c r="Z2849" s="30">
        <f t="shared" si="1967"/>
        <v>1.8626984291243248E-4</v>
      </c>
      <c r="AA2849" s="10">
        <f t="shared" si="1968"/>
        <v>141.77777777777777</v>
      </c>
      <c r="AB2849" s="9" t="str">
        <f t="shared" si="1965"/>
        <v>U E</v>
      </c>
      <c r="AC2849" s="28">
        <f t="shared" si="1969"/>
        <v>2.6408924395140428E-2</v>
      </c>
      <c r="AD2849" s="29">
        <f t="shared" si="1970"/>
        <v>1.8626984291243248E-4</v>
      </c>
      <c r="AE2849" s="15">
        <f t="shared" si="1971"/>
        <v>141.77777777777777</v>
      </c>
      <c r="AF2849" s="27" t="e">
        <f t="shared" si="1977"/>
        <v>#REF!</v>
      </c>
      <c r="AG2849" s="7" t="e">
        <f t="shared" si="1977"/>
        <v>#REF!</v>
      </c>
      <c r="AH2849" s="17" t="e">
        <f t="shared" si="1972"/>
        <v>#REF!</v>
      </c>
      <c r="AI2849" s="26" t="e">
        <f t="shared" si="1978"/>
        <v>#REF!</v>
      </c>
      <c r="AJ2849" s="22" t="e">
        <f t="shared" si="1978"/>
        <v>#REF!</v>
      </c>
      <c r="AK2849" s="25" t="e">
        <f t="shared" si="1973"/>
        <v>#REF!</v>
      </c>
      <c r="AL2849" s="60">
        <f t="shared" si="1974"/>
        <v>40985</v>
      </c>
      <c r="AM2849" s="2"/>
    </row>
    <row r="2850" spans="1:39" ht="11.25" x14ac:dyDescent="0.2">
      <c r="A2850" s="2" t="s">
        <v>5</v>
      </c>
      <c r="B2850" s="2" t="str">
        <f t="shared" si="1964"/>
        <v>CACY2012</v>
      </c>
      <c r="C2850" s="2" t="s">
        <v>36</v>
      </c>
      <c r="D2850" s="4">
        <v>40984</v>
      </c>
      <c r="K2850" s="54">
        <f t="shared" si="1976"/>
        <v>0</v>
      </c>
      <c r="T2850" s="53">
        <v>2</v>
      </c>
      <c r="U2850" s="54">
        <v>30</v>
      </c>
      <c r="V2850" s="55">
        <v>3843</v>
      </c>
      <c r="W2850" s="48">
        <f t="shared" si="1975"/>
        <v>1182</v>
      </c>
      <c r="X2850" s="32">
        <v>48317</v>
      </c>
      <c r="Y2850" s="31">
        <f t="shared" si="1966"/>
        <v>7.9537222923608666E-2</v>
      </c>
      <c r="Z2850" s="30">
        <f t="shared" si="1967"/>
        <v>6.2089947637477497E-4</v>
      </c>
      <c r="AA2850" s="10">
        <f t="shared" si="1968"/>
        <v>128.1</v>
      </c>
      <c r="AB2850" s="9" t="str">
        <f t="shared" si="1965"/>
        <v>U E</v>
      </c>
      <c r="AC2850" s="28">
        <f t="shared" si="1969"/>
        <v>7.9537222923608666E-2</v>
      </c>
      <c r="AD2850" s="29">
        <f t="shared" si="1970"/>
        <v>6.2089947637477497E-4</v>
      </c>
      <c r="AE2850" s="15">
        <f t="shared" si="1971"/>
        <v>128.1</v>
      </c>
      <c r="AF2850" s="27" t="e">
        <f t="shared" si="1977"/>
        <v>#REF!</v>
      </c>
      <c r="AG2850" s="7" t="e">
        <f t="shared" si="1977"/>
        <v>#REF!</v>
      </c>
      <c r="AH2850" s="17" t="e">
        <f t="shared" si="1972"/>
        <v>#REF!</v>
      </c>
      <c r="AI2850" s="26" t="e">
        <f t="shared" si="1978"/>
        <v>#REF!</v>
      </c>
      <c r="AJ2850" s="22" t="e">
        <f t="shared" si="1978"/>
        <v>#REF!</v>
      </c>
      <c r="AK2850" s="25" t="e">
        <f t="shared" si="1973"/>
        <v>#REF!</v>
      </c>
      <c r="AL2850" s="60">
        <f t="shared" si="1974"/>
        <v>40984</v>
      </c>
      <c r="AM2850" s="2"/>
    </row>
    <row r="2851" spans="1:39" ht="11.25" x14ac:dyDescent="0.2">
      <c r="A2851" s="2" t="s">
        <v>5</v>
      </c>
      <c r="B2851" s="2" t="str">
        <f t="shared" si="1964"/>
        <v>CACY2012</v>
      </c>
      <c r="C2851" s="2" t="s">
        <v>36</v>
      </c>
      <c r="D2851" s="4">
        <v>40983</v>
      </c>
      <c r="K2851" s="54">
        <f t="shared" si="1976"/>
        <v>0</v>
      </c>
      <c r="T2851" s="53">
        <v>2</v>
      </c>
      <c r="U2851" s="54">
        <v>60</v>
      </c>
      <c r="V2851" s="55">
        <v>6386</v>
      </c>
      <c r="W2851" s="48">
        <f t="shared" si="1975"/>
        <v>1183</v>
      </c>
      <c r="X2851" s="32">
        <v>48317</v>
      </c>
      <c r="Y2851" s="31">
        <f t="shared" si="1966"/>
        <v>0.1321688018709771</v>
      </c>
      <c r="Z2851" s="30">
        <f t="shared" si="1967"/>
        <v>1.2417989527495499E-3</v>
      </c>
      <c r="AA2851" s="10">
        <f t="shared" si="1968"/>
        <v>106.43333333333334</v>
      </c>
      <c r="AB2851" s="9" t="str">
        <f t="shared" si="1965"/>
        <v>U E</v>
      </c>
      <c r="AC2851" s="28">
        <f t="shared" si="1969"/>
        <v>0.1321688018709771</v>
      </c>
      <c r="AD2851" s="29">
        <f t="shared" si="1970"/>
        <v>1.2417989527495499E-3</v>
      </c>
      <c r="AE2851" s="15">
        <f t="shared" si="1971"/>
        <v>106.43333333333334</v>
      </c>
      <c r="AF2851" s="27" t="e">
        <f t="shared" si="1977"/>
        <v>#REF!</v>
      </c>
      <c r="AG2851" s="7" t="e">
        <f t="shared" si="1977"/>
        <v>#REF!</v>
      </c>
      <c r="AH2851" s="17" t="e">
        <f t="shared" si="1972"/>
        <v>#REF!</v>
      </c>
      <c r="AI2851" s="26" t="e">
        <f t="shared" si="1978"/>
        <v>#REF!</v>
      </c>
      <c r="AJ2851" s="22" t="e">
        <f t="shared" si="1978"/>
        <v>#REF!</v>
      </c>
      <c r="AK2851" s="25" t="e">
        <f t="shared" si="1973"/>
        <v>#REF!</v>
      </c>
      <c r="AL2851" s="60">
        <f t="shared" si="1974"/>
        <v>40983</v>
      </c>
      <c r="AM2851" s="2"/>
    </row>
    <row r="2852" spans="1:39" ht="11.25" x14ac:dyDescent="0.2">
      <c r="A2852" s="2" t="s">
        <v>5</v>
      </c>
      <c r="B2852" s="2" t="str">
        <f t="shared" si="1964"/>
        <v>CACY2012</v>
      </c>
      <c r="C2852" s="2" t="s">
        <v>36</v>
      </c>
      <c r="D2852" s="4">
        <v>40982</v>
      </c>
      <c r="K2852" s="54">
        <f t="shared" si="1976"/>
        <v>0</v>
      </c>
      <c r="T2852" s="53">
        <v>2</v>
      </c>
      <c r="U2852" s="54">
        <v>90</v>
      </c>
      <c r="V2852" s="55">
        <v>12052</v>
      </c>
      <c r="W2852" s="48">
        <f t="shared" si="1975"/>
        <v>1188</v>
      </c>
      <c r="X2852" s="32">
        <v>48317</v>
      </c>
      <c r="Y2852" s="31">
        <f t="shared" si="1966"/>
        <v>0.24943601630895959</v>
      </c>
      <c r="Z2852" s="30">
        <f t="shared" si="1967"/>
        <v>1.8626984291243247E-3</v>
      </c>
      <c r="AA2852" s="10">
        <f t="shared" si="1968"/>
        <v>133.91111111111113</v>
      </c>
      <c r="AB2852" s="9" t="str">
        <f t="shared" si="1965"/>
        <v>U E</v>
      </c>
      <c r="AC2852" s="28">
        <f t="shared" si="1969"/>
        <v>0.24943601630895959</v>
      </c>
      <c r="AD2852" s="29">
        <f t="shared" si="1970"/>
        <v>1.8626984291243247E-3</v>
      </c>
      <c r="AE2852" s="15">
        <f t="shared" si="1971"/>
        <v>133.91111111111113</v>
      </c>
      <c r="AF2852" s="27" t="e">
        <f t="shared" si="1977"/>
        <v>#REF!</v>
      </c>
      <c r="AG2852" s="7" t="e">
        <f t="shared" si="1977"/>
        <v>#REF!</v>
      </c>
      <c r="AH2852" s="17" t="e">
        <f t="shared" si="1972"/>
        <v>#REF!</v>
      </c>
      <c r="AI2852" s="26" t="e">
        <f t="shared" si="1978"/>
        <v>#REF!</v>
      </c>
      <c r="AJ2852" s="22" t="e">
        <f t="shared" si="1978"/>
        <v>#REF!</v>
      </c>
      <c r="AK2852" s="25" t="e">
        <f t="shared" si="1973"/>
        <v>#REF!</v>
      </c>
      <c r="AL2852" s="60">
        <f t="shared" si="1974"/>
        <v>40982</v>
      </c>
      <c r="AM2852" s="2"/>
    </row>
    <row r="2853" spans="1:39" ht="11.25" x14ac:dyDescent="0.2">
      <c r="A2853" s="2" t="s">
        <v>5</v>
      </c>
      <c r="B2853" s="2" t="str">
        <f t="shared" si="1964"/>
        <v>CACY2012</v>
      </c>
      <c r="C2853" s="2" t="s">
        <v>36</v>
      </c>
      <c r="D2853" s="4">
        <v>40981</v>
      </c>
      <c r="K2853" s="54">
        <f t="shared" si="1976"/>
        <v>0</v>
      </c>
      <c r="T2853" s="53">
        <v>22</v>
      </c>
      <c r="U2853" s="54">
        <v>1088</v>
      </c>
      <c r="V2853" s="55">
        <v>121200</v>
      </c>
      <c r="W2853" s="48">
        <f t="shared" si="1975"/>
        <v>1189</v>
      </c>
      <c r="X2853" s="32">
        <v>48317</v>
      </c>
      <c r="Y2853" s="31">
        <f t="shared" si="1966"/>
        <v>2.5084338845540906</v>
      </c>
      <c r="Z2853" s="30">
        <f t="shared" si="1967"/>
        <v>2.2517954343191836E-2</v>
      </c>
      <c r="AA2853" s="10">
        <f t="shared" si="1968"/>
        <v>111.39705882352941</v>
      </c>
      <c r="AB2853" s="9" t="str">
        <f t="shared" si="1965"/>
        <v>U E</v>
      </c>
      <c r="AC2853" s="28">
        <f t="shared" si="1969"/>
        <v>2.5084338845540906</v>
      </c>
      <c r="AD2853" s="29">
        <f t="shared" si="1970"/>
        <v>2.2517954343191836E-2</v>
      </c>
      <c r="AE2853" s="15">
        <f t="shared" si="1971"/>
        <v>111.39705882352941</v>
      </c>
      <c r="AF2853" s="27" t="e">
        <f t="shared" si="1977"/>
        <v>#REF!</v>
      </c>
      <c r="AG2853" s="7" t="e">
        <f t="shared" si="1977"/>
        <v>#REF!</v>
      </c>
      <c r="AH2853" s="17" t="e">
        <f t="shared" si="1972"/>
        <v>#REF!</v>
      </c>
      <c r="AI2853" s="26" t="e">
        <f t="shared" si="1978"/>
        <v>#REF!</v>
      </c>
      <c r="AJ2853" s="22" t="e">
        <f t="shared" si="1978"/>
        <v>#REF!</v>
      </c>
      <c r="AK2853" s="25" t="e">
        <f t="shared" si="1973"/>
        <v>#REF!</v>
      </c>
      <c r="AL2853" s="60">
        <f t="shared" si="1974"/>
        <v>40981</v>
      </c>
      <c r="AM2853" s="2"/>
    </row>
    <row r="2854" spans="1:39" ht="11.25" x14ac:dyDescent="0.2">
      <c r="A2854" s="2" t="s">
        <v>5</v>
      </c>
      <c r="B2854" s="2" t="str">
        <f t="shared" si="1964"/>
        <v>CACY2012</v>
      </c>
      <c r="C2854" s="2" t="s">
        <v>36</v>
      </c>
      <c r="D2854" s="4">
        <v>40980</v>
      </c>
      <c r="K2854" s="54">
        <f t="shared" si="1976"/>
        <v>0</v>
      </c>
      <c r="T2854" s="53">
        <v>11</v>
      </c>
      <c r="U2854" s="54">
        <v>1768</v>
      </c>
      <c r="V2854" s="55">
        <v>85416</v>
      </c>
      <c r="W2854" s="48">
        <f t="shared" si="1975"/>
        <v>1199</v>
      </c>
      <c r="X2854" s="32">
        <v>48317</v>
      </c>
      <c r="Y2854" s="31">
        <f t="shared" si="1966"/>
        <v>1.7678249891342592</v>
      </c>
      <c r="Z2854" s="30">
        <f t="shared" si="1967"/>
        <v>3.6591675807686734E-2</v>
      </c>
      <c r="AA2854" s="10">
        <f t="shared" si="1968"/>
        <v>48.312217194570138</v>
      </c>
      <c r="AB2854" s="9" t="str">
        <f t="shared" si="1965"/>
        <v>U E</v>
      </c>
      <c r="AC2854" s="28">
        <f t="shared" si="1969"/>
        <v>1.7678249891342592</v>
      </c>
      <c r="AD2854" s="29">
        <f t="shared" si="1970"/>
        <v>3.6591675807686734E-2</v>
      </c>
      <c r="AE2854" s="15">
        <f t="shared" si="1971"/>
        <v>48.312217194570138</v>
      </c>
      <c r="AF2854" s="27" t="e">
        <f t="shared" si="1977"/>
        <v>#REF!</v>
      </c>
      <c r="AG2854" s="7" t="e">
        <f t="shared" si="1977"/>
        <v>#REF!</v>
      </c>
      <c r="AH2854" s="17" t="e">
        <f t="shared" si="1972"/>
        <v>#REF!</v>
      </c>
      <c r="AI2854" s="26" t="e">
        <f t="shared" si="1978"/>
        <v>#REF!</v>
      </c>
      <c r="AJ2854" s="22" t="e">
        <f t="shared" si="1978"/>
        <v>#REF!</v>
      </c>
      <c r="AK2854" s="25" t="e">
        <f t="shared" si="1973"/>
        <v>#REF!</v>
      </c>
      <c r="AL2854" s="60">
        <f t="shared" si="1974"/>
        <v>40980</v>
      </c>
      <c r="AM2854" s="2"/>
    </row>
    <row r="2855" spans="1:39" ht="11.25" x14ac:dyDescent="0.2">
      <c r="A2855" s="2" t="s">
        <v>5</v>
      </c>
      <c r="B2855" s="2" t="str">
        <f t="shared" si="1964"/>
        <v>CACY2012</v>
      </c>
      <c r="C2855" s="2" t="s">
        <v>36</v>
      </c>
      <c r="D2855" s="4">
        <v>40979</v>
      </c>
      <c r="K2855" s="54">
        <f t="shared" si="1976"/>
        <v>0</v>
      </c>
      <c r="T2855" s="53">
        <v>2</v>
      </c>
      <c r="U2855" s="54">
        <v>25</v>
      </c>
      <c r="V2855" s="55">
        <v>4890</v>
      </c>
      <c r="W2855" s="48">
        <f t="shared" si="1975"/>
        <v>1205</v>
      </c>
      <c r="X2855" s="32">
        <v>48317</v>
      </c>
      <c r="Y2855" s="31">
        <f t="shared" si="1966"/>
        <v>0.10120661464908831</v>
      </c>
      <c r="Z2855" s="30">
        <f t="shared" si="1967"/>
        <v>5.1741623031231244E-4</v>
      </c>
      <c r="AA2855" s="10">
        <f t="shared" si="1968"/>
        <v>195.6</v>
      </c>
      <c r="AB2855" s="9" t="str">
        <f t="shared" si="1965"/>
        <v>U E</v>
      </c>
      <c r="AC2855" s="28">
        <f t="shared" si="1969"/>
        <v>0.10120661464908831</v>
      </c>
      <c r="AD2855" s="29">
        <f t="shared" si="1970"/>
        <v>5.1741623031231244E-4</v>
      </c>
      <c r="AE2855" s="15">
        <f t="shared" si="1971"/>
        <v>195.6</v>
      </c>
      <c r="AF2855" s="27" t="e">
        <f t="shared" si="1977"/>
        <v>#REF!</v>
      </c>
      <c r="AG2855" s="7" t="e">
        <f t="shared" si="1977"/>
        <v>#REF!</v>
      </c>
      <c r="AH2855" s="17" t="e">
        <f t="shared" si="1972"/>
        <v>#REF!</v>
      </c>
      <c r="AI2855" s="26" t="e">
        <f t="shared" si="1978"/>
        <v>#REF!</v>
      </c>
      <c r="AJ2855" s="22" t="e">
        <f t="shared" si="1978"/>
        <v>#REF!</v>
      </c>
      <c r="AK2855" s="25" t="e">
        <f t="shared" si="1973"/>
        <v>#REF!</v>
      </c>
      <c r="AL2855" s="60">
        <f t="shared" si="1974"/>
        <v>40979</v>
      </c>
      <c r="AM2855" s="2"/>
    </row>
    <row r="2856" spans="1:39" ht="11.25" x14ac:dyDescent="0.2">
      <c r="A2856" s="2" t="s">
        <v>5</v>
      </c>
      <c r="B2856" s="2" t="str">
        <f t="shared" si="1964"/>
        <v>CACY2012</v>
      </c>
      <c r="C2856" s="2" t="s">
        <v>36</v>
      </c>
      <c r="D2856" s="4">
        <v>40978</v>
      </c>
      <c r="K2856" s="54">
        <f t="shared" si="1976"/>
        <v>0</v>
      </c>
      <c r="T2856" s="53">
        <v>1</v>
      </c>
      <c r="U2856" s="54">
        <v>1</v>
      </c>
      <c r="V2856" s="55">
        <v>73</v>
      </c>
      <c r="W2856" s="48">
        <f t="shared" si="1975"/>
        <v>1236</v>
      </c>
      <c r="X2856" s="32">
        <v>48317</v>
      </c>
      <c r="Y2856" s="31">
        <f t="shared" si="1966"/>
        <v>1.5108553925119524E-3</v>
      </c>
      <c r="Z2856" s="30">
        <f t="shared" si="1967"/>
        <v>2.0696649212492498E-5</v>
      </c>
      <c r="AA2856" s="10">
        <f t="shared" si="1968"/>
        <v>73</v>
      </c>
      <c r="AB2856" s="9" t="str">
        <f t="shared" si="1965"/>
        <v>U E</v>
      </c>
      <c r="AC2856" s="28">
        <f t="shared" si="1969"/>
        <v>1.5108553925119524E-3</v>
      </c>
      <c r="AD2856" s="29">
        <f t="shared" si="1970"/>
        <v>2.0696649212492498E-5</v>
      </c>
      <c r="AE2856" s="15">
        <f t="shared" si="1971"/>
        <v>73</v>
      </c>
      <c r="AF2856" s="27" t="e">
        <f t="shared" si="1977"/>
        <v>#REF!</v>
      </c>
      <c r="AG2856" s="7" t="e">
        <f t="shared" si="1977"/>
        <v>#REF!</v>
      </c>
      <c r="AH2856" s="17" t="e">
        <f t="shared" si="1972"/>
        <v>#REF!</v>
      </c>
      <c r="AI2856" s="26" t="e">
        <f t="shared" si="1978"/>
        <v>#REF!</v>
      </c>
      <c r="AJ2856" s="22" t="e">
        <f t="shared" si="1978"/>
        <v>#REF!</v>
      </c>
      <c r="AK2856" s="25" t="e">
        <f t="shared" si="1973"/>
        <v>#REF!</v>
      </c>
      <c r="AL2856" s="60">
        <f t="shared" si="1974"/>
        <v>40978</v>
      </c>
      <c r="AM2856" s="2"/>
    </row>
    <row r="2857" spans="1:39" ht="11.25" x14ac:dyDescent="0.2">
      <c r="A2857" s="2" t="s">
        <v>5</v>
      </c>
      <c r="B2857" s="2" t="str">
        <f t="shared" si="1964"/>
        <v>CACY2012</v>
      </c>
      <c r="C2857" s="2" t="s">
        <v>36</v>
      </c>
      <c r="D2857" s="4">
        <v>40977</v>
      </c>
      <c r="K2857" s="54">
        <f t="shared" si="1976"/>
        <v>0</v>
      </c>
      <c r="T2857" s="53">
        <v>2</v>
      </c>
      <c r="U2857" s="54">
        <v>5</v>
      </c>
      <c r="V2857" s="55">
        <v>217</v>
      </c>
      <c r="W2857" s="48">
        <f t="shared" si="1975"/>
        <v>1237</v>
      </c>
      <c r="X2857" s="32">
        <v>48317</v>
      </c>
      <c r="Y2857" s="31">
        <f t="shared" si="1966"/>
        <v>4.4911728791108716E-3</v>
      </c>
      <c r="Z2857" s="30">
        <f t="shared" si="1967"/>
        <v>1.0348324606246249E-4</v>
      </c>
      <c r="AA2857" s="10">
        <f t="shared" si="1968"/>
        <v>43.4</v>
      </c>
      <c r="AB2857" s="9" t="str">
        <f t="shared" si="1965"/>
        <v>U E</v>
      </c>
      <c r="AC2857" s="28">
        <f t="shared" si="1969"/>
        <v>4.4911728791108716E-3</v>
      </c>
      <c r="AD2857" s="29">
        <f t="shared" si="1970"/>
        <v>1.0348324606246249E-4</v>
      </c>
      <c r="AE2857" s="15">
        <f t="shared" si="1971"/>
        <v>43.4</v>
      </c>
      <c r="AF2857" s="27" t="e">
        <f t="shared" si="1977"/>
        <v>#REF!</v>
      </c>
      <c r="AG2857" s="7" t="e">
        <f t="shared" si="1977"/>
        <v>#REF!</v>
      </c>
      <c r="AH2857" s="17" t="e">
        <f t="shared" si="1972"/>
        <v>#REF!</v>
      </c>
      <c r="AI2857" s="26" t="e">
        <f t="shared" si="1978"/>
        <v>#REF!</v>
      </c>
      <c r="AJ2857" s="22" t="e">
        <f t="shared" si="1978"/>
        <v>#REF!</v>
      </c>
      <c r="AK2857" s="25" t="e">
        <f t="shared" si="1973"/>
        <v>#REF!</v>
      </c>
      <c r="AL2857" s="60">
        <f t="shared" si="1974"/>
        <v>40977</v>
      </c>
      <c r="AM2857" s="2"/>
    </row>
    <row r="2858" spans="1:39" ht="11.25" x14ac:dyDescent="0.2">
      <c r="A2858" s="2" t="s">
        <v>5</v>
      </c>
      <c r="B2858" s="2" t="str">
        <f t="shared" si="1964"/>
        <v>CACY2012</v>
      </c>
      <c r="C2858" s="2" t="s">
        <v>36</v>
      </c>
      <c r="D2858" s="4">
        <v>40976</v>
      </c>
      <c r="K2858" s="54">
        <f t="shared" si="1976"/>
        <v>0</v>
      </c>
      <c r="T2858" s="53">
        <v>3</v>
      </c>
      <c r="U2858" s="54">
        <v>6</v>
      </c>
      <c r="V2858" s="55">
        <v>740</v>
      </c>
      <c r="W2858" s="48">
        <f t="shared" si="1975"/>
        <v>1238</v>
      </c>
      <c r="X2858" s="32">
        <v>48317</v>
      </c>
      <c r="Y2858" s="31">
        <f t="shared" si="1966"/>
        <v>1.5315520417244448E-2</v>
      </c>
      <c r="Z2858" s="30">
        <f t="shared" si="1967"/>
        <v>1.2417989527495498E-4</v>
      </c>
      <c r="AA2858" s="10">
        <f t="shared" si="1968"/>
        <v>123.33333333333334</v>
      </c>
      <c r="AB2858" s="9" t="str">
        <f t="shared" si="1965"/>
        <v>U E</v>
      </c>
      <c r="AC2858" s="28">
        <f t="shared" si="1969"/>
        <v>1.5315520417244448E-2</v>
      </c>
      <c r="AD2858" s="29">
        <f t="shared" si="1970"/>
        <v>1.2417989527495498E-4</v>
      </c>
      <c r="AE2858" s="15">
        <f t="shared" si="1971"/>
        <v>123.33333333333334</v>
      </c>
      <c r="AF2858" s="27" t="e">
        <f t="shared" si="1977"/>
        <v>#REF!</v>
      </c>
      <c r="AG2858" s="7" t="e">
        <f t="shared" si="1977"/>
        <v>#REF!</v>
      </c>
      <c r="AH2858" s="17" t="e">
        <f t="shared" si="1972"/>
        <v>#REF!</v>
      </c>
      <c r="AI2858" s="26" t="e">
        <f t="shared" si="1978"/>
        <v>#REF!</v>
      </c>
      <c r="AJ2858" s="22" t="e">
        <f t="shared" si="1978"/>
        <v>#REF!</v>
      </c>
      <c r="AK2858" s="25" t="e">
        <f t="shared" si="1973"/>
        <v>#REF!</v>
      </c>
      <c r="AL2858" s="60">
        <f t="shared" si="1974"/>
        <v>40976</v>
      </c>
      <c r="AM2858" s="2"/>
    </row>
    <row r="2859" spans="1:39" ht="11.25" x14ac:dyDescent="0.2">
      <c r="A2859" s="2" t="s">
        <v>5</v>
      </c>
      <c r="B2859" s="2" t="str">
        <f t="shared" si="1964"/>
        <v>CACY2012</v>
      </c>
      <c r="C2859" s="2" t="s">
        <v>36</v>
      </c>
      <c r="D2859" s="4">
        <v>40975</v>
      </c>
      <c r="K2859" s="54">
        <f t="shared" si="1976"/>
        <v>0</v>
      </c>
      <c r="T2859" s="53">
        <v>10</v>
      </c>
      <c r="U2859" s="54">
        <v>3537</v>
      </c>
      <c r="V2859" s="55">
        <v>28427</v>
      </c>
      <c r="W2859" s="48">
        <f t="shared" si="1975"/>
        <v>1239</v>
      </c>
      <c r="X2859" s="32">
        <v>48317</v>
      </c>
      <c r="Y2859" s="31">
        <f t="shared" si="1966"/>
        <v>0.58834364716352427</v>
      </c>
      <c r="Z2859" s="30">
        <f t="shared" si="1967"/>
        <v>7.3204048264585958E-2</v>
      </c>
      <c r="AA2859" s="10">
        <f t="shared" si="1968"/>
        <v>8.0370370370370381</v>
      </c>
      <c r="AB2859" s="9" t="str">
        <f t="shared" si="1965"/>
        <v>U E</v>
      </c>
      <c r="AC2859" s="28">
        <f t="shared" si="1969"/>
        <v>0.58834364716352427</v>
      </c>
      <c r="AD2859" s="29">
        <f t="shared" si="1970"/>
        <v>7.3204048264585958E-2</v>
      </c>
      <c r="AE2859" s="15">
        <f t="shared" si="1971"/>
        <v>8.0370370370370381</v>
      </c>
      <c r="AF2859" s="27" t="e">
        <f t="shared" si="1977"/>
        <v>#REF!</v>
      </c>
      <c r="AG2859" s="7" t="e">
        <f t="shared" si="1977"/>
        <v>#REF!</v>
      </c>
      <c r="AH2859" s="17" t="e">
        <f t="shared" si="1972"/>
        <v>#REF!</v>
      </c>
      <c r="AI2859" s="26" t="e">
        <f t="shared" si="1978"/>
        <v>#REF!</v>
      </c>
      <c r="AJ2859" s="22" t="e">
        <f t="shared" si="1978"/>
        <v>#REF!</v>
      </c>
      <c r="AK2859" s="25" t="e">
        <f t="shared" si="1973"/>
        <v>#REF!</v>
      </c>
      <c r="AL2859" s="60">
        <f t="shared" si="1974"/>
        <v>40975</v>
      </c>
      <c r="AM2859" s="2"/>
    </row>
    <row r="2860" spans="1:39" ht="11.25" x14ac:dyDescent="0.2">
      <c r="A2860" s="2" t="s">
        <v>5</v>
      </c>
      <c r="B2860" s="2" t="str">
        <f t="shared" si="1964"/>
        <v>CACY2012</v>
      </c>
      <c r="C2860" s="2" t="s">
        <v>36</v>
      </c>
      <c r="D2860" s="4">
        <v>40974</v>
      </c>
      <c r="K2860" s="54">
        <f t="shared" si="1976"/>
        <v>0</v>
      </c>
      <c r="T2860" s="53">
        <v>6</v>
      </c>
      <c r="U2860" s="54">
        <v>1056</v>
      </c>
      <c r="V2860" s="55">
        <v>126855</v>
      </c>
      <c r="W2860" s="48">
        <f t="shared" si="1975"/>
        <v>1237</v>
      </c>
      <c r="X2860" s="32">
        <v>48317</v>
      </c>
      <c r="Y2860" s="31">
        <f t="shared" si="1966"/>
        <v>2.6254734358507359</v>
      </c>
      <c r="Z2860" s="30">
        <f t="shared" si="1967"/>
        <v>2.1855661568392078E-2</v>
      </c>
      <c r="AA2860" s="10">
        <f t="shared" si="1968"/>
        <v>120.12784090909091</v>
      </c>
      <c r="AB2860" s="9" t="str">
        <f t="shared" si="1965"/>
        <v>U E</v>
      </c>
      <c r="AC2860" s="28">
        <f t="shared" si="1969"/>
        <v>2.6254734358507359</v>
      </c>
      <c r="AD2860" s="29">
        <f t="shared" si="1970"/>
        <v>2.1855661568392078E-2</v>
      </c>
      <c r="AE2860" s="15">
        <f t="shared" si="1971"/>
        <v>120.12784090909091</v>
      </c>
      <c r="AF2860" s="27" t="e">
        <f t="shared" si="1977"/>
        <v>#REF!</v>
      </c>
      <c r="AG2860" s="7" t="e">
        <f t="shared" si="1977"/>
        <v>#REF!</v>
      </c>
      <c r="AH2860" s="17" t="e">
        <f t="shared" si="1972"/>
        <v>#REF!</v>
      </c>
      <c r="AI2860" s="26" t="e">
        <f t="shared" si="1978"/>
        <v>#REF!</v>
      </c>
      <c r="AJ2860" s="22" t="e">
        <f t="shared" si="1978"/>
        <v>#REF!</v>
      </c>
      <c r="AK2860" s="25" t="e">
        <f t="shared" si="1973"/>
        <v>#REF!</v>
      </c>
      <c r="AL2860" s="60">
        <f t="shared" si="1974"/>
        <v>40974</v>
      </c>
      <c r="AM2860" s="2"/>
    </row>
    <row r="2861" spans="1:39" ht="11.25" x14ac:dyDescent="0.2">
      <c r="A2861" s="2" t="s">
        <v>5</v>
      </c>
      <c r="B2861" s="2" t="str">
        <f t="shared" si="1964"/>
        <v>CACY2012</v>
      </c>
      <c r="C2861" s="2" t="s">
        <v>36</v>
      </c>
      <c r="D2861" s="4">
        <v>40973</v>
      </c>
      <c r="K2861" s="54">
        <f t="shared" si="1976"/>
        <v>0</v>
      </c>
      <c r="T2861" s="53">
        <v>7</v>
      </c>
      <c r="U2861" s="54">
        <v>765</v>
      </c>
      <c r="V2861" s="55">
        <v>41823</v>
      </c>
      <c r="W2861" s="48">
        <f t="shared" si="1975"/>
        <v>1247</v>
      </c>
      <c r="X2861" s="32">
        <v>48317</v>
      </c>
      <c r="Y2861" s="31">
        <f t="shared" si="1966"/>
        <v>0.86559596001407368</v>
      </c>
      <c r="Z2861" s="30">
        <f t="shared" si="1967"/>
        <v>1.5832936647556761E-2</v>
      </c>
      <c r="AA2861" s="10">
        <f t="shared" si="1968"/>
        <v>54.670588235294119</v>
      </c>
      <c r="AB2861" s="9" t="str">
        <f t="shared" si="1965"/>
        <v>U E</v>
      </c>
      <c r="AC2861" s="28">
        <f t="shared" si="1969"/>
        <v>0.86559596001407368</v>
      </c>
      <c r="AD2861" s="29">
        <f t="shared" si="1970"/>
        <v>1.5832936647556761E-2</v>
      </c>
      <c r="AE2861" s="15">
        <f t="shared" si="1971"/>
        <v>54.670588235294119</v>
      </c>
      <c r="AF2861" s="27" t="e">
        <f t="shared" si="1977"/>
        <v>#REF!</v>
      </c>
      <c r="AG2861" s="7" t="e">
        <f t="shared" si="1977"/>
        <v>#REF!</v>
      </c>
      <c r="AH2861" s="17" t="e">
        <f t="shared" si="1972"/>
        <v>#REF!</v>
      </c>
      <c r="AI2861" s="26" t="e">
        <f t="shared" si="1978"/>
        <v>#REF!</v>
      </c>
      <c r="AJ2861" s="22" t="e">
        <f t="shared" si="1978"/>
        <v>#REF!</v>
      </c>
      <c r="AK2861" s="25" t="e">
        <f t="shared" si="1973"/>
        <v>#REF!</v>
      </c>
      <c r="AL2861" s="60">
        <f t="shared" si="1974"/>
        <v>40973</v>
      </c>
      <c r="AM2861" s="2"/>
    </row>
    <row r="2862" spans="1:39" ht="11.25" x14ac:dyDescent="0.2">
      <c r="A2862" s="2" t="s">
        <v>5</v>
      </c>
      <c r="B2862" s="2" t="str">
        <f t="shared" si="1964"/>
        <v>CACY2012</v>
      </c>
      <c r="C2862" s="2" t="s">
        <v>36</v>
      </c>
      <c r="D2862" s="4">
        <v>40972</v>
      </c>
      <c r="K2862" s="54">
        <f t="shared" si="1976"/>
        <v>0</v>
      </c>
      <c r="T2862" s="53">
        <v>2</v>
      </c>
      <c r="U2862" s="54">
        <v>26</v>
      </c>
      <c r="V2862" s="55">
        <v>3716</v>
      </c>
      <c r="W2862" s="48">
        <f t="shared" si="1975"/>
        <v>1241</v>
      </c>
      <c r="X2862" s="32">
        <v>48317</v>
      </c>
      <c r="Y2862" s="31">
        <f t="shared" si="1966"/>
        <v>7.6908748473622127E-2</v>
      </c>
      <c r="Z2862" s="30">
        <f t="shared" si="1967"/>
        <v>5.3811287952480497E-4</v>
      </c>
      <c r="AA2862" s="10">
        <f t="shared" si="1968"/>
        <v>142.92307692307693</v>
      </c>
      <c r="AB2862" s="9" t="str">
        <f t="shared" si="1965"/>
        <v>U E</v>
      </c>
      <c r="AC2862" s="28">
        <f t="shared" si="1969"/>
        <v>7.6908748473622127E-2</v>
      </c>
      <c r="AD2862" s="29">
        <f t="shared" si="1970"/>
        <v>5.3811287952480497E-4</v>
      </c>
      <c r="AE2862" s="15">
        <f t="shared" si="1971"/>
        <v>142.92307692307693</v>
      </c>
      <c r="AF2862" s="27" t="e">
        <f t="shared" si="1977"/>
        <v>#REF!</v>
      </c>
      <c r="AG2862" s="7" t="e">
        <f t="shared" si="1977"/>
        <v>#REF!</v>
      </c>
      <c r="AH2862" s="17" t="e">
        <f t="shared" si="1972"/>
        <v>#REF!</v>
      </c>
      <c r="AI2862" s="26" t="e">
        <f t="shared" si="1978"/>
        <v>#REF!</v>
      </c>
      <c r="AJ2862" s="22" t="e">
        <f t="shared" si="1978"/>
        <v>#REF!</v>
      </c>
      <c r="AK2862" s="25" t="e">
        <f t="shared" si="1973"/>
        <v>#REF!</v>
      </c>
      <c r="AL2862" s="60">
        <f t="shared" si="1974"/>
        <v>40972</v>
      </c>
      <c r="AM2862" s="2"/>
    </row>
    <row r="2863" spans="1:39" ht="11.25" x14ac:dyDescent="0.2">
      <c r="A2863" s="2" t="s">
        <v>5</v>
      </c>
      <c r="B2863" s="2" t="str">
        <f t="shared" si="1964"/>
        <v>CACY2012</v>
      </c>
      <c r="C2863" s="2" t="s">
        <v>36</v>
      </c>
      <c r="D2863" s="4">
        <v>40971</v>
      </c>
      <c r="K2863" s="54">
        <f t="shared" si="1976"/>
        <v>0</v>
      </c>
      <c r="T2863" s="53"/>
      <c r="U2863" s="54"/>
      <c r="V2863" s="55"/>
      <c r="W2863" s="48">
        <f t="shared" si="1975"/>
        <v>1244</v>
      </c>
      <c r="X2863" s="32">
        <v>48317</v>
      </c>
      <c r="Y2863" s="31">
        <f t="shared" si="1966"/>
        <v>0</v>
      </c>
      <c r="Z2863" s="30">
        <f t="shared" si="1967"/>
        <v>0</v>
      </c>
      <c r="AA2863" s="10">
        <f t="shared" si="1968"/>
        <v>0</v>
      </c>
      <c r="AB2863" s="9" t="str">
        <f t="shared" si="1965"/>
        <v>U E</v>
      </c>
      <c r="AC2863" s="28">
        <f t="shared" si="1969"/>
        <v>0</v>
      </c>
      <c r="AD2863" s="29">
        <f t="shared" si="1970"/>
        <v>0</v>
      </c>
      <c r="AE2863" s="15">
        <f t="shared" si="1971"/>
        <v>0</v>
      </c>
      <c r="AF2863" s="27" t="e">
        <f t="shared" si="1977"/>
        <v>#REF!</v>
      </c>
      <c r="AG2863" s="7" t="e">
        <f t="shared" si="1977"/>
        <v>#REF!</v>
      </c>
      <c r="AH2863" s="17" t="e">
        <f t="shared" si="1972"/>
        <v>#REF!</v>
      </c>
      <c r="AI2863" s="26" t="e">
        <f t="shared" si="1978"/>
        <v>#REF!</v>
      </c>
      <c r="AJ2863" s="22" t="e">
        <f t="shared" si="1978"/>
        <v>#REF!</v>
      </c>
      <c r="AK2863" s="25" t="e">
        <f t="shared" si="1973"/>
        <v>#REF!</v>
      </c>
      <c r="AL2863" s="60">
        <f t="shared" si="1974"/>
        <v>40971</v>
      </c>
      <c r="AM2863" s="2"/>
    </row>
    <row r="2864" spans="1:39" ht="11.25" x14ac:dyDescent="0.2">
      <c r="A2864" s="2" t="s">
        <v>5</v>
      </c>
      <c r="B2864" s="2" t="str">
        <f t="shared" si="1964"/>
        <v>CACY2012</v>
      </c>
      <c r="C2864" s="2" t="s">
        <v>36</v>
      </c>
      <c r="D2864" s="4">
        <v>40970</v>
      </c>
      <c r="K2864" s="54">
        <f t="shared" si="1976"/>
        <v>0</v>
      </c>
      <c r="T2864" s="53">
        <v>2</v>
      </c>
      <c r="U2864" s="54">
        <v>2</v>
      </c>
      <c r="V2864" s="55">
        <v>158</v>
      </c>
      <c r="W2864" s="48">
        <f t="shared" si="1975"/>
        <v>1245</v>
      </c>
      <c r="X2864" s="32">
        <v>48317</v>
      </c>
      <c r="Y2864" s="31">
        <f t="shared" si="1966"/>
        <v>3.2700705755738147E-3</v>
      </c>
      <c r="Z2864" s="30">
        <f t="shared" si="1967"/>
        <v>4.1393298424984995E-5</v>
      </c>
      <c r="AA2864" s="10">
        <f t="shared" si="1968"/>
        <v>79</v>
      </c>
      <c r="AB2864" s="9" t="str">
        <f t="shared" si="1965"/>
        <v>U E</v>
      </c>
      <c r="AC2864" s="28">
        <f t="shared" si="1969"/>
        <v>3.2700705755738147E-3</v>
      </c>
      <c r="AD2864" s="29">
        <f t="shared" si="1970"/>
        <v>4.1393298424984995E-5</v>
      </c>
      <c r="AE2864" s="15">
        <f t="shared" si="1971"/>
        <v>79</v>
      </c>
      <c r="AF2864" s="27" t="e">
        <f t="shared" si="1977"/>
        <v>#REF!</v>
      </c>
      <c r="AG2864" s="7" t="e">
        <f t="shared" si="1977"/>
        <v>#REF!</v>
      </c>
      <c r="AH2864" s="17" t="e">
        <f t="shared" si="1972"/>
        <v>#REF!</v>
      </c>
      <c r="AI2864" s="26" t="e">
        <f t="shared" si="1978"/>
        <v>#REF!</v>
      </c>
      <c r="AJ2864" s="22" t="e">
        <f t="shared" si="1978"/>
        <v>#REF!</v>
      </c>
      <c r="AK2864" s="25" t="e">
        <f t="shared" si="1973"/>
        <v>#REF!</v>
      </c>
      <c r="AL2864" s="60">
        <f t="shared" si="1974"/>
        <v>40970</v>
      </c>
      <c r="AM2864" s="2"/>
    </row>
    <row r="2865" spans="1:39" ht="11.25" x14ac:dyDescent="0.2">
      <c r="A2865" s="2" t="s">
        <v>5</v>
      </c>
      <c r="B2865" s="2" t="str">
        <f t="shared" si="1964"/>
        <v>CACY2012</v>
      </c>
      <c r="C2865" s="2" t="s">
        <v>36</v>
      </c>
      <c r="D2865" s="4">
        <v>40969</v>
      </c>
      <c r="K2865" s="54">
        <f t="shared" si="1976"/>
        <v>0</v>
      </c>
      <c r="T2865" s="53">
        <v>8</v>
      </c>
      <c r="U2865" s="54">
        <v>118</v>
      </c>
      <c r="V2865" s="55">
        <v>13111</v>
      </c>
      <c r="W2865" s="48">
        <f t="shared" si="1975"/>
        <v>1248</v>
      </c>
      <c r="X2865" s="32">
        <v>48317</v>
      </c>
      <c r="Y2865" s="31">
        <f t="shared" si="1966"/>
        <v>0.27135376782498916</v>
      </c>
      <c r="Z2865" s="30">
        <f t="shared" si="1967"/>
        <v>2.4422046070741148E-3</v>
      </c>
      <c r="AA2865" s="10">
        <f t="shared" si="1968"/>
        <v>111.11016949152543</v>
      </c>
      <c r="AB2865" s="9" t="str">
        <f t="shared" si="1965"/>
        <v>U E</v>
      </c>
      <c r="AC2865" s="28">
        <f t="shared" si="1969"/>
        <v>0.27135376782498916</v>
      </c>
      <c r="AD2865" s="29">
        <f t="shared" si="1970"/>
        <v>2.4422046070741148E-3</v>
      </c>
      <c r="AE2865" s="15">
        <f t="shared" si="1971"/>
        <v>111.11016949152543</v>
      </c>
      <c r="AF2865" s="27" t="e">
        <f t="shared" si="1977"/>
        <v>#REF!</v>
      </c>
      <c r="AG2865" s="7" t="e">
        <f t="shared" si="1977"/>
        <v>#REF!</v>
      </c>
      <c r="AH2865" s="17" t="e">
        <f t="shared" si="1972"/>
        <v>#REF!</v>
      </c>
      <c r="AI2865" s="26" t="e">
        <f t="shared" si="1978"/>
        <v>#REF!</v>
      </c>
      <c r="AJ2865" s="22" t="e">
        <f t="shared" si="1978"/>
        <v>#REF!</v>
      </c>
      <c r="AK2865" s="25" t="e">
        <f t="shared" si="1973"/>
        <v>#REF!</v>
      </c>
      <c r="AL2865" s="60">
        <f t="shared" si="1974"/>
        <v>40969</v>
      </c>
      <c r="AM2865" s="2"/>
    </row>
    <row r="2866" spans="1:39" ht="11.25" x14ac:dyDescent="0.2">
      <c r="A2866" s="2" t="s">
        <v>5</v>
      </c>
      <c r="B2866" s="2" t="str">
        <f t="shared" si="1964"/>
        <v>CACY2012</v>
      </c>
      <c r="C2866" s="2" t="s">
        <v>36</v>
      </c>
      <c r="D2866" s="4">
        <v>40968</v>
      </c>
      <c r="G2866" s="69">
        <v>63</v>
      </c>
      <c r="H2866" s="71">
        <v>0.67500000000000004</v>
      </c>
      <c r="I2866" s="76">
        <v>93</v>
      </c>
      <c r="K2866" s="54">
        <f t="shared" si="1976"/>
        <v>0</v>
      </c>
      <c r="T2866" s="53">
        <v>20</v>
      </c>
      <c r="U2866" s="54">
        <v>2259</v>
      </c>
      <c r="V2866" s="55">
        <v>237790</v>
      </c>
      <c r="W2866" s="48">
        <f t="shared" si="1975"/>
        <v>1242</v>
      </c>
      <c r="X2866" s="32">
        <v>48317</v>
      </c>
      <c r="Y2866" s="31">
        <f t="shared" si="1966"/>
        <v>4.9214562162385906</v>
      </c>
      <c r="Z2866" s="30">
        <f t="shared" si="1967"/>
        <v>4.6753730571020551E-2</v>
      </c>
      <c r="AA2866" s="10">
        <f t="shared" si="1968"/>
        <v>105.26339088092075</v>
      </c>
      <c r="AB2866" s="9" t="str">
        <f t="shared" si="1965"/>
        <v>U E</v>
      </c>
      <c r="AC2866" s="28">
        <f t="shared" si="1969"/>
        <v>4.9214562162385906</v>
      </c>
      <c r="AD2866" s="29">
        <f t="shared" si="1970"/>
        <v>4.6753730571020551E-2</v>
      </c>
      <c r="AE2866" s="15">
        <f t="shared" si="1971"/>
        <v>105.26339088092075</v>
      </c>
      <c r="AF2866" s="27" t="e">
        <f t="shared" si="1977"/>
        <v>#REF!</v>
      </c>
      <c r="AG2866" s="7" t="e">
        <f t="shared" si="1977"/>
        <v>#REF!</v>
      </c>
      <c r="AH2866" s="17" t="e">
        <f t="shared" si="1972"/>
        <v>#REF!</v>
      </c>
      <c r="AI2866" s="26" t="e">
        <f t="shared" si="1978"/>
        <v>#REF!</v>
      </c>
      <c r="AJ2866" s="22" t="e">
        <f t="shared" si="1978"/>
        <v>#REF!</v>
      </c>
      <c r="AK2866" s="25" t="e">
        <f t="shared" si="1973"/>
        <v>#REF!</v>
      </c>
      <c r="AL2866" s="60">
        <f t="shared" si="1974"/>
        <v>40968</v>
      </c>
      <c r="AM2866" s="2"/>
    </row>
    <row r="2867" spans="1:39" ht="11.25" x14ac:dyDescent="0.2">
      <c r="A2867" s="2" t="s">
        <v>5</v>
      </c>
      <c r="B2867" s="2" t="str">
        <f t="shared" si="1964"/>
        <v>CACY2012</v>
      </c>
      <c r="C2867" s="2" t="s">
        <v>36</v>
      </c>
      <c r="D2867" s="4">
        <v>40967</v>
      </c>
      <c r="K2867" s="54">
        <f t="shared" si="1976"/>
        <v>0</v>
      </c>
      <c r="T2867" s="53">
        <v>21</v>
      </c>
      <c r="U2867" s="54">
        <v>7773</v>
      </c>
      <c r="V2867" s="55">
        <v>802753</v>
      </c>
      <c r="W2867" s="48">
        <f t="shared" si="1975"/>
        <v>1222</v>
      </c>
      <c r="X2867" s="32">
        <v>48317</v>
      </c>
      <c r="Y2867" s="31">
        <f t="shared" si="1966"/>
        <v>16.614297245275989</v>
      </c>
      <c r="Z2867" s="30">
        <f t="shared" si="1967"/>
        <v>0.16087505432870419</v>
      </c>
      <c r="AA2867" s="10">
        <f t="shared" si="1968"/>
        <v>103.27454007461725</v>
      </c>
      <c r="AB2867" s="9" t="str">
        <f t="shared" si="1965"/>
        <v>U E</v>
      </c>
      <c r="AC2867" s="28">
        <f t="shared" si="1969"/>
        <v>16.614297245275989</v>
      </c>
      <c r="AD2867" s="29">
        <f t="shared" si="1970"/>
        <v>0.16087505432870419</v>
      </c>
      <c r="AE2867" s="15">
        <f t="shared" si="1971"/>
        <v>103.27454007461725</v>
      </c>
      <c r="AF2867" s="27" t="e">
        <f t="shared" si="1977"/>
        <v>#REF!</v>
      </c>
      <c r="AG2867" s="7" t="e">
        <f t="shared" si="1977"/>
        <v>#REF!</v>
      </c>
      <c r="AH2867" s="17" t="e">
        <f t="shared" si="1972"/>
        <v>#REF!</v>
      </c>
      <c r="AI2867" s="26" t="e">
        <f t="shared" si="1978"/>
        <v>#REF!</v>
      </c>
      <c r="AJ2867" s="22" t="e">
        <f t="shared" si="1978"/>
        <v>#REF!</v>
      </c>
      <c r="AK2867" s="25" t="e">
        <f t="shared" si="1973"/>
        <v>#REF!</v>
      </c>
      <c r="AL2867" s="60">
        <f t="shared" si="1974"/>
        <v>40967</v>
      </c>
      <c r="AM2867" s="2"/>
    </row>
    <row r="2868" spans="1:39" ht="11.25" x14ac:dyDescent="0.2">
      <c r="A2868" s="2" t="s">
        <v>5</v>
      </c>
      <c r="B2868" s="2" t="str">
        <f t="shared" si="1964"/>
        <v>CACY2012</v>
      </c>
      <c r="C2868" s="2" t="s">
        <v>36</v>
      </c>
      <c r="D2868" s="4">
        <v>40966</v>
      </c>
      <c r="K2868" s="54">
        <f t="shared" si="1976"/>
        <v>0</v>
      </c>
      <c r="T2868" s="53">
        <v>4</v>
      </c>
      <c r="U2868" s="54">
        <v>12</v>
      </c>
      <c r="V2868" s="55">
        <v>1171</v>
      </c>
      <c r="W2868" s="48">
        <f t="shared" si="1975"/>
        <v>1201</v>
      </c>
      <c r="X2868" s="32">
        <v>48317</v>
      </c>
      <c r="Y2868" s="31">
        <f t="shared" si="1966"/>
        <v>2.4235776227828715E-2</v>
      </c>
      <c r="Z2868" s="30">
        <f t="shared" si="1967"/>
        <v>2.4835979054990996E-4</v>
      </c>
      <c r="AA2868" s="10">
        <f t="shared" si="1968"/>
        <v>97.583333333333343</v>
      </c>
      <c r="AB2868" s="9" t="str">
        <f t="shared" si="1965"/>
        <v>U E</v>
      </c>
      <c r="AC2868" s="28">
        <f t="shared" si="1969"/>
        <v>2.4235776227828715E-2</v>
      </c>
      <c r="AD2868" s="29">
        <f t="shared" si="1970"/>
        <v>2.4835979054990996E-4</v>
      </c>
      <c r="AE2868" s="15">
        <f t="shared" si="1971"/>
        <v>97.583333333333343</v>
      </c>
      <c r="AF2868" s="27" t="e">
        <f t="shared" si="1977"/>
        <v>#REF!</v>
      </c>
      <c r="AG2868" s="7" t="e">
        <f t="shared" si="1977"/>
        <v>#REF!</v>
      </c>
      <c r="AH2868" s="17" t="e">
        <f t="shared" si="1972"/>
        <v>#REF!</v>
      </c>
      <c r="AI2868" s="26" t="e">
        <f t="shared" si="1978"/>
        <v>#REF!</v>
      </c>
      <c r="AJ2868" s="22" t="e">
        <f t="shared" si="1978"/>
        <v>#REF!</v>
      </c>
      <c r="AK2868" s="25" t="e">
        <f t="shared" si="1973"/>
        <v>#REF!</v>
      </c>
      <c r="AL2868" s="60">
        <f t="shared" si="1974"/>
        <v>40966</v>
      </c>
      <c r="AM2868" s="2"/>
    </row>
    <row r="2869" spans="1:39" ht="11.25" x14ac:dyDescent="0.2">
      <c r="A2869" s="2" t="s">
        <v>5</v>
      </c>
      <c r="B2869" s="2" t="str">
        <f t="shared" si="1964"/>
        <v>CACY2012</v>
      </c>
      <c r="C2869" s="2" t="s">
        <v>36</v>
      </c>
      <c r="D2869" s="4">
        <v>40965</v>
      </c>
      <c r="K2869" s="54">
        <f t="shared" si="1976"/>
        <v>0</v>
      </c>
      <c r="T2869" s="53">
        <v>2</v>
      </c>
      <c r="U2869" s="54">
        <v>514</v>
      </c>
      <c r="V2869" s="55">
        <v>22022</v>
      </c>
      <c r="W2869" s="48">
        <f t="shared" si="1975"/>
        <v>1197</v>
      </c>
      <c r="X2869" s="32">
        <v>48317</v>
      </c>
      <c r="Y2869" s="31">
        <f t="shared" si="1966"/>
        <v>0.4557816089575098</v>
      </c>
      <c r="Z2869" s="30">
        <f t="shared" si="1967"/>
        <v>1.0638077695221144E-2</v>
      </c>
      <c r="AA2869" s="10">
        <f t="shared" si="1968"/>
        <v>42.844357976653697</v>
      </c>
      <c r="AB2869" s="9" t="str">
        <f t="shared" si="1965"/>
        <v>U E</v>
      </c>
      <c r="AC2869" s="28">
        <f t="shared" si="1969"/>
        <v>0.4557816089575098</v>
      </c>
      <c r="AD2869" s="29">
        <f t="shared" si="1970"/>
        <v>1.0638077695221144E-2</v>
      </c>
      <c r="AE2869" s="15">
        <f t="shared" si="1971"/>
        <v>42.844357976653697</v>
      </c>
      <c r="AF2869" s="27" t="e">
        <f t="shared" si="1977"/>
        <v>#REF!</v>
      </c>
      <c r="AG2869" s="7" t="e">
        <f t="shared" si="1977"/>
        <v>#REF!</v>
      </c>
      <c r="AH2869" s="17" t="e">
        <f t="shared" si="1972"/>
        <v>#REF!</v>
      </c>
      <c r="AI2869" s="26" t="e">
        <f t="shared" si="1978"/>
        <v>#REF!</v>
      </c>
      <c r="AJ2869" s="22" t="e">
        <f t="shared" si="1978"/>
        <v>#REF!</v>
      </c>
      <c r="AK2869" s="25" t="e">
        <f t="shared" si="1973"/>
        <v>#REF!</v>
      </c>
      <c r="AL2869" s="60">
        <f t="shared" si="1974"/>
        <v>40965</v>
      </c>
      <c r="AM2869" s="2"/>
    </row>
    <row r="2870" spans="1:39" ht="11.25" x14ac:dyDescent="0.2">
      <c r="A2870" s="2" t="s">
        <v>5</v>
      </c>
      <c r="B2870" s="2" t="str">
        <f t="shared" si="1964"/>
        <v>CACY2012</v>
      </c>
      <c r="C2870" s="2" t="s">
        <v>36</v>
      </c>
      <c r="D2870" s="4">
        <v>40964</v>
      </c>
      <c r="K2870" s="54">
        <f t="shared" si="1976"/>
        <v>0</v>
      </c>
      <c r="T2870" s="53">
        <v>5</v>
      </c>
      <c r="U2870" s="54">
        <v>335</v>
      </c>
      <c r="V2870" s="55">
        <v>64005</v>
      </c>
      <c r="W2870" s="48">
        <f t="shared" si="1975"/>
        <v>1196</v>
      </c>
      <c r="X2870" s="32">
        <v>48317</v>
      </c>
      <c r="Y2870" s="31">
        <f t="shared" si="1966"/>
        <v>1.3246890328455823</v>
      </c>
      <c r="Z2870" s="30">
        <f t="shared" si="1967"/>
        <v>6.9333774861849865E-3</v>
      </c>
      <c r="AA2870" s="10">
        <f t="shared" si="1968"/>
        <v>191.0597014925373</v>
      </c>
      <c r="AB2870" s="9" t="str">
        <f t="shared" si="1965"/>
        <v>U E</v>
      </c>
      <c r="AC2870" s="28">
        <f t="shared" si="1969"/>
        <v>1.3246890328455823</v>
      </c>
      <c r="AD2870" s="29">
        <f t="shared" si="1970"/>
        <v>6.9333774861849865E-3</v>
      </c>
      <c r="AE2870" s="15">
        <f t="shared" si="1971"/>
        <v>191.0597014925373</v>
      </c>
      <c r="AF2870" s="27" t="e">
        <f t="shared" si="1977"/>
        <v>#REF!</v>
      </c>
      <c r="AG2870" s="7" t="e">
        <f t="shared" si="1977"/>
        <v>#REF!</v>
      </c>
      <c r="AH2870" s="17" t="e">
        <f t="shared" si="1972"/>
        <v>#REF!</v>
      </c>
      <c r="AI2870" s="26" t="e">
        <f t="shared" si="1978"/>
        <v>#REF!</v>
      </c>
      <c r="AJ2870" s="22" t="e">
        <f t="shared" si="1978"/>
        <v>#REF!</v>
      </c>
      <c r="AK2870" s="25" t="e">
        <f t="shared" si="1973"/>
        <v>#REF!</v>
      </c>
      <c r="AL2870" s="60">
        <f t="shared" si="1974"/>
        <v>40964</v>
      </c>
      <c r="AM2870" s="2"/>
    </row>
    <row r="2871" spans="1:39" ht="11.25" x14ac:dyDescent="0.2">
      <c r="A2871" s="2" t="s">
        <v>5</v>
      </c>
      <c r="B2871" s="2" t="str">
        <f t="shared" si="1964"/>
        <v>CACY2012</v>
      </c>
      <c r="C2871" s="2" t="s">
        <v>36</v>
      </c>
      <c r="D2871" s="4">
        <v>40963</v>
      </c>
      <c r="K2871" s="54">
        <f t="shared" si="1976"/>
        <v>0</v>
      </c>
      <c r="T2871" s="53">
        <v>6</v>
      </c>
      <c r="U2871" s="54">
        <v>104</v>
      </c>
      <c r="V2871" s="55">
        <v>18892</v>
      </c>
      <c r="W2871" s="48">
        <f t="shared" si="1975"/>
        <v>1196</v>
      </c>
      <c r="X2871" s="32">
        <v>48317</v>
      </c>
      <c r="Y2871" s="31">
        <f t="shared" si="1966"/>
        <v>0.39100109692240825</v>
      </c>
      <c r="Z2871" s="30">
        <f t="shared" si="1967"/>
        <v>2.1524515180992199E-3</v>
      </c>
      <c r="AA2871" s="10">
        <f t="shared" si="1968"/>
        <v>181.65384615384613</v>
      </c>
      <c r="AB2871" s="9" t="str">
        <f t="shared" si="1965"/>
        <v>U E</v>
      </c>
      <c r="AC2871" s="28">
        <f t="shared" si="1969"/>
        <v>0.39100109692240825</v>
      </c>
      <c r="AD2871" s="29">
        <f t="shared" si="1970"/>
        <v>2.1524515180992199E-3</v>
      </c>
      <c r="AE2871" s="15">
        <f t="shared" si="1971"/>
        <v>181.65384615384613</v>
      </c>
      <c r="AF2871" s="27" t="e">
        <f t="shared" si="1977"/>
        <v>#REF!</v>
      </c>
      <c r="AG2871" s="7" t="e">
        <f t="shared" si="1977"/>
        <v>#REF!</v>
      </c>
      <c r="AH2871" s="17" t="e">
        <f t="shared" si="1972"/>
        <v>#REF!</v>
      </c>
      <c r="AI2871" s="26" t="e">
        <f t="shared" si="1978"/>
        <v>#REF!</v>
      </c>
      <c r="AJ2871" s="22" t="e">
        <f t="shared" si="1978"/>
        <v>#REF!</v>
      </c>
      <c r="AK2871" s="25" t="e">
        <f t="shared" si="1973"/>
        <v>#REF!</v>
      </c>
      <c r="AL2871" s="60">
        <f t="shared" si="1974"/>
        <v>40963</v>
      </c>
      <c r="AM2871" s="2"/>
    </row>
    <row r="2872" spans="1:39" ht="11.25" x14ac:dyDescent="0.2">
      <c r="A2872" s="2" t="s">
        <v>5</v>
      </c>
      <c r="B2872" s="2" t="str">
        <f t="shared" si="1964"/>
        <v>CACY2012</v>
      </c>
      <c r="C2872" s="2" t="s">
        <v>36</v>
      </c>
      <c r="D2872" s="4">
        <v>40962</v>
      </c>
      <c r="K2872" s="54">
        <f t="shared" si="1976"/>
        <v>0</v>
      </c>
      <c r="T2872" s="53">
        <v>14</v>
      </c>
      <c r="U2872" s="54">
        <v>10010</v>
      </c>
      <c r="V2872" s="55">
        <v>181645</v>
      </c>
      <c r="W2872" s="48">
        <f t="shared" si="1975"/>
        <v>1204</v>
      </c>
      <c r="X2872" s="32">
        <v>48317</v>
      </c>
      <c r="Y2872" s="31">
        <f t="shared" si="1966"/>
        <v>3.7594428462031999</v>
      </c>
      <c r="Z2872" s="30">
        <f t="shared" si="1967"/>
        <v>0.20717345861704989</v>
      </c>
      <c r="AA2872" s="10">
        <f t="shared" si="1968"/>
        <v>18.146353646353649</v>
      </c>
      <c r="AB2872" s="9" t="str">
        <f t="shared" si="1965"/>
        <v>U E</v>
      </c>
      <c r="AC2872" s="28">
        <f t="shared" si="1969"/>
        <v>3.7594428462031999</v>
      </c>
      <c r="AD2872" s="29">
        <f t="shared" si="1970"/>
        <v>0.20717345861704989</v>
      </c>
      <c r="AE2872" s="15">
        <f t="shared" si="1971"/>
        <v>18.146353646353649</v>
      </c>
      <c r="AF2872" s="27" t="e">
        <f t="shared" si="1977"/>
        <v>#REF!</v>
      </c>
      <c r="AG2872" s="7" t="e">
        <f t="shared" si="1977"/>
        <v>#REF!</v>
      </c>
      <c r="AH2872" s="17" t="e">
        <f t="shared" si="1972"/>
        <v>#REF!</v>
      </c>
      <c r="AI2872" s="26" t="e">
        <f t="shared" si="1978"/>
        <v>#REF!</v>
      </c>
      <c r="AJ2872" s="22" t="e">
        <f t="shared" si="1978"/>
        <v>#REF!</v>
      </c>
      <c r="AK2872" s="25" t="e">
        <f t="shared" si="1973"/>
        <v>#REF!</v>
      </c>
      <c r="AL2872" s="60">
        <f t="shared" si="1974"/>
        <v>40962</v>
      </c>
      <c r="AM2872" s="2"/>
    </row>
    <row r="2873" spans="1:39" ht="11.25" x14ac:dyDescent="0.2">
      <c r="A2873" s="2" t="s">
        <v>5</v>
      </c>
      <c r="B2873" s="2" t="str">
        <f t="shared" ref="B2873:B2935" si="1979">CONCATENATE(A2873,C2873)</f>
        <v>CACY2012</v>
      </c>
      <c r="C2873" s="2" t="s">
        <v>36</v>
      </c>
      <c r="D2873" s="4">
        <v>40961</v>
      </c>
      <c r="K2873" s="54">
        <f t="shared" si="1976"/>
        <v>0</v>
      </c>
      <c r="T2873" s="53">
        <v>4</v>
      </c>
      <c r="U2873" s="54">
        <v>15</v>
      </c>
      <c r="V2873" s="55">
        <v>1327</v>
      </c>
      <c r="W2873" s="48">
        <f t="shared" si="1975"/>
        <v>1204</v>
      </c>
      <c r="X2873" s="32">
        <v>48317</v>
      </c>
      <c r="Y2873" s="31">
        <f t="shared" si="1966"/>
        <v>2.7464453504977546E-2</v>
      </c>
      <c r="Z2873" s="30">
        <f t="shared" si="1967"/>
        <v>3.1044973818738749E-4</v>
      </c>
      <c r="AA2873" s="10">
        <f t="shared" si="1968"/>
        <v>88.466666666666669</v>
      </c>
      <c r="AB2873" s="9" t="str">
        <f t="shared" si="1965"/>
        <v>U E</v>
      </c>
      <c r="AC2873" s="28">
        <f t="shared" si="1969"/>
        <v>2.7464453504977546E-2</v>
      </c>
      <c r="AD2873" s="29">
        <f t="shared" si="1970"/>
        <v>3.1044973818738749E-4</v>
      </c>
      <c r="AE2873" s="15">
        <f t="shared" si="1971"/>
        <v>88.466666666666669</v>
      </c>
      <c r="AF2873" s="27" t="e">
        <f t="shared" si="1977"/>
        <v>#REF!</v>
      </c>
      <c r="AG2873" s="7" t="e">
        <f t="shared" si="1977"/>
        <v>#REF!</v>
      </c>
      <c r="AH2873" s="17" t="e">
        <f t="shared" si="1972"/>
        <v>#REF!</v>
      </c>
      <c r="AI2873" s="26" t="e">
        <f t="shared" si="1978"/>
        <v>#REF!</v>
      </c>
      <c r="AJ2873" s="22" t="e">
        <f t="shared" si="1978"/>
        <v>#REF!</v>
      </c>
      <c r="AK2873" s="25" t="e">
        <f t="shared" si="1973"/>
        <v>#REF!</v>
      </c>
      <c r="AL2873" s="60">
        <f t="shared" si="1974"/>
        <v>40961</v>
      </c>
      <c r="AM2873" s="2"/>
    </row>
    <row r="2874" spans="1:39" ht="11.25" x14ac:dyDescent="0.2">
      <c r="A2874" s="2" t="s">
        <v>5</v>
      </c>
      <c r="B2874" s="2" t="str">
        <f t="shared" si="1979"/>
        <v>CACY2012</v>
      </c>
      <c r="C2874" s="2" t="s">
        <v>36</v>
      </c>
      <c r="D2874" s="4">
        <v>40960</v>
      </c>
      <c r="K2874" s="54">
        <f t="shared" si="1976"/>
        <v>0</v>
      </c>
      <c r="T2874" s="53">
        <v>2</v>
      </c>
      <c r="U2874" s="54">
        <v>18</v>
      </c>
      <c r="V2874" s="55">
        <v>5236</v>
      </c>
      <c r="W2874" s="48">
        <f t="shared" si="1975"/>
        <v>1203</v>
      </c>
      <c r="X2874" s="32">
        <v>48317</v>
      </c>
      <c r="Y2874" s="31">
        <f t="shared" si="1966"/>
        <v>0.10836765527661071</v>
      </c>
      <c r="Z2874" s="30">
        <f t="shared" si="1967"/>
        <v>3.7253968582486496E-4</v>
      </c>
      <c r="AA2874" s="10">
        <f t="shared" si="1968"/>
        <v>290.88888888888886</v>
      </c>
      <c r="AB2874" s="9" t="str">
        <f t="shared" si="1965"/>
        <v>U E</v>
      </c>
      <c r="AC2874" s="28">
        <f t="shared" si="1969"/>
        <v>0.10836765527661071</v>
      </c>
      <c r="AD2874" s="29">
        <f t="shared" si="1970"/>
        <v>3.7253968582486496E-4</v>
      </c>
      <c r="AE2874" s="15">
        <f t="shared" si="1971"/>
        <v>290.88888888888886</v>
      </c>
      <c r="AF2874" s="27" t="e">
        <f t="shared" si="1977"/>
        <v>#REF!</v>
      </c>
      <c r="AG2874" s="7" t="e">
        <f t="shared" si="1977"/>
        <v>#REF!</v>
      </c>
      <c r="AH2874" s="17" t="e">
        <f t="shared" si="1972"/>
        <v>#REF!</v>
      </c>
      <c r="AI2874" s="26" t="e">
        <f t="shared" si="1978"/>
        <v>#REF!</v>
      </c>
      <c r="AJ2874" s="22" t="e">
        <f t="shared" si="1978"/>
        <v>#REF!</v>
      </c>
      <c r="AK2874" s="25" t="e">
        <f t="shared" si="1973"/>
        <v>#REF!</v>
      </c>
      <c r="AL2874" s="60">
        <f t="shared" si="1974"/>
        <v>40960</v>
      </c>
      <c r="AM2874" s="2"/>
    </row>
    <row r="2875" spans="1:39" ht="11.25" x14ac:dyDescent="0.2">
      <c r="A2875" s="2" t="s">
        <v>5</v>
      </c>
      <c r="B2875" s="2" t="str">
        <f t="shared" si="1979"/>
        <v>CACY2012</v>
      </c>
      <c r="C2875" s="2" t="s">
        <v>36</v>
      </c>
      <c r="D2875" s="4">
        <v>40959</v>
      </c>
      <c r="K2875" s="54">
        <f t="shared" si="1976"/>
        <v>0</v>
      </c>
      <c r="T2875" s="53">
        <v>1</v>
      </c>
      <c r="U2875" s="54">
        <v>1</v>
      </c>
      <c r="V2875" s="55">
        <v>280</v>
      </c>
      <c r="W2875" s="48">
        <f t="shared" si="1975"/>
        <v>1209</v>
      </c>
      <c r="X2875" s="32">
        <v>48317</v>
      </c>
      <c r="Y2875" s="31">
        <f t="shared" si="1966"/>
        <v>5.7950617794978992E-3</v>
      </c>
      <c r="Z2875" s="30">
        <f t="shared" si="1967"/>
        <v>2.0696649212492498E-5</v>
      </c>
      <c r="AA2875" s="10">
        <f t="shared" si="1968"/>
        <v>280</v>
      </c>
      <c r="AB2875" s="9" t="str">
        <f t="shared" si="1965"/>
        <v>U E</v>
      </c>
      <c r="AC2875" s="28">
        <f t="shared" si="1969"/>
        <v>5.7950617794978992E-3</v>
      </c>
      <c r="AD2875" s="29">
        <f t="shared" si="1970"/>
        <v>2.0696649212492498E-5</v>
      </c>
      <c r="AE2875" s="15">
        <f t="shared" si="1971"/>
        <v>280</v>
      </c>
      <c r="AF2875" s="27" t="e">
        <f t="shared" si="1977"/>
        <v>#REF!</v>
      </c>
      <c r="AG2875" s="7" t="e">
        <f t="shared" si="1977"/>
        <v>#REF!</v>
      </c>
      <c r="AH2875" s="17" t="e">
        <f t="shared" si="1972"/>
        <v>#REF!</v>
      </c>
      <c r="AI2875" s="26" t="e">
        <f t="shared" si="1978"/>
        <v>#REF!</v>
      </c>
      <c r="AJ2875" s="22" t="e">
        <f t="shared" si="1978"/>
        <v>#REF!</v>
      </c>
      <c r="AK2875" s="25" t="e">
        <f t="shared" si="1973"/>
        <v>#REF!</v>
      </c>
      <c r="AL2875" s="60">
        <f t="shared" si="1974"/>
        <v>40959</v>
      </c>
      <c r="AM2875" s="2"/>
    </row>
    <row r="2876" spans="1:39" ht="11.25" x14ac:dyDescent="0.2">
      <c r="A2876" s="2" t="s">
        <v>5</v>
      </c>
      <c r="B2876" s="2" t="str">
        <f t="shared" si="1979"/>
        <v>CACY2012</v>
      </c>
      <c r="C2876" s="2" t="s">
        <v>36</v>
      </c>
      <c r="D2876" s="4">
        <v>40958</v>
      </c>
      <c r="K2876" s="54">
        <f t="shared" si="1976"/>
        <v>0</v>
      </c>
      <c r="T2876" s="53">
        <v>1</v>
      </c>
      <c r="U2876" s="54">
        <v>1</v>
      </c>
      <c r="V2876" s="55">
        <v>52</v>
      </c>
      <c r="W2876" s="48">
        <f t="shared" si="1975"/>
        <v>1211</v>
      </c>
      <c r="X2876" s="32">
        <v>48317</v>
      </c>
      <c r="Y2876" s="31">
        <f t="shared" si="1966"/>
        <v>1.0762257590496099E-3</v>
      </c>
      <c r="Z2876" s="30">
        <f t="shared" si="1967"/>
        <v>2.0696649212492498E-5</v>
      </c>
      <c r="AA2876" s="10">
        <f t="shared" si="1968"/>
        <v>52</v>
      </c>
      <c r="AB2876" s="9" t="str">
        <f t="shared" si="1965"/>
        <v>U E</v>
      </c>
      <c r="AC2876" s="28">
        <f t="shared" si="1969"/>
        <v>1.0762257590496099E-3</v>
      </c>
      <c r="AD2876" s="29">
        <f t="shared" si="1970"/>
        <v>2.0696649212492498E-5</v>
      </c>
      <c r="AE2876" s="15">
        <f t="shared" si="1971"/>
        <v>52</v>
      </c>
      <c r="AF2876" s="27" t="e">
        <f t="shared" si="1977"/>
        <v>#REF!</v>
      </c>
      <c r="AG2876" s="7" t="e">
        <f t="shared" si="1977"/>
        <v>#REF!</v>
      </c>
      <c r="AH2876" s="17" t="e">
        <f t="shared" si="1972"/>
        <v>#REF!</v>
      </c>
      <c r="AI2876" s="26" t="e">
        <f t="shared" si="1978"/>
        <v>#REF!</v>
      </c>
      <c r="AJ2876" s="22" t="e">
        <f t="shared" si="1978"/>
        <v>#REF!</v>
      </c>
      <c r="AK2876" s="25" t="e">
        <f t="shared" si="1973"/>
        <v>#REF!</v>
      </c>
      <c r="AL2876" s="60">
        <f t="shared" si="1974"/>
        <v>40958</v>
      </c>
      <c r="AM2876" s="2"/>
    </row>
    <row r="2877" spans="1:39" ht="11.25" x14ac:dyDescent="0.2">
      <c r="A2877" s="2" t="s">
        <v>5</v>
      </c>
      <c r="B2877" s="2" t="str">
        <f t="shared" si="1979"/>
        <v>CACY2012</v>
      </c>
      <c r="C2877" s="2" t="s">
        <v>36</v>
      </c>
      <c r="D2877" s="4">
        <v>40957</v>
      </c>
      <c r="K2877" s="54">
        <f t="shared" si="1976"/>
        <v>0</v>
      </c>
      <c r="T2877" s="53">
        <v>1</v>
      </c>
      <c r="U2877" s="54">
        <v>1</v>
      </c>
      <c r="V2877" s="55">
        <v>92</v>
      </c>
      <c r="W2877" s="48">
        <f t="shared" si="1975"/>
        <v>1213</v>
      </c>
      <c r="X2877" s="32">
        <v>48317</v>
      </c>
      <c r="Y2877" s="31">
        <f t="shared" si="1966"/>
        <v>1.9040917275493098E-3</v>
      </c>
      <c r="Z2877" s="30">
        <f t="shared" si="1967"/>
        <v>2.0696649212492498E-5</v>
      </c>
      <c r="AA2877" s="10">
        <f t="shared" si="1968"/>
        <v>92</v>
      </c>
      <c r="AB2877" s="9" t="str">
        <f t="shared" si="1965"/>
        <v>U E</v>
      </c>
      <c r="AC2877" s="28">
        <f t="shared" si="1969"/>
        <v>1.9040917275493098E-3</v>
      </c>
      <c r="AD2877" s="29">
        <f t="shared" si="1970"/>
        <v>2.0696649212492498E-5</v>
      </c>
      <c r="AE2877" s="15">
        <f t="shared" si="1971"/>
        <v>92</v>
      </c>
      <c r="AF2877" s="27" t="e">
        <f t="shared" si="1977"/>
        <v>#REF!</v>
      </c>
      <c r="AG2877" s="7" t="e">
        <f t="shared" si="1977"/>
        <v>#REF!</v>
      </c>
      <c r="AH2877" s="17" t="e">
        <f t="shared" si="1972"/>
        <v>#REF!</v>
      </c>
      <c r="AI2877" s="26" t="e">
        <f t="shared" si="1978"/>
        <v>#REF!</v>
      </c>
      <c r="AJ2877" s="22" t="e">
        <f t="shared" si="1978"/>
        <v>#REF!</v>
      </c>
      <c r="AK2877" s="25" t="e">
        <f t="shared" si="1973"/>
        <v>#REF!</v>
      </c>
      <c r="AL2877" s="60">
        <f t="shared" si="1974"/>
        <v>40957</v>
      </c>
      <c r="AM2877" s="2"/>
    </row>
    <row r="2878" spans="1:39" ht="11.25" x14ac:dyDescent="0.2">
      <c r="A2878" s="2" t="s">
        <v>5</v>
      </c>
      <c r="B2878" s="2" t="str">
        <f t="shared" si="1979"/>
        <v>CACY2012</v>
      </c>
      <c r="C2878" s="2" t="s">
        <v>36</v>
      </c>
      <c r="D2878" s="4">
        <v>40956</v>
      </c>
      <c r="K2878" s="54">
        <f t="shared" si="1976"/>
        <v>0</v>
      </c>
      <c r="T2878" s="53"/>
      <c r="U2878" s="54"/>
      <c r="V2878" s="55"/>
      <c r="W2878" s="48">
        <f t="shared" si="1975"/>
        <v>1212</v>
      </c>
      <c r="X2878" s="32">
        <v>48317</v>
      </c>
      <c r="Y2878" s="31">
        <f t="shared" si="1966"/>
        <v>0</v>
      </c>
      <c r="Z2878" s="30">
        <f t="shared" si="1967"/>
        <v>0</v>
      </c>
      <c r="AA2878" s="10">
        <f t="shared" si="1968"/>
        <v>0</v>
      </c>
      <c r="AB2878" s="9" t="str">
        <f t="shared" ref="AB2878:AB2940" si="1980">IF(E2878&gt;0,"M E","U E")</f>
        <v>U E</v>
      </c>
      <c r="AC2878" s="28">
        <f t="shared" si="1969"/>
        <v>0</v>
      </c>
      <c r="AD2878" s="29">
        <f t="shared" si="1970"/>
        <v>0</v>
      </c>
      <c r="AE2878" s="15">
        <f t="shared" si="1971"/>
        <v>0</v>
      </c>
      <c r="AF2878" s="27" t="e">
        <f t="shared" si="1977"/>
        <v>#REF!</v>
      </c>
      <c r="AG2878" s="7" t="e">
        <f t="shared" si="1977"/>
        <v>#REF!</v>
      </c>
      <c r="AH2878" s="17" t="e">
        <f t="shared" si="1972"/>
        <v>#REF!</v>
      </c>
      <c r="AI2878" s="26" t="e">
        <f t="shared" si="1978"/>
        <v>#REF!</v>
      </c>
      <c r="AJ2878" s="22" t="e">
        <f t="shared" si="1978"/>
        <v>#REF!</v>
      </c>
      <c r="AK2878" s="25" t="e">
        <f t="shared" si="1973"/>
        <v>#REF!</v>
      </c>
      <c r="AL2878" s="60">
        <f t="shared" si="1974"/>
        <v>40956</v>
      </c>
      <c r="AM2878" s="2"/>
    </row>
    <row r="2879" spans="1:39" ht="11.25" x14ac:dyDescent="0.2">
      <c r="A2879" s="2" t="s">
        <v>5</v>
      </c>
      <c r="B2879" s="2" t="str">
        <f t="shared" si="1979"/>
        <v>CACY2012</v>
      </c>
      <c r="C2879" s="2" t="s">
        <v>36</v>
      </c>
      <c r="D2879" s="4">
        <v>40955</v>
      </c>
      <c r="K2879" s="54">
        <f t="shared" si="1976"/>
        <v>0</v>
      </c>
      <c r="T2879" s="53"/>
      <c r="U2879" s="54"/>
      <c r="V2879" s="55"/>
      <c r="W2879" s="48">
        <f t="shared" si="1975"/>
        <v>1212</v>
      </c>
      <c r="X2879" s="32">
        <v>48317</v>
      </c>
      <c r="Y2879" s="31">
        <f t="shared" si="1966"/>
        <v>0</v>
      </c>
      <c r="Z2879" s="30">
        <f t="shared" si="1967"/>
        <v>0</v>
      </c>
      <c r="AA2879" s="10">
        <f t="shared" si="1968"/>
        <v>0</v>
      </c>
      <c r="AB2879" s="9" t="str">
        <f t="shared" si="1980"/>
        <v>U E</v>
      </c>
      <c r="AC2879" s="28">
        <f t="shared" si="1969"/>
        <v>0</v>
      </c>
      <c r="AD2879" s="29">
        <f t="shared" si="1970"/>
        <v>0</v>
      </c>
      <c r="AE2879" s="15">
        <f t="shared" si="1971"/>
        <v>0</v>
      </c>
      <c r="AF2879" s="27" t="e">
        <f t="shared" si="1977"/>
        <v>#REF!</v>
      </c>
      <c r="AG2879" s="7" t="e">
        <f t="shared" si="1977"/>
        <v>#REF!</v>
      </c>
      <c r="AH2879" s="17" t="e">
        <f t="shared" si="1972"/>
        <v>#REF!</v>
      </c>
      <c r="AI2879" s="26" t="e">
        <f t="shared" si="1978"/>
        <v>#REF!</v>
      </c>
      <c r="AJ2879" s="22" t="e">
        <f t="shared" si="1978"/>
        <v>#REF!</v>
      </c>
      <c r="AK2879" s="25" t="e">
        <f t="shared" si="1973"/>
        <v>#REF!</v>
      </c>
      <c r="AL2879" s="60">
        <f t="shared" si="1974"/>
        <v>40955</v>
      </c>
      <c r="AM2879" s="2"/>
    </row>
    <row r="2880" spans="1:39" ht="11.25" x14ac:dyDescent="0.2">
      <c r="A2880" s="2" t="s">
        <v>5</v>
      </c>
      <c r="B2880" s="2" t="str">
        <f t="shared" si="1979"/>
        <v>CACY2012</v>
      </c>
      <c r="C2880" s="2" t="s">
        <v>36</v>
      </c>
      <c r="D2880" s="4">
        <v>40954</v>
      </c>
      <c r="K2880" s="54">
        <f t="shared" si="1976"/>
        <v>0</v>
      </c>
      <c r="T2880" s="53">
        <v>4</v>
      </c>
      <c r="U2880" s="54">
        <v>15</v>
      </c>
      <c r="V2880" s="55">
        <v>1464</v>
      </c>
      <c r="W2880" s="48">
        <f t="shared" si="1975"/>
        <v>1214</v>
      </c>
      <c r="X2880" s="32">
        <v>48317</v>
      </c>
      <c r="Y2880" s="31">
        <f t="shared" ref="Y2880:Y2925" si="1981">V2880/X2880</f>
        <v>3.0299894447089016E-2</v>
      </c>
      <c r="Z2880" s="30">
        <f t="shared" ref="Z2880:Z2925" si="1982">U2880/X2880</f>
        <v>3.1044973818738749E-4</v>
      </c>
      <c r="AA2880" s="10">
        <f t="shared" ref="AA2880:AA2942" si="1983">IF(Z2880=0,0,Y2880/Z2880)</f>
        <v>97.6</v>
      </c>
      <c r="AB2880" s="9" t="str">
        <f t="shared" si="1980"/>
        <v>U E</v>
      </c>
      <c r="AC2880" s="28">
        <f t="shared" ref="AC2880:AC2925" si="1984">IF($AB2880="U E",$Y2880,(V2880-E2880)/X2880)</f>
        <v>3.0299894447089016E-2</v>
      </c>
      <c r="AD2880" s="29">
        <f t="shared" ref="AD2880:AD2925" si="1985">IF($AB2880="U E",$Z2880,(U2880-F2880)/X2880)</f>
        <v>3.1044973818738749E-4</v>
      </c>
      <c r="AE2880" s="15">
        <f t="shared" ref="AE2880:AE2942" si="1986">IF(AD2880=0,0,AC2880/AD2880)</f>
        <v>97.6</v>
      </c>
      <c r="AF2880" s="27" t="e">
        <f t="shared" si="1977"/>
        <v>#REF!</v>
      </c>
      <c r="AG2880" s="7" t="e">
        <f t="shared" si="1977"/>
        <v>#REF!</v>
      </c>
      <c r="AH2880" s="17" t="e">
        <f t="shared" ref="AH2880:AH2942" si="1987">AF2880/AG2880</f>
        <v>#REF!</v>
      </c>
      <c r="AI2880" s="26" t="e">
        <f t="shared" si="1978"/>
        <v>#REF!</v>
      </c>
      <c r="AJ2880" s="22" t="e">
        <f t="shared" si="1978"/>
        <v>#REF!</v>
      </c>
      <c r="AK2880" s="25" t="e">
        <f t="shared" ref="AK2880:AK2942" si="1988">AI2880/AJ2880</f>
        <v>#REF!</v>
      </c>
      <c r="AL2880" s="60">
        <f t="shared" si="1974"/>
        <v>40954</v>
      </c>
      <c r="AM2880" s="2"/>
    </row>
    <row r="2881" spans="1:39" ht="11.25" x14ac:dyDescent="0.2">
      <c r="A2881" s="2" t="s">
        <v>5</v>
      </c>
      <c r="B2881" s="2" t="str">
        <f t="shared" si="1979"/>
        <v>CACY2012</v>
      </c>
      <c r="C2881" s="2" t="s">
        <v>36</v>
      </c>
      <c r="D2881" s="4">
        <v>40953</v>
      </c>
      <c r="K2881" s="54">
        <f t="shared" si="1976"/>
        <v>0</v>
      </c>
      <c r="T2881" s="53">
        <v>1</v>
      </c>
      <c r="U2881" s="54">
        <v>11</v>
      </c>
      <c r="V2881" s="55">
        <v>1329</v>
      </c>
      <c r="W2881" s="48">
        <f t="shared" si="1975"/>
        <v>1210</v>
      </c>
      <c r="X2881" s="32">
        <v>48317</v>
      </c>
      <c r="Y2881" s="31">
        <f t="shared" si="1981"/>
        <v>2.7505846803402529E-2</v>
      </c>
      <c r="Z2881" s="30">
        <f t="shared" si="1982"/>
        <v>2.2766314133741748E-4</v>
      </c>
      <c r="AA2881" s="10">
        <f t="shared" si="1983"/>
        <v>120.81818181818181</v>
      </c>
      <c r="AB2881" s="9" t="str">
        <f t="shared" si="1980"/>
        <v>U E</v>
      </c>
      <c r="AC2881" s="28">
        <f t="shared" si="1984"/>
        <v>2.7505846803402529E-2</v>
      </c>
      <c r="AD2881" s="29">
        <f t="shared" si="1985"/>
        <v>2.2766314133741748E-4</v>
      </c>
      <c r="AE2881" s="15">
        <f t="shared" si="1986"/>
        <v>120.81818181818181</v>
      </c>
      <c r="AF2881" s="27" t="e">
        <f t="shared" si="1977"/>
        <v>#REF!</v>
      </c>
      <c r="AG2881" s="7" t="e">
        <f t="shared" si="1977"/>
        <v>#REF!</v>
      </c>
      <c r="AH2881" s="17" t="e">
        <f t="shared" si="1987"/>
        <v>#REF!</v>
      </c>
      <c r="AI2881" s="26" t="e">
        <f t="shared" si="1978"/>
        <v>#REF!</v>
      </c>
      <c r="AJ2881" s="22" t="e">
        <f t="shared" si="1978"/>
        <v>#REF!</v>
      </c>
      <c r="AK2881" s="25" t="e">
        <f t="shared" si="1988"/>
        <v>#REF!</v>
      </c>
      <c r="AL2881" s="60">
        <f t="shared" si="1974"/>
        <v>40953</v>
      </c>
      <c r="AM2881" s="2"/>
    </row>
    <row r="2882" spans="1:39" ht="11.25" x14ac:dyDescent="0.2">
      <c r="A2882" s="2" t="s">
        <v>5</v>
      </c>
      <c r="B2882" s="2" t="str">
        <f t="shared" si="1979"/>
        <v>CACY2012</v>
      </c>
      <c r="C2882" s="2" t="s">
        <v>36</v>
      </c>
      <c r="D2882" s="4">
        <v>40952</v>
      </c>
      <c r="K2882" s="54">
        <f t="shared" si="1976"/>
        <v>0</v>
      </c>
      <c r="T2882" s="53">
        <v>2</v>
      </c>
      <c r="U2882" s="54">
        <v>7</v>
      </c>
      <c r="V2882" s="55">
        <v>427</v>
      </c>
      <c r="W2882" s="48">
        <f t="shared" si="1975"/>
        <v>1210</v>
      </c>
      <c r="X2882" s="32">
        <v>48317</v>
      </c>
      <c r="Y2882" s="31">
        <f t="shared" si="1981"/>
        <v>8.8374692137342965E-3</v>
      </c>
      <c r="Z2882" s="30">
        <f t="shared" si="1982"/>
        <v>1.4487654448744748E-4</v>
      </c>
      <c r="AA2882" s="10">
        <f t="shared" si="1983"/>
        <v>61</v>
      </c>
      <c r="AB2882" s="9" t="str">
        <f t="shared" si="1980"/>
        <v>U E</v>
      </c>
      <c r="AC2882" s="28">
        <f t="shared" si="1984"/>
        <v>8.8374692137342965E-3</v>
      </c>
      <c r="AD2882" s="29">
        <f t="shared" si="1985"/>
        <v>1.4487654448744748E-4</v>
      </c>
      <c r="AE2882" s="15">
        <f t="shared" si="1986"/>
        <v>61</v>
      </c>
      <c r="AF2882" s="27" t="e">
        <f t="shared" si="1977"/>
        <v>#REF!</v>
      </c>
      <c r="AG2882" s="7" t="e">
        <f t="shared" si="1977"/>
        <v>#REF!</v>
      </c>
      <c r="AH2882" s="17" t="e">
        <f t="shared" si="1987"/>
        <v>#REF!</v>
      </c>
      <c r="AI2882" s="26" t="e">
        <f t="shared" si="1978"/>
        <v>#REF!</v>
      </c>
      <c r="AJ2882" s="22" t="e">
        <f t="shared" si="1978"/>
        <v>#REF!</v>
      </c>
      <c r="AK2882" s="25" t="e">
        <f t="shared" si="1988"/>
        <v>#REF!</v>
      </c>
      <c r="AL2882" s="60">
        <f t="shared" si="1974"/>
        <v>40952</v>
      </c>
      <c r="AM2882" s="2"/>
    </row>
    <row r="2883" spans="1:39" ht="11.25" x14ac:dyDescent="0.2">
      <c r="A2883" s="2" t="s">
        <v>5</v>
      </c>
      <c r="B2883" s="2" t="str">
        <f t="shared" si="1979"/>
        <v>CACY2012</v>
      </c>
      <c r="C2883" s="2" t="s">
        <v>36</v>
      </c>
      <c r="D2883" s="4">
        <v>40951</v>
      </c>
      <c r="K2883" s="54">
        <f t="shared" si="1976"/>
        <v>0</v>
      </c>
      <c r="T2883" s="53">
        <v>5</v>
      </c>
      <c r="U2883" s="54">
        <v>77</v>
      </c>
      <c r="V2883" s="55">
        <v>9753</v>
      </c>
      <c r="W2883" s="48">
        <f t="shared" si="1975"/>
        <v>1210</v>
      </c>
      <c r="X2883" s="32">
        <v>48317</v>
      </c>
      <c r="Y2883" s="31">
        <f t="shared" si="1981"/>
        <v>0.20185441976943932</v>
      </c>
      <c r="Z2883" s="30">
        <f t="shared" si="1982"/>
        <v>1.5936419893619223E-3</v>
      </c>
      <c r="AA2883" s="10">
        <f t="shared" si="1983"/>
        <v>126.66233766233766</v>
      </c>
      <c r="AB2883" s="9" t="str">
        <f t="shared" si="1980"/>
        <v>U E</v>
      </c>
      <c r="AC2883" s="28">
        <f t="shared" si="1984"/>
        <v>0.20185441976943932</v>
      </c>
      <c r="AD2883" s="29">
        <f t="shared" si="1985"/>
        <v>1.5936419893619223E-3</v>
      </c>
      <c r="AE2883" s="15">
        <f t="shared" si="1986"/>
        <v>126.66233766233766</v>
      </c>
      <c r="AF2883" s="27" t="e">
        <f t="shared" si="1977"/>
        <v>#REF!</v>
      </c>
      <c r="AG2883" s="7" t="e">
        <f t="shared" si="1977"/>
        <v>#REF!</v>
      </c>
      <c r="AH2883" s="17" t="e">
        <f t="shared" si="1987"/>
        <v>#REF!</v>
      </c>
      <c r="AI2883" s="26" t="e">
        <f t="shared" si="1978"/>
        <v>#REF!</v>
      </c>
      <c r="AJ2883" s="22" t="e">
        <f t="shared" si="1978"/>
        <v>#REF!</v>
      </c>
      <c r="AK2883" s="25" t="e">
        <f t="shared" si="1988"/>
        <v>#REF!</v>
      </c>
      <c r="AL2883" s="60">
        <f t="shared" si="1974"/>
        <v>40951</v>
      </c>
      <c r="AM2883" s="2"/>
    </row>
    <row r="2884" spans="1:39" ht="11.25" x14ac:dyDescent="0.2">
      <c r="A2884" s="2" t="s">
        <v>5</v>
      </c>
      <c r="B2884" s="2" t="str">
        <f t="shared" si="1979"/>
        <v>CACY2012</v>
      </c>
      <c r="C2884" s="2" t="s">
        <v>36</v>
      </c>
      <c r="D2884" s="4">
        <v>40950</v>
      </c>
      <c r="K2884" s="54">
        <f t="shared" si="1976"/>
        <v>0</v>
      </c>
      <c r="T2884" s="53">
        <v>1</v>
      </c>
      <c r="U2884" s="54">
        <v>1</v>
      </c>
      <c r="V2884" s="55">
        <v>369</v>
      </c>
      <c r="W2884" s="48">
        <f t="shared" si="1975"/>
        <v>1205</v>
      </c>
      <c r="X2884" s="32">
        <v>48317</v>
      </c>
      <c r="Y2884" s="31">
        <f t="shared" si="1981"/>
        <v>7.6370635594097316E-3</v>
      </c>
      <c r="Z2884" s="30">
        <f t="shared" si="1982"/>
        <v>2.0696649212492498E-5</v>
      </c>
      <c r="AA2884" s="10">
        <f t="shared" si="1983"/>
        <v>369</v>
      </c>
      <c r="AB2884" s="9" t="str">
        <f t="shared" si="1980"/>
        <v>U E</v>
      </c>
      <c r="AC2884" s="28">
        <f t="shared" si="1984"/>
        <v>7.6370635594097316E-3</v>
      </c>
      <c r="AD2884" s="29">
        <f t="shared" si="1985"/>
        <v>2.0696649212492498E-5</v>
      </c>
      <c r="AE2884" s="15">
        <f t="shared" si="1986"/>
        <v>369</v>
      </c>
      <c r="AF2884" s="27" t="e">
        <f t="shared" si="1977"/>
        <v>#REF!</v>
      </c>
      <c r="AG2884" s="7" t="e">
        <f t="shared" si="1977"/>
        <v>#REF!</v>
      </c>
      <c r="AH2884" s="17" t="e">
        <f t="shared" si="1987"/>
        <v>#REF!</v>
      </c>
      <c r="AI2884" s="26" t="e">
        <f t="shared" si="1978"/>
        <v>#REF!</v>
      </c>
      <c r="AJ2884" s="22" t="e">
        <f t="shared" si="1978"/>
        <v>#REF!</v>
      </c>
      <c r="AK2884" s="25" t="e">
        <f t="shared" si="1988"/>
        <v>#REF!</v>
      </c>
      <c r="AL2884" s="60">
        <f t="shared" si="1974"/>
        <v>40950</v>
      </c>
      <c r="AM2884" s="2"/>
    </row>
    <row r="2885" spans="1:39" ht="11.25" x14ac:dyDescent="0.2">
      <c r="A2885" s="2" t="s">
        <v>5</v>
      </c>
      <c r="B2885" s="2" t="str">
        <f t="shared" si="1979"/>
        <v>CACY2012</v>
      </c>
      <c r="C2885" s="2" t="s">
        <v>36</v>
      </c>
      <c r="D2885" s="4">
        <v>40949</v>
      </c>
      <c r="K2885" s="54">
        <f t="shared" si="1976"/>
        <v>0</v>
      </c>
      <c r="T2885" s="53">
        <v>4</v>
      </c>
      <c r="U2885" s="54">
        <v>75</v>
      </c>
      <c r="V2885" s="55">
        <v>36723</v>
      </c>
      <c r="W2885" s="48">
        <f t="shared" si="1975"/>
        <v>1220</v>
      </c>
      <c r="X2885" s="32">
        <v>48317</v>
      </c>
      <c r="Y2885" s="31">
        <f t="shared" si="1981"/>
        <v>0.76004304903036202</v>
      </c>
      <c r="Z2885" s="30">
        <f t="shared" si="1982"/>
        <v>1.5522486909369372E-3</v>
      </c>
      <c r="AA2885" s="10">
        <f t="shared" si="1983"/>
        <v>489.64000000000004</v>
      </c>
      <c r="AB2885" s="9" t="str">
        <f t="shared" si="1980"/>
        <v>U E</v>
      </c>
      <c r="AC2885" s="28">
        <f t="shared" si="1984"/>
        <v>0.76004304903036202</v>
      </c>
      <c r="AD2885" s="29">
        <f t="shared" si="1985"/>
        <v>1.5522486909369372E-3</v>
      </c>
      <c r="AE2885" s="15">
        <f t="shared" si="1986"/>
        <v>489.64000000000004</v>
      </c>
      <c r="AF2885" s="27" t="e">
        <f t="shared" si="1977"/>
        <v>#REF!</v>
      </c>
      <c r="AG2885" s="7" t="e">
        <f t="shared" si="1977"/>
        <v>#REF!</v>
      </c>
      <c r="AH2885" s="17" t="e">
        <f t="shared" si="1987"/>
        <v>#REF!</v>
      </c>
      <c r="AI2885" s="26" t="e">
        <f t="shared" si="1978"/>
        <v>#REF!</v>
      </c>
      <c r="AJ2885" s="22" t="e">
        <f t="shared" si="1978"/>
        <v>#REF!</v>
      </c>
      <c r="AK2885" s="25" t="e">
        <f t="shared" si="1988"/>
        <v>#REF!</v>
      </c>
      <c r="AL2885" s="60">
        <f t="shared" ref="AL2885:AL2925" si="1989">D2885</f>
        <v>40949</v>
      </c>
      <c r="AM2885" s="2"/>
    </row>
    <row r="2886" spans="1:39" ht="11.25" x14ac:dyDescent="0.2">
      <c r="A2886" s="2" t="s">
        <v>5</v>
      </c>
      <c r="B2886" s="2" t="str">
        <f t="shared" si="1979"/>
        <v>CACY2012</v>
      </c>
      <c r="C2886" s="2" t="s">
        <v>36</v>
      </c>
      <c r="D2886" s="4">
        <v>40948</v>
      </c>
      <c r="K2886" s="54">
        <f t="shared" si="1976"/>
        <v>0</v>
      </c>
      <c r="T2886" s="53">
        <v>2</v>
      </c>
      <c r="U2886" s="54">
        <v>11</v>
      </c>
      <c r="V2886" s="55">
        <v>2246</v>
      </c>
      <c r="W2886" s="48">
        <f t="shared" si="1975"/>
        <v>1226</v>
      </c>
      <c r="X2886" s="32">
        <v>48317</v>
      </c>
      <c r="Y2886" s="31">
        <f t="shared" si="1981"/>
        <v>4.6484674131258147E-2</v>
      </c>
      <c r="Z2886" s="30">
        <f t="shared" si="1982"/>
        <v>2.2766314133741748E-4</v>
      </c>
      <c r="AA2886" s="10">
        <f t="shared" si="1983"/>
        <v>204.18181818181816</v>
      </c>
      <c r="AB2886" s="9" t="str">
        <f t="shared" si="1980"/>
        <v>U E</v>
      </c>
      <c r="AC2886" s="28">
        <f t="shared" si="1984"/>
        <v>4.6484674131258147E-2</v>
      </c>
      <c r="AD2886" s="29">
        <f t="shared" si="1985"/>
        <v>2.2766314133741748E-4</v>
      </c>
      <c r="AE2886" s="15">
        <f t="shared" si="1986"/>
        <v>204.18181818181816</v>
      </c>
      <c r="AF2886" s="27" t="e">
        <f t="shared" si="1977"/>
        <v>#REF!</v>
      </c>
      <c r="AG2886" s="7" t="e">
        <f t="shared" si="1977"/>
        <v>#REF!</v>
      </c>
      <c r="AH2886" s="17" t="e">
        <f t="shared" si="1987"/>
        <v>#REF!</v>
      </c>
      <c r="AI2886" s="26" t="e">
        <f t="shared" si="1978"/>
        <v>#REF!</v>
      </c>
      <c r="AJ2886" s="22" t="e">
        <f t="shared" si="1978"/>
        <v>#REF!</v>
      </c>
      <c r="AK2886" s="25" t="e">
        <f t="shared" si="1988"/>
        <v>#REF!</v>
      </c>
      <c r="AL2886" s="60">
        <f t="shared" si="1989"/>
        <v>40948</v>
      </c>
      <c r="AM2886" s="2"/>
    </row>
    <row r="2887" spans="1:39" ht="11.25" x14ac:dyDescent="0.2">
      <c r="A2887" s="2" t="s">
        <v>5</v>
      </c>
      <c r="B2887" s="2" t="str">
        <f t="shared" si="1979"/>
        <v>CACY2012</v>
      </c>
      <c r="C2887" s="2" t="s">
        <v>36</v>
      </c>
      <c r="D2887" s="4">
        <v>40947</v>
      </c>
      <c r="K2887" s="54">
        <f t="shared" si="1976"/>
        <v>0</v>
      </c>
      <c r="T2887" s="53"/>
      <c r="U2887" s="54"/>
      <c r="V2887" s="55"/>
      <c r="W2887" s="48">
        <f t="shared" ref="W2887:W2925" si="1990">SUM(T2887:T3245)</f>
        <v>1242</v>
      </c>
      <c r="X2887" s="32">
        <v>48317</v>
      </c>
      <c r="Y2887" s="31">
        <f t="shared" si="1981"/>
        <v>0</v>
      </c>
      <c r="Z2887" s="30">
        <f t="shared" si="1982"/>
        <v>0</v>
      </c>
      <c r="AA2887" s="10">
        <f t="shared" si="1983"/>
        <v>0</v>
      </c>
      <c r="AB2887" s="9" t="str">
        <f t="shared" si="1980"/>
        <v>U E</v>
      </c>
      <c r="AC2887" s="28">
        <f t="shared" si="1984"/>
        <v>0</v>
      </c>
      <c r="AD2887" s="29">
        <f t="shared" si="1985"/>
        <v>0</v>
      </c>
      <c r="AE2887" s="15">
        <f t="shared" si="1986"/>
        <v>0</v>
      </c>
      <c r="AF2887" s="27" t="e">
        <f t="shared" si="1977"/>
        <v>#REF!</v>
      </c>
      <c r="AG2887" s="7" t="e">
        <f t="shared" si="1977"/>
        <v>#REF!</v>
      </c>
      <c r="AH2887" s="17" t="e">
        <f t="shared" si="1987"/>
        <v>#REF!</v>
      </c>
      <c r="AI2887" s="26" t="e">
        <f t="shared" si="1978"/>
        <v>#REF!</v>
      </c>
      <c r="AJ2887" s="22" t="e">
        <f t="shared" si="1978"/>
        <v>#REF!</v>
      </c>
      <c r="AK2887" s="25" t="e">
        <f t="shared" si="1988"/>
        <v>#REF!</v>
      </c>
      <c r="AL2887" s="60">
        <f t="shared" si="1989"/>
        <v>40947</v>
      </c>
      <c r="AM2887" s="2"/>
    </row>
    <row r="2888" spans="1:39" ht="11.25" x14ac:dyDescent="0.2">
      <c r="A2888" s="2" t="s">
        <v>5</v>
      </c>
      <c r="B2888" s="2" t="str">
        <f t="shared" si="1979"/>
        <v>CACY2012</v>
      </c>
      <c r="C2888" s="2" t="s">
        <v>36</v>
      </c>
      <c r="D2888" s="4">
        <v>40946</v>
      </c>
      <c r="K2888" s="54">
        <f t="shared" ref="K2888:K2950" si="1991">L2888-J2888</f>
        <v>0</v>
      </c>
      <c r="T2888" s="53">
        <v>2</v>
      </c>
      <c r="U2888" s="54">
        <v>7</v>
      </c>
      <c r="V2888" s="55">
        <v>1487</v>
      </c>
      <c r="W2888" s="48">
        <f t="shared" si="1990"/>
        <v>1268</v>
      </c>
      <c r="X2888" s="32">
        <v>48317</v>
      </c>
      <c r="Y2888" s="31">
        <f t="shared" si="1981"/>
        <v>3.0775917378976343E-2</v>
      </c>
      <c r="Z2888" s="30">
        <f t="shared" si="1982"/>
        <v>1.4487654448744748E-4</v>
      </c>
      <c r="AA2888" s="10">
        <f t="shared" si="1983"/>
        <v>212.42857142857142</v>
      </c>
      <c r="AB2888" s="9" t="str">
        <f t="shared" si="1980"/>
        <v>U E</v>
      </c>
      <c r="AC2888" s="28">
        <f t="shared" si="1984"/>
        <v>3.0775917378976343E-2</v>
      </c>
      <c r="AD2888" s="29">
        <f t="shared" si="1985"/>
        <v>1.4487654448744748E-4</v>
      </c>
      <c r="AE2888" s="15">
        <f t="shared" si="1986"/>
        <v>212.42857142857142</v>
      </c>
      <c r="AF2888" s="27" t="e">
        <f t="shared" si="1977"/>
        <v>#REF!</v>
      </c>
      <c r="AG2888" s="7" t="e">
        <f t="shared" si="1977"/>
        <v>#REF!</v>
      </c>
      <c r="AH2888" s="17" t="e">
        <f t="shared" si="1987"/>
        <v>#REF!</v>
      </c>
      <c r="AI2888" s="26" t="e">
        <f t="shared" si="1978"/>
        <v>#REF!</v>
      </c>
      <c r="AJ2888" s="22" t="e">
        <f t="shared" si="1978"/>
        <v>#REF!</v>
      </c>
      <c r="AK2888" s="25" t="e">
        <f t="shared" si="1988"/>
        <v>#REF!</v>
      </c>
      <c r="AL2888" s="60">
        <f t="shared" si="1989"/>
        <v>40946</v>
      </c>
      <c r="AM2888" s="2"/>
    </row>
    <row r="2889" spans="1:39" ht="11.25" x14ac:dyDescent="0.2">
      <c r="A2889" s="2" t="s">
        <v>5</v>
      </c>
      <c r="B2889" s="2" t="str">
        <f t="shared" si="1979"/>
        <v>CACY2012</v>
      </c>
      <c r="C2889" s="2" t="s">
        <v>36</v>
      </c>
      <c r="D2889" s="4">
        <v>40945</v>
      </c>
      <c r="K2889" s="54">
        <f t="shared" si="1991"/>
        <v>0</v>
      </c>
      <c r="T2889" s="53">
        <v>2</v>
      </c>
      <c r="U2889" s="54">
        <v>5</v>
      </c>
      <c r="V2889" s="55">
        <v>488</v>
      </c>
      <c r="W2889" s="48">
        <f t="shared" si="1990"/>
        <v>1267</v>
      </c>
      <c r="X2889" s="32">
        <v>48317</v>
      </c>
      <c r="Y2889" s="31">
        <f t="shared" si="1981"/>
        <v>1.0099964815696338E-2</v>
      </c>
      <c r="Z2889" s="30">
        <f t="shared" si="1982"/>
        <v>1.0348324606246249E-4</v>
      </c>
      <c r="AA2889" s="10">
        <f t="shared" si="1983"/>
        <v>97.6</v>
      </c>
      <c r="AB2889" s="9" t="str">
        <f t="shared" si="1980"/>
        <v>U E</v>
      </c>
      <c r="AC2889" s="28">
        <f t="shared" si="1984"/>
        <v>1.0099964815696338E-2</v>
      </c>
      <c r="AD2889" s="29">
        <f t="shared" si="1985"/>
        <v>1.0348324606246249E-4</v>
      </c>
      <c r="AE2889" s="15">
        <f t="shared" si="1986"/>
        <v>97.6</v>
      </c>
      <c r="AF2889" s="27" t="e">
        <f t="shared" si="1977"/>
        <v>#REF!</v>
      </c>
      <c r="AG2889" s="7" t="e">
        <f t="shared" si="1977"/>
        <v>#REF!</v>
      </c>
      <c r="AH2889" s="17" t="e">
        <f t="shared" si="1987"/>
        <v>#REF!</v>
      </c>
      <c r="AI2889" s="26" t="e">
        <f t="shared" si="1978"/>
        <v>#REF!</v>
      </c>
      <c r="AJ2889" s="22" t="e">
        <f t="shared" si="1978"/>
        <v>#REF!</v>
      </c>
      <c r="AK2889" s="25" t="e">
        <f t="shared" si="1988"/>
        <v>#REF!</v>
      </c>
      <c r="AL2889" s="60">
        <f t="shared" si="1989"/>
        <v>40945</v>
      </c>
      <c r="AM2889" s="2"/>
    </row>
    <row r="2890" spans="1:39" ht="11.25" x14ac:dyDescent="0.2">
      <c r="A2890" s="2" t="s">
        <v>5</v>
      </c>
      <c r="B2890" s="2" t="str">
        <f t="shared" si="1979"/>
        <v>CACY2012</v>
      </c>
      <c r="C2890" s="2" t="s">
        <v>36</v>
      </c>
      <c r="D2890" s="4">
        <v>40944</v>
      </c>
      <c r="K2890" s="54">
        <f t="shared" si="1991"/>
        <v>0</v>
      </c>
      <c r="T2890" s="53"/>
      <c r="U2890" s="54"/>
      <c r="V2890" s="55"/>
      <c r="W2890" s="48">
        <f t="shared" si="1990"/>
        <v>1266</v>
      </c>
      <c r="X2890" s="32">
        <v>48317</v>
      </c>
      <c r="Y2890" s="31">
        <f t="shared" si="1981"/>
        <v>0</v>
      </c>
      <c r="Z2890" s="30">
        <f t="shared" si="1982"/>
        <v>0</v>
      </c>
      <c r="AA2890" s="10">
        <f t="shared" si="1983"/>
        <v>0</v>
      </c>
      <c r="AB2890" s="9" t="str">
        <f t="shared" si="1980"/>
        <v>U E</v>
      </c>
      <c r="AC2890" s="28">
        <f t="shared" si="1984"/>
        <v>0</v>
      </c>
      <c r="AD2890" s="29">
        <f t="shared" si="1985"/>
        <v>0</v>
      </c>
      <c r="AE2890" s="15">
        <f t="shared" si="1986"/>
        <v>0</v>
      </c>
      <c r="AF2890" s="27" t="e">
        <f t="shared" si="1977"/>
        <v>#REF!</v>
      </c>
      <c r="AG2890" s="7" t="e">
        <f t="shared" si="1977"/>
        <v>#REF!</v>
      </c>
      <c r="AH2890" s="17" t="e">
        <f t="shared" si="1987"/>
        <v>#REF!</v>
      </c>
      <c r="AI2890" s="26" t="e">
        <f t="shared" si="1978"/>
        <v>#REF!</v>
      </c>
      <c r="AJ2890" s="22" t="e">
        <f t="shared" si="1978"/>
        <v>#REF!</v>
      </c>
      <c r="AK2890" s="25" t="e">
        <f t="shared" si="1988"/>
        <v>#REF!</v>
      </c>
      <c r="AL2890" s="60">
        <f t="shared" si="1989"/>
        <v>40944</v>
      </c>
      <c r="AM2890" s="2"/>
    </row>
    <row r="2891" spans="1:39" ht="11.25" x14ac:dyDescent="0.2">
      <c r="A2891" s="2" t="s">
        <v>5</v>
      </c>
      <c r="B2891" s="2" t="str">
        <f t="shared" si="1979"/>
        <v>CACY2012</v>
      </c>
      <c r="C2891" s="2" t="s">
        <v>36</v>
      </c>
      <c r="D2891" s="4">
        <v>40943</v>
      </c>
      <c r="K2891" s="54">
        <f t="shared" si="1991"/>
        <v>0</v>
      </c>
      <c r="T2891" s="53">
        <v>1</v>
      </c>
      <c r="U2891" s="54">
        <v>9</v>
      </c>
      <c r="V2891" s="55">
        <v>2255</v>
      </c>
      <c r="W2891" s="48">
        <f t="shared" si="1990"/>
        <v>1266</v>
      </c>
      <c r="X2891" s="32">
        <v>48317</v>
      </c>
      <c r="Y2891" s="31">
        <f t="shared" si="1981"/>
        <v>4.6670943974170584E-2</v>
      </c>
      <c r="Z2891" s="30">
        <f t="shared" si="1982"/>
        <v>1.8626984291243248E-4</v>
      </c>
      <c r="AA2891" s="10">
        <f t="shared" si="1983"/>
        <v>250.55555555555557</v>
      </c>
      <c r="AB2891" s="9" t="str">
        <f t="shared" si="1980"/>
        <v>U E</v>
      </c>
      <c r="AC2891" s="28">
        <f t="shared" si="1984"/>
        <v>4.6670943974170584E-2</v>
      </c>
      <c r="AD2891" s="29">
        <f t="shared" si="1985"/>
        <v>1.8626984291243248E-4</v>
      </c>
      <c r="AE2891" s="15">
        <f t="shared" si="1986"/>
        <v>250.55555555555557</v>
      </c>
      <c r="AF2891" s="27" t="e">
        <f t="shared" si="1977"/>
        <v>#REF!</v>
      </c>
      <c r="AG2891" s="7" t="e">
        <f t="shared" si="1977"/>
        <v>#REF!</v>
      </c>
      <c r="AH2891" s="17" t="e">
        <f t="shared" si="1987"/>
        <v>#REF!</v>
      </c>
      <c r="AI2891" s="26" t="e">
        <f t="shared" si="1978"/>
        <v>#REF!</v>
      </c>
      <c r="AJ2891" s="22" t="e">
        <f t="shared" si="1978"/>
        <v>#REF!</v>
      </c>
      <c r="AK2891" s="25" t="e">
        <f t="shared" si="1988"/>
        <v>#REF!</v>
      </c>
      <c r="AL2891" s="60">
        <f t="shared" si="1989"/>
        <v>40943</v>
      </c>
      <c r="AM2891" s="2"/>
    </row>
    <row r="2892" spans="1:39" ht="11.25" x14ac:dyDescent="0.2">
      <c r="A2892" s="2" t="s">
        <v>5</v>
      </c>
      <c r="B2892" s="2" t="str">
        <f t="shared" si="1979"/>
        <v>CACY2012</v>
      </c>
      <c r="C2892" s="2" t="s">
        <v>36</v>
      </c>
      <c r="D2892" s="4">
        <v>40942</v>
      </c>
      <c r="K2892" s="54">
        <f t="shared" si="1991"/>
        <v>0</v>
      </c>
      <c r="T2892" s="53">
        <v>3</v>
      </c>
      <c r="U2892" s="54">
        <v>24</v>
      </c>
      <c r="V2892" s="55">
        <v>3414</v>
      </c>
      <c r="W2892" s="48">
        <f t="shared" si="1990"/>
        <v>1267</v>
      </c>
      <c r="X2892" s="32">
        <v>48317</v>
      </c>
      <c r="Y2892" s="31">
        <f t="shared" si="1981"/>
        <v>7.0658360411449392E-2</v>
      </c>
      <c r="Z2892" s="30">
        <f t="shared" si="1982"/>
        <v>4.9671958109981991E-4</v>
      </c>
      <c r="AA2892" s="10">
        <f t="shared" si="1983"/>
        <v>142.25000000000003</v>
      </c>
      <c r="AB2892" s="9" t="str">
        <f t="shared" si="1980"/>
        <v>U E</v>
      </c>
      <c r="AC2892" s="28">
        <f t="shared" si="1984"/>
        <v>7.0658360411449392E-2</v>
      </c>
      <c r="AD2892" s="29">
        <f t="shared" si="1985"/>
        <v>4.9671958109981991E-4</v>
      </c>
      <c r="AE2892" s="15">
        <f t="shared" si="1986"/>
        <v>142.25000000000003</v>
      </c>
      <c r="AF2892" s="27" t="e">
        <f t="shared" si="1977"/>
        <v>#REF!</v>
      </c>
      <c r="AG2892" s="7" t="e">
        <f t="shared" si="1977"/>
        <v>#REF!</v>
      </c>
      <c r="AH2892" s="17" t="e">
        <f t="shared" si="1987"/>
        <v>#REF!</v>
      </c>
      <c r="AI2892" s="26" t="e">
        <f t="shared" si="1978"/>
        <v>#REF!</v>
      </c>
      <c r="AJ2892" s="22" t="e">
        <f t="shared" si="1978"/>
        <v>#REF!</v>
      </c>
      <c r="AK2892" s="25" t="e">
        <f t="shared" si="1988"/>
        <v>#REF!</v>
      </c>
      <c r="AL2892" s="60">
        <f t="shared" si="1989"/>
        <v>40942</v>
      </c>
      <c r="AM2892" s="2"/>
    </row>
    <row r="2893" spans="1:39" ht="11.25" x14ac:dyDescent="0.2">
      <c r="A2893" s="2" t="s">
        <v>5</v>
      </c>
      <c r="B2893" s="2" t="str">
        <f t="shared" si="1979"/>
        <v>CACY2012</v>
      </c>
      <c r="C2893" s="2" t="s">
        <v>36</v>
      </c>
      <c r="D2893" s="4">
        <v>40941</v>
      </c>
      <c r="K2893" s="54">
        <f t="shared" si="1991"/>
        <v>0</v>
      </c>
      <c r="T2893" s="53">
        <v>4</v>
      </c>
      <c r="U2893" s="54">
        <v>41</v>
      </c>
      <c r="V2893" s="55">
        <v>5345</v>
      </c>
      <c r="W2893" s="48">
        <f t="shared" si="1990"/>
        <v>1265</v>
      </c>
      <c r="X2893" s="32">
        <v>48317</v>
      </c>
      <c r="Y2893" s="31">
        <f t="shared" si="1981"/>
        <v>0.11062359004077239</v>
      </c>
      <c r="Z2893" s="30">
        <f t="shared" si="1982"/>
        <v>8.4856261771219235E-4</v>
      </c>
      <c r="AA2893" s="10">
        <f t="shared" si="1983"/>
        <v>130.36585365853659</v>
      </c>
      <c r="AB2893" s="9" t="str">
        <f t="shared" si="1980"/>
        <v>U E</v>
      </c>
      <c r="AC2893" s="28">
        <f t="shared" si="1984"/>
        <v>0.11062359004077239</v>
      </c>
      <c r="AD2893" s="29">
        <f t="shared" si="1985"/>
        <v>8.4856261771219235E-4</v>
      </c>
      <c r="AE2893" s="15">
        <f t="shared" si="1986"/>
        <v>130.36585365853659</v>
      </c>
      <c r="AF2893" s="27" t="e">
        <f t="shared" si="1977"/>
        <v>#REF!</v>
      </c>
      <c r="AG2893" s="7" t="e">
        <f t="shared" si="1977"/>
        <v>#REF!</v>
      </c>
      <c r="AH2893" s="17" t="e">
        <f t="shared" si="1987"/>
        <v>#REF!</v>
      </c>
      <c r="AI2893" s="26" t="e">
        <f t="shared" si="1978"/>
        <v>#REF!</v>
      </c>
      <c r="AJ2893" s="22" t="e">
        <f t="shared" si="1978"/>
        <v>#REF!</v>
      </c>
      <c r="AK2893" s="25" t="e">
        <f t="shared" si="1988"/>
        <v>#REF!</v>
      </c>
      <c r="AL2893" s="60">
        <f t="shared" si="1989"/>
        <v>40941</v>
      </c>
      <c r="AM2893" s="2"/>
    </row>
    <row r="2894" spans="1:39" ht="11.25" x14ac:dyDescent="0.2">
      <c r="A2894" s="2" t="s">
        <v>5</v>
      </c>
      <c r="B2894" s="2" t="str">
        <f t="shared" si="1979"/>
        <v>CACY2012</v>
      </c>
      <c r="C2894" s="2" t="s">
        <v>36</v>
      </c>
      <c r="D2894" s="4">
        <v>40940</v>
      </c>
      <c r="K2894" s="54">
        <f t="shared" si="1991"/>
        <v>0</v>
      </c>
      <c r="T2894" s="53"/>
      <c r="U2894" s="54"/>
      <c r="V2894" s="55"/>
      <c r="W2894" s="48">
        <f t="shared" si="1990"/>
        <v>1262</v>
      </c>
      <c r="X2894" s="32">
        <v>48317</v>
      </c>
      <c r="Y2894" s="31">
        <f t="shared" si="1981"/>
        <v>0</v>
      </c>
      <c r="Z2894" s="30">
        <f t="shared" si="1982"/>
        <v>0</v>
      </c>
      <c r="AA2894" s="10">
        <f t="shared" si="1983"/>
        <v>0</v>
      </c>
      <c r="AB2894" s="9" t="str">
        <f t="shared" si="1980"/>
        <v>U E</v>
      </c>
      <c r="AC2894" s="28">
        <f t="shared" si="1984"/>
        <v>0</v>
      </c>
      <c r="AD2894" s="29">
        <f t="shared" si="1985"/>
        <v>0</v>
      </c>
      <c r="AE2894" s="15">
        <f t="shared" si="1986"/>
        <v>0</v>
      </c>
      <c r="AF2894" s="27" t="e">
        <f t="shared" si="1977"/>
        <v>#REF!</v>
      </c>
      <c r="AG2894" s="7" t="e">
        <f t="shared" si="1977"/>
        <v>#REF!</v>
      </c>
      <c r="AH2894" s="17" t="e">
        <f t="shared" si="1987"/>
        <v>#REF!</v>
      </c>
      <c r="AI2894" s="26" t="e">
        <f t="shared" si="1978"/>
        <v>#REF!</v>
      </c>
      <c r="AJ2894" s="22" t="e">
        <f t="shared" si="1978"/>
        <v>#REF!</v>
      </c>
      <c r="AK2894" s="25" t="e">
        <f t="shared" si="1988"/>
        <v>#REF!</v>
      </c>
      <c r="AL2894" s="60">
        <f t="shared" si="1989"/>
        <v>40940</v>
      </c>
      <c r="AM2894" s="2"/>
    </row>
    <row r="2895" spans="1:39" ht="11.25" x14ac:dyDescent="0.2">
      <c r="A2895" s="2" t="s">
        <v>5</v>
      </c>
      <c r="B2895" s="2" t="str">
        <f t="shared" si="1979"/>
        <v>CACY2012</v>
      </c>
      <c r="C2895" s="2" t="s">
        <v>36</v>
      </c>
      <c r="D2895" s="4">
        <v>40939</v>
      </c>
      <c r="G2895" s="69">
        <v>33</v>
      </c>
      <c r="H2895" s="71">
        <v>0.36</v>
      </c>
      <c r="I2895" s="76">
        <v>92</v>
      </c>
      <c r="K2895" s="54">
        <f t="shared" si="1991"/>
        <v>0</v>
      </c>
      <c r="T2895" s="53">
        <v>2</v>
      </c>
      <c r="U2895" s="54">
        <v>5</v>
      </c>
      <c r="V2895" s="55">
        <v>837</v>
      </c>
      <c r="W2895" s="48">
        <f t="shared" si="1990"/>
        <v>1268</v>
      </c>
      <c r="X2895" s="32">
        <v>48317</v>
      </c>
      <c r="Y2895" s="31">
        <f t="shared" si="1981"/>
        <v>1.7323095390856219E-2</v>
      </c>
      <c r="Z2895" s="30">
        <f t="shared" si="1982"/>
        <v>1.0348324606246249E-4</v>
      </c>
      <c r="AA2895" s="10">
        <f t="shared" si="1983"/>
        <v>167.39999999999998</v>
      </c>
      <c r="AB2895" s="9" t="str">
        <f t="shared" si="1980"/>
        <v>U E</v>
      </c>
      <c r="AC2895" s="28">
        <f t="shared" si="1984"/>
        <v>1.7323095390856219E-2</v>
      </c>
      <c r="AD2895" s="29">
        <f t="shared" si="1985"/>
        <v>1.0348324606246249E-4</v>
      </c>
      <c r="AE2895" s="15">
        <f t="shared" si="1986"/>
        <v>167.39999999999998</v>
      </c>
      <c r="AF2895" s="27" t="e">
        <f t="shared" si="1977"/>
        <v>#REF!</v>
      </c>
      <c r="AG2895" s="7" t="e">
        <f t="shared" si="1977"/>
        <v>#REF!</v>
      </c>
      <c r="AH2895" s="17" t="e">
        <f t="shared" si="1987"/>
        <v>#REF!</v>
      </c>
      <c r="AI2895" s="26" t="e">
        <f t="shared" si="1978"/>
        <v>#REF!</v>
      </c>
      <c r="AJ2895" s="22" t="e">
        <f t="shared" si="1978"/>
        <v>#REF!</v>
      </c>
      <c r="AK2895" s="25" t="e">
        <f t="shared" si="1988"/>
        <v>#REF!</v>
      </c>
      <c r="AL2895" s="60">
        <f t="shared" si="1989"/>
        <v>40939</v>
      </c>
      <c r="AM2895" s="2"/>
    </row>
    <row r="2896" spans="1:39" ht="11.25" x14ac:dyDescent="0.2">
      <c r="A2896" s="2" t="s">
        <v>5</v>
      </c>
      <c r="B2896" s="2" t="str">
        <f t="shared" si="1979"/>
        <v>CACY2012</v>
      </c>
      <c r="C2896" s="2" t="s">
        <v>36</v>
      </c>
      <c r="D2896" s="4">
        <v>40938</v>
      </c>
      <c r="K2896" s="54">
        <f t="shared" si="1991"/>
        <v>0</v>
      </c>
      <c r="T2896" s="53">
        <v>2</v>
      </c>
      <c r="U2896" s="54">
        <v>2</v>
      </c>
      <c r="V2896" s="55">
        <v>280</v>
      </c>
      <c r="W2896" s="48">
        <f t="shared" si="1990"/>
        <v>1267</v>
      </c>
      <c r="X2896" s="32">
        <v>48317</v>
      </c>
      <c r="Y2896" s="31">
        <f t="shared" si="1981"/>
        <v>5.7950617794978992E-3</v>
      </c>
      <c r="Z2896" s="30">
        <f t="shared" si="1982"/>
        <v>4.1393298424984995E-5</v>
      </c>
      <c r="AA2896" s="10">
        <f t="shared" si="1983"/>
        <v>140</v>
      </c>
      <c r="AB2896" s="9" t="str">
        <f t="shared" si="1980"/>
        <v>U E</v>
      </c>
      <c r="AC2896" s="28">
        <f t="shared" si="1984"/>
        <v>5.7950617794978992E-3</v>
      </c>
      <c r="AD2896" s="29">
        <f t="shared" si="1985"/>
        <v>4.1393298424984995E-5</v>
      </c>
      <c r="AE2896" s="15">
        <f t="shared" si="1986"/>
        <v>140</v>
      </c>
      <c r="AF2896" s="27" t="e">
        <f t="shared" si="1977"/>
        <v>#REF!</v>
      </c>
      <c r="AG2896" s="7" t="e">
        <f t="shared" si="1977"/>
        <v>#REF!</v>
      </c>
      <c r="AH2896" s="17" t="e">
        <f t="shared" si="1987"/>
        <v>#REF!</v>
      </c>
      <c r="AI2896" s="26" t="e">
        <f t="shared" si="1978"/>
        <v>#REF!</v>
      </c>
      <c r="AJ2896" s="22" t="e">
        <f t="shared" si="1978"/>
        <v>#REF!</v>
      </c>
      <c r="AK2896" s="25" t="e">
        <f t="shared" si="1988"/>
        <v>#REF!</v>
      </c>
      <c r="AL2896" s="60">
        <f t="shared" si="1989"/>
        <v>40938</v>
      </c>
      <c r="AM2896" s="2"/>
    </row>
    <row r="2897" spans="1:39" ht="11.25" x14ac:dyDescent="0.2">
      <c r="A2897" s="2" t="s">
        <v>5</v>
      </c>
      <c r="B2897" s="2" t="str">
        <f t="shared" si="1979"/>
        <v>CACY2012</v>
      </c>
      <c r="C2897" s="2" t="s">
        <v>36</v>
      </c>
      <c r="D2897" s="4">
        <v>40937</v>
      </c>
      <c r="K2897" s="54">
        <f t="shared" si="1991"/>
        <v>0</v>
      </c>
      <c r="T2897" s="53"/>
      <c r="U2897" s="54"/>
      <c r="V2897" s="55"/>
      <c r="W2897" s="48">
        <f t="shared" si="1990"/>
        <v>1267</v>
      </c>
      <c r="X2897" s="32">
        <v>48317</v>
      </c>
      <c r="Y2897" s="31">
        <f t="shared" si="1981"/>
        <v>0</v>
      </c>
      <c r="Z2897" s="30">
        <f t="shared" si="1982"/>
        <v>0</v>
      </c>
      <c r="AA2897" s="10">
        <f t="shared" si="1983"/>
        <v>0</v>
      </c>
      <c r="AB2897" s="9" t="str">
        <f t="shared" si="1980"/>
        <v>U E</v>
      </c>
      <c r="AC2897" s="28">
        <f t="shared" si="1984"/>
        <v>0</v>
      </c>
      <c r="AD2897" s="29">
        <f t="shared" si="1985"/>
        <v>0</v>
      </c>
      <c r="AE2897" s="15">
        <f t="shared" si="1986"/>
        <v>0</v>
      </c>
      <c r="AF2897" s="27" t="e">
        <f t="shared" si="1977"/>
        <v>#REF!</v>
      </c>
      <c r="AG2897" s="7" t="e">
        <f t="shared" si="1977"/>
        <v>#REF!</v>
      </c>
      <c r="AH2897" s="17" t="e">
        <f t="shared" si="1987"/>
        <v>#REF!</v>
      </c>
      <c r="AI2897" s="26" t="e">
        <f t="shared" si="1978"/>
        <v>#REF!</v>
      </c>
      <c r="AJ2897" s="22" t="e">
        <f t="shared" si="1978"/>
        <v>#REF!</v>
      </c>
      <c r="AK2897" s="25" t="e">
        <f t="shared" si="1988"/>
        <v>#REF!</v>
      </c>
      <c r="AL2897" s="60">
        <f t="shared" si="1989"/>
        <v>40937</v>
      </c>
      <c r="AM2897" s="2"/>
    </row>
    <row r="2898" spans="1:39" ht="11.25" x14ac:dyDescent="0.2">
      <c r="A2898" s="2" t="s">
        <v>5</v>
      </c>
      <c r="B2898" s="2" t="str">
        <f t="shared" si="1979"/>
        <v>CACY2012</v>
      </c>
      <c r="C2898" s="2" t="s">
        <v>36</v>
      </c>
      <c r="D2898" s="4">
        <v>40936</v>
      </c>
      <c r="K2898" s="54">
        <f t="shared" si="1991"/>
        <v>0</v>
      </c>
      <c r="T2898" s="53">
        <v>3</v>
      </c>
      <c r="U2898" s="54">
        <v>100</v>
      </c>
      <c r="V2898" s="55">
        <v>7166</v>
      </c>
      <c r="W2898" s="48">
        <f t="shared" si="1990"/>
        <v>1269</v>
      </c>
      <c r="X2898" s="32">
        <v>48317</v>
      </c>
      <c r="Y2898" s="31">
        <f t="shared" si="1981"/>
        <v>0.14831218825672124</v>
      </c>
      <c r="Z2898" s="30">
        <f t="shared" si="1982"/>
        <v>2.0696649212492498E-3</v>
      </c>
      <c r="AA2898" s="10">
        <f t="shared" si="1983"/>
        <v>71.66</v>
      </c>
      <c r="AB2898" s="9" t="str">
        <f t="shared" si="1980"/>
        <v>U E</v>
      </c>
      <c r="AC2898" s="28">
        <f t="shared" si="1984"/>
        <v>0.14831218825672124</v>
      </c>
      <c r="AD2898" s="29">
        <f t="shared" si="1985"/>
        <v>2.0696649212492498E-3</v>
      </c>
      <c r="AE2898" s="15">
        <f t="shared" si="1986"/>
        <v>71.66</v>
      </c>
      <c r="AF2898" s="27" t="e">
        <f t="shared" si="1977"/>
        <v>#REF!</v>
      </c>
      <c r="AG2898" s="7" t="e">
        <f t="shared" si="1977"/>
        <v>#REF!</v>
      </c>
      <c r="AH2898" s="17" t="e">
        <f t="shared" si="1987"/>
        <v>#REF!</v>
      </c>
      <c r="AI2898" s="26" t="e">
        <f t="shared" si="1978"/>
        <v>#REF!</v>
      </c>
      <c r="AJ2898" s="22" t="e">
        <f t="shared" si="1978"/>
        <v>#REF!</v>
      </c>
      <c r="AK2898" s="25" t="e">
        <f t="shared" si="1988"/>
        <v>#REF!</v>
      </c>
      <c r="AL2898" s="60">
        <f t="shared" si="1989"/>
        <v>40936</v>
      </c>
      <c r="AM2898" s="2"/>
    </row>
    <row r="2899" spans="1:39" ht="11.25" x14ac:dyDescent="0.2">
      <c r="A2899" s="2" t="s">
        <v>5</v>
      </c>
      <c r="B2899" s="2" t="str">
        <f t="shared" si="1979"/>
        <v>CACY2012</v>
      </c>
      <c r="C2899" s="2" t="s">
        <v>36</v>
      </c>
      <c r="D2899" s="4">
        <v>40935</v>
      </c>
      <c r="K2899" s="54">
        <f t="shared" si="1991"/>
        <v>0</v>
      </c>
      <c r="T2899" s="53">
        <v>3</v>
      </c>
      <c r="U2899" s="54">
        <v>10</v>
      </c>
      <c r="V2899" s="55">
        <v>548</v>
      </c>
      <c r="W2899" s="48">
        <f t="shared" si="1990"/>
        <v>1267</v>
      </c>
      <c r="X2899" s="32">
        <v>48317</v>
      </c>
      <c r="Y2899" s="31">
        <f t="shared" si="1981"/>
        <v>1.1341763768445888E-2</v>
      </c>
      <c r="Z2899" s="30">
        <f t="shared" si="1982"/>
        <v>2.0696649212492498E-4</v>
      </c>
      <c r="AA2899" s="10">
        <f t="shared" si="1983"/>
        <v>54.8</v>
      </c>
      <c r="AB2899" s="9" t="str">
        <f t="shared" si="1980"/>
        <v>U E</v>
      </c>
      <c r="AC2899" s="28">
        <f t="shared" si="1984"/>
        <v>1.1341763768445888E-2</v>
      </c>
      <c r="AD2899" s="29">
        <f t="shared" si="1985"/>
        <v>2.0696649212492498E-4</v>
      </c>
      <c r="AE2899" s="15">
        <f t="shared" si="1986"/>
        <v>54.8</v>
      </c>
      <c r="AF2899" s="27" t="e">
        <f t="shared" si="1977"/>
        <v>#REF!</v>
      </c>
      <c r="AG2899" s="7" t="e">
        <f t="shared" si="1977"/>
        <v>#REF!</v>
      </c>
      <c r="AH2899" s="17" t="e">
        <f t="shared" si="1987"/>
        <v>#REF!</v>
      </c>
      <c r="AI2899" s="26" t="e">
        <f t="shared" si="1978"/>
        <v>#REF!</v>
      </c>
      <c r="AJ2899" s="22" t="e">
        <f t="shared" si="1978"/>
        <v>#REF!</v>
      </c>
      <c r="AK2899" s="25" t="e">
        <f t="shared" si="1988"/>
        <v>#REF!</v>
      </c>
      <c r="AL2899" s="60">
        <f t="shared" si="1989"/>
        <v>40935</v>
      </c>
      <c r="AM2899" s="2"/>
    </row>
    <row r="2900" spans="1:39" ht="11.25" x14ac:dyDescent="0.2">
      <c r="A2900" s="2" t="s">
        <v>5</v>
      </c>
      <c r="B2900" s="2" t="str">
        <f t="shared" si="1979"/>
        <v>CACY2012</v>
      </c>
      <c r="C2900" s="2" t="s">
        <v>36</v>
      </c>
      <c r="D2900" s="4">
        <v>40934</v>
      </c>
      <c r="K2900" s="54">
        <f t="shared" si="1991"/>
        <v>0</v>
      </c>
      <c r="T2900" s="53">
        <v>4</v>
      </c>
      <c r="U2900" s="54">
        <v>6</v>
      </c>
      <c r="V2900" s="55">
        <v>729</v>
      </c>
      <c r="W2900" s="48">
        <f t="shared" si="1990"/>
        <v>1268</v>
      </c>
      <c r="X2900" s="32">
        <v>48317</v>
      </c>
      <c r="Y2900" s="31">
        <f t="shared" si="1981"/>
        <v>1.5087857275907031E-2</v>
      </c>
      <c r="Z2900" s="30">
        <f t="shared" si="1982"/>
        <v>1.2417989527495498E-4</v>
      </c>
      <c r="AA2900" s="10">
        <f t="shared" si="1983"/>
        <v>121.50000000000001</v>
      </c>
      <c r="AB2900" s="9" t="str">
        <f t="shared" si="1980"/>
        <v>U E</v>
      </c>
      <c r="AC2900" s="28">
        <f t="shared" si="1984"/>
        <v>1.5087857275907031E-2</v>
      </c>
      <c r="AD2900" s="29">
        <f t="shared" si="1985"/>
        <v>1.2417989527495498E-4</v>
      </c>
      <c r="AE2900" s="15">
        <f t="shared" si="1986"/>
        <v>121.50000000000001</v>
      </c>
      <c r="AF2900" s="27" t="e">
        <f t="shared" si="1977"/>
        <v>#REF!</v>
      </c>
      <c r="AG2900" s="7" t="e">
        <f t="shared" si="1977"/>
        <v>#REF!</v>
      </c>
      <c r="AH2900" s="17" t="e">
        <f t="shared" si="1987"/>
        <v>#REF!</v>
      </c>
      <c r="AI2900" s="26" t="e">
        <f t="shared" si="1978"/>
        <v>#REF!</v>
      </c>
      <c r="AJ2900" s="22" t="e">
        <f t="shared" si="1978"/>
        <v>#REF!</v>
      </c>
      <c r="AK2900" s="25" t="e">
        <f t="shared" si="1988"/>
        <v>#REF!</v>
      </c>
      <c r="AL2900" s="60">
        <f t="shared" si="1989"/>
        <v>40934</v>
      </c>
      <c r="AM2900" s="2"/>
    </row>
    <row r="2901" spans="1:39" ht="11.25" x14ac:dyDescent="0.2">
      <c r="A2901" s="2" t="s">
        <v>5</v>
      </c>
      <c r="B2901" s="2" t="str">
        <f t="shared" si="1979"/>
        <v>CACY2012</v>
      </c>
      <c r="C2901" s="2" t="s">
        <v>36</v>
      </c>
      <c r="D2901" s="4">
        <v>40933</v>
      </c>
      <c r="K2901" s="54">
        <f t="shared" si="1991"/>
        <v>0</v>
      </c>
      <c r="T2901" s="53">
        <v>2</v>
      </c>
      <c r="U2901" s="54">
        <v>2</v>
      </c>
      <c r="V2901" s="55">
        <v>197</v>
      </c>
      <c r="W2901" s="48">
        <f t="shared" si="1990"/>
        <v>1264</v>
      </c>
      <c r="X2901" s="32">
        <v>48317</v>
      </c>
      <c r="Y2901" s="31">
        <f t="shared" si="1981"/>
        <v>4.077239894861022E-3</v>
      </c>
      <c r="Z2901" s="30">
        <f t="shared" si="1982"/>
        <v>4.1393298424984995E-5</v>
      </c>
      <c r="AA2901" s="10">
        <f t="shared" si="1983"/>
        <v>98.5</v>
      </c>
      <c r="AB2901" s="9" t="str">
        <f t="shared" si="1980"/>
        <v>U E</v>
      </c>
      <c r="AC2901" s="28">
        <f t="shared" si="1984"/>
        <v>4.077239894861022E-3</v>
      </c>
      <c r="AD2901" s="29">
        <f t="shared" si="1985"/>
        <v>4.1393298424984995E-5</v>
      </c>
      <c r="AE2901" s="15">
        <f t="shared" si="1986"/>
        <v>98.5</v>
      </c>
      <c r="AF2901" s="27" t="e">
        <f t="shared" si="1977"/>
        <v>#REF!</v>
      </c>
      <c r="AG2901" s="7" t="e">
        <f t="shared" si="1977"/>
        <v>#REF!</v>
      </c>
      <c r="AH2901" s="17" t="e">
        <f t="shared" si="1987"/>
        <v>#REF!</v>
      </c>
      <c r="AI2901" s="26" t="e">
        <f t="shared" si="1978"/>
        <v>#REF!</v>
      </c>
      <c r="AJ2901" s="22" t="e">
        <f t="shared" si="1978"/>
        <v>#REF!</v>
      </c>
      <c r="AK2901" s="25" t="e">
        <f t="shared" si="1988"/>
        <v>#REF!</v>
      </c>
      <c r="AL2901" s="60">
        <f t="shared" si="1989"/>
        <v>40933</v>
      </c>
      <c r="AM2901" s="2"/>
    </row>
    <row r="2902" spans="1:39" ht="11.25" x14ac:dyDescent="0.2">
      <c r="A2902" s="2" t="s">
        <v>5</v>
      </c>
      <c r="B2902" s="2" t="str">
        <f t="shared" si="1979"/>
        <v>CACY2012</v>
      </c>
      <c r="C2902" s="2" t="s">
        <v>36</v>
      </c>
      <c r="D2902" s="4">
        <v>40932</v>
      </c>
      <c r="K2902" s="54">
        <f t="shared" si="1991"/>
        <v>0</v>
      </c>
      <c r="T2902" s="53">
        <v>2</v>
      </c>
      <c r="U2902" s="54">
        <v>69</v>
      </c>
      <c r="V2902" s="55">
        <v>4033</v>
      </c>
      <c r="W2902" s="48">
        <f t="shared" si="1990"/>
        <v>1265</v>
      </c>
      <c r="X2902" s="32">
        <v>48317</v>
      </c>
      <c r="Y2902" s="31">
        <f t="shared" si="1981"/>
        <v>8.3469586273982238E-2</v>
      </c>
      <c r="Z2902" s="30">
        <f t="shared" si="1982"/>
        <v>1.4280687956619823E-3</v>
      </c>
      <c r="AA2902" s="10">
        <f t="shared" si="1983"/>
        <v>58.449275362318843</v>
      </c>
      <c r="AB2902" s="9" t="str">
        <f t="shared" si="1980"/>
        <v>U E</v>
      </c>
      <c r="AC2902" s="28">
        <f t="shared" si="1984"/>
        <v>8.3469586273982238E-2</v>
      </c>
      <c r="AD2902" s="29">
        <f t="shared" si="1985"/>
        <v>1.4280687956619823E-3</v>
      </c>
      <c r="AE2902" s="15">
        <f t="shared" si="1986"/>
        <v>58.449275362318843</v>
      </c>
      <c r="AF2902" s="27" t="e">
        <f t="shared" si="1977"/>
        <v>#REF!</v>
      </c>
      <c r="AG2902" s="7" t="e">
        <f t="shared" si="1977"/>
        <v>#REF!</v>
      </c>
      <c r="AH2902" s="17" t="e">
        <f t="shared" si="1987"/>
        <v>#REF!</v>
      </c>
      <c r="AI2902" s="26" t="e">
        <f t="shared" si="1978"/>
        <v>#REF!</v>
      </c>
      <c r="AJ2902" s="22" t="e">
        <f t="shared" si="1978"/>
        <v>#REF!</v>
      </c>
      <c r="AK2902" s="25" t="e">
        <f t="shared" si="1988"/>
        <v>#REF!</v>
      </c>
      <c r="AL2902" s="60">
        <f t="shared" si="1989"/>
        <v>40932</v>
      </c>
      <c r="AM2902" s="2"/>
    </row>
    <row r="2903" spans="1:39" ht="11.25" x14ac:dyDescent="0.2">
      <c r="A2903" s="2" t="s">
        <v>5</v>
      </c>
      <c r="B2903" s="2" t="str">
        <f t="shared" si="1979"/>
        <v>CACY2012</v>
      </c>
      <c r="C2903" s="2" t="s">
        <v>36</v>
      </c>
      <c r="D2903" s="4">
        <v>40931</v>
      </c>
      <c r="K2903" s="54">
        <f t="shared" si="1991"/>
        <v>0</v>
      </c>
      <c r="T2903" s="53">
        <v>4</v>
      </c>
      <c r="U2903" s="54">
        <v>84</v>
      </c>
      <c r="V2903" s="55">
        <v>5282</v>
      </c>
      <c r="W2903" s="48">
        <f t="shared" si="1990"/>
        <v>1266</v>
      </c>
      <c r="X2903" s="32">
        <v>48317</v>
      </c>
      <c r="Y2903" s="31">
        <f t="shared" si="1981"/>
        <v>0.10931970114038538</v>
      </c>
      <c r="Z2903" s="30">
        <f t="shared" si="1982"/>
        <v>1.7385185338493698E-3</v>
      </c>
      <c r="AA2903" s="10">
        <f t="shared" si="1983"/>
        <v>62.880952380952387</v>
      </c>
      <c r="AB2903" s="9" t="str">
        <f t="shared" si="1980"/>
        <v>U E</v>
      </c>
      <c r="AC2903" s="28">
        <f t="shared" si="1984"/>
        <v>0.10931970114038538</v>
      </c>
      <c r="AD2903" s="29">
        <f t="shared" si="1985"/>
        <v>1.7385185338493698E-3</v>
      </c>
      <c r="AE2903" s="15">
        <f t="shared" si="1986"/>
        <v>62.880952380952387</v>
      </c>
      <c r="AF2903" s="27" t="e">
        <f t="shared" si="1977"/>
        <v>#REF!</v>
      </c>
      <c r="AG2903" s="7" t="e">
        <f t="shared" si="1977"/>
        <v>#REF!</v>
      </c>
      <c r="AH2903" s="17" t="e">
        <f t="shared" si="1987"/>
        <v>#REF!</v>
      </c>
      <c r="AI2903" s="26" t="e">
        <f t="shared" si="1978"/>
        <v>#REF!</v>
      </c>
      <c r="AJ2903" s="22" t="e">
        <f t="shared" si="1978"/>
        <v>#REF!</v>
      </c>
      <c r="AK2903" s="25" t="e">
        <f t="shared" si="1988"/>
        <v>#REF!</v>
      </c>
      <c r="AL2903" s="60">
        <f t="shared" si="1989"/>
        <v>40931</v>
      </c>
      <c r="AM2903" s="2"/>
    </row>
    <row r="2904" spans="1:39" ht="11.25" x14ac:dyDescent="0.2">
      <c r="A2904" s="2" t="s">
        <v>5</v>
      </c>
      <c r="B2904" s="2" t="str">
        <f t="shared" si="1979"/>
        <v>CACY2012</v>
      </c>
      <c r="C2904" s="2" t="s">
        <v>36</v>
      </c>
      <c r="D2904" s="4">
        <v>40930</v>
      </c>
      <c r="K2904" s="54">
        <f t="shared" si="1991"/>
        <v>0</v>
      </c>
      <c r="T2904" s="53">
        <v>3</v>
      </c>
      <c r="U2904" s="54">
        <v>539</v>
      </c>
      <c r="V2904" s="55">
        <v>32586</v>
      </c>
      <c r="W2904" s="48">
        <f t="shared" si="1990"/>
        <v>1262</v>
      </c>
      <c r="X2904" s="32">
        <v>48317</v>
      </c>
      <c r="Y2904" s="31">
        <f t="shared" si="1981"/>
        <v>0.67442101123828058</v>
      </c>
      <c r="Z2904" s="30">
        <f t="shared" si="1982"/>
        <v>1.1155493925533456E-2</v>
      </c>
      <c r="AA2904" s="10">
        <f t="shared" si="1983"/>
        <v>60.456400742115029</v>
      </c>
      <c r="AB2904" s="9" t="str">
        <f t="shared" si="1980"/>
        <v>U E</v>
      </c>
      <c r="AC2904" s="28">
        <f t="shared" si="1984"/>
        <v>0.67442101123828058</v>
      </c>
      <c r="AD2904" s="29">
        <f t="shared" si="1985"/>
        <v>1.1155493925533456E-2</v>
      </c>
      <c r="AE2904" s="15">
        <f t="shared" si="1986"/>
        <v>60.456400742115029</v>
      </c>
      <c r="AF2904" s="27" t="e">
        <f t="shared" si="1977"/>
        <v>#REF!</v>
      </c>
      <c r="AG2904" s="7" t="e">
        <f t="shared" si="1977"/>
        <v>#REF!</v>
      </c>
      <c r="AH2904" s="17" t="e">
        <f t="shared" si="1987"/>
        <v>#REF!</v>
      </c>
      <c r="AI2904" s="26" t="e">
        <f t="shared" si="1978"/>
        <v>#REF!</v>
      </c>
      <c r="AJ2904" s="22" t="e">
        <f t="shared" si="1978"/>
        <v>#REF!</v>
      </c>
      <c r="AK2904" s="25" t="e">
        <f t="shared" si="1988"/>
        <v>#REF!</v>
      </c>
      <c r="AL2904" s="60">
        <f t="shared" si="1989"/>
        <v>40930</v>
      </c>
      <c r="AM2904" s="2"/>
    </row>
    <row r="2905" spans="1:39" ht="11.25" x14ac:dyDescent="0.2">
      <c r="A2905" s="2" t="s">
        <v>5</v>
      </c>
      <c r="B2905" s="2" t="str">
        <f t="shared" si="1979"/>
        <v>CACY2012</v>
      </c>
      <c r="C2905" s="2" t="s">
        <v>36</v>
      </c>
      <c r="D2905" s="4">
        <v>40929</v>
      </c>
      <c r="K2905" s="54">
        <f t="shared" si="1991"/>
        <v>0</v>
      </c>
      <c r="T2905" s="53">
        <v>16</v>
      </c>
      <c r="U2905" s="54">
        <v>1430</v>
      </c>
      <c r="V2905" s="55">
        <v>267041</v>
      </c>
      <c r="W2905" s="48">
        <f t="shared" si="1990"/>
        <v>1259</v>
      </c>
      <c r="X2905" s="32">
        <v>48317</v>
      </c>
      <c r="Y2905" s="31">
        <f t="shared" si="1981"/>
        <v>5.5268539023532091</v>
      </c>
      <c r="Z2905" s="30">
        <f t="shared" si="1982"/>
        <v>2.9596208373864272E-2</v>
      </c>
      <c r="AA2905" s="10">
        <f t="shared" si="1983"/>
        <v>186.74195804195804</v>
      </c>
      <c r="AB2905" s="9" t="str">
        <f t="shared" si="1980"/>
        <v>U E</v>
      </c>
      <c r="AC2905" s="28">
        <f t="shared" si="1984"/>
        <v>5.5268539023532091</v>
      </c>
      <c r="AD2905" s="29">
        <f t="shared" si="1985"/>
        <v>2.9596208373864272E-2</v>
      </c>
      <c r="AE2905" s="15">
        <f t="shared" si="1986"/>
        <v>186.74195804195804</v>
      </c>
      <c r="AF2905" s="27" t="e">
        <f t="shared" si="1977"/>
        <v>#REF!</v>
      </c>
      <c r="AG2905" s="7" t="e">
        <f t="shared" si="1977"/>
        <v>#REF!</v>
      </c>
      <c r="AH2905" s="17" t="e">
        <f t="shared" si="1987"/>
        <v>#REF!</v>
      </c>
      <c r="AI2905" s="26" t="e">
        <f t="shared" si="1978"/>
        <v>#REF!</v>
      </c>
      <c r="AJ2905" s="22" t="e">
        <f t="shared" si="1978"/>
        <v>#REF!</v>
      </c>
      <c r="AK2905" s="25" t="e">
        <f t="shared" si="1988"/>
        <v>#REF!</v>
      </c>
      <c r="AL2905" s="60">
        <f t="shared" si="1989"/>
        <v>40929</v>
      </c>
      <c r="AM2905" s="2"/>
    </row>
    <row r="2906" spans="1:39" ht="11.25" x14ac:dyDescent="0.2">
      <c r="A2906" s="2" t="s">
        <v>5</v>
      </c>
      <c r="B2906" s="2" t="str">
        <f t="shared" si="1979"/>
        <v>CACY2012</v>
      </c>
      <c r="C2906" s="2" t="s">
        <v>36</v>
      </c>
      <c r="D2906" s="4">
        <v>40928</v>
      </c>
      <c r="K2906" s="54">
        <f t="shared" si="1991"/>
        <v>0</v>
      </c>
      <c r="T2906" s="53">
        <v>23</v>
      </c>
      <c r="U2906" s="54">
        <v>603</v>
      </c>
      <c r="V2906" s="55">
        <v>63912</v>
      </c>
      <c r="W2906" s="48">
        <f t="shared" si="1990"/>
        <v>1245</v>
      </c>
      <c r="X2906" s="32">
        <v>48317</v>
      </c>
      <c r="Y2906" s="31">
        <f t="shared" si="1981"/>
        <v>1.3227642444688206</v>
      </c>
      <c r="Z2906" s="30">
        <f t="shared" si="1982"/>
        <v>1.2480079475132976E-2</v>
      </c>
      <c r="AA2906" s="10">
        <f t="shared" si="1983"/>
        <v>105.99004975124379</v>
      </c>
      <c r="AB2906" s="9" t="str">
        <f t="shared" si="1980"/>
        <v>U E</v>
      </c>
      <c r="AC2906" s="28">
        <f t="shared" si="1984"/>
        <v>1.3227642444688206</v>
      </c>
      <c r="AD2906" s="29">
        <f t="shared" si="1985"/>
        <v>1.2480079475132976E-2</v>
      </c>
      <c r="AE2906" s="15">
        <f t="shared" si="1986"/>
        <v>105.99004975124379</v>
      </c>
      <c r="AF2906" s="27" t="e">
        <f t="shared" si="1977"/>
        <v>#REF!</v>
      </c>
      <c r="AG2906" s="7" t="e">
        <f t="shared" si="1977"/>
        <v>#REF!</v>
      </c>
      <c r="AH2906" s="17" t="e">
        <f t="shared" si="1987"/>
        <v>#REF!</v>
      </c>
      <c r="AI2906" s="26" t="e">
        <f t="shared" si="1978"/>
        <v>#REF!</v>
      </c>
      <c r="AJ2906" s="22" t="e">
        <f t="shared" si="1978"/>
        <v>#REF!</v>
      </c>
      <c r="AK2906" s="25" t="e">
        <f t="shared" si="1988"/>
        <v>#REF!</v>
      </c>
      <c r="AL2906" s="60">
        <f t="shared" si="1989"/>
        <v>40928</v>
      </c>
      <c r="AM2906" s="2"/>
    </row>
    <row r="2907" spans="1:39" ht="11.25" x14ac:dyDescent="0.2">
      <c r="A2907" s="2" t="s">
        <v>5</v>
      </c>
      <c r="B2907" s="2" t="str">
        <f t="shared" si="1979"/>
        <v>CACY2012</v>
      </c>
      <c r="C2907" s="2" t="s">
        <v>36</v>
      </c>
      <c r="D2907" s="4">
        <v>40927</v>
      </c>
      <c r="K2907" s="54">
        <f t="shared" si="1991"/>
        <v>0</v>
      </c>
      <c r="T2907" s="53">
        <v>39</v>
      </c>
      <c r="U2907" s="54">
        <v>1112</v>
      </c>
      <c r="V2907" s="55">
        <v>111798</v>
      </c>
      <c r="W2907" s="48">
        <f t="shared" si="1990"/>
        <v>1224</v>
      </c>
      <c r="X2907" s="32">
        <v>48317</v>
      </c>
      <c r="Y2907" s="31">
        <f t="shared" si="1981"/>
        <v>2.313843988658236</v>
      </c>
      <c r="Z2907" s="30">
        <f t="shared" si="1982"/>
        <v>2.3014673924291656E-2</v>
      </c>
      <c r="AA2907" s="10">
        <f t="shared" si="1983"/>
        <v>100.53776978417265</v>
      </c>
      <c r="AB2907" s="9" t="str">
        <f t="shared" si="1980"/>
        <v>U E</v>
      </c>
      <c r="AC2907" s="28">
        <f t="shared" si="1984"/>
        <v>2.313843988658236</v>
      </c>
      <c r="AD2907" s="29">
        <f t="shared" si="1985"/>
        <v>2.3014673924291656E-2</v>
      </c>
      <c r="AE2907" s="15">
        <f t="shared" si="1986"/>
        <v>100.53776978417265</v>
      </c>
      <c r="AF2907" s="27" t="e">
        <f t="shared" si="1977"/>
        <v>#REF!</v>
      </c>
      <c r="AG2907" s="7" t="e">
        <f t="shared" si="1977"/>
        <v>#REF!</v>
      </c>
      <c r="AH2907" s="17" t="e">
        <f t="shared" si="1987"/>
        <v>#REF!</v>
      </c>
      <c r="AI2907" s="26" t="e">
        <f t="shared" si="1978"/>
        <v>#REF!</v>
      </c>
      <c r="AJ2907" s="22" t="e">
        <f t="shared" si="1978"/>
        <v>#REF!</v>
      </c>
      <c r="AK2907" s="25" t="e">
        <f t="shared" si="1988"/>
        <v>#REF!</v>
      </c>
      <c r="AL2907" s="60">
        <f t="shared" si="1989"/>
        <v>40927</v>
      </c>
      <c r="AM2907" s="2"/>
    </row>
    <row r="2908" spans="1:39" ht="11.25" x14ac:dyDescent="0.2">
      <c r="A2908" s="2" t="s">
        <v>5</v>
      </c>
      <c r="B2908" s="2" t="str">
        <f t="shared" si="1979"/>
        <v>CACY2012</v>
      </c>
      <c r="C2908" s="2" t="s">
        <v>36</v>
      </c>
      <c r="D2908" s="4">
        <v>40926</v>
      </c>
      <c r="K2908" s="54">
        <f t="shared" si="1991"/>
        <v>0</v>
      </c>
      <c r="T2908" s="53">
        <v>28</v>
      </c>
      <c r="U2908" s="54">
        <v>4728</v>
      </c>
      <c r="V2908" s="55">
        <v>451614</v>
      </c>
      <c r="W2908" s="48">
        <f t="shared" si="1990"/>
        <v>1186</v>
      </c>
      <c r="X2908" s="32">
        <v>48317</v>
      </c>
      <c r="Y2908" s="31">
        <f t="shared" si="1981"/>
        <v>9.3468965374505864</v>
      </c>
      <c r="Z2908" s="30">
        <f t="shared" si="1982"/>
        <v>9.7853757476664527E-2</v>
      </c>
      <c r="AA2908" s="10">
        <f t="shared" si="1983"/>
        <v>95.51903553299492</v>
      </c>
      <c r="AB2908" s="9" t="str">
        <f t="shared" si="1980"/>
        <v>U E</v>
      </c>
      <c r="AC2908" s="28">
        <f t="shared" si="1984"/>
        <v>9.3468965374505864</v>
      </c>
      <c r="AD2908" s="29">
        <f t="shared" si="1985"/>
        <v>9.7853757476664527E-2</v>
      </c>
      <c r="AE2908" s="15">
        <f t="shared" si="1986"/>
        <v>95.51903553299492</v>
      </c>
      <c r="AF2908" s="27" t="e">
        <f t="shared" si="1977"/>
        <v>#REF!</v>
      </c>
      <c r="AG2908" s="7" t="e">
        <f t="shared" si="1977"/>
        <v>#REF!</v>
      </c>
      <c r="AH2908" s="17" t="e">
        <f t="shared" si="1987"/>
        <v>#REF!</v>
      </c>
      <c r="AI2908" s="26" t="e">
        <f t="shared" si="1978"/>
        <v>#REF!</v>
      </c>
      <c r="AJ2908" s="22" t="e">
        <f t="shared" si="1978"/>
        <v>#REF!</v>
      </c>
      <c r="AK2908" s="25" t="e">
        <f t="shared" si="1988"/>
        <v>#REF!</v>
      </c>
      <c r="AL2908" s="60">
        <f t="shared" si="1989"/>
        <v>40926</v>
      </c>
      <c r="AM2908" s="2"/>
    </row>
    <row r="2909" spans="1:39" ht="11.25" x14ac:dyDescent="0.2">
      <c r="A2909" s="2" t="s">
        <v>5</v>
      </c>
      <c r="B2909" s="2" t="str">
        <f t="shared" si="1979"/>
        <v>CACY2012</v>
      </c>
      <c r="C2909" s="2" t="s">
        <v>36</v>
      </c>
      <c r="D2909" s="4">
        <v>40925</v>
      </c>
      <c r="K2909" s="54">
        <f t="shared" si="1991"/>
        <v>0</v>
      </c>
      <c r="T2909" s="53">
        <v>3</v>
      </c>
      <c r="U2909" s="54">
        <v>9</v>
      </c>
      <c r="V2909" s="55">
        <v>701</v>
      </c>
      <c r="W2909" s="48">
        <f t="shared" si="1990"/>
        <v>1161</v>
      </c>
      <c r="X2909" s="32">
        <v>48317</v>
      </c>
      <c r="Y2909" s="31">
        <f t="shared" si="1981"/>
        <v>1.450835109795724E-2</v>
      </c>
      <c r="Z2909" s="30">
        <f t="shared" si="1982"/>
        <v>1.8626984291243248E-4</v>
      </c>
      <c r="AA2909" s="10">
        <f t="shared" si="1983"/>
        <v>77.888888888888886</v>
      </c>
      <c r="AB2909" s="9" t="str">
        <f t="shared" si="1980"/>
        <v>U E</v>
      </c>
      <c r="AC2909" s="28">
        <f t="shared" si="1984"/>
        <v>1.450835109795724E-2</v>
      </c>
      <c r="AD2909" s="29">
        <f t="shared" si="1985"/>
        <v>1.8626984291243248E-4</v>
      </c>
      <c r="AE2909" s="15">
        <f t="shared" si="1986"/>
        <v>77.888888888888886</v>
      </c>
      <c r="AF2909" s="27" t="e">
        <f t="shared" si="1977"/>
        <v>#REF!</v>
      </c>
      <c r="AG2909" s="7" t="e">
        <f t="shared" si="1977"/>
        <v>#REF!</v>
      </c>
      <c r="AH2909" s="17" t="e">
        <f t="shared" si="1987"/>
        <v>#REF!</v>
      </c>
      <c r="AI2909" s="26" t="e">
        <f t="shared" si="1978"/>
        <v>#REF!</v>
      </c>
      <c r="AJ2909" s="22" t="e">
        <f t="shared" si="1978"/>
        <v>#REF!</v>
      </c>
      <c r="AK2909" s="25" t="e">
        <f t="shared" si="1988"/>
        <v>#REF!</v>
      </c>
      <c r="AL2909" s="60">
        <f t="shared" si="1989"/>
        <v>40925</v>
      </c>
      <c r="AM2909" s="2"/>
    </row>
    <row r="2910" spans="1:39" ht="11.25" x14ac:dyDescent="0.2">
      <c r="A2910" s="2" t="s">
        <v>5</v>
      </c>
      <c r="B2910" s="2" t="str">
        <f t="shared" si="1979"/>
        <v>CACY2012</v>
      </c>
      <c r="C2910" s="2" t="s">
        <v>36</v>
      </c>
      <c r="D2910" s="4">
        <v>40924</v>
      </c>
      <c r="K2910" s="54">
        <f t="shared" si="1991"/>
        <v>0</v>
      </c>
      <c r="T2910" s="53">
        <v>3</v>
      </c>
      <c r="U2910" s="54">
        <v>11</v>
      </c>
      <c r="V2910" s="55">
        <v>1633</v>
      </c>
      <c r="W2910" s="48">
        <f t="shared" si="1990"/>
        <v>1158</v>
      </c>
      <c r="X2910" s="32">
        <v>48317</v>
      </c>
      <c r="Y2910" s="31">
        <f t="shared" si="1981"/>
        <v>3.3797628164000247E-2</v>
      </c>
      <c r="Z2910" s="30">
        <f t="shared" si="1982"/>
        <v>2.2766314133741748E-4</v>
      </c>
      <c r="AA2910" s="10">
        <f t="shared" si="1983"/>
        <v>148.45454545454544</v>
      </c>
      <c r="AB2910" s="9" t="str">
        <f t="shared" si="1980"/>
        <v>U E</v>
      </c>
      <c r="AC2910" s="28">
        <f t="shared" si="1984"/>
        <v>3.3797628164000247E-2</v>
      </c>
      <c r="AD2910" s="29">
        <f t="shared" si="1985"/>
        <v>2.2766314133741748E-4</v>
      </c>
      <c r="AE2910" s="15">
        <f t="shared" si="1986"/>
        <v>148.45454545454544</v>
      </c>
      <c r="AF2910" s="27" t="e">
        <f t="shared" si="1977"/>
        <v>#REF!</v>
      </c>
      <c r="AG2910" s="7" t="e">
        <f t="shared" si="1977"/>
        <v>#REF!</v>
      </c>
      <c r="AH2910" s="17" t="e">
        <f t="shared" si="1987"/>
        <v>#REF!</v>
      </c>
      <c r="AI2910" s="26" t="e">
        <f t="shared" si="1978"/>
        <v>#REF!</v>
      </c>
      <c r="AJ2910" s="22" t="e">
        <f t="shared" si="1978"/>
        <v>#REF!</v>
      </c>
      <c r="AK2910" s="25" t="e">
        <f t="shared" si="1988"/>
        <v>#REF!</v>
      </c>
      <c r="AL2910" s="60">
        <f t="shared" si="1989"/>
        <v>40924</v>
      </c>
      <c r="AM2910" s="2"/>
    </row>
    <row r="2911" spans="1:39" ht="11.25" x14ac:dyDescent="0.2">
      <c r="A2911" s="2" t="s">
        <v>5</v>
      </c>
      <c r="B2911" s="2" t="str">
        <f t="shared" si="1979"/>
        <v>CACY2012</v>
      </c>
      <c r="C2911" s="2" t="s">
        <v>36</v>
      </c>
      <c r="D2911" s="4">
        <v>40923</v>
      </c>
      <c r="K2911" s="54">
        <f t="shared" si="1991"/>
        <v>0</v>
      </c>
      <c r="T2911" s="53">
        <v>1</v>
      </c>
      <c r="U2911" s="54">
        <v>256</v>
      </c>
      <c r="V2911" s="55">
        <v>2833</v>
      </c>
      <c r="W2911" s="48">
        <f t="shared" si="1990"/>
        <v>1155</v>
      </c>
      <c r="X2911" s="32">
        <v>48317</v>
      </c>
      <c r="Y2911" s="31">
        <f t="shared" si="1981"/>
        <v>5.8633607218991246E-2</v>
      </c>
      <c r="Z2911" s="30">
        <f t="shared" si="1982"/>
        <v>5.2983421983980794E-3</v>
      </c>
      <c r="AA2911" s="10">
        <f t="shared" si="1983"/>
        <v>11.06640625</v>
      </c>
      <c r="AB2911" s="9" t="str">
        <f t="shared" si="1980"/>
        <v>U E</v>
      </c>
      <c r="AC2911" s="28">
        <f t="shared" si="1984"/>
        <v>5.8633607218991246E-2</v>
      </c>
      <c r="AD2911" s="29">
        <f t="shared" si="1985"/>
        <v>5.2983421983980794E-3</v>
      </c>
      <c r="AE2911" s="15">
        <f t="shared" si="1986"/>
        <v>11.06640625</v>
      </c>
      <c r="AF2911" s="27" t="e">
        <f t="shared" si="1977"/>
        <v>#REF!</v>
      </c>
      <c r="AG2911" s="7" t="e">
        <f t="shared" si="1977"/>
        <v>#REF!</v>
      </c>
      <c r="AH2911" s="17" t="e">
        <f t="shared" si="1987"/>
        <v>#REF!</v>
      </c>
      <c r="AI2911" s="26" t="e">
        <f t="shared" si="1978"/>
        <v>#REF!</v>
      </c>
      <c r="AJ2911" s="22" t="e">
        <f t="shared" si="1978"/>
        <v>#REF!</v>
      </c>
      <c r="AK2911" s="25" t="e">
        <f t="shared" si="1988"/>
        <v>#REF!</v>
      </c>
      <c r="AL2911" s="60">
        <f t="shared" si="1989"/>
        <v>40923</v>
      </c>
      <c r="AM2911" s="2"/>
    </row>
    <row r="2912" spans="1:39" ht="11.25" x14ac:dyDescent="0.2">
      <c r="A2912" s="2" t="s">
        <v>5</v>
      </c>
      <c r="B2912" s="2" t="str">
        <f t="shared" si="1979"/>
        <v>CACY2012</v>
      </c>
      <c r="C2912" s="2" t="s">
        <v>36</v>
      </c>
      <c r="D2912" s="4">
        <v>40922</v>
      </c>
      <c r="K2912" s="54">
        <f t="shared" si="1991"/>
        <v>0</v>
      </c>
      <c r="T2912" s="53">
        <v>1</v>
      </c>
      <c r="U2912" s="54">
        <v>4</v>
      </c>
      <c r="V2912" s="55">
        <v>161</v>
      </c>
      <c r="W2912" s="48">
        <f t="shared" si="1990"/>
        <v>1158</v>
      </c>
      <c r="X2912" s="32">
        <v>48317</v>
      </c>
      <c r="Y2912" s="31">
        <f t="shared" si="1981"/>
        <v>3.3321605232112922E-3</v>
      </c>
      <c r="Z2912" s="30">
        <f t="shared" si="1982"/>
        <v>8.278659684996999E-5</v>
      </c>
      <c r="AA2912" s="10">
        <f t="shared" si="1983"/>
        <v>40.25</v>
      </c>
      <c r="AB2912" s="9" t="str">
        <f t="shared" si="1980"/>
        <v>U E</v>
      </c>
      <c r="AC2912" s="28">
        <f t="shared" si="1984"/>
        <v>3.3321605232112922E-3</v>
      </c>
      <c r="AD2912" s="29">
        <f t="shared" si="1985"/>
        <v>8.278659684996999E-5</v>
      </c>
      <c r="AE2912" s="15">
        <f t="shared" si="1986"/>
        <v>40.25</v>
      </c>
      <c r="AF2912" s="27" t="e">
        <f t="shared" ref="AF2912:AG2975" si="1992">AF2913+Y2912</f>
        <v>#REF!</v>
      </c>
      <c r="AG2912" s="7" t="e">
        <f t="shared" si="1992"/>
        <v>#REF!</v>
      </c>
      <c r="AH2912" s="17" t="e">
        <f t="shared" si="1987"/>
        <v>#REF!</v>
      </c>
      <c r="AI2912" s="26" t="e">
        <f t="shared" ref="AI2912:AJ2975" si="1993">AI2913+AC2912</f>
        <v>#REF!</v>
      </c>
      <c r="AJ2912" s="22" t="e">
        <f t="shared" si="1993"/>
        <v>#REF!</v>
      </c>
      <c r="AK2912" s="25" t="e">
        <f t="shared" si="1988"/>
        <v>#REF!</v>
      </c>
      <c r="AL2912" s="60">
        <f t="shared" si="1989"/>
        <v>40922</v>
      </c>
      <c r="AM2912" s="2"/>
    </row>
    <row r="2913" spans="1:39" ht="11.25" x14ac:dyDescent="0.2">
      <c r="A2913" s="2" t="s">
        <v>5</v>
      </c>
      <c r="B2913" s="2" t="str">
        <f t="shared" si="1979"/>
        <v>CACY2012</v>
      </c>
      <c r="C2913" s="2" t="s">
        <v>36</v>
      </c>
      <c r="D2913" s="4">
        <v>40921</v>
      </c>
      <c r="K2913" s="54">
        <f t="shared" si="1991"/>
        <v>0</v>
      </c>
      <c r="T2913" s="53">
        <v>2</v>
      </c>
      <c r="U2913" s="54">
        <v>21</v>
      </c>
      <c r="V2913" s="55">
        <v>7921</v>
      </c>
      <c r="W2913" s="48">
        <f t="shared" si="1990"/>
        <v>1165</v>
      </c>
      <c r="X2913" s="32">
        <v>48317</v>
      </c>
      <c r="Y2913" s="31">
        <f t="shared" si="1981"/>
        <v>0.16393815841215306</v>
      </c>
      <c r="Z2913" s="30">
        <f t="shared" si="1982"/>
        <v>4.3462963346234244E-4</v>
      </c>
      <c r="AA2913" s="10">
        <f t="shared" si="1983"/>
        <v>377.19047619047615</v>
      </c>
      <c r="AB2913" s="9" t="str">
        <f t="shared" si="1980"/>
        <v>U E</v>
      </c>
      <c r="AC2913" s="28">
        <f t="shared" si="1984"/>
        <v>0.16393815841215306</v>
      </c>
      <c r="AD2913" s="29">
        <f t="shared" si="1985"/>
        <v>4.3462963346234244E-4</v>
      </c>
      <c r="AE2913" s="15">
        <f t="shared" si="1986"/>
        <v>377.19047619047615</v>
      </c>
      <c r="AF2913" s="27" t="e">
        <f t="shared" si="1992"/>
        <v>#REF!</v>
      </c>
      <c r="AG2913" s="7" t="e">
        <f t="shared" si="1992"/>
        <v>#REF!</v>
      </c>
      <c r="AH2913" s="17" t="e">
        <f t="shared" si="1987"/>
        <v>#REF!</v>
      </c>
      <c r="AI2913" s="26" t="e">
        <f t="shared" si="1993"/>
        <v>#REF!</v>
      </c>
      <c r="AJ2913" s="22" t="e">
        <f t="shared" si="1993"/>
        <v>#REF!</v>
      </c>
      <c r="AK2913" s="25" t="e">
        <f t="shared" si="1988"/>
        <v>#REF!</v>
      </c>
      <c r="AL2913" s="60">
        <f t="shared" si="1989"/>
        <v>40921</v>
      </c>
      <c r="AM2913" s="2"/>
    </row>
    <row r="2914" spans="1:39" ht="11.25" x14ac:dyDescent="0.2">
      <c r="A2914" s="2" t="s">
        <v>5</v>
      </c>
      <c r="B2914" s="2" t="str">
        <f t="shared" si="1979"/>
        <v>CACY2012</v>
      </c>
      <c r="C2914" s="2" t="s">
        <v>36</v>
      </c>
      <c r="D2914" s="4">
        <v>40920</v>
      </c>
      <c r="K2914" s="54">
        <f t="shared" si="1991"/>
        <v>0</v>
      </c>
      <c r="T2914" s="53">
        <v>1</v>
      </c>
      <c r="U2914" s="54">
        <v>1</v>
      </c>
      <c r="V2914" s="55">
        <v>63</v>
      </c>
      <c r="W2914" s="48">
        <f t="shared" si="1990"/>
        <v>1166</v>
      </c>
      <c r="X2914" s="32">
        <v>48317</v>
      </c>
      <c r="Y2914" s="31">
        <f t="shared" si="1981"/>
        <v>1.3038889003870273E-3</v>
      </c>
      <c r="Z2914" s="30">
        <f t="shared" si="1982"/>
        <v>2.0696649212492498E-5</v>
      </c>
      <c r="AA2914" s="10">
        <f t="shared" si="1983"/>
        <v>63</v>
      </c>
      <c r="AB2914" s="9" t="str">
        <f t="shared" si="1980"/>
        <v>U E</v>
      </c>
      <c r="AC2914" s="28">
        <f t="shared" si="1984"/>
        <v>1.3038889003870273E-3</v>
      </c>
      <c r="AD2914" s="29">
        <f t="shared" si="1985"/>
        <v>2.0696649212492498E-5</v>
      </c>
      <c r="AE2914" s="15">
        <f t="shared" si="1986"/>
        <v>63</v>
      </c>
      <c r="AF2914" s="27" t="e">
        <f t="shared" si="1992"/>
        <v>#REF!</v>
      </c>
      <c r="AG2914" s="7" t="e">
        <f t="shared" si="1992"/>
        <v>#REF!</v>
      </c>
      <c r="AH2914" s="17" t="e">
        <f t="shared" si="1987"/>
        <v>#REF!</v>
      </c>
      <c r="AI2914" s="26" t="e">
        <f t="shared" si="1993"/>
        <v>#REF!</v>
      </c>
      <c r="AJ2914" s="22" t="e">
        <f t="shared" si="1993"/>
        <v>#REF!</v>
      </c>
      <c r="AK2914" s="25" t="e">
        <f t="shared" si="1988"/>
        <v>#REF!</v>
      </c>
      <c r="AL2914" s="60">
        <f t="shared" si="1989"/>
        <v>40920</v>
      </c>
      <c r="AM2914" s="2"/>
    </row>
    <row r="2915" spans="1:39" ht="11.25" x14ac:dyDescent="0.2">
      <c r="A2915" s="2" t="s">
        <v>5</v>
      </c>
      <c r="B2915" s="2" t="str">
        <f t="shared" si="1979"/>
        <v>CACY2012</v>
      </c>
      <c r="C2915" s="2" t="s">
        <v>36</v>
      </c>
      <c r="D2915" s="4">
        <v>40919</v>
      </c>
      <c r="K2915" s="54">
        <f t="shared" si="1991"/>
        <v>0</v>
      </c>
      <c r="T2915" s="53">
        <v>2</v>
      </c>
      <c r="U2915" s="54">
        <v>19</v>
      </c>
      <c r="V2915" s="55">
        <v>3630</v>
      </c>
      <c r="W2915" s="48">
        <f t="shared" si="1990"/>
        <v>1166</v>
      </c>
      <c r="X2915" s="32">
        <v>48317</v>
      </c>
      <c r="Y2915" s="31">
        <f t="shared" si="1981"/>
        <v>7.5128836641347771E-2</v>
      </c>
      <c r="Z2915" s="30">
        <f t="shared" si="1982"/>
        <v>3.9323633503735744E-4</v>
      </c>
      <c r="AA2915" s="10">
        <f t="shared" si="1983"/>
        <v>191.0526315789474</v>
      </c>
      <c r="AB2915" s="9" t="str">
        <f t="shared" si="1980"/>
        <v>U E</v>
      </c>
      <c r="AC2915" s="28">
        <f t="shared" si="1984"/>
        <v>7.5128836641347771E-2</v>
      </c>
      <c r="AD2915" s="29">
        <f t="shared" si="1985"/>
        <v>3.9323633503735744E-4</v>
      </c>
      <c r="AE2915" s="15">
        <f t="shared" si="1986"/>
        <v>191.0526315789474</v>
      </c>
      <c r="AF2915" s="27" t="e">
        <f t="shared" si="1992"/>
        <v>#REF!</v>
      </c>
      <c r="AG2915" s="7" t="e">
        <f t="shared" si="1992"/>
        <v>#REF!</v>
      </c>
      <c r="AH2915" s="17" t="e">
        <f t="shared" si="1987"/>
        <v>#REF!</v>
      </c>
      <c r="AI2915" s="26" t="e">
        <f t="shared" si="1993"/>
        <v>#REF!</v>
      </c>
      <c r="AJ2915" s="22" t="e">
        <f t="shared" si="1993"/>
        <v>#REF!</v>
      </c>
      <c r="AK2915" s="25" t="e">
        <f t="shared" si="1988"/>
        <v>#REF!</v>
      </c>
      <c r="AL2915" s="60">
        <f t="shared" si="1989"/>
        <v>40919</v>
      </c>
      <c r="AM2915" s="2"/>
    </row>
    <row r="2916" spans="1:39" ht="11.25" x14ac:dyDescent="0.2">
      <c r="A2916" s="2" t="s">
        <v>5</v>
      </c>
      <c r="B2916" s="2" t="str">
        <f t="shared" si="1979"/>
        <v>CACY2012</v>
      </c>
      <c r="C2916" s="2" t="s">
        <v>36</v>
      </c>
      <c r="D2916" s="4">
        <v>40918</v>
      </c>
      <c r="K2916" s="54">
        <f t="shared" si="1991"/>
        <v>0</v>
      </c>
      <c r="T2916" s="53">
        <v>3</v>
      </c>
      <c r="U2916" s="54">
        <v>3</v>
      </c>
      <c r="V2916" s="55">
        <v>356</v>
      </c>
      <c r="W2916" s="48">
        <f t="shared" si="1990"/>
        <v>1168</v>
      </c>
      <c r="X2916" s="32">
        <v>48317</v>
      </c>
      <c r="Y2916" s="31">
        <f t="shared" si="1981"/>
        <v>7.3680071196473287E-3</v>
      </c>
      <c r="Z2916" s="30">
        <f t="shared" si="1982"/>
        <v>6.2089947637477489E-5</v>
      </c>
      <c r="AA2916" s="10">
        <f t="shared" si="1983"/>
        <v>118.66666666666667</v>
      </c>
      <c r="AB2916" s="9" t="str">
        <f t="shared" si="1980"/>
        <v>U E</v>
      </c>
      <c r="AC2916" s="28">
        <f t="shared" si="1984"/>
        <v>7.3680071196473287E-3</v>
      </c>
      <c r="AD2916" s="29">
        <f t="shared" si="1985"/>
        <v>6.2089947637477489E-5</v>
      </c>
      <c r="AE2916" s="15">
        <f t="shared" si="1986"/>
        <v>118.66666666666667</v>
      </c>
      <c r="AF2916" s="27" t="e">
        <f t="shared" si="1992"/>
        <v>#REF!</v>
      </c>
      <c r="AG2916" s="7" t="e">
        <f t="shared" si="1992"/>
        <v>#REF!</v>
      </c>
      <c r="AH2916" s="17" t="e">
        <f t="shared" si="1987"/>
        <v>#REF!</v>
      </c>
      <c r="AI2916" s="26" t="e">
        <f t="shared" si="1993"/>
        <v>#REF!</v>
      </c>
      <c r="AJ2916" s="22" t="e">
        <f t="shared" si="1993"/>
        <v>#REF!</v>
      </c>
      <c r="AK2916" s="25" t="e">
        <f t="shared" si="1988"/>
        <v>#REF!</v>
      </c>
      <c r="AL2916" s="60">
        <f t="shared" si="1989"/>
        <v>40918</v>
      </c>
    </row>
    <row r="2917" spans="1:39" ht="11.25" x14ac:dyDescent="0.2">
      <c r="A2917" s="2" t="s">
        <v>5</v>
      </c>
      <c r="B2917" s="2" t="str">
        <f t="shared" si="1979"/>
        <v>CACY2012</v>
      </c>
      <c r="C2917" s="2" t="s">
        <v>36</v>
      </c>
      <c r="D2917" s="4">
        <v>40917</v>
      </c>
      <c r="K2917" s="54">
        <f t="shared" si="1991"/>
        <v>0</v>
      </c>
      <c r="T2917" s="53">
        <v>2</v>
      </c>
      <c r="U2917" s="54">
        <v>2</v>
      </c>
      <c r="V2917" s="55">
        <v>62</v>
      </c>
      <c r="W2917" s="48">
        <f t="shared" si="1990"/>
        <v>1165</v>
      </c>
      <c r="X2917" s="32">
        <v>48317</v>
      </c>
      <c r="Y2917" s="31">
        <f t="shared" si="1981"/>
        <v>1.2831922511745348E-3</v>
      </c>
      <c r="Z2917" s="30">
        <f t="shared" si="1982"/>
        <v>4.1393298424984995E-5</v>
      </c>
      <c r="AA2917" s="10">
        <f t="shared" si="1983"/>
        <v>31</v>
      </c>
      <c r="AB2917" s="9" t="str">
        <f t="shared" si="1980"/>
        <v>U E</v>
      </c>
      <c r="AC2917" s="28">
        <f t="shared" si="1984"/>
        <v>1.2831922511745348E-3</v>
      </c>
      <c r="AD2917" s="29">
        <f t="shared" si="1985"/>
        <v>4.1393298424984995E-5</v>
      </c>
      <c r="AE2917" s="15">
        <f t="shared" si="1986"/>
        <v>31</v>
      </c>
      <c r="AF2917" s="27" t="e">
        <f t="shared" si="1992"/>
        <v>#REF!</v>
      </c>
      <c r="AG2917" s="7" t="e">
        <f t="shared" si="1992"/>
        <v>#REF!</v>
      </c>
      <c r="AH2917" s="17" t="e">
        <f t="shared" si="1987"/>
        <v>#REF!</v>
      </c>
      <c r="AI2917" s="26" t="e">
        <f t="shared" si="1993"/>
        <v>#REF!</v>
      </c>
      <c r="AJ2917" s="22" t="e">
        <f t="shared" si="1993"/>
        <v>#REF!</v>
      </c>
      <c r="AK2917" s="25" t="e">
        <f t="shared" si="1988"/>
        <v>#REF!</v>
      </c>
      <c r="AL2917" s="60">
        <f t="shared" si="1989"/>
        <v>40917</v>
      </c>
    </row>
    <row r="2918" spans="1:39" ht="11.25" x14ac:dyDescent="0.2">
      <c r="A2918" s="2" t="s">
        <v>5</v>
      </c>
      <c r="B2918" s="2" t="str">
        <f t="shared" si="1979"/>
        <v>CACY2012</v>
      </c>
      <c r="C2918" s="2" t="s">
        <v>36</v>
      </c>
      <c r="D2918" s="4">
        <v>40916</v>
      </c>
      <c r="K2918" s="54">
        <f t="shared" si="1991"/>
        <v>0</v>
      </c>
      <c r="T2918" s="53"/>
      <c r="U2918" s="54"/>
      <c r="V2918" s="55"/>
      <c r="W2918" s="48">
        <f t="shared" si="1990"/>
        <v>1167</v>
      </c>
      <c r="X2918" s="32">
        <v>48317</v>
      </c>
      <c r="Y2918" s="31">
        <f t="shared" si="1981"/>
        <v>0</v>
      </c>
      <c r="Z2918" s="30">
        <f t="shared" si="1982"/>
        <v>0</v>
      </c>
      <c r="AA2918" s="10">
        <f t="shared" si="1983"/>
        <v>0</v>
      </c>
      <c r="AB2918" s="9" t="str">
        <f t="shared" si="1980"/>
        <v>U E</v>
      </c>
      <c r="AC2918" s="28">
        <f t="shared" si="1984"/>
        <v>0</v>
      </c>
      <c r="AD2918" s="29">
        <f t="shared" si="1985"/>
        <v>0</v>
      </c>
      <c r="AE2918" s="15">
        <f t="shared" si="1986"/>
        <v>0</v>
      </c>
      <c r="AF2918" s="27" t="e">
        <f t="shared" si="1992"/>
        <v>#REF!</v>
      </c>
      <c r="AG2918" s="7" t="e">
        <f t="shared" si="1992"/>
        <v>#REF!</v>
      </c>
      <c r="AH2918" s="17" t="e">
        <f t="shared" si="1987"/>
        <v>#REF!</v>
      </c>
      <c r="AI2918" s="26" t="e">
        <f t="shared" si="1993"/>
        <v>#REF!</v>
      </c>
      <c r="AJ2918" s="22" t="e">
        <f t="shared" si="1993"/>
        <v>#REF!</v>
      </c>
      <c r="AK2918" s="25" t="e">
        <f t="shared" si="1988"/>
        <v>#REF!</v>
      </c>
      <c r="AL2918" s="60">
        <f t="shared" si="1989"/>
        <v>40916</v>
      </c>
    </row>
    <row r="2919" spans="1:39" ht="11.25" x14ac:dyDescent="0.2">
      <c r="A2919" s="2" t="s">
        <v>5</v>
      </c>
      <c r="B2919" s="2" t="str">
        <f t="shared" si="1979"/>
        <v>CACY2012</v>
      </c>
      <c r="C2919" s="2" t="s">
        <v>36</v>
      </c>
      <c r="D2919" s="4">
        <v>40915</v>
      </c>
      <c r="K2919" s="54">
        <f t="shared" si="1991"/>
        <v>0</v>
      </c>
      <c r="T2919" s="53">
        <v>6</v>
      </c>
      <c r="U2919" s="54">
        <v>115</v>
      </c>
      <c r="V2919" s="55">
        <v>19254</v>
      </c>
      <c r="W2919" s="48">
        <f t="shared" si="1990"/>
        <v>1168</v>
      </c>
      <c r="X2919" s="32">
        <v>48317</v>
      </c>
      <c r="Y2919" s="31">
        <f t="shared" si="1981"/>
        <v>0.39849328393733052</v>
      </c>
      <c r="Z2919" s="30">
        <f t="shared" si="1982"/>
        <v>2.3801146594366373E-3</v>
      </c>
      <c r="AA2919" s="10">
        <f t="shared" si="1983"/>
        <v>167.42608695652171</v>
      </c>
      <c r="AB2919" s="9" t="str">
        <f t="shared" si="1980"/>
        <v>U E</v>
      </c>
      <c r="AC2919" s="28">
        <f t="shared" si="1984"/>
        <v>0.39849328393733052</v>
      </c>
      <c r="AD2919" s="29">
        <f t="shared" si="1985"/>
        <v>2.3801146594366373E-3</v>
      </c>
      <c r="AE2919" s="15">
        <f t="shared" si="1986"/>
        <v>167.42608695652171</v>
      </c>
      <c r="AF2919" s="27" t="e">
        <f t="shared" si="1992"/>
        <v>#REF!</v>
      </c>
      <c r="AG2919" s="7" t="e">
        <f t="shared" si="1992"/>
        <v>#REF!</v>
      </c>
      <c r="AH2919" s="17" t="e">
        <f t="shared" si="1987"/>
        <v>#REF!</v>
      </c>
      <c r="AI2919" s="26" t="e">
        <f t="shared" si="1993"/>
        <v>#REF!</v>
      </c>
      <c r="AJ2919" s="22" t="e">
        <f t="shared" si="1993"/>
        <v>#REF!</v>
      </c>
      <c r="AK2919" s="25" t="e">
        <f t="shared" si="1988"/>
        <v>#REF!</v>
      </c>
      <c r="AL2919" s="60">
        <f t="shared" si="1989"/>
        <v>40915</v>
      </c>
    </row>
    <row r="2920" spans="1:39" ht="11.25" x14ac:dyDescent="0.2">
      <c r="A2920" s="2" t="s">
        <v>5</v>
      </c>
      <c r="B2920" s="2" t="str">
        <f t="shared" si="1979"/>
        <v>CACY2012</v>
      </c>
      <c r="C2920" s="2" t="s">
        <v>36</v>
      </c>
      <c r="D2920" s="4">
        <v>40914</v>
      </c>
      <c r="K2920" s="54">
        <f t="shared" si="1991"/>
        <v>0</v>
      </c>
      <c r="T2920" s="53">
        <v>2</v>
      </c>
      <c r="U2920" s="54">
        <v>3</v>
      </c>
      <c r="V2920" s="55">
        <v>405</v>
      </c>
      <c r="W2920" s="48">
        <f t="shared" si="1990"/>
        <v>1169</v>
      </c>
      <c r="X2920" s="32">
        <v>48317</v>
      </c>
      <c r="Y2920" s="31">
        <f t="shared" si="1981"/>
        <v>8.3821429310594608E-3</v>
      </c>
      <c r="Z2920" s="30">
        <f t="shared" si="1982"/>
        <v>6.2089947637477489E-5</v>
      </c>
      <c r="AA2920" s="10">
        <f t="shared" si="1983"/>
        <v>135</v>
      </c>
      <c r="AB2920" s="9" t="str">
        <f t="shared" si="1980"/>
        <v>U E</v>
      </c>
      <c r="AC2920" s="28">
        <f t="shared" si="1984"/>
        <v>8.3821429310594608E-3</v>
      </c>
      <c r="AD2920" s="29">
        <f t="shared" si="1985"/>
        <v>6.2089947637477489E-5</v>
      </c>
      <c r="AE2920" s="15">
        <f t="shared" si="1986"/>
        <v>135</v>
      </c>
      <c r="AF2920" s="27" t="e">
        <f t="shared" si="1992"/>
        <v>#REF!</v>
      </c>
      <c r="AG2920" s="7" t="e">
        <f t="shared" si="1992"/>
        <v>#REF!</v>
      </c>
      <c r="AH2920" s="17" t="e">
        <f t="shared" si="1987"/>
        <v>#REF!</v>
      </c>
      <c r="AI2920" s="26" t="e">
        <f t="shared" si="1993"/>
        <v>#REF!</v>
      </c>
      <c r="AJ2920" s="22" t="e">
        <f t="shared" si="1993"/>
        <v>#REF!</v>
      </c>
      <c r="AK2920" s="25" t="e">
        <f t="shared" si="1988"/>
        <v>#REF!</v>
      </c>
      <c r="AL2920" s="60">
        <f t="shared" si="1989"/>
        <v>40914</v>
      </c>
    </row>
    <row r="2921" spans="1:39" ht="11.25" x14ac:dyDescent="0.2">
      <c r="A2921" s="2" t="s">
        <v>5</v>
      </c>
      <c r="B2921" s="2" t="str">
        <f t="shared" si="1979"/>
        <v>CACY2012</v>
      </c>
      <c r="C2921" s="2" t="s">
        <v>36</v>
      </c>
      <c r="D2921" s="4">
        <v>40913</v>
      </c>
      <c r="K2921" s="54">
        <f t="shared" si="1991"/>
        <v>0</v>
      </c>
      <c r="T2921" s="53">
        <v>3</v>
      </c>
      <c r="U2921" s="54">
        <v>7</v>
      </c>
      <c r="V2921" s="55">
        <v>1123</v>
      </c>
      <c r="W2921" s="48">
        <f t="shared" si="1990"/>
        <v>1171</v>
      </c>
      <c r="X2921" s="32">
        <v>48317</v>
      </c>
      <c r="Y2921" s="31">
        <f t="shared" si="1981"/>
        <v>2.3242337065629073E-2</v>
      </c>
      <c r="Z2921" s="30">
        <f t="shared" si="1982"/>
        <v>1.4487654448744748E-4</v>
      </c>
      <c r="AA2921" s="10">
        <f t="shared" si="1983"/>
        <v>160.42857142857142</v>
      </c>
      <c r="AB2921" s="9" t="str">
        <f t="shared" si="1980"/>
        <v>U E</v>
      </c>
      <c r="AC2921" s="28">
        <f t="shared" si="1984"/>
        <v>2.3242337065629073E-2</v>
      </c>
      <c r="AD2921" s="29">
        <f t="shared" si="1985"/>
        <v>1.4487654448744748E-4</v>
      </c>
      <c r="AE2921" s="15">
        <f t="shared" si="1986"/>
        <v>160.42857142857142</v>
      </c>
      <c r="AF2921" s="27" t="e">
        <f t="shared" si="1992"/>
        <v>#REF!</v>
      </c>
      <c r="AG2921" s="7" t="e">
        <f t="shared" si="1992"/>
        <v>#REF!</v>
      </c>
      <c r="AH2921" s="17" t="e">
        <f t="shared" si="1987"/>
        <v>#REF!</v>
      </c>
      <c r="AI2921" s="26" t="e">
        <f t="shared" si="1993"/>
        <v>#REF!</v>
      </c>
      <c r="AJ2921" s="22" t="e">
        <f t="shared" si="1993"/>
        <v>#REF!</v>
      </c>
      <c r="AK2921" s="25" t="e">
        <f t="shared" si="1988"/>
        <v>#REF!</v>
      </c>
      <c r="AL2921" s="60">
        <f t="shared" si="1989"/>
        <v>40913</v>
      </c>
    </row>
    <row r="2922" spans="1:39" ht="11.25" x14ac:dyDescent="0.2">
      <c r="A2922" s="2" t="s">
        <v>5</v>
      </c>
      <c r="B2922" s="2" t="str">
        <f t="shared" si="1979"/>
        <v>CACY2012</v>
      </c>
      <c r="C2922" s="2" t="s">
        <v>36</v>
      </c>
      <c r="D2922" s="4">
        <v>40912</v>
      </c>
      <c r="K2922" s="54">
        <f t="shared" si="1991"/>
        <v>0</v>
      </c>
      <c r="T2922" s="53">
        <v>1</v>
      </c>
      <c r="U2922" s="54">
        <v>1</v>
      </c>
      <c r="V2922" s="55">
        <v>143</v>
      </c>
      <c r="W2922" s="48">
        <f t="shared" si="1990"/>
        <v>1171</v>
      </c>
      <c r="X2922" s="32">
        <v>48317</v>
      </c>
      <c r="Y2922" s="31">
        <f t="shared" si="1981"/>
        <v>2.9596208373864272E-3</v>
      </c>
      <c r="Z2922" s="30">
        <f t="shared" si="1982"/>
        <v>2.0696649212492498E-5</v>
      </c>
      <c r="AA2922" s="10">
        <f t="shared" si="1983"/>
        <v>143</v>
      </c>
      <c r="AB2922" s="9" t="str">
        <f t="shared" si="1980"/>
        <v>U E</v>
      </c>
      <c r="AC2922" s="28">
        <f t="shared" si="1984"/>
        <v>2.9596208373864272E-3</v>
      </c>
      <c r="AD2922" s="29">
        <f t="shared" si="1985"/>
        <v>2.0696649212492498E-5</v>
      </c>
      <c r="AE2922" s="15">
        <f t="shared" si="1986"/>
        <v>143</v>
      </c>
      <c r="AF2922" s="27" t="e">
        <f t="shared" si="1992"/>
        <v>#REF!</v>
      </c>
      <c r="AG2922" s="7" t="e">
        <f t="shared" si="1992"/>
        <v>#REF!</v>
      </c>
      <c r="AH2922" s="17" t="e">
        <f t="shared" si="1987"/>
        <v>#REF!</v>
      </c>
      <c r="AI2922" s="26" t="e">
        <f t="shared" si="1993"/>
        <v>#REF!</v>
      </c>
      <c r="AJ2922" s="22" t="e">
        <f t="shared" si="1993"/>
        <v>#REF!</v>
      </c>
      <c r="AK2922" s="25" t="e">
        <f t="shared" si="1988"/>
        <v>#REF!</v>
      </c>
      <c r="AL2922" s="60">
        <f t="shared" si="1989"/>
        <v>40912</v>
      </c>
    </row>
    <row r="2923" spans="1:39" ht="11.25" x14ac:dyDescent="0.2">
      <c r="A2923" s="2" t="s">
        <v>5</v>
      </c>
      <c r="B2923" s="2" t="str">
        <f t="shared" si="1979"/>
        <v>CACY2012</v>
      </c>
      <c r="C2923" s="2" t="s">
        <v>36</v>
      </c>
      <c r="D2923" s="4">
        <v>40911</v>
      </c>
      <c r="K2923" s="54">
        <f t="shared" si="1991"/>
        <v>0</v>
      </c>
      <c r="T2923" s="53">
        <v>4</v>
      </c>
      <c r="U2923" s="54">
        <v>5</v>
      </c>
      <c r="V2923" s="55">
        <v>459</v>
      </c>
      <c r="W2923" s="48">
        <f t="shared" si="1990"/>
        <v>1170</v>
      </c>
      <c r="X2923" s="32">
        <v>48317</v>
      </c>
      <c r="Y2923" s="31">
        <f t="shared" si="1981"/>
        <v>9.4997619885340556E-3</v>
      </c>
      <c r="Z2923" s="30">
        <f t="shared" si="1982"/>
        <v>1.0348324606246249E-4</v>
      </c>
      <c r="AA2923" s="10">
        <f t="shared" si="1983"/>
        <v>91.799999999999983</v>
      </c>
      <c r="AB2923" s="9" t="str">
        <f t="shared" si="1980"/>
        <v>U E</v>
      </c>
      <c r="AC2923" s="28">
        <f t="shared" si="1984"/>
        <v>9.4997619885340556E-3</v>
      </c>
      <c r="AD2923" s="29">
        <f t="shared" si="1985"/>
        <v>1.0348324606246249E-4</v>
      </c>
      <c r="AE2923" s="15">
        <f t="shared" si="1986"/>
        <v>91.799999999999983</v>
      </c>
      <c r="AF2923" s="27" t="e">
        <f t="shared" si="1992"/>
        <v>#REF!</v>
      </c>
      <c r="AG2923" s="7" t="e">
        <f t="shared" si="1992"/>
        <v>#REF!</v>
      </c>
      <c r="AH2923" s="17" t="e">
        <f t="shared" si="1987"/>
        <v>#REF!</v>
      </c>
      <c r="AI2923" s="26" t="e">
        <f t="shared" si="1993"/>
        <v>#REF!</v>
      </c>
      <c r="AJ2923" s="22" t="e">
        <f t="shared" si="1993"/>
        <v>#REF!</v>
      </c>
      <c r="AK2923" s="25" t="e">
        <f t="shared" si="1988"/>
        <v>#REF!</v>
      </c>
      <c r="AL2923" s="60">
        <f t="shared" si="1989"/>
        <v>40911</v>
      </c>
    </row>
    <row r="2924" spans="1:39" ht="11.25" x14ac:dyDescent="0.2">
      <c r="A2924" s="2" t="s">
        <v>5</v>
      </c>
      <c r="B2924" s="2" t="str">
        <f t="shared" si="1979"/>
        <v>CACY2012</v>
      </c>
      <c r="C2924" s="2" t="s">
        <v>36</v>
      </c>
      <c r="D2924" s="4">
        <v>40910</v>
      </c>
      <c r="K2924" s="54">
        <f t="shared" si="1991"/>
        <v>0</v>
      </c>
      <c r="T2924" s="53">
        <v>2</v>
      </c>
      <c r="U2924" s="54">
        <v>31</v>
      </c>
      <c r="V2924" s="55">
        <v>7499</v>
      </c>
      <c r="W2924" s="48">
        <f t="shared" si="1990"/>
        <v>1169</v>
      </c>
      <c r="X2924" s="32">
        <v>48317</v>
      </c>
      <c r="Y2924" s="31">
        <f t="shared" si="1981"/>
        <v>0.15520417244448123</v>
      </c>
      <c r="Z2924" s="30">
        <f t="shared" si="1982"/>
        <v>6.4159612558726739E-4</v>
      </c>
      <c r="AA2924" s="10">
        <f t="shared" si="1983"/>
        <v>241.90322580645162</v>
      </c>
      <c r="AB2924" s="9" t="str">
        <f t="shared" si="1980"/>
        <v>U E</v>
      </c>
      <c r="AC2924" s="28">
        <f t="shared" si="1984"/>
        <v>0.15520417244448123</v>
      </c>
      <c r="AD2924" s="29">
        <f t="shared" si="1985"/>
        <v>6.4159612558726739E-4</v>
      </c>
      <c r="AE2924" s="15">
        <f t="shared" si="1986"/>
        <v>241.90322580645162</v>
      </c>
      <c r="AF2924" s="27" t="e">
        <f t="shared" si="1992"/>
        <v>#REF!</v>
      </c>
      <c r="AG2924" s="7" t="e">
        <f t="shared" si="1992"/>
        <v>#REF!</v>
      </c>
      <c r="AH2924" s="17" t="e">
        <f t="shared" si="1987"/>
        <v>#REF!</v>
      </c>
      <c r="AI2924" s="26" t="e">
        <f t="shared" si="1993"/>
        <v>#REF!</v>
      </c>
      <c r="AJ2924" s="22" t="e">
        <f t="shared" si="1993"/>
        <v>#REF!</v>
      </c>
      <c r="AK2924" s="25" t="e">
        <f t="shared" si="1988"/>
        <v>#REF!</v>
      </c>
      <c r="AL2924" s="60">
        <f t="shared" si="1989"/>
        <v>40910</v>
      </c>
    </row>
    <row r="2925" spans="1:39" ht="11.25" x14ac:dyDescent="0.2">
      <c r="A2925" s="2" t="s">
        <v>5</v>
      </c>
      <c r="B2925" s="2" t="str">
        <f t="shared" si="1979"/>
        <v>CACY2012</v>
      </c>
      <c r="C2925" s="2" t="s">
        <v>36</v>
      </c>
      <c r="D2925" s="4">
        <v>40909</v>
      </c>
      <c r="G2925" s="69">
        <v>0</v>
      </c>
      <c r="H2925" s="71">
        <v>0</v>
      </c>
      <c r="I2925" s="76">
        <v>104</v>
      </c>
      <c r="K2925" s="54">
        <f t="shared" si="1991"/>
        <v>0</v>
      </c>
      <c r="T2925" s="53">
        <v>1</v>
      </c>
      <c r="U2925" s="54">
        <v>3</v>
      </c>
      <c r="V2925" s="55">
        <v>665</v>
      </c>
      <c r="W2925" s="48">
        <f t="shared" si="1990"/>
        <v>1167</v>
      </c>
      <c r="X2925" s="32">
        <v>48317</v>
      </c>
      <c r="Y2925" s="31">
        <f t="shared" si="1981"/>
        <v>1.3763271726307511E-2</v>
      </c>
      <c r="Z2925" s="30">
        <f t="shared" si="1982"/>
        <v>6.2089947637477489E-5</v>
      </c>
      <c r="AA2925" s="10">
        <f t="shared" si="1983"/>
        <v>221.66666666666669</v>
      </c>
      <c r="AB2925" s="9" t="str">
        <f t="shared" si="1980"/>
        <v>U E</v>
      </c>
      <c r="AC2925" s="28">
        <f t="shared" si="1984"/>
        <v>1.3763271726307511E-2</v>
      </c>
      <c r="AD2925" s="29">
        <f t="shared" si="1985"/>
        <v>6.2089947637477489E-5</v>
      </c>
      <c r="AE2925" s="15">
        <f t="shared" si="1986"/>
        <v>221.66666666666669</v>
      </c>
      <c r="AF2925" s="27" t="e">
        <f>#REF!+Y2925</f>
        <v>#REF!</v>
      </c>
      <c r="AG2925" s="7" t="e">
        <f>#REF!+Z2925</f>
        <v>#REF!</v>
      </c>
      <c r="AH2925" s="17" t="e">
        <f t="shared" si="1987"/>
        <v>#REF!</v>
      </c>
      <c r="AI2925" s="26" t="e">
        <f>#REF!+AC2925</f>
        <v>#REF!</v>
      </c>
      <c r="AJ2925" s="22" t="e">
        <f>#REF!+AD2925</f>
        <v>#REF!</v>
      </c>
      <c r="AK2925" s="25" t="e">
        <f t="shared" si="1988"/>
        <v>#REF!</v>
      </c>
      <c r="AL2925" s="60">
        <f t="shared" si="1989"/>
        <v>40909</v>
      </c>
    </row>
    <row r="2926" spans="1:39" ht="11.25" x14ac:dyDescent="0.2">
      <c r="A2926" s="2" t="s">
        <v>5</v>
      </c>
      <c r="B2926" s="2" t="str">
        <f t="shared" si="1979"/>
        <v>CACY2011</v>
      </c>
      <c r="C2926" s="2" t="s">
        <v>35</v>
      </c>
      <c r="D2926" s="4">
        <v>40908</v>
      </c>
      <c r="G2926" s="69">
        <v>240</v>
      </c>
      <c r="H2926" s="71">
        <v>2.4</v>
      </c>
      <c r="I2926" s="76">
        <v>100</v>
      </c>
      <c r="K2926" s="54">
        <f t="shared" si="1991"/>
        <v>0</v>
      </c>
      <c r="T2926" s="53">
        <v>1</v>
      </c>
      <c r="U2926" s="54">
        <v>1</v>
      </c>
      <c r="V2926" s="55">
        <v>271</v>
      </c>
      <c r="W2926" s="48">
        <f t="shared" ref="W2926:W2932" si="1994">SUM(T2926:T3284)</f>
        <v>1166</v>
      </c>
      <c r="X2926" s="32">
        <v>48080</v>
      </c>
      <c r="Y2926" s="31">
        <f t="shared" ref="Y2926:Y2989" si="1995">V2926/X2926</f>
        <v>5.6364392678868551E-3</v>
      </c>
      <c r="Z2926" s="30">
        <f t="shared" ref="Z2926:Z2989" si="1996">U2926/X2926</f>
        <v>2.0798668885191348E-5</v>
      </c>
      <c r="AA2926" s="10">
        <f t="shared" si="1983"/>
        <v>271</v>
      </c>
      <c r="AB2926" s="9" t="str">
        <f t="shared" si="1980"/>
        <v>U E</v>
      </c>
      <c r="AC2926" s="28">
        <f t="shared" ref="AC2926:AC2989" si="1997">IF($AB2926="U E",$Y2926,(V2926-E2926)/X2926)</f>
        <v>5.6364392678868551E-3</v>
      </c>
      <c r="AD2926" s="29">
        <f t="shared" ref="AD2926:AD2989" si="1998">IF($AB2926="U E",$Z2926,(U2926-F2926)/X2926)</f>
        <v>2.0798668885191348E-5</v>
      </c>
      <c r="AE2926" s="15">
        <f t="shared" si="1986"/>
        <v>271</v>
      </c>
      <c r="AF2926" s="27" t="e">
        <f t="shared" si="1992"/>
        <v>#REF!</v>
      </c>
      <c r="AG2926" s="7" t="e">
        <f t="shared" si="1992"/>
        <v>#REF!</v>
      </c>
      <c r="AH2926" s="17" t="e">
        <f t="shared" si="1987"/>
        <v>#REF!</v>
      </c>
      <c r="AI2926" s="26" t="e">
        <f t="shared" si="1993"/>
        <v>#REF!</v>
      </c>
      <c r="AJ2926" s="22" t="e">
        <f t="shared" si="1993"/>
        <v>#REF!</v>
      </c>
      <c r="AK2926" s="25" t="e">
        <f t="shared" si="1988"/>
        <v>#REF!</v>
      </c>
      <c r="AL2926" s="60">
        <f t="shared" ref="AL2926:AL2933" si="1999">D2927</f>
        <v>40907</v>
      </c>
    </row>
    <row r="2927" spans="1:39" ht="11.25" x14ac:dyDescent="0.2">
      <c r="A2927" s="2" t="s">
        <v>5</v>
      </c>
      <c r="B2927" s="2" t="str">
        <f t="shared" si="1979"/>
        <v>CACY2011</v>
      </c>
      <c r="C2927" s="2" t="s">
        <v>35</v>
      </c>
      <c r="D2927" s="4">
        <v>40907</v>
      </c>
      <c r="K2927" s="54">
        <f t="shared" si="1991"/>
        <v>0</v>
      </c>
      <c r="T2927" s="53">
        <v>4</v>
      </c>
      <c r="U2927" s="54">
        <v>387</v>
      </c>
      <c r="V2927" s="55">
        <v>82688</v>
      </c>
      <c r="W2927" s="48">
        <f t="shared" si="1994"/>
        <v>1167</v>
      </c>
      <c r="X2927" s="32">
        <v>48080</v>
      </c>
      <c r="Y2927" s="31">
        <f t="shared" si="1995"/>
        <v>1.7198003327787021</v>
      </c>
      <c r="Z2927" s="30">
        <f t="shared" si="1996"/>
        <v>8.0490848585690524E-3</v>
      </c>
      <c r="AA2927" s="10">
        <f t="shared" si="1983"/>
        <v>213.66408268733846</v>
      </c>
      <c r="AB2927" s="9" t="str">
        <f t="shared" si="1980"/>
        <v>U E</v>
      </c>
      <c r="AC2927" s="28">
        <f t="shared" si="1997"/>
        <v>1.7198003327787021</v>
      </c>
      <c r="AD2927" s="29">
        <f t="shared" si="1998"/>
        <v>8.0490848585690524E-3</v>
      </c>
      <c r="AE2927" s="15">
        <f t="shared" si="1986"/>
        <v>213.66408268733846</v>
      </c>
      <c r="AF2927" s="27" t="e">
        <f t="shared" si="1992"/>
        <v>#REF!</v>
      </c>
      <c r="AG2927" s="7" t="e">
        <f t="shared" si="1992"/>
        <v>#REF!</v>
      </c>
      <c r="AH2927" s="17" t="e">
        <f t="shared" si="1987"/>
        <v>#REF!</v>
      </c>
      <c r="AI2927" s="26" t="e">
        <f t="shared" si="1993"/>
        <v>#REF!</v>
      </c>
      <c r="AJ2927" s="22" t="e">
        <f t="shared" si="1993"/>
        <v>#REF!</v>
      </c>
      <c r="AK2927" s="25" t="e">
        <f t="shared" si="1988"/>
        <v>#REF!</v>
      </c>
      <c r="AL2927" s="60">
        <f t="shared" si="1999"/>
        <v>40906</v>
      </c>
    </row>
    <row r="2928" spans="1:39" ht="11.25" x14ac:dyDescent="0.2">
      <c r="A2928" s="2" t="s">
        <v>5</v>
      </c>
      <c r="B2928" s="2" t="str">
        <f t="shared" si="1979"/>
        <v>CACY2011</v>
      </c>
      <c r="C2928" s="2" t="s">
        <v>35</v>
      </c>
      <c r="D2928" s="4">
        <v>40906</v>
      </c>
      <c r="K2928" s="54">
        <f t="shared" si="1991"/>
        <v>0</v>
      </c>
      <c r="T2928" s="53">
        <v>4</v>
      </c>
      <c r="U2928" s="54">
        <v>247</v>
      </c>
      <c r="V2928" s="55">
        <v>27133</v>
      </c>
      <c r="W2928" s="48">
        <f t="shared" si="1994"/>
        <v>1165</v>
      </c>
      <c r="X2928" s="32">
        <v>48080</v>
      </c>
      <c r="Y2928" s="31">
        <f t="shared" si="1995"/>
        <v>0.56433028286189679</v>
      </c>
      <c r="Z2928" s="30">
        <f t="shared" si="1996"/>
        <v>5.1372712146422628E-3</v>
      </c>
      <c r="AA2928" s="10">
        <f t="shared" si="1983"/>
        <v>109.85020242914979</v>
      </c>
      <c r="AB2928" s="9" t="str">
        <f t="shared" si="1980"/>
        <v>U E</v>
      </c>
      <c r="AC2928" s="28">
        <f t="shared" si="1997"/>
        <v>0.56433028286189679</v>
      </c>
      <c r="AD2928" s="29">
        <f t="shared" si="1998"/>
        <v>5.1372712146422628E-3</v>
      </c>
      <c r="AE2928" s="15">
        <f t="shared" si="1986"/>
        <v>109.85020242914979</v>
      </c>
      <c r="AF2928" s="27" t="e">
        <f t="shared" si="1992"/>
        <v>#REF!</v>
      </c>
      <c r="AG2928" s="7" t="e">
        <f t="shared" si="1992"/>
        <v>#REF!</v>
      </c>
      <c r="AH2928" s="17" t="e">
        <f t="shared" si="1987"/>
        <v>#REF!</v>
      </c>
      <c r="AI2928" s="26" t="e">
        <f t="shared" si="1993"/>
        <v>#REF!</v>
      </c>
      <c r="AJ2928" s="22" t="e">
        <f t="shared" si="1993"/>
        <v>#REF!</v>
      </c>
      <c r="AK2928" s="25" t="e">
        <f t="shared" si="1988"/>
        <v>#REF!</v>
      </c>
      <c r="AL2928" s="60">
        <f t="shared" si="1999"/>
        <v>40905</v>
      </c>
    </row>
    <row r="2929" spans="1:39" ht="11.25" x14ac:dyDescent="0.2">
      <c r="A2929" s="2" t="s">
        <v>5</v>
      </c>
      <c r="B2929" s="2" t="str">
        <f t="shared" si="1979"/>
        <v>CACY2011</v>
      </c>
      <c r="C2929" s="2" t="s">
        <v>35</v>
      </c>
      <c r="D2929" s="4">
        <v>40905</v>
      </c>
      <c r="K2929" s="54">
        <f t="shared" si="1991"/>
        <v>0</v>
      </c>
      <c r="T2929" s="53">
        <v>2</v>
      </c>
      <c r="U2929" s="54">
        <v>16</v>
      </c>
      <c r="V2929" s="55">
        <v>1422</v>
      </c>
      <c r="W2929" s="48">
        <f t="shared" si="1994"/>
        <v>1165</v>
      </c>
      <c r="X2929" s="32">
        <v>48080</v>
      </c>
      <c r="Y2929" s="31">
        <f t="shared" si="1995"/>
        <v>2.9575707154742097E-2</v>
      </c>
      <c r="Z2929" s="30">
        <f t="shared" si="1996"/>
        <v>3.3277870216306157E-4</v>
      </c>
      <c r="AA2929" s="10">
        <f t="shared" si="1983"/>
        <v>88.875</v>
      </c>
      <c r="AB2929" s="9" t="str">
        <f t="shared" si="1980"/>
        <v>U E</v>
      </c>
      <c r="AC2929" s="28">
        <f t="shared" si="1997"/>
        <v>2.9575707154742097E-2</v>
      </c>
      <c r="AD2929" s="29">
        <f t="shared" si="1998"/>
        <v>3.3277870216306157E-4</v>
      </c>
      <c r="AE2929" s="15">
        <f t="shared" si="1986"/>
        <v>88.875</v>
      </c>
      <c r="AF2929" s="27" t="e">
        <f t="shared" si="1992"/>
        <v>#REF!</v>
      </c>
      <c r="AG2929" s="7" t="e">
        <f t="shared" si="1992"/>
        <v>#REF!</v>
      </c>
      <c r="AH2929" s="17" t="e">
        <f t="shared" si="1987"/>
        <v>#REF!</v>
      </c>
      <c r="AI2929" s="26" t="e">
        <f t="shared" si="1993"/>
        <v>#REF!</v>
      </c>
      <c r="AJ2929" s="22" t="e">
        <f t="shared" si="1993"/>
        <v>#REF!</v>
      </c>
      <c r="AK2929" s="25" t="e">
        <f t="shared" si="1988"/>
        <v>#REF!</v>
      </c>
      <c r="AL2929" s="60">
        <f t="shared" si="1999"/>
        <v>40904</v>
      </c>
    </row>
    <row r="2930" spans="1:39" ht="11.25" x14ac:dyDescent="0.2">
      <c r="A2930" s="2" t="s">
        <v>5</v>
      </c>
      <c r="B2930" s="2" t="str">
        <f t="shared" si="1979"/>
        <v>CACY2011</v>
      </c>
      <c r="C2930" s="2" t="s">
        <v>35</v>
      </c>
      <c r="D2930" s="4">
        <v>40904</v>
      </c>
      <c r="K2930" s="54">
        <f t="shared" si="1991"/>
        <v>0</v>
      </c>
      <c r="T2930" s="53">
        <v>6</v>
      </c>
      <c r="U2930" s="54">
        <v>9</v>
      </c>
      <c r="V2930" s="55">
        <v>1263</v>
      </c>
      <c r="W2930" s="48">
        <f t="shared" si="1994"/>
        <v>1168</v>
      </c>
      <c r="X2930" s="32">
        <v>48080</v>
      </c>
      <c r="Y2930" s="31">
        <f t="shared" si="1995"/>
        <v>2.6268718801996674E-2</v>
      </c>
      <c r="Z2930" s="30">
        <f t="shared" si="1996"/>
        <v>1.8718801996672212E-4</v>
      </c>
      <c r="AA2930" s="10">
        <f t="shared" si="1983"/>
        <v>140.33333333333334</v>
      </c>
      <c r="AB2930" s="9" t="str">
        <f t="shared" si="1980"/>
        <v>U E</v>
      </c>
      <c r="AC2930" s="28">
        <f t="shared" si="1997"/>
        <v>2.6268718801996674E-2</v>
      </c>
      <c r="AD2930" s="29">
        <f t="shared" si="1998"/>
        <v>1.8718801996672212E-4</v>
      </c>
      <c r="AE2930" s="15">
        <f t="shared" si="1986"/>
        <v>140.33333333333334</v>
      </c>
      <c r="AF2930" s="27" t="e">
        <f t="shared" si="1992"/>
        <v>#REF!</v>
      </c>
      <c r="AG2930" s="7" t="e">
        <f t="shared" si="1992"/>
        <v>#REF!</v>
      </c>
      <c r="AH2930" s="17" t="e">
        <f t="shared" si="1987"/>
        <v>#REF!</v>
      </c>
      <c r="AI2930" s="26" t="e">
        <f t="shared" si="1993"/>
        <v>#REF!</v>
      </c>
      <c r="AJ2930" s="22" t="e">
        <f t="shared" si="1993"/>
        <v>#REF!</v>
      </c>
      <c r="AK2930" s="25" t="e">
        <f t="shared" si="1988"/>
        <v>#REF!</v>
      </c>
      <c r="AL2930" s="60">
        <f t="shared" si="1999"/>
        <v>40903</v>
      </c>
    </row>
    <row r="2931" spans="1:39" ht="11.25" x14ac:dyDescent="0.2">
      <c r="A2931" s="2" t="s">
        <v>5</v>
      </c>
      <c r="B2931" s="2" t="str">
        <f t="shared" si="1979"/>
        <v>CACY2011</v>
      </c>
      <c r="C2931" s="2" t="s">
        <v>35</v>
      </c>
      <c r="D2931" s="4">
        <v>40903</v>
      </c>
      <c r="K2931" s="54">
        <f t="shared" si="1991"/>
        <v>0</v>
      </c>
      <c r="T2931" s="53"/>
      <c r="U2931" s="54"/>
      <c r="V2931" s="55"/>
      <c r="W2931" s="48">
        <f t="shared" si="1994"/>
        <v>1164</v>
      </c>
      <c r="X2931" s="32">
        <v>48080</v>
      </c>
      <c r="Y2931" s="31">
        <f t="shared" si="1995"/>
        <v>0</v>
      </c>
      <c r="Z2931" s="30">
        <f t="shared" si="1996"/>
        <v>0</v>
      </c>
      <c r="AA2931" s="10">
        <f t="shared" si="1983"/>
        <v>0</v>
      </c>
      <c r="AB2931" s="9" t="str">
        <f t="shared" si="1980"/>
        <v>U E</v>
      </c>
      <c r="AC2931" s="28">
        <f t="shared" si="1997"/>
        <v>0</v>
      </c>
      <c r="AD2931" s="29">
        <f t="shared" si="1998"/>
        <v>0</v>
      </c>
      <c r="AE2931" s="15">
        <f t="shared" si="1986"/>
        <v>0</v>
      </c>
      <c r="AF2931" s="27" t="e">
        <f t="shared" si="1992"/>
        <v>#REF!</v>
      </c>
      <c r="AG2931" s="7" t="e">
        <f t="shared" si="1992"/>
        <v>#REF!</v>
      </c>
      <c r="AH2931" s="17" t="e">
        <f t="shared" si="1987"/>
        <v>#REF!</v>
      </c>
      <c r="AI2931" s="26" t="e">
        <f t="shared" si="1993"/>
        <v>#REF!</v>
      </c>
      <c r="AJ2931" s="22" t="e">
        <f t="shared" si="1993"/>
        <v>#REF!</v>
      </c>
      <c r="AK2931" s="25" t="e">
        <f t="shared" si="1988"/>
        <v>#REF!</v>
      </c>
      <c r="AL2931" s="60">
        <f t="shared" si="1999"/>
        <v>40902</v>
      </c>
      <c r="AM2931" s="2"/>
    </row>
    <row r="2932" spans="1:39" ht="11.25" x14ac:dyDescent="0.2">
      <c r="A2932" s="2" t="s">
        <v>5</v>
      </c>
      <c r="B2932" s="2" t="str">
        <f t="shared" si="1979"/>
        <v>CACY2011</v>
      </c>
      <c r="C2932" s="2" t="s">
        <v>35</v>
      </c>
      <c r="D2932" s="4">
        <v>40902</v>
      </c>
      <c r="K2932" s="54">
        <f t="shared" si="1991"/>
        <v>0</v>
      </c>
      <c r="T2932" s="53"/>
      <c r="U2932" s="54"/>
      <c r="V2932" s="55"/>
      <c r="W2932" s="48">
        <f t="shared" si="1994"/>
        <v>1166</v>
      </c>
      <c r="X2932" s="32">
        <v>48080</v>
      </c>
      <c r="Y2932" s="31">
        <f t="shared" si="1995"/>
        <v>0</v>
      </c>
      <c r="Z2932" s="30">
        <f t="shared" si="1996"/>
        <v>0</v>
      </c>
      <c r="AA2932" s="10">
        <f t="shared" si="1983"/>
        <v>0</v>
      </c>
      <c r="AB2932" s="9" t="str">
        <f t="shared" si="1980"/>
        <v>U E</v>
      </c>
      <c r="AC2932" s="28">
        <f t="shared" si="1997"/>
        <v>0</v>
      </c>
      <c r="AD2932" s="29">
        <f t="shared" si="1998"/>
        <v>0</v>
      </c>
      <c r="AE2932" s="15">
        <f t="shared" si="1986"/>
        <v>0</v>
      </c>
      <c r="AF2932" s="27" t="e">
        <f t="shared" si="1992"/>
        <v>#REF!</v>
      </c>
      <c r="AG2932" s="7" t="e">
        <f t="shared" si="1992"/>
        <v>#REF!</v>
      </c>
      <c r="AH2932" s="17" t="e">
        <f t="shared" si="1987"/>
        <v>#REF!</v>
      </c>
      <c r="AI2932" s="26" t="e">
        <f t="shared" si="1993"/>
        <v>#REF!</v>
      </c>
      <c r="AJ2932" s="22" t="e">
        <f t="shared" si="1993"/>
        <v>#REF!</v>
      </c>
      <c r="AK2932" s="25" t="e">
        <f t="shared" si="1988"/>
        <v>#REF!</v>
      </c>
      <c r="AL2932" s="60">
        <f t="shared" si="1999"/>
        <v>40901</v>
      </c>
      <c r="AM2932" s="2"/>
    </row>
    <row r="2933" spans="1:39" ht="11.25" x14ac:dyDescent="0.2">
      <c r="A2933" s="2" t="s">
        <v>5</v>
      </c>
      <c r="B2933" s="2" t="str">
        <f t="shared" si="1979"/>
        <v>CACY2011</v>
      </c>
      <c r="C2933" s="2" t="s">
        <v>35</v>
      </c>
      <c r="D2933" s="4">
        <v>40901</v>
      </c>
      <c r="K2933" s="54">
        <f t="shared" si="1991"/>
        <v>0</v>
      </c>
      <c r="T2933" s="53">
        <v>1</v>
      </c>
      <c r="U2933" s="54">
        <v>2</v>
      </c>
      <c r="V2933" s="55">
        <v>474</v>
      </c>
      <c r="W2933" s="48">
        <f t="shared" ref="W2933:W2996" si="2000">SUM(T2933:T3290)</f>
        <v>1166</v>
      </c>
      <c r="X2933" s="32">
        <v>48080</v>
      </c>
      <c r="Y2933" s="31">
        <f t="shared" si="1995"/>
        <v>9.8585690515806991E-3</v>
      </c>
      <c r="Z2933" s="30">
        <f t="shared" si="1996"/>
        <v>4.1597337770382697E-5</v>
      </c>
      <c r="AA2933" s="10">
        <f t="shared" si="1983"/>
        <v>237</v>
      </c>
      <c r="AB2933" s="9" t="str">
        <f t="shared" si="1980"/>
        <v>U E</v>
      </c>
      <c r="AC2933" s="28">
        <f t="shared" si="1997"/>
        <v>9.8585690515806991E-3</v>
      </c>
      <c r="AD2933" s="29">
        <f t="shared" si="1998"/>
        <v>4.1597337770382697E-5</v>
      </c>
      <c r="AE2933" s="15">
        <f t="shared" si="1986"/>
        <v>237</v>
      </c>
      <c r="AF2933" s="27" t="e">
        <f t="shared" si="1992"/>
        <v>#REF!</v>
      </c>
      <c r="AG2933" s="7" t="e">
        <f t="shared" si="1992"/>
        <v>#REF!</v>
      </c>
      <c r="AH2933" s="17" t="e">
        <f t="shared" si="1987"/>
        <v>#REF!</v>
      </c>
      <c r="AI2933" s="26" t="e">
        <f t="shared" si="1993"/>
        <v>#REF!</v>
      </c>
      <c r="AJ2933" s="22" t="e">
        <f t="shared" si="1993"/>
        <v>#REF!</v>
      </c>
      <c r="AK2933" s="25" t="e">
        <f t="shared" si="1988"/>
        <v>#REF!</v>
      </c>
      <c r="AL2933" s="60">
        <f t="shared" si="1999"/>
        <v>40900</v>
      </c>
      <c r="AM2933" s="2"/>
    </row>
    <row r="2934" spans="1:39" ht="11.25" x14ac:dyDescent="0.2">
      <c r="A2934" s="2" t="s">
        <v>5</v>
      </c>
      <c r="B2934" s="2" t="str">
        <f t="shared" si="1979"/>
        <v>CACY2011</v>
      </c>
      <c r="C2934" s="2" t="s">
        <v>35</v>
      </c>
      <c r="D2934" s="4">
        <v>40900</v>
      </c>
      <c r="K2934" s="54">
        <f t="shared" si="1991"/>
        <v>0</v>
      </c>
      <c r="T2934" s="53">
        <v>5</v>
      </c>
      <c r="U2934" s="54">
        <v>850</v>
      </c>
      <c r="V2934" s="55">
        <v>334898</v>
      </c>
      <c r="W2934" s="48">
        <f t="shared" si="2000"/>
        <v>1166</v>
      </c>
      <c r="X2934" s="32">
        <v>48080</v>
      </c>
      <c r="Y2934" s="31">
        <f t="shared" si="1995"/>
        <v>6.9654326123128119</v>
      </c>
      <c r="Z2934" s="30">
        <f t="shared" si="1996"/>
        <v>1.7678868552412647E-2</v>
      </c>
      <c r="AA2934" s="10">
        <f t="shared" si="1983"/>
        <v>393.99764705882347</v>
      </c>
      <c r="AB2934" s="9" t="str">
        <f t="shared" si="1980"/>
        <v>U E</v>
      </c>
      <c r="AC2934" s="28">
        <f t="shared" si="1997"/>
        <v>6.9654326123128119</v>
      </c>
      <c r="AD2934" s="29">
        <f t="shared" si="1998"/>
        <v>1.7678868552412647E-2</v>
      </c>
      <c r="AE2934" s="15">
        <f t="shared" si="1986"/>
        <v>393.99764705882347</v>
      </c>
      <c r="AF2934" s="27" t="e">
        <f t="shared" si="1992"/>
        <v>#REF!</v>
      </c>
      <c r="AG2934" s="7" t="e">
        <f t="shared" si="1992"/>
        <v>#REF!</v>
      </c>
      <c r="AH2934" s="17" t="e">
        <f t="shared" si="1987"/>
        <v>#REF!</v>
      </c>
      <c r="AI2934" s="26" t="e">
        <f t="shared" si="1993"/>
        <v>#REF!</v>
      </c>
      <c r="AJ2934" s="22" t="e">
        <f t="shared" si="1993"/>
        <v>#REF!</v>
      </c>
      <c r="AK2934" s="25" t="e">
        <f t="shared" si="1988"/>
        <v>#REF!</v>
      </c>
      <c r="AL2934" s="60" t="e">
        <f>#REF!</f>
        <v>#REF!</v>
      </c>
      <c r="AM2934" s="2"/>
    </row>
    <row r="2935" spans="1:39" ht="11.25" x14ac:dyDescent="0.2">
      <c r="A2935" s="2" t="s">
        <v>5</v>
      </c>
      <c r="B2935" s="2" t="str">
        <f t="shared" si="1979"/>
        <v>CACY2011</v>
      </c>
      <c r="C2935" s="2" t="s">
        <v>35</v>
      </c>
      <c r="D2935" s="4">
        <v>40899</v>
      </c>
      <c r="K2935" s="54">
        <f t="shared" si="1991"/>
        <v>0</v>
      </c>
      <c r="T2935" s="53">
        <v>1</v>
      </c>
      <c r="U2935" s="54">
        <v>2</v>
      </c>
      <c r="V2935" s="55">
        <v>110</v>
      </c>
      <c r="W2935" s="48">
        <f t="shared" si="2000"/>
        <v>1163</v>
      </c>
      <c r="X2935" s="32">
        <v>48080</v>
      </c>
      <c r="Y2935" s="31">
        <f t="shared" si="1995"/>
        <v>2.2878535773710484E-3</v>
      </c>
      <c r="Z2935" s="30">
        <f t="shared" si="1996"/>
        <v>4.1597337770382697E-5</v>
      </c>
      <c r="AA2935" s="10">
        <f t="shared" si="1983"/>
        <v>55</v>
      </c>
      <c r="AB2935" s="9" t="str">
        <f t="shared" si="1980"/>
        <v>U E</v>
      </c>
      <c r="AC2935" s="28">
        <f t="shared" si="1997"/>
        <v>2.2878535773710484E-3</v>
      </c>
      <c r="AD2935" s="29">
        <f t="shared" si="1998"/>
        <v>4.1597337770382697E-5</v>
      </c>
      <c r="AE2935" s="15">
        <f t="shared" si="1986"/>
        <v>55</v>
      </c>
      <c r="AF2935" s="27" t="e">
        <f t="shared" si="1992"/>
        <v>#REF!</v>
      </c>
      <c r="AG2935" s="7" t="e">
        <f t="shared" si="1992"/>
        <v>#REF!</v>
      </c>
      <c r="AH2935" s="17" t="e">
        <f t="shared" si="1987"/>
        <v>#REF!</v>
      </c>
      <c r="AI2935" s="26" t="e">
        <f t="shared" si="1993"/>
        <v>#REF!</v>
      </c>
      <c r="AJ2935" s="22" t="e">
        <f t="shared" si="1993"/>
        <v>#REF!</v>
      </c>
      <c r="AK2935" s="25" t="e">
        <f t="shared" si="1988"/>
        <v>#REF!</v>
      </c>
      <c r="AL2935" s="60">
        <f t="shared" ref="AL2935:AL2998" si="2001">D2935</f>
        <v>40899</v>
      </c>
      <c r="AM2935" s="2"/>
    </row>
    <row r="2936" spans="1:39" ht="11.25" x14ac:dyDescent="0.2">
      <c r="A2936" s="2" t="s">
        <v>5</v>
      </c>
      <c r="B2936" s="2" t="str">
        <f t="shared" ref="B2936:B2999" si="2002">CONCATENATE(A2936,C2936)</f>
        <v>CACY2011</v>
      </c>
      <c r="C2936" s="2" t="s">
        <v>35</v>
      </c>
      <c r="D2936" s="4">
        <v>40898</v>
      </c>
      <c r="K2936" s="54">
        <f t="shared" si="1991"/>
        <v>0</v>
      </c>
      <c r="T2936" s="53">
        <v>1</v>
      </c>
      <c r="U2936" s="54">
        <v>1</v>
      </c>
      <c r="V2936" s="55">
        <v>66</v>
      </c>
      <c r="W2936" s="48">
        <f t="shared" si="2000"/>
        <v>1168</v>
      </c>
      <c r="X2936" s="32">
        <v>48080</v>
      </c>
      <c r="Y2936" s="31">
        <f t="shared" si="1995"/>
        <v>1.3727121464226289E-3</v>
      </c>
      <c r="Z2936" s="30">
        <f t="shared" si="1996"/>
        <v>2.0798668885191348E-5</v>
      </c>
      <c r="AA2936" s="10">
        <f t="shared" si="1983"/>
        <v>66</v>
      </c>
      <c r="AB2936" s="9" t="str">
        <f t="shared" si="1980"/>
        <v>U E</v>
      </c>
      <c r="AC2936" s="28">
        <f t="shared" si="1997"/>
        <v>1.3727121464226289E-3</v>
      </c>
      <c r="AD2936" s="29">
        <f t="shared" si="1998"/>
        <v>2.0798668885191348E-5</v>
      </c>
      <c r="AE2936" s="15">
        <f t="shared" si="1986"/>
        <v>66</v>
      </c>
      <c r="AF2936" s="27" t="e">
        <f t="shared" si="1992"/>
        <v>#REF!</v>
      </c>
      <c r="AG2936" s="7" t="e">
        <f t="shared" si="1992"/>
        <v>#REF!</v>
      </c>
      <c r="AH2936" s="17" t="e">
        <f t="shared" si="1987"/>
        <v>#REF!</v>
      </c>
      <c r="AI2936" s="26" t="e">
        <f t="shared" si="1993"/>
        <v>#REF!</v>
      </c>
      <c r="AJ2936" s="22" t="e">
        <f t="shared" si="1993"/>
        <v>#REF!</v>
      </c>
      <c r="AK2936" s="25" t="e">
        <f t="shared" si="1988"/>
        <v>#REF!</v>
      </c>
      <c r="AL2936" s="60">
        <f t="shared" si="2001"/>
        <v>40898</v>
      </c>
      <c r="AM2936" s="2"/>
    </row>
    <row r="2937" spans="1:39" ht="11.25" x14ac:dyDescent="0.2">
      <c r="A2937" s="2" t="s">
        <v>5</v>
      </c>
      <c r="B2937" s="2" t="str">
        <f t="shared" si="2002"/>
        <v>CACY2011</v>
      </c>
      <c r="C2937" s="2" t="s">
        <v>35</v>
      </c>
      <c r="D2937" s="4">
        <v>40897</v>
      </c>
      <c r="K2937" s="54">
        <f t="shared" si="1991"/>
        <v>0</v>
      </c>
      <c r="T2937" s="53">
        <v>1</v>
      </c>
      <c r="U2937" s="54">
        <v>3</v>
      </c>
      <c r="V2937" s="55">
        <v>126</v>
      </c>
      <c r="W2937" s="48">
        <f t="shared" si="2000"/>
        <v>1170</v>
      </c>
      <c r="X2937" s="32">
        <v>48080</v>
      </c>
      <c r="Y2937" s="31">
        <f t="shared" si="1995"/>
        <v>2.6206322795341097E-3</v>
      </c>
      <c r="Z2937" s="30">
        <f t="shared" si="1996"/>
        <v>6.2396006655574045E-5</v>
      </c>
      <c r="AA2937" s="10">
        <f t="shared" si="1983"/>
        <v>42</v>
      </c>
      <c r="AB2937" s="9" t="str">
        <f t="shared" si="1980"/>
        <v>U E</v>
      </c>
      <c r="AC2937" s="28">
        <f t="shared" si="1997"/>
        <v>2.6206322795341097E-3</v>
      </c>
      <c r="AD2937" s="29">
        <f t="shared" si="1998"/>
        <v>6.2396006655574045E-5</v>
      </c>
      <c r="AE2937" s="15">
        <f t="shared" si="1986"/>
        <v>42</v>
      </c>
      <c r="AF2937" s="27" t="e">
        <f t="shared" si="1992"/>
        <v>#REF!</v>
      </c>
      <c r="AG2937" s="7" t="e">
        <f t="shared" si="1992"/>
        <v>#REF!</v>
      </c>
      <c r="AH2937" s="17" t="e">
        <f t="shared" si="1987"/>
        <v>#REF!</v>
      </c>
      <c r="AI2937" s="26" t="e">
        <f t="shared" si="1993"/>
        <v>#REF!</v>
      </c>
      <c r="AJ2937" s="22" t="e">
        <f t="shared" si="1993"/>
        <v>#REF!</v>
      </c>
      <c r="AK2937" s="25" t="e">
        <f t="shared" si="1988"/>
        <v>#REF!</v>
      </c>
      <c r="AL2937" s="60">
        <f t="shared" si="2001"/>
        <v>40897</v>
      </c>
      <c r="AM2937" s="2"/>
    </row>
    <row r="2938" spans="1:39" ht="11.25" x14ac:dyDescent="0.2">
      <c r="A2938" s="2" t="s">
        <v>5</v>
      </c>
      <c r="B2938" s="2" t="str">
        <f t="shared" si="2002"/>
        <v>CACY2011</v>
      </c>
      <c r="C2938" s="2" t="s">
        <v>35</v>
      </c>
      <c r="D2938" s="4">
        <v>40896</v>
      </c>
      <c r="K2938" s="54">
        <f t="shared" si="1991"/>
        <v>0</v>
      </c>
      <c r="T2938" s="53">
        <v>2</v>
      </c>
      <c r="U2938" s="54">
        <v>4</v>
      </c>
      <c r="V2938" s="55">
        <v>296</v>
      </c>
      <c r="W2938" s="48">
        <f t="shared" si="2000"/>
        <v>1172</v>
      </c>
      <c r="X2938" s="32">
        <v>48080</v>
      </c>
      <c r="Y2938" s="31">
        <f t="shared" si="1995"/>
        <v>6.1564059900166392E-3</v>
      </c>
      <c r="Z2938" s="30">
        <f t="shared" si="1996"/>
        <v>8.3194675540765393E-5</v>
      </c>
      <c r="AA2938" s="10">
        <f t="shared" si="1983"/>
        <v>74</v>
      </c>
      <c r="AB2938" s="9" t="str">
        <f t="shared" si="1980"/>
        <v>U E</v>
      </c>
      <c r="AC2938" s="28">
        <f t="shared" si="1997"/>
        <v>6.1564059900166392E-3</v>
      </c>
      <c r="AD2938" s="29">
        <f t="shared" si="1998"/>
        <v>8.3194675540765393E-5</v>
      </c>
      <c r="AE2938" s="15">
        <f t="shared" si="1986"/>
        <v>74</v>
      </c>
      <c r="AF2938" s="27" t="e">
        <f t="shared" si="1992"/>
        <v>#REF!</v>
      </c>
      <c r="AG2938" s="7" t="e">
        <f t="shared" si="1992"/>
        <v>#REF!</v>
      </c>
      <c r="AH2938" s="17" t="e">
        <f t="shared" si="1987"/>
        <v>#REF!</v>
      </c>
      <c r="AI2938" s="26" t="e">
        <f t="shared" si="1993"/>
        <v>#REF!</v>
      </c>
      <c r="AJ2938" s="22" t="e">
        <f t="shared" si="1993"/>
        <v>#REF!</v>
      </c>
      <c r="AK2938" s="25" t="e">
        <f t="shared" si="1988"/>
        <v>#REF!</v>
      </c>
      <c r="AL2938" s="60">
        <f t="shared" si="2001"/>
        <v>40896</v>
      </c>
      <c r="AM2938" s="2"/>
    </row>
    <row r="2939" spans="1:39" ht="11.25" x14ac:dyDescent="0.2">
      <c r="A2939" s="2" t="s">
        <v>5</v>
      </c>
      <c r="B2939" s="2" t="str">
        <f t="shared" si="2002"/>
        <v>CACY2011</v>
      </c>
      <c r="C2939" s="2" t="s">
        <v>35</v>
      </c>
      <c r="D2939" s="4">
        <v>40895</v>
      </c>
      <c r="K2939" s="54">
        <f t="shared" si="1991"/>
        <v>0</v>
      </c>
      <c r="T2939" s="53">
        <v>2</v>
      </c>
      <c r="U2939" s="54">
        <v>248</v>
      </c>
      <c r="V2939" s="55">
        <v>16422</v>
      </c>
      <c r="W2939" s="48">
        <f t="shared" si="2000"/>
        <v>1178</v>
      </c>
      <c r="X2939" s="32">
        <v>48080</v>
      </c>
      <c r="Y2939" s="31">
        <f t="shared" si="1995"/>
        <v>0.34155574043261233</v>
      </c>
      <c r="Z2939" s="30">
        <f t="shared" si="1996"/>
        <v>5.1580698835274538E-3</v>
      </c>
      <c r="AA2939" s="10">
        <f t="shared" si="1983"/>
        <v>66.217741935483886</v>
      </c>
      <c r="AB2939" s="9" t="str">
        <f t="shared" si="1980"/>
        <v>U E</v>
      </c>
      <c r="AC2939" s="28">
        <f t="shared" si="1997"/>
        <v>0.34155574043261233</v>
      </c>
      <c r="AD2939" s="29">
        <f t="shared" si="1998"/>
        <v>5.1580698835274538E-3</v>
      </c>
      <c r="AE2939" s="15">
        <f t="shared" si="1986"/>
        <v>66.217741935483886</v>
      </c>
      <c r="AF2939" s="27" t="e">
        <f t="shared" si="1992"/>
        <v>#REF!</v>
      </c>
      <c r="AG2939" s="7" t="e">
        <f t="shared" si="1992"/>
        <v>#REF!</v>
      </c>
      <c r="AH2939" s="17" t="e">
        <f t="shared" si="1987"/>
        <v>#REF!</v>
      </c>
      <c r="AI2939" s="26" t="e">
        <f t="shared" si="1993"/>
        <v>#REF!</v>
      </c>
      <c r="AJ2939" s="22" t="e">
        <f t="shared" si="1993"/>
        <v>#REF!</v>
      </c>
      <c r="AK2939" s="25" t="e">
        <f t="shared" si="1988"/>
        <v>#REF!</v>
      </c>
      <c r="AL2939" s="60">
        <f t="shared" si="2001"/>
        <v>40895</v>
      </c>
      <c r="AM2939" s="2"/>
    </row>
    <row r="2940" spans="1:39" ht="11.25" x14ac:dyDescent="0.2">
      <c r="A2940" s="2" t="s">
        <v>5</v>
      </c>
      <c r="B2940" s="2" t="str">
        <f t="shared" si="2002"/>
        <v>CACY2011</v>
      </c>
      <c r="C2940" s="2" t="s">
        <v>35</v>
      </c>
      <c r="D2940" s="4">
        <v>40894</v>
      </c>
      <c r="K2940" s="54">
        <f t="shared" si="1991"/>
        <v>0</v>
      </c>
      <c r="T2940" s="53">
        <v>1</v>
      </c>
      <c r="U2940" s="54">
        <v>1</v>
      </c>
      <c r="V2940" s="55">
        <v>145</v>
      </c>
      <c r="W2940" s="48">
        <f t="shared" si="2000"/>
        <v>1185</v>
      </c>
      <c r="X2940" s="32">
        <v>48080</v>
      </c>
      <c r="Y2940" s="31">
        <f t="shared" si="1995"/>
        <v>3.0158069883527453E-3</v>
      </c>
      <c r="Z2940" s="30">
        <f t="shared" si="1996"/>
        <v>2.0798668885191348E-5</v>
      </c>
      <c r="AA2940" s="10">
        <f t="shared" si="1983"/>
        <v>145</v>
      </c>
      <c r="AB2940" s="9" t="str">
        <f t="shared" si="1980"/>
        <v>U E</v>
      </c>
      <c r="AC2940" s="28">
        <f t="shared" si="1997"/>
        <v>3.0158069883527453E-3</v>
      </c>
      <c r="AD2940" s="29">
        <f t="shared" si="1998"/>
        <v>2.0798668885191348E-5</v>
      </c>
      <c r="AE2940" s="15">
        <f t="shared" si="1986"/>
        <v>145</v>
      </c>
      <c r="AF2940" s="27" t="e">
        <f t="shared" si="1992"/>
        <v>#REF!</v>
      </c>
      <c r="AG2940" s="7" t="e">
        <f t="shared" si="1992"/>
        <v>#REF!</v>
      </c>
      <c r="AH2940" s="17" t="e">
        <f t="shared" si="1987"/>
        <v>#REF!</v>
      </c>
      <c r="AI2940" s="26" t="e">
        <f t="shared" si="1993"/>
        <v>#REF!</v>
      </c>
      <c r="AJ2940" s="22" t="e">
        <f t="shared" si="1993"/>
        <v>#REF!</v>
      </c>
      <c r="AK2940" s="25" t="e">
        <f t="shared" si="1988"/>
        <v>#REF!</v>
      </c>
      <c r="AL2940" s="60">
        <f t="shared" si="2001"/>
        <v>40894</v>
      </c>
      <c r="AM2940" s="2"/>
    </row>
    <row r="2941" spans="1:39" ht="11.25" x14ac:dyDescent="0.2">
      <c r="A2941" s="2" t="s">
        <v>5</v>
      </c>
      <c r="B2941" s="2" t="str">
        <f t="shared" si="2002"/>
        <v>CACY2011</v>
      </c>
      <c r="C2941" s="2" t="s">
        <v>35</v>
      </c>
      <c r="D2941" s="4">
        <v>40893</v>
      </c>
      <c r="K2941" s="54">
        <f t="shared" si="1991"/>
        <v>0</v>
      </c>
      <c r="T2941" s="53">
        <v>1</v>
      </c>
      <c r="U2941" s="54">
        <v>3</v>
      </c>
      <c r="V2941" s="55">
        <v>391</v>
      </c>
      <c r="W2941" s="48">
        <f t="shared" si="2000"/>
        <v>1188</v>
      </c>
      <c r="X2941" s="32">
        <v>48080</v>
      </c>
      <c r="Y2941" s="31">
        <f t="shared" si="1995"/>
        <v>8.1322795341098163E-3</v>
      </c>
      <c r="Z2941" s="30">
        <f t="shared" si="1996"/>
        <v>6.2396006655574045E-5</v>
      </c>
      <c r="AA2941" s="10">
        <f t="shared" si="1983"/>
        <v>130.33333333333331</v>
      </c>
      <c r="AB2941" s="9" t="str">
        <f t="shared" ref="AB2941:AB3004" si="2003">IF(E2941&gt;0,"M E","U E")</f>
        <v>U E</v>
      </c>
      <c r="AC2941" s="28">
        <f t="shared" si="1997"/>
        <v>8.1322795341098163E-3</v>
      </c>
      <c r="AD2941" s="29">
        <f t="shared" si="1998"/>
        <v>6.2396006655574045E-5</v>
      </c>
      <c r="AE2941" s="15">
        <f t="shared" si="1986"/>
        <v>130.33333333333331</v>
      </c>
      <c r="AF2941" s="27" t="e">
        <f t="shared" si="1992"/>
        <v>#REF!</v>
      </c>
      <c r="AG2941" s="7" t="e">
        <f t="shared" si="1992"/>
        <v>#REF!</v>
      </c>
      <c r="AH2941" s="17" t="e">
        <f t="shared" si="1987"/>
        <v>#REF!</v>
      </c>
      <c r="AI2941" s="26" t="e">
        <f t="shared" si="1993"/>
        <v>#REF!</v>
      </c>
      <c r="AJ2941" s="22" t="e">
        <f t="shared" si="1993"/>
        <v>#REF!</v>
      </c>
      <c r="AK2941" s="25" t="e">
        <f t="shared" si="1988"/>
        <v>#REF!</v>
      </c>
      <c r="AL2941" s="60">
        <f t="shared" si="2001"/>
        <v>40893</v>
      </c>
      <c r="AM2941" s="2"/>
    </row>
    <row r="2942" spans="1:39" ht="11.25" x14ac:dyDescent="0.2">
      <c r="A2942" s="2" t="s">
        <v>5</v>
      </c>
      <c r="B2942" s="2" t="str">
        <f t="shared" si="2002"/>
        <v>CACY2011</v>
      </c>
      <c r="C2942" s="2" t="s">
        <v>35</v>
      </c>
      <c r="D2942" s="4">
        <v>40892</v>
      </c>
      <c r="K2942" s="54">
        <f t="shared" si="1991"/>
        <v>0</v>
      </c>
      <c r="T2942" s="53">
        <v>1</v>
      </c>
      <c r="U2942" s="54">
        <v>384</v>
      </c>
      <c r="V2942" s="55">
        <v>61186</v>
      </c>
      <c r="W2942" s="48">
        <f t="shared" si="2000"/>
        <v>1188</v>
      </c>
      <c r="X2942" s="32">
        <v>48080</v>
      </c>
      <c r="Y2942" s="31">
        <f t="shared" si="1995"/>
        <v>1.2725873544093178</v>
      </c>
      <c r="Z2942" s="30">
        <f t="shared" si="1996"/>
        <v>7.9866888519134777E-3</v>
      </c>
      <c r="AA2942" s="10">
        <f t="shared" si="1983"/>
        <v>159.33854166666666</v>
      </c>
      <c r="AB2942" s="9" t="str">
        <f t="shared" si="2003"/>
        <v>U E</v>
      </c>
      <c r="AC2942" s="28">
        <f t="shared" si="1997"/>
        <v>1.2725873544093178</v>
      </c>
      <c r="AD2942" s="29">
        <f t="shared" si="1998"/>
        <v>7.9866888519134777E-3</v>
      </c>
      <c r="AE2942" s="15">
        <f t="shared" si="1986"/>
        <v>159.33854166666666</v>
      </c>
      <c r="AF2942" s="27" t="e">
        <f t="shared" si="1992"/>
        <v>#REF!</v>
      </c>
      <c r="AG2942" s="7" t="e">
        <f t="shared" si="1992"/>
        <v>#REF!</v>
      </c>
      <c r="AH2942" s="17" t="e">
        <f t="shared" si="1987"/>
        <v>#REF!</v>
      </c>
      <c r="AI2942" s="26" t="e">
        <f t="shared" si="1993"/>
        <v>#REF!</v>
      </c>
      <c r="AJ2942" s="22" t="e">
        <f t="shared" si="1993"/>
        <v>#REF!</v>
      </c>
      <c r="AK2942" s="25" t="e">
        <f t="shared" si="1988"/>
        <v>#REF!</v>
      </c>
      <c r="AL2942" s="60">
        <f t="shared" si="2001"/>
        <v>40892</v>
      </c>
      <c r="AM2942" s="2"/>
    </row>
    <row r="2943" spans="1:39" ht="11.25" x14ac:dyDescent="0.2">
      <c r="A2943" s="2" t="s">
        <v>5</v>
      </c>
      <c r="B2943" s="2" t="str">
        <f t="shared" si="2002"/>
        <v>CACY2011</v>
      </c>
      <c r="C2943" s="2" t="s">
        <v>35</v>
      </c>
      <c r="D2943" s="4">
        <v>40891</v>
      </c>
      <c r="K2943" s="54">
        <f t="shared" si="1991"/>
        <v>0</v>
      </c>
      <c r="T2943" s="53">
        <v>3</v>
      </c>
      <c r="U2943" s="54">
        <v>65</v>
      </c>
      <c r="V2943" s="55">
        <v>1789</v>
      </c>
      <c r="W2943" s="48">
        <f t="shared" si="2000"/>
        <v>1191</v>
      </c>
      <c r="X2943" s="32">
        <v>48080</v>
      </c>
      <c r="Y2943" s="31">
        <f t="shared" si="1995"/>
        <v>3.7208818635607321E-2</v>
      </c>
      <c r="Z2943" s="30">
        <f t="shared" si="1996"/>
        <v>1.3519134775374377E-3</v>
      </c>
      <c r="AA2943" s="10">
        <f t="shared" ref="AA2943:AA3006" si="2004">IF(Z2943=0,0,Y2943/Z2943)</f>
        <v>27.523076923076921</v>
      </c>
      <c r="AB2943" s="9" t="str">
        <f t="shared" si="2003"/>
        <v>U E</v>
      </c>
      <c r="AC2943" s="28">
        <f t="shared" si="1997"/>
        <v>3.7208818635607321E-2</v>
      </c>
      <c r="AD2943" s="29">
        <f t="shared" si="1998"/>
        <v>1.3519134775374377E-3</v>
      </c>
      <c r="AE2943" s="15">
        <f t="shared" ref="AE2943:AE3006" si="2005">IF(AD2943=0,0,AC2943/AD2943)</f>
        <v>27.523076923076921</v>
      </c>
      <c r="AF2943" s="27" t="e">
        <f t="shared" si="1992"/>
        <v>#REF!</v>
      </c>
      <c r="AG2943" s="7" t="e">
        <f t="shared" si="1992"/>
        <v>#REF!</v>
      </c>
      <c r="AH2943" s="17" t="e">
        <f t="shared" ref="AH2943:AH3006" si="2006">AF2943/AG2943</f>
        <v>#REF!</v>
      </c>
      <c r="AI2943" s="26" t="e">
        <f t="shared" si="1993"/>
        <v>#REF!</v>
      </c>
      <c r="AJ2943" s="22" t="e">
        <f t="shared" si="1993"/>
        <v>#REF!</v>
      </c>
      <c r="AK2943" s="25" t="e">
        <f t="shared" ref="AK2943:AK3006" si="2007">AI2943/AJ2943</f>
        <v>#REF!</v>
      </c>
      <c r="AL2943" s="60">
        <f t="shared" si="2001"/>
        <v>40891</v>
      </c>
      <c r="AM2943" s="2"/>
    </row>
    <row r="2944" spans="1:39" ht="11.25" x14ac:dyDescent="0.2">
      <c r="A2944" s="2" t="s">
        <v>5</v>
      </c>
      <c r="B2944" s="2" t="str">
        <f t="shared" si="2002"/>
        <v>CACY2011</v>
      </c>
      <c r="C2944" s="2" t="s">
        <v>35</v>
      </c>
      <c r="D2944" s="4">
        <v>40890</v>
      </c>
      <c r="K2944" s="54">
        <f t="shared" si="1991"/>
        <v>0</v>
      </c>
      <c r="T2944" s="53">
        <v>1</v>
      </c>
      <c r="U2944" s="54">
        <v>1</v>
      </c>
      <c r="V2944" s="55">
        <v>82</v>
      </c>
      <c r="W2944" s="48">
        <f t="shared" si="2000"/>
        <v>1199</v>
      </c>
      <c r="X2944" s="32">
        <v>48080</v>
      </c>
      <c r="Y2944" s="31">
        <f t="shared" si="1995"/>
        <v>1.7054908485856905E-3</v>
      </c>
      <c r="Z2944" s="30">
        <f t="shared" si="1996"/>
        <v>2.0798668885191348E-5</v>
      </c>
      <c r="AA2944" s="10">
        <f t="shared" si="2004"/>
        <v>82</v>
      </c>
      <c r="AB2944" s="9" t="str">
        <f t="shared" si="2003"/>
        <v>U E</v>
      </c>
      <c r="AC2944" s="28">
        <f t="shared" si="1997"/>
        <v>1.7054908485856905E-3</v>
      </c>
      <c r="AD2944" s="29">
        <f t="shared" si="1998"/>
        <v>2.0798668885191348E-5</v>
      </c>
      <c r="AE2944" s="15">
        <f t="shared" si="2005"/>
        <v>82</v>
      </c>
      <c r="AF2944" s="27" t="e">
        <f t="shared" si="1992"/>
        <v>#REF!</v>
      </c>
      <c r="AG2944" s="7" t="e">
        <f t="shared" si="1992"/>
        <v>#REF!</v>
      </c>
      <c r="AH2944" s="17" t="e">
        <f t="shared" si="2006"/>
        <v>#REF!</v>
      </c>
      <c r="AI2944" s="26" t="e">
        <f t="shared" si="1993"/>
        <v>#REF!</v>
      </c>
      <c r="AJ2944" s="22" t="e">
        <f t="shared" si="1993"/>
        <v>#REF!</v>
      </c>
      <c r="AK2944" s="25" t="e">
        <f t="shared" si="2007"/>
        <v>#REF!</v>
      </c>
      <c r="AL2944" s="60">
        <f t="shared" si="2001"/>
        <v>40890</v>
      </c>
      <c r="AM2944" s="2"/>
    </row>
    <row r="2945" spans="1:39" ht="11.25" x14ac:dyDescent="0.2">
      <c r="A2945" s="2" t="s">
        <v>5</v>
      </c>
      <c r="B2945" s="2" t="str">
        <f t="shared" si="2002"/>
        <v>CACY2011</v>
      </c>
      <c r="C2945" s="2" t="s">
        <v>35</v>
      </c>
      <c r="D2945" s="4">
        <v>40889</v>
      </c>
      <c r="K2945" s="54">
        <f t="shared" si="1991"/>
        <v>0</v>
      </c>
      <c r="T2945" s="53">
        <v>3</v>
      </c>
      <c r="U2945" s="54">
        <v>33</v>
      </c>
      <c r="V2945" s="55">
        <v>3448</v>
      </c>
      <c r="W2945" s="48">
        <f t="shared" si="2000"/>
        <v>1208</v>
      </c>
      <c r="X2945" s="32">
        <v>48080</v>
      </c>
      <c r="Y2945" s="31">
        <f t="shared" si="1995"/>
        <v>7.171381031613977E-2</v>
      </c>
      <c r="Z2945" s="30">
        <f t="shared" si="1996"/>
        <v>6.8635607321131445E-4</v>
      </c>
      <c r="AA2945" s="10">
        <f t="shared" si="2004"/>
        <v>104.4848484848485</v>
      </c>
      <c r="AB2945" s="9" t="str">
        <f t="shared" si="2003"/>
        <v>U E</v>
      </c>
      <c r="AC2945" s="28">
        <f t="shared" si="1997"/>
        <v>7.171381031613977E-2</v>
      </c>
      <c r="AD2945" s="29">
        <f t="shared" si="1998"/>
        <v>6.8635607321131445E-4</v>
      </c>
      <c r="AE2945" s="15">
        <f t="shared" si="2005"/>
        <v>104.4848484848485</v>
      </c>
      <c r="AF2945" s="27" t="e">
        <f t="shared" si="1992"/>
        <v>#REF!</v>
      </c>
      <c r="AG2945" s="7" t="e">
        <f t="shared" si="1992"/>
        <v>#REF!</v>
      </c>
      <c r="AH2945" s="17" t="e">
        <f t="shared" si="2006"/>
        <v>#REF!</v>
      </c>
      <c r="AI2945" s="26" t="e">
        <f t="shared" si="1993"/>
        <v>#REF!</v>
      </c>
      <c r="AJ2945" s="22" t="e">
        <f t="shared" si="1993"/>
        <v>#REF!</v>
      </c>
      <c r="AK2945" s="25" t="e">
        <f t="shared" si="2007"/>
        <v>#REF!</v>
      </c>
      <c r="AL2945" s="60">
        <f t="shared" si="2001"/>
        <v>40889</v>
      </c>
      <c r="AM2945" s="2"/>
    </row>
    <row r="2946" spans="1:39" ht="11.25" x14ac:dyDescent="0.2">
      <c r="A2946" s="2" t="s">
        <v>5</v>
      </c>
      <c r="B2946" s="2" t="str">
        <f t="shared" si="2002"/>
        <v>CACY2011</v>
      </c>
      <c r="C2946" s="2" t="s">
        <v>35</v>
      </c>
      <c r="D2946" s="4">
        <v>40888</v>
      </c>
      <c r="K2946" s="54">
        <f t="shared" si="1991"/>
        <v>0</v>
      </c>
      <c r="T2946" s="53">
        <v>4</v>
      </c>
      <c r="U2946" s="54">
        <v>18</v>
      </c>
      <c r="V2946" s="55">
        <v>1713</v>
      </c>
      <c r="W2946" s="48">
        <f t="shared" si="2000"/>
        <v>1214</v>
      </c>
      <c r="X2946" s="32">
        <v>48080</v>
      </c>
      <c r="Y2946" s="31">
        <f t="shared" si="1995"/>
        <v>3.5628119800332779E-2</v>
      </c>
      <c r="Z2946" s="30">
        <f t="shared" si="1996"/>
        <v>3.7437603993344424E-4</v>
      </c>
      <c r="AA2946" s="10">
        <f t="shared" si="2004"/>
        <v>95.166666666666671</v>
      </c>
      <c r="AB2946" s="9" t="str">
        <f t="shared" si="2003"/>
        <v>U E</v>
      </c>
      <c r="AC2946" s="28">
        <f t="shared" si="1997"/>
        <v>3.5628119800332779E-2</v>
      </c>
      <c r="AD2946" s="29">
        <f t="shared" si="1998"/>
        <v>3.7437603993344424E-4</v>
      </c>
      <c r="AE2946" s="15">
        <f t="shared" si="2005"/>
        <v>95.166666666666671</v>
      </c>
      <c r="AF2946" s="27" t="e">
        <f t="shared" si="1992"/>
        <v>#REF!</v>
      </c>
      <c r="AG2946" s="7" t="e">
        <f t="shared" si="1992"/>
        <v>#REF!</v>
      </c>
      <c r="AH2946" s="17" t="e">
        <f t="shared" si="2006"/>
        <v>#REF!</v>
      </c>
      <c r="AI2946" s="26" t="e">
        <f t="shared" si="1993"/>
        <v>#REF!</v>
      </c>
      <c r="AJ2946" s="22" t="e">
        <f t="shared" si="1993"/>
        <v>#REF!</v>
      </c>
      <c r="AK2946" s="25" t="e">
        <f t="shared" si="2007"/>
        <v>#REF!</v>
      </c>
      <c r="AL2946" s="60">
        <f t="shared" si="2001"/>
        <v>40888</v>
      </c>
      <c r="AM2946" s="2"/>
    </row>
    <row r="2947" spans="1:39" ht="11.25" x14ac:dyDescent="0.2">
      <c r="A2947" s="2" t="s">
        <v>5</v>
      </c>
      <c r="B2947" s="2" t="str">
        <f t="shared" si="2002"/>
        <v>CACY2011</v>
      </c>
      <c r="C2947" s="2" t="s">
        <v>35</v>
      </c>
      <c r="D2947" s="4">
        <v>40887</v>
      </c>
      <c r="K2947" s="54">
        <f t="shared" si="1991"/>
        <v>0</v>
      </c>
      <c r="T2947" s="53">
        <v>5</v>
      </c>
      <c r="U2947" s="54">
        <v>3612</v>
      </c>
      <c r="V2947" s="55">
        <v>595797</v>
      </c>
      <c r="W2947" s="48">
        <f t="shared" si="2000"/>
        <v>1224</v>
      </c>
      <c r="X2947" s="32">
        <v>48080</v>
      </c>
      <c r="Y2947" s="31">
        <f t="shared" si="1995"/>
        <v>12.391784525790349</v>
      </c>
      <c r="Z2947" s="30">
        <f t="shared" si="1996"/>
        <v>7.5124792013311154E-2</v>
      </c>
      <c r="AA2947" s="10">
        <f t="shared" si="2004"/>
        <v>164.94933554817274</v>
      </c>
      <c r="AB2947" s="9" t="str">
        <f t="shared" si="2003"/>
        <v>U E</v>
      </c>
      <c r="AC2947" s="28">
        <f t="shared" si="1997"/>
        <v>12.391784525790349</v>
      </c>
      <c r="AD2947" s="29">
        <f t="shared" si="1998"/>
        <v>7.5124792013311154E-2</v>
      </c>
      <c r="AE2947" s="15">
        <f t="shared" si="2005"/>
        <v>164.94933554817274</v>
      </c>
      <c r="AF2947" s="27" t="e">
        <f t="shared" si="1992"/>
        <v>#REF!</v>
      </c>
      <c r="AG2947" s="7" t="e">
        <f t="shared" si="1992"/>
        <v>#REF!</v>
      </c>
      <c r="AH2947" s="17" t="e">
        <f t="shared" si="2006"/>
        <v>#REF!</v>
      </c>
      <c r="AI2947" s="26" t="e">
        <f t="shared" si="1993"/>
        <v>#REF!</v>
      </c>
      <c r="AJ2947" s="22" t="e">
        <f t="shared" si="1993"/>
        <v>#REF!</v>
      </c>
      <c r="AK2947" s="25" t="e">
        <f t="shared" si="2007"/>
        <v>#REF!</v>
      </c>
      <c r="AL2947" s="60">
        <f t="shared" si="2001"/>
        <v>40887</v>
      </c>
      <c r="AM2947" s="2"/>
    </row>
    <row r="2948" spans="1:39" ht="11.25" x14ac:dyDescent="0.2">
      <c r="A2948" s="2" t="s">
        <v>5</v>
      </c>
      <c r="B2948" s="2" t="str">
        <f t="shared" si="2002"/>
        <v>CACY2011</v>
      </c>
      <c r="C2948" s="2" t="s">
        <v>35</v>
      </c>
      <c r="D2948" s="4">
        <v>40886</v>
      </c>
      <c r="K2948" s="54">
        <f t="shared" si="1991"/>
        <v>0</v>
      </c>
      <c r="T2948" s="53">
        <v>1</v>
      </c>
      <c r="U2948" s="54">
        <v>240</v>
      </c>
      <c r="V2948" s="55">
        <v>10976</v>
      </c>
      <c r="W2948" s="48">
        <f t="shared" si="2000"/>
        <v>1219</v>
      </c>
      <c r="X2948" s="32">
        <v>48080</v>
      </c>
      <c r="Y2948" s="31">
        <f t="shared" si="1995"/>
        <v>0.22828618968386025</v>
      </c>
      <c r="Z2948" s="30">
        <f t="shared" si="1996"/>
        <v>4.9916805324459234E-3</v>
      </c>
      <c r="AA2948" s="10">
        <f t="shared" si="2004"/>
        <v>45.733333333333334</v>
      </c>
      <c r="AB2948" s="9" t="str">
        <f t="shared" si="2003"/>
        <v>U E</v>
      </c>
      <c r="AC2948" s="28">
        <f t="shared" si="1997"/>
        <v>0.22828618968386025</v>
      </c>
      <c r="AD2948" s="29">
        <f t="shared" si="1998"/>
        <v>4.9916805324459234E-3</v>
      </c>
      <c r="AE2948" s="15">
        <f t="shared" si="2005"/>
        <v>45.733333333333334</v>
      </c>
      <c r="AF2948" s="27" t="e">
        <f t="shared" si="1992"/>
        <v>#REF!</v>
      </c>
      <c r="AG2948" s="7" t="e">
        <f t="shared" si="1992"/>
        <v>#REF!</v>
      </c>
      <c r="AH2948" s="17" t="e">
        <f t="shared" si="2006"/>
        <v>#REF!</v>
      </c>
      <c r="AI2948" s="26" t="e">
        <f t="shared" si="1993"/>
        <v>#REF!</v>
      </c>
      <c r="AJ2948" s="22" t="e">
        <f t="shared" si="1993"/>
        <v>#REF!</v>
      </c>
      <c r="AK2948" s="25" t="e">
        <f t="shared" si="2007"/>
        <v>#REF!</v>
      </c>
      <c r="AL2948" s="60">
        <f t="shared" si="2001"/>
        <v>40886</v>
      </c>
      <c r="AM2948" s="2"/>
    </row>
    <row r="2949" spans="1:39" ht="11.25" x14ac:dyDescent="0.2">
      <c r="A2949" s="2" t="s">
        <v>5</v>
      </c>
      <c r="B2949" s="2" t="str">
        <f t="shared" si="2002"/>
        <v>CACY2011</v>
      </c>
      <c r="C2949" s="2" t="s">
        <v>35</v>
      </c>
      <c r="D2949" s="4">
        <v>40885</v>
      </c>
      <c r="K2949" s="54">
        <f t="shared" si="1991"/>
        <v>0</v>
      </c>
      <c r="T2949" s="53">
        <v>1</v>
      </c>
      <c r="U2949" s="54">
        <v>2</v>
      </c>
      <c r="V2949" s="55">
        <v>169</v>
      </c>
      <c r="W2949" s="48">
        <f t="shared" si="2000"/>
        <v>1220</v>
      </c>
      <c r="X2949" s="32">
        <v>48080</v>
      </c>
      <c r="Y2949" s="31">
        <f t="shared" si="1995"/>
        <v>3.5149750415973376E-3</v>
      </c>
      <c r="Z2949" s="30">
        <f t="shared" si="1996"/>
        <v>4.1597337770382697E-5</v>
      </c>
      <c r="AA2949" s="10">
        <f t="shared" si="2004"/>
        <v>84.5</v>
      </c>
      <c r="AB2949" s="9" t="str">
        <f t="shared" si="2003"/>
        <v>U E</v>
      </c>
      <c r="AC2949" s="28">
        <f t="shared" si="1997"/>
        <v>3.5149750415973376E-3</v>
      </c>
      <c r="AD2949" s="29">
        <f t="shared" si="1998"/>
        <v>4.1597337770382697E-5</v>
      </c>
      <c r="AE2949" s="15">
        <f t="shared" si="2005"/>
        <v>84.5</v>
      </c>
      <c r="AF2949" s="27" t="e">
        <f t="shared" si="1992"/>
        <v>#REF!</v>
      </c>
      <c r="AG2949" s="7" t="e">
        <f t="shared" si="1992"/>
        <v>#REF!</v>
      </c>
      <c r="AH2949" s="17" t="e">
        <f t="shared" si="2006"/>
        <v>#REF!</v>
      </c>
      <c r="AI2949" s="26" t="e">
        <f t="shared" si="1993"/>
        <v>#REF!</v>
      </c>
      <c r="AJ2949" s="22" t="e">
        <f t="shared" si="1993"/>
        <v>#REF!</v>
      </c>
      <c r="AK2949" s="25" t="e">
        <f t="shared" si="2007"/>
        <v>#REF!</v>
      </c>
      <c r="AL2949" s="60">
        <f t="shared" si="2001"/>
        <v>40885</v>
      </c>
      <c r="AM2949" s="2"/>
    </row>
    <row r="2950" spans="1:39" ht="11.25" x14ac:dyDescent="0.2">
      <c r="A2950" s="2" t="s">
        <v>5</v>
      </c>
      <c r="B2950" s="2" t="str">
        <f t="shared" si="2002"/>
        <v>CACY2011</v>
      </c>
      <c r="C2950" s="2" t="s">
        <v>35</v>
      </c>
      <c r="D2950" s="4">
        <v>40884</v>
      </c>
      <c r="K2950" s="54">
        <f t="shared" si="1991"/>
        <v>0</v>
      </c>
      <c r="T2950" s="53">
        <v>1</v>
      </c>
      <c r="U2950" s="54">
        <v>1</v>
      </c>
      <c r="V2950" s="55">
        <v>95</v>
      </c>
      <c r="W2950" s="48">
        <f t="shared" si="2000"/>
        <v>1221</v>
      </c>
      <c r="X2950" s="32">
        <v>48080</v>
      </c>
      <c r="Y2950" s="31">
        <f t="shared" si="1995"/>
        <v>1.975873544093178E-3</v>
      </c>
      <c r="Z2950" s="30">
        <f t="shared" si="1996"/>
        <v>2.0798668885191348E-5</v>
      </c>
      <c r="AA2950" s="10">
        <f t="shared" si="2004"/>
        <v>95</v>
      </c>
      <c r="AB2950" s="9" t="str">
        <f t="shared" si="2003"/>
        <v>U E</v>
      </c>
      <c r="AC2950" s="28">
        <f t="shared" si="1997"/>
        <v>1.975873544093178E-3</v>
      </c>
      <c r="AD2950" s="29">
        <f t="shared" si="1998"/>
        <v>2.0798668885191348E-5</v>
      </c>
      <c r="AE2950" s="15">
        <f t="shared" si="2005"/>
        <v>95</v>
      </c>
      <c r="AF2950" s="27" t="e">
        <f t="shared" si="1992"/>
        <v>#REF!</v>
      </c>
      <c r="AG2950" s="7" t="e">
        <f t="shared" si="1992"/>
        <v>#REF!</v>
      </c>
      <c r="AH2950" s="17" t="e">
        <f t="shared" si="2006"/>
        <v>#REF!</v>
      </c>
      <c r="AI2950" s="26" t="e">
        <f t="shared" si="1993"/>
        <v>#REF!</v>
      </c>
      <c r="AJ2950" s="22" t="e">
        <f t="shared" si="1993"/>
        <v>#REF!</v>
      </c>
      <c r="AK2950" s="25" t="e">
        <f t="shared" si="2007"/>
        <v>#REF!</v>
      </c>
      <c r="AL2950" s="60">
        <f t="shared" si="2001"/>
        <v>40884</v>
      </c>
      <c r="AM2950" s="2"/>
    </row>
    <row r="2951" spans="1:39" ht="11.25" x14ac:dyDescent="0.2">
      <c r="A2951" s="2" t="s">
        <v>5</v>
      </c>
      <c r="B2951" s="2" t="str">
        <f t="shared" si="2002"/>
        <v>CACY2011</v>
      </c>
      <c r="C2951" s="2" t="s">
        <v>35</v>
      </c>
      <c r="D2951" s="4">
        <v>40883</v>
      </c>
      <c r="K2951" s="54">
        <f t="shared" ref="K2951:K3014" si="2008">L2951-J2951</f>
        <v>0</v>
      </c>
      <c r="T2951" s="53">
        <v>3</v>
      </c>
      <c r="U2951" s="54">
        <v>3</v>
      </c>
      <c r="V2951" s="55">
        <v>393</v>
      </c>
      <c r="W2951" s="48">
        <f t="shared" si="2000"/>
        <v>1227</v>
      </c>
      <c r="X2951" s="32">
        <v>48080</v>
      </c>
      <c r="Y2951" s="31">
        <f t="shared" si="1995"/>
        <v>8.1738768718802E-3</v>
      </c>
      <c r="Z2951" s="30">
        <f t="shared" si="1996"/>
        <v>6.2396006655574045E-5</v>
      </c>
      <c r="AA2951" s="10">
        <f t="shared" si="2004"/>
        <v>131</v>
      </c>
      <c r="AB2951" s="9" t="str">
        <f t="shared" si="2003"/>
        <v>U E</v>
      </c>
      <c r="AC2951" s="28">
        <f t="shared" si="1997"/>
        <v>8.1738768718802E-3</v>
      </c>
      <c r="AD2951" s="29">
        <f t="shared" si="1998"/>
        <v>6.2396006655574045E-5</v>
      </c>
      <c r="AE2951" s="15">
        <f t="shared" si="2005"/>
        <v>131</v>
      </c>
      <c r="AF2951" s="27" t="e">
        <f t="shared" si="1992"/>
        <v>#REF!</v>
      </c>
      <c r="AG2951" s="7" t="e">
        <f t="shared" si="1992"/>
        <v>#REF!</v>
      </c>
      <c r="AH2951" s="17" t="e">
        <f t="shared" si="2006"/>
        <v>#REF!</v>
      </c>
      <c r="AI2951" s="26" t="e">
        <f t="shared" si="1993"/>
        <v>#REF!</v>
      </c>
      <c r="AJ2951" s="22" t="e">
        <f t="shared" si="1993"/>
        <v>#REF!</v>
      </c>
      <c r="AK2951" s="25" t="e">
        <f t="shared" si="2007"/>
        <v>#REF!</v>
      </c>
      <c r="AL2951" s="60">
        <f t="shared" si="2001"/>
        <v>40883</v>
      </c>
      <c r="AM2951" s="2"/>
    </row>
    <row r="2952" spans="1:39" ht="11.25" x14ac:dyDescent="0.2">
      <c r="A2952" s="2" t="s">
        <v>5</v>
      </c>
      <c r="B2952" s="2" t="str">
        <f t="shared" si="2002"/>
        <v>CACY2011</v>
      </c>
      <c r="C2952" s="2" t="s">
        <v>35</v>
      </c>
      <c r="D2952" s="4">
        <v>40882</v>
      </c>
      <c r="K2952" s="54">
        <f t="shared" si="2008"/>
        <v>0</v>
      </c>
      <c r="T2952" s="53">
        <v>2</v>
      </c>
      <c r="U2952" s="54">
        <v>21</v>
      </c>
      <c r="V2952" s="55">
        <v>9610</v>
      </c>
      <c r="W2952" s="48">
        <f t="shared" si="2000"/>
        <v>1227</v>
      </c>
      <c r="X2952" s="32">
        <v>48080</v>
      </c>
      <c r="Y2952" s="31">
        <f t="shared" si="1995"/>
        <v>0.19987520798668884</v>
      </c>
      <c r="Z2952" s="30">
        <f t="shared" si="1996"/>
        <v>4.3677204658901833E-4</v>
      </c>
      <c r="AA2952" s="10">
        <f t="shared" si="2004"/>
        <v>457.61904761904759</v>
      </c>
      <c r="AB2952" s="9" t="str">
        <f t="shared" si="2003"/>
        <v>U E</v>
      </c>
      <c r="AC2952" s="28">
        <f t="shared" si="1997"/>
        <v>0.19987520798668884</v>
      </c>
      <c r="AD2952" s="29">
        <f t="shared" si="1998"/>
        <v>4.3677204658901833E-4</v>
      </c>
      <c r="AE2952" s="15">
        <f t="shared" si="2005"/>
        <v>457.61904761904759</v>
      </c>
      <c r="AF2952" s="27" t="e">
        <f t="shared" si="1992"/>
        <v>#REF!</v>
      </c>
      <c r="AG2952" s="7" t="e">
        <f t="shared" si="1992"/>
        <v>#REF!</v>
      </c>
      <c r="AH2952" s="17" t="e">
        <f t="shared" si="2006"/>
        <v>#REF!</v>
      </c>
      <c r="AI2952" s="26" t="e">
        <f t="shared" si="1993"/>
        <v>#REF!</v>
      </c>
      <c r="AJ2952" s="22" t="e">
        <f t="shared" si="1993"/>
        <v>#REF!</v>
      </c>
      <c r="AK2952" s="25" t="e">
        <f t="shared" si="2007"/>
        <v>#REF!</v>
      </c>
      <c r="AL2952" s="60">
        <f t="shared" si="2001"/>
        <v>40882</v>
      </c>
      <c r="AM2952" s="2"/>
    </row>
    <row r="2953" spans="1:39" ht="11.25" x14ac:dyDescent="0.2">
      <c r="A2953" s="2" t="s">
        <v>5</v>
      </c>
      <c r="B2953" s="2" t="str">
        <f t="shared" si="2002"/>
        <v>CACY2011</v>
      </c>
      <c r="C2953" s="2" t="s">
        <v>35</v>
      </c>
      <c r="D2953" s="4">
        <v>40881</v>
      </c>
      <c r="K2953" s="54">
        <f t="shared" si="2008"/>
        <v>0</v>
      </c>
      <c r="T2953" s="53"/>
      <c r="U2953" s="54"/>
      <c r="V2953" s="55"/>
      <c r="W2953" s="48">
        <f t="shared" si="2000"/>
        <v>1226</v>
      </c>
      <c r="X2953" s="32">
        <v>48080</v>
      </c>
      <c r="Y2953" s="31">
        <f t="shared" si="1995"/>
        <v>0</v>
      </c>
      <c r="Z2953" s="30">
        <f t="shared" si="1996"/>
        <v>0</v>
      </c>
      <c r="AA2953" s="10">
        <f t="shared" si="2004"/>
        <v>0</v>
      </c>
      <c r="AB2953" s="9" t="str">
        <f t="shared" si="2003"/>
        <v>U E</v>
      </c>
      <c r="AC2953" s="28">
        <f t="shared" si="1997"/>
        <v>0</v>
      </c>
      <c r="AD2953" s="29">
        <f t="shared" si="1998"/>
        <v>0</v>
      </c>
      <c r="AE2953" s="15">
        <f t="shared" si="2005"/>
        <v>0</v>
      </c>
      <c r="AF2953" s="27" t="e">
        <f t="shared" si="1992"/>
        <v>#REF!</v>
      </c>
      <c r="AG2953" s="7" t="e">
        <f t="shared" si="1992"/>
        <v>#REF!</v>
      </c>
      <c r="AH2953" s="17" t="e">
        <f t="shared" si="2006"/>
        <v>#REF!</v>
      </c>
      <c r="AI2953" s="26" t="e">
        <f t="shared" si="1993"/>
        <v>#REF!</v>
      </c>
      <c r="AJ2953" s="22" t="e">
        <f t="shared" si="1993"/>
        <v>#REF!</v>
      </c>
      <c r="AK2953" s="25" t="e">
        <f t="shared" si="2007"/>
        <v>#REF!</v>
      </c>
      <c r="AL2953" s="60">
        <f t="shared" si="2001"/>
        <v>40881</v>
      </c>
      <c r="AM2953" s="2"/>
    </row>
    <row r="2954" spans="1:39" ht="11.25" x14ac:dyDescent="0.2">
      <c r="A2954" s="2" t="s">
        <v>5</v>
      </c>
      <c r="B2954" s="2" t="str">
        <f t="shared" si="2002"/>
        <v>CACY2011</v>
      </c>
      <c r="C2954" s="2" t="s">
        <v>35</v>
      </c>
      <c r="D2954" s="4">
        <v>40880</v>
      </c>
      <c r="K2954" s="54">
        <f t="shared" si="2008"/>
        <v>0</v>
      </c>
      <c r="T2954" s="53">
        <v>6</v>
      </c>
      <c r="U2954" s="54">
        <v>3612</v>
      </c>
      <c r="V2954" s="55">
        <v>314926</v>
      </c>
      <c r="W2954" s="48">
        <f t="shared" si="2000"/>
        <v>1227</v>
      </c>
      <c r="X2954" s="32">
        <v>48080</v>
      </c>
      <c r="Y2954" s="31">
        <f t="shared" si="1995"/>
        <v>6.5500415973377706</v>
      </c>
      <c r="Z2954" s="30">
        <f t="shared" si="1996"/>
        <v>7.5124792013311154E-2</v>
      </c>
      <c r="AA2954" s="10">
        <f t="shared" si="2004"/>
        <v>87.188815060908084</v>
      </c>
      <c r="AB2954" s="9" t="str">
        <f t="shared" si="2003"/>
        <v>U E</v>
      </c>
      <c r="AC2954" s="28">
        <f t="shared" si="1997"/>
        <v>6.5500415973377706</v>
      </c>
      <c r="AD2954" s="29">
        <f t="shared" si="1998"/>
        <v>7.5124792013311154E-2</v>
      </c>
      <c r="AE2954" s="15">
        <f t="shared" si="2005"/>
        <v>87.188815060908084</v>
      </c>
      <c r="AF2954" s="27" t="e">
        <f t="shared" si="1992"/>
        <v>#REF!</v>
      </c>
      <c r="AG2954" s="7" t="e">
        <f t="shared" si="1992"/>
        <v>#REF!</v>
      </c>
      <c r="AH2954" s="17" t="e">
        <f t="shared" si="2006"/>
        <v>#REF!</v>
      </c>
      <c r="AI2954" s="26" t="e">
        <f t="shared" si="1993"/>
        <v>#REF!</v>
      </c>
      <c r="AJ2954" s="22" t="e">
        <f t="shared" si="1993"/>
        <v>#REF!</v>
      </c>
      <c r="AK2954" s="25" t="e">
        <f t="shared" si="2007"/>
        <v>#REF!</v>
      </c>
      <c r="AL2954" s="60">
        <f t="shared" si="2001"/>
        <v>40880</v>
      </c>
      <c r="AM2954" s="2"/>
    </row>
    <row r="2955" spans="1:39" ht="11.25" x14ac:dyDescent="0.2">
      <c r="A2955" s="2" t="s">
        <v>5</v>
      </c>
      <c r="B2955" s="2" t="str">
        <f t="shared" si="2002"/>
        <v>CACY2011</v>
      </c>
      <c r="C2955" s="2" t="s">
        <v>35</v>
      </c>
      <c r="D2955" s="4">
        <v>40879</v>
      </c>
      <c r="K2955" s="54">
        <f t="shared" si="2008"/>
        <v>0</v>
      </c>
      <c r="T2955" s="53">
        <v>3</v>
      </c>
      <c r="U2955" s="54">
        <v>4</v>
      </c>
      <c r="V2955" s="55">
        <v>441</v>
      </c>
      <c r="W2955" s="48">
        <f t="shared" si="2000"/>
        <v>1223</v>
      </c>
      <c r="X2955" s="32">
        <v>48080</v>
      </c>
      <c r="Y2955" s="31">
        <f t="shared" si="1995"/>
        <v>9.1722129783693845E-3</v>
      </c>
      <c r="Z2955" s="30">
        <f t="shared" si="1996"/>
        <v>8.3194675540765393E-5</v>
      </c>
      <c r="AA2955" s="10">
        <f t="shared" si="2004"/>
        <v>110.25</v>
      </c>
      <c r="AB2955" s="9" t="str">
        <f t="shared" si="2003"/>
        <v>U E</v>
      </c>
      <c r="AC2955" s="28">
        <f t="shared" si="1997"/>
        <v>9.1722129783693845E-3</v>
      </c>
      <c r="AD2955" s="29">
        <f t="shared" si="1998"/>
        <v>8.3194675540765393E-5</v>
      </c>
      <c r="AE2955" s="15">
        <f t="shared" si="2005"/>
        <v>110.25</v>
      </c>
      <c r="AF2955" s="27" t="e">
        <f t="shared" si="1992"/>
        <v>#REF!</v>
      </c>
      <c r="AG2955" s="7" t="e">
        <f t="shared" si="1992"/>
        <v>#REF!</v>
      </c>
      <c r="AH2955" s="17" t="e">
        <f t="shared" si="2006"/>
        <v>#REF!</v>
      </c>
      <c r="AI2955" s="26" t="e">
        <f t="shared" si="1993"/>
        <v>#REF!</v>
      </c>
      <c r="AJ2955" s="22" t="e">
        <f t="shared" si="1993"/>
        <v>#REF!</v>
      </c>
      <c r="AK2955" s="25" t="e">
        <f t="shared" si="2007"/>
        <v>#REF!</v>
      </c>
      <c r="AL2955" s="60">
        <f t="shared" si="2001"/>
        <v>40879</v>
      </c>
      <c r="AM2955" s="2"/>
    </row>
    <row r="2956" spans="1:39" ht="11.25" x14ac:dyDescent="0.2">
      <c r="A2956" s="2" t="s">
        <v>5</v>
      </c>
      <c r="B2956" s="2" t="str">
        <f t="shared" si="2002"/>
        <v>CACY2011</v>
      </c>
      <c r="C2956" s="2" t="s">
        <v>35</v>
      </c>
      <c r="D2956" s="4">
        <v>40878</v>
      </c>
      <c r="K2956" s="54">
        <f t="shared" si="2008"/>
        <v>0</v>
      </c>
      <c r="T2956" s="53">
        <v>2</v>
      </c>
      <c r="U2956" s="54">
        <v>14</v>
      </c>
      <c r="V2956" s="55">
        <v>3968</v>
      </c>
      <c r="W2956" s="48">
        <f t="shared" si="2000"/>
        <v>1220</v>
      </c>
      <c r="X2956" s="32">
        <v>48080</v>
      </c>
      <c r="Y2956" s="31">
        <f t="shared" si="1995"/>
        <v>8.2529118136439261E-2</v>
      </c>
      <c r="Z2956" s="30">
        <f t="shared" si="1996"/>
        <v>2.9118136439267885E-4</v>
      </c>
      <c r="AA2956" s="10">
        <f t="shared" si="2004"/>
        <v>283.42857142857144</v>
      </c>
      <c r="AB2956" s="9" t="str">
        <f t="shared" si="2003"/>
        <v>U E</v>
      </c>
      <c r="AC2956" s="28">
        <f t="shared" si="1997"/>
        <v>8.2529118136439261E-2</v>
      </c>
      <c r="AD2956" s="29">
        <f t="shared" si="1998"/>
        <v>2.9118136439267885E-4</v>
      </c>
      <c r="AE2956" s="15">
        <f t="shared" si="2005"/>
        <v>283.42857142857144</v>
      </c>
      <c r="AF2956" s="27" t="e">
        <f t="shared" si="1992"/>
        <v>#REF!</v>
      </c>
      <c r="AG2956" s="7" t="e">
        <f t="shared" si="1992"/>
        <v>#REF!</v>
      </c>
      <c r="AH2956" s="17" t="e">
        <f t="shared" si="2006"/>
        <v>#REF!</v>
      </c>
      <c r="AI2956" s="26" t="e">
        <f t="shared" si="1993"/>
        <v>#REF!</v>
      </c>
      <c r="AJ2956" s="22" t="e">
        <f t="shared" si="1993"/>
        <v>#REF!</v>
      </c>
      <c r="AK2956" s="25" t="e">
        <f t="shared" si="2007"/>
        <v>#REF!</v>
      </c>
      <c r="AL2956" s="60">
        <f t="shared" si="2001"/>
        <v>40878</v>
      </c>
      <c r="AM2956" s="2"/>
    </row>
    <row r="2957" spans="1:39" ht="11.25" x14ac:dyDescent="0.2">
      <c r="A2957" s="2" t="s">
        <v>5</v>
      </c>
      <c r="B2957" s="2" t="str">
        <f t="shared" si="2002"/>
        <v>CACY2011</v>
      </c>
      <c r="C2957" s="2" t="s">
        <v>35</v>
      </c>
      <c r="D2957" s="4">
        <v>40877</v>
      </c>
      <c r="G2957" s="69">
        <v>212</v>
      </c>
      <c r="H2957" s="71">
        <v>2.08</v>
      </c>
      <c r="I2957" s="76">
        <v>102</v>
      </c>
      <c r="K2957" s="54">
        <f t="shared" si="2008"/>
        <v>0</v>
      </c>
      <c r="T2957" s="53">
        <v>2</v>
      </c>
      <c r="U2957" s="54">
        <v>2</v>
      </c>
      <c r="V2957" s="55">
        <v>297</v>
      </c>
      <c r="W2957" s="48">
        <f t="shared" si="2000"/>
        <v>1221</v>
      </c>
      <c r="X2957" s="32">
        <v>48080</v>
      </c>
      <c r="Y2957" s="31">
        <f t="shared" si="1995"/>
        <v>6.1772046589018302E-3</v>
      </c>
      <c r="Z2957" s="30">
        <f t="shared" si="1996"/>
        <v>4.1597337770382697E-5</v>
      </c>
      <c r="AA2957" s="10">
        <f t="shared" si="2004"/>
        <v>148.5</v>
      </c>
      <c r="AB2957" s="9" t="str">
        <f t="shared" si="2003"/>
        <v>U E</v>
      </c>
      <c r="AC2957" s="28">
        <f t="shared" si="1997"/>
        <v>6.1772046589018302E-3</v>
      </c>
      <c r="AD2957" s="29">
        <f t="shared" si="1998"/>
        <v>4.1597337770382697E-5</v>
      </c>
      <c r="AE2957" s="15">
        <f t="shared" si="2005"/>
        <v>148.5</v>
      </c>
      <c r="AF2957" s="27" t="e">
        <f t="shared" si="1992"/>
        <v>#REF!</v>
      </c>
      <c r="AG2957" s="7" t="e">
        <f t="shared" si="1992"/>
        <v>#REF!</v>
      </c>
      <c r="AH2957" s="17" t="e">
        <f t="shared" si="2006"/>
        <v>#REF!</v>
      </c>
      <c r="AI2957" s="26" t="e">
        <f t="shared" si="1993"/>
        <v>#REF!</v>
      </c>
      <c r="AJ2957" s="22" t="e">
        <f t="shared" si="1993"/>
        <v>#REF!</v>
      </c>
      <c r="AK2957" s="25" t="e">
        <f t="shared" si="2007"/>
        <v>#REF!</v>
      </c>
      <c r="AL2957" s="60">
        <f t="shared" si="2001"/>
        <v>40877</v>
      </c>
      <c r="AM2957" s="2"/>
    </row>
    <row r="2958" spans="1:39" ht="11.25" x14ac:dyDescent="0.2">
      <c r="A2958" s="2" t="s">
        <v>5</v>
      </c>
      <c r="B2958" s="2" t="str">
        <f t="shared" si="2002"/>
        <v>CACY2011</v>
      </c>
      <c r="C2958" s="2" t="s">
        <v>35</v>
      </c>
      <c r="D2958" s="4">
        <v>40876</v>
      </c>
      <c r="K2958" s="54">
        <f t="shared" si="2008"/>
        <v>0</v>
      </c>
      <c r="T2958" s="53">
        <v>2</v>
      </c>
      <c r="U2958" s="54">
        <v>198</v>
      </c>
      <c r="V2958" s="55">
        <v>60627</v>
      </c>
      <c r="W2958" s="48">
        <f t="shared" si="2000"/>
        <v>1228</v>
      </c>
      <c r="X2958" s="32">
        <v>48080</v>
      </c>
      <c r="Y2958" s="31">
        <f t="shared" si="1995"/>
        <v>1.2609608985024958</v>
      </c>
      <c r="Z2958" s="30">
        <f t="shared" si="1996"/>
        <v>4.1181364392678865E-3</v>
      </c>
      <c r="AA2958" s="10">
        <f t="shared" si="2004"/>
        <v>306.19696969696975</v>
      </c>
      <c r="AB2958" s="9" t="str">
        <f t="shared" si="2003"/>
        <v>U E</v>
      </c>
      <c r="AC2958" s="28">
        <f t="shared" si="1997"/>
        <v>1.2609608985024958</v>
      </c>
      <c r="AD2958" s="29">
        <f t="shared" si="1998"/>
        <v>4.1181364392678865E-3</v>
      </c>
      <c r="AE2958" s="15">
        <f t="shared" si="2005"/>
        <v>306.19696969696975</v>
      </c>
      <c r="AF2958" s="27" t="e">
        <f t="shared" si="1992"/>
        <v>#REF!</v>
      </c>
      <c r="AG2958" s="7" t="e">
        <f t="shared" si="1992"/>
        <v>#REF!</v>
      </c>
      <c r="AH2958" s="17" t="e">
        <f t="shared" si="2006"/>
        <v>#REF!</v>
      </c>
      <c r="AI2958" s="26" t="e">
        <f t="shared" si="1993"/>
        <v>#REF!</v>
      </c>
      <c r="AJ2958" s="22" t="e">
        <f t="shared" si="1993"/>
        <v>#REF!</v>
      </c>
      <c r="AK2958" s="25" t="e">
        <f t="shared" si="2007"/>
        <v>#REF!</v>
      </c>
      <c r="AL2958" s="60">
        <f t="shared" si="2001"/>
        <v>40876</v>
      </c>
      <c r="AM2958" s="2"/>
    </row>
    <row r="2959" spans="1:39" ht="11.25" x14ac:dyDescent="0.2">
      <c r="A2959" s="2" t="s">
        <v>5</v>
      </c>
      <c r="B2959" s="2" t="str">
        <f t="shared" si="2002"/>
        <v>CACY2011</v>
      </c>
      <c r="C2959" s="2" t="s">
        <v>35</v>
      </c>
      <c r="D2959" s="4">
        <v>40875</v>
      </c>
      <c r="K2959" s="54">
        <f t="shared" si="2008"/>
        <v>0</v>
      </c>
      <c r="T2959" s="53">
        <v>2</v>
      </c>
      <c r="U2959" s="54">
        <v>2</v>
      </c>
      <c r="V2959" s="55">
        <v>130</v>
      </c>
      <c r="W2959" s="48">
        <f t="shared" si="2000"/>
        <v>1229</v>
      </c>
      <c r="X2959" s="32">
        <v>48080</v>
      </c>
      <c r="Y2959" s="31">
        <f t="shared" si="1995"/>
        <v>2.7038269550748754E-3</v>
      </c>
      <c r="Z2959" s="30">
        <f t="shared" si="1996"/>
        <v>4.1597337770382697E-5</v>
      </c>
      <c r="AA2959" s="10">
        <f t="shared" si="2004"/>
        <v>65</v>
      </c>
      <c r="AB2959" s="9" t="str">
        <f t="shared" si="2003"/>
        <v>U E</v>
      </c>
      <c r="AC2959" s="28">
        <f t="shared" si="1997"/>
        <v>2.7038269550748754E-3</v>
      </c>
      <c r="AD2959" s="29">
        <f t="shared" si="1998"/>
        <v>4.1597337770382697E-5</v>
      </c>
      <c r="AE2959" s="15">
        <f t="shared" si="2005"/>
        <v>65</v>
      </c>
      <c r="AF2959" s="27" t="e">
        <f t="shared" si="1992"/>
        <v>#REF!</v>
      </c>
      <c r="AG2959" s="7" t="e">
        <f t="shared" si="1992"/>
        <v>#REF!</v>
      </c>
      <c r="AH2959" s="17" t="e">
        <f t="shared" si="2006"/>
        <v>#REF!</v>
      </c>
      <c r="AI2959" s="26" t="e">
        <f t="shared" si="1993"/>
        <v>#REF!</v>
      </c>
      <c r="AJ2959" s="22" t="e">
        <f t="shared" si="1993"/>
        <v>#REF!</v>
      </c>
      <c r="AK2959" s="25" t="e">
        <f t="shared" si="2007"/>
        <v>#REF!</v>
      </c>
      <c r="AL2959" s="60">
        <f t="shared" si="2001"/>
        <v>40875</v>
      </c>
      <c r="AM2959" s="2"/>
    </row>
    <row r="2960" spans="1:39" ht="11.25" x14ac:dyDescent="0.2">
      <c r="A2960" s="2" t="s">
        <v>5</v>
      </c>
      <c r="B2960" s="2" t="str">
        <f t="shared" si="2002"/>
        <v>CACY2011</v>
      </c>
      <c r="C2960" s="2" t="s">
        <v>35</v>
      </c>
      <c r="D2960" s="4">
        <v>40874</v>
      </c>
      <c r="K2960" s="54">
        <f t="shared" si="2008"/>
        <v>0</v>
      </c>
      <c r="T2960" s="53">
        <v>0</v>
      </c>
      <c r="U2960" s="54">
        <v>0</v>
      </c>
      <c r="V2960" s="55">
        <v>0</v>
      </c>
      <c r="W2960" s="48">
        <f t="shared" si="2000"/>
        <v>1230</v>
      </c>
      <c r="X2960" s="32">
        <v>48080</v>
      </c>
      <c r="Y2960" s="31">
        <f t="shared" si="1995"/>
        <v>0</v>
      </c>
      <c r="Z2960" s="30">
        <f t="shared" si="1996"/>
        <v>0</v>
      </c>
      <c r="AA2960" s="10">
        <f t="shared" si="2004"/>
        <v>0</v>
      </c>
      <c r="AB2960" s="9" t="str">
        <f t="shared" si="2003"/>
        <v>U E</v>
      </c>
      <c r="AC2960" s="28">
        <f t="shared" si="1997"/>
        <v>0</v>
      </c>
      <c r="AD2960" s="29">
        <f t="shared" si="1998"/>
        <v>0</v>
      </c>
      <c r="AE2960" s="15">
        <f t="shared" si="2005"/>
        <v>0</v>
      </c>
      <c r="AF2960" s="27" t="e">
        <f t="shared" si="1992"/>
        <v>#REF!</v>
      </c>
      <c r="AG2960" s="7" t="e">
        <f t="shared" si="1992"/>
        <v>#REF!</v>
      </c>
      <c r="AH2960" s="17" t="e">
        <f t="shared" si="2006"/>
        <v>#REF!</v>
      </c>
      <c r="AI2960" s="26" t="e">
        <f t="shared" si="1993"/>
        <v>#REF!</v>
      </c>
      <c r="AJ2960" s="22" t="e">
        <f t="shared" si="1993"/>
        <v>#REF!</v>
      </c>
      <c r="AK2960" s="25" t="e">
        <f t="shared" si="2007"/>
        <v>#REF!</v>
      </c>
      <c r="AL2960" s="60">
        <f t="shared" si="2001"/>
        <v>40874</v>
      </c>
      <c r="AM2960" s="2"/>
    </row>
    <row r="2961" spans="1:39" ht="11.25" x14ac:dyDescent="0.2">
      <c r="A2961" s="2" t="s">
        <v>5</v>
      </c>
      <c r="B2961" s="2" t="str">
        <f t="shared" si="2002"/>
        <v>CACY2011</v>
      </c>
      <c r="C2961" s="2" t="s">
        <v>35</v>
      </c>
      <c r="D2961" s="4">
        <v>40873</v>
      </c>
      <c r="K2961" s="54">
        <f t="shared" si="2008"/>
        <v>0</v>
      </c>
      <c r="T2961" s="53">
        <v>1</v>
      </c>
      <c r="U2961" s="54">
        <v>289</v>
      </c>
      <c r="V2961" s="55">
        <v>19946</v>
      </c>
      <c r="W2961" s="48">
        <f t="shared" si="2000"/>
        <v>1233</v>
      </c>
      <c r="X2961" s="32">
        <v>48080</v>
      </c>
      <c r="Y2961" s="31">
        <f t="shared" si="1995"/>
        <v>0.41485024958402661</v>
      </c>
      <c r="Z2961" s="30">
        <f t="shared" si="1996"/>
        <v>6.0108153078202997E-3</v>
      </c>
      <c r="AA2961" s="10">
        <f t="shared" si="2004"/>
        <v>69.017301038062286</v>
      </c>
      <c r="AB2961" s="9" t="str">
        <f t="shared" si="2003"/>
        <v>U E</v>
      </c>
      <c r="AC2961" s="28">
        <f t="shared" si="1997"/>
        <v>0.41485024958402661</v>
      </c>
      <c r="AD2961" s="29">
        <f t="shared" si="1998"/>
        <v>6.0108153078202997E-3</v>
      </c>
      <c r="AE2961" s="15">
        <f t="shared" si="2005"/>
        <v>69.017301038062286</v>
      </c>
      <c r="AF2961" s="27" t="e">
        <f t="shared" si="1992"/>
        <v>#REF!</v>
      </c>
      <c r="AG2961" s="7" t="e">
        <f t="shared" si="1992"/>
        <v>#REF!</v>
      </c>
      <c r="AH2961" s="17" t="e">
        <f t="shared" si="2006"/>
        <v>#REF!</v>
      </c>
      <c r="AI2961" s="26" t="e">
        <f t="shared" si="1993"/>
        <v>#REF!</v>
      </c>
      <c r="AJ2961" s="22" t="e">
        <f t="shared" si="1993"/>
        <v>#REF!</v>
      </c>
      <c r="AK2961" s="25" t="e">
        <f t="shared" si="2007"/>
        <v>#REF!</v>
      </c>
      <c r="AL2961" s="60">
        <f t="shared" si="2001"/>
        <v>40873</v>
      </c>
      <c r="AM2961" s="2"/>
    </row>
    <row r="2962" spans="1:39" ht="11.25" x14ac:dyDescent="0.2">
      <c r="A2962" s="2" t="s">
        <v>5</v>
      </c>
      <c r="B2962" s="2" t="str">
        <f t="shared" si="2002"/>
        <v>CACY2011</v>
      </c>
      <c r="C2962" s="2" t="s">
        <v>35</v>
      </c>
      <c r="D2962" s="4">
        <v>40872</v>
      </c>
      <c r="K2962" s="54">
        <f t="shared" si="2008"/>
        <v>0</v>
      </c>
      <c r="T2962" s="53">
        <v>1</v>
      </c>
      <c r="U2962" s="54">
        <v>1</v>
      </c>
      <c r="V2962" s="55">
        <v>79</v>
      </c>
      <c r="W2962" s="48">
        <f t="shared" si="2000"/>
        <v>1236</v>
      </c>
      <c r="X2962" s="32">
        <v>48080</v>
      </c>
      <c r="Y2962" s="31">
        <f t="shared" si="1995"/>
        <v>1.6430948419301164E-3</v>
      </c>
      <c r="Z2962" s="30">
        <f t="shared" si="1996"/>
        <v>2.0798668885191348E-5</v>
      </c>
      <c r="AA2962" s="10">
        <f t="shared" si="2004"/>
        <v>79</v>
      </c>
      <c r="AB2962" s="9" t="str">
        <f t="shared" si="2003"/>
        <v>U E</v>
      </c>
      <c r="AC2962" s="28">
        <f t="shared" si="1997"/>
        <v>1.6430948419301164E-3</v>
      </c>
      <c r="AD2962" s="29">
        <f t="shared" si="1998"/>
        <v>2.0798668885191348E-5</v>
      </c>
      <c r="AE2962" s="15">
        <f t="shared" si="2005"/>
        <v>79</v>
      </c>
      <c r="AF2962" s="27" t="e">
        <f t="shared" si="1992"/>
        <v>#REF!</v>
      </c>
      <c r="AG2962" s="7" t="e">
        <f t="shared" si="1992"/>
        <v>#REF!</v>
      </c>
      <c r="AH2962" s="17" t="e">
        <f t="shared" si="2006"/>
        <v>#REF!</v>
      </c>
      <c r="AI2962" s="26" t="e">
        <f t="shared" si="1993"/>
        <v>#REF!</v>
      </c>
      <c r="AJ2962" s="22" t="e">
        <f t="shared" si="1993"/>
        <v>#REF!</v>
      </c>
      <c r="AK2962" s="25" t="e">
        <f t="shared" si="2007"/>
        <v>#REF!</v>
      </c>
      <c r="AL2962" s="60">
        <f t="shared" si="2001"/>
        <v>40872</v>
      </c>
      <c r="AM2962" s="2"/>
    </row>
    <row r="2963" spans="1:39" ht="11.25" x14ac:dyDescent="0.2">
      <c r="A2963" s="2" t="s">
        <v>5</v>
      </c>
      <c r="B2963" s="2" t="str">
        <f t="shared" si="2002"/>
        <v>CACY2011</v>
      </c>
      <c r="C2963" s="2" t="s">
        <v>35</v>
      </c>
      <c r="D2963" s="4">
        <v>40871</v>
      </c>
      <c r="K2963" s="54">
        <f t="shared" si="2008"/>
        <v>0</v>
      </c>
      <c r="T2963" s="53">
        <v>5</v>
      </c>
      <c r="U2963" s="54">
        <v>6</v>
      </c>
      <c r="V2963" s="55">
        <v>315</v>
      </c>
      <c r="W2963" s="48">
        <f t="shared" si="2000"/>
        <v>1237</v>
      </c>
      <c r="X2963" s="32">
        <v>48080</v>
      </c>
      <c r="Y2963" s="31">
        <f t="shared" si="1995"/>
        <v>6.5515806988352748E-3</v>
      </c>
      <c r="Z2963" s="30">
        <f t="shared" si="1996"/>
        <v>1.2479201331114809E-4</v>
      </c>
      <c r="AA2963" s="10">
        <f t="shared" si="2004"/>
        <v>52.5</v>
      </c>
      <c r="AB2963" s="9" t="str">
        <f t="shared" si="2003"/>
        <v>U E</v>
      </c>
      <c r="AC2963" s="28">
        <f t="shared" si="1997"/>
        <v>6.5515806988352748E-3</v>
      </c>
      <c r="AD2963" s="29">
        <f t="shared" si="1998"/>
        <v>1.2479201331114809E-4</v>
      </c>
      <c r="AE2963" s="15">
        <f t="shared" si="2005"/>
        <v>52.5</v>
      </c>
      <c r="AF2963" s="27" t="e">
        <f t="shared" si="1992"/>
        <v>#REF!</v>
      </c>
      <c r="AG2963" s="7" t="e">
        <f t="shared" si="1992"/>
        <v>#REF!</v>
      </c>
      <c r="AH2963" s="17" t="e">
        <f t="shared" si="2006"/>
        <v>#REF!</v>
      </c>
      <c r="AI2963" s="26" t="e">
        <f t="shared" si="1993"/>
        <v>#REF!</v>
      </c>
      <c r="AJ2963" s="22" t="e">
        <f t="shared" si="1993"/>
        <v>#REF!</v>
      </c>
      <c r="AK2963" s="25" t="e">
        <f t="shared" si="2007"/>
        <v>#REF!</v>
      </c>
      <c r="AL2963" s="60">
        <f t="shared" si="2001"/>
        <v>40871</v>
      </c>
      <c r="AM2963" s="2"/>
    </row>
    <row r="2964" spans="1:39" ht="11.25" x14ac:dyDescent="0.2">
      <c r="A2964" s="2" t="s">
        <v>5</v>
      </c>
      <c r="B2964" s="2" t="str">
        <f t="shared" si="2002"/>
        <v>CACY2011</v>
      </c>
      <c r="C2964" s="2" t="s">
        <v>35</v>
      </c>
      <c r="D2964" s="4">
        <v>40870</v>
      </c>
      <c r="K2964" s="54">
        <f t="shared" si="2008"/>
        <v>0</v>
      </c>
      <c r="T2964" s="53">
        <v>5</v>
      </c>
      <c r="U2964" s="54">
        <v>533</v>
      </c>
      <c r="V2964" s="55">
        <v>76561</v>
      </c>
      <c r="W2964" s="48">
        <f t="shared" si="2000"/>
        <v>1235</v>
      </c>
      <c r="X2964" s="32">
        <v>48080</v>
      </c>
      <c r="Y2964" s="31">
        <f t="shared" si="1995"/>
        <v>1.5923668885191349</v>
      </c>
      <c r="Z2964" s="30">
        <f t="shared" si="1996"/>
        <v>1.1085690515806988E-2</v>
      </c>
      <c r="AA2964" s="10">
        <f t="shared" si="2004"/>
        <v>143.64165103189495</v>
      </c>
      <c r="AB2964" s="9" t="str">
        <f t="shared" si="2003"/>
        <v>U E</v>
      </c>
      <c r="AC2964" s="28">
        <f t="shared" si="1997"/>
        <v>1.5923668885191349</v>
      </c>
      <c r="AD2964" s="29">
        <f t="shared" si="1998"/>
        <v>1.1085690515806988E-2</v>
      </c>
      <c r="AE2964" s="15">
        <f t="shared" si="2005"/>
        <v>143.64165103189495</v>
      </c>
      <c r="AF2964" s="27" t="e">
        <f t="shared" si="1992"/>
        <v>#REF!</v>
      </c>
      <c r="AG2964" s="7" t="e">
        <f t="shared" si="1992"/>
        <v>#REF!</v>
      </c>
      <c r="AH2964" s="17" t="e">
        <f t="shared" si="2006"/>
        <v>#REF!</v>
      </c>
      <c r="AI2964" s="26" t="e">
        <f t="shared" si="1993"/>
        <v>#REF!</v>
      </c>
      <c r="AJ2964" s="22" t="e">
        <f t="shared" si="1993"/>
        <v>#REF!</v>
      </c>
      <c r="AK2964" s="25" t="e">
        <f t="shared" si="2007"/>
        <v>#REF!</v>
      </c>
      <c r="AL2964" s="60">
        <f t="shared" si="2001"/>
        <v>40870</v>
      </c>
      <c r="AM2964" s="2"/>
    </row>
    <row r="2965" spans="1:39" ht="11.25" x14ac:dyDescent="0.2">
      <c r="A2965" s="2" t="s">
        <v>5</v>
      </c>
      <c r="B2965" s="2" t="str">
        <f t="shared" si="2002"/>
        <v>CACY2011</v>
      </c>
      <c r="C2965" s="2" t="s">
        <v>35</v>
      </c>
      <c r="D2965" s="4">
        <v>40869</v>
      </c>
      <c r="K2965" s="54">
        <f t="shared" si="2008"/>
        <v>0</v>
      </c>
      <c r="T2965" s="53">
        <v>6</v>
      </c>
      <c r="U2965" s="54">
        <v>30</v>
      </c>
      <c r="V2965" s="55">
        <v>5587</v>
      </c>
      <c r="W2965" s="48">
        <f t="shared" si="2000"/>
        <v>1233</v>
      </c>
      <c r="X2965" s="32">
        <v>48080</v>
      </c>
      <c r="Y2965" s="31">
        <f t="shared" si="1995"/>
        <v>0.11620216306156406</v>
      </c>
      <c r="Z2965" s="30">
        <f t="shared" si="1996"/>
        <v>6.2396006655574042E-4</v>
      </c>
      <c r="AA2965" s="10">
        <f t="shared" si="2004"/>
        <v>186.23333333333332</v>
      </c>
      <c r="AB2965" s="9" t="str">
        <f t="shared" si="2003"/>
        <v>U E</v>
      </c>
      <c r="AC2965" s="28">
        <f t="shared" si="1997"/>
        <v>0.11620216306156406</v>
      </c>
      <c r="AD2965" s="29">
        <f t="shared" si="1998"/>
        <v>6.2396006655574042E-4</v>
      </c>
      <c r="AE2965" s="15">
        <f t="shared" si="2005"/>
        <v>186.23333333333332</v>
      </c>
      <c r="AF2965" s="27" t="e">
        <f t="shared" si="1992"/>
        <v>#REF!</v>
      </c>
      <c r="AG2965" s="7" t="e">
        <f t="shared" si="1992"/>
        <v>#REF!</v>
      </c>
      <c r="AH2965" s="17" t="e">
        <f t="shared" si="2006"/>
        <v>#REF!</v>
      </c>
      <c r="AI2965" s="26" t="e">
        <f t="shared" si="1993"/>
        <v>#REF!</v>
      </c>
      <c r="AJ2965" s="22" t="e">
        <f t="shared" si="1993"/>
        <v>#REF!</v>
      </c>
      <c r="AK2965" s="25" t="e">
        <f t="shared" si="2007"/>
        <v>#REF!</v>
      </c>
      <c r="AL2965" s="60">
        <f t="shared" si="2001"/>
        <v>40869</v>
      </c>
      <c r="AM2965" s="2"/>
    </row>
    <row r="2966" spans="1:39" ht="11.25" x14ac:dyDescent="0.2">
      <c r="A2966" s="2" t="s">
        <v>5</v>
      </c>
      <c r="B2966" s="2" t="str">
        <f t="shared" si="2002"/>
        <v>CACY2011</v>
      </c>
      <c r="C2966" s="2" t="s">
        <v>35</v>
      </c>
      <c r="D2966" s="4">
        <v>40868</v>
      </c>
      <c r="K2966" s="54">
        <f t="shared" si="2008"/>
        <v>0</v>
      </c>
      <c r="T2966" s="53">
        <v>4</v>
      </c>
      <c r="U2966" s="54">
        <v>26</v>
      </c>
      <c r="V2966" s="55">
        <v>2028</v>
      </c>
      <c r="W2966" s="48">
        <f t="shared" si="2000"/>
        <v>1228</v>
      </c>
      <c r="X2966" s="32">
        <v>48080</v>
      </c>
      <c r="Y2966" s="31">
        <f t="shared" si="1995"/>
        <v>4.2179700499168055E-2</v>
      </c>
      <c r="Z2966" s="30">
        <f t="shared" si="1996"/>
        <v>5.4076539101497508E-4</v>
      </c>
      <c r="AA2966" s="10">
        <f t="shared" si="2004"/>
        <v>78</v>
      </c>
      <c r="AB2966" s="9" t="str">
        <f t="shared" si="2003"/>
        <v>U E</v>
      </c>
      <c r="AC2966" s="28">
        <f t="shared" si="1997"/>
        <v>4.2179700499168055E-2</v>
      </c>
      <c r="AD2966" s="29">
        <f t="shared" si="1998"/>
        <v>5.4076539101497508E-4</v>
      </c>
      <c r="AE2966" s="15">
        <f t="shared" si="2005"/>
        <v>78</v>
      </c>
      <c r="AF2966" s="27" t="e">
        <f t="shared" si="1992"/>
        <v>#REF!</v>
      </c>
      <c r="AG2966" s="7" t="e">
        <f t="shared" si="1992"/>
        <v>#REF!</v>
      </c>
      <c r="AH2966" s="17" t="e">
        <f t="shared" si="2006"/>
        <v>#REF!</v>
      </c>
      <c r="AI2966" s="26" t="e">
        <f t="shared" si="1993"/>
        <v>#REF!</v>
      </c>
      <c r="AJ2966" s="22" t="e">
        <f t="shared" si="1993"/>
        <v>#REF!</v>
      </c>
      <c r="AK2966" s="25" t="e">
        <f t="shared" si="2007"/>
        <v>#REF!</v>
      </c>
      <c r="AL2966" s="60">
        <f t="shared" si="2001"/>
        <v>40868</v>
      </c>
      <c r="AM2966" s="2"/>
    </row>
    <row r="2967" spans="1:39" ht="11.25" x14ac:dyDescent="0.2">
      <c r="A2967" s="2" t="s">
        <v>5</v>
      </c>
      <c r="B2967" s="2" t="str">
        <f t="shared" si="2002"/>
        <v>CACY2011</v>
      </c>
      <c r="C2967" s="2" t="s">
        <v>35</v>
      </c>
      <c r="D2967" s="4">
        <v>40867</v>
      </c>
      <c r="K2967" s="54">
        <f t="shared" si="2008"/>
        <v>0</v>
      </c>
      <c r="T2967" s="53">
        <v>2</v>
      </c>
      <c r="U2967" s="54">
        <v>6</v>
      </c>
      <c r="V2967" s="55">
        <v>499</v>
      </c>
      <c r="W2967" s="48">
        <f t="shared" si="2000"/>
        <v>1226</v>
      </c>
      <c r="X2967" s="32">
        <v>48080</v>
      </c>
      <c r="Y2967" s="31">
        <f t="shared" si="1995"/>
        <v>1.0378535773710482E-2</v>
      </c>
      <c r="Z2967" s="30">
        <f t="shared" si="1996"/>
        <v>1.2479201331114809E-4</v>
      </c>
      <c r="AA2967" s="10">
        <f t="shared" si="2004"/>
        <v>83.166666666666657</v>
      </c>
      <c r="AB2967" s="9" t="str">
        <f t="shared" si="2003"/>
        <v>U E</v>
      </c>
      <c r="AC2967" s="28">
        <f t="shared" si="1997"/>
        <v>1.0378535773710482E-2</v>
      </c>
      <c r="AD2967" s="29">
        <f t="shared" si="1998"/>
        <v>1.2479201331114809E-4</v>
      </c>
      <c r="AE2967" s="15">
        <f t="shared" si="2005"/>
        <v>83.166666666666657</v>
      </c>
      <c r="AF2967" s="27" t="e">
        <f t="shared" si="1992"/>
        <v>#REF!</v>
      </c>
      <c r="AG2967" s="7" t="e">
        <f t="shared" si="1992"/>
        <v>#REF!</v>
      </c>
      <c r="AH2967" s="17" t="e">
        <f t="shared" si="2006"/>
        <v>#REF!</v>
      </c>
      <c r="AI2967" s="26" t="e">
        <f t="shared" si="1993"/>
        <v>#REF!</v>
      </c>
      <c r="AJ2967" s="22" t="e">
        <f t="shared" si="1993"/>
        <v>#REF!</v>
      </c>
      <c r="AK2967" s="25" t="e">
        <f t="shared" si="2007"/>
        <v>#REF!</v>
      </c>
      <c r="AL2967" s="60">
        <f t="shared" si="2001"/>
        <v>40867</v>
      </c>
      <c r="AM2967" s="2"/>
    </row>
    <row r="2968" spans="1:39" ht="11.25" x14ac:dyDescent="0.2">
      <c r="A2968" s="2" t="s">
        <v>5</v>
      </c>
      <c r="B2968" s="2" t="str">
        <f t="shared" si="2002"/>
        <v>CACY2011</v>
      </c>
      <c r="C2968" s="2" t="s">
        <v>35</v>
      </c>
      <c r="D2968" s="4">
        <v>40866</v>
      </c>
      <c r="K2968" s="54">
        <f t="shared" si="2008"/>
        <v>0</v>
      </c>
      <c r="T2968" s="53">
        <v>5</v>
      </c>
      <c r="U2968" s="54">
        <v>894</v>
      </c>
      <c r="V2968" s="55">
        <v>108185</v>
      </c>
      <c r="W2968" s="48">
        <f t="shared" si="2000"/>
        <v>1257</v>
      </c>
      <c r="X2968" s="32">
        <v>48080</v>
      </c>
      <c r="Y2968" s="31">
        <f t="shared" si="1995"/>
        <v>2.250103993344426</v>
      </c>
      <c r="Z2968" s="30">
        <f t="shared" si="1996"/>
        <v>1.8594009983361064E-2</v>
      </c>
      <c r="AA2968" s="10">
        <f t="shared" si="2004"/>
        <v>121.0123042505593</v>
      </c>
      <c r="AB2968" s="9" t="str">
        <f t="shared" si="2003"/>
        <v>U E</v>
      </c>
      <c r="AC2968" s="28">
        <f t="shared" si="1997"/>
        <v>2.250103993344426</v>
      </c>
      <c r="AD2968" s="29">
        <f t="shared" si="1998"/>
        <v>1.8594009983361064E-2</v>
      </c>
      <c r="AE2968" s="15">
        <f t="shared" si="2005"/>
        <v>121.0123042505593</v>
      </c>
      <c r="AF2968" s="27" t="e">
        <f t="shared" si="1992"/>
        <v>#REF!</v>
      </c>
      <c r="AG2968" s="7" t="e">
        <f t="shared" si="1992"/>
        <v>#REF!</v>
      </c>
      <c r="AH2968" s="17" t="e">
        <f t="shared" si="2006"/>
        <v>#REF!</v>
      </c>
      <c r="AI2968" s="26" t="e">
        <f t="shared" si="1993"/>
        <v>#REF!</v>
      </c>
      <c r="AJ2968" s="22" t="e">
        <f t="shared" si="1993"/>
        <v>#REF!</v>
      </c>
      <c r="AK2968" s="25" t="e">
        <f t="shared" si="2007"/>
        <v>#REF!</v>
      </c>
      <c r="AL2968" s="60">
        <f t="shared" si="2001"/>
        <v>40866</v>
      </c>
      <c r="AM2968" s="2"/>
    </row>
    <row r="2969" spans="1:39" ht="11.25" x14ac:dyDescent="0.2">
      <c r="A2969" s="2" t="s">
        <v>5</v>
      </c>
      <c r="B2969" s="2" t="str">
        <f t="shared" si="2002"/>
        <v>CACY2011</v>
      </c>
      <c r="C2969" s="2" t="s">
        <v>35</v>
      </c>
      <c r="D2969" s="4">
        <v>40865</v>
      </c>
      <c r="K2969" s="54">
        <f t="shared" si="2008"/>
        <v>0</v>
      </c>
      <c r="T2969" s="53">
        <v>5</v>
      </c>
      <c r="U2969" s="54">
        <v>691</v>
      </c>
      <c r="V2969" s="55">
        <v>47778</v>
      </c>
      <c r="W2969" s="48">
        <f t="shared" si="2000"/>
        <v>1255</v>
      </c>
      <c r="X2969" s="32">
        <v>48080</v>
      </c>
      <c r="Y2969" s="31">
        <f t="shared" si="1995"/>
        <v>0.99371880199667217</v>
      </c>
      <c r="Z2969" s="30">
        <f t="shared" si="1996"/>
        <v>1.4371880199667222E-2</v>
      </c>
      <c r="AA2969" s="10">
        <f t="shared" si="2004"/>
        <v>69.143270622286536</v>
      </c>
      <c r="AB2969" s="9" t="str">
        <f t="shared" si="2003"/>
        <v>U E</v>
      </c>
      <c r="AC2969" s="28">
        <f t="shared" si="1997"/>
        <v>0.99371880199667217</v>
      </c>
      <c r="AD2969" s="29">
        <f t="shared" si="1998"/>
        <v>1.4371880199667222E-2</v>
      </c>
      <c r="AE2969" s="15">
        <f t="shared" si="2005"/>
        <v>69.143270622286536</v>
      </c>
      <c r="AF2969" s="27" t="e">
        <f t="shared" si="1992"/>
        <v>#REF!</v>
      </c>
      <c r="AG2969" s="7" t="e">
        <f t="shared" si="1992"/>
        <v>#REF!</v>
      </c>
      <c r="AH2969" s="17" t="e">
        <f t="shared" si="2006"/>
        <v>#REF!</v>
      </c>
      <c r="AI2969" s="26" t="e">
        <f t="shared" si="1993"/>
        <v>#REF!</v>
      </c>
      <c r="AJ2969" s="22" t="e">
        <f t="shared" si="1993"/>
        <v>#REF!</v>
      </c>
      <c r="AK2969" s="25" t="e">
        <f t="shared" si="2007"/>
        <v>#REF!</v>
      </c>
      <c r="AL2969" s="60">
        <f t="shared" si="2001"/>
        <v>40865</v>
      </c>
      <c r="AM2969" s="2"/>
    </row>
    <row r="2970" spans="1:39" ht="11.25" x14ac:dyDescent="0.2">
      <c r="A2970" s="2" t="s">
        <v>5</v>
      </c>
      <c r="B2970" s="2" t="str">
        <f t="shared" si="2002"/>
        <v>CACY2011</v>
      </c>
      <c r="C2970" s="2" t="s">
        <v>35</v>
      </c>
      <c r="D2970" s="4">
        <v>40864</v>
      </c>
      <c r="K2970" s="54">
        <f t="shared" si="2008"/>
        <v>0</v>
      </c>
      <c r="T2970" s="53">
        <v>6</v>
      </c>
      <c r="U2970" s="54">
        <v>37</v>
      </c>
      <c r="V2970" s="55">
        <v>6596</v>
      </c>
      <c r="W2970" s="48">
        <f t="shared" si="2000"/>
        <v>1252</v>
      </c>
      <c r="X2970" s="32">
        <v>48080</v>
      </c>
      <c r="Y2970" s="31">
        <f t="shared" si="1995"/>
        <v>0.13718801996672214</v>
      </c>
      <c r="Z2970" s="30">
        <f t="shared" si="1996"/>
        <v>7.695507487520799E-4</v>
      </c>
      <c r="AA2970" s="10">
        <f t="shared" si="2004"/>
        <v>178.27027027027029</v>
      </c>
      <c r="AB2970" s="9" t="str">
        <f t="shared" si="2003"/>
        <v>U E</v>
      </c>
      <c r="AC2970" s="28">
        <f t="shared" si="1997"/>
        <v>0.13718801996672214</v>
      </c>
      <c r="AD2970" s="29">
        <f t="shared" si="1998"/>
        <v>7.695507487520799E-4</v>
      </c>
      <c r="AE2970" s="15">
        <f t="shared" si="2005"/>
        <v>178.27027027027029</v>
      </c>
      <c r="AF2970" s="27" t="e">
        <f t="shared" si="1992"/>
        <v>#REF!</v>
      </c>
      <c r="AG2970" s="7" t="e">
        <f t="shared" si="1992"/>
        <v>#REF!</v>
      </c>
      <c r="AH2970" s="17" t="e">
        <f t="shared" si="2006"/>
        <v>#REF!</v>
      </c>
      <c r="AI2970" s="26" t="e">
        <f t="shared" si="1993"/>
        <v>#REF!</v>
      </c>
      <c r="AJ2970" s="22" t="e">
        <f t="shared" si="1993"/>
        <v>#REF!</v>
      </c>
      <c r="AK2970" s="25" t="e">
        <f t="shared" si="2007"/>
        <v>#REF!</v>
      </c>
      <c r="AL2970" s="60">
        <f t="shared" si="2001"/>
        <v>40864</v>
      </c>
      <c r="AM2970" s="2"/>
    </row>
    <row r="2971" spans="1:39" ht="11.25" x14ac:dyDescent="0.2">
      <c r="A2971" s="2" t="s">
        <v>5</v>
      </c>
      <c r="B2971" s="2" t="str">
        <f t="shared" si="2002"/>
        <v>CACY2011</v>
      </c>
      <c r="C2971" s="2" t="s">
        <v>35</v>
      </c>
      <c r="D2971" s="4">
        <v>40863</v>
      </c>
      <c r="K2971" s="54">
        <f t="shared" si="2008"/>
        <v>0</v>
      </c>
      <c r="T2971" s="53">
        <v>1</v>
      </c>
      <c r="U2971" s="54">
        <v>4</v>
      </c>
      <c r="V2971" s="55">
        <v>575</v>
      </c>
      <c r="W2971" s="48">
        <f t="shared" si="2000"/>
        <v>1247</v>
      </c>
      <c r="X2971" s="32">
        <v>48080</v>
      </c>
      <c r="Y2971" s="31">
        <f t="shared" si="1995"/>
        <v>1.1959234608985025E-2</v>
      </c>
      <c r="Z2971" s="30">
        <f t="shared" si="1996"/>
        <v>8.3194675540765393E-5</v>
      </c>
      <c r="AA2971" s="10">
        <f t="shared" si="2004"/>
        <v>143.75</v>
      </c>
      <c r="AB2971" s="9" t="str">
        <f t="shared" si="2003"/>
        <v>U E</v>
      </c>
      <c r="AC2971" s="28">
        <f t="shared" si="1997"/>
        <v>1.1959234608985025E-2</v>
      </c>
      <c r="AD2971" s="29">
        <f t="shared" si="1998"/>
        <v>8.3194675540765393E-5</v>
      </c>
      <c r="AE2971" s="15">
        <f t="shared" si="2005"/>
        <v>143.75</v>
      </c>
      <c r="AF2971" s="27" t="e">
        <f t="shared" si="1992"/>
        <v>#REF!</v>
      </c>
      <c r="AG2971" s="7" t="e">
        <f t="shared" si="1992"/>
        <v>#REF!</v>
      </c>
      <c r="AH2971" s="17" t="e">
        <f t="shared" si="2006"/>
        <v>#REF!</v>
      </c>
      <c r="AI2971" s="26" t="e">
        <f t="shared" si="1993"/>
        <v>#REF!</v>
      </c>
      <c r="AJ2971" s="22" t="e">
        <f t="shared" si="1993"/>
        <v>#REF!</v>
      </c>
      <c r="AK2971" s="25" t="e">
        <f t="shared" si="2007"/>
        <v>#REF!</v>
      </c>
      <c r="AL2971" s="60">
        <f t="shared" si="2001"/>
        <v>40863</v>
      </c>
      <c r="AM2971" s="2"/>
    </row>
    <row r="2972" spans="1:39" ht="11.25" x14ac:dyDescent="0.2">
      <c r="A2972" s="2" t="s">
        <v>5</v>
      </c>
      <c r="B2972" s="2" t="str">
        <f t="shared" si="2002"/>
        <v>CACY2011</v>
      </c>
      <c r="C2972" s="2" t="s">
        <v>35</v>
      </c>
      <c r="D2972" s="4">
        <v>40862</v>
      </c>
      <c r="K2972" s="54">
        <f t="shared" si="2008"/>
        <v>0</v>
      </c>
      <c r="T2972" s="53">
        <v>5</v>
      </c>
      <c r="U2972" s="54">
        <v>27</v>
      </c>
      <c r="V2972" s="55">
        <v>5060</v>
      </c>
      <c r="W2972" s="48">
        <f t="shared" si="2000"/>
        <v>1257</v>
      </c>
      <c r="X2972" s="32">
        <v>48080</v>
      </c>
      <c r="Y2972" s="31">
        <f t="shared" si="1995"/>
        <v>0.10524126455906822</v>
      </c>
      <c r="Z2972" s="30">
        <f t="shared" si="1996"/>
        <v>5.6156405990016639E-4</v>
      </c>
      <c r="AA2972" s="10">
        <f t="shared" si="2004"/>
        <v>187.40740740740742</v>
      </c>
      <c r="AB2972" s="9" t="str">
        <f t="shared" si="2003"/>
        <v>U E</v>
      </c>
      <c r="AC2972" s="28">
        <f t="shared" si="1997"/>
        <v>0.10524126455906822</v>
      </c>
      <c r="AD2972" s="29">
        <f t="shared" si="1998"/>
        <v>5.6156405990016639E-4</v>
      </c>
      <c r="AE2972" s="15">
        <f t="shared" si="2005"/>
        <v>187.40740740740742</v>
      </c>
      <c r="AF2972" s="27" t="e">
        <f t="shared" si="1992"/>
        <v>#REF!</v>
      </c>
      <c r="AG2972" s="7" t="e">
        <f t="shared" si="1992"/>
        <v>#REF!</v>
      </c>
      <c r="AH2972" s="17" t="e">
        <f t="shared" si="2006"/>
        <v>#REF!</v>
      </c>
      <c r="AI2972" s="26" t="e">
        <f t="shared" si="1993"/>
        <v>#REF!</v>
      </c>
      <c r="AJ2972" s="22" t="e">
        <f t="shared" si="1993"/>
        <v>#REF!</v>
      </c>
      <c r="AK2972" s="25" t="e">
        <f t="shared" si="2007"/>
        <v>#REF!</v>
      </c>
      <c r="AL2972" s="60">
        <f t="shared" si="2001"/>
        <v>40862</v>
      </c>
      <c r="AM2972" s="2"/>
    </row>
    <row r="2973" spans="1:39" ht="11.25" x14ac:dyDescent="0.2">
      <c r="A2973" s="2" t="s">
        <v>5</v>
      </c>
      <c r="B2973" s="2" t="str">
        <f t="shared" si="2002"/>
        <v>CACY2011</v>
      </c>
      <c r="C2973" s="2" t="s">
        <v>35</v>
      </c>
      <c r="D2973" s="4">
        <v>40861</v>
      </c>
      <c r="K2973" s="54">
        <f t="shared" si="2008"/>
        <v>0</v>
      </c>
      <c r="T2973" s="53">
        <v>4</v>
      </c>
      <c r="U2973" s="54">
        <v>7</v>
      </c>
      <c r="V2973" s="55">
        <v>2015</v>
      </c>
      <c r="W2973" s="48">
        <f t="shared" si="2000"/>
        <v>1264</v>
      </c>
      <c r="X2973" s="32">
        <v>48080</v>
      </c>
      <c r="Y2973" s="31">
        <f t="shared" si="1995"/>
        <v>4.1909317803660563E-2</v>
      </c>
      <c r="Z2973" s="30">
        <f t="shared" si="1996"/>
        <v>1.4559068219633942E-4</v>
      </c>
      <c r="AA2973" s="10">
        <f t="shared" si="2004"/>
        <v>287.85714285714283</v>
      </c>
      <c r="AB2973" s="9" t="str">
        <f t="shared" si="2003"/>
        <v>U E</v>
      </c>
      <c r="AC2973" s="28">
        <f t="shared" si="1997"/>
        <v>4.1909317803660563E-2</v>
      </c>
      <c r="AD2973" s="29">
        <f t="shared" si="1998"/>
        <v>1.4559068219633942E-4</v>
      </c>
      <c r="AE2973" s="15">
        <f t="shared" si="2005"/>
        <v>287.85714285714283</v>
      </c>
      <c r="AF2973" s="27" t="e">
        <f t="shared" si="1992"/>
        <v>#REF!</v>
      </c>
      <c r="AG2973" s="7" t="e">
        <f t="shared" si="1992"/>
        <v>#REF!</v>
      </c>
      <c r="AH2973" s="17" t="e">
        <f t="shared" si="2006"/>
        <v>#REF!</v>
      </c>
      <c r="AI2973" s="26" t="e">
        <f t="shared" si="1993"/>
        <v>#REF!</v>
      </c>
      <c r="AJ2973" s="22" t="e">
        <f t="shared" si="1993"/>
        <v>#REF!</v>
      </c>
      <c r="AK2973" s="25" t="e">
        <f t="shared" si="2007"/>
        <v>#REF!</v>
      </c>
      <c r="AL2973" s="60">
        <f t="shared" si="2001"/>
        <v>40861</v>
      </c>
      <c r="AM2973" s="2"/>
    </row>
    <row r="2974" spans="1:39" ht="11.25" x14ac:dyDescent="0.2">
      <c r="A2974" s="2" t="s">
        <v>5</v>
      </c>
      <c r="B2974" s="2" t="str">
        <f t="shared" si="2002"/>
        <v>CACY2011</v>
      </c>
      <c r="C2974" s="2" t="s">
        <v>35</v>
      </c>
      <c r="D2974" s="4">
        <v>40860</v>
      </c>
      <c r="K2974" s="54">
        <f t="shared" si="2008"/>
        <v>0</v>
      </c>
      <c r="T2974" s="53"/>
      <c r="U2974" s="54"/>
      <c r="V2974" s="55"/>
      <c r="W2974" s="48">
        <f t="shared" si="2000"/>
        <v>1284</v>
      </c>
      <c r="X2974" s="32">
        <v>48080</v>
      </c>
      <c r="Y2974" s="31">
        <f t="shared" si="1995"/>
        <v>0</v>
      </c>
      <c r="Z2974" s="30">
        <f t="shared" si="1996"/>
        <v>0</v>
      </c>
      <c r="AA2974" s="10">
        <f t="shared" si="2004"/>
        <v>0</v>
      </c>
      <c r="AB2974" s="9" t="str">
        <f t="shared" si="2003"/>
        <v>U E</v>
      </c>
      <c r="AC2974" s="28">
        <f t="shared" si="1997"/>
        <v>0</v>
      </c>
      <c r="AD2974" s="29">
        <f t="shared" si="1998"/>
        <v>0</v>
      </c>
      <c r="AE2974" s="15">
        <f t="shared" si="2005"/>
        <v>0</v>
      </c>
      <c r="AF2974" s="27" t="e">
        <f t="shared" si="1992"/>
        <v>#REF!</v>
      </c>
      <c r="AG2974" s="7" t="e">
        <f t="shared" si="1992"/>
        <v>#REF!</v>
      </c>
      <c r="AH2974" s="17" t="e">
        <f t="shared" si="2006"/>
        <v>#REF!</v>
      </c>
      <c r="AI2974" s="26" t="e">
        <f t="shared" si="1993"/>
        <v>#REF!</v>
      </c>
      <c r="AJ2974" s="22" t="e">
        <f t="shared" si="1993"/>
        <v>#REF!</v>
      </c>
      <c r="AK2974" s="25" t="e">
        <f t="shared" si="2007"/>
        <v>#REF!</v>
      </c>
      <c r="AL2974" s="60">
        <f t="shared" si="2001"/>
        <v>40860</v>
      </c>
      <c r="AM2974" s="2"/>
    </row>
    <row r="2975" spans="1:39" ht="11.25" x14ac:dyDescent="0.2">
      <c r="A2975" s="2" t="s">
        <v>5</v>
      </c>
      <c r="B2975" s="2" t="str">
        <f t="shared" si="2002"/>
        <v>CACY2011</v>
      </c>
      <c r="C2975" s="2" t="s">
        <v>35</v>
      </c>
      <c r="D2975" s="4">
        <v>40859</v>
      </c>
      <c r="K2975" s="54">
        <f t="shared" si="2008"/>
        <v>0</v>
      </c>
      <c r="T2975" s="53">
        <v>2</v>
      </c>
      <c r="U2975" s="54">
        <v>14</v>
      </c>
      <c r="V2975" s="55">
        <v>1761</v>
      </c>
      <c r="W2975" s="48">
        <f t="shared" si="2000"/>
        <v>1291</v>
      </c>
      <c r="X2975" s="32">
        <v>48080</v>
      </c>
      <c r="Y2975" s="31">
        <f t="shared" si="1995"/>
        <v>3.662645590682196E-2</v>
      </c>
      <c r="Z2975" s="30">
        <f t="shared" si="1996"/>
        <v>2.9118136439267885E-4</v>
      </c>
      <c r="AA2975" s="10">
        <f t="shared" si="2004"/>
        <v>125.78571428571428</v>
      </c>
      <c r="AB2975" s="9" t="str">
        <f t="shared" si="2003"/>
        <v>U E</v>
      </c>
      <c r="AC2975" s="28">
        <f t="shared" si="1997"/>
        <v>3.662645590682196E-2</v>
      </c>
      <c r="AD2975" s="29">
        <f t="shared" si="1998"/>
        <v>2.9118136439267885E-4</v>
      </c>
      <c r="AE2975" s="15">
        <f t="shared" si="2005"/>
        <v>125.78571428571428</v>
      </c>
      <c r="AF2975" s="27" t="e">
        <f t="shared" si="1992"/>
        <v>#REF!</v>
      </c>
      <c r="AG2975" s="7" t="e">
        <f t="shared" si="1992"/>
        <v>#REF!</v>
      </c>
      <c r="AH2975" s="17" t="e">
        <f t="shared" si="2006"/>
        <v>#REF!</v>
      </c>
      <c r="AI2975" s="26" t="e">
        <f t="shared" si="1993"/>
        <v>#REF!</v>
      </c>
      <c r="AJ2975" s="22" t="e">
        <f t="shared" si="1993"/>
        <v>#REF!</v>
      </c>
      <c r="AK2975" s="25" t="e">
        <f t="shared" si="2007"/>
        <v>#REF!</v>
      </c>
      <c r="AL2975" s="60">
        <f t="shared" si="2001"/>
        <v>40859</v>
      </c>
      <c r="AM2975" s="2"/>
    </row>
    <row r="2976" spans="1:39" ht="11.25" x14ac:dyDescent="0.2">
      <c r="A2976" s="2" t="s">
        <v>5</v>
      </c>
      <c r="B2976" s="2" t="str">
        <f t="shared" si="2002"/>
        <v>CACY2011</v>
      </c>
      <c r="C2976" s="2" t="s">
        <v>35</v>
      </c>
      <c r="D2976" s="4">
        <v>40858</v>
      </c>
      <c r="K2976" s="54">
        <f t="shared" si="2008"/>
        <v>0</v>
      </c>
      <c r="T2976" s="53">
        <v>3</v>
      </c>
      <c r="U2976" s="54">
        <v>7</v>
      </c>
      <c r="V2976" s="55">
        <v>1034</v>
      </c>
      <c r="W2976" s="48">
        <f t="shared" si="2000"/>
        <v>1291</v>
      </c>
      <c r="X2976" s="32">
        <v>48080</v>
      </c>
      <c r="Y2976" s="31">
        <f t="shared" si="1995"/>
        <v>2.1505823627287854E-2</v>
      </c>
      <c r="Z2976" s="30">
        <f t="shared" si="1996"/>
        <v>1.4559068219633942E-4</v>
      </c>
      <c r="AA2976" s="10">
        <f t="shared" si="2004"/>
        <v>147.71428571428572</v>
      </c>
      <c r="AB2976" s="9" t="str">
        <f t="shared" si="2003"/>
        <v>U E</v>
      </c>
      <c r="AC2976" s="28">
        <f t="shared" si="1997"/>
        <v>2.1505823627287854E-2</v>
      </c>
      <c r="AD2976" s="29">
        <f t="shared" si="1998"/>
        <v>1.4559068219633942E-4</v>
      </c>
      <c r="AE2976" s="15">
        <f t="shared" si="2005"/>
        <v>147.71428571428572</v>
      </c>
      <c r="AF2976" s="27" t="e">
        <f t="shared" ref="AF2976:AG3039" si="2009">AF2977+Y2976</f>
        <v>#REF!</v>
      </c>
      <c r="AG2976" s="7" t="e">
        <f t="shared" si="2009"/>
        <v>#REF!</v>
      </c>
      <c r="AH2976" s="17" t="e">
        <f t="shared" si="2006"/>
        <v>#REF!</v>
      </c>
      <c r="AI2976" s="26" t="e">
        <f t="shared" ref="AI2976:AJ3039" si="2010">AI2977+AC2976</f>
        <v>#REF!</v>
      </c>
      <c r="AJ2976" s="22" t="e">
        <f t="shared" si="2010"/>
        <v>#REF!</v>
      </c>
      <c r="AK2976" s="25" t="e">
        <f t="shared" si="2007"/>
        <v>#REF!</v>
      </c>
      <c r="AL2976" s="60">
        <f t="shared" si="2001"/>
        <v>40858</v>
      </c>
      <c r="AM2976" s="2"/>
    </row>
    <row r="2977" spans="1:39" ht="11.25" x14ac:dyDescent="0.2">
      <c r="A2977" s="2" t="s">
        <v>5</v>
      </c>
      <c r="B2977" s="2" t="str">
        <f t="shared" si="2002"/>
        <v>CACY2011</v>
      </c>
      <c r="C2977" s="2" t="s">
        <v>35</v>
      </c>
      <c r="D2977" s="4">
        <v>40857</v>
      </c>
      <c r="K2977" s="54">
        <f t="shared" si="2008"/>
        <v>0</v>
      </c>
      <c r="T2977" s="53"/>
      <c r="U2977" s="54"/>
      <c r="V2977" s="55"/>
      <c r="W2977" s="48">
        <f t="shared" si="2000"/>
        <v>1295</v>
      </c>
      <c r="X2977" s="32">
        <v>48080</v>
      </c>
      <c r="Y2977" s="31">
        <f t="shared" si="1995"/>
        <v>0</v>
      </c>
      <c r="Z2977" s="30">
        <f t="shared" si="1996"/>
        <v>0</v>
      </c>
      <c r="AA2977" s="10">
        <f t="shared" si="2004"/>
        <v>0</v>
      </c>
      <c r="AB2977" s="9" t="str">
        <f t="shared" si="2003"/>
        <v>U E</v>
      </c>
      <c r="AC2977" s="28">
        <f t="shared" si="1997"/>
        <v>0</v>
      </c>
      <c r="AD2977" s="29">
        <f t="shared" si="1998"/>
        <v>0</v>
      </c>
      <c r="AE2977" s="15">
        <f t="shared" si="2005"/>
        <v>0</v>
      </c>
      <c r="AF2977" s="27" t="e">
        <f t="shared" si="2009"/>
        <v>#REF!</v>
      </c>
      <c r="AG2977" s="7" t="e">
        <f t="shared" si="2009"/>
        <v>#REF!</v>
      </c>
      <c r="AH2977" s="17" t="e">
        <f t="shared" si="2006"/>
        <v>#REF!</v>
      </c>
      <c r="AI2977" s="26" t="e">
        <f t="shared" si="2010"/>
        <v>#REF!</v>
      </c>
      <c r="AJ2977" s="22" t="e">
        <f t="shared" si="2010"/>
        <v>#REF!</v>
      </c>
      <c r="AK2977" s="25" t="e">
        <f t="shared" si="2007"/>
        <v>#REF!</v>
      </c>
      <c r="AL2977" s="60">
        <f t="shared" si="2001"/>
        <v>40857</v>
      </c>
      <c r="AM2977" s="2"/>
    </row>
    <row r="2978" spans="1:39" ht="11.25" x14ac:dyDescent="0.2">
      <c r="A2978" s="2" t="s">
        <v>5</v>
      </c>
      <c r="B2978" s="2" t="str">
        <f t="shared" si="2002"/>
        <v>CACY2011</v>
      </c>
      <c r="C2978" s="2" t="s">
        <v>35</v>
      </c>
      <c r="D2978" s="4">
        <v>40856</v>
      </c>
      <c r="K2978" s="54">
        <f t="shared" si="2008"/>
        <v>0</v>
      </c>
      <c r="T2978" s="53">
        <v>3</v>
      </c>
      <c r="U2978" s="54">
        <v>690</v>
      </c>
      <c r="V2978" s="55">
        <v>276273</v>
      </c>
      <c r="W2978" s="48">
        <f t="shared" si="2000"/>
        <v>1299</v>
      </c>
      <c r="X2978" s="32">
        <v>48080</v>
      </c>
      <c r="Y2978" s="31">
        <f t="shared" si="1995"/>
        <v>5.746110648918469</v>
      </c>
      <c r="Z2978" s="30">
        <f t="shared" si="1996"/>
        <v>1.4351081530782029E-2</v>
      </c>
      <c r="AA2978" s="10">
        <f t="shared" si="2004"/>
        <v>400.39565217391305</v>
      </c>
      <c r="AB2978" s="9" t="str">
        <f t="shared" si="2003"/>
        <v>U E</v>
      </c>
      <c r="AC2978" s="28">
        <f t="shared" si="1997"/>
        <v>5.746110648918469</v>
      </c>
      <c r="AD2978" s="29">
        <f t="shared" si="1998"/>
        <v>1.4351081530782029E-2</v>
      </c>
      <c r="AE2978" s="15">
        <f t="shared" si="2005"/>
        <v>400.39565217391305</v>
      </c>
      <c r="AF2978" s="27" t="e">
        <f t="shared" si="2009"/>
        <v>#REF!</v>
      </c>
      <c r="AG2978" s="7" t="e">
        <f t="shared" si="2009"/>
        <v>#REF!</v>
      </c>
      <c r="AH2978" s="17" t="e">
        <f t="shared" si="2006"/>
        <v>#REF!</v>
      </c>
      <c r="AI2978" s="26" t="e">
        <f t="shared" si="2010"/>
        <v>#REF!</v>
      </c>
      <c r="AJ2978" s="22" t="e">
        <f t="shared" si="2010"/>
        <v>#REF!</v>
      </c>
      <c r="AK2978" s="25" t="e">
        <f t="shared" si="2007"/>
        <v>#REF!</v>
      </c>
      <c r="AL2978" s="60">
        <f t="shared" si="2001"/>
        <v>40856</v>
      </c>
      <c r="AM2978" s="2"/>
    </row>
    <row r="2979" spans="1:39" ht="11.25" x14ac:dyDescent="0.2">
      <c r="A2979" s="2" t="s">
        <v>5</v>
      </c>
      <c r="B2979" s="2" t="str">
        <f t="shared" si="2002"/>
        <v>CACY2011</v>
      </c>
      <c r="C2979" s="2" t="s">
        <v>35</v>
      </c>
      <c r="D2979" s="4">
        <v>40855</v>
      </c>
      <c r="K2979" s="54">
        <f t="shared" si="2008"/>
        <v>0</v>
      </c>
      <c r="T2979" s="53">
        <v>2</v>
      </c>
      <c r="U2979" s="54">
        <v>841</v>
      </c>
      <c r="V2979" s="55">
        <v>10507</v>
      </c>
      <c r="W2979" s="48">
        <f t="shared" si="2000"/>
        <v>1307</v>
      </c>
      <c r="X2979" s="32">
        <v>48080</v>
      </c>
      <c r="Y2979" s="31">
        <f t="shared" si="1995"/>
        <v>0.21853161397670548</v>
      </c>
      <c r="Z2979" s="30">
        <f t="shared" si="1996"/>
        <v>1.7491680532445923E-2</v>
      </c>
      <c r="AA2979" s="10">
        <f t="shared" si="2004"/>
        <v>12.493460166468489</v>
      </c>
      <c r="AB2979" s="9" t="str">
        <f t="shared" si="2003"/>
        <v>U E</v>
      </c>
      <c r="AC2979" s="28">
        <f t="shared" si="1997"/>
        <v>0.21853161397670548</v>
      </c>
      <c r="AD2979" s="29">
        <f t="shared" si="1998"/>
        <v>1.7491680532445923E-2</v>
      </c>
      <c r="AE2979" s="15">
        <f t="shared" si="2005"/>
        <v>12.493460166468489</v>
      </c>
      <c r="AF2979" s="27" t="e">
        <f t="shared" si="2009"/>
        <v>#REF!</v>
      </c>
      <c r="AG2979" s="7" t="e">
        <f t="shared" si="2009"/>
        <v>#REF!</v>
      </c>
      <c r="AH2979" s="17" t="e">
        <f t="shared" si="2006"/>
        <v>#REF!</v>
      </c>
      <c r="AI2979" s="26" t="e">
        <f t="shared" si="2010"/>
        <v>#REF!</v>
      </c>
      <c r="AJ2979" s="22" t="e">
        <f t="shared" si="2010"/>
        <v>#REF!</v>
      </c>
      <c r="AK2979" s="25" t="e">
        <f t="shared" si="2007"/>
        <v>#REF!</v>
      </c>
      <c r="AL2979" s="60">
        <f t="shared" si="2001"/>
        <v>40855</v>
      </c>
      <c r="AM2979" s="2"/>
    </row>
    <row r="2980" spans="1:39" ht="11.25" x14ac:dyDescent="0.2">
      <c r="A2980" s="2" t="s">
        <v>5</v>
      </c>
      <c r="B2980" s="2" t="str">
        <f t="shared" si="2002"/>
        <v>CACY2011</v>
      </c>
      <c r="C2980" s="2" t="s">
        <v>35</v>
      </c>
      <c r="D2980" s="4">
        <v>40854</v>
      </c>
      <c r="K2980" s="54">
        <f t="shared" si="2008"/>
        <v>0</v>
      </c>
      <c r="T2980" s="53">
        <v>2</v>
      </c>
      <c r="U2980" s="54">
        <v>3</v>
      </c>
      <c r="V2980" s="55">
        <v>779</v>
      </c>
      <c r="W2980" s="48">
        <f t="shared" si="2000"/>
        <v>1308</v>
      </c>
      <c r="X2980" s="32">
        <v>48080</v>
      </c>
      <c r="Y2980" s="31">
        <f t="shared" si="1995"/>
        <v>1.6202163061564061E-2</v>
      </c>
      <c r="Z2980" s="30">
        <f t="shared" si="1996"/>
        <v>6.2396006655574045E-5</v>
      </c>
      <c r="AA2980" s="10">
        <f t="shared" si="2004"/>
        <v>259.66666666666669</v>
      </c>
      <c r="AB2980" s="9" t="str">
        <f t="shared" si="2003"/>
        <v>U E</v>
      </c>
      <c r="AC2980" s="28">
        <f t="shared" si="1997"/>
        <v>1.6202163061564061E-2</v>
      </c>
      <c r="AD2980" s="29">
        <f t="shared" si="1998"/>
        <v>6.2396006655574045E-5</v>
      </c>
      <c r="AE2980" s="15">
        <f t="shared" si="2005"/>
        <v>259.66666666666669</v>
      </c>
      <c r="AF2980" s="27" t="e">
        <f t="shared" si="2009"/>
        <v>#REF!</v>
      </c>
      <c r="AG2980" s="7" t="e">
        <f t="shared" si="2009"/>
        <v>#REF!</v>
      </c>
      <c r="AH2980" s="17" t="e">
        <f t="shared" si="2006"/>
        <v>#REF!</v>
      </c>
      <c r="AI2980" s="26" t="e">
        <f t="shared" si="2010"/>
        <v>#REF!</v>
      </c>
      <c r="AJ2980" s="22" t="e">
        <f t="shared" si="2010"/>
        <v>#REF!</v>
      </c>
      <c r="AK2980" s="25" t="e">
        <f t="shared" si="2007"/>
        <v>#REF!</v>
      </c>
      <c r="AL2980" s="60">
        <f t="shared" si="2001"/>
        <v>40854</v>
      </c>
      <c r="AM2980" s="2"/>
    </row>
    <row r="2981" spans="1:39" ht="11.25" x14ac:dyDescent="0.2">
      <c r="A2981" s="2" t="s">
        <v>5</v>
      </c>
      <c r="B2981" s="2" t="str">
        <f t="shared" si="2002"/>
        <v>CACY2011</v>
      </c>
      <c r="C2981" s="2" t="s">
        <v>35</v>
      </c>
      <c r="D2981" s="4">
        <v>40853</v>
      </c>
      <c r="K2981" s="54">
        <f t="shared" si="2008"/>
        <v>0</v>
      </c>
      <c r="T2981" s="53">
        <v>5</v>
      </c>
      <c r="U2981" s="54">
        <v>852</v>
      </c>
      <c r="V2981" s="55">
        <v>135613</v>
      </c>
      <c r="W2981" s="48">
        <f t="shared" si="2000"/>
        <v>1314</v>
      </c>
      <c r="X2981" s="32">
        <v>48080</v>
      </c>
      <c r="Y2981" s="31">
        <f t="shared" si="1995"/>
        <v>2.8205698835274542</v>
      </c>
      <c r="Z2981" s="30">
        <f t="shared" si="1996"/>
        <v>1.7720465890183029E-2</v>
      </c>
      <c r="AA2981" s="10">
        <f t="shared" si="2004"/>
        <v>159.17018779342723</v>
      </c>
      <c r="AB2981" s="9" t="str">
        <f t="shared" si="2003"/>
        <v>U E</v>
      </c>
      <c r="AC2981" s="28">
        <f t="shared" si="1997"/>
        <v>2.8205698835274542</v>
      </c>
      <c r="AD2981" s="29">
        <f t="shared" si="1998"/>
        <v>1.7720465890183029E-2</v>
      </c>
      <c r="AE2981" s="15">
        <f t="shared" si="2005"/>
        <v>159.17018779342723</v>
      </c>
      <c r="AF2981" s="27" t="e">
        <f t="shared" si="2009"/>
        <v>#REF!</v>
      </c>
      <c r="AG2981" s="7" t="e">
        <f t="shared" si="2009"/>
        <v>#REF!</v>
      </c>
      <c r="AH2981" s="17" t="e">
        <f t="shared" si="2006"/>
        <v>#REF!</v>
      </c>
      <c r="AI2981" s="26" t="e">
        <f t="shared" si="2010"/>
        <v>#REF!</v>
      </c>
      <c r="AJ2981" s="22" t="e">
        <f t="shared" si="2010"/>
        <v>#REF!</v>
      </c>
      <c r="AK2981" s="25" t="e">
        <f t="shared" si="2007"/>
        <v>#REF!</v>
      </c>
      <c r="AL2981" s="60">
        <f t="shared" si="2001"/>
        <v>40853</v>
      </c>
      <c r="AM2981" s="2"/>
    </row>
    <row r="2982" spans="1:39" ht="11.25" x14ac:dyDescent="0.2">
      <c r="A2982" s="2" t="s">
        <v>5</v>
      </c>
      <c r="B2982" s="2" t="str">
        <f t="shared" si="2002"/>
        <v>CACY2011</v>
      </c>
      <c r="C2982" s="2" t="s">
        <v>35</v>
      </c>
      <c r="D2982" s="4">
        <v>40852</v>
      </c>
      <c r="K2982" s="54">
        <f t="shared" si="2008"/>
        <v>0</v>
      </c>
      <c r="T2982" s="53">
        <v>3</v>
      </c>
      <c r="U2982" s="54">
        <v>34</v>
      </c>
      <c r="V2982" s="55">
        <v>3574</v>
      </c>
      <c r="W2982" s="48">
        <f t="shared" si="2000"/>
        <v>1310</v>
      </c>
      <c r="X2982" s="32">
        <v>48080</v>
      </c>
      <c r="Y2982" s="31">
        <f t="shared" si="1995"/>
        <v>7.4334442595673872E-2</v>
      </c>
      <c r="Z2982" s="30">
        <f t="shared" si="1996"/>
        <v>7.0715474209650587E-4</v>
      </c>
      <c r="AA2982" s="10">
        <f t="shared" si="2004"/>
        <v>105.11764705882352</v>
      </c>
      <c r="AB2982" s="9" t="str">
        <f t="shared" si="2003"/>
        <v>U E</v>
      </c>
      <c r="AC2982" s="28">
        <f t="shared" si="1997"/>
        <v>7.4334442595673872E-2</v>
      </c>
      <c r="AD2982" s="29">
        <f t="shared" si="1998"/>
        <v>7.0715474209650587E-4</v>
      </c>
      <c r="AE2982" s="15">
        <f t="shared" si="2005"/>
        <v>105.11764705882352</v>
      </c>
      <c r="AF2982" s="27" t="e">
        <f t="shared" si="2009"/>
        <v>#REF!</v>
      </c>
      <c r="AG2982" s="7" t="e">
        <f t="shared" si="2009"/>
        <v>#REF!</v>
      </c>
      <c r="AH2982" s="17" t="e">
        <f t="shared" si="2006"/>
        <v>#REF!</v>
      </c>
      <c r="AI2982" s="26" t="e">
        <f t="shared" si="2010"/>
        <v>#REF!</v>
      </c>
      <c r="AJ2982" s="22" t="e">
        <f t="shared" si="2010"/>
        <v>#REF!</v>
      </c>
      <c r="AK2982" s="25" t="e">
        <f t="shared" si="2007"/>
        <v>#REF!</v>
      </c>
      <c r="AL2982" s="60">
        <f t="shared" si="2001"/>
        <v>40852</v>
      </c>
      <c r="AM2982" s="2"/>
    </row>
    <row r="2983" spans="1:39" ht="11.25" x14ac:dyDescent="0.2">
      <c r="A2983" s="2" t="s">
        <v>5</v>
      </c>
      <c r="B2983" s="2" t="str">
        <f t="shared" si="2002"/>
        <v>CACY2011</v>
      </c>
      <c r="C2983" s="2" t="s">
        <v>35</v>
      </c>
      <c r="D2983" s="4">
        <v>40851</v>
      </c>
      <c r="K2983" s="54">
        <f t="shared" si="2008"/>
        <v>0</v>
      </c>
      <c r="T2983" s="53"/>
      <c r="U2983" s="54"/>
      <c r="V2983" s="55"/>
      <c r="W2983" s="48">
        <f t="shared" si="2000"/>
        <v>1308</v>
      </c>
      <c r="X2983" s="32">
        <v>48080</v>
      </c>
      <c r="Y2983" s="31">
        <f t="shared" si="1995"/>
        <v>0</v>
      </c>
      <c r="Z2983" s="30">
        <f t="shared" si="1996"/>
        <v>0</v>
      </c>
      <c r="AA2983" s="10">
        <f t="shared" si="2004"/>
        <v>0</v>
      </c>
      <c r="AB2983" s="9" t="str">
        <f t="shared" si="2003"/>
        <v>U E</v>
      </c>
      <c r="AC2983" s="28">
        <f t="shared" si="1997"/>
        <v>0</v>
      </c>
      <c r="AD2983" s="29">
        <f t="shared" si="1998"/>
        <v>0</v>
      </c>
      <c r="AE2983" s="15">
        <f t="shared" si="2005"/>
        <v>0</v>
      </c>
      <c r="AF2983" s="27" t="e">
        <f t="shared" si="2009"/>
        <v>#REF!</v>
      </c>
      <c r="AG2983" s="7" t="e">
        <f t="shared" si="2009"/>
        <v>#REF!</v>
      </c>
      <c r="AH2983" s="17" t="e">
        <f t="shared" si="2006"/>
        <v>#REF!</v>
      </c>
      <c r="AI2983" s="26" t="e">
        <f t="shared" si="2010"/>
        <v>#REF!</v>
      </c>
      <c r="AJ2983" s="22" t="e">
        <f t="shared" si="2010"/>
        <v>#REF!</v>
      </c>
      <c r="AK2983" s="25" t="e">
        <f t="shared" si="2007"/>
        <v>#REF!</v>
      </c>
      <c r="AL2983" s="60">
        <f t="shared" si="2001"/>
        <v>40851</v>
      </c>
      <c r="AM2983" s="2"/>
    </row>
    <row r="2984" spans="1:39" ht="11.25" x14ac:dyDescent="0.2">
      <c r="A2984" s="2" t="s">
        <v>5</v>
      </c>
      <c r="B2984" s="2" t="str">
        <f t="shared" si="2002"/>
        <v>CACY2011</v>
      </c>
      <c r="C2984" s="2" t="s">
        <v>35</v>
      </c>
      <c r="D2984" s="4">
        <v>40850</v>
      </c>
      <c r="K2984" s="54">
        <f t="shared" si="2008"/>
        <v>0</v>
      </c>
      <c r="T2984" s="53">
        <v>1</v>
      </c>
      <c r="U2984" s="54">
        <v>1</v>
      </c>
      <c r="V2984" s="55">
        <v>138</v>
      </c>
      <c r="W2984" s="48">
        <f t="shared" si="2000"/>
        <v>1311</v>
      </c>
      <c r="X2984" s="32">
        <v>48080</v>
      </c>
      <c r="Y2984" s="31">
        <f t="shared" si="1995"/>
        <v>2.8702163061564059E-3</v>
      </c>
      <c r="Z2984" s="30">
        <f t="shared" si="1996"/>
        <v>2.0798668885191348E-5</v>
      </c>
      <c r="AA2984" s="10">
        <f t="shared" si="2004"/>
        <v>138</v>
      </c>
      <c r="AB2984" s="9" t="str">
        <f t="shared" si="2003"/>
        <v>U E</v>
      </c>
      <c r="AC2984" s="28">
        <f t="shared" si="1997"/>
        <v>2.8702163061564059E-3</v>
      </c>
      <c r="AD2984" s="29">
        <f t="shared" si="1998"/>
        <v>2.0798668885191348E-5</v>
      </c>
      <c r="AE2984" s="15">
        <f t="shared" si="2005"/>
        <v>138</v>
      </c>
      <c r="AF2984" s="27" t="e">
        <f t="shared" si="2009"/>
        <v>#REF!</v>
      </c>
      <c r="AG2984" s="7" t="e">
        <f t="shared" si="2009"/>
        <v>#REF!</v>
      </c>
      <c r="AH2984" s="17" t="e">
        <f t="shared" si="2006"/>
        <v>#REF!</v>
      </c>
      <c r="AI2984" s="26" t="e">
        <f t="shared" si="2010"/>
        <v>#REF!</v>
      </c>
      <c r="AJ2984" s="22" t="e">
        <f t="shared" si="2010"/>
        <v>#REF!</v>
      </c>
      <c r="AK2984" s="25" t="e">
        <f t="shared" si="2007"/>
        <v>#REF!</v>
      </c>
      <c r="AL2984" s="60">
        <f t="shared" si="2001"/>
        <v>40850</v>
      </c>
      <c r="AM2984" s="2"/>
    </row>
    <row r="2985" spans="1:39" ht="11.25" x14ac:dyDescent="0.2">
      <c r="A2985" s="2" t="s">
        <v>5</v>
      </c>
      <c r="B2985" s="2" t="str">
        <f t="shared" si="2002"/>
        <v>CACY2011</v>
      </c>
      <c r="C2985" s="2" t="s">
        <v>35</v>
      </c>
      <c r="D2985" s="4">
        <v>40849</v>
      </c>
      <c r="K2985" s="54">
        <f t="shared" si="2008"/>
        <v>0</v>
      </c>
      <c r="T2985" s="53">
        <v>2</v>
      </c>
      <c r="U2985" s="54">
        <v>5</v>
      </c>
      <c r="V2985" s="55">
        <v>207</v>
      </c>
      <c r="W2985" s="48">
        <f t="shared" si="2000"/>
        <v>1311</v>
      </c>
      <c r="X2985" s="32">
        <v>48080</v>
      </c>
      <c r="Y2985" s="31">
        <f t="shared" si="1995"/>
        <v>4.3053244592346088E-3</v>
      </c>
      <c r="Z2985" s="30">
        <f t="shared" si="1996"/>
        <v>1.0399334442595674E-4</v>
      </c>
      <c r="AA2985" s="10">
        <f t="shared" si="2004"/>
        <v>41.4</v>
      </c>
      <c r="AB2985" s="9" t="str">
        <f t="shared" si="2003"/>
        <v>U E</v>
      </c>
      <c r="AC2985" s="28">
        <f t="shared" si="1997"/>
        <v>4.3053244592346088E-3</v>
      </c>
      <c r="AD2985" s="29">
        <f t="shared" si="1998"/>
        <v>1.0399334442595674E-4</v>
      </c>
      <c r="AE2985" s="15">
        <f t="shared" si="2005"/>
        <v>41.4</v>
      </c>
      <c r="AF2985" s="27" t="e">
        <f t="shared" si="2009"/>
        <v>#REF!</v>
      </c>
      <c r="AG2985" s="7" t="e">
        <f t="shared" si="2009"/>
        <v>#REF!</v>
      </c>
      <c r="AH2985" s="17" t="e">
        <f t="shared" si="2006"/>
        <v>#REF!</v>
      </c>
      <c r="AI2985" s="26" t="e">
        <f t="shared" si="2010"/>
        <v>#REF!</v>
      </c>
      <c r="AJ2985" s="22" t="e">
        <f t="shared" si="2010"/>
        <v>#REF!</v>
      </c>
      <c r="AK2985" s="25" t="e">
        <f t="shared" si="2007"/>
        <v>#REF!</v>
      </c>
      <c r="AL2985" s="60">
        <f t="shared" si="2001"/>
        <v>40849</v>
      </c>
      <c r="AM2985" s="2"/>
    </row>
    <row r="2986" spans="1:39" ht="11.25" x14ac:dyDescent="0.2">
      <c r="A2986" s="2" t="s">
        <v>5</v>
      </c>
      <c r="B2986" s="2" t="str">
        <f t="shared" si="2002"/>
        <v>CACY2011</v>
      </c>
      <c r="C2986" s="2" t="s">
        <v>35</v>
      </c>
      <c r="D2986" s="4">
        <v>40848</v>
      </c>
      <c r="K2986" s="54">
        <f t="shared" si="2008"/>
        <v>0</v>
      </c>
      <c r="T2986" s="53">
        <v>10</v>
      </c>
      <c r="U2986" s="54">
        <v>2166</v>
      </c>
      <c r="V2986" s="55">
        <v>127469</v>
      </c>
      <c r="W2986" s="48">
        <f t="shared" si="2000"/>
        <v>1309</v>
      </c>
      <c r="X2986" s="32">
        <v>48080</v>
      </c>
      <c r="Y2986" s="31">
        <f t="shared" si="1995"/>
        <v>2.6511855241264559</v>
      </c>
      <c r="Z2986" s="30">
        <f t="shared" si="1996"/>
        <v>4.5049916805324462E-2</v>
      </c>
      <c r="AA2986" s="10">
        <f t="shared" si="2004"/>
        <v>58.849953831948291</v>
      </c>
      <c r="AB2986" s="9" t="str">
        <f t="shared" si="2003"/>
        <v>U E</v>
      </c>
      <c r="AC2986" s="28">
        <f t="shared" si="1997"/>
        <v>2.6511855241264559</v>
      </c>
      <c r="AD2986" s="29">
        <f t="shared" si="1998"/>
        <v>4.5049916805324462E-2</v>
      </c>
      <c r="AE2986" s="15">
        <f t="shared" si="2005"/>
        <v>58.849953831948291</v>
      </c>
      <c r="AF2986" s="27" t="e">
        <f t="shared" si="2009"/>
        <v>#REF!</v>
      </c>
      <c r="AG2986" s="7" t="e">
        <f t="shared" si="2009"/>
        <v>#REF!</v>
      </c>
      <c r="AH2986" s="17" t="e">
        <f t="shared" si="2006"/>
        <v>#REF!</v>
      </c>
      <c r="AI2986" s="26" t="e">
        <f t="shared" si="2010"/>
        <v>#REF!</v>
      </c>
      <c r="AJ2986" s="22" t="e">
        <f t="shared" si="2010"/>
        <v>#REF!</v>
      </c>
      <c r="AK2986" s="25" t="e">
        <f t="shared" si="2007"/>
        <v>#REF!</v>
      </c>
      <c r="AL2986" s="60">
        <f t="shared" si="2001"/>
        <v>40848</v>
      </c>
      <c r="AM2986" s="2"/>
    </row>
    <row r="2987" spans="1:39" ht="11.25" x14ac:dyDescent="0.2">
      <c r="A2987" s="2" t="s">
        <v>5</v>
      </c>
      <c r="B2987" s="2" t="str">
        <f t="shared" si="2002"/>
        <v>CACY2011</v>
      </c>
      <c r="C2987" s="2" t="s">
        <v>35</v>
      </c>
      <c r="D2987" s="4">
        <v>40847</v>
      </c>
      <c r="G2987" s="69">
        <v>184</v>
      </c>
      <c r="H2987" s="71">
        <v>1.76</v>
      </c>
      <c r="I2987" s="76">
        <v>105</v>
      </c>
      <c r="K2987" s="54">
        <f t="shared" si="2008"/>
        <v>0</v>
      </c>
      <c r="T2987" s="53"/>
      <c r="U2987" s="54"/>
      <c r="V2987" s="55"/>
      <c r="W2987" s="48">
        <f t="shared" si="2000"/>
        <v>1300</v>
      </c>
      <c r="X2987" s="32">
        <v>48080</v>
      </c>
      <c r="Y2987" s="31">
        <f t="shared" si="1995"/>
        <v>0</v>
      </c>
      <c r="Z2987" s="30">
        <f t="shared" si="1996"/>
        <v>0</v>
      </c>
      <c r="AA2987" s="10">
        <f t="shared" si="2004"/>
        <v>0</v>
      </c>
      <c r="AB2987" s="9" t="str">
        <f t="shared" si="2003"/>
        <v>U E</v>
      </c>
      <c r="AC2987" s="28">
        <f t="shared" si="1997"/>
        <v>0</v>
      </c>
      <c r="AD2987" s="29">
        <f t="shared" si="1998"/>
        <v>0</v>
      </c>
      <c r="AE2987" s="15">
        <f t="shared" si="2005"/>
        <v>0</v>
      </c>
      <c r="AF2987" s="27" t="e">
        <f t="shared" si="2009"/>
        <v>#REF!</v>
      </c>
      <c r="AG2987" s="7" t="e">
        <f t="shared" si="2009"/>
        <v>#REF!</v>
      </c>
      <c r="AH2987" s="17" t="e">
        <f t="shared" si="2006"/>
        <v>#REF!</v>
      </c>
      <c r="AI2987" s="26" t="e">
        <f t="shared" si="2010"/>
        <v>#REF!</v>
      </c>
      <c r="AJ2987" s="22" t="e">
        <f t="shared" si="2010"/>
        <v>#REF!</v>
      </c>
      <c r="AK2987" s="25" t="e">
        <f t="shared" si="2007"/>
        <v>#REF!</v>
      </c>
      <c r="AL2987" s="60">
        <f t="shared" si="2001"/>
        <v>40847</v>
      </c>
      <c r="AM2987" s="2"/>
    </row>
    <row r="2988" spans="1:39" ht="11.25" x14ac:dyDescent="0.2">
      <c r="A2988" s="2" t="s">
        <v>5</v>
      </c>
      <c r="B2988" s="2" t="str">
        <f t="shared" si="2002"/>
        <v>CACY2011</v>
      </c>
      <c r="C2988" s="2" t="s">
        <v>35</v>
      </c>
      <c r="D2988" s="4">
        <v>40846</v>
      </c>
      <c r="K2988" s="54">
        <f t="shared" si="2008"/>
        <v>0</v>
      </c>
      <c r="T2988" s="53">
        <v>1</v>
      </c>
      <c r="U2988" s="54">
        <v>7</v>
      </c>
      <c r="V2988" s="55">
        <v>1454</v>
      </c>
      <c r="W2988" s="48">
        <f t="shared" si="2000"/>
        <v>1302</v>
      </c>
      <c r="X2988" s="32">
        <v>48080</v>
      </c>
      <c r="Y2988" s="31">
        <f t="shared" si="1995"/>
        <v>3.0241264559068219E-2</v>
      </c>
      <c r="Z2988" s="30">
        <f t="shared" si="1996"/>
        <v>1.4559068219633942E-4</v>
      </c>
      <c r="AA2988" s="10">
        <f t="shared" si="2004"/>
        <v>207.71428571428572</v>
      </c>
      <c r="AB2988" s="9" t="str">
        <f t="shared" si="2003"/>
        <v>U E</v>
      </c>
      <c r="AC2988" s="28">
        <f t="shared" si="1997"/>
        <v>3.0241264559068219E-2</v>
      </c>
      <c r="AD2988" s="29">
        <f t="shared" si="1998"/>
        <v>1.4559068219633942E-4</v>
      </c>
      <c r="AE2988" s="15">
        <f t="shared" si="2005"/>
        <v>207.71428571428572</v>
      </c>
      <c r="AF2988" s="27" t="e">
        <f t="shared" si="2009"/>
        <v>#REF!</v>
      </c>
      <c r="AG2988" s="7" t="e">
        <f t="shared" si="2009"/>
        <v>#REF!</v>
      </c>
      <c r="AH2988" s="17" t="e">
        <f t="shared" si="2006"/>
        <v>#REF!</v>
      </c>
      <c r="AI2988" s="26" t="e">
        <f t="shared" si="2010"/>
        <v>#REF!</v>
      </c>
      <c r="AJ2988" s="22" t="e">
        <f t="shared" si="2010"/>
        <v>#REF!</v>
      </c>
      <c r="AK2988" s="25" t="e">
        <f t="shared" si="2007"/>
        <v>#REF!</v>
      </c>
      <c r="AL2988" s="60">
        <f t="shared" si="2001"/>
        <v>40846</v>
      </c>
      <c r="AM2988" s="2"/>
    </row>
    <row r="2989" spans="1:39" ht="11.25" x14ac:dyDescent="0.2">
      <c r="A2989" s="2" t="s">
        <v>5</v>
      </c>
      <c r="B2989" s="2" t="str">
        <f t="shared" si="2002"/>
        <v>CACY2011</v>
      </c>
      <c r="C2989" s="2" t="s">
        <v>35</v>
      </c>
      <c r="D2989" s="4">
        <v>40845</v>
      </c>
      <c r="K2989" s="54">
        <f t="shared" si="2008"/>
        <v>0</v>
      </c>
      <c r="T2989" s="53">
        <v>1</v>
      </c>
      <c r="U2989" s="54">
        <v>2</v>
      </c>
      <c r="V2989" s="55">
        <v>747</v>
      </c>
      <c r="W2989" s="48">
        <f t="shared" si="2000"/>
        <v>1302</v>
      </c>
      <c r="X2989" s="32">
        <v>48080</v>
      </c>
      <c r="Y2989" s="31">
        <f t="shared" si="1995"/>
        <v>1.5536605657237936E-2</v>
      </c>
      <c r="Z2989" s="30">
        <f t="shared" si="1996"/>
        <v>4.1597337770382697E-5</v>
      </c>
      <c r="AA2989" s="10">
        <f t="shared" si="2004"/>
        <v>373.5</v>
      </c>
      <c r="AB2989" s="9" t="str">
        <f t="shared" si="2003"/>
        <v>U E</v>
      </c>
      <c r="AC2989" s="28">
        <f t="shared" si="1997"/>
        <v>1.5536605657237936E-2</v>
      </c>
      <c r="AD2989" s="29">
        <f t="shared" si="1998"/>
        <v>4.1597337770382697E-5</v>
      </c>
      <c r="AE2989" s="15">
        <f t="shared" si="2005"/>
        <v>373.5</v>
      </c>
      <c r="AF2989" s="27" t="e">
        <f t="shared" si="2009"/>
        <v>#REF!</v>
      </c>
      <c r="AG2989" s="7" t="e">
        <f t="shared" si="2009"/>
        <v>#REF!</v>
      </c>
      <c r="AH2989" s="17" t="e">
        <f t="shared" si="2006"/>
        <v>#REF!</v>
      </c>
      <c r="AI2989" s="26" t="e">
        <f t="shared" si="2010"/>
        <v>#REF!</v>
      </c>
      <c r="AJ2989" s="22" t="e">
        <f t="shared" si="2010"/>
        <v>#REF!</v>
      </c>
      <c r="AK2989" s="25" t="e">
        <f t="shared" si="2007"/>
        <v>#REF!</v>
      </c>
      <c r="AL2989" s="60">
        <f t="shared" si="2001"/>
        <v>40845</v>
      </c>
      <c r="AM2989" s="2"/>
    </row>
    <row r="2990" spans="1:39" ht="11.25" x14ac:dyDescent="0.2">
      <c r="A2990" s="2" t="s">
        <v>5</v>
      </c>
      <c r="B2990" s="2" t="str">
        <f t="shared" si="2002"/>
        <v>CACY2011</v>
      </c>
      <c r="C2990" s="2" t="s">
        <v>35</v>
      </c>
      <c r="D2990" s="4">
        <v>40844</v>
      </c>
      <c r="K2990" s="54">
        <f t="shared" si="2008"/>
        <v>0</v>
      </c>
      <c r="T2990" s="53">
        <v>3</v>
      </c>
      <c r="U2990" s="54">
        <v>40</v>
      </c>
      <c r="V2990" s="55">
        <v>4877</v>
      </c>
      <c r="W2990" s="48">
        <f t="shared" si="2000"/>
        <v>1306</v>
      </c>
      <c r="X2990" s="32">
        <v>48080</v>
      </c>
      <c r="Y2990" s="31">
        <f t="shared" ref="Y2990:Y3053" si="2011">V2990/X2990</f>
        <v>0.1014351081530782</v>
      </c>
      <c r="Z2990" s="30">
        <f t="shared" ref="Z2990:Z3053" si="2012">U2990/X2990</f>
        <v>8.3194675540765393E-4</v>
      </c>
      <c r="AA2990" s="10">
        <f t="shared" si="2004"/>
        <v>121.925</v>
      </c>
      <c r="AB2990" s="9" t="str">
        <f t="shared" si="2003"/>
        <v>U E</v>
      </c>
      <c r="AC2990" s="28">
        <f t="shared" ref="AC2990:AC3053" si="2013">IF($AB2990="U E",$Y2990,(V2990-E2990)/X2990)</f>
        <v>0.1014351081530782</v>
      </c>
      <c r="AD2990" s="29">
        <f t="shared" ref="AD2990:AD3053" si="2014">IF($AB2990="U E",$Z2990,(U2990-F2990)/X2990)</f>
        <v>8.3194675540765393E-4</v>
      </c>
      <c r="AE2990" s="15">
        <f t="shared" si="2005"/>
        <v>121.925</v>
      </c>
      <c r="AF2990" s="27" t="e">
        <f t="shared" si="2009"/>
        <v>#REF!</v>
      </c>
      <c r="AG2990" s="7" t="e">
        <f t="shared" si="2009"/>
        <v>#REF!</v>
      </c>
      <c r="AH2990" s="17" t="e">
        <f t="shared" si="2006"/>
        <v>#REF!</v>
      </c>
      <c r="AI2990" s="26" t="e">
        <f t="shared" si="2010"/>
        <v>#REF!</v>
      </c>
      <c r="AJ2990" s="22" t="e">
        <f t="shared" si="2010"/>
        <v>#REF!</v>
      </c>
      <c r="AK2990" s="25" t="e">
        <f t="shared" si="2007"/>
        <v>#REF!</v>
      </c>
      <c r="AL2990" s="60">
        <f t="shared" si="2001"/>
        <v>40844</v>
      </c>
      <c r="AM2990" s="2"/>
    </row>
    <row r="2991" spans="1:39" ht="11.25" x14ac:dyDescent="0.2">
      <c r="A2991" s="2" t="s">
        <v>5</v>
      </c>
      <c r="B2991" s="2" t="str">
        <f t="shared" si="2002"/>
        <v>CACY2011</v>
      </c>
      <c r="C2991" s="2" t="s">
        <v>35</v>
      </c>
      <c r="D2991" s="4">
        <v>40843</v>
      </c>
      <c r="K2991" s="54">
        <f t="shared" si="2008"/>
        <v>0</v>
      </c>
      <c r="T2991" s="53">
        <v>3</v>
      </c>
      <c r="U2991" s="54">
        <v>4</v>
      </c>
      <c r="V2991" s="55">
        <v>555</v>
      </c>
      <c r="W2991" s="48">
        <f t="shared" si="2000"/>
        <v>1307</v>
      </c>
      <c r="X2991" s="32">
        <v>48080</v>
      </c>
      <c r="Y2991" s="31">
        <f t="shared" si="2011"/>
        <v>1.1543261231281198E-2</v>
      </c>
      <c r="Z2991" s="30">
        <f t="shared" si="2012"/>
        <v>8.3194675540765393E-5</v>
      </c>
      <c r="AA2991" s="10">
        <f t="shared" si="2004"/>
        <v>138.75</v>
      </c>
      <c r="AB2991" s="9" t="str">
        <f t="shared" si="2003"/>
        <v>U E</v>
      </c>
      <c r="AC2991" s="28">
        <f t="shared" si="2013"/>
        <v>1.1543261231281198E-2</v>
      </c>
      <c r="AD2991" s="29">
        <f t="shared" si="2014"/>
        <v>8.3194675540765393E-5</v>
      </c>
      <c r="AE2991" s="15">
        <f t="shared" si="2005"/>
        <v>138.75</v>
      </c>
      <c r="AF2991" s="27" t="e">
        <f t="shared" si="2009"/>
        <v>#REF!</v>
      </c>
      <c r="AG2991" s="7" t="e">
        <f t="shared" si="2009"/>
        <v>#REF!</v>
      </c>
      <c r="AH2991" s="17" t="e">
        <f t="shared" si="2006"/>
        <v>#REF!</v>
      </c>
      <c r="AI2991" s="26" t="e">
        <f t="shared" si="2010"/>
        <v>#REF!</v>
      </c>
      <c r="AJ2991" s="22" t="e">
        <f t="shared" si="2010"/>
        <v>#REF!</v>
      </c>
      <c r="AK2991" s="25" t="e">
        <f t="shared" si="2007"/>
        <v>#REF!</v>
      </c>
      <c r="AL2991" s="60">
        <f t="shared" si="2001"/>
        <v>40843</v>
      </c>
      <c r="AM2991" s="2"/>
    </row>
    <row r="2992" spans="1:39" ht="11.25" x14ac:dyDescent="0.2">
      <c r="A2992" s="2" t="s">
        <v>5</v>
      </c>
      <c r="B2992" s="2" t="str">
        <f t="shared" si="2002"/>
        <v>CACY2011</v>
      </c>
      <c r="C2992" s="2" t="s">
        <v>35</v>
      </c>
      <c r="D2992" s="4">
        <v>40842</v>
      </c>
      <c r="K2992" s="54">
        <f t="shared" si="2008"/>
        <v>0</v>
      </c>
      <c r="T2992" s="53">
        <v>1</v>
      </c>
      <c r="U2992" s="54">
        <v>11</v>
      </c>
      <c r="V2992" s="55">
        <v>1472</v>
      </c>
      <c r="W2992" s="48">
        <f t="shared" si="2000"/>
        <v>1305</v>
      </c>
      <c r="X2992" s="32">
        <v>48080</v>
      </c>
      <c r="Y2992" s="31">
        <f t="shared" si="2011"/>
        <v>3.0615640599001664E-2</v>
      </c>
      <c r="Z2992" s="30">
        <f t="shared" si="2012"/>
        <v>2.2878535773710482E-4</v>
      </c>
      <c r="AA2992" s="10">
        <f t="shared" si="2004"/>
        <v>133.81818181818181</v>
      </c>
      <c r="AB2992" s="9" t="str">
        <f t="shared" si="2003"/>
        <v>U E</v>
      </c>
      <c r="AC2992" s="28">
        <f t="shared" si="2013"/>
        <v>3.0615640599001664E-2</v>
      </c>
      <c r="AD2992" s="29">
        <f t="shared" si="2014"/>
        <v>2.2878535773710482E-4</v>
      </c>
      <c r="AE2992" s="15">
        <f t="shared" si="2005"/>
        <v>133.81818181818181</v>
      </c>
      <c r="AF2992" s="27" t="e">
        <f t="shared" si="2009"/>
        <v>#REF!</v>
      </c>
      <c r="AG2992" s="7" t="e">
        <f t="shared" si="2009"/>
        <v>#REF!</v>
      </c>
      <c r="AH2992" s="17" t="e">
        <f t="shared" si="2006"/>
        <v>#REF!</v>
      </c>
      <c r="AI2992" s="26" t="e">
        <f t="shared" si="2010"/>
        <v>#REF!</v>
      </c>
      <c r="AJ2992" s="22" t="e">
        <f t="shared" si="2010"/>
        <v>#REF!</v>
      </c>
      <c r="AK2992" s="25" t="e">
        <f t="shared" si="2007"/>
        <v>#REF!</v>
      </c>
      <c r="AL2992" s="60">
        <f t="shared" si="2001"/>
        <v>40842</v>
      </c>
      <c r="AM2992" s="2"/>
    </row>
    <row r="2993" spans="1:39" ht="11.25" x14ac:dyDescent="0.2">
      <c r="A2993" s="2" t="s">
        <v>5</v>
      </c>
      <c r="B2993" s="2" t="str">
        <f t="shared" si="2002"/>
        <v>CACY2011</v>
      </c>
      <c r="C2993" s="2" t="s">
        <v>35</v>
      </c>
      <c r="D2993" s="4">
        <v>40841</v>
      </c>
      <c r="K2993" s="54">
        <f t="shared" si="2008"/>
        <v>0</v>
      </c>
      <c r="T2993" s="53">
        <v>2</v>
      </c>
      <c r="U2993" s="54">
        <v>5</v>
      </c>
      <c r="V2993" s="55">
        <v>776</v>
      </c>
      <c r="W2993" s="48">
        <f t="shared" si="2000"/>
        <v>1305</v>
      </c>
      <c r="X2993" s="32">
        <v>48080</v>
      </c>
      <c r="Y2993" s="31">
        <f t="shared" si="2011"/>
        <v>1.6139767054908487E-2</v>
      </c>
      <c r="Z2993" s="30">
        <f t="shared" si="2012"/>
        <v>1.0399334442595674E-4</v>
      </c>
      <c r="AA2993" s="10">
        <f t="shared" si="2004"/>
        <v>155.20000000000002</v>
      </c>
      <c r="AB2993" s="9" t="str">
        <f t="shared" si="2003"/>
        <v>U E</v>
      </c>
      <c r="AC2993" s="28">
        <f t="shared" si="2013"/>
        <v>1.6139767054908487E-2</v>
      </c>
      <c r="AD2993" s="29">
        <f t="shared" si="2014"/>
        <v>1.0399334442595674E-4</v>
      </c>
      <c r="AE2993" s="15">
        <f t="shared" si="2005"/>
        <v>155.20000000000002</v>
      </c>
      <c r="AF2993" s="27" t="e">
        <f t="shared" si="2009"/>
        <v>#REF!</v>
      </c>
      <c r="AG2993" s="7" t="e">
        <f t="shared" si="2009"/>
        <v>#REF!</v>
      </c>
      <c r="AH2993" s="17" t="e">
        <f t="shared" si="2006"/>
        <v>#REF!</v>
      </c>
      <c r="AI2993" s="26" t="e">
        <f t="shared" si="2010"/>
        <v>#REF!</v>
      </c>
      <c r="AJ2993" s="22" t="e">
        <f t="shared" si="2010"/>
        <v>#REF!</v>
      </c>
      <c r="AK2993" s="25" t="e">
        <f t="shared" si="2007"/>
        <v>#REF!</v>
      </c>
      <c r="AL2993" s="60">
        <f t="shared" si="2001"/>
        <v>40841</v>
      </c>
      <c r="AM2993" s="2"/>
    </row>
    <row r="2994" spans="1:39" ht="11.25" x14ac:dyDescent="0.2">
      <c r="A2994" s="2" t="s">
        <v>5</v>
      </c>
      <c r="B2994" s="2" t="str">
        <f t="shared" si="2002"/>
        <v>CACY2011</v>
      </c>
      <c r="C2994" s="2" t="s">
        <v>35</v>
      </c>
      <c r="D2994" s="4">
        <v>40840</v>
      </c>
      <c r="K2994" s="54">
        <f t="shared" si="2008"/>
        <v>0</v>
      </c>
      <c r="T2994" s="53">
        <v>2</v>
      </c>
      <c r="U2994" s="54">
        <v>2</v>
      </c>
      <c r="V2994" s="55">
        <v>151</v>
      </c>
      <c r="W2994" s="48">
        <f t="shared" si="2000"/>
        <v>1306</v>
      </c>
      <c r="X2994" s="32">
        <v>48080</v>
      </c>
      <c r="Y2994" s="31">
        <f t="shared" si="2011"/>
        <v>3.1405990016638934E-3</v>
      </c>
      <c r="Z2994" s="30">
        <f t="shared" si="2012"/>
        <v>4.1597337770382697E-5</v>
      </c>
      <c r="AA2994" s="10">
        <f t="shared" si="2004"/>
        <v>75.5</v>
      </c>
      <c r="AB2994" s="9" t="str">
        <f t="shared" si="2003"/>
        <v>U E</v>
      </c>
      <c r="AC2994" s="28">
        <f t="shared" si="2013"/>
        <v>3.1405990016638934E-3</v>
      </c>
      <c r="AD2994" s="29">
        <f t="shared" si="2014"/>
        <v>4.1597337770382697E-5</v>
      </c>
      <c r="AE2994" s="15">
        <f t="shared" si="2005"/>
        <v>75.5</v>
      </c>
      <c r="AF2994" s="27" t="e">
        <f t="shared" si="2009"/>
        <v>#REF!</v>
      </c>
      <c r="AG2994" s="7" t="e">
        <f t="shared" si="2009"/>
        <v>#REF!</v>
      </c>
      <c r="AH2994" s="17" t="e">
        <f t="shared" si="2006"/>
        <v>#REF!</v>
      </c>
      <c r="AI2994" s="26" t="e">
        <f t="shared" si="2010"/>
        <v>#REF!</v>
      </c>
      <c r="AJ2994" s="22" t="e">
        <f t="shared" si="2010"/>
        <v>#REF!</v>
      </c>
      <c r="AK2994" s="25" t="e">
        <f t="shared" si="2007"/>
        <v>#REF!</v>
      </c>
      <c r="AL2994" s="60">
        <f t="shared" si="2001"/>
        <v>40840</v>
      </c>
      <c r="AM2994" s="2"/>
    </row>
    <row r="2995" spans="1:39" ht="11.25" x14ac:dyDescent="0.2">
      <c r="A2995" s="2" t="s">
        <v>5</v>
      </c>
      <c r="B2995" s="2" t="str">
        <f t="shared" si="2002"/>
        <v>CACY2011</v>
      </c>
      <c r="C2995" s="2" t="s">
        <v>35</v>
      </c>
      <c r="D2995" s="4">
        <v>40839</v>
      </c>
      <c r="K2995" s="54">
        <f t="shared" si="2008"/>
        <v>0</v>
      </c>
      <c r="T2995" s="53">
        <v>1</v>
      </c>
      <c r="U2995" s="54">
        <v>9</v>
      </c>
      <c r="V2995" s="55">
        <v>617</v>
      </c>
      <c r="W2995" s="48">
        <f t="shared" si="2000"/>
        <v>1308</v>
      </c>
      <c r="X2995" s="32">
        <v>48080</v>
      </c>
      <c r="Y2995" s="31">
        <f t="shared" si="2011"/>
        <v>1.2832778702163062E-2</v>
      </c>
      <c r="Z2995" s="30">
        <f t="shared" si="2012"/>
        <v>1.8718801996672212E-4</v>
      </c>
      <c r="AA2995" s="10">
        <f t="shared" si="2004"/>
        <v>68.555555555555557</v>
      </c>
      <c r="AB2995" s="9" t="str">
        <f t="shared" si="2003"/>
        <v>U E</v>
      </c>
      <c r="AC2995" s="28">
        <f t="shared" si="2013"/>
        <v>1.2832778702163062E-2</v>
      </c>
      <c r="AD2995" s="29">
        <f t="shared" si="2014"/>
        <v>1.8718801996672212E-4</v>
      </c>
      <c r="AE2995" s="15">
        <f t="shared" si="2005"/>
        <v>68.555555555555557</v>
      </c>
      <c r="AF2995" s="27" t="e">
        <f t="shared" si="2009"/>
        <v>#REF!</v>
      </c>
      <c r="AG2995" s="7" t="e">
        <f t="shared" si="2009"/>
        <v>#REF!</v>
      </c>
      <c r="AH2995" s="17" t="e">
        <f t="shared" si="2006"/>
        <v>#REF!</v>
      </c>
      <c r="AI2995" s="26" t="e">
        <f t="shared" si="2010"/>
        <v>#REF!</v>
      </c>
      <c r="AJ2995" s="22" t="e">
        <f t="shared" si="2010"/>
        <v>#REF!</v>
      </c>
      <c r="AK2995" s="25" t="e">
        <f t="shared" si="2007"/>
        <v>#REF!</v>
      </c>
      <c r="AL2995" s="60">
        <f t="shared" si="2001"/>
        <v>40839</v>
      </c>
      <c r="AM2995" s="2"/>
    </row>
    <row r="2996" spans="1:39" ht="11.25" x14ac:dyDescent="0.2">
      <c r="A2996" s="2" t="s">
        <v>5</v>
      </c>
      <c r="B2996" s="2" t="str">
        <f t="shared" si="2002"/>
        <v>CACY2011</v>
      </c>
      <c r="C2996" s="2" t="s">
        <v>35</v>
      </c>
      <c r="D2996" s="4">
        <v>40838</v>
      </c>
      <c r="K2996" s="54">
        <f t="shared" si="2008"/>
        <v>0</v>
      </c>
      <c r="T2996" s="53"/>
      <c r="U2996" s="54"/>
      <c r="V2996" s="55"/>
      <c r="W2996" s="48">
        <f t="shared" si="2000"/>
        <v>1308</v>
      </c>
      <c r="X2996" s="32">
        <v>48080</v>
      </c>
      <c r="Y2996" s="31">
        <f t="shared" si="2011"/>
        <v>0</v>
      </c>
      <c r="Z2996" s="30">
        <f t="shared" si="2012"/>
        <v>0</v>
      </c>
      <c r="AA2996" s="10">
        <f t="shared" si="2004"/>
        <v>0</v>
      </c>
      <c r="AB2996" s="9" t="str">
        <f t="shared" si="2003"/>
        <v>U E</v>
      </c>
      <c r="AC2996" s="28">
        <f t="shared" si="2013"/>
        <v>0</v>
      </c>
      <c r="AD2996" s="29">
        <f t="shared" si="2014"/>
        <v>0</v>
      </c>
      <c r="AE2996" s="15">
        <f t="shared" si="2005"/>
        <v>0</v>
      </c>
      <c r="AF2996" s="27" t="e">
        <f t="shared" si="2009"/>
        <v>#REF!</v>
      </c>
      <c r="AG2996" s="7" t="e">
        <f t="shared" si="2009"/>
        <v>#REF!</v>
      </c>
      <c r="AH2996" s="17" t="e">
        <f t="shared" si="2006"/>
        <v>#REF!</v>
      </c>
      <c r="AI2996" s="26" t="e">
        <f t="shared" si="2010"/>
        <v>#REF!</v>
      </c>
      <c r="AJ2996" s="22" t="e">
        <f t="shared" si="2010"/>
        <v>#REF!</v>
      </c>
      <c r="AK2996" s="25" t="e">
        <f t="shared" si="2007"/>
        <v>#REF!</v>
      </c>
      <c r="AL2996" s="60">
        <f t="shared" si="2001"/>
        <v>40838</v>
      </c>
      <c r="AM2996" s="2"/>
    </row>
    <row r="2997" spans="1:39" ht="11.25" x14ac:dyDescent="0.2">
      <c r="A2997" s="2" t="s">
        <v>5</v>
      </c>
      <c r="B2997" s="2" t="str">
        <f t="shared" si="2002"/>
        <v>CACY2011</v>
      </c>
      <c r="C2997" s="2" t="s">
        <v>35</v>
      </c>
      <c r="D2997" s="4">
        <v>40837</v>
      </c>
      <c r="K2997" s="54">
        <f t="shared" si="2008"/>
        <v>0</v>
      </c>
      <c r="T2997" s="53">
        <v>2</v>
      </c>
      <c r="U2997" s="54">
        <v>3</v>
      </c>
      <c r="V2997" s="55">
        <v>423</v>
      </c>
      <c r="W2997" s="48">
        <f t="shared" ref="W2997:W3060" si="2015">SUM(T2997:T3354)</f>
        <v>1310</v>
      </c>
      <c r="X2997" s="32">
        <v>48080</v>
      </c>
      <c r="Y2997" s="31">
        <f t="shared" si="2011"/>
        <v>8.7978369384359399E-3</v>
      </c>
      <c r="Z2997" s="30">
        <f t="shared" si="2012"/>
        <v>6.2396006655574045E-5</v>
      </c>
      <c r="AA2997" s="10">
        <f t="shared" si="2004"/>
        <v>141</v>
      </c>
      <c r="AB2997" s="9" t="str">
        <f t="shared" si="2003"/>
        <v>U E</v>
      </c>
      <c r="AC2997" s="28">
        <f t="shared" si="2013"/>
        <v>8.7978369384359399E-3</v>
      </c>
      <c r="AD2997" s="29">
        <f t="shared" si="2014"/>
        <v>6.2396006655574045E-5</v>
      </c>
      <c r="AE2997" s="15">
        <f t="shared" si="2005"/>
        <v>141</v>
      </c>
      <c r="AF2997" s="27" t="e">
        <f t="shared" si="2009"/>
        <v>#REF!</v>
      </c>
      <c r="AG2997" s="7" t="e">
        <f t="shared" si="2009"/>
        <v>#REF!</v>
      </c>
      <c r="AH2997" s="17" t="e">
        <f t="shared" si="2006"/>
        <v>#REF!</v>
      </c>
      <c r="AI2997" s="26" t="e">
        <f t="shared" si="2010"/>
        <v>#REF!</v>
      </c>
      <c r="AJ2997" s="22" t="e">
        <f t="shared" si="2010"/>
        <v>#REF!</v>
      </c>
      <c r="AK2997" s="25" t="e">
        <f t="shared" si="2007"/>
        <v>#REF!</v>
      </c>
      <c r="AL2997" s="60">
        <f t="shared" si="2001"/>
        <v>40837</v>
      </c>
      <c r="AM2997" s="2"/>
    </row>
    <row r="2998" spans="1:39" ht="11.25" x14ac:dyDescent="0.2">
      <c r="A2998" s="2" t="s">
        <v>5</v>
      </c>
      <c r="B2998" s="2" t="str">
        <f t="shared" si="2002"/>
        <v>CACY2011</v>
      </c>
      <c r="C2998" s="2" t="s">
        <v>35</v>
      </c>
      <c r="D2998" s="4">
        <v>40836</v>
      </c>
      <c r="K2998" s="54">
        <f t="shared" si="2008"/>
        <v>0</v>
      </c>
      <c r="T2998" s="53">
        <v>1</v>
      </c>
      <c r="U2998" s="54">
        <v>5</v>
      </c>
      <c r="V2998" s="55">
        <v>468</v>
      </c>
      <c r="W2998" s="48">
        <f t="shared" si="2015"/>
        <v>1314</v>
      </c>
      <c r="X2998" s="32">
        <v>48080</v>
      </c>
      <c r="Y2998" s="31">
        <f t="shared" si="2011"/>
        <v>9.7337770382695515E-3</v>
      </c>
      <c r="Z2998" s="30">
        <f t="shared" si="2012"/>
        <v>1.0399334442595674E-4</v>
      </c>
      <c r="AA2998" s="10">
        <f t="shared" si="2004"/>
        <v>93.600000000000009</v>
      </c>
      <c r="AB2998" s="9" t="str">
        <f t="shared" si="2003"/>
        <v>U E</v>
      </c>
      <c r="AC2998" s="28">
        <f t="shared" si="2013"/>
        <v>9.7337770382695515E-3</v>
      </c>
      <c r="AD2998" s="29">
        <f t="shared" si="2014"/>
        <v>1.0399334442595674E-4</v>
      </c>
      <c r="AE2998" s="15">
        <f t="shared" si="2005"/>
        <v>93.600000000000009</v>
      </c>
      <c r="AF2998" s="27" t="e">
        <f t="shared" si="2009"/>
        <v>#REF!</v>
      </c>
      <c r="AG2998" s="7" t="e">
        <f t="shared" si="2009"/>
        <v>#REF!</v>
      </c>
      <c r="AH2998" s="17" t="e">
        <f t="shared" si="2006"/>
        <v>#REF!</v>
      </c>
      <c r="AI2998" s="26" t="e">
        <f t="shared" si="2010"/>
        <v>#REF!</v>
      </c>
      <c r="AJ2998" s="22" t="e">
        <f t="shared" si="2010"/>
        <v>#REF!</v>
      </c>
      <c r="AK2998" s="25" t="e">
        <f t="shared" si="2007"/>
        <v>#REF!</v>
      </c>
      <c r="AL2998" s="60">
        <f t="shared" si="2001"/>
        <v>40836</v>
      </c>
      <c r="AM2998" s="2"/>
    </row>
    <row r="2999" spans="1:39" ht="11.25" x14ac:dyDescent="0.2">
      <c r="A2999" s="2" t="s">
        <v>5</v>
      </c>
      <c r="B2999" s="2" t="str">
        <f t="shared" si="2002"/>
        <v>CACY2011</v>
      </c>
      <c r="C2999" s="2" t="s">
        <v>35</v>
      </c>
      <c r="D2999" s="4">
        <v>40835</v>
      </c>
      <c r="K2999" s="54">
        <f t="shared" si="2008"/>
        <v>0</v>
      </c>
      <c r="T2999" s="53">
        <v>2</v>
      </c>
      <c r="U2999" s="54">
        <v>14</v>
      </c>
      <c r="V2999" s="55">
        <v>265</v>
      </c>
      <c r="W2999" s="48">
        <f t="shared" si="2015"/>
        <v>1319</v>
      </c>
      <c r="X2999" s="32">
        <v>48080</v>
      </c>
      <c r="Y2999" s="31">
        <f t="shared" si="2011"/>
        <v>5.5116472545757075E-3</v>
      </c>
      <c r="Z2999" s="30">
        <f t="shared" si="2012"/>
        <v>2.9118136439267885E-4</v>
      </c>
      <c r="AA2999" s="10">
        <f t="shared" si="2004"/>
        <v>18.928571428571431</v>
      </c>
      <c r="AB2999" s="9" t="str">
        <f t="shared" si="2003"/>
        <v>U E</v>
      </c>
      <c r="AC2999" s="28">
        <f t="shared" si="2013"/>
        <v>5.5116472545757075E-3</v>
      </c>
      <c r="AD2999" s="29">
        <f t="shared" si="2014"/>
        <v>2.9118136439267885E-4</v>
      </c>
      <c r="AE2999" s="15">
        <f t="shared" si="2005"/>
        <v>18.928571428571431</v>
      </c>
      <c r="AF2999" s="27" t="e">
        <f t="shared" si="2009"/>
        <v>#REF!</v>
      </c>
      <c r="AG2999" s="7" t="e">
        <f t="shared" si="2009"/>
        <v>#REF!</v>
      </c>
      <c r="AH2999" s="17" t="e">
        <f t="shared" si="2006"/>
        <v>#REF!</v>
      </c>
      <c r="AI2999" s="26" t="e">
        <f t="shared" si="2010"/>
        <v>#REF!</v>
      </c>
      <c r="AJ2999" s="22" t="e">
        <f t="shared" si="2010"/>
        <v>#REF!</v>
      </c>
      <c r="AK2999" s="25" t="e">
        <f t="shared" si="2007"/>
        <v>#REF!</v>
      </c>
      <c r="AL2999" s="60">
        <f t="shared" ref="AL2999:AL3062" si="2016">D2999</f>
        <v>40835</v>
      </c>
      <c r="AM2999" s="2"/>
    </row>
    <row r="3000" spans="1:39" ht="11.25" x14ac:dyDescent="0.2">
      <c r="A3000" s="2" t="s">
        <v>5</v>
      </c>
      <c r="B3000" s="2" t="str">
        <f t="shared" ref="B3000:B3063" si="2017">CONCATENATE(A3000,C3000)</f>
        <v>CACY2011</v>
      </c>
      <c r="C3000" s="2" t="s">
        <v>35</v>
      </c>
      <c r="D3000" s="4">
        <v>40834</v>
      </c>
      <c r="K3000" s="54">
        <f t="shared" si="2008"/>
        <v>0</v>
      </c>
      <c r="T3000" s="53">
        <v>4</v>
      </c>
      <c r="U3000" s="54">
        <v>104</v>
      </c>
      <c r="V3000" s="55">
        <v>17666</v>
      </c>
      <c r="W3000" s="48">
        <f t="shared" si="2015"/>
        <v>1322</v>
      </c>
      <c r="X3000" s="32">
        <v>48080</v>
      </c>
      <c r="Y3000" s="31">
        <f t="shared" si="2011"/>
        <v>0.36742928452579032</v>
      </c>
      <c r="Z3000" s="30">
        <f t="shared" si="2012"/>
        <v>2.1630615640599003E-3</v>
      </c>
      <c r="AA3000" s="10">
        <f t="shared" si="2004"/>
        <v>169.86538461538458</v>
      </c>
      <c r="AB3000" s="9" t="str">
        <f t="shared" si="2003"/>
        <v>U E</v>
      </c>
      <c r="AC3000" s="28">
        <f t="shared" si="2013"/>
        <v>0.36742928452579032</v>
      </c>
      <c r="AD3000" s="29">
        <f t="shared" si="2014"/>
        <v>2.1630615640599003E-3</v>
      </c>
      <c r="AE3000" s="15">
        <f t="shared" si="2005"/>
        <v>169.86538461538458</v>
      </c>
      <c r="AF3000" s="27" t="e">
        <f t="shared" si="2009"/>
        <v>#REF!</v>
      </c>
      <c r="AG3000" s="7" t="e">
        <f t="shared" si="2009"/>
        <v>#REF!</v>
      </c>
      <c r="AH3000" s="17" t="e">
        <f t="shared" si="2006"/>
        <v>#REF!</v>
      </c>
      <c r="AI3000" s="26" t="e">
        <f t="shared" si="2010"/>
        <v>#REF!</v>
      </c>
      <c r="AJ3000" s="22" t="e">
        <f t="shared" si="2010"/>
        <v>#REF!</v>
      </c>
      <c r="AK3000" s="25" t="e">
        <f t="shared" si="2007"/>
        <v>#REF!</v>
      </c>
      <c r="AL3000" s="60">
        <f t="shared" si="2016"/>
        <v>40834</v>
      </c>
      <c r="AM3000" s="2"/>
    </row>
    <row r="3001" spans="1:39" ht="11.25" x14ac:dyDescent="0.2">
      <c r="A3001" s="2" t="s">
        <v>5</v>
      </c>
      <c r="B3001" s="2" t="str">
        <f t="shared" si="2017"/>
        <v>CACY2011</v>
      </c>
      <c r="C3001" s="2" t="s">
        <v>35</v>
      </c>
      <c r="D3001" s="4">
        <v>40833</v>
      </c>
      <c r="K3001" s="54">
        <f t="shared" si="2008"/>
        <v>0</v>
      </c>
      <c r="T3001" s="53">
        <v>1</v>
      </c>
      <c r="U3001" s="54">
        <v>1</v>
      </c>
      <c r="V3001" s="55">
        <v>432</v>
      </c>
      <c r="W3001" s="48">
        <f t="shared" si="2015"/>
        <v>1328</v>
      </c>
      <c r="X3001" s="32">
        <v>48080</v>
      </c>
      <c r="Y3001" s="31">
        <f t="shared" si="2011"/>
        <v>8.9850249584026622E-3</v>
      </c>
      <c r="Z3001" s="30">
        <f t="shared" si="2012"/>
        <v>2.0798668885191348E-5</v>
      </c>
      <c r="AA3001" s="10">
        <f t="shared" si="2004"/>
        <v>432</v>
      </c>
      <c r="AB3001" s="9" t="str">
        <f t="shared" si="2003"/>
        <v>U E</v>
      </c>
      <c r="AC3001" s="28">
        <f t="shared" si="2013"/>
        <v>8.9850249584026622E-3</v>
      </c>
      <c r="AD3001" s="29">
        <f t="shared" si="2014"/>
        <v>2.0798668885191348E-5</v>
      </c>
      <c r="AE3001" s="15">
        <f t="shared" si="2005"/>
        <v>432</v>
      </c>
      <c r="AF3001" s="27" t="e">
        <f t="shared" si="2009"/>
        <v>#REF!</v>
      </c>
      <c r="AG3001" s="7" t="e">
        <f t="shared" si="2009"/>
        <v>#REF!</v>
      </c>
      <c r="AH3001" s="17" t="e">
        <f t="shared" si="2006"/>
        <v>#REF!</v>
      </c>
      <c r="AI3001" s="26" t="e">
        <f t="shared" si="2010"/>
        <v>#REF!</v>
      </c>
      <c r="AJ3001" s="22" t="e">
        <f t="shared" si="2010"/>
        <v>#REF!</v>
      </c>
      <c r="AK3001" s="25" t="e">
        <f t="shared" si="2007"/>
        <v>#REF!</v>
      </c>
      <c r="AL3001" s="60">
        <f t="shared" si="2016"/>
        <v>40833</v>
      </c>
      <c r="AM3001" s="2"/>
    </row>
    <row r="3002" spans="1:39" ht="11.25" x14ac:dyDescent="0.2">
      <c r="A3002" s="2" t="s">
        <v>5</v>
      </c>
      <c r="B3002" s="2" t="str">
        <f t="shared" si="2017"/>
        <v>CACY2011</v>
      </c>
      <c r="C3002" s="2" t="s">
        <v>35</v>
      </c>
      <c r="D3002" s="4">
        <v>40832</v>
      </c>
      <c r="K3002" s="54">
        <f t="shared" si="2008"/>
        <v>0</v>
      </c>
      <c r="T3002" s="53"/>
      <c r="U3002" s="54"/>
      <c r="V3002" s="55"/>
      <c r="W3002" s="48">
        <f t="shared" si="2015"/>
        <v>1344</v>
      </c>
      <c r="X3002" s="32">
        <v>48080</v>
      </c>
      <c r="Y3002" s="31">
        <f t="shared" si="2011"/>
        <v>0</v>
      </c>
      <c r="Z3002" s="30">
        <f t="shared" si="2012"/>
        <v>0</v>
      </c>
      <c r="AA3002" s="10">
        <f t="shared" si="2004"/>
        <v>0</v>
      </c>
      <c r="AB3002" s="9" t="str">
        <f t="shared" si="2003"/>
        <v>U E</v>
      </c>
      <c r="AC3002" s="28">
        <f t="shared" si="2013"/>
        <v>0</v>
      </c>
      <c r="AD3002" s="29">
        <f t="shared" si="2014"/>
        <v>0</v>
      </c>
      <c r="AE3002" s="15">
        <f t="shared" si="2005"/>
        <v>0</v>
      </c>
      <c r="AF3002" s="27" t="e">
        <f t="shared" si="2009"/>
        <v>#REF!</v>
      </c>
      <c r="AG3002" s="7" t="e">
        <f t="shared" si="2009"/>
        <v>#REF!</v>
      </c>
      <c r="AH3002" s="17" t="e">
        <f t="shared" si="2006"/>
        <v>#REF!</v>
      </c>
      <c r="AI3002" s="26" t="e">
        <f t="shared" si="2010"/>
        <v>#REF!</v>
      </c>
      <c r="AJ3002" s="22" t="e">
        <f t="shared" si="2010"/>
        <v>#REF!</v>
      </c>
      <c r="AK3002" s="25" t="e">
        <f t="shared" si="2007"/>
        <v>#REF!</v>
      </c>
      <c r="AL3002" s="60">
        <f t="shared" si="2016"/>
        <v>40832</v>
      </c>
      <c r="AM3002" s="2"/>
    </row>
    <row r="3003" spans="1:39" ht="11.25" x14ac:dyDescent="0.2">
      <c r="A3003" s="2" t="s">
        <v>5</v>
      </c>
      <c r="B3003" s="2" t="str">
        <f t="shared" si="2017"/>
        <v>CACY2011</v>
      </c>
      <c r="C3003" s="2" t="s">
        <v>35</v>
      </c>
      <c r="D3003" s="4">
        <v>40831</v>
      </c>
      <c r="K3003" s="54">
        <f t="shared" si="2008"/>
        <v>0</v>
      </c>
      <c r="T3003" s="53">
        <v>1</v>
      </c>
      <c r="U3003" s="54">
        <v>42</v>
      </c>
      <c r="V3003" s="55">
        <v>4658</v>
      </c>
      <c r="W3003" s="48">
        <f t="shared" si="2015"/>
        <v>1349</v>
      </c>
      <c r="X3003" s="32">
        <v>48080</v>
      </c>
      <c r="Y3003" s="31">
        <f t="shared" si="2011"/>
        <v>9.6880199667221292E-2</v>
      </c>
      <c r="Z3003" s="30">
        <f t="shared" si="2012"/>
        <v>8.7354409317803665E-4</v>
      </c>
      <c r="AA3003" s="10">
        <f t="shared" si="2004"/>
        <v>110.9047619047619</v>
      </c>
      <c r="AB3003" s="9" t="str">
        <f t="shared" si="2003"/>
        <v>U E</v>
      </c>
      <c r="AC3003" s="28">
        <f t="shared" si="2013"/>
        <v>9.6880199667221292E-2</v>
      </c>
      <c r="AD3003" s="29">
        <f t="shared" si="2014"/>
        <v>8.7354409317803665E-4</v>
      </c>
      <c r="AE3003" s="15">
        <f t="shared" si="2005"/>
        <v>110.9047619047619</v>
      </c>
      <c r="AF3003" s="27" t="e">
        <f t="shared" si="2009"/>
        <v>#REF!</v>
      </c>
      <c r="AG3003" s="7" t="e">
        <f t="shared" si="2009"/>
        <v>#REF!</v>
      </c>
      <c r="AH3003" s="17" t="e">
        <f t="shared" si="2006"/>
        <v>#REF!</v>
      </c>
      <c r="AI3003" s="26" t="e">
        <f t="shared" si="2010"/>
        <v>#REF!</v>
      </c>
      <c r="AJ3003" s="22" t="e">
        <f t="shared" si="2010"/>
        <v>#REF!</v>
      </c>
      <c r="AK3003" s="25" t="e">
        <f t="shared" si="2007"/>
        <v>#REF!</v>
      </c>
      <c r="AL3003" s="60">
        <f t="shared" si="2016"/>
        <v>40831</v>
      </c>
      <c r="AM3003" s="2"/>
    </row>
    <row r="3004" spans="1:39" ht="11.25" x14ac:dyDescent="0.2">
      <c r="A3004" s="2" t="s">
        <v>5</v>
      </c>
      <c r="B3004" s="2" t="str">
        <f t="shared" si="2017"/>
        <v>CACY2011</v>
      </c>
      <c r="C3004" s="2" t="s">
        <v>35</v>
      </c>
      <c r="D3004" s="4">
        <v>40830</v>
      </c>
      <c r="K3004" s="54">
        <f t="shared" si="2008"/>
        <v>0</v>
      </c>
      <c r="T3004" s="53"/>
      <c r="U3004" s="54"/>
      <c r="V3004" s="55"/>
      <c r="W3004" s="48">
        <f t="shared" si="2015"/>
        <v>1354</v>
      </c>
      <c r="X3004" s="32">
        <v>48080</v>
      </c>
      <c r="Y3004" s="31">
        <f t="shared" si="2011"/>
        <v>0</v>
      </c>
      <c r="Z3004" s="30">
        <f t="shared" si="2012"/>
        <v>0</v>
      </c>
      <c r="AA3004" s="10">
        <f t="shared" si="2004"/>
        <v>0</v>
      </c>
      <c r="AB3004" s="9" t="str">
        <f t="shared" si="2003"/>
        <v>U E</v>
      </c>
      <c r="AC3004" s="28">
        <f t="shared" si="2013"/>
        <v>0</v>
      </c>
      <c r="AD3004" s="29">
        <f t="shared" si="2014"/>
        <v>0</v>
      </c>
      <c r="AE3004" s="15">
        <f t="shared" si="2005"/>
        <v>0</v>
      </c>
      <c r="AF3004" s="27" t="e">
        <f t="shared" si="2009"/>
        <v>#REF!</v>
      </c>
      <c r="AG3004" s="7" t="e">
        <f t="shared" si="2009"/>
        <v>#REF!</v>
      </c>
      <c r="AH3004" s="17" t="e">
        <f t="shared" si="2006"/>
        <v>#REF!</v>
      </c>
      <c r="AI3004" s="26" t="e">
        <f t="shared" si="2010"/>
        <v>#REF!</v>
      </c>
      <c r="AJ3004" s="22" t="e">
        <f t="shared" si="2010"/>
        <v>#REF!</v>
      </c>
      <c r="AK3004" s="25" t="e">
        <f t="shared" si="2007"/>
        <v>#REF!</v>
      </c>
      <c r="AL3004" s="60">
        <f t="shared" si="2016"/>
        <v>40830</v>
      </c>
      <c r="AM3004" s="2"/>
    </row>
    <row r="3005" spans="1:39" ht="11.25" x14ac:dyDescent="0.2">
      <c r="A3005" s="2" t="s">
        <v>5</v>
      </c>
      <c r="B3005" s="2" t="str">
        <f t="shared" si="2017"/>
        <v>CACY2011</v>
      </c>
      <c r="C3005" s="2" t="s">
        <v>35</v>
      </c>
      <c r="D3005" s="4">
        <v>40829</v>
      </c>
      <c r="K3005" s="54">
        <f t="shared" si="2008"/>
        <v>0</v>
      </c>
      <c r="T3005" s="53">
        <v>3</v>
      </c>
      <c r="U3005" s="54">
        <v>68</v>
      </c>
      <c r="V3005" s="55">
        <v>7375</v>
      </c>
      <c r="W3005" s="48">
        <f t="shared" si="2015"/>
        <v>1356</v>
      </c>
      <c r="X3005" s="32">
        <v>48080</v>
      </c>
      <c r="Y3005" s="31">
        <f t="shared" si="2011"/>
        <v>0.15339018302828619</v>
      </c>
      <c r="Z3005" s="30">
        <f t="shared" si="2012"/>
        <v>1.4143094841930117E-3</v>
      </c>
      <c r="AA3005" s="10">
        <f t="shared" si="2004"/>
        <v>108.45588235294117</v>
      </c>
      <c r="AB3005" s="9" t="str">
        <f t="shared" ref="AB3005:AB3068" si="2018">IF(E3005&gt;0,"M E","U E")</f>
        <v>U E</v>
      </c>
      <c r="AC3005" s="28">
        <f t="shared" si="2013"/>
        <v>0.15339018302828619</v>
      </c>
      <c r="AD3005" s="29">
        <f t="shared" si="2014"/>
        <v>1.4143094841930117E-3</v>
      </c>
      <c r="AE3005" s="15">
        <f t="shared" si="2005"/>
        <v>108.45588235294117</v>
      </c>
      <c r="AF3005" s="27" t="e">
        <f t="shared" si="2009"/>
        <v>#REF!</v>
      </c>
      <c r="AG3005" s="7" t="e">
        <f t="shared" si="2009"/>
        <v>#REF!</v>
      </c>
      <c r="AH3005" s="17" t="e">
        <f t="shared" si="2006"/>
        <v>#REF!</v>
      </c>
      <c r="AI3005" s="26" t="e">
        <f t="shared" si="2010"/>
        <v>#REF!</v>
      </c>
      <c r="AJ3005" s="22" t="e">
        <f t="shared" si="2010"/>
        <v>#REF!</v>
      </c>
      <c r="AK3005" s="25" t="e">
        <f t="shared" si="2007"/>
        <v>#REF!</v>
      </c>
      <c r="AL3005" s="60">
        <f t="shared" si="2016"/>
        <v>40829</v>
      </c>
      <c r="AM3005" s="2"/>
    </row>
    <row r="3006" spans="1:39" ht="11.25" x14ac:dyDescent="0.2">
      <c r="A3006" s="2" t="s">
        <v>5</v>
      </c>
      <c r="B3006" s="2" t="str">
        <f t="shared" si="2017"/>
        <v>CACY2011</v>
      </c>
      <c r="C3006" s="2" t="s">
        <v>35</v>
      </c>
      <c r="D3006" s="4">
        <v>40828</v>
      </c>
      <c r="K3006" s="54">
        <f t="shared" si="2008"/>
        <v>0</v>
      </c>
      <c r="T3006" s="53">
        <v>1</v>
      </c>
      <c r="U3006" s="54">
        <v>29</v>
      </c>
      <c r="V3006" s="55">
        <v>5685</v>
      </c>
      <c r="W3006" s="48">
        <f t="shared" si="2015"/>
        <v>1354</v>
      </c>
      <c r="X3006" s="32">
        <v>48080</v>
      </c>
      <c r="Y3006" s="31">
        <f t="shared" si="2011"/>
        <v>0.11824043261231282</v>
      </c>
      <c r="Z3006" s="30">
        <f t="shared" si="2012"/>
        <v>6.0316139767054911E-4</v>
      </c>
      <c r="AA3006" s="10">
        <f t="shared" si="2004"/>
        <v>196.0344827586207</v>
      </c>
      <c r="AB3006" s="9" t="str">
        <f t="shared" si="2018"/>
        <v>U E</v>
      </c>
      <c r="AC3006" s="28">
        <f t="shared" si="2013"/>
        <v>0.11824043261231282</v>
      </c>
      <c r="AD3006" s="29">
        <f t="shared" si="2014"/>
        <v>6.0316139767054911E-4</v>
      </c>
      <c r="AE3006" s="15">
        <f t="shared" si="2005"/>
        <v>196.0344827586207</v>
      </c>
      <c r="AF3006" s="27" t="e">
        <f t="shared" si="2009"/>
        <v>#REF!</v>
      </c>
      <c r="AG3006" s="7" t="e">
        <f t="shared" si="2009"/>
        <v>#REF!</v>
      </c>
      <c r="AH3006" s="17" t="e">
        <f t="shared" si="2006"/>
        <v>#REF!</v>
      </c>
      <c r="AI3006" s="26" t="e">
        <f t="shared" si="2010"/>
        <v>#REF!</v>
      </c>
      <c r="AJ3006" s="22" t="e">
        <f t="shared" si="2010"/>
        <v>#REF!</v>
      </c>
      <c r="AK3006" s="25" t="e">
        <f t="shared" si="2007"/>
        <v>#REF!</v>
      </c>
      <c r="AL3006" s="60">
        <f t="shared" si="2016"/>
        <v>40828</v>
      </c>
      <c r="AM3006" s="2"/>
    </row>
    <row r="3007" spans="1:39" ht="11.25" x14ac:dyDescent="0.2">
      <c r="A3007" s="2" t="s">
        <v>5</v>
      </c>
      <c r="B3007" s="2" t="str">
        <f t="shared" si="2017"/>
        <v>CACY2011</v>
      </c>
      <c r="C3007" s="2" t="s">
        <v>35</v>
      </c>
      <c r="D3007" s="4">
        <v>40827</v>
      </c>
      <c r="K3007" s="54">
        <f t="shared" si="2008"/>
        <v>0</v>
      </c>
      <c r="T3007" s="53">
        <v>1</v>
      </c>
      <c r="U3007" s="54">
        <v>3</v>
      </c>
      <c r="V3007" s="55">
        <v>78</v>
      </c>
      <c r="W3007" s="48">
        <f t="shared" si="2015"/>
        <v>1355</v>
      </c>
      <c r="X3007" s="32">
        <v>48080</v>
      </c>
      <c r="Y3007" s="31">
        <f t="shared" si="2011"/>
        <v>1.622296173044925E-3</v>
      </c>
      <c r="Z3007" s="30">
        <f t="shared" si="2012"/>
        <v>6.2396006655574045E-5</v>
      </c>
      <c r="AA3007" s="10">
        <f t="shared" ref="AA3007:AA3070" si="2019">IF(Z3007=0,0,Y3007/Z3007)</f>
        <v>25.999999999999996</v>
      </c>
      <c r="AB3007" s="9" t="str">
        <f t="shared" si="2018"/>
        <v>U E</v>
      </c>
      <c r="AC3007" s="28">
        <f t="shared" si="2013"/>
        <v>1.622296173044925E-3</v>
      </c>
      <c r="AD3007" s="29">
        <f t="shared" si="2014"/>
        <v>6.2396006655574045E-5</v>
      </c>
      <c r="AE3007" s="15">
        <f t="shared" ref="AE3007:AE3070" si="2020">IF(AD3007=0,0,AC3007/AD3007)</f>
        <v>25.999999999999996</v>
      </c>
      <c r="AF3007" s="27" t="e">
        <f t="shared" si="2009"/>
        <v>#REF!</v>
      </c>
      <c r="AG3007" s="7" t="e">
        <f t="shared" si="2009"/>
        <v>#REF!</v>
      </c>
      <c r="AH3007" s="17" t="e">
        <f t="shared" ref="AH3007:AH3070" si="2021">AF3007/AG3007</f>
        <v>#REF!</v>
      </c>
      <c r="AI3007" s="26" t="e">
        <f t="shared" si="2010"/>
        <v>#REF!</v>
      </c>
      <c r="AJ3007" s="22" t="e">
        <f t="shared" si="2010"/>
        <v>#REF!</v>
      </c>
      <c r="AK3007" s="25" t="e">
        <f t="shared" ref="AK3007:AK3070" si="2022">AI3007/AJ3007</f>
        <v>#REF!</v>
      </c>
      <c r="AL3007" s="60">
        <f t="shared" si="2016"/>
        <v>40827</v>
      </c>
      <c r="AM3007" s="2"/>
    </row>
    <row r="3008" spans="1:39" ht="11.25" x14ac:dyDescent="0.2">
      <c r="A3008" s="2" t="s">
        <v>5</v>
      </c>
      <c r="B3008" s="2" t="str">
        <f t="shared" si="2017"/>
        <v>CACY2011</v>
      </c>
      <c r="C3008" s="2" t="s">
        <v>35</v>
      </c>
      <c r="D3008" s="4">
        <v>40826</v>
      </c>
      <c r="K3008" s="54">
        <f t="shared" si="2008"/>
        <v>0</v>
      </c>
      <c r="T3008" s="53">
        <v>5</v>
      </c>
      <c r="U3008" s="54">
        <v>3613</v>
      </c>
      <c r="V3008" s="55">
        <v>863138</v>
      </c>
      <c r="W3008" s="48">
        <f t="shared" si="2015"/>
        <v>1355</v>
      </c>
      <c r="X3008" s="32">
        <v>48080</v>
      </c>
      <c r="Y3008" s="31">
        <f t="shared" si="2011"/>
        <v>17.952121464226291</v>
      </c>
      <c r="Z3008" s="30">
        <f t="shared" si="2012"/>
        <v>7.5145590682196339E-2</v>
      </c>
      <c r="AA3008" s="10">
        <f t="shared" si="2019"/>
        <v>238.89786880708556</v>
      </c>
      <c r="AB3008" s="9" t="str">
        <f t="shared" si="2018"/>
        <v>U E</v>
      </c>
      <c r="AC3008" s="28">
        <f t="shared" si="2013"/>
        <v>17.952121464226291</v>
      </c>
      <c r="AD3008" s="29">
        <f t="shared" si="2014"/>
        <v>7.5145590682196339E-2</v>
      </c>
      <c r="AE3008" s="15">
        <f t="shared" si="2020"/>
        <v>238.89786880708556</v>
      </c>
      <c r="AF3008" s="27" t="e">
        <f t="shared" si="2009"/>
        <v>#REF!</v>
      </c>
      <c r="AG3008" s="7" t="e">
        <f t="shared" si="2009"/>
        <v>#REF!</v>
      </c>
      <c r="AH3008" s="17" t="e">
        <f t="shared" si="2021"/>
        <v>#REF!</v>
      </c>
      <c r="AI3008" s="26" t="e">
        <f t="shared" si="2010"/>
        <v>#REF!</v>
      </c>
      <c r="AJ3008" s="22" t="e">
        <f t="shared" si="2010"/>
        <v>#REF!</v>
      </c>
      <c r="AK3008" s="25" t="e">
        <f t="shared" si="2022"/>
        <v>#REF!</v>
      </c>
      <c r="AL3008" s="60">
        <f t="shared" si="2016"/>
        <v>40826</v>
      </c>
      <c r="AM3008" s="2"/>
    </row>
    <row r="3009" spans="1:39" ht="11.25" x14ac:dyDescent="0.2">
      <c r="A3009" s="2" t="s">
        <v>5</v>
      </c>
      <c r="B3009" s="2" t="str">
        <f t="shared" si="2017"/>
        <v>CACY2011</v>
      </c>
      <c r="C3009" s="2" t="s">
        <v>35</v>
      </c>
      <c r="D3009" s="4">
        <v>40825</v>
      </c>
      <c r="K3009" s="54">
        <f t="shared" si="2008"/>
        <v>0</v>
      </c>
      <c r="T3009" s="53"/>
      <c r="U3009" s="54"/>
      <c r="V3009" s="55"/>
      <c r="W3009" s="48">
        <f t="shared" si="2015"/>
        <v>1351</v>
      </c>
      <c r="X3009" s="32">
        <v>48080</v>
      </c>
      <c r="Y3009" s="31">
        <f t="shared" si="2011"/>
        <v>0</v>
      </c>
      <c r="Z3009" s="30">
        <f t="shared" si="2012"/>
        <v>0</v>
      </c>
      <c r="AA3009" s="10">
        <f t="shared" si="2019"/>
        <v>0</v>
      </c>
      <c r="AB3009" s="9" t="str">
        <f t="shared" si="2018"/>
        <v>U E</v>
      </c>
      <c r="AC3009" s="28">
        <f t="shared" si="2013"/>
        <v>0</v>
      </c>
      <c r="AD3009" s="29">
        <f t="shared" si="2014"/>
        <v>0</v>
      </c>
      <c r="AE3009" s="15">
        <f t="shared" si="2020"/>
        <v>0</v>
      </c>
      <c r="AF3009" s="27" t="e">
        <f t="shared" si="2009"/>
        <v>#REF!</v>
      </c>
      <c r="AG3009" s="7" t="e">
        <f t="shared" si="2009"/>
        <v>#REF!</v>
      </c>
      <c r="AH3009" s="17" t="e">
        <f t="shared" si="2021"/>
        <v>#REF!</v>
      </c>
      <c r="AI3009" s="26" t="e">
        <f t="shared" si="2010"/>
        <v>#REF!</v>
      </c>
      <c r="AJ3009" s="22" t="e">
        <f t="shared" si="2010"/>
        <v>#REF!</v>
      </c>
      <c r="AK3009" s="25" t="e">
        <f t="shared" si="2022"/>
        <v>#REF!</v>
      </c>
      <c r="AL3009" s="60">
        <f t="shared" si="2016"/>
        <v>40825</v>
      </c>
      <c r="AM3009" s="2"/>
    </row>
    <row r="3010" spans="1:39" ht="11.25" x14ac:dyDescent="0.2">
      <c r="A3010" s="2" t="s">
        <v>5</v>
      </c>
      <c r="B3010" s="2" t="str">
        <f t="shared" si="2017"/>
        <v>CACY2011</v>
      </c>
      <c r="C3010" s="2" t="s">
        <v>35</v>
      </c>
      <c r="D3010" s="4">
        <v>40824</v>
      </c>
      <c r="K3010" s="54">
        <f t="shared" si="2008"/>
        <v>0</v>
      </c>
      <c r="T3010" s="53">
        <v>1</v>
      </c>
      <c r="U3010" s="54">
        <v>1</v>
      </c>
      <c r="V3010" s="55">
        <v>64</v>
      </c>
      <c r="W3010" s="48">
        <f t="shared" si="2015"/>
        <v>1353</v>
      </c>
      <c r="X3010" s="32">
        <v>48080</v>
      </c>
      <c r="Y3010" s="31">
        <f t="shared" si="2011"/>
        <v>1.3311148086522463E-3</v>
      </c>
      <c r="Z3010" s="30">
        <f t="shared" si="2012"/>
        <v>2.0798668885191348E-5</v>
      </c>
      <c r="AA3010" s="10">
        <f t="shared" si="2019"/>
        <v>64</v>
      </c>
      <c r="AB3010" s="9" t="str">
        <f t="shared" si="2018"/>
        <v>U E</v>
      </c>
      <c r="AC3010" s="28">
        <f t="shared" si="2013"/>
        <v>1.3311148086522463E-3</v>
      </c>
      <c r="AD3010" s="29">
        <f t="shared" si="2014"/>
        <v>2.0798668885191348E-5</v>
      </c>
      <c r="AE3010" s="15">
        <f t="shared" si="2020"/>
        <v>64</v>
      </c>
      <c r="AF3010" s="27" t="e">
        <f t="shared" si="2009"/>
        <v>#REF!</v>
      </c>
      <c r="AG3010" s="7" t="e">
        <f t="shared" si="2009"/>
        <v>#REF!</v>
      </c>
      <c r="AH3010" s="17" t="e">
        <f t="shared" si="2021"/>
        <v>#REF!</v>
      </c>
      <c r="AI3010" s="26" t="e">
        <f t="shared" si="2010"/>
        <v>#REF!</v>
      </c>
      <c r="AJ3010" s="22" t="e">
        <f t="shared" si="2010"/>
        <v>#REF!</v>
      </c>
      <c r="AK3010" s="25" t="e">
        <f t="shared" si="2022"/>
        <v>#REF!</v>
      </c>
      <c r="AL3010" s="60">
        <f t="shared" si="2016"/>
        <v>40824</v>
      </c>
      <c r="AM3010" s="2"/>
    </row>
    <row r="3011" spans="1:39" ht="11.25" x14ac:dyDescent="0.2">
      <c r="A3011" s="2" t="s">
        <v>5</v>
      </c>
      <c r="B3011" s="2" t="str">
        <f t="shared" si="2017"/>
        <v>CACY2011</v>
      </c>
      <c r="C3011" s="2" t="s">
        <v>35</v>
      </c>
      <c r="D3011" s="4">
        <v>40823</v>
      </c>
      <c r="K3011" s="54">
        <f t="shared" si="2008"/>
        <v>0</v>
      </c>
      <c r="T3011" s="53">
        <v>3</v>
      </c>
      <c r="U3011" s="54">
        <v>33</v>
      </c>
      <c r="V3011" s="55">
        <v>9863</v>
      </c>
      <c r="W3011" s="48">
        <f t="shared" si="2015"/>
        <v>1353</v>
      </c>
      <c r="X3011" s="32">
        <v>48080</v>
      </c>
      <c r="Y3011" s="31">
        <f t="shared" si="2011"/>
        <v>0.20513727121464226</v>
      </c>
      <c r="Z3011" s="30">
        <f t="shared" si="2012"/>
        <v>6.8635607321131445E-4</v>
      </c>
      <c r="AA3011" s="10">
        <f t="shared" si="2019"/>
        <v>298.87878787878788</v>
      </c>
      <c r="AB3011" s="9" t="str">
        <f t="shared" si="2018"/>
        <v>U E</v>
      </c>
      <c r="AC3011" s="28">
        <f t="shared" si="2013"/>
        <v>0.20513727121464226</v>
      </c>
      <c r="AD3011" s="29">
        <f t="shared" si="2014"/>
        <v>6.8635607321131445E-4</v>
      </c>
      <c r="AE3011" s="15">
        <f t="shared" si="2020"/>
        <v>298.87878787878788</v>
      </c>
      <c r="AF3011" s="27" t="e">
        <f t="shared" si="2009"/>
        <v>#REF!</v>
      </c>
      <c r="AG3011" s="7" t="e">
        <f t="shared" si="2009"/>
        <v>#REF!</v>
      </c>
      <c r="AH3011" s="17" t="e">
        <f t="shared" si="2021"/>
        <v>#REF!</v>
      </c>
      <c r="AI3011" s="26" t="e">
        <f t="shared" si="2010"/>
        <v>#REF!</v>
      </c>
      <c r="AJ3011" s="22" t="e">
        <f t="shared" si="2010"/>
        <v>#REF!</v>
      </c>
      <c r="AK3011" s="25" t="e">
        <f t="shared" si="2022"/>
        <v>#REF!</v>
      </c>
      <c r="AL3011" s="60">
        <f t="shared" si="2016"/>
        <v>40823</v>
      </c>
      <c r="AM3011" s="2"/>
    </row>
    <row r="3012" spans="1:39" ht="11.25" x14ac:dyDescent="0.2">
      <c r="A3012" s="2" t="s">
        <v>5</v>
      </c>
      <c r="B3012" s="2" t="str">
        <f t="shared" si="2017"/>
        <v>CACY2011</v>
      </c>
      <c r="C3012" s="2" t="s">
        <v>35</v>
      </c>
      <c r="D3012" s="4">
        <v>40822</v>
      </c>
      <c r="K3012" s="54">
        <f t="shared" si="2008"/>
        <v>0</v>
      </c>
      <c r="T3012" s="53">
        <v>4</v>
      </c>
      <c r="U3012" s="54">
        <v>33</v>
      </c>
      <c r="V3012" s="55">
        <v>5652</v>
      </c>
      <c r="W3012" s="48">
        <f t="shared" si="2015"/>
        <v>1350</v>
      </c>
      <c r="X3012" s="32">
        <v>48080</v>
      </c>
      <c r="Y3012" s="31">
        <f t="shared" si="2011"/>
        <v>0.11755407653910149</v>
      </c>
      <c r="Z3012" s="30">
        <f t="shared" si="2012"/>
        <v>6.8635607321131445E-4</v>
      </c>
      <c r="AA3012" s="10">
        <f t="shared" si="2019"/>
        <v>171.27272727272728</v>
      </c>
      <c r="AB3012" s="9" t="str">
        <f t="shared" si="2018"/>
        <v>U E</v>
      </c>
      <c r="AC3012" s="28">
        <f t="shared" si="2013"/>
        <v>0.11755407653910149</v>
      </c>
      <c r="AD3012" s="29">
        <f t="shared" si="2014"/>
        <v>6.8635607321131445E-4</v>
      </c>
      <c r="AE3012" s="15">
        <f t="shared" si="2020"/>
        <v>171.27272727272728</v>
      </c>
      <c r="AF3012" s="27" t="e">
        <f t="shared" si="2009"/>
        <v>#REF!</v>
      </c>
      <c r="AG3012" s="7" t="e">
        <f t="shared" si="2009"/>
        <v>#REF!</v>
      </c>
      <c r="AH3012" s="17" t="e">
        <f t="shared" si="2021"/>
        <v>#REF!</v>
      </c>
      <c r="AI3012" s="26" t="e">
        <f t="shared" si="2010"/>
        <v>#REF!</v>
      </c>
      <c r="AJ3012" s="22" t="e">
        <f t="shared" si="2010"/>
        <v>#REF!</v>
      </c>
      <c r="AK3012" s="25" t="e">
        <f t="shared" si="2022"/>
        <v>#REF!</v>
      </c>
      <c r="AL3012" s="60">
        <f t="shared" si="2016"/>
        <v>40822</v>
      </c>
      <c r="AM3012" s="2"/>
    </row>
    <row r="3013" spans="1:39" ht="11.25" x14ac:dyDescent="0.2">
      <c r="A3013" s="2" t="s">
        <v>5</v>
      </c>
      <c r="B3013" s="2" t="str">
        <f t="shared" si="2017"/>
        <v>CACY2011</v>
      </c>
      <c r="C3013" s="2" t="s">
        <v>35</v>
      </c>
      <c r="D3013" s="4">
        <v>40821</v>
      </c>
      <c r="K3013" s="54">
        <f t="shared" si="2008"/>
        <v>0</v>
      </c>
      <c r="T3013" s="53">
        <v>10</v>
      </c>
      <c r="U3013" s="54">
        <v>2153</v>
      </c>
      <c r="V3013" s="55">
        <v>142323</v>
      </c>
      <c r="W3013" s="48">
        <f t="shared" si="2015"/>
        <v>1347</v>
      </c>
      <c r="X3013" s="32">
        <v>48080</v>
      </c>
      <c r="Y3013" s="31">
        <f t="shared" si="2011"/>
        <v>2.9601289517470883</v>
      </c>
      <c r="Z3013" s="30">
        <f t="shared" si="2012"/>
        <v>4.4779534109816971E-2</v>
      </c>
      <c r="AA3013" s="10">
        <f t="shared" si="2019"/>
        <v>66.104505341384126</v>
      </c>
      <c r="AB3013" s="9" t="str">
        <f t="shared" si="2018"/>
        <v>U E</v>
      </c>
      <c r="AC3013" s="28">
        <f t="shared" si="2013"/>
        <v>2.9601289517470883</v>
      </c>
      <c r="AD3013" s="29">
        <f t="shared" si="2014"/>
        <v>4.4779534109816971E-2</v>
      </c>
      <c r="AE3013" s="15">
        <f t="shared" si="2020"/>
        <v>66.104505341384126</v>
      </c>
      <c r="AF3013" s="27" t="e">
        <f t="shared" si="2009"/>
        <v>#REF!</v>
      </c>
      <c r="AG3013" s="7" t="e">
        <f t="shared" si="2009"/>
        <v>#REF!</v>
      </c>
      <c r="AH3013" s="17" t="e">
        <f t="shared" si="2021"/>
        <v>#REF!</v>
      </c>
      <c r="AI3013" s="26" t="e">
        <f t="shared" si="2010"/>
        <v>#REF!</v>
      </c>
      <c r="AJ3013" s="22" t="e">
        <f t="shared" si="2010"/>
        <v>#REF!</v>
      </c>
      <c r="AK3013" s="25" t="e">
        <f t="shared" si="2022"/>
        <v>#REF!</v>
      </c>
      <c r="AL3013" s="60">
        <f t="shared" si="2016"/>
        <v>40821</v>
      </c>
      <c r="AM3013" s="2"/>
    </row>
    <row r="3014" spans="1:39" ht="11.25" x14ac:dyDescent="0.2">
      <c r="A3014" s="2" t="s">
        <v>5</v>
      </c>
      <c r="B3014" s="2" t="str">
        <f t="shared" si="2017"/>
        <v>CACY2011</v>
      </c>
      <c r="C3014" s="2" t="s">
        <v>35</v>
      </c>
      <c r="D3014" s="4">
        <v>40820</v>
      </c>
      <c r="K3014" s="54">
        <f t="shared" si="2008"/>
        <v>0</v>
      </c>
      <c r="T3014" s="53">
        <v>11</v>
      </c>
      <c r="U3014" s="54">
        <v>3229</v>
      </c>
      <c r="V3014" s="55">
        <v>52902</v>
      </c>
      <c r="W3014" s="48">
        <f t="shared" si="2015"/>
        <v>1338</v>
      </c>
      <c r="X3014" s="32">
        <v>48080</v>
      </c>
      <c r="Y3014" s="31">
        <f t="shared" si="2011"/>
        <v>1.1002911813643927</v>
      </c>
      <c r="Z3014" s="30">
        <f t="shared" si="2012"/>
        <v>6.7158901830282863E-2</v>
      </c>
      <c r="AA3014" s="10">
        <f t="shared" si="2019"/>
        <v>16.383400433570767</v>
      </c>
      <c r="AB3014" s="9" t="str">
        <f t="shared" si="2018"/>
        <v>U E</v>
      </c>
      <c r="AC3014" s="28">
        <f t="shared" si="2013"/>
        <v>1.1002911813643927</v>
      </c>
      <c r="AD3014" s="29">
        <f t="shared" si="2014"/>
        <v>6.7158901830282863E-2</v>
      </c>
      <c r="AE3014" s="15">
        <f t="shared" si="2020"/>
        <v>16.383400433570767</v>
      </c>
      <c r="AF3014" s="27" t="e">
        <f t="shared" si="2009"/>
        <v>#REF!</v>
      </c>
      <c r="AG3014" s="7" t="e">
        <f t="shared" si="2009"/>
        <v>#REF!</v>
      </c>
      <c r="AH3014" s="17" t="e">
        <f t="shared" si="2021"/>
        <v>#REF!</v>
      </c>
      <c r="AI3014" s="26" t="e">
        <f t="shared" si="2010"/>
        <v>#REF!</v>
      </c>
      <c r="AJ3014" s="22" t="e">
        <f t="shared" si="2010"/>
        <v>#REF!</v>
      </c>
      <c r="AK3014" s="25" t="e">
        <f t="shared" si="2022"/>
        <v>#REF!</v>
      </c>
      <c r="AL3014" s="60">
        <f t="shared" si="2016"/>
        <v>40820</v>
      </c>
      <c r="AM3014" s="2"/>
    </row>
    <row r="3015" spans="1:39" ht="11.25" x14ac:dyDescent="0.2">
      <c r="A3015" s="2" t="s">
        <v>5</v>
      </c>
      <c r="B3015" s="2" t="str">
        <f t="shared" si="2017"/>
        <v>CACY2011</v>
      </c>
      <c r="C3015" s="2" t="s">
        <v>35</v>
      </c>
      <c r="D3015" s="4">
        <v>40819</v>
      </c>
      <c r="K3015" s="54">
        <f t="shared" ref="K3015:K3078" si="2023">L3015-J3015</f>
        <v>0</v>
      </c>
      <c r="T3015" s="53">
        <v>7</v>
      </c>
      <c r="U3015" s="54">
        <v>441</v>
      </c>
      <c r="V3015" s="55">
        <v>106651</v>
      </c>
      <c r="W3015" s="48">
        <f t="shared" si="2015"/>
        <v>1329</v>
      </c>
      <c r="X3015" s="32">
        <v>48080</v>
      </c>
      <c r="Y3015" s="31">
        <f t="shared" si="2011"/>
        <v>2.2181988352745425</v>
      </c>
      <c r="Z3015" s="30">
        <f t="shared" si="2012"/>
        <v>9.1722129783693845E-3</v>
      </c>
      <c r="AA3015" s="10">
        <f t="shared" si="2019"/>
        <v>241.8390022675737</v>
      </c>
      <c r="AB3015" s="9" t="str">
        <f t="shared" si="2018"/>
        <v>U E</v>
      </c>
      <c r="AC3015" s="28">
        <f t="shared" si="2013"/>
        <v>2.2181988352745425</v>
      </c>
      <c r="AD3015" s="29">
        <f t="shared" si="2014"/>
        <v>9.1722129783693845E-3</v>
      </c>
      <c r="AE3015" s="15">
        <f t="shared" si="2020"/>
        <v>241.8390022675737</v>
      </c>
      <c r="AF3015" s="27" t="e">
        <f t="shared" si="2009"/>
        <v>#REF!</v>
      </c>
      <c r="AG3015" s="7" t="e">
        <f t="shared" si="2009"/>
        <v>#REF!</v>
      </c>
      <c r="AH3015" s="17" t="e">
        <f t="shared" si="2021"/>
        <v>#REF!</v>
      </c>
      <c r="AI3015" s="26" t="e">
        <f t="shared" si="2010"/>
        <v>#REF!</v>
      </c>
      <c r="AJ3015" s="22" t="e">
        <f t="shared" si="2010"/>
        <v>#REF!</v>
      </c>
      <c r="AK3015" s="25" t="e">
        <f t="shared" si="2022"/>
        <v>#REF!</v>
      </c>
      <c r="AL3015" s="60">
        <f t="shared" si="2016"/>
        <v>40819</v>
      </c>
      <c r="AM3015" s="2"/>
    </row>
    <row r="3016" spans="1:39" ht="11.25" x14ac:dyDescent="0.2">
      <c r="A3016" s="2" t="s">
        <v>5</v>
      </c>
      <c r="B3016" s="2" t="str">
        <f t="shared" si="2017"/>
        <v>CACY2011</v>
      </c>
      <c r="C3016" s="2" t="s">
        <v>35</v>
      </c>
      <c r="D3016" s="4">
        <v>40818</v>
      </c>
      <c r="K3016" s="54">
        <f t="shared" si="2023"/>
        <v>0</v>
      </c>
      <c r="T3016" s="53"/>
      <c r="U3016" s="54"/>
      <c r="V3016" s="55"/>
      <c r="W3016" s="48">
        <f t="shared" si="2015"/>
        <v>1323</v>
      </c>
      <c r="X3016" s="32">
        <v>48080</v>
      </c>
      <c r="Y3016" s="31">
        <f t="shared" si="2011"/>
        <v>0</v>
      </c>
      <c r="Z3016" s="30">
        <f t="shared" si="2012"/>
        <v>0</v>
      </c>
      <c r="AA3016" s="10">
        <f t="shared" si="2019"/>
        <v>0</v>
      </c>
      <c r="AB3016" s="9" t="str">
        <f t="shared" si="2018"/>
        <v>U E</v>
      </c>
      <c r="AC3016" s="28">
        <f t="shared" si="2013"/>
        <v>0</v>
      </c>
      <c r="AD3016" s="29">
        <f t="shared" si="2014"/>
        <v>0</v>
      </c>
      <c r="AE3016" s="15">
        <f t="shared" si="2020"/>
        <v>0</v>
      </c>
      <c r="AF3016" s="27" t="e">
        <f t="shared" si="2009"/>
        <v>#REF!</v>
      </c>
      <c r="AG3016" s="7" t="e">
        <f t="shared" si="2009"/>
        <v>#REF!</v>
      </c>
      <c r="AH3016" s="17" t="e">
        <f t="shared" si="2021"/>
        <v>#REF!</v>
      </c>
      <c r="AI3016" s="26" t="e">
        <f t="shared" si="2010"/>
        <v>#REF!</v>
      </c>
      <c r="AJ3016" s="22" t="e">
        <f t="shared" si="2010"/>
        <v>#REF!</v>
      </c>
      <c r="AK3016" s="25" t="e">
        <f t="shared" si="2022"/>
        <v>#REF!</v>
      </c>
      <c r="AL3016" s="60">
        <f t="shared" si="2016"/>
        <v>40818</v>
      </c>
      <c r="AM3016" s="2"/>
    </row>
    <row r="3017" spans="1:39" ht="11.25" x14ac:dyDescent="0.2">
      <c r="A3017" s="2" t="s">
        <v>5</v>
      </c>
      <c r="B3017" s="2" t="str">
        <f t="shared" si="2017"/>
        <v>CACY2011</v>
      </c>
      <c r="C3017" s="2" t="s">
        <v>35</v>
      </c>
      <c r="D3017" s="4">
        <v>40817</v>
      </c>
      <c r="K3017" s="54">
        <f t="shared" si="2023"/>
        <v>0</v>
      </c>
      <c r="T3017" s="53"/>
      <c r="U3017" s="54"/>
      <c r="V3017" s="55"/>
      <c r="W3017" s="48">
        <f t="shared" si="2015"/>
        <v>1324</v>
      </c>
      <c r="X3017" s="32">
        <v>48080</v>
      </c>
      <c r="Y3017" s="31">
        <f t="shared" si="2011"/>
        <v>0</v>
      </c>
      <c r="Z3017" s="30">
        <f t="shared" si="2012"/>
        <v>0</v>
      </c>
      <c r="AA3017" s="10">
        <f t="shared" si="2019"/>
        <v>0</v>
      </c>
      <c r="AB3017" s="9" t="str">
        <f t="shared" si="2018"/>
        <v>U E</v>
      </c>
      <c r="AC3017" s="28">
        <f t="shared" si="2013"/>
        <v>0</v>
      </c>
      <c r="AD3017" s="29">
        <f t="shared" si="2014"/>
        <v>0</v>
      </c>
      <c r="AE3017" s="15">
        <f t="shared" si="2020"/>
        <v>0</v>
      </c>
      <c r="AF3017" s="27" t="e">
        <f t="shared" si="2009"/>
        <v>#REF!</v>
      </c>
      <c r="AG3017" s="7" t="e">
        <f t="shared" si="2009"/>
        <v>#REF!</v>
      </c>
      <c r="AH3017" s="17" t="e">
        <f t="shared" si="2021"/>
        <v>#REF!</v>
      </c>
      <c r="AI3017" s="26" t="e">
        <f t="shared" si="2010"/>
        <v>#REF!</v>
      </c>
      <c r="AJ3017" s="22" t="e">
        <f t="shared" si="2010"/>
        <v>#REF!</v>
      </c>
      <c r="AK3017" s="25" t="e">
        <f t="shared" si="2022"/>
        <v>#REF!</v>
      </c>
      <c r="AL3017" s="60">
        <f t="shared" si="2016"/>
        <v>40817</v>
      </c>
      <c r="AM3017" s="2"/>
    </row>
    <row r="3018" spans="1:39" ht="11.25" x14ac:dyDescent="0.2">
      <c r="A3018" s="2" t="s">
        <v>5</v>
      </c>
      <c r="B3018" s="2" t="str">
        <f t="shared" si="2017"/>
        <v>CACY2011</v>
      </c>
      <c r="C3018" s="2" t="s">
        <v>35</v>
      </c>
      <c r="D3018" s="4">
        <v>40816</v>
      </c>
      <c r="G3018" s="69">
        <v>159</v>
      </c>
      <c r="H3018" s="71">
        <v>1.51</v>
      </c>
      <c r="I3018" s="76">
        <v>105</v>
      </c>
      <c r="K3018" s="54">
        <f t="shared" si="2023"/>
        <v>0</v>
      </c>
      <c r="T3018" s="53">
        <v>4</v>
      </c>
      <c r="U3018" s="54">
        <v>6</v>
      </c>
      <c r="V3018" s="55">
        <v>505</v>
      </c>
      <c r="W3018" s="48">
        <f t="shared" si="2015"/>
        <v>1329</v>
      </c>
      <c r="X3018" s="32">
        <v>48080</v>
      </c>
      <c r="Y3018" s="31">
        <f t="shared" si="2011"/>
        <v>1.050332778702163E-2</v>
      </c>
      <c r="Z3018" s="30">
        <f t="shared" si="2012"/>
        <v>1.2479201331114809E-4</v>
      </c>
      <c r="AA3018" s="10">
        <f t="shared" si="2019"/>
        <v>84.166666666666657</v>
      </c>
      <c r="AB3018" s="9" t="str">
        <f t="shared" si="2018"/>
        <v>U E</v>
      </c>
      <c r="AC3018" s="28">
        <f t="shared" si="2013"/>
        <v>1.050332778702163E-2</v>
      </c>
      <c r="AD3018" s="29">
        <f t="shared" si="2014"/>
        <v>1.2479201331114809E-4</v>
      </c>
      <c r="AE3018" s="15">
        <f t="shared" si="2020"/>
        <v>84.166666666666657</v>
      </c>
      <c r="AF3018" s="27" t="e">
        <f t="shared" si="2009"/>
        <v>#REF!</v>
      </c>
      <c r="AG3018" s="7" t="e">
        <f t="shared" si="2009"/>
        <v>#REF!</v>
      </c>
      <c r="AH3018" s="17" t="e">
        <f t="shared" si="2021"/>
        <v>#REF!</v>
      </c>
      <c r="AI3018" s="26" t="e">
        <f t="shared" si="2010"/>
        <v>#REF!</v>
      </c>
      <c r="AJ3018" s="22" t="e">
        <f t="shared" si="2010"/>
        <v>#REF!</v>
      </c>
      <c r="AK3018" s="25" t="e">
        <f t="shared" si="2022"/>
        <v>#REF!</v>
      </c>
      <c r="AL3018" s="60">
        <f t="shared" si="2016"/>
        <v>40816</v>
      </c>
      <c r="AM3018" s="2"/>
    </row>
    <row r="3019" spans="1:39" ht="11.25" x14ac:dyDescent="0.2">
      <c r="A3019" s="2" t="s">
        <v>5</v>
      </c>
      <c r="B3019" s="2" t="str">
        <f t="shared" si="2017"/>
        <v>CACY2011</v>
      </c>
      <c r="C3019" s="2" t="s">
        <v>35</v>
      </c>
      <c r="D3019" s="4">
        <v>40815</v>
      </c>
      <c r="K3019" s="54">
        <f t="shared" si="2023"/>
        <v>0</v>
      </c>
      <c r="T3019" s="53">
        <v>3</v>
      </c>
      <c r="U3019" s="54">
        <v>9</v>
      </c>
      <c r="V3019" s="55">
        <v>690</v>
      </c>
      <c r="W3019" s="48">
        <f t="shared" si="2015"/>
        <v>1328</v>
      </c>
      <c r="X3019" s="32">
        <v>48080</v>
      </c>
      <c r="Y3019" s="31">
        <f t="shared" si="2011"/>
        <v>1.4351081530782029E-2</v>
      </c>
      <c r="Z3019" s="30">
        <f t="shared" si="2012"/>
        <v>1.8718801996672212E-4</v>
      </c>
      <c r="AA3019" s="10">
        <f t="shared" si="2019"/>
        <v>76.666666666666671</v>
      </c>
      <c r="AB3019" s="9" t="str">
        <f t="shared" si="2018"/>
        <v>U E</v>
      </c>
      <c r="AC3019" s="28">
        <f t="shared" si="2013"/>
        <v>1.4351081530782029E-2</v>
      </c>
      <c r="AD3019" s="29">
        <f t="shared" si="2014"/>
        <v>1.8718801996672212E-4</v>
      </c>
      <c r="AE3019" s="15">
        <f t="shared" si="2020"/>
        <v>76.666666666666671</v>
      </c>
      <c r="AF3019" s="27" t="e">
        <f t="shared" si="2009"/>
        <v>#REF!</v>
      </c>
      <c r="AG3019" s="7" t="e">
        <f t="shared" si="2009"/>
        <v>#REF!</v>
      </c>
      <c r="AH3019" s="17" t="e">
        <f t="shared" si="2021"/>
        <v>#REF!</v>
      </c>
      <c r="AI3019" s="26" t="e">
        <f t="shared" si="2010"/>
        <v>#REF!</v>
      </c>
      <c r="AJ3019" s="22" t="e">
        <f t="shared" si="2010"/>
        <v>#REF!</v>
      </c>
      <c r="AK3019" s="25" t="e">
        <f t="shared" si="2022"/>
        <v>#REF!</v>
      </c>
      <c r="AL3019" s="60">
        <f t="shared" si="2016"/>
        <v>40815</v>
      </c>
      <c r="AM3019" s="2"/>
    </row>
    <row r="3020" spans="1:39" ht="11.25" x14ac:dyDescent="0.2">
      <c r="A3020" s="2" t="s">
        <v>5</v>
      </c>
      <c r="B3020" s="2" t="str">
        <f t="shared" si="2017"/>
        <v>CACY2011</v>
      </c>
      <c r="C3020" s="2" t="s">
        <v>35</v>
      </c>
      <c r="D3020" s="4">
        <v>40814</v>
      </c>
      <c r="K3020" s="54">
        <f t="shared" si="2023"/>
        <v>0</v>
      </c>
      <c r="T3020" s="53">
        <v>3</v>
      </c>
      <c r="U3020" s="54">
        <v>17</v>
      </c>
      <c r="V3020" s="55">
        <v>6636</v>
      </c>
      <c r="W3020" s="48">
        <f t="shared" si="2015"/>
        <v>1328</v>
      </c>
      <c r="X3020" s="32">
        <v>48080</v>
      </c>
      <c r="Y3020" s="31">
        <f t="shared" si="2011"/>
        <v>0.13801996672212979</v>
      </c>
      <c r="Z3020" s="30">
        <f t="shared" si="2012"/>
        <v>3.5357737104825293E-4</v>
      </c>
      <c r="AA3020" s="10">
        <f t="shared" si="2019"/>
        <v>390.35294117647061</v>
      </c>
      <c r="AB3020" s="9" t="str">
        <f t="shared" si="2018"/>
        <v>U E</v>
      </c>
      <c r="AC3020" s="28">
        <f t="shared" si="2013"/>
        <v>0.13801996672212979</v>
      </c>
      <c r="AD3020" s="29">
        <f t="shared" si="2014"/>
        <v>3.5357737104825293E-4</v>
      </c>
      <c r="AE3020" s="15">
        <f t="shared" si="2020"/>
        <v>390.35294117647061</v>
      </c>
      <c r="AF3020" s="27" t="e">
        <f t="shared" si="2009"/>
        <v>#REF!</v>
      </c>
      <c r="AG3020" s="7" t="e">
        <f t="shared" si="2009"/>
        <v>#REF!</v>
      </c>
      <c r="AH3020" s="17" t="e">
        <f t="shared" si="2021"/>
        <v>#REF!</v>
      </c>
      <c r="AI3020" s="26" t="e">
        <f t="shared" si="2010"/>
        <v>#REF!</v>
      </c>
      <c r="AJ3020" s="22" t="e">
        <f t="shared" si="2010"/>
        <v>#REF!</v>
      </c>
      <c r="AK3020" s="25" t="e">
        <f t="shared" si="2022"/>
        <v>#REF!</v>
      </c>
      <c r="AL3020" s="60">
        <f t="shared" si="2016"/>
        <v>40814</v>
      </c>
      <c r="AM3020" s="2"/>
    </row>
    <row r="3021" spans="1:39" ht="11.25" x14ac:dyDescent="0.2">
      <c r="A3021" s="2" t="s">
        <v>5</v>
      </c>
      <c r="B3021" s="2" t="str">
        <f t="shared" si="2017"/>
        <v>CACY2011</v>
      </c>
      <c r="C3021" s="2" t="s">
        <v>35</v>
      </c>
      <c r="D3021" s="4">
        <v>40813</v>
      </c>
      <c r="K3021" s="54">
        <f t="shared" si="2023"/>
        <v>0</v>
      </c>
      <c r="T3021" s="53">
        <v>3</v>
      </c>
      <c r="U3021" s="54">
        <v>12</v>
      </c>
      <c r="V3021" s="55">
        <v>1256</v>
      </c>
      <c r="W3021" s="48">
        <f t="shared" si="2015"/>
        <v>1328</v>
      </c>
      <c r="X3021" s="32">
        <v>48080</v>
      </c>
      <c r="Y3021" s="31">
        <f t="shared" si="2011"/>
        <v>2.6123128119800332E-2</v>
      </c>
      <c r="Z3021" s="30">
        <f t="shared" si="2012"/>
        <v>2.4958402662229618E-4</v>
      </c>
      <c r="AA3021" s="10">
        <f t="shared" si="2019"/>
        <v>104.66666666666666</v>
      </c>
      <c r="AB3021" s="9" t="str">
        <f t="shared" si="2018"/>
        <v>U E</v>
      </c>
      <c r="AC3021" s="28">
        <f t="shared" si="2013"/>
        <v>2.6123128119800332E-2</v>
      </c>
      <c r="AD3021" s="29">
        <f t="shared" si="2014"/>
        <v>2.4958402662229618E-4</v>
      </c>
      <c r="AE3021" s="15">
        <f t="shared" si="2020"/>
        <v>104.66666666666666</v>
      </c>
      <c r="AF3021" s="27" t="e">
        <f t="shared" si="2009"/>
        <v>#REF!</v>
      </c>
      <c r="AG3021" s="7" t="e">
        <f t="shared" si="2009"/>
        <v>#REF!</v>
      </c>
      <c r="AH3021" s="17" t="e">
        <f t="shared" si="2021"/>
        <v>#REF!</v>
      </c>
      <c r="AI3021" s="26" t="e">
        <f t="shared" si="2010"/>
        <v>#REF!</v>
      </c>
      <c r="AJ3021" s="22" t="e">
        <f t="shared" si="2010"/>
        <v>#REF!</v>
      </c>
      <c r="AK3021" s="25" t="e">
        <f t="shared" si="2022"/>
        <v>#REF!</v>
      </c>
      <c r="AL3021" s="60">
        <f t="shared" si="2016"/>
        <v>40813</v>
      </c>
      <c r="AM3021" s="2"/>
    </row>
    <row r="3022" spans="1:39" ht="11.25" x14ac:dyDescent="0.2">
      <c r="A3022" s="2" t="s">
        <v>5</v>
      </c>
      <c r="B3022" s="2" t="str">
        <f t="shared" si="2017"/>
        <v>CACY2011</v>
      </c>
      <c r="C3022" s="2" t="s">
        <v>35</v>
      </c>
      <c r="D3022" s="4">
        <v>40812</v>
      </c>
      <c r="K3022" s="54">
        <f t="shared" si="2023"/>
        <v>0</v>
      </c>
      <c r="T3022" s="53">
        <v>1</v>
      </c>
      <c r="U3022" s="54">
        <v>1</v>
      </c>
      <c r="V3022" s="55">
        <v>68</v>
      </c>
      <c r="W3022" s="48">
        <f t="shared" si="2015"/>
        <v>1325</v>
      </c>
      <c r="X3022" s="32">
        <v>48080</v>
      </c>
      <c r="Y3022" s="31">
        <f t="shared" si="2011"/>
        <v>1.4143094841930117E-3</v>
      </c>
      <c r="Z3022" s="30">
        <f t="shared" si="2012"/>
        <v>2.0798668885191348E-5</v>
      </c>
      <c r="AA3022" s="10">
        <f t="shared" si="2019"/>
        <v>68</v>
      </c>
      <c r="AB3022" s="9" t="str">
        <f t="shared" si="2018"/>
        <v>U E</v>
      </c>
      <c r="AC3022" s="28">
        <f t="shared" si="2013"/>
        <v>1.4143094841930117E-3</v>
      </c>
      <c r="AD3022" s="29">
        <f t="shared" si="2014"/>
        <v>2.0798668885191348E-5</v>
      </c>
      <c r="AE3022" s="15">
        <f t="shared" si="2020"/>
        <v>68</v>
      </c>
      <c r="AF3022" s="27" t="e">
        <f t="shared" si="2009"/>
        <v>#REF!</v>
      </c>
      <c r="AG3022" s="7" t="e">
        <f t="shared" si="2009"/>
        <v>#REF!</v>
      </c>
      <c r="AH3022" s="17" t="e">
        <f t="shared" si="2021"/>
        <v>#REF!</v>
      </c>
      <c r="AI3022" s="26" t="e">
        <f t="shared" si="2010"/>
        <v>#REF!</v>
      </c>
      <c r="AJ3022" s="22" t="e">
        <f t="shared" si="2010"/>
        <v>#REF!</v>
      </c>
      <c r="AK3022" s="25" t="e">
        <f t="shared" si="2022"/>
        <v>#REF!</v>
      </c>
      <c r="AL3022" s="60">
        <f t="shared" si="2016"/>
        <v>40812</v>
      </c>
      <c r="AM3022" s="2"/>
    </row>
    <row r="3023" spans="1:39" ht="11.25" x14ac:dyDescent="0.2">
      <c r="A3023" s="2" t="s">
        <v>5</v>
      </c>
      <c r="B3023" s="2" t="str">
        <f t="shared" si="2017"/>
        <v>CACY2011</v>
      </c>
      <c r="C3023" s="2" t="s">
        <v>35</v>
      </c>
      <c r="D3023" s="4">
        <v>40811</v>
      </c>
      <c r="K3023" s="54">
        <f t="shared" si="2023"/>
        <v>0</v>
      </c>
      <c r="T3023" s="53">
        <v>3</v>
      </c>
      <c r="U3023" s="54">
        <v>7</v>
      </c>
      <c r="V3023" s="55">
        <v>2009</v>
      </c>
      <c r="W3023" s="48">
        <f t="shared" si="2015"/>
        <v>1327</v>
      </c>
      <c r="X3023" s="32">
        <v>48080</v>
      </c>
      <c r="Y3023" s="31">
        <f t="shared" si="2011"/>
        <v>4.1784525790349421E-2</v>
      </c>
      <c r="Z3023" s="30">
        <f t="shared" si="2012"/>
        <v>1.4559068219633942E-4</v>
      </c>
      <c r="AA3023" s="10">
        <f t="shared" si="2019"/>
        <v>287.00000000000006</v>
      </c>
      <c r="AB3023" s="9" t="str">
        <f t="shared" si="2018"/>
        <v>U E</v>
      </c>
      <c r="AC3023" s="28">
        <f t="shared" si="2013"/>
        <v>4.1784525790349421E-2</v>
      </c>
      <c r="AD3023" s="29">
        <f t="shared" si="2014"/>
        <v>1.4559068219633942E-4</v>
      </c>
      <c r="AE3023" s="15">
        <f t="shared" si="2020"/>
        <v>287.00000000000006</v>
      </c>
      <c r="AF3023" s="27" t="e">
        <f t="shared" si="2009"/>
        <v>#REF!</v>
      </c>
      <c r="AG3023" s="7" t="e">
        <f t="shared" si="2009"/>
        <v>#REF!</v>
      </c>
      <c r="AH3023" s="17" t="e">
        <f t="shared" si="2021"/>
        <v>#REF!</v>
      </c>
      <c r="AI3023" s="26" t="e">
        <f t="shared" si="2010"/>
        <v>#REF!</v>
      </c>
      <c r="AJ3023" s="22" t="e">
        <f t="shared" si="2010"/>
        <v>#REF!</v>
      </c>
      <c r="AK3023" s="25" t="e">
        <f t="shared" si="2022"/>
        <v>#REF!</v>
      </c>
      <c r="AL3023" s="60">
        <f t="shared" si="2016"/>
        <v>40811</v>
      </c>
      <c r="AM3023" s="2"/>
    </row>
    <row r="3024" spans="1:39" ht="11.25" x14ac:dyDescent="0.2">
      <c r="A3024" s="2" t="s">
        <v>5</v>
      </c>
      <c r="B3024" s="2" t="str">
        <f t="shared" si="2017"/>
        <v>CACY2011</v>
      </c>
      <c r="C3024" s="2" t="s">
        <v>35</v>
      </c>
      <c r="D3024" s="4">
        <v>40810</v>
      </c>
      <c r="K3024" s="54">
        <f t="shared" si="2023"/>
        <v>0</v>
      </c>
      <c r="T3024" s="53"/>
      <c r="U3024" s="54"/>
      <c r="V3024" s="55"/>
      <c r="W3024" s="48">
        <f t="shared" si="2015"/>
        <v>1325</v>
      </c>
      <c r="X3024" s="32">
        <v>48080</v>
      </c>
      <c r="Y3024" s="31">
        <f t="shared" si="2011"/>
        <v>0</v>
      </c>
      <c r="Z3024" s="30">
        <f t="shared" si="2012"/>
        <v>0</v>
      </c>
      <c r="AA3024" s="10">
        <f t="shared" si="2019"/>
        <v>0</v>
      </c>
      <c r="AB3024" s="9" t="str">
        <f t="shared" si="2018"/>
        <v>U E</v>
      </c>
      <c r="AC3024" s="28">
        <f t="shared" si="2013"/>
        <v>0</v>
      </c>
      <c r="AD3024" s="29">
        <f t="shared" si="2014"/>
        <v>0</v>
      </c>
      <c r="AE3024" s="15">
        <f t="shared" si="2020"/>
        <v>0</v>
      </c>
      <c r="AF3024" s="27" t="e">
        <f t="shared" si="2009"/>
        <v>#REF!</v>
      </c>
      <c r="AG3024" s="7" t="e">
        <f t="shared" si="2009"/>
        <v>#REF!</v>
      </c>
      <c r="AH3024" s="17" t="e">
        <f t="shared" si="2021"/>
        <v>#REF!</v>
      </c>
      <c r="AI3024" s="26" t="e">
        <f t="shared" si="2010"/>
        <v>#REF!</v>
      </c>
      <c r="AJ3024" s="22" t="e">
        <f t="shared" si="2010"/>
        <v>#REF!</v>
      </c>
      <c r="AK3024" s="25" t="e">
        <f t="shared" si="2022"/>
        <v>#REF!</v>
      </c>
      <c r="AL3024" s="60">
        <f t="shared" si="2016"/>
        <v>40810</v>
      </c>
      <c r="AM3024" s="2"/>
    </row>
    <row r="3025" spans="1:39" ht="11.25" x14ac:dyDescent="0.2">
      <c r="A3025" s="2" t="s">
        <v>5</v>
      </c>
      <c r="B3025" s="2" t="str">
        <f t="shared" si="2017"/>
        <v>CACY2011</v>
      </c>
      <c r="C3025" s="2" t="s">
        <v>35</v>
      </c>
      <c r="D3025" s="4">
        <v>40809</v>
      </c>
      <c r="K3025" s="54">
        <f t="shared" si="2023"/>
        <v>0</v>
      </c>
      <c r="T3025" s="53">
        <v>4</v>
      </c>
      <c r="U3025" s="54">
        <v>51</v>
      </c>
      <c r="V3025" s="55">
        <v>1718</v>
      </c>
      <c r="W3025" s="48">
        <f t="shared" si="2015"/>
        <v>1328</v>
      </c>
      <c r="X3025" s="32">
        <v>48080</v>
      </c>
      <c r="Y3025" s="31">
        <f t="shared" si="2011"/>
        <v>3.5732113144758736E-2</v>
      </c>
      <c r="Z3025" s="30">
        <f t="shared" si="2012"/>
        <v>1.0607321131447587E-3</v>
      </c>
      <c r="AA3025" s="10">
        <f t="shared" si="2019"/>
        <v>33.686274509803923</v>
      </c>
      <c r="AB3025" s="9" t="str">
        <f t="shared" si="2018"/>
        <v>U E</v>
      </c>
      <c r="AC3025" s="28">
        <f t="shared" si="2013"/>
        <v>3.5732113144758736E-2</v>
      </c>
      <c r="AD3025" s="29">
        <f t="shared" si="2014"/>
        <v>1.0607321131447587E-3</v>
      </c>
      <c r="AE3025" s="15">
        <f t="shared" si="2020"/>
        <v>33.686274509803923</v>
      </c>
      <c r="AF3025" s="27" t="e">
        <f t="shared" si="2009"/>
        <v>#REF!</v>
      </c>
      <c r="AG3025" s="7" t="e">
        <f t="shared" si="2009"/>
        <v>#REF!</v>
      </c>
      <c r="AH3025" s="17" t="e">
        <f t="shared" si="2021"/>
        <v>#REF!</v>
      </c>
      <c r="AI3025" s="26" t="e">
        <f t="shared" si="2010"/>
        <v>#REF!</v>
      </c>
      <c r="AJ3025" s="22" t="e">
        <f t="shared" si="2010"/>
        <v>#REF!</v>
      </c>
      <c r="AK3025" s="25" t="e">
        <f t="shared" si="2022"/>
        <v>#REF!</v>
      </c>
      <c r="AL3025" s="60">
        <f t="shared" si="2016"/>
        <v>40809</v>
      </c>
      <c r="AM3025" s="2"/>
    </row>
    <row r="3026" spans="1:39" ht="11.25" x14ac:dyDescent="0.2">
      <c r="A3026" s="2" t="s">
        <v>5</v>
      </c>
      <c r="B3026" s="2" t="str">
        <f t="shared" si="2017"/>
        <v>CACY2011</v>
      </c>
      <c r="C3026" s="2" t="s">
        <v>35</v>
      </c>
      <c r="D3026" s="4">
        <v>40808</v>
      </c>
      <c r="K3026" s="54">
        <f t="shared" si="2023"/>
        <v>0</v>
      </c>
      <c r="T3026" s="53">
        <v>5</v>
      </c>
      <c r="U3026" s="54">
        <v>5</v>
      </c>
      <c r="V3026" s="55">
        <v>217</v>
      </c>
      <c r="W3026" s="48">
        <f t="shared" si="2015"/>
        <v>1324</v>
      </c>
      <c r="X3026" s="32">
        <v>48080</v>
      </c>
      <c r="Y3026" s="31">
        <f t="shared" si="2011"/>
        <v>4.5133111480865221E-3</v>
      </c>
      <c r="Z3026" s="30">
        <f t="shared" si="2012"/>
        <v>1.0399334442595674E-4</v>
      </c>
      <c r="AA3026" s="10">
        <f t="shared" si="2019"/>
        <v>43.4</v>
      </c>
      <c r="AB3026" s="9" t="str">
        <f t="shared" si="2018"/>
        <v>U E</v>
      </c>
      <c r="AC3026" s="28">
        <f t="shared" si="2013"/>
        <v>4.5133111480865221E-3</v>
      </c>
      <c r="AD3026" s="29">
        <f t="shared" si="2014"/>
        <v>1.0399334442595674E-4</v>
      </c>
      <c r="AE3026" s="15">
        <f t="shared" si="2020"/>
        <v>43.4</v>
      </c>
      <c r="AF3026" s="27" t="e">
        <f t="shared" si="2009"/>
        <v>#REF!</v>
      </c>
      <c r="AG3026" s="7" t="e">
        <f t="shared" si="2009"/>
        <v>#REF!</v>
      </c>
      <c r="AH3026" s="17" t="e">
        <f t="shared" si="2021"/>
        <v>#REF!</v>
      </c>
      <c r="AI3026" s="26" t="e">
        <f t="shared" si="2010"/>
        <v>#REF!</v>
      </c>
      <c r="AJ3026" s="22" t="e">
        <f t="shared" si="2010"/>
        <v>#REF!</v>
      </c>
      <c r="AK3026" s="25" t="e">
        <f t="shared" si="2022"/>
        <v>#REF!</v>
      </c>
      <c r="AL3026" s="60">
        <f t="shared" si="2016"/>
        <v>40808</v>
      </c>
      <c r="AM3026" s="2"/>
    </row>
    <row r="3027" spans="1:39" ht="11.25" x14ac:dyDescent="0.2">
      <c r="A3027" s="2" t="s">
        <v>5</v>
      </c>
      <c r="B3027" s="2" t="str">
        <f t="shared" si="2017"/>
        <v>CACY2011</v>
      </c>
      <c r="C3027" s="2" t="s">
        <v>35</v>
      </c>
      <c r="D3027" s="4">
        <v>40807</v>
      </c>
      <c r="K3027" s="54">
        <f t="shared" si="2023"/>
        <v>0</v>
      </c>
      <c r="T3027" s="53">
        <v>3</v>
      </c>
      <c r="U3027" s="54">
        <v>7</v>
      </c>
      <c r="V3027" s="55">
        <v>1959</v>
      </c>
      <c r="W3027" s="48">
        <f t="shared" si="2015"/>
        <v>1323</v>
      </c>
      <c r="X3027" s="32">
        <v>48080</v>
      </c>
      <c r="Y3027" s="31">
        <f t="shared" si="2011"/>
        <v>4.0744592346089847E-2</v>
      </c>
      <c r="Z3027" s="30">
        <f t="shared" si="2012"/>
        <v>1.4559068219633942E-4</v>
      </c>
      <c r="AA3027" s="10">
        <f t="shared" si="2019"/>
        <v>279.85714285714283</v>
      </c>
      <c r="AB3027" s="9" t="str">
        <f t="shared" si="2018"/>
        <v>U E</v>
      </c>
      <c r="AC3027" s="28">
        <f t="shared" si="2013"/>
        <v>4.0744592346089847E-2</v>
      </c>
      <c r="AD3027" s="29">
        <f t="shared" si="2014"/>
        <v>1.4559068219633942E-4</v>
      </c>
      <c r="AE3027" s="15">
        <f t="shared" si="2020"/>
        <v>279.85714285714283</v>
      </c>
      <c r="AF3027" s="27" t="e">
        <f t="shared" si="2009"/>
        <v>#REF!</v>
      </c>
      <c r="AG3027" s="7" t="e">
        <f t="shared" si="2009"/>
        <v>#REF!</v>
      </c>
      <c r="AH3027" s="17" t="e">
        <f t="shared" si="2021"/>
        <v>#REF!</v>
      </c>
      <c r="AI3027" s="26" t="e">
        <f t="shared" si="2010"/>
        <v>#REF!</v>
      </c>
      <c r="AJ3027" s="22" t="e">
        <f t="shared" si="2010"/>
        <v>#REF!</v>
      </c>
      <c r="AK3027" s="25" t="e">
        <f t="shared" si="2022"/>
        <v>#REF!</v>
      </c>
      <c r="AL3027" s="60">
        <f t="shared" si="2016"/>
        <v>40807</v>
      </c>
      <c r="AM3027" s="2"/>
    </row>
    <row r="3028" spans="1:39" ht="11.25" x14ac:dyDescent="0.2">
      <c r="A3028" s="2" t="s">
        <v>5</v>
      </c>
      <c r="B3028" s="2" t="str">
        <f t="shared" si="2017"/>
        <v>CACY2011</v>
      </c>
      <c r="C3028" s="2" t="s">
        <v>35</v>
      </c>
      <c r="D3028" s="4">
        <v>40806</v>
      </c>
      <c r="K3028" s="54">
        <f t="shared" si="2023"/>
        <v>0</v>
      </c>
      <c r="T3028" s="53">
        <v>2</v>
      </c>
      <c r="U3028" s="54">
        <v>2</v>
      </c>
      <c r="V3028" s="55">
        <v>447</v>
      </c>
      <c r="W3028" s="48">
        <f t="shared" si="2015"/>
        <v>1322</v>
      </c>
      <c r="X3028" s="32">
        <v>48080</v>
      </c>
      <c r="Y3028" s="31">
        <f t="shared" si="2011"/>
        <v>9.2970049916805322E-3</v>
      </c>
      <c r="Z3028" s="30">
        <f t="shared" si="2012"/>
        <v>4.1597337770382697E-5</v>
      </c>
      <c r="AA3028" s="10">
        <f t="shared" si="2019"/>
        <v>223.5</v>
      </c>
      <c r="AB3028" s="9" t="str">
        <f t="shared" si="2018"/>
        <v>U E</v>
      </c>
      <c r="AC3028" s="28">
        <f t="shared" si="2013"/>
        <v>9.2970049916805322E-3</v>
      </c>
      <c r="AD3028" s="29">
        <f t="shared" si="2014"/>
        <v>4.1597337770382697E-5</v>
      </c>
      <c r="AE3028" s="15">
        <f t="shared" si="2020"/>
        <v>223.5</v>
      </c>
      <c r="AF3028" s="27" t="e">
        <f t="shared" si="2009"/>
        <v>#REF!</v>
      </c>
      <c r="AG3028" s="7" t="e">
        <f t="shared" si="2009"/>
        <v>#REF!</v>
      </c>
      <c r="AH3028" s="17" t="e">
        <f t="shared" si="2021"/>
        <v>#REF!</v>
      </c>
      <c r="AI3028" s="26" t="e">
        <f t="shared" si="2010"/>
        <v>#REF!</v>
      </c>
      <c r="AJ3028" s="22" t="e">
        <f t="shared" si="2010"/>
        <v>#REF!</v>
      </c>
      <c r="AK3028" s="25" t="e">
        <f t="shared" si="2022"/>
        <v>#REF!</v>
      </c>
      <c r="AL3028" s="60">
        <f t="shared" si="2016"/>
        <v>40806</v>
      </c>
      <c r="AM3028" s="2"/>
    </row>
    <row r="3029" spans="1:39" ht="11.25" x14ac:dyDescent="0.2">
      <c r="A3029" s="2" t="s">
        <v>5</v>
      </c>
      <c r="B3029" s="2" t="str">
        <f t="shared" si="2017"/>
        <v>CACY2011</v>
      </c>
      <c r="C3029" s="2" t="s">
        <v>35</v>
      </c>
      <c r="D3029" s="4">
        <v>40805</v>
      </c>
      <c r="K3029" s="54">
        <f t="shared" si="2023"/>
        <v>0</v>
      </c>
      <c r="T3029" s="53">
        <v>7</v>
      </c>
      <c r="U3029" s="54">
        <v>2315</v>
      </c>
      <c r="V3029" s="55">
        <v>59583</v>
      </c>
      <c r="W3029" s="48">
        <f t="shared" si="2015"/>
        <v>1323</v>
      </c>
      <c r="X3029" s="32">
        <v>48080</v>
      </c>
      <c r="Y3029" s="31">
        <f t="shared" si="2011"/>
        <v>1.239247088186356</v>
      </c>
      <c r="Z3029" s="30">
        <f t="shared" si="2012"/>
        <v>4.8148918469217969E-2</v>
      </c>
      <c r="AA3029" s="10">
        <f t="shared" si="2019"/>
        <v>25.737796976241899</v>
      </c>
      <c r="AB3029" s="9" t="str">
        <f t="shared" si="2018"/>
        <v>U E</v>
      </c>
      <c r="AC3029" s="28">
        <f t="shared" si="2013"/>
        <v>1.239247088186356</v>
      </c>
      <c r="AD3029" s="29">
        <f t="shared" si="2014"/>
        <v>4.8148918469217969E-2</v>
      </c>
      <c r="AE3029" s="15">
        <f t="shared" si="2020"/>
        <v>25.737796976241899</v>
      </c>
      <c r="AF3029" s="27" t="e">
        <f t="shared" si="2009"/>
        <v>#REF!</v>
      </c>
      <c r="AG3029" s="7" t="e">
        <f t="shared" si="2009"/>
        <v>#REF!</v>
      </c>
      <c r="AH3029" s="17" t="e">
        <f t="shared" si="2021"/>
        <v>#REF!</v>
      </c>
      <c r="AI3029" s="26" t="e">
        <f t="shared" si="2010"/>
        <v>#REF!</v>
      </c>
      <c r="AJ3029" s="22" t="e">
        <f t="shared" si="2010"/>
        <v>#REF!</v>
      </c>
      <c r="AK3029" s="25" t="e">
        <f t="shared" si="2022"/>
        <v>#REF!</v>
      </c>
      <c r="AL3029" s="60">
        <f t="shared" si="2016"/>
        <v>40805</v>
      </c>
      <c r="AM3029" s="2"/>
    </row>
    <row r="3030" spans="1:39" ht="11.25" x14ac:dyDescent="0.2">
      <c r="A3030" s="2" t="s">
        <v>5</v>
      </c>
      <c r="B3030" s="2" t="str">
        <f t="shared" si="2017"/>
        <v>CACY2011</v>
      </c>
      <c r="C3030" s="2" t="s">
        <v>35</v>
      </c>
      <c r="D3030" s="4">
        <v>40804</v>
      </c>
      <c r="K3030" s="54">
        <f t="shared" si="2023"/>
        <v>0</v>
      </c>
      <c r="T3030" s="53">
        <v>1</v>
      </c>
      <c r="U3030" s="54">
        <v>4</v>
      </c>
      <c r="V3030" s="55">
        <v>219</v>
      </c>
      <c r="W3030" s="48">
        <f t="shared" si="2015"/>
        <v>1316</v>
      </c>
      <c r="X3030" s="32">
        <v>48080</v>
      </c>
      <c r="Y3030" s="31">
        <f t="shared" si="2011"/>
        <v>4.5549084858569049E-3</v>
      </c>
      <c r="Z3030" s="30">
        <f t="shared" si="2012"/>
        <v>8.3194675540765393E-5</v>
      </c>
      <c r="AA3030" s="10">
        <f t="shared" si="2019"/>
        <v>54.749999999999993</v>
      </c>
      <c r="AB3030" s="9" t="str">
        <f t="shared" si="2018"/>
        <v>U E</v>
      </c>
      <c r="AC3030" s="28">
        <f t="shared" si="2013"/>
        <v>4.5549084858569049E-3</v>
      </c>
      <c r="AD3030" s="29">
        <f t="shared" si="2014"/>
        <v>8.3194675540765393E-5</v>
      </c>
      <c r="AE3030" s="15">
        <f t="shared" si="2020"/>
        <v>54.749999999999993</v>
      </c>
      <c r="AF3030" s="27" t="e">
        <f t="shared" si="2009"/>
        <v>#REF!</v>
      </c>
      <c r="AG3030" s="7" t="e">
        <f t="shared" si="2009"/>
        <v>#REF!</v>
      </c>
      <c r="AH3030" s="17" t="e">
        <f t="shared" si="2021"/>
        <v>#REF!</v>
      </c>
      <c r="AI3030" s="26" t="e">
        <f t="shared" si="2010"/>
        <v>#REF!</v>
      </c>
      <c r="AJ3030" s="22" t="e">
        <f t="shared" si="2010"/>
        <v>#REF!</v>
      </c>
      <c r="AK3030" s="25" t="e">
        <f t="shared" si="2022"/>
        <v>#REF!</v>
      </c>
      <c r="AL3030" s="60">
        <f t="shared" si="2016"/>
        <v>40804</v>
      </c>
      <c r="AM3030" s="2"/>
    </row>
    <row r="3031" spans="1:39" ht="11.25" x14ac:dyDescent="0.2">
      <c r="A3031" s="2" t="s">
        <v>5</v>
      </c>
      <c r="B3031" s="2" t="str">
        <f t="shared" si="2017"/>
        <v>CACY2011</v>
      </c>
      <c r="C3031" s="2" t="s">
        <v>35</v>
      </c>
      <c r="D3031" s="4">
        <v>40803</v>
      </c>
      <c r="K3031" s="54">
        <f t="shared" si="2023"/>
        <v>0</v>
      </c>
      <c r="T3031" s="53">
        <v>1</v>
      </c>
      <c r="U3031" s="54">
        <v>1</v>
      </c>
      <c r="V3031" s="55">
        <v>40</v>
      </c>
      <c r="W3031" s="48">
        <f t="shared" si="2015"/>
        <v>1317</v>
      </c>
      <c r="X3031" s="32">
        <v>48080</v>
      </c>
      <c r="Y3031" s="31">
        <f t="shared" si="2011"/>
        <v>8.3194675540765393E-4</v>
      </c>
      <c r="Z3031" s="30">
        <f t="shared" si="2012"/>
        <v>2.0798668885191348E-5</v>
      </c>
      <c r="AA3031" s="10">
        <f t="shared" si="2019"/>
        <v>40</v>
      </c>
      <c r="AB3031" s="9" t="str">
        <f t="shared" si="2018"/>
        <v>U E</v>
      </c>
      <c r="AC3031" s="28">
        <f t="shared" si="2013"/>
        <v>8.3194675540765393E-4</v>
      </c>
      <c r="AD3031" s="29">
        <f t="shared" si="2014"/>
        <v>2.0798668885191348E-5</v>
      </c>
      <c r="AE3031" s="15">
        <f t="shared" si="2020"/>
        <v>40</v>
      </c>
      <c r="AF3031" s="27" t="e">
        <f t="shared" si="2009"/>
        <v>#REF!</v>
      </c>
      <c r="AG3031" s="7" t="e">
        <f t="shared" si="2009"/>
        <v>#REF!</v>
      </c>
      <c r="AH3031" s="17" t="e">
        <f t="shared" si="2021"/>
        <v>#REF!</v>
      </c>
      <c r="AI3031" s="26" t="e">
        <f t="shared" si="2010"/>
        <v>#REF!</v>
      </c>
      <c r="AJ3031" s="22" t="e">
        <f t="shared" si="2010"/>
        <v>#REF!</v>
      </c>
      <c r="AK3031" s="25" t="e">
        <f t="shared" si="2022"/>
        <v>#REF!</v>
      </c>
      <c r="AL3031" s="60">
        <f t="shared" si="2016"/>
        <v>40803</v>
      </c>
      <c r="AM3031" s="2"/>
    </row>
    <row r="3032" spans="1:39" ht="11.25" x14ac:dyDescent="0.2">
      <c r="A3032" s="2" t="s">
        <v>5</v>
      </c>
      <c r="B3032" s="2" t="str">
        <f t="shared" si="2017"/>
        <v>CACY2011</v>
      </c>
      <c r="C3032" s="2" t="s">
        <v>35</v>
      </c>
      <c r="D3032" s="4">
        <v>40802</v>
      </c>
      <c r="K3032" s="54">
        <f t="shared" si="2023"/>
        <v>0</v>
      </c>
      <c r="T3032" s="53">
        <v>1</v>
      </c>
      <c r="U3032" s="54">
        <v>6</v>
      </c>
      <c r="V3032" s="55">
        <v>367</v>
      </c>
      <c r="W3032" s="48">
        <f t="shared" si="2015"/>
        <v>1318</v>
      </c>
      <c r="X3032" s="32">
        <v>48080</v>
      </c>
      <c r="Y3032" s="31">
        <f t="shared" si="2011"/>
        <v>7.633111480865225E-3</v>
      </c>
      <c r="Z3032" s="30">
        <f t="shared" si="2012"/>
        <v>1.2479201331114809E-4</v>
      </c>
      <c r="AA3032" s="10">
        <f t="shared" si="2019"/>
        <v>61.166666666666671</v>
      </c>
      <c r="AB3032" s="9" t="str">
        <f t="shared" si="2018"/>
        <v>U E</v>
      </c>
      <c r="AC3032" s="28">
        <f t="shared" si="2013"/>
        <v>7.633111480865225E-3</v>
      </c>
      <c r="AD3032" s="29">
        <f t="shared" si="2014"/>
        <v>1.2479201331114809E-4</v>
      </c>
      <c r="AE3032" s="15">
        <f t="shared" si="2020"/>
        <v>61.166666666666671</v>
      </c>
      <c r="AF3032" s="27" t="e">
        <f t="shared" si="2009"/>
        <v>#REF!</v>
      </c>
      <c r="AG3032" s="7" t="e">
        <f t="shared" si="2009"/>
        <v>#REF!</v>
      </c>
      <c r="AH3032" s="17" t="e">
        <f t="shared" si="2021"/>
        <v>#REF!</v>
      </c>
      <c r="AI3032" s="26" t="e">
        <f t="shared" si="2010"/>
        <v>#REF!</v>
      </c>
      <c r="AJ3032" s="22" t="e">
        <f t="shared" si="2010"/>
        <v>#REF!</v>
      </c>
      <c r="AK3032" s="25" t="e">
        <f t="shared" si="2022"/>
        <v>#REF!</v>
      </c>
      <c r="AL3032" s="60">
        <f t="shared" si="2016"/>
        <v>40802</v>
      </c>
      <c r="AM3032" s="2"/>
    </row>
    <row r="3033" spans="1:39" ht="11.25" x14ac:dyDescent="0.2">
      <c r="A3033" s="2" t="s">
        <v>5</v>
      </c>
      <c r="B3033" s="2" t="str">
        <f t="shared" si="2017"/>
        <v>CACY2011</v>
      </c>
      <c r="C3033" s="2" t="s">
        <v>35</v>
      </c>
      <c r="D3033" s="4">
        <v>40801</v>
      </c>
      <c r="K3033" s="54">
        <f t="shared" si="2023"/>
        <v>0</v>
      </c>
      <c r="T3033" s="53">
        <v>4</v>
      </c>
      <c r="U3033" s="54">
        <v>3608</v>
      </c>
      <c r="V3033" s="55">
        <v>516786</v>
      </c>
      <c r="W3033" s="48">
        <f t="shared" si="2015"/>
        <v>1321</v>
      </c>
      <c r="X3033" s="32">
        <v>48080</v>
      </c>
      <c r="Y3033" s="31">
        <f t="shared" si="2011"/>
        <v>10.748460898502495</v>
      </c>
      <c r="Z3033" s="30">
        <f t="shared" si="2012"/>
        <v>7.5041597337770383E-2</v>
      </c>
      <c r="AA3033" s="10">
        <f t="shared" si="2019"/>
        <v>143.23337028824832</v>
      </c>
      <c r="AB3033" s="9" t="str">
        <f t="shared" si="2018"/>
        <v>U E</v>
      </c>
      <c r="AC3033" s="28">
        <f t="shared" si="2013"/>
        <v>10.748460898502495</v>
      </c>
      <c r="AD3033" s="29">
        <f t="shared" si="2014"/>
        <v>7.5041597337770383E-2</v>
      </c>
      <c r="AE3033" s="15">
        <f t="shared" si="2020"/>
        <v>143.23337028824832</v>
      </c>
      <c r="AF3033" s="27" t="e">
        <f t="shared" si="2009"/>
        <v>#REF!</v>
      </c>
      <c r="AG3033" s="7" t="e">
        <f t="shared" si="2009"/>
        <v>#REF!</v>
      </c>
      <c r="AH3033" s="17" t="e">
        <f t="shared" si="2021"/>
        <v>#REF!</v>
      </c>
      <c r="AI3033" s="26" t="e">
        <f t="shared" si="2010"/>
        <v>#REF!</v>
      </c>
      <c r="AJ3033" s="22" t="e">
        <f t="shared" si="2010"/>
        <v>#REF!</v>
      </c>
      <c r="AK3033" s="25" t="e">
        <f t="shared" si="2022"/>
        <v>#REF!</v>
      </c>
      <c r="AL3033" s="60">
        <f t="shared" si="2016"/>
        <v>40801</v>
      </c>
      <c r="AM3033" s="2"/>
    </row>
    <row r="3034" spans="1:39" ht="11.25" x14ac:dyDescent="0.2">
      <c r="A3034" s="2" t="s">
        <v>5</v>
      </c>
      <c r="B3034" s="2" t="str">
        <f t="shared" si="2017"/>
        <v>CACY2011</v>
      </c>
      <c r="C3034" s="2" t="s">
        <v>35</v>
      </c>
      <c r="D3034" s="4">
        <v>40800</v>
      </c>
      <c r="K3034" s="54">
        <f t="shared" si="2023"/>
        <v>0</v>
      </c>
      <c r="T3034" s="53">
        <v>0</v>
      </c>
      <c r="U3034" s="54">
        <v>0</v>
      </c>
      <c r="V3034" s="55">
        <v>0</v>
      </c>
      <c r="W3034" s="48">
        <f t="shared" si="2015"/>
        <v>1321</v>
      </c>
      <c r="X3034" s="32">
        <v>48080</v>
      </c>
      <c r="Y3034" s="31">
        <f t="shared" si="2011"/>
        <v>0</v>
      </c>
      <c r="Z3034" s="30">
        <f t="shared" si="2012"/>
        <v>0</v>
      </c>
      <c r="AA3034" s="10">
        <f t="shared" si="2019"/>
        <v>0</v>
      </c>
      <c r="AB3034" s="9" t="str">
        <f t="shared" si="2018"/>
        <v>U E</v>
      </c>
      <c r="AC3034" s="28">
        <f t="shared" si="2013"/>
        <v>0</v>
      </c>
      <c r="AD3034" s="29">
        <f t="shared" si="2014"/>
        <v>0</v>
      </c>
      <c r="AE3034" s="15">
        <f t="shared" si="2020"/>
        <v>0</v>
      </c>
      <c r="AF3034" s="27" t="e">
        <f t="shared" si="2009"/>
        <v>#REF!</v>
      </c>
      <c r="AG3034" s="7" t="e">
        <f t="shared" si="2009"/>
        <v>#REF!</v>
      </c>
      <c r="AH3034" s="17" t="e">
        <f t="shared" si="2021"/>
        <v>#REF!</v>
      </c>
      <c r="AI3034" s="26" t="e">
        <f t="shared" si="2010"/>
        <v>#REF!</v>
      </c>
      <c r="AJ3034" s="22" t="e">
        <f t="shared" si="2010"/>
        <v>#REF!</v>
      </c>
      <c r="AK3034" s="25" t="e">
        <f t="shared" si="2022"/>
        <v>#REF!</v>
      </c>
      <c r="AL3034" s="60">
        <f t="shared" si="2016"/>
        <v>40800</v>
      </c>
      <c r="AM3034" s="2"/>
    </row>
    <row r="3035" spans="1:39" ht="11.25" x14ac:dyDescent="0.2">
      <c r="A3035" s="2" t="s">
        <v>5</v>
      </c>
      <c r="B3035" s="2" t="str">
        <f t="shared" si="2017"/>
        <v>CACY2011</v>
      </c>
      <c r="C3035" s="2" t="s">
        <v>35</v>
      </c>
      <c r="D3035" s="4">
        <v>40799</v>
      </c>
      <c r="K3035" s="54">
        <f t="shared" si="2023"/>
        <v>0</v>
      </c>
      <c r="T3035" s="53">
        <v>2</v>
      </c>
      <c r="U3035" s="54">
        <v>928</v>
      </c>
      <c r="V3035" s="55">
        <v>51308</v>
      </c>
      <c r="W3035" s="48">
        <f t="shared" si="2015"/>
        <v>1323</v>
      </c>
      <c r="X3035" s="32">
        <v>48080</v>
      </c>
      <c r="Y3035" s="31">
        <f t="shared" si="2011"/>
        <v>1.0671381031613976</v>
      </c>
      <c r="Z3035" s="30">
        <f t="shared" si="2012"/>
        <v>1.9301164725457572E-2</v>
      </c>
      <c r="AA3035" s="10">
        <f t="shared" si="2019"/>
        <v>55.28879310344827</v>
      </c>
      <c r="AB3035" s="9" t="str">
        <f t="shared" si="2018"/>
        <v>U E</v>
      </c>
      <c r="AC3035" s="28">
        <f t="shared" si="2013"/>
        <v>1.0671381031613976</v>
      </c>
      <c r="AD3035" s="29">
        <f t="shared" si="2014"/>
        <v>1.9301164725457572E-2</v>
      </c>
      <c r="AE3035" s="15">
        <f t="shared" si="2020"/>
        <v>55.28879310344827</v>
      </c>
      <c r="AF3035" s="27" t="e">
        <f t="shared" si="2009"/>
        <v>#REF!</v>
      </c>
      <c r="AG3035" s="7" t="e">
        <f t="shared" si="2009"/>
        <v>#REF!</v>
      </c>
      <c r="AH3035" s="17" t="e">
        <f t="shared" si="2021"/>
        <v>#REF!</v>
      </c>
      <c r="AI3035" s="26" t="e">
        <f t="shared" si="2010"/>
        <v>#REF!</v>
      </c>
      <c r="AJ3035" s="22" t="e">
        <f t="shared" si="2010"/>
        <v>#REF!</v>
      </c>
      <c r="AK3035" s="25" t="e">
        <f t="shared" si="2022"/>
        <v>#REF!</v>
      </c>
      <c r="AL3035" s="60">
        <f t="shared" si="2016"/>
        <v>40799</v>
      </c>
      <c r="AM3035" s="2"/>
    </row>
    <row r="3036" spans="1:39" ht="11.25" x14ac:dyDescent="0.2">
      <c r="A3036" s="2" t="s">
        <v>5</v>
      </c>
      <c r="B3036" s="2" t="str">
        <f t="shared" si="2017"/>
        <v>CACY2011</v>
      </c>
      <c r="C3036" s="2" t="s">
        <v>35</v>
      </c>
      <c r="D3036" s="4">
        <v>40798</v>
      </c>
      <c r="K3036" s="54">
        <f t="shared" si="2023"/>
        <v>0</v>
      </c>
      <c r="T3036" s="53">
        <v>2</v>
      </c>
      <c r="U3036" s="54">
        <v>51</v>
      </c>
      <c r="V3036" s="55">
        <v>5092</v>
      </c>
      <c r="W3036" s="48">
        <f t="shared" si="2015"/>
        <v>1325</v>
      </c>
      <c r="X3036" s="32">
        <v>48080</v>
      </c>
      <c r="Y3036" s="31">
        <f t="shared" si="2011"/>
        <v>0.10590682196339435</v>
      </c>
      <c r="Z3036" s="30">
        <f t="shared" si="2012"/>
        <v>1.0607321131447587E-3</v>
      </c>
      <c r="AA3036" s="10">
        <f t="shared" si="2019"/>
        <v>99.843137254901961</v>
      </c>
      <c r="AB3036" s="9" t="str">
        <f t="shared" si="2018"/>
        <v>U E</v>
      </c>
      <c r="AC3036" s="28">
        <f t="shared" si="2013"/>
        <v>0.10590682196339435</v>
      </c>
      <c r="AD3036" s="29">
        <f t="shared" si="2014"/>
        <v>1.0607321131447587E-3</v>
      </c>
      <c r="AE3036" s="15">
        <f t="shared" si="2020"/>
        <v>99.843137254901961</v>
      </c>
      <c r="AF3036" s="27" t="e">
        <f t="shared" si="2009"/>
        <v>#REF!</v>
      </c>
      <c r="AG3036" s="7" t="e">
        <f t="shared" si="2009"/>
        <v>#REF!</v>
      </c>
      <c r="AH3036" s="17" t="e">
        <f t="shared" si="2021"/>
        <v>#REF!</v>
      </c>
      <c r="AI3036" s="26" t="e">
        <f t="shared" si="2010"/>
        <v>#REF!</v>
      </c>
      <c r="AJ3036" s="22" t="e">
        <f t="shared" si="2010"/>
        <v>#REF!</v>
      </c>
      <c r="AK3036" s="25" t="e">
        <f t="shared" si="2022"/>
        <v>#REF!</v>
      </c>
      <c r="AL3036" s="60">
        <f t="shared" si="2016"/>
        <v>40798</v>
      </c>
      <c r="AM3036" s="2"/>
    </row>
    <row r="3037" spans="1:39" ht="11.25" x14ac:dyDescent="0.2">
      <c r="A3037" s="2" t="s">
        <v>5</v>
      </c>
      <c r="B3037" s="2" t="str">
        <f t="shared" si="2017"/>
        <v>CACY2011</v>
      </c>
      <c r="C3037" s="2" t="s">
        <v>35</v>
      </c>
      <c r="D3037" s="4">
        <v>40797</v>
      </c>
      <c r="K3037" s="54">
        <f t="shared" si="2023"/>
        <v>0</v>
      </c>
      <c r="T3037" s="53">
        <v>3</v>
      </c>
      <c r="U3037" s="54">
        <v>22</v>
      </c>
      <c r="V3037" s="55">
        <v>2027</v>
      </c>
      <c r="W3037" s="48">
        <f t="shared" si="2015"/>
        <v>1332</v>
      </c>
      <c r="X3037" s="32">
        <v>48080</v>
      </c>
      <c r="Y3037" s="31">
        <f t="shared" si="2011"/>
        <v>4.2158901830282862E-2</v>
      </c>
      <c r="Z3037" s="30">
        <f t="shared" si="2012"/>
        <v>4.5757071547420963E-4</v>
      </c>
      <c r="AA3037" s="10">
        <f t="shared" si="2019"/>
        <v>92.13636363636364</v>
      </c>
      <c r="AB3037" s="9" t="str">
        <f t="shared" si="2018"/>
        <v>U E</v>
      </c>
      <c r="AC3037" s="28">
        <f t="shared" si="2013"/>
        <v>4.2158901830282862E-2</v>
      </c>
      <c r="AD3037" s="29">
        <f t="shared" si="2014"/>
        <v>4.5757071547420963E-4</v>
      </c>
      <c r="AE3037" s="15">
        <f t="shared" si="2020"/>
        <v>92.13636363636364</v>
      </c>
      <c r="AF3037" s="27" t="e">
        <f t="shared" si="2009"/>
        <v>#REF!</v>
      </c>
      <c r="AG3037" s="7" t="e">
        <f t="shared" si="2009"/>
        <v>#REF!</v>
      </c>
      <c r="AH3037" s="17" t="e">
        <f t="shared" si="2021"/>
        <v>#REF!</v>
      </c>
      <c r="AI3037" s="26" t="e">
        <f t="shared" si="2010"/>
        <v>#REF!</v>
      </c>
      <c r="AJ3037" s="22" t="e">
        <f t="shared" si="2010"/>
        <v>#REF!</v>
      </c>
      <c r="AK3037" s="25" t="e">
        <f t="shared" si="2022"/>
        <v>#REF!</v>
      </c>
      <c r="AL3037" s="60">
        <f t="shared" si="2016"/>
        <v>40797</v>
      </c>
      <c r="AM3037" s="2"/>
    </row>
    <row r="3038" spans="1:39" ht="11.25" x14ac:dyDescent="0.2">
      <c r="A3038" s="2" t="s">
        <v>5</v>
      </c>
      <c r="B3038" s="2" t="str">
        <f t="shared" si="2017"/>
        <v>CACY2011</v>
      </c>
      <c r="C3038" s="2" t="s">
        <v>35</v>
      </c>
      <c r="D3038" s="4">
        <v>40796</v>
      </c>
      <c r="K3038" s="54">
        <f t="shared" si="2023"/>
        <v>0</v>
      </c>
      <c r="T3038" s="53"/>
      <c r="U3038" s="54"/>
      <c r="V3038" s="55"/>
      <c r="W3038" s="48">
        <f t="shared" si="2015"/>
        <v>1339</v>
      </c>
      <c r="X3038" s="32">
        <v>48080</v>
      </c>
      <c r="Y3038" s="31">
        <f t="shared" si="2011"/>
        <v>0</v>
      </c>
      <c r="Z3038" s="30">
        <f t="shared" si="2012"/>
        <v>0</v>
      </c>
      <c r="AA3038" s="10">
        <f t="shared" si="2019"/>
        <v>0</v>
      </c>
      <c r="AB3038" s="9" t="str">
        <f t="shared" si="2018"/>
        <v>U E</v>
      </c>
      <c r="AC3038" s="28">
        <f t="shared" si="2013"/>
        <v>0</v>
      </c>
      <c r="AD3038" s="29">
        <f t="shared" si="2014"/>
        <v>0</v>
      </c>
      <c r="AE3038" s="15">
        <f t="shared" si="2020"/>
        <v>0</v>
      </c>
      <c r="AF3038" s="27" t="e">
        <f t="shared" si="2009"/>
        <v>#REF!</v>
      </c>
      <c r="AG3038" s="7" t="e">
        <f t="shared" si="2009"/>
        <v>#REF!</v>
      </c>
      <c r="AH3038" s="17" t="e">
        <f t="shared" si="2021"/>
        <v>#REF!</v>
      </c>
      <c r="AI3038" s="26" t="e">
        <f t="shared" si="2010"/>
        <v>#REF!</v>
      </c>
      <c r="AJ3038" s="22" t="e">
        <f t="shared" si="2010"/>
        <v>#REF!</v>
      </c>
      <c r="AK3038" s="25" t="e">
        <f t="shared" si="2022"/>
        <v>#REF!</v>
      </c>
      <c r="AL3038" s="60">
        <f t="shared" si="2016"/>
        <v>40796</v>
      </c>
      <c r="AM3038" s="2"/>
    </row>
    <row r="3039" spans="1:39" ht="11.25" x14ac:dyDescent="0.2">
      <c r="A3039" s="2" t="s">
        <v>5</v>
      </c>
      <c r="B3039" s="2" t="str">
        <f t="shared" si="2017"/>
        <v>CACY2011</v>
      </c>
      <c r="C3039" s="2" t="s">
        <v>35</v>
      </c>
      <c r="D3039" s="4">
        <v>40795</v>
      </c>
      <c r="K3039" s="54">
        <f t="shared" si="2023"/>
        <v>0</v>
      </c>
      <c r="T3039" s="53">
        <v>6</v>
      </c>
      <c r="U3039" s="54">
        <v>75</v>
      </c>
      <c r="V3039" s="55">
        <v>2508</v>
      </c>
      <c r="W3039" s="48">
        <f t="shared" si="2015"/>
        <v>1341</v>
      </c>
      <c r="X3039" s="32">
        <v>48080</v>
      </c>
      <c r="Y3039" s="31">
        <f t="shared" si="2011"/>
        <v>5.21630615640599E-2</v>
      </c>
      <c r="Z3039" s="30">
        <f t="shared" si="2012"/>
        <v>1.559900166389351E-3</v>
      </c>
      <c r="AA3039" s="10">
        <f t="shared" si="2019"/>
        <v>33.440000000000005</v>
      </c>
      <c r="AB3039" s="9" t="str">
        <f t="shared" si="2018"/>
        <v>U E</v>
      </c>
      <c r="AC3039" s="28">
        <f t="shared" si="2013"/>
        <v>5.21630615640599E-2</v>
      </c>
      <c r="AD3039" s="29">
        <f t="shared" si="2014"/>
        <v>1.559900166389351E-3</v>
      </c>
      <c r="AE3039" s="15">
        <f t="shared" si="2020"/>
        <v>33.440000000000005</v>
      </c>
      <c r="AF3039" s="27" t="e">
        <f t="shared" si="2009"/>
        <v>#REF!</v>
      </c>
      <c r="AG3039" s="7" t="e">
        <f t="shared" si="2009"/>
        <v>#REF!</v>
      </c>
      <c r="AH3039" s="17" t="e">
        <f t="shared" si="2021"/>
        <v>#REF!</v>
      </c>
      <c r="AI3039" s="26" t="e">
        <f t="shared" si="2010"/>
        <v>#REF!</v>
      </c>
      <c r="AJ3039" s="22" t="e">
        <f t="shared" si="2010"/>
        <v>#REF!</v>
      </c>
      <c r="AK3039" s="25" t="e">
        <f t="shared" si="2022"/>
        <v>#REF!</v>
      </c>
      <c r="AL3039" s="60">
        <f t="shared" si="2016"/>
        <v>40795</v>
      </c>
      <c r="AM3039" s="2"/>
    </row>
    <row r="3040" spans="1:39" ht="11.25" x14ac:dyDescent="0.2">
      <c r="A3040" s="2" t="s">
        <v>5</v>
      </c>
      <c r="B3040" s="2" t="str">
        <f t="shared" si="2017"/>
        <v>CACY2011</v>
      </c>
      <c r="C3040" s="2" t="s">
        <v>35</v>
      </c>
      <c r="D3040" s="4">
        <v>40794</v>
      </c>
      <c r="K3040" s="54">
        <f t="shared" si="2023"/>
        <v>0</v>
      </c>
      <c r="T3040" s="53">
        <v>2</v>
      </c>
      <c r="U3040" s="54">
        <v>1444</v>
      </c>
      <c r="V3040" s="55">
        <v>114709</v>
      </c>
      <c r="W3040" s="48">
        <f t="shared" si="2015"/>
        <v>1340</v>
      </c>
      <c r="X3040" s="32">
        <v>48080</v>
      </c>
      <c r="Y3040" s="31">
        <f t="shared" si="2011"/>
        <v>2.3857945091514141</v>
      </c>
      <c r="Z3040" s="30">
        <f t="shared" si="2012"/>
        <v>3.0033277870216306E-2</v>
      </c>
      <c r="AA3040" s="10">
        <f t="shared" si="2019"/>
        <v>79.43836565096953</v>
      </c>
      <c r="AB3040" s="9" t="str">
        <f t="shared" si="2018"/>
        <v>U E</v>
      </c>
      <c r="AC3040" s="28">
        <f t="shared" si="2013"/>
        <v>2.3857945091514141</v>
      </c>
      <c r="AD3040" s="29">
        <f t="shared" si="2014"/>
        <v>3.0033277870216306E-2</v>
      </c>
      <c r="AE3040" s="15">
        <f t="shared" si="2020"/>
        <v>79.43836565096953</v>
      </c>
      <c r="AF3040" s="27" t="e">
        <f t="shared" ref="AF3040:AG3103" si="2024">AF3041+Y3040</f>
        <v>#REF!</v>
      </c>
      <c r="AG3040" s="7" t="e">
        <f t="shared" si="2024"/>
        <v>#REF!</v>
      </c>
      <c r="AH3040" s="17" t="e">
        <f t="shared" si="2021"/>
        <v>#REF!</v>
      </c>
      <c r="AI3040" s="26" t="e">
        <f t="shared" ref="AI3040:AJ3103" si="2025">AI3041+AC3040</f>
        <v>#REF!</v>
      </c>
      <c r="AJ3040" s="22" t="e">
        <f t="shared" si="2025"/>
        <v>#REF!</v>
      </c>
      <c r="AK3040" s="25" t="e">
        <f t="shared" si="2022"/>
        <v>#REF!</v>
      </c>
      <c r="AL3040" s="60">
        <f t="shared" si="2016"/>
        <v>40794</v>
      </c>
      <c r="AM3040" s="2"/>
    </row>
    <row r="3041" spans="1:39" ht="11.25" x14ac:dyDescent="0.2">
      <c r="A3041" s="2" t="s">
        <v>5</v>
      </c>
      <c r="B3041" s="2" t="str">
        <f t="shared" si="2017"/>
        <v>CACY2011</v>
      </c>
      <c r="C3041" s="2" t="s">
        <v>35</v>
      </c>
      <c r="D3041" s="4">
        <v>40793</v>
      </c>
      <c r="K3041" s="54">
        <f t="shared" si="2023"/>
        <v>0</v>
      </c>
      <c r="T3041" s="53">
        <v>0</v>
      </c>
      <c r="U3041" s="54">
        <v>0</v>
      </c>
      <c r="V3041" s="55">
        <v>0</v>
      </c>
      <c r="W3041" s="48">
        <f t="shared" si="2015"/>
        <v>1339</v>
      </c>
      <c r="X3041" s="32">
        <v>48080</v>
      </c>
      <c r="Y3041" s="31">
        <f t="shared" si="2011"/>
        <v>0</v>
      </c>
      <c r="Z3041" s="30">
        <f t="shared" si="2012"/>
        <v>0</v>
      </c>
      <c r="AA3041" s="10">
        <f t="shared" si="2019"/>
        <v>0</v>
      </c>
      <c r="AB3041" s="9" t="str">
        <f t="shared" si="2018"/>
        <v>U E</v>
      </c>
      <c r="AC3041" s="28">
        <f t="shared" si="2013"/>
        <v>0</v>
      </c>
      <c r="AD3041" s="29">
        <f t="shared" si="2014"/>
        <v>0</v>
      </c>
      <c r="AE3041" s="15">
        <f t="shared" si="2020"/>
        <v>0</v>
      </c>
      <c r="AF3041" s="27" t="e">
        <f t="shared" si="2024"/>
        <v>#REF!</v>
      </c>
      <c r="AG3041" s="7" t="e">
        <f t="shared" si="2024"/>
        <v>#REF!</v>
      </c>
      <c r="AH3041" s="17" t="e">
        <f t="shared" si="2021"/>
        <v>#REF!</v>
      </c>
      <c r="AI3041" s="26" t="e">
        <f t="shared" si="2025"/>
        <v>#REF!</v>
      </c>
      <c r="AJ3041" s="22" t="e">
        <f t="shared" si="2025"/>
        <v>#REF!</v>
      </c>
      <c r="AK3041" s="25" t="e">
        <f t="shared" si="2022"/>
        <v>#REF!</v>
      </c>
      <c r="AL3041" s="60">
        <f t="shared" si="2016"/>
        <v>40793</v>
      </c>
      <c r="AM3041" s="2"/>
    </row>
    <row r="3042" spans="1:39" ht="11.25" x14ac:dyDescent="0.2">
      <c r="A3042" s="2" t="s">
        <v>5</v>
      </c>
      <c r="B3042" s="2" t="str">
        <f t="shared" si="2017"/>
        <v>CACY2011</v>
      </c>
      <c r="C3042" s="2" t="s">
        <v>35</v>
      </c>
      <c r="D3042" s="4">
        <v>40792</v>
      </c>
      <c r="K3042" s="54">
        <f t="shared" si="2023"/>
        <v>0</v>
      </c>
      <c r="T3042" s="53">
        <v>1</v>
      </c>
      <c r="U3042" s="54">
        <v>0</v>
      </c>
      <c r="V3042" s="55">
        <v>0</v>
      </c>
      <c r="W3042" s="48">
        <f t="shared" si="2015"/>
        <v>1342</v>
      </c>
      <c r="X3042" s="32">
        <v>48080</v>
      </c>
      <c r="Y3042" s="31">
        <f t="shared" si="2011"/>
        <v>0</v>
      </c>
      <c r="Z3042" s="30">
        <f t="shared" si="2012"/>
        <v>0</v>
      </c>
      <c r="AA3042" s="10">
        <f t="shared" si="2019"/>
        <v>0</v>
      </c>
      <c r="AB3042" s="9" t="str">
        <f t="shared" si="2018"/>
        <v>U E</v>
      </c>
      <c r="AC3042" s="28">
        <f t="shared" si="2013"/>
        <v>0</v>
      </c>
      <c r="AD3042" s="29">
        <f t="shared" si="2014"/>
        <v>0</v>
      </c>
      <c r="AE3042" s="15">
        <f t="shared" si="2020"/>
        <v>0</v>
      </c>
      <c r="AF3042" s="27" t="e">
        <f t="shared" si="2024"/>
        <v>#REF!</v>
      </c>
      <c r="AG3042" s="7" t="e">
        <f t="shared" si="2024"/>
        <v>#REF!</v>
      </c>
      <c r="AH3042" s="17" t="e">
        <f t="shared" si="2021"/>
        <v>#REF!</v>
      </c>
      <c r="AI3042" s="26" t="e">
        <f t="shared" si="2025"/>
        <v>#REF!</v>
      </c>
      <c r="AJ3042" s="22" t="e">
        <f t="shared" si="2025"/>
        <v>#REF!</v>
      </c>
      <c r="AK3042" s="25" t="e">
        <f t="shared" si="2022"/>
        <v>#REF!</v>
      </c>
      <c r="AL3042" s="60">
        <f t="shared" si="2016"/>
        <v>40792</v>
      </c>
      <c r="AM3042" s="2"/>
    </row>
    <row r="3043" spans="1:39" ht="11.25" x14ac:dyDescent="0.2">
      <c r="A3043" s="2" t="s">
        <v>5</v>
      </c>
      <c r="B3043" s="2" t="str">
        <f t="shared" si="2017"/>
        <v>CACY2011</v>
      </c>
      <c r="C3043" s="2" t="s">
        <v>35</v>
      </c>
      <c r="D3043" s="4">
        <v>40791</v>
      </c>
      <c r="K3043" s="54">
        <f t="shared" si="2023"/>
        <v>0</v>
      </c>
      <c r="T3043" s="53">
        <v>3</v>
      </c>
      <c r="U3043" s="54">
        <v>10</v>
      </c>
      <c r="V3043" s="55">
        <v>1817</v>
      </c>
      <c r="W3043" s="48">
        <f t="shared" si="2015"/>
        <v>1342</v>
      </c>
      <c r="X3043" s="32">
        <v>48080</v>
      </c>
      <c r="Y3043" s="31">
        <f t="shared" si="2011"/>
        <v>3.7791181364392676E-2</v>
      </c>
      <c r="Z3043" s="30">
        <f t="shared" si="2012"/>
        <v>2.0798668885191348E-4</v>
      </c>
      <c r="AA3043" s="10">
        <f t="shared" si="2019"/>
        <v>181.7</v>
      </c>
      <c r="AB3043" s="9" t="str">
        <f t="shared" si="2018"/>
        <v>U E</v>
      </c>
      <c r="AC3043" s="28">
        <f t="shared" si="2013"/>
        <v>3.7791181364392676E-2</v>
      </c>
      <c r="AD3043" s="29">
        <f t="shared" si="2014"/>
        <v>2.0798668885191348E-4</v>
      </c>
      <c r="AE3043" s="15">
        <f t="shared" si="2020"/>
        <v>181.7</v>
      </c>
      <c r="AF3043" s="27" t="e">
        <f t="shared" si="2024"/>
        <v>#REF!</v>
      </c>
      <c r="AG3043" s="7" t="e">
        <f t="shared" si="2024"/>
        <v>#REF!</v>
      </c>
      <c r="AH3043" s="17" t="e">
        <f t="shared" si="2021"/>
        <v>#REF!</v>
      </c>
      <c r="AI3043" s="26" t="e">
        <f t="shared" si="2025"/>
        <v>#REF!</v>
      </c>
      <c r="AJ3043" s="22" t="e">
        <f t="shared" si="2025"/>
        <v>#REF!</v>
      </c>
      <c r="AK3043" s="25" t="e">
        <f t="shared" si="2022"/>
        <v>#REF!</v>
      </c>
      <c r="AL3043" s="60">
        <f t="shared" si="2016"/>
        <v>40791</v>
      </c>
      <c r="AM3043" s="2"/>
    </row>
    <row r="3044" spans="1:39" ht="11.25" x14ac:dyDescent="0.2">
      <c r="A3044" s="2" t="s">
        <v>5</v>
      </c>
      <c r="B3044" s="2" t="str">
        <f t="shared" si="2017"/>
        <v>CACY2011</v>
      </c>
      <c r="C3044" s="2" t="s">
        <v>35</v>
      </c>
      <c r="D3044" s="4">
        <v>40790</v>
      </c>
      <c r="K3044" s="54">
        <f t="shared" si="2023"/>
        <v>0</v>
      </c>
      <c r="T3044" s="53">
        <v>1</v>
      </c>
      <c r="U3044" s="54">
        <v>2</v>
      </c>
      <c r="V3044" s="55">
        <v>139</v>
      </c>
      <c r="W3044" s="48">
        <f t="shared" si="2015"/>
        <v>1342</v>
      </c>
      <c r="X3044" s="32">
        <v>48080</v>
      </c>
      <c r="Y3044" s="31">
        <f t="shared" si="2011"/>
        <v>2.8910149750415973E-3</v>
      </c>
      <c r="Z3044" s="30">
        <f t="shared" si="2012"/>
        <v>4.1597337770382697E-5</v>
      </c>
      <c r="AA3044" s="10">
        <f t="shared" si="2019"/>
        <v>69.5</v>
      </c>
      <c r="AB3044" s="9" t="str">
        <f t="shared" si="2018"/>
        <v>U E</v>
      </c>
      <c r="AC3044" s="28">
        <f t="shared" si="2013"/>
        <v>2.8910149750415973E-3</v>
      </c>
      <c r="AD3044" s="29">
        <f t="shared" si="2014"/>
        <v>4.1597337770382697E-5</v>
      </c>
      <c r="AE3044" s="15">
        <f t="shared" si="2020"/>
        <v>69.5</v>
      </c>
      <c r="AF3044" s="27" t="e">
        <f t="shared" si="2024"/>
        <v>#REF!</v>
      </c>
      <c r="AG3044" s="7" t="e">
        <f t="shared" si="2024"/>
        <v>#REF!</v>
      </c>
      <c r="AH3044" s="17" t="e">
        <f t="shared" si="2021"/>
        <v>#REF!</v>
      </c>
      <c r="AI3044" s="26" t="e">
        <f t="shared" si="2025"/>
        <v>#REF!</v>
      </c>
      <c r="AJ3044" s="22" t="e">
        <f t="shared" si="2025"/>
        <v>#REF!</v>
      </c>
      <c r="AK3044" s="25" t="e">
        <f t="shared" si="2022"/>
        <v>#REF!</v>
      </c>
      <c r="AL3044" s="60">
        <f t="shared" si="2016"/>
        <v>40790</v>
      </c>
      <c r="AM3044" s="2"/>
    </row>
    <row r="3045" spans="1:39" ht="11.25" x14ac:dyDescent="0.2">
      <c r="A3045" s="2" t="s">
        <v>5</v>
      </c>
      <c r="B3045" s="2" t="str">
        <f t="shared" si="2017"/>
        <v>CACY2011</v>
      </c>
      <c r="C3045" s="2" t="s">
        <v>35</v>
      </c>
      <c r="D3045" s="4">
        <v>40789</v>
      </c>
      <c r="K3045" s="54">
        <f t="shared" si="2023"/>
        <v>0</v>
      </c>
      <c r="T3045" s="53">
        <v>1</v>
      </c>
      <c r="U3045" s="54">
        <v>1</v>
      </c>
      <c r="V3045" s="55">
        <v>173</v>
      </c>
      <c r="W3045" s="48">
        <f t="shared" si="2015"/>
        <v>1345</v>
      </c>
      <c r="X3045" s="32">
        <v>48080</v>
      </c>
      <c r="Y3045" s="31">
        <f t="shared" si="2011"/>
        <v>3.5981697171381033E-3</v>
      </c>
      <c r="Z3045" s="30">
        <f t="shared" si="2012"/>
        <v>2.0798668885191348E-5</v>
      </c>
      <c r="AA3045" s="10">
        <f t="shared" si="2019"/>
        <v>173</v>
      </c>
      <c r="AB3045" s="9" t="str">
        <f t="shared" si="2018"/>
        <v>U E</v>
      </c>
      <c r="AC3045" s="28">
        <f t="shared" si="2013"/>
        <v>3.5981697171381033E-3</v>
      </c>
      <c r="AD3045" s="29">
        <f t="shared" si="2014"/>
        <v>2.0798668885191348E-5</v>
      </c>
      <c r="AE3045" s="15">
        <f t="shared" si="2020"/>
        <v>173</v>
      </c>
      <c r="AF3045" s="27" t="e">
        <f t="shared" si="2024"/>
        <v>#REF!</v>
      </c>
      <c r="AG3045" s="7" t="e">
        <f t="shared" si="2024"/>
        <v>#REF!</v>
      </c>
      <c r="AH3045" s="17" t="e">
        <f t="shared" si="2021"/>
        <v>#REF!</v>
      </c>
      <c r="AI3045" s="26" t="e">
        <f t="shared" si="2025"/>
        <v>#REF!</v>
      </c>
      <c r="AJ3045" s="22" t="e">
        <f t="shared" si="2025"/>
        <v>#REF!</v>
      </c>
      <c r="AK3045" s="25" t="e">
        <f t="shared" si="2022"/>
        <v>#REF!</v>
      </c>
      <c r="AL3045" s="60">
        <f t="shared" si="2016"/>
        <v>40789</v>
      </c>
      <c r="AM3045" s="2"/>
    </row>
    <row r="3046" spans="1:39" ht="11.25" x14ac:dyDescent="0.2">
      <c r="A3046" s="2" t="s">
        <v>5</v>
      </c>
      <c r="B3046" s="2" t="str">
        <f t="shared" si="2017"/>
        <v>CACY2011</v>
      </c>
      <c r="C3046" s="2" t="s">
        <v>35</v>
      </c>
      <c r="D3046" s="4">
        <v>40788</v>
      </c>
      <c r="K3046" s="54">
        <f t="shared" si="2023"/>
        <v>0</v>
      </c>
      <c r="T3046" s="53">
        <v>1</v>
      </c>
      <c r="U3046" s="54">
        <v>1</v>
      </c>
      <c r="V3046" s="55">
        <v>130</v>
      </c>
      <c r="W3046" s="48">
        <f t="shared" si="2015"/>
        <v>1345</v>
      </c>
      <c r="X3046" s="32">
        <v>48080</v>
      </c>
      <c r="Y3046" s="31">
        <f t="shared" si="2011"/>
        <v>2.7038269550748754E-3</v>
      </c>
      <c r="Z3046" s="30">
        <f t="shared" si="2012"/>
        <v>2.0798668885191348E-5</v>
      </c>
      <c r="AA3046" s="10">
        <f t="shared" si="2019"/>
        <v>130</v>
      </c>
      <c r="AB3046" s="9" t="str">
        <f t="shared" si="2018"/>
        <v>U E</v>
      </c>
      <c r="AC3046" s="28">
        <f t="shared" si="2013"/>
        <v>2.7038269550748754E-3</v>
      </c>
      <c r="AD3046" s="29">
        <f t="shared" si="2014"/>
        <v>2.0798668885191348E-5</v>
      </c>
      <c r="AE3046" s="15">
        <f t="shared" si="2020"/>
        <v>130</v>
      </c>
      <c r="AF3046" s="27" t="e">
        <f t="shared" si="2024"/>
        <v>#REF!</v>
      </c>
      <c r="AG3046" s="7" t="e">
        <f t="shared" si="2024"/>
        <v>#REF!</v>
      </c>
      <c r="AH3046" s="17" t="e">
        <f t="shared" si="2021"/>
        <v>#REF!</v>
      </c>
      <c r="AI3046" s="26" t="e">
        <f t="shared" si="2025"/>
        <v>#REF!</v>
      </c>
      <c r="AJ3046" s="22" t="e">
        <f t="shared" si="2025"/>
        <v>#REF!</v>
      </c>
      <c r="AK3046" s="25" t="e">
        <f t="shared" si="2022"/>
        <v>#REF!</v>
      </c>
      <c r="AL3046" s="60">
        <f t="shared" si="2016"/>
        <v>40788</v>
      </c>
      <c r="AM3046" s="2"/>
    </row>
    <row r="3047" spans="1:39" ht="11.25" x14ac:dyDescent="0.2">
      <c r="A3047" s="2" t="s">
        <v>5</v>
      </c>
      <c r="B3047" s="2" t="str">
        <f t="shared" si="2017"/>
        <v>CACY2011</v>
      </c>
      <c r="C3047" s="2" t="s">
        <v>35</v>
      </c>
      <c r="D3047" s="4">
        <v>40787</v>
      </c>
      <c r="K3047" s="54">
        <f t="shared" si="2023"/>
        <v>0</v>
      </c>
      <c r="T3047" s="53">
        <v>3</v>
      </c>
      <c r="U3047" s="54">
        <v>16</v>
      </c>
      <c r="V3047" s="55">
        <v>3980</v>
      </c>
      <c r="W3047" s="48">
        <f t="shared" si="2015"/>
        <v>1347</v>
      </c>
      <c r="X3047" s="32">
        <v>48080</v>
      </c>
      <c r="Y3047" s="31">
        <f t="shared" si="2011"/>
        <v>8.277870216306156E-2</v>
      </c>
      <c r="Z3047" s="30">
        <f t="shared" si="2012"/>
        <v>3.3277870216306157E-4</v>
      </c>
      <c r="AA3047" s="10">
        <f t="shared" si="2019"/>
        <v>248.74999999999997</v>
      </c>
      <c r="AB3047" s="9" t="str">
        <f t="shared" si="2018"/>
        <v>U E</v>
      </c>
      <c r="AC3047" s="28">
        <f t="shared" si="2013"/>
        <v>8.277870216306156E-2</v>
      </c>
      <c r="AD3047" s="29">
        <f t="shared" si="2014"/>
        <v>3.3277870216306157E-4</v>
      </c>
      <c r="AE3047" s="15">
        <f t="shared" si="2020"/>
        <v>248.74999999999997</v>
      </c>
      <c r="AF3047" s="27" t="e">
        <f t="shared" si="2024"/>
        <v>#REF!</v>
      </c>
      <c r="AG3047" s="7" t="e">
        <f t="shared" si="2024"/>
        <v>#REF!</v>
      </c>
      <c r="AH3047" s="17" t="e">
        <f t="shared" si="2021"/>
        <v>#REF!</v>
      </c>
      <c r="AI3047" s="26" t="e">
        <f t="shared" si="2025"/>
        <v>#REF!</v>
      </c>
      <c r="AJ3047" s="22" t="e">
        <f t="shared" si="2025"/>
        <v>#REF!</v>
      </c>
      <c r="AK3047" s="25" t="e">
        <f t="shared" si="2022"/>
        <v>#REF!</v>
      </c>
      <c r="AL3047" s="60">
        <f t="shared" si="2016"/>
        <v>40787</v>
      </c>
      <c r="AM3047" s="2"/>
    </row>
    <row r="3048" spans="1:39" ht="11.25" x14ac:dyDescent="0.2">
      <c r="A3048" s="2" t="s">
        <v>5</v>
      </c>
      <c r="B3048" s="2" t="str">
        <f t="shared" si="2017"/>
        <v>CACY2011</v>
      </c>
      <c r="C3048" s="2" t="s">
        <v>35</v>
      </c>
      <c r="D3048" s="4">
        <v>40786</v>
      </c>
      <c r="G3048" s="69">
        <v>144</v>
      </c>
      <c r="H3048" s="71">
        <v>1.38</v>
      </c>
      <c r="I3048" s="76">
        <v>104</v>
      </c>
      <c r="K3048" s="54">
        <f t="shared" si="2023"/>
        <v>0</v>
      </c>
      <c r="T3048" s="53"/>
      <c r="U3048" s="54"/>
      <c r="V3048" s="55"/>
      <c r="W3048" s="48">
        <f t="shared" si="2015"/>
        <v>1347</v>
      </c>
      <c r="X3048" s="32">
        <v>48080</v>
      </c>
      <c r="Y3048" s="31">
        <f t="shared" si="2011"/>
        <v>0</v>
      </c>
      <c r="Z3048" s="30">
        <f t="shared" si="2012"/>
        <v>0</v>
      </c>
      <c r="AA3048" s="10">
        <f t="shared" si="2019"/>
        <v>0</v>
      </c>
      <c r="AB3048" s="9" t="str">
        <f t="shared" si="2018"/>
        <v>U E</v>
      </c>
      <c r="AC3048" s="28">
        <f t="shared" si="2013"/>
        <v>0</v>
      </c>
      <c r="AD3048" s="29">
        <f t="shared" si="2014"/>
        <v>0</v>
      </c>
      <c r="AE3048" s="15">
        <f t="shared" si="2020"/>
        <v>0</v>
      </c>
      <c r="AF3048" s="27" t="e">
        <f t="shared" si="2024"/>
        <v>#REF!</v>
      </c>
      <c r="AG3048" s="7" t="e">
        <f t="shared" si="2024"/>
        <v>#REF!</v>
      </c>
      <c r="AH3048" s="17" t="e">
        <f t="shared" si="2021"/>
        <v>#REF!</v>
      </c>
      <c r="AI3048" s="26" t="e">
        <f t="shared" si="2025"/>
        <v>#REF!</v>
      </c>
      <c r="AJ3048" s="22" t="e">
        <f t="shared" si="2025"/>
        <v>#REF!</v>
      </c>
      <c r="AK3048" s="25" t="e">
        <f t="shared" si="2022"/>
        <v>#REF!</v>
      </c>
      <c r="AL3048" s="60">
        <f t="shared" si="2016"/>
        <v>40786</v>
      </c>
      <c r="AM3048" s="2"/>
    </row>
    <row r="3049" spans="1:39" ht="11.25" x14ac:dyDescent="0.2">
      <c r="A3049" s="2" t="s">
        <v>5</v>
      </c>
      <c r="B3049" s="2" t="str">
        <f t="shared" si="2017"/>
        <v>CACY2011</v>
      </c>
      <c r="C3049" s="2" t="s">
        <v>35</v>
      </c>
      <c r="D3049" s="4">
        <v>40785</v>
      </c>
      <c r="K3049" s="54">
        <f t="shared" si="2023"/>
        <v>0</v>
      </c>
      <c r="T3049" s="53">
        <v>1</v>
      </c>
      <c r="U3049" s="54">
        <v>1</v>
      </c>
      <c r="V3049" s="55">
        <v>180</v>
      </c>
      <c r="W3049" s="48">
        <f t="shared" si="2015"/>
        <v>1349</v>
      </c>
      <c r="X3049" s="32">
        <v>48080</v>
      </c>
      <c r="Y3049" s="31">
        <f t="shared" si="2011"/>
        <v>3.7437603993344427E-3</v>
      </c>
      <c r="Z3049" s="30">
        <f t="shared" si="2012"/>
        <v>2.0798668885191348E-5</v>
      </c>
      <c r="AA3049" s="10">
        <f t="shared" si="2019"/>
        <v>180</v>
      </c>
      <c r="AB3049" s="9" t="str">
        <f t="shared" si="2018"/>
        <v>U E</v>
      </c>
      <c r="AC3049" s="28">
        <f t="shared" si="2013"/>
        <v>3.7437603993344427E-3</v>
      </c>
      <c r="AD3049" s="29">
        <f t="shared" si="2014"/>
        <v>2.0798668885191348E-5</v>
      </c>
      <c r="AE3049" s="15">
        <f t="shared" si="2020"/>
        <v>180</v>
      </c>
      <c r="AF3049" s="27" t="e">
        <f t="shared" si="2024"/>
        <v>#REF!</v>
      </c>
      <c r="AG3049" s="7" t="e">
        <f t="shared" si="2024"/>
        <v>#REF!</v>
      </c>
      <c r="AH3049" s="17" t="e">
        <f t="shared" si="2021"/>
        <v>#REF!</v>
      </c>
      <c r="AI3049" s="26" t="e">
        <f t="shared" si="2025"/>
        <v>#REF!</v>
      </c>
      <c r="AJ3049" s="22" t="e">
        <f t="shared" si="2025"/>
        <v>#REF!</v>
      </c>
      <c r="AK3049" s="25" t="e">
        <f t="shared" si="2022"/>
        <v>#REF!</v>
      </c>
      <c r="AL3049" s="60">
        <f t="shared" si="2016"/>
        <v>40785</v>
      </c>
      <c r="AM3049" s="2"/>
    </row>
    <row r="3050" spans="1:39" ht="11.25" x14ac:dyDescent="0.2">
      <c r="A3050" s="2" t="s">
        <v>5</v>
      </c>
      <c r="B3050" s="2" t="str">
        <f t="shared" si="2017"/>
        <v>CACY2011</v>
      </c>
      <c r="C3050" s="2" t="s">
        <v>35</v>
      </c>
      <c r="D3050" s="4">
        <v>40784</v>
      </c>
      <c r="K3050" s="54">
        <f t="shared" si="2023"/>
        <v>0</v>
      </c>
      <c r="T3050" s="53">
        <v>2</v>
      </c>
      <c r="U3050" s="54">
        <v>9</v>
      </c>
      <c r="V3050" s="55">
        <v>1433</v>
      </c>
      <c r="W3050" s="48">
        <f t="shared" si="2015"/>
        <v>1353</v>
      </c>
      <c r="X3050" s="32">
        <v>48080</v>
      </c>
      <c r="Y3050" s="31">
        <f t="shared" si="2011"/>
        <v>2.98044925124792E-2</v>
      </c>
      <c r="Z3050" s="30">
        <f t="shared" si="2012"/>
        <v>1.8718801996672212E-4</v>
      </c>
      <c r="AA3050" s="10">
        <f t="shared" si="2019"/>
        <v>159.22222222222223</v>
      </c>
      <c r="AB3050" s="9" t="str">
        <f t="shared" si="2018"/>
        <v>U E</v>
      </c>
      <c r="AC3050" s="28">
        <f t="shared" si="2013"/>
        <v>2.98044925124792E-2</v>
      </c>
      <c r="AD3050" s="29">
        <f t="shared" si="2014"/>
        <v>1.8718801996672212E-4</v>
      </c>
      <c r="AE3050" s="15">
        <f t="shared" si="2020"/>
        <v>159.22222222222223</v>
      </c>
      <c r="AF3050" s="27" t="e">
        <f t="shared" si="2024"/>
        <v>#REF!</v>
      </c>
      <c r="AG3050" s="7" t="e">
        <f t="shared" si="2024"/>
        <v>#REF!</v>
      </c>
      <c r="AH3050" s="17" t="e">
        <f t="shared" si="2021"/>
        <v>#REF!</v>
      </c>
      <c r="AI3050" s="26" t="e">
        <f t="shared" si="2025"/>
        <v>#REF!</v>
      </c>
      <c r="AJ3050" s="22" t="e">
        <f t="shared" si="2025"/>
        <v>#REF!</v>
      </c>
      <c r="AK3050" s="25" t="e">
        <f t="shared" si="2022"/>
        <v>#REF!</v>
      </c>
      <c r="AL3050" s="60">
        <f t="shared" si="2016"/>
        <v>40784</v>
      </c>
      <c r="AM3050" s="2"/>
    </row>
    <row r="3051" spans="1:39" ht="11.25" x14ac:dyDescent="0.2">
      <c r="A3051" s="2" t="s">
        <v>5</v>
      </c>
      <c r="B3051" s="2" t="str">
        <f t="shared" si="2017"/>
        <v>CACY2011</v>
      </c>
      <c r="C3051" s="2" t="s">
        <v>35</v>
      </c>
      <c r="D3051" s="4">
        <v>40783</v>
      </c>
      <c r="K3051" s="54">
        <f t="shared" si="2023"/>
        <v>0</v>
      </c>
      <c r="T3051" s="53"/>
      <c r="U3051" s="54"/>
      <c r="V3051" s="55"/>
      <c r="W3051" s="48">
        <f t="shared" si="2015"/>
        <v>1356</v>
      </c>
      <c r="X3051" s="32">
        <v>48080</v>
      </c>
      <c r="Y3051" s="31">
        <f t="shared" si="2011"/>
        <v>0</v>
      </c>
      <c r="Z3051" s="30">
        <f t="shared" si="2012"/>
        <v>0</v>
      </c>
      <c r="AA3051" s="10">
        <f t="shared" si="2019"/>
        <v>0</v>
      </c>
      <c r="AB3051" s="9" t="str">
        <f t="shared" si="2018"/>
        <v>U E</v>
      </c>
      <c r="AC3051" s="28">
        <f t="shared" si="2013"/>
        <v>0</v>
      </c>
      <c r="AD3051" s="29">
        <f t="shared" si="2014"/>
        <v>0</v>
      </c>
      <c r="AE3051" s="15">
        <f t="shared" si="2020"/>
        <v>0</v>
      </c>
      <c r="AF3051" s="27" t="e">
        <f t="shared" si="2024"/>
        <v>#REF!</v>
      </c>
      <c r="AG3051" s="7" t="e">
        <f t="shared" si="2024"/>
        <v>#REF!</v>
      </c>
      <c r="AH3051" s="17" t="e">
        <f t="shared" si="2021"/>
        <v>#REF!</v>
      </c>
      <c r="AI3051" s="26" t="e">
        <f t="shared" si="2025"/>
        <v>#REF!</v>
      </c>
      <c r="AJ3051" s="22" t="e">
        <f t="shared" si="2025"/>
        <v>#REF!</v>
      </c>
      <c r="AK3051" s="25" t="e">
        <f t="shared" si="2022"/>
        <v>#REF!</v>
      </c>
      <c r="AL3051" s="60">
        <f t="shared" si="2016"/>
        <v>40783</v>
      </c>
      <c r="AM3051" s="2"/>
    </row>
    <row r="3052" spans="1:39" ht="11.25" x14ac:dyDescent="0.2">
      <c r="A3052" s="2" t="s">
        <v>5</v>
      </c>
      <c r="B3052" s="2" t="str">
        <f t="shared" si="2017"/>
        <v>CACY2011</v>
      </c>
      <c r="C3052" s="2" t="s">
        <v>35</v>
      </c>
      <c r="D3052" s="4">
        <v>40782</v>
      </c>
      <c r="K3052" s="54">
        <f t="shared" si="2023"/>
        <v>0</v>
      </c>
      <c r="T3052" s="53"/>
      <c r="U3052" s="54"/>
      <c r="V3052" s="55"/>
      <c r="W3052" s="48">
        <f t="shared" si="2015"/>
        <v>1358</v>
      </c>
      <c r="X3052" s="32">
        <v>48080</v>
      </c>
      <c r="Y3052" s="31">
        <f t="shared" si="2011"/>
        <v>0</v>
      </c>
      <c r="Z3052" s="30">
        <f t="shared" si="2012"/>
        <v>0</v>
      </c>
      <c r="AA3052" s="10">
        <f t="shared" si="2019"/>
        <v>0</v>
      </c>
      <c r="AB3052" s="9" t="str">
        <f t="shared" si="2018"/>
        <v>U E</v>
      </c>
      <c r="AC3052" s="28">
        <f t="shared" si="2013"/>
        <v>0</v>
      </c>
      <c r="AD3052" s="29">
        <f t="shared" si="2014"/>
        <v>0</v>
      </c>
      <c r="AE3052" s="15">
        <f t="shared" si="2020"/>
        <v>0</v>
      </c>
      <c r="AF3052" s="27" t="e">
        <f t="shared" si="2024"/>
        <v>#REF!</v>
      </c>
      <c r="AG3052" s="7" t="e">
        <f t="shared" si="2024"/>
        <v>#REF!</v>
      </c>
      <c r="AH3052" s="17" t="e">
        <f t="shared" si="2021"/>
        <v>#REF!</v>
      </c>
      <c r="AI3052" s="26" t="e">
        <f t="shared" si="2025"/>
        <v>#REF!</v>
      </c>
      <c r="AJ3052" s="22" t="e">
        <f t="shared" si="2025"/>
        <v>#REF!</v>
      </c>
      <c r="AK3052" s="25" t="e">
        <f t="shared" si="2022"/>
        <v>#REF!</v>
      </c>
      <c r="AL3052" s="60">
        <f t="shared" si="2016"/>
        <v>40782</v>
      </c>
      <c r="AM3052" s="2"/>
    </row>
    <row r="3053" spans="1:39" ht="11.25" x14ac:dyDescent="0.2">
      <c r="A3053" s="2" t="s">
        <v>5</v>
      </c>
      <c r="B3053" s="2" t="str">
        <f t="shared" si="2017"/>
        <v>CACY2011</v>
      </c>
      <c r="C3053" s="2" t="s">
        <v>35</v>
      </c>
      <c r="D3053" s="4">
        <v>40781</v>
      </c>
      <c r="K3053" s="54">
        <f t="shared" si="2023"/>
        <v>0</v>
      </c>
      <c r="T3053" s="53">
        <v>4</v>
      </c>
      <c r="U3053" s="54">
        <v>4</v>
      </c>
      <c r="V3053" s="55">
        <v>360</v>
      </c>
      <c r="W3053" s="48">
        <f t="shared" si="2015"/>
        <v>1361</v>
      </c>
      <c r="X3053" s="32">
        <v>48080</v>
      </c>
      <c r="Y3053" s="31">
        <f t="shared" si="2011"/>
        <v>7.4875207986688855E-3</v>
      </c>
      <c r="Z3053" s="30">
        <f t="shared" si="2012"/>
        <v>8.3194675540765393E-5</v>
      </c>
      <c r="AA3053" s="10">
        <f t="shared" si="2019"/>
        <v>90</v>
      </c>
      <c r="AB3053" s="9" t="str">
        <f t="shared" si="2018"/>
        <v>U E</v>
      </c>
      <c r="AC3053" s="28">
        <f t="shared" si="2013"/>
        <v>7.4875207986688855E-3</v>
      </c>
      <c r="AD3053" s="29">
        <f t="shared" si="2014"/>
        <v>8.3194675540765393E-5</v>
      </c>
      <c r="AE3053" s="15">
        <f t="shared" si="2020"/>
        <v>90</v>
      </c>
      <c r="AF3053" s="27" t="e">
        <f t="shared" si="2024"/>
        <v>#REF!</v>
      </c>
      <c r="AG3053" s="7" t="e">
        <f t="shared" si="2024"/>
        <v>#REF!</v>
      </c>
      <c r="AH3053" s="17" t="e">
        <f t="shared" si="2021"/>
        <v>#REF!</v>
      </c>
      <c r="AI3053" s="26" t="e">
        <f t="shared" si="2025"/>
        <v>#REF!</v>
      </c>
      <c r="AJ3053" s="22" t="e">
        <f t="shared" si="2025"/>
        <v>#REF!</v>
      </c>
      <c r="AK3053" s="25" t="e">
        <f t="shared" si="2022"/>
        <v>#REF!</v>
      </c>
      <c r="AL3053" s="60">
        <f t="shared" si="2016"/>
        <v>40781</v>
      </c>
      <c r="AM3053" s="2"/>
    </row>
    <row r="3054" spans="1:39" ht="11.25" x14ac:dyDescent="0.2">
      <c r="A3054" s="2" t="s">
        <v>5</v>
      </c>
      <c r="B3054" s="2" t="str">
        <f t="shared" si="2017"/>
        <v>CACY2011</v>
      </c>
      <c r="C3054" s="2" t="s">
        <v>35</v>
      </c>
      <c r="D3054" s="4">
        <v>40780</v>
      </c>
      <c r="K3054" s="54">
        <f t="shared" si="2023"/>
        <v>0</v>
      </c>
      <c r="T3054" s="53">
        <v>2</v>
      </c>
      <c r="U3054" s="54">
        <v>102</v>
      </c>
      <c r="V3054" s="55">
        <v>9709</v>
      </c>
      <c r="W3054" s="48">
        <f t="shared" si="2015"/>
        <v>1359</v>
      </c>
      <c r="X3054" s="32">
        <v>48080</v>
      </c>
      <c r="Y3054" s="31">
        <f t="shared" ref="Y3054:Y3117" si="2026">V3054/X3054</f>
        <v>0.20193427620632279</v>
      </c>
      <c r="Z3054" s="30">
        <f t="shared" ref="Z3054:Z3117" si="2027">U3054/X3054</f>
        <v>2.1214642262895175E-3</v>
      </c>
      <c r="AA3054" s="10">
        <f t="shared" si="2019"/>
        <v>95.186274509803923</v>
      </c>
      <c r="AB3054" s="9" t="str">
        <f t="shared" si="2018"/>
        <v>U E</v>
      </c>
      <c r="AC3054" s="28">
        <f t="shared" ref="AC3054:AC3117" si="2028">IF($AB3054="U E",$Y3054,(V3054-E3054)/X3054)</f>
        <v>0.20193427620632279</v>
      </c>
      <c r="AD3054" s="29">
        <f t="shared" ref="AD3054:AD3117" si="2029">IF($AB3054="U E",$Z3054,(U3054-F3054)/X3054)</f>
        <v>2.1214642262895175E-3</v>
      </c>
      <c r="AE3054" s="15">
        <f t="shared" si="2020"/>
        <v>95.186274509803923</v>
      </c>
      <c r="AF3054" s="27" t="e">
        <f t="shared" si="2024"/>
        <v>#REF!</v>
      </c>
      <c r="AG3054" s="7" t="e">
        <f t="shared" si="2024"/>
        <v>#REF!</v>
      </c>
      <c r="AH3054" s="17" t="e">
        <f t="shared" si="2021"/>
        <v>#REF!</v>
      </c>
      <c r="AI3054" s="26" t="e">
        <f t="shared" si="2025"/>
        <v>#REF!</v>
      </c>
      <c r="AJ3054" s="22" t="e">
        <f t="shared" si="2025"/>
        <v>#REF!</v>
      </c>
      <c r="AK3054" s="25" t="e">
        <f t="shared" si="2022"/>
        <v>#REF!</v>
      </c>
      <c r="AL3054" s="60">
        <f t="shared" si="2016"/>
        <v>40780</v>
      </c>
      <c r="AM3054" s="2"/>
    </row>
    <row r="3055" spans="1:39" ht="11.25" x14ac:dyDescent="0.2">
      <c r="A3055" s="2" t="s">
        <v>5</v>
      </c>
      <c r="B3055" s="2" t="str">
        <f t="shared" si="2017"/>
        <v>CACY2011</v>
      </c>
      <c r="C3055" s="2" t="s">
        <v>35</v>
      </c>
      <c r="D3055" s="4">
        <v>40779</v>
      </c>
      <c r="K3055" s="54">
        <f t="shared" si="2023"/>
        <v>0</v>
      </c>
      <c r="T3055" s="53">
        <v>4</v>
      </c>
      <c r="U3055" s="54">
        <v>11</v>
      </c>
      <c r="V3055" s="55">
        <v>1059</v>
      </c>
      <c r="W3055" s="48">
        <f t="shared" si="2015"/>
        <v>1367</v>
      </c>
      <c r="X3055" s="32">
        <v>48080</v>
      </c>
      <c r="Y3055" s="31">
        <f t="shared" si="2026"/>
        <v>2.2025790349417637E-2</v>
      </c>
      <c r="Z3055" s="30">
        <f t="shared" si="2027"/>
        <v>2.2878535773710482E-4</v>
      </c>
      <c r="AA3055" s="10">
        <f t="shared" si="2019"/>
        <v>96.27272727272728</v>
      </c>
      <c r="AB3055" s="9" t="str">
        <f t="shared" si="2018"/>
        <v>U E</v>
      </c>
      <c r="AC3055" s="28">
        <f t="shared" si="2028"/>
        <v>2.2025790349417637E-2</v>
      </c>
      <c r="AD3055" s="29">
        <f t="shared" si="2029"/>
        <v>2.2878535773710482E-4</v>
      </c>
      <c r="AE3055" s="15">
        <f t="shared" si="2020"/>
        <v>96.27272727272728</v>
      </c>
      <c r="AF3055" s="27" t="e">
        <f t="shared" si="2024"/>
        <v>#REF!</v>
      </c>
      <c r="AG3055" s="7" t="e">
        <f t="shared" si="2024"/>
        <v>#REF!</v>
      </c>
      <c r="AH3055" s="17" t="e">
        <f t="shared" si="2021"/>
        <v>#REF!</v>
      </c>
      <c r="AI3055" s="26" t="e">
        <f t="shared" si="2025"/>
        <v>#REF!</v>
      </c>
      <c r="AJ3055" s="22" t="e">
        <f t="shared" si="2025"/>
        <v>#REF!</v>
      </c>
      <c r="AK3055" s="25" t="e">
        <f t="shared" si="2022"/>
        <v>#REF!</v>
      </c>
      <c r="AL3055" s="60">
        <f t="shared" si="2016"/>
        <v>40779</v>
      </c>
      <c r="AM3055" s="2"/>
    </row>
    <row r="3056" spans="1:39" ht="11.25" x14ac:dyDescent="0.2">
      <c r="A3056" s="2" t="s">
        <v>5</v>
      </c>
      <c r="B3056" s="2" t="str">
        <f t="shared" si="2017"/>
        <v>CACY2011</v>
      </c>
      <c r="C3056" s="2" t="s">
        <v>35</v>
      </c>
      <c r="D3056" s="4">
        <v>40778</v>
      </c>
      <c r="K3056" s="54">
        <f t="shared" si="2023"/>
        <v>0</v>
      </c>
      <c r="T3056" s="53">
        <v>2</v>
      </c>
      <c r="U3056" s="54">
        <v>28</v>
      </c>
      <c r="V3056" s="55">
        <v>2052</v>
      </c>
      <c r="W3056" s="48">
        <f t="shared" si="2015"/>
        <v>1364</v>
      </c>
      <c r="X3056" s="32">
        <v>48080</v>
      </c>
      <c r="Y3056" s="31">
        <f t="shared" si="2026"/>
        <v>4.2678868552412645E-2</v>
      </c>
      <c r="Z3056" s="30">
        <f t="shared" si="2027"/>
        <v>5.823627287853577E-4</v>
      </c>
      <c r="AA3056" s="10">
        <f t="shared" si="2019"/>
        <v>73.285714285714292</v>
      </c>
      <c r="AB3056" s="9" t="str">
        <f t="shared" si="2018"/>
        <v>U E</v>
      </c>
      <c r="AC3056" s="28">
        <f t="shared" si="2028"/>
        <v>4.2678868552412645E-2</v>
      </c>
      <c r="AD3056" s="29">
        <f t="shared" si="2029"/>
        <v>5.823627287853577E-4</v>
      </c>
      <c r="AE3056" s="15">
        <f t="shared" si="2020"/>
        <v>73.285714285714292</v>
      </c>
      <c r="AF3056" s="27" t="e">
        <f t="shared" si="2024"/>
        <v>#REF!</v>
      </c>
      <c r="AG3056" s="7" t="e">
        <f t="shared" si="2024"/>
        <v>#REF!</v>
      </c>
      <c r="AH3056" s="17" t="e">
        <f t="shared" si="2021"/>
        <v>#REF!</v>
      </c>
      <c r="AI3056" s="26" t="e">
        <f t="shared" si="2025"/>
        <v>#REF!</v>
      </c>
      <c r="AJ3056" s="22" t="e">
        <f t="shared" si="2025"/>
        <v>#REF!</v>
      </c>
      <c r="AK3056" s="25" t="e">
        <f t="shared" si="2022"/>
        <v>#REF!</v>
      </c>
      <c r="AL3056" s="60">
        <f t="shared" si="2016"/>
        <v>40778</v>
      </c>
      <c r="AM3056" s="2"/>
    </row>
    <row r="3057" spans="1:39" ht="11.25" x14ac:dyDescent="0.2">
      <c r="A3057" s="2" t="s">
        <v>5</v>
      </c>
      <c r="B3057" s="2" t="str">
        <f t="shared" si="2017"/>
        <v>CACY2011</v>
      </c>
      <c r="C3057" s="2" t="s">
        <v>35</v>
      </c>
      <c r="D3057" s="4">
        <v>40777</v>
      </c>
      <c r="K3057" s="54">
        <f t="shared" si="2023"/>
        <v>0</v>
      </c>
      <c r="T3057" s="53">
        <v>2</v>
      </c>
      <c r="U3057" s="54">
        <v>6</v>
      </c>
      <c r="V3057" s="55">
        <v>1709</v>
      </c>
      <c r="W3057" s="48">
        <f t="shared" si="2015"/>
        <v>1376</v>
      </c>
      <c r="X3057" s="32">
        <v>48080</v>
      </c>
      <c r="Y3057" s="31">
        <f t="shared" si="2026"/>
        <v>3.5544925124792015E-2</v>
      </c>
      <c r="Z3057" s="30">
        <f t="shared" si="2027"/>
        <v>1.2479201331114809E-4</v>
      </c>
      <c r="AA3057" s="10">
        <f t="shared" si="2019"/>
        <v>284.83333333333331</v>
      </c>
      <c r="AB3057" s="9" t="str">
        <f t="shared" si="2018"/>
        <v>U E</v>
      </c>
      <c r="AC3057" s="28">
        <f t="shared" si="2028"/>
        <v>3.5544925124792015E-2</v>
      </c>
      <c r="AD3057" s="29">
        <f t="shared" si="2029"/>
        <v>1.2479201331114809E-4</v>
      </c>
      <c r="AE3057" s="15">
        <f t="shared" si="2020"/>
        <v>284.83333333333331</v>
      </c>
      <c r="AF3057" s="27" t="e">
        <f t="shared" si="2024"/>
        <v>#REF!</v>
      </c>
      <c r="AG3057" s="7" t="e">
        <f t="shared" si="2024"/>
        <v>#REF!</v>
      </c>
      <c r="AH3057" s="17" t="e">
        <f t="shared" si="2021"/>
        <v>#REF!</v>
      </c>
      <c r="AI3057" s="26" t="e">
        <f t="shared" si="2025"/>
        <v>#REF!</v>
      </c>
      <c r="AJ3057" s="22" t="e">
        <f t="shared" si="2025"/>
        <v>#REF!</v>
      </c>
      <c r="AK3057" s="25" t="e">
        <f t="shared" si="2022"/>
        <v>#REF!</v>
      </c>
      <c r="AL3057" s="60">
        <f t="shared" si="2016"/>
        <v>40777</v>
      </c>
      <c r="AM3057" s="2"/>
    </row>
    <row r="3058" spans="1:39" ht="11.25" x14ac:dyDescent="0.2">
      <c r="A3058" s="2" t="s">
        <v>5</v>
      </c>
      <c r="B3058" s="2" t="str">
        <f t="shared" si="2017"/>
        <v>CACY2011</v>
      </c>
      <c r="C3058" s="2" t="s">
        <v>35</v>
      </c>
      <c r="D3058" s="4">
        <v>40776</v>
      </c>
      <c r="K3058" s="54">
        <f t="shared" si="2023"/>
        <v>0</v>
      </c>
      <c r="T3058" s="53">
        <v>1</v>
      </c>
      <c r="U3058" s="54">
        <v>71</v>
      </c>
      <c r="V3058" s="55">
        <v>52244</v>
      </c>
      <c r="W3058" s="48">
        <f t="shared" si="2015"/>
        <v>1375</v>
      </c>
      <c r="X3058" s="32">
        <v>48080</v>
      </c>
      <c r="Y3058" s="31">
        <f t="shared" si="2026"/>
        <v>1.0866056572379368</v>
      </c>
      <c r="Z3058" s="30">
        <f t="shared" si="2027"/>
        <v>1.4767054908485858E-3</v>
      </c>
      <c r="AA3058" s="10">
        <f t="shared" si="2019"/>
        <v>735.83098591549287</v>
      </c>
      <c r="AB3058" s="9" t="str">
        <f t="shared" si="2018"/>
        <v>U E</v>
      </c>
      <c r="AC3058" s="28">
        <f t="shared" si="2028"/>
        <v>1.0866056572379368</v>
      </c>
      <c r="AD3058" s="29">
        <f t="shared" si="2029"/>
        <v>1.4767054908485858E-3</v>
      </c>
      <c r="AE3058" s="15">
        <f t="shared" si="2020"/>
        <v>735.83098591549287</v>
      </c>
      <c r="AF3058" s="27" t="e">
        <f t="shared" si="2024"/>
        <v>#REF!</v>
      </c>
      <c r="AG3058" s="7" t="e">
        <f t="shared" si="2024"/>
        <v>#REF!</v>
      </c>
      <c r="AH3058" s="17" t="e">
        <f t="shared" si="2021"/>
        <v>#REF!</v>
      </c>
      <c r="AI3058" s="26" t="e">
        <f t="shared" si="2025"/>
        <v>#REF!</v>
      </c>
      <c r="AJ3058" s="22" t="e">
        <f t="shared" si="2025"/>
        <v>#REF!</v>
      </c>
      <c r="AK3058" s="25" t="e">
        <f t="shared" si="2022"/>
        <v>#REF!</v>
      </c>
      <c r="AL3058" s="60">
        <f t="shared" si="2016"/>
        <v>40776</v>
      </c>
      <c r="AM3058" s="2"/>
    </row>
    <row r="3059" spans="1:39" ht="11.25" x14ac:dyDescent="0.2">
      <c r="A3059" s="2" t="s">
        <v>5</v>
      </c>
      <c r="B3059" s="2" t="str">
        <f t="shared" si="2017"/>
        <v>CACY2011</v>
      </c>
      <c r="C3059" s="2" t="s">
        <v>35</v>
      </c>
      <c r="D3059" s="4">
        <v>40775</v>
      </c>
      <c r="K3059" s="54">
        <f t="shared" si="2023"/>
        <v>0</v>
      </c>
      <c r="T3059" s="53">
        <v>1</v>
      </c>
      <c r="U3059" s="54">
        <v>2</v>
      </c>
      <c r="V3059" s="55">
        <v>224</v>
      </c>
      <c r="W3059" s="48">
        <f t="shared" si="2015"/>
        <v>1376</v>
      </c>
      <c r="X3059" s="32">
        <v>48080</v>
      </c>
      <c r="Y3059" s="31">
        <f t="shared" si="2026"/>
        <v>4.6589018302828616E-3</v>
      </c>
      <c r="Z3059" s="30">
        <f t="shared" si="2027"/>
        <v>4.1597337770382697E-5</v>
      </c>
      <c r="AA3059" s="10">
        <f t="shared" si="2019"/>
        <v>111.99999999999999</v>
      </c>
      <c r="AB3059" s="9" t="str">
        <f t="shared" si="2018"/>
        <v>U E</v>
      </c>
      <c r="AC3059" s="28">
        <f t="shared" si="2028"/>
        <v>4.6589018302828616E-3</v>
      </c>
      <c r="AD3059" s="29">
        <f t="shared" si="2029"/>
        <v>4.1597337770382697E-5</v>
      </c>
      <c r="AE3059" s="15">
        <f t="shared" si="2020"/>
        <v>111.99999999999999</v>
      </c>
      <c r="AF3059" s="27" t="e">
        <f t="shared" si="2024"/>
        <v>#REF!</v>
      </c>
      <c r="AG3059" s="7" t="e">
        <f t="shared" si="2024"/>
        <v>#REF!</v>
      </c>
      <c r="AH3059" s="17" t="e">
        <f t="shared" si="2021"/>
        <v>#REF!</v>
      </c>
      <c r="AI3059" s="26" t="e">
        <f t="shared" si="2025"/>
        <v>#REF!</v>
      </c>
      <c r="AJ3059" s="22" t="e">
        <f t="shared" si="2025"/>
        <v>#REF!</v>
      </c>
      <c r="AK3059" s="25" t="e">
        <f t="shared" si="2022"/>
        <v>#REF!</v>
      </c>
      <c r="AL3059" s="60">
        <f t="shared" si="2016"/>
        <v>40775</v>
      </c>
      <c r="AM3059" s="2"/>
    </row>
    <row r="3060" spans="1:39" ht="11.25" x14ac:dyDescent="0.2">
      <c r="A3060" s="2" t="s">
        <v>5</v>
      </c>
      <c r="B3060" s="2" t="str">
        <f t="shared" si="2017"/>
        <v>CACY2011</v>
      </c>
      <c r="C3060" s="2" t="s">
        <v>35</v>
      </c>
      <c r="D3060" s="4">
        <v>40774</v>
      </c>
      <c r="K3060" s="54">
        <f t="shared" si="2023"/>
        <v>0</v>
      </c>
      <c r="T3060" s="53">
        <v>1</v>
      </c>
      <c r="U3060" s="54">
        <v>1</v>
      </c>
      <c r="V3060" s="55">
        <v>243</v>
      </c>
      <c r="W3060" s="48">
        <f t="shared" si="2015"/>
        <v>1376</v>
      </c>
      <c r="X3060" s="32">
        <v>48080</v>
      </c>
      <c r="Y3060" s="31">
        <f t="shared" si="2026"/>
        <v>5.0540765391014972E-3</v>
      </c>
      <c r="Z3060" s="30">
        <f t="shared" si="2027"/>
        <v>2.0798668885191348E-5</v>
      </c>
      <c r="AA3060" s="10">
        <f t="shared" si="2019"/>
        <v>242.99999999999997</v>
      </c>
      <c r="AB3060" s="9" t="str">
        <f t="shared" si="2018"/>
        <v>U E</v>
      </c>
      <c r="AC3060" s="28">
        <f t="shared" si="2028"/>
        <v>5.0540765391014972E-3</v>
      </c>
      <c r="AD3060" s="29">
        <f t="shared" si="2029"/>
        <v>2.0798668885191348E-5</v>
      </c>
      <c r="AE3060" s="15">
        <f t="shared" si="2020"/>
        <v>242.99999999999997</v>
      </c>
      <c r="AF3060" s="27" t="e">
        <f t="shared" si="2024"/>
        <v>#REF!</v>
      </c>
      <c r="AG3060" s="7" t="e">
        <f t="shared" si="2024"/>
        <v>#REF!</v>
      </c>
      <c r="AH3060" s="17" t="e">
        <f t="shared" si="2021"/>
        <v>#REF!</v>
      </c>
      <c r="AI3060" s="26" t="e">
        <f t="shared" si="2025"/>
        <v>#REF!</v>
      </c>
      <c r="AJ3060" s="22" t="e">
        <f t="shared" si="2025"/>
        <v>#REF!</v>
      </c>
      <c r="AK3060" s="25" t="e">
        <f t="shared" si="2022"/>
        <v>#REF!</v>
      </c>
      <c r="AL3060" s="60">
        <f t="shared" si="2016"/>
        <v>40774</v>
      </c>
      <c r="AM3060" s="2"/>
    </row>
    <row r="3061" spans="1:39" ht="11.25" x14ac:dyDescent="0.2">
      <c r="A3061" s="2" t="s">
        <v>5</v>
      </c>
      <c r="B3061" s="2" t="str">
        <f t="shared" si="2017"/>
        <v>CACY2011</v>
      </c>
      <c r="C3061" s="2" t="s">
        <v>35</v>
      </c>
      <c r="D3061" s="4">
        <v>40773</v>
      </c>
      <c r="K3061" s="54">
        <f t="shared" si="2023"/>
        <v>0</v>
      </c>
      <c r="T3061" s="53">
        <v>2</v>
      </c>
      <c r="U3061" s="54">
        <v>72</v>
      </c>
      <c r="V3061" s="55">
        <v>3126</v>
      </c>
      <c r="W3061" s="48">
        <f t="shared" ref="W3061:W3124" si="2030">SUM(T3061:T3418)</f>
        <v>1376</v>
      </c>
      <c r="X3061" s="32">
        <v>48080</v>
      </c>
      <c r="Y3061" s="31">
        <f t="shared" si="2026"/>
        <v>6.5016638935108159E-2</v>
      </c>
      <c r="Z3061" s="30">
        <f t="shared" si="2027"/>
        <v>1.497504159733777E-3</v>
      </c>
      <c r="AA3061" s="10">
        <f t="shared" si="2019"/>
        <v>43.416666666666671</v>
      </c>
      <c r="AB3061" s="9" t="str">
        <f t="shared" si="2018"/>
        <v>U E</v>
      </c>
      <c r="AC3061" s="28">
        <f t="shared" si="2028"/>
        <v>6.5016638935108159E-2</v>
      </c>
      <c r="AD3061" s="29">
        <f t="shared" si="2029"/>
        <v>1.497504159733777E-3</v>
      </c>
      <c r="AE3061" s="15">
        <f t="shared" si="2020"/>
        <v>43.416666666666671</v>
      </c>
      <c r="AF3061" s="27" t="e">
        <f t="shared" si="2024"/>
        <v>#REF!</v>
      </c>
      <c r="AG3061" s="7" t="e">
        <f t="shared" si="2024"/>
        <v>#REF!</v>
      </c>
      <c r="AH3061" s="17" t="e">
        <f t="shared" si="2021"/>
        <v>#REF!</v>
      </c>
      <c r="AI3061" s="26" t="e">
        <f t="shared" si="2025"/>
        <v>#REF!</v>
      </c>
      <c r="AJ3061" s="22" t="e">
        <f t="shared" si="2025"/>
        <v>#REF!</v>
      </c>
      <c r="AK3061" s="25" t="e">
        <f t="shared" si="2022"/>
        <v>#REF!</v>
      </c>
      <c r="AL3061" s="60">
        <f t="shared" si="2016"/>
        <v>40773</v>
      </c>
      <c r="AM3061" s="2"/>
    </row>
    <row r="3062" spans="1:39" ht="11.25" x14ac:dyDescent="0.2">
      <c r="A3062" s="2" t="s">
        <v>5</v>
      </c>
      <c r="B3062" s="2" t="str">
        <f t="shared" si="2017"/>
        <v>CACY2011</v>
      </c>
      <c r="C3062" s="2" t="s">
        <v>35</v>
      </c>
      <c r="D3062" s="4">
        <v>40772</v>
      </c>
      <c r="K3062" s="54">
        <f t="shared" si="2023"/>
        <v>0</v>
      </c>
      <c r="T3062" s="53">
        <v>4</v>
      </c>
      <c r="U3062" s="54">
        <v>19</v>
      </c>
      <c r="V3062" s="55">
        <v>2295</v>
      </c>
      <c r="W3062" s="48">
        <f t="shared" si="2030"/>
        <v>1379</v>
      </c>
      <c r="X3062" s="32">
        <v>48080</v>
      </c>
      <c r="Y3062" s="31">
        <f t="shared" si="2026"/>
        <v>4.7732945091514142E-2</v>
      </c>
      <c r="Z3062" s="30">
        <f t="shared" si="2027"/>
        <v>3.951747088186356E-4</v>
      </c>
      <c r="AA3062" s="10">
        <f t="shared" si="2019"/>
        <v>120.78947368421052</v>
      </c>
      <c r="AB3062" s="9" t="str">
        <f t="shared" si="2018"/>
        <v>U E</v>
      </c>
      <c r="AC3062" s="28">
        <f t="shared" si="2028"/>
        <v>4.7732945091514142E-2</v>
      </c>
      <c r="AD3062" s="29">
        <f t="shared" si="2029"/>
        <v>3.951747088186356E-4</v>
      </c>
      <c r="AE3062" s="15">
        <f t="shared" si="2020"/>
        <v>120.78947368421052</v>
      </c>
      <c r="AF3062" s="27" t="e">
        <f t="shared" si="2024"/>
        <v>#REF!</v>
      </c>
      <c r="AG3062" s="7" t="e">
        <f t="shared" si="2024"/>
        <v>#REF!</v>
      </c>
      <c r="AH3062" s="17" t="e">
        <f t="shared" si="2021"/>
        <v>#REF!</v>
      </c>
      <c r="AI3062" s="26" t="e">
        <f t="shared" si="2025"/>
        <v>#REF!</v>
      </c>
      <c r="AJ3062" s="22" t="e">
        <f t="shared" si="2025"/>
        <v>#REF!</v>
      </c>
      <c r="AK3062" s="25" t="e">
        <f t="shared" si="2022"/>
        <v>#REF!</v>
      </c>
      <c r="AL3062" s="60">
        <f t="shared" si="2016"/>
        <v>40772</v>
      </c>
      <c r="AM3062" s="2"/>
    </row>
    <row r="3063" spans="1:39" ht="11.25" x14ac:dyDescent="0.2">
      <c r="A3063" s="2" t="s">
        <v>5</v>
      </c>
      <c r="B3063" s="2" t="str">
        <f t="shared" si="2017"/>
        <v>CACY2011</v>
      </c>
      <c r="C3063" s="2" t="s">
        <v>35</v>
      </c>
      <c r="D3063" s="4">
        <v>40771</v>
      </c>
      <c r="K3063" s="54">
        <f t="shared" si="2023"/>
        <v>0</v>
      </c>
      <c r="T3063" s="53">
        <v>4</v>
      </c>
      <c r="U3063" s="54">
        <v>250</v>
      </c>
      <c r="V3063" s="55">
        <v>21617</v>
      </c>
      <c r="W3063" s="48">
        <f t="shared" si="2030"/>
        <v>1376</v>
      </c>
      <c r="X3063" s="32">
        <v>48080</v>
      </c>
      <c r="Y3063" s="31">
        <f t="shared" si="2026"/>
        <v>0.44960482529118134</v>
      </c>
      <c r="Z3063" s="30">
        <f t="shared" si="2027"/>
        <v>5.1996672212978367E-3</v>
      </c>
      <c r="AA3063" s="10">
        <f t="shared" si="2019"/>
        <v>86.468000000000004</v>
      </c>
      <c r="AB3063" s="9" t="str">
        <f t="shared" si="2018"/>
        <v>U E</v>
      </c>
      <c r="AC3063" s="28">
        <f t="shared" si="2028"/>
        <v>0.44960482529118134</v>
      </c>
      <c r="AD3063" s="29">
        <f t="shared" si="2029"/>
        <v>5.1996672212978367E-3</v>
      </c>
      <c r="AE3063" s="15">
        <f t="shared" si="2020"/>
        <v>86.468000000000004</v>
      </c>
      <c r="AF3063" s="27" t="e">
        <f t="shared" si="2024"/>
        <v>#REF!</v>
      </c>
      <c r="AG3063" s="7" t="e">
        <f t="shared" si="2024"/>
        <v>#REF!</v>
      </c>
      <c r="AH3063" s="17" t="e">
        <f t="shared" si="2021"/>
        <v>#REF!</v>
      </c>
      <c r="AI3063" s="26" t="e">
        <f t="shared" si="2025"/>
        <v>#REF!</v>
      </c>
      <c r="AJ3063" s="22" t="e">
        <f t="shared" si="2025"/>
        <v>#REF!</v>
      </c>
      <c r="AK3063" s="25" t="e">
        <f t="shared" si="2022"/>
        <v>#REF!</v>
      </c>
      <c r="AL3063" s="60">
        <f t="shared" ref="AL3063:AL3126" si="2031">D3063</f>
        <v>40771</v>
      </c>
      <c r="AM3063" s="2"/>
    </row>
    <row r="3064" spans="1:39" ht="11.25" x14ac:dyDescent="0.2">
      <c r="A3064" s="2" t="s">
        <v>5</v>
      </c>
      <c r="B3064" s="2" t="str">
        <f t="shared" ref="B3064:B3127" si="2032">CONCATENATE(A3064,C3064)</f>
        <v>CACY2011</v>
      </c>
      <c r="C3064" s="2" t="s">
        <v>35</v>
      </c>
      <c r="D3064" s="4">
        <v>40770</v>
      </c>
      <c r="K3064" s="54">
        <f t="shared" si="2023"/>
        <v>0</v>
      </c>
      <c r="T3064" s="53">
        <v>8</v>
      </c>
      <c r="U3064" s="54">
        <v>144</v>
      </c>
      <c r="V3064" s="55">
        <v>19083</v>
      </c>
      <c r="W3064" s="48">
        <f t="shared" si="2030"/>
        <v>1374</v>
      </c>
      <c r="X3064" s="32">
        <v>48080</v>
      </c>
      <c r="Y3064" s="31">
        <f t="shared" si="2026"/>
        <v>0.39690099833610648</v>
      </c>
      <c r="Z3064" s="30">
        <f t="shared" si="2027"/>
        <v>2.9950083194675539E-3</v>
      </c>
      <c r="AA3064" s="10">
        <f t="shared" si="2019"/>
        <v>132.52083333333334</v>
      </c>
      <c r="AB3064" s="9" t="str">
        <f t="shared" si="2018"/>
        <v>U E</v>
      </c>
      <c r="AC3064" s="28">
        <f t="shared" si="2028"/>
        <v>0.39690099833610648</v>
      </c>
      <c r="AD3064" s="29">
        <f t="shared" si="2029"/>
        <v>2.9950083194675539E-3</v>
      </c>
      <c r="AE3064" s="15">
        <f t="shared" si="2020"/>
        <v>132.52083333333334</v>
      </c>
      <c r="AF3064" s="27" t="e">
        <f t="shared" si="2024"/>
        <v>#REF!</v>
      </c>
      <c r="AG3064" s="7" t="e">
        <f t="shared" si="2024"/>
        <v>#REF!</v>
      </c>
      <c r="AH3064" s="17" t="e">
        <f t="shared" si="2021"/>
        <v>#REF!</v>
      </c>
      <c r="AI3064" s="26" t="e">
        <f t="shared" si="2025"/>
        <v>#REF!</v>
      </c>
      <c r="AJ3064" s="22" t="e">
        <f t="shared" si="2025"/>
        <v>#REF!</v>
      </c>
      <c r="AK3064" s="25" t="e">
        <f t="shared" si="2022"/>
        <v>#REF!</v>
      </c>
      <c r="AL3064" s="60">
        <f t="shared" si="2031"/>
        <v>40770</v>
      </c>
      <c r="AM3064" s="2"/>
    </row>
    <row r="3065" spans="1:39" ht="11.25" x14ac:dyDescent="0.2">
      <c r="A3065" s="2" t="s">
        <v>5</v>
      </c>
      <c r="B3065" s="2" t="str">
        <f t="shared" si="2032"/>
        <v>CACY2011</v>
      </c>
      <c r="C3065" s="2" t="s">
        <v>35</v>
      </c>
      <c r="D3065" s="4">
        <v>40769</v>
      </c>
      <c r="K3065" s="54">
        <f t="shared" si="2023"/>
        <v>0</v>
      </c>
      <c r="T3065" s="53">
        <v>1</v>
      </c>
      <c r="U3065" s="54">
        <v>15</v>
      </c>
      <c r="V3065" s="55">
        <v>4408</v>
      </c>
      <c r="W3065" s="48">
        <f t="shared" si="2030"/>
        <v>1367</v>
      </c>
      <c r="X3065" s="32">
        <v>48080</v>
      </c>
      <c r="Y3065" s="31">
        <f t="shared" si="2026"/>
        <v>9.168053244592346E-2</v>
      </c>
      <c r="Z3065" s="30">
        <f t="shared" si="2027"/>
        <v>3.1198003327787021E-4</v>
      </c>
      <c r="AA3065" s="10">
        <f t="shared" si="2019"/>
        <v>293.86666666666667</v>
      </c>
      <c r="AB3065" s="9" t="str">
        <f t="shared" si="2018"/>
        <v>U E</v>
      </c>
      <c r="AC3065" s="28">
        <f t="shared" si="2028"/>
        <v>9.168053244592346E-2</v>
      </c>
      <c r="AD3065" s="29">
        <f t="shared" si="2029"/>
        <v>3.1198003327787021E-4</v>
      </c>
      <c r="AE3065" s="15">
        <f t="shared" si="2020"/>
        <v>293.86666666666667</v>
      </c>
      <c r="AF3065" s="27" t="e">
        <f t="shared" si="2024"/>
        <v>#REF!</v>
      </c>
      <c r="AG3065" s="7" t="e">
        <f t="shared" si="2024"/>
        <v>#REF!</v>
      </c>
      <c r="AH3065" s="17" t="e">
        <f t="shared" si="2021"/>
        <v>#REF!</v>
      </c>
      <c r="AI3065" s="26" t="e">
        <f t="shared" si="2025"/>
        <v>#REF!</v>
      </c>
      <c r="AJ3065" s="22" t="e">
        <f t="shared" si="2025"/>
        <v>#REF!</v>
      </c>
      <c r="AK3065" s="25" t="e">
        <f t="shared" si="2022"/>
        <v>#REF!</v>
      </c>
      <c r="AL3065" s="60">
        <f t="shared" si="2031"/>
        <v>40769</v>
      </c>
      <c r="AM3065" s="2"/>
    </row>
    <row r="3066" spans="1:39" ht="11.25" x14ac:dyDescent="0.2">
      <c r="A3066" s="2" t="s">
        <v>5</v>
      </c>
      <c r="B3066" s="2" t="str">
        <f t="shared" si="2032"/>
        <v>CACY2011</v>
      </c>
      <c r="C3066" s="2" t="s">
        <v>35</v>
      </c>
      <c r="D3066" s="4">
        <v>40768</v>
      </c>
      <c r="K3066" s="54">
        <f t="shared" si="2023"/>
        <v>0</v>
      </c>
      <c r="T3066" s="53">
        <v>5</v>
      </c>
      <c r="U3066" s="54">
        <v>72</v>
      </c>
      <c r="V3066" s="55">
        <v>18623</v>
      </c>
      <c r="W3066" s="48">
        <f t="shared" si="2030"/>
        <v>1366</v>
      </c>
      <c r="X3066" s="32">
        <v>48080</v>
      </c>
      <c r="Y3066" s="31">
        <f t="shared" si="2026"/>
        <v>0.38733361064891847</v>
      </c>
      <c r="Z3066" s="30">
        <f t="shared" si="2027"/>
        <v>1.497504159733777E-3</v>
      </c>
      <c r="AA3066" s="10">
        <f t="shared" si="2019"/>
        <v>258.65277777777777</v>
      </c>
      <c r="AB3066" s="9" t="str">
        <f t="shared" si="2018"/>
        <v>U E</v>
      </c>
      <c r="AC3066" s="28">
        <f t="shared" si="2028"/>
        <v>0.38733361064891847</v>
      </c>
      <c r="AD3066" s="29">
        <f t="shared" si="2029"/>
        <v>1.497504159733777E-3</v>
      </c>
      <c r="AE3066" s="15">
        <f t="shared" si="2020"/>
        <v>258.65277777777777</v>
      </c>
      <c r="AF3066" s="27" t="e">
        <f t="shared" si="2024"/>
        <v>#REF!</v>
      </c>
      <c r="AG3066" s="7" t="e">
        <f t="shared" si="2024"/>
        <v>#REF!</v>
      </c>
      <c r="AH3066" s="17" t="e">
        <f t="shared" si="2021"/>
        <v>#REF!</v>
      </c>
      <c r="AI3066" s="26" t="e">
        <f t="shared" si="2025"/>
        <v>#REF!</v>
      </c>
      <c r="AJ3066" s="22" t="e">
        <f t="shared" si="2025"/>
        <v>#REF!</v>
      </c>
      <c r="AK3066" s="25" t="e">
        <f t="shared" si="2022"/>
        <v>#REF!</v>
      </c>
      <c r="AL3066" s="60">
        <f t="shared" si="2031"/>
        <v>40768</v>
      </c>
      <c r="AM3066" s="2"/>
    </row>
    <row r="3067" spans="1:39" ht="11.25" x14ac:dyDescent="0.2">
      <c r="A3067" s="2" t="s">
        <v>5</v>
      </c>
      <c r="B3067" s="2" t="str">
        <f t="shared" si="2032"/>
        <v>CACY2011</v>
      </c>
      <c r="C3067" s="2" t="s">
        <v>35</v>
      </c>
      <c r="D3067" s="4">
        <v>40767</v>
      </c>
      <c r="K3067" s="54">
        <f t="shared" si="2023"/>
        <v>0</v>
      </c>
      <c r="T3067" s="53">
        <v>6</v>
      </c>
      <c r="U3067" s="54">
        <v>24</v>
      </c>
      <c r="V3067" s="55">
        <v>3302</v>
      </c>
      <c r="W3067" s="48">
        <f t="shared" si="2030"/>
        <v>1362</v>
      </c>
      <c r="X3067" s="32">
        <v>48080</v>
      </c>
      <c r="Y3067" s="31">
        <f t="shared" si="2026"/>
        <v>6.8677204658901828E-2</v>
      </c>
      <c r="Z3067" s="30">
        <f t="shared" si="2027"/>
        <v>4.9916805324459236E-4</v>
      </c>
      <c r="AA3067" s="10">
        <f t="shared" si="2019"/>
        <v>137.58333333333331</v>
      </c>
      <c r="AB3067" s="9" t="str">
        <f t="shared" si="2018"/>
        <v>U E</v>
      </c>
      <c r="AC3067" s="28">
        <f t="shared" si="2028"/>
        <v>6.8677204658901828E-2</v>
      </c>
      <c r="AD3067" s="29">
        <f t="shared" si="2029"/>
        <v>4.9916805324459236E-4</v>
      </c>
      <c r="AE3067" s="15">
        <f t="shared" si="2020"/>
        <v>137.58333333333331</v>
      </c>
      <c r="AF3067" s="27" t="e">
        <f t="shared" si="2024"/>
        <v>#REF!</v>
      </c>
      <c r="AG3067" s="7" t="e">
        <f t="shared" si="2024"/>
        <v>#REF!</v>
      </c>
      <c r="AH3067" s="17" t="e">
        <f t="shared" si="2021"/>
        <v>#REF!</v>
      </c>
      <c r="AI3067" s="26" t="e">
        <f t="shared" si="2025"/>
        <v>#REF!</v>
      </c>
      <c r="AJ3067" s="22" t="e">
        <f t="shared" si="2025"/>
        <v>#REF!</v>
      </c>
      <c r="AK3067" s="25" t="e">
        <f t="shared" si="2022"/>
        <v>#REF!</v>
      </c>
      <c r="AL3067" s="60">
        <f t="shared" si="2031"/>
        <v>40767</v>
      </c>
      <c r="AM3067" s="2"/>
    </row>
    <row r="3068" spans="1:39" ht="11.25" x14ac:dyDescent="0.2">
      <c r="A3068" s="2" t="s">
        <v>5</v>
      </c>
      <c r="B3068" s="2" t="str">
        <f t="shared" si="2032"/>
        <v>CACY2011</v>
      </c>
      <c r="C3068" s="2" t="s">
        <v>35</v>
      </c>
      <c r="D3068" s="4">
        <v>40766</v>
      </c>
      <c r="K3068" s="54">
        <f t="shared" si="2023"/>
        <v>0</v>
      </c>
      <c r="T3068" s="53">
        <v>5</v>
      </c>
      <c r="U3068" s="54">
        <v>12</v>
      </c>
      <c r="V3068" s="55">
        <v>843</v>
      </c>
      <c r="W3068" s="48">
        <f t="shared" si="2030"/>
        <v>1357</v>
      </c>
      <c r="X3068" s="32">
        <v>48080</v>
      </c>
      <c r="Y3068" s="31">
        <f t="shared" si="2026"/>
        <v>1.7533277870216305E-2</v>
      </c>
      <c r="Z3068" s="30">
        <f t="shared" si="2027"/>
        <v>2.4958402662229618E-4</v>
      </c>
      <c r="AA3068" s="10">
        <f t="shared" si="2019"/>
        <v>70.25</v>
      </c>
      <c r="AB3068" s="9" t="str">
        <f t="shared" si="2018"/>
        <v>U E</v>
      </c>
      <c r="AC3068" s="28">
        <f t="shared" si="2028"/>
        <v>1.7533277870216305E-2</v>
      </c>
      <c r="AD3068" s="29">
        <f t="shared" si="2029"/>
        <v>2.4958402662229618E-4</v>
      </c>
      <c r="AE3068" s="15">
        <f t="shared" si="2020"/>
        <v>70.25</v>
      </c>
      <c r="AF3068" s="27" t="e">
        <f t="shared" si="2024"/>
        <v>#REF!</v>
      </c>
      <c r="AG3068" s="7" t="e">
        <f t="shared" si="2024"/>
        <v>#REF!</v>
      </c>
      <c r="AH3068" s="17" t="e">
        <f t="shared" si="2021"/>
        <v>#REF!</v>
      </c>
      <c r="AI3068" s="26" t="e">
        <f t="shared" si="2025"/>
        <v>#REF!</v>
      </c>
      <c r="AJ3068" s="22" t="e">
        <f t="shared" si="2025"/>
        <v>#REF!</v>
      </c>
      <c r="AK3068" s="25" t="e">
        <f t="shared" si="2022"/>
        <v>#REF!</v>
      </c>
      <c r="AL3068" s="60">
        <f t="shared" si="2031"/>
        <v>40766</v>
      </c>
      <c r="AM3068" s="2"/>
    </row>
    <row r="3069" spans="1:39" ht="11.25" x14ac:dyDescent="0.2">
      <c r="A3069" s="2" t="s">
        <v>5</v>
      </c>
      <c r="B3069" s="2" t="str">
        <f t="shared" si="2032"/>
        <v>CACY2011</v>
      </c>
      <c r="C3069" s="2" t="s">
        <v>35</v>
      </c>
      <c r="D3069" s="4">
        <v>40765</v>
      </c>
      <c r="K3069" s="54">
        <f t="shared" si="2023"/>
        <v>0</v>
      </c>
      <c r="T3069" s="53">
        <v>2</v>
      </c>
      <c r="U3069" s="54">
        <v>3</v>
      </c>
      <c r="V3069" s="55">
        <v>293</v>
      </c>
      <c r="W3069" s="48">
        <f t="shared" si="2030"/>
        <v>1355</v>
      </c>
      <c r="X3069" s="32">
        <v>48080</v>
      </c>
      <c r="Y3069" s="31">
        <f t="shared" si="2026"/>
        <v>6.0940099833610645E-3</v>
      </c>
      <c r="Z3069" s="30">
        <f t="shared" si="2027"/>
        <v>6.2396006655574045E-5</v>
      </c>
      <c r="AA3069" s="10">
        <f t="shared" si="2019"/>
        <v>97.666666666666657</v>
      </c>
      <c r="AB3069" s="9" t="str">
        <f t="shared" ref="AB3069:AB3132" si="2033">IF(E3069&gt;0,"M E","U E")</f>
        <v>U E</v>
      </c>
      <c r="AC3069" s="28">
        <f t="shared" si="2028"/>
        <v>6.0940099833610645E-3</v>
      </c>
      <c r="AD3069" s="29">
        <f t="shared" si="2029"/>
        <v>6.2396006655574045E-5</v>
      </c>
      <c r="AE3069" s="15">
        <f t="shared" si="2020"/>
        <v>97.666666666666657</v>
      </c>
      <c r="AF3069" s="27" t="e">
        <f t="shared" si="2024"/>
        <v>#REF!</v>
      </c>
      <c r="AG3069" s="7" t="e">
        <f t="shared" si="2024"/>
        <v>#REF!</v>
      </c>
      <c r="AH3069" s="17" t="e">
        <f t="shared" si="2021"/>
        <v>#REF!</v>
      </c>
      <c r="AI3069" s="26" t="e">
        <f t="shared" si="2025"/>
        <v>#REF!</v>
      </c>
      <c r="AJ3069" s="22" t="e">
        <f t="shared" si="2025"/>
        <v>#REF!</v>
      </c>
      <c r="AK3069" s="25" t="e">
        <f t="shared" si="2022"/>
        <v>#REF!</v>
      </c>
      <c r="AL3069" s="60">
        <f t="shared" si="2031"/>
        <v>40765</v>
      </c>
      <c r="AM3069" s="2"/>
    </row>
    <row r="3070" spans="1:39" ht="11.25" x14ac:dyDescent="0.2">
      <c r="A3070" s="2" t="s">
        <v>5</v>
      </c>
      <c r="B3070" s="2" t="str">
        <f t="shared" si="2032"/>
        <v>CACY2011</v>
      </c>
      <c r="C3070" s="2" t="s">
        <v>35</v>
      </c>
      <c r="D3070" s="4">
        <v>40764</v>
      </c>
      <c r="K3070" s="54">
        <f t="shared" si="2023"/>
        <v>0</v>
      </c>
      <c r="T3070" s="53">
        <v>6</v>
      </c>
      <c r="U3070" s="54">
        <v>42</v>
      </c>
      <c r="V3070" s="55">
        <v>6904</v>
      </c>
      <c r="W3070" s="48">
        <f t="shared" si="2030"/>
        <v>1365</v>
      </c>
      <c r="X3070" s="32">
        <v>48080</v>
      </c>
      <c r="Y3070" s="31">
        <f t="shared" si="2026"/>
        <v>0.14359400998336105</v>
      </c>
      <c r="Z3070" s="30">
        <f t="shared" si="2027"/>
        <v>8.7354409317803665E-4</v>
      </c>
      <c r="AA3070" s="10">
        <f t="shared" si="2019"/>
        <v>164.38095238095235</v>
      </c>
      <c r="AB3070" s="9" t="str">
        <f t="shared" si="2033"/>
        <v>U E</v>
      </c>
      <c r="AC3070" s="28">
        <f t="shared" si="2028"/>
        <v>0.14359400998336105</v>
      </c>
      <c r="AD3070" s="29">
        <f t="shared" si="2029"/>
        <v>8.7354409317803665E-4</v>
      </c>
      <c r="AE3070" s="15">
        <f t="shared" si="2020"/>
        <v>164.38095238095235</v>
      </c>
      <c r="AF3070" s="27" t="e">
        <f t="shared" si="2024"/>
        <v>#REF!</v>
      </c>
      <c r="AG3070" s="7" t="e">
        <f t="shared" si="2024"/>
        <v>#REF!</v>
      </c>
      <c r="AH3070" s="17" t="e">
        <f t="shared" si="2021"/>
        <v>#REF!</v>
      </c>
      <c r="AI3070" s="26" t="e">
        <f t="shared" si="2025"/>
        <v>#REF!</v>
      </c>
      <c r="AJ3070" s="22" t="e">
        <f t="shared" si="2025"/>
        <v>#REF!</v>
      </c>
      <c r="AK3070" s="25" t="e">
        <f t="shared" si="2022"/>
        <v>#REF!</v>
      </c>
      <c r="AL3070" s="60">
        <f t="shared" si="2031"/>
        <v>40764</v>
      </c>
      <c r="AM3070" s="2"/>
    </row>
    <row r="3071" spans="1:39" ht="11.25" x14ac:dyDescent="0.2">
      <c r="A3071" s="2" t="s">
        <v>5</v>
      </c>
      <c r="B3071" s="2" t="str">
        <f t="shared" si="2032"/>
        <v>CACY2011</v>
      </c>
      <c r="C3071" s="2" t="s">
        <v>35</v>
      </c>
      <c r="D3071" s="4">
        <v>40763</v>
      </c>
      <c r="K3071" s="54">
        <f t="shared" si="2023"/>
        <v>0</v>
      </c>
      <c r="T3071" s="53">
        <v>3</v>
      </c>
      <c r="U3071" s="54">
        <v>1093</v>
      </c>
      <c r="V3071" s="55">
        <v>117396</v>
      </c>
      <c r="W3071" s="48">
        <f t="shared" si="2030"/>
        <v>1360</v>
      </c>
      <c r="X3071" s="32">
        <v>48080</v>
      </c>
      <c r="Y3071" s="31">
        <f t="shared" si="2026"/>
        <v>2.4416805324459236</v>
      </c>
      <c r="Z3071" s="30">
        <f t="shared" si="2027"/>
        <v>2.2732945091514144E-2</v>
      </c>
      <c r="AA3071" s="10">
        <f t="shared" ref="AA3071:AA3134" si="2034">IF(Z3071=0,0,Y3071/Z3071)</f>
        <v>107.40713632204941</v>
      </c>
      <c r="AB3071" s="9" t="str">
        <f t="shared" si="2033"/>
        <v>U E</v>
      </c>
      <c r="AC3071" s="28">
        <f t="shared" si="2028"/>
        <v>2.4416805324459236</v>
      </c>
      <c r="AD3071" s="29">
        <f t="shared" si="2029"/>
        <v>2.2732945091514144E-2</v>
      </c>
      <c r="AE3071" s="15">
        <f t="shared" ref="AE3071:AE3134" si="2035">IF(AD3071=0,0,AC3071/AD3071)</f>
        <v>107.40713632204941</v>
      </c>
      <c r="AF3071" s="27" t="e">
        <f t="shared" si="2024"/>
        <v>#REF!</v>
      </c>
      <c r="AG3071" s="7" t="e">
        <f t="shared" si="2024"/>
        <v>#REF!</v>
      </c>
      <c r="AH3071" s="17" t="e">
        <f t="shared" ref="AH3071:AH3134" si="2036">AF3071/AG3071</f>
        <v>#REF!</v>
      </c>
      <c r="AI3071" s="26" t="e">
        <f t="shared" si="2025"/>
        <v>#REF!</v>
      </c>
      <c r="AJ3071" s="22" t="e">
        <f t="shared" si="2025"/>
        <v>#REF!</v>
      </c>
      <c r="AK3071" s="25" t="e">
        <f t="shared" ref="AK3071:AK3134" si="2037">AI3071/AJ3071</f>
        <v>#REF!</v>
      </c>
      <c r="AL3071" s="60">
        <f t="shared" si="2031"/>
        <v>40763</v>
      </c>
      <c r="AM3071" s="2"/>
    </row>
    <row r="3072" spans="1:39" ht="11.25" x14ac:dyDescent="0.2">
      <c r="A3072" s="2" t="s">
        <v>5</v>
      </c>
      <c r="B3072" s="2" t="str">
        <f t="shared" si="2032"/>
        <v>CACY2011</v>
      </c>
      <c r="C3072" s="2" t="s">
        <v>35</v>
      </c>
      <c r="D3072" s="4">
        <v>40762</v>
      </c>
      <c r="K3072" s="54">
        <f t="shared" si="2023"/>
        <v>0</v>
      </c>
      <c r="T3072" s="53">
        <v>3</v>
      </c>
      <c r="U3072" s="54">
        <v>19</v>
      </c>
      <c r="V3072" s="55">
        <v>5484</v>
      </c>
      <c r="W3072" s="48">
        <f t="shared" si="2030"/>
        <v>1358</v>
      </c>
      <c r="X3072" s="32">
        <v>48080</v>
      </c>
      <c r="Y3072" s="31">
        <f t="shared" si="2026"/>
        <v>0.11405990016638935</v>
      </c>
      <c r="Z3072" s="30">
        <f t="shared" si="2027"/>
        <v>3.951747088186356E-4</v>
      </c>
      <c r="AA3072" s="10">
        <f t="shared" si="2034"/>
        <v>288.63157894736844</v>
      </c>
      <c r="AB3072" s="9" t="str">
        <f t="shared" si="2033"/>
        <v>U E</v>
      </c>
      <c r="AC3072" s="28">
        <f t="shared" si="2028"/>
        <v>0.11405990016638935</v>
      </c>
      <c r="AD3072" s="29">
        <f t="shared" si="2029"/>
        <v>3.951747088186356E-4</v>
      </c>
      <c r="AE3072" s="15">
        <f t="shared" si="2035"/>
        <v>288.63157894736844</v>
      </c>
      <c r="AF3072" s="27" t="e">
        <f t="shared" si="2024"/>
        <v>#REF!</v>
      </c>
      <c r="AG3072" s="7" t="e">
        <f t="shared" si="2024"/>
        <v>#REF!</v>
      </c>
      <c r="AH3072" s="17" t="e">
        <f t="shared" si="2036"/>
        <v>#REF!</v>
      </c>
      <c r="AI3072" s="26" t="e">
        <f t="shared" si="2025"/>
        <v>#REF!</v>
      </c>
      <c r="AJ3072" s="22" t="e">
        <f t="shared" si="2025"/>
        <v>#REF!</v>
      </c>
      <c r="AK3072" s="25" t="e">
        <f t="shared" si="2037"/>
        <v>#REF!</v>
      </c>
      <c r="AL3072" s="60">
        <f t="shared" si="2031"/>
        <v>40762</v>
      </c>
      <c r="AM3072" s="2"/>
    </row>
    <row r="3073" spans="1:39" ht="11.25" x14ac:dyDescent="0.2">
      <c r="A3073" s="2" t="s">
        <v>5</v>
      </c>
      <c r="B3073" s="2" t="str">
        <f t="shared" si="2032"/>
        <v>CACY2011</v>
      </c>
      <c r="C3073" s="2" t="s">
        <v>35</v>
      </c>
      <c r="D3073" s="4">
        <v>40761</v>
      </c>
      <c r="K3073" s="54">
        <f t="shared" si="2023"/>
        <v>0</v>
      </c>
      <c r="T3073" s="53">
        <v>4</v>
      </c>
      <c r="U3073" s="54">
        <v>18</v>
      </c>
      <c r="V3073" s="55">
        <v>4992</v>
      </c>
      <c r="W3073" s="48">
        <f t="shared" si="2030"/>
        <v>1357</v>
      </c>
      <c r="X3073" s="32">
        <v>48080</v>
      </c>
      <c r="Y3073" s="31">
        <f t="shared" si="2026"/>
        <v>0.1038269550748752</v>
      </c>
      <c r="Z3073" s="30">
        <f t="shared" si="2027"/>
        <v>3.7437603993344424E-4</v>
      </c>
      <c r="AA3073" s="10">
        <f t="shared" si="2034"/>
        <v>277.33333333333331</v>
      </c>
      <c r="AB3073" s="9" t="str">
        <f t="shared" si="2033"/>
        <v>U E</v>
      </c>
      <c r="AC3073" s="28">
        <f t="shared" si="2028"/>
        <v>0.1038269550748752</v>
      </c>
      <c r="AD3073" s="29">
        <f t="shared" si="2029"/>
        <v>3.7437603993344424E-4</v>
      </c>
      <c r="AE3073" s="15">
        <f t="shared" si="2035"/>
        <v>277.33333333333331</v>
      </c>
      <c r="AF3073" s="27" t="e">
        <f t="shared" si="2024"/>
        <v>#REF!</v>
      </c>
      <c r="AG3073" s="7" t="e">
        <f t="shared" si="2024"/>
        <v>#REF!</v>
      </c>
      <c r="AH3073" s="17" t="e">
        <f t="shared" si="2036"/>
        <v>#REF!</v>
      </c>
      <c r="AI3073" s="26" t="e">
        <f t="shared" si="2025"/>
        <v>#REF!</v>
      </c>
      <c r="AJ3073" s="22" t="e">
        <f t="shared" si="2025"/>
        <v>#REF!</v>
      </c>
      <c r="AK3073" s="25" t="e">
        <f t="shared" si="2037"/>
        <v>#REF!</v>
      </c>
      <c r="AL3073" s="60">
        <f t="shared" si="2031"/>
        <v>40761</v>
      </c>
      <c r="AM3073" s="2"/>
    </row>
    <row r="3074" spans="1:39" ht="11.25" x14ac:dyDescent="0.2">
      <c r="A3074" s="2" t="s">
        <v>5</v>
      </c>
      <c r="B3074" s="2" t="str">
        <f t="shared" si="2032"/>
        <v>CACY2011</v>
      </c>
      <c r="C3074" s="2" t="s">
        <v>35</v>
      </c>
      <c r="D3074" s="4">
        <v>40760</v>
      </c>
      <c r="K3074" s="54">
        <f t="shared" si="2023"/>
        <v>0</v>
      </c>
      <c r="T3074" s="53">
        <v>7</v>
      </c>
      <c r="U3074" s="54">
        <v>28</v>
      </c>
      <c r="V3074" s="55">
        <v>4687</v>
      </c>
      <c r="W3074" s="48">
        <f t="shared" si="2030"/>
        <v>1360</v>
      </c>
      <c r="X3074" s="32">
        <v>48080</v>
      </c>
      <c r="Y3074" s="31">
        <f t="shared" si="2026"/>
        <v>9.7483361064891846E-2</v>
      </c>
      <c r="Z3074" s="30">
        <f t="shared" si="2027"/>
        <v>5.823627287853577E-4</v>
      </c>
      <c r="AA3074" s="10">
        <f t="shared" si="2034"/>
        <v>167.39285714285717</v>
      </c>
      <c r="AB3074" s="9" t="str">
        <f t="shared" si="2033"/>
        <v>U E</v>
      </c>
      <c r="AC3074" s="28">
        <f t="shared" si="2028"/>
        <v>9.7483361064891846E-2</v>
      </c>
      <c r="AD3074" s="29">
        <f t="shared" si="2029"/>
        <v>5.823627287853577E-4</v>
      </c>
      <c r="AE3074" s="15">
        <f t="shared" si="2035"/>
        <v>167.39285714285717</v>
      </c>
      <c r="AF3074" s="27" t="e">
        <f t="shared" si="2024"/>
        <v>#REF!</v>
      </c>
      <c r="AG3074" s="7" t="e">
        <f t="shared" si="2024"/>
        <v>#REF!</v>
      </c>
      <c r="AH3074" s="17" t="e">
        <f t="shared" si="2036"/>
        <v>#REF!</v>
      </c>
      <c r="AI3074" s="26" t="e">
        <f t="shared" si="2025"/>
        <v>#REF!</v>
      </c>
      <c r="AJ3074" s="22" t="e">
        <f t="shared" si="2025"/>
        <v>#REF!</v>
      </c>
      <c r="AK3074" s="25" t="e">
        <f t="shared" si="2037"/>
        <v>#REF!</v>
      </c>
      <c r="AL3074" s="60">
        <f t="shared" si="2031"/>
        <v>40760</v>
      </c>
      <c r="AM3074" s="2"/>
    </row>
    <row r="3075" spans="1:39" ht="11.25" x14ac:dyDescent="0.2">
      <c r="A3075" s="2" t="s">
        <v>5</v>
      </c>
      <c r="B3075" s="2" t="str">
        <f t="shared" si="2032"/>
        <v>CACY2011</v>
      </c>
      <c r="C3075" s="2" t="s">
        <v>35</v>
      </c>
      <c r="D3075" s="4">
        <v>40759</v>
      </c>
      <c r="K3075" s="54">
        <f t="shared" si="2023"/>
        <v>0</v>
      </c>
      <c r="T3075" s="53">
        <v>1</v>
      </c>
      <c r="U3075" s="54">
        <v>4</v>
      </c>
      <c r="V3075" s="55">
        <v>374</v>
      </c>
      <c r="W3075" s="48">
        <f t="shared" si="2030"/>
        <v>1355</v>
      </c>
      <c r="X3075" s="32">
        <v>48080</v>
      </c>
      <c r="Y3075" s="31">
        <f t="shared" si="2026"/>
        <v>7.7787021630615644E-3</v>
      </c>
      <c r="Z3075" s="30">
        <f t="shared" si="2027"/>
        <v>8.3194675540765393E-5</v>
      </c>
      <c r="AA3075" s="10">
        <f t="shared" si="2034"/>
        <v>93.5</v>
      </c>
      <c r="AB3075" s="9" t="str">
        <f t="shared" si="2033"/>
        <v>U E</v>
      </c>
      <c r="AC3075" s="28">
        <f t="shared" si="2028"/>
        <v>7.7787021630615644E-3</v>
      </c>
      <c r="AD3075" s="29">
        <f t="shared" si="2029"/>
        <v>8.3194675540765393E-5</v>
      </c>
      <c r="AE3075" s="15">
        <f t="shared" si="2035"/>
        <v>93.5</v>
      </c>
      <c r="AF3075" s="27" t="e">
        <f t="shared" si="2024"/>
        <v>#REF!</v>
      </c>
      <c r="AG3075" s="7" t="e">
        <f t="shared" si="2024"/>
        <v>#REF!</v>
      </c>
      <c r="AH3075" s="17" t="e">
        <f t="shared" si="2036"/>
        <v>#REF!</v>
      </c>
      <c r="AI3075" s="26" t="e">
        <f t="shared" si="2025"/>
        <v>#REF!</v>
      </c>
      <c r="AJ3075" s="22" t="e">
        <f t="shared" si="2025"/>
        <v>#REF!</v>
      </c>
      <c r="AK3075" s="25" t="e">
        <f t="shared" si="2037"/>
        <v>#REF!</v>
      </c>
      <c r="AL3075" s="60">
        <f t="shared" si="2031"/>
        <v>40759</v>
      </c>
      <c r="AM3075" s="2"/>
    </row>
    <row r="3076" spans="1:39" ht="11.25" x14ac:dyDescent="0.2">
      <c r="A3076" s="2" t="s">
        <v>5</v>
      </c>
      <c r="B3076" s="2" t="str">
        <f t="shared" si="2032"/>
        <v>CACY2011</v>
      </c>
      <c r="C3076" s="2" t="s">
        <v>35</v>
      </c>
      <c r="D3076" s="4">
        <v>40758</v>
      </c>
      <c r="K3076" s="54">
        <f t="shared" si="2023"/>
        <v>0</v>
      </c>
      <c r="T3076" s="53">
        <v>3</v>
      </c>
      <c r="U3076" s="54">
        <v>409</v>
      </c>
      <c r="V3076" s="55">
        <v>25831</v>
      </c>
      <c r="W3076" s="48">
        <f t="shared" si="2030"/>
        <v>1359</v>
      </c>
      <c r="X3076" s="32">
        <v>48080</v>
      </c>
      <c r="Y3076" s="31">
        <f t="shared" si="2026"/>
        <v>0.53725041597337775</v>
      </c>
      <c r="Z3076" s="30">
        <f t="shared" si="2027"/>
        <v>8.506655574043261E-3</v>
      </c>
      <c r="AA3076" s="10">
        <f t="shared" si="2034"/>
        <v>63.156479217603916</v>
      </c>
      <c r="AB3076" s="9" t="str">
        <f t="shared" si="2033"/>
        <v>U E</v>
      </c>
      <c r="AC3076" s="28">
        <f t="shared" si="2028"/>
        <v>0.53725041597337775</v>
      </c>
      <c r="AD3076" s="29">
        <f t="shared" si="2029"/>
        <v>8.506655574043261E-3</v>
      </c>
      <c r="AE3076" s="15">
        <f t="shared" si="2035"/>
        <v>63.156479217603916</v>
      </c>
      <c r="AF3076" s="27" t="e">
        <f t="shared" si="2024"/>
        <v>#REF!</v>
      </c>
      <c r="AG3076" s="7" t="e">
        <f t="shared" si="2024"/>
        <v>#REF!</v>
      </c>
      <c r="AH3076" s="17" t="e">
        <f t="shared" si="2036"/>
        <v>#REF!</v>
      </c>
      <c r="AI3076" s="26" t="e">
        <f t="shared" si="2025"/>
        <v>#REF!</v>
      </c>
      <c r="AJ3076" s="22" t="e">
        <f t="shared" si="2025"/>
        <v>#REF!</v>
      </c>
      <c r="AK3076" s="25" t="e">
        <f t="shared" si="2037"/>
        <v>#REF!</v>
      </c>
      <c r="AL3076" s="60">
        <f t="shared" si="2031"/>
        <v>40758</v>
      </c>
      <c r="AM3076" s="2"/>
    </row>
    <row r="3077" spans="1:39" ht="11.25" x14ac:dyDescent="0.2">
      <c r="A3077" s="2" t="s">
        <v>5</v>
      </c>
      <c r="B3077" s="2" t="str">
        <f t="shared" si="2032"/>
        <v>CACY2011</v>
      </c>
      <c r="C3077" s="2" t="s">
        <v>35</v>
      </c>
      <c r="D3077" s="4">
        <v>40757</v>
      </c>
      <c r="K3077" s="54">
        <f t="shared" si="2023"/>
        <v>0</v>
      </c>
      <c r="T3077" s="53">
        <v>3</v>
      </c>
      <c r="U3077" s="54">
        <v>106</v>
      </c>
      <c r="V3077" s="55">
        <v>8859</v>
      </c>
      <c r="W3077" s="48">
        <f t="shared" si="2030"/>
        <v>1360</v>
      </c>
      <c r="X3077" s="32">
        <v>48080</v>
      </c>
      <c r="Y3077" s="31">
        <f t="shared" si="2026"/>
        <v>0.18425540765391016</v>
      </c>
      <c r="Z3077" s="30">
        <f t="shared" si="2027"/>
        <v>2.2046589018302827E-3</v>
      </c>
      <c r="AA3077" s="10">
        <f t="shared" si="2034"/>
        <v>83.575471698113219</v>
      </c>
      <c r="AB3077" s="9" t="str">
        <f t="shared" si="2033"/>
        <v>U E</v>
      </c>
      <c r="AC3077" s="28">
        <f t="shared" si="2028"/>
        <v>0.18425540765391016</v>
      </c>
      <c r="AD3077" s="29">
        <f t="shared" si="2029"/>
        <v>2.2046589018302827E-3</v>
      </c>
      <c r="AE3077" s="15">
        <f t="shared" si="2035"/>
        <v>83.575471698113219</v>
      </c>
      <c r="AF3077" s="27" t="e">
        <f t="shared" si="2024"/>
        <v>#REF!</v>
      </c>
      <c r="AG3077" s="7" t="e">
        <f t="shared" si="2024"/>
        <v>#REF!</v>
      </c>
      <c r="AH3077" s="17" t="e">
        <f t="shared" si="2036"/>
        <v>#REF!</v>
      </c>
      <c r="AI3077" s="26" t="e">
        <f t="shared" si="2025"/>
        <v>#REF!</v>
      </c>
      <c r="AJ3077" s="22" t="e">
        <f t="shared" si="2025"/>
        <v>#REF!</v>
      </c>
      <c r="AK3077" s="25" t="e">
        <f t="shared" si="2037"/>
        <v>#REF!</v>
      </c>
      <c r="AL3077" s="60">
        <f t="shared" si="2031"/>
        <v>40757</v>
      </c>
      <c r="AM3077" s="2"/>
    </row>
    <row r="3078" spans="1:39" ht="11.25" x14ac:dyDescent="0.2">
      <c r="A3078" s="2" t="s">
        <v>5</v>
      </c>
      <c r="B3078" s="2" t="str">
        <f t="shared" si="2032"/>
        <v>CACY2011</v>
      </c>
      <c r="C3078" s="2" t="s">
        <v>35</v>
      </c>
      <c r="D3078" s="4">
        <v>40756</v>
      </c>
      <c r="K3078" s="54">
        <f t="shared" si="2023"/>
        <v>0</v>
      </c>
      <c r="T3078" s="53">
        <v>8</v>
      </c>
      <c r="U3078" s="54">
        <v>164</v>
      </c>
      <c r="V3078" s="55">
        <v>11749</v>
      </c>
      <c r="W3078" s="48">
        <f t="shared" si="2030"/>
        <v>1361</v>
      </c>
      <c r="X3078" s="32">
        <v>48080</v>
      </c>
      <c r="Y3078" s="31">
        <f t="shared" si="2026"/>
        <v>0.24436356073211316</v>
      </c>
      <c r="Z3078" s="30">
        <f t="shared" si="2027"/>
        <v>3.410981697171381E-3</v>
      </c>
      <c r="AA3078" s="10">
        <f t="shared" si="2034"/>
        <v>71.640243902439025</v>
      </c>
      <c r="AB3078" s="9" t="str">
        <f t="shared" si="2033"/>
        <v>U E</v>
      </c>
      <c r="AC3078" s="28">
        <f t="shared" si="2028"/>
        <v>0.24436356073211316</v>
      </c>
      <c r="AD3078" s="29">
        <f t="shared" si="2029"/>
        <v>3.410981697171381E-3</v>
      </c>
      <c r="AE3078" s="15">
        <f t="shared" si="2035"/>
        <v>71.640243902439025</v>
      </c>
      <c r="AF3078" s="27" t="e">
        <f t="shared" si="2024"/>
        <v>#REF!</v>
      </c>
      <c r="AG3078" s="7" t="e">
        <f t="shared" si="2024"/>
        <v>#REF!</v>
      </c>
      <c r="AH3078" s="17" t="e">
        <f t="shared" si="2036"/>
        <v>#REF!</v>
      </c>
      <c r="AI3078" s="26" t="e">
        <f t="shared" si="2025"/>
        <v>#REF!</v>
      </c>
      <c r="AJ3078" s="22" t="e">
        <f t="shared" si="2025"/>
        <v>#REF!</v>
      </c>
      <c r="AK3078" s="25" t="e">
        <f t="shared" si="2037"/>
        <v>#REF!</v>
      </c>
      <c r="AL3078" s="60">
        <f t="shared" si="2031"/>
        <v>40756</v>
      </c>
      <c r="AM3078" s="2"/>
    </row>
    <row r="3079" spans="1:39" ht="11.25" x14ac:dyDescent="0.2">
      <c r="A3079" s="2" t="s">
        <v>5</v>
      </c>
      <c r="B3079" s="2" t="str">
        <f t="shared" si="2032"/>
        <v>CACY2011</v>
      </c>
      <c r="C3079" s="2" t="s">
        <v>35</v>
      </c>
      <c r="D3079" s="4">
        <v>40755</v>
      </c>
      <c r="G3079" s="69">
        <v>131</v>
      </c>
      <c r="H3079" s="71">
        <v>1.28</v>
      </c>
      <c r="I3079" s="76">
        <v>102</v>
      </c>
      <c r="K3079" s="54">
        <f t="shared" ref="K3079:K3142" si="2038">L3079-J3079</f>
        <v>0</v>
      </c>
      <c r="T3079" s="53">
        <v>41</v>
      </c>
      <c r="U3079" s="54">
        <v>21518</v>
      </c>
      <c r="V3079" s="55">
        <v>1826354</v>
      </c>
      <c r="W3079" s="48">
        <f t="shared" si="2030"/>
        <v>1355</v>
      </c>
      <c r="X3079" s="32">
        <v>48080</v>
      </c>
      <c r="Y3079" s="31">
        <f t="shared" si="2026"/>
        <v>37.985732113144756</v>
      </c>
      <c r="Z3079" s="30">
        <f t="shared" si="2027"/>
        <v>0.44754575707154742</v>
      </c>
      <c r="AA3079" s="10">
        <f t="shared" si="2034"/>
        <v>84.875638999907054</v>
      </c>
      <c r="AB3079" s="9" t="str">
        <f t="shared" si="2033"/>
        <v>U E</v>
      </c>
      <c r="AC3079" s="28">
        <f t="shared" si="2028"/>
        <v>37.985732113144756</v>
      </c>
      <c r="AD3079" s="29">
        <f t="shared" si="2029"/>
        <v>0.44754575707154742</v>
      </c>
      <c r="AE3079" s="15">
        <f t="shared" si="2035"/>
        <v>84.875638999907054</v>
      </c>
      <c r="AF3079" s="27" t="e">
        <f t="shared" si="2024"/>
        <v>#REF!</v>
      </c>
      <c r="AG3079" s="7" t="e">
        <f t="shared" si="2024"/>
        <v>#REF!</v>
      </c>
      <c r="AH3079" s="17" t="e">
        <f t="shared" si="2036"/>
        <v>#REF!</v>
      </c>
      <c r="AI3079" s="26" t="e">
        <f t="shared" si="2025"/>
        <v>#REF!</v>
      </c>
      <c r="AJ3079" s="22" t="e">
        <f t="shared" si="2025"/>
        <v>#REF!</v>
      </c>
      <c r="AK3079" s="25" t="e">
        <f t="shared" si="2037"/>
        <v>#REF!</v>
      </c>
      <c r="AL3079" s="60">
        <f t="shared" si="2031"/>
        <v>40755</v>
      </c>
      <c r="AM3079" s="2"/>
    </row>
    <row r="3080" spans="1:39" ht="11.25" x14ac:dyDescent="0.2">
      <c r="A3080" s="2" t="s">
        <v>5</v>
      </c>
      <c r="B3080" s="2" t="str">
        <f t="shared" si="2032"/>
        <v>CACY2011</v>
      </c>
      <c r="C3080" s="2" t="s">
        <v>35</v>
      </c>
      <c r="D3080" s="4">
        <v>40754</v>
      </c>
      <c r="K3080" s="54">
        <f t="shared" si="2038"/>
        <v>0</v>
      </c>
      <c r="T3080" s="53">
        <v>1</v>
      </c>
      <c r="U3080" s="54">
        <v>6</v>
      </c>
      <c r="V3080" s="55">
        <v>1565</v>
      </c>
      <c r="W3080" s="48">
        <f t="shared" si="2030"/>
        <v>1315</v>
      </c>
      <c r="X3080" s="32">
        <v>48080</v>
      </c>
      <c r="Y3080" s="31">
        <f t="shared" si="2026"/>
        <v>3.2549916805324458E-2</v>
      </c>
      <c r="Z3080" s="30">
        <f t="shared" si="2027"/>
        <v>1.2479201331114809E-4</v>
      </c>
      <c r="AA3080" s="10">
        <f t="shared" si="2034"/>
        <v>260.83333333333331</v>
      </c>
      <c r="AB3080" s="9" t="str">
        <f t="shared" si="2033"/>
        <v>U E</v>
      </c>
      <c r="AC3080" s="28">
        <f t="shared" si="2028"/>
        <v>3.2549916805324458E-2</v>
      </c>
      <c r="AD3080" s="29">
        <f t="shared" si="2029"/>
        <v>1.2479201331114809E-4</v>
      </c>
      <c r="AE3080" s="15">
        <f t="shared" si="2035"/>
        <v>260.83333333333331</v>
      </c>
      <c r="AF3080" s="27" t="e">
        <f t="shared" si="2024"/>
        <v>#REF!</v>
      </c>
      <c r="AG3080" s="7" t="e">
        <f t="shared" si="2024"/>
        <v>#REF!</v>
      </c>
      <c r="AH3080" s="17" t="e">
        <f t="shared" si="2036"/>
        <v>#REF!</v>
      </c>
      <c r="AI3080" s="26" t="e">
        <f t="shared" si="2025"/>
        <v>#REF!</v>
      </c>
      <c r="AJ3080" s="22" t="e">
        <f t="shared" si="2025"/>
        <v>#REF!</v>
      </c>
      <c r="AK3080" s="25" t="e">
        <f t="shared" si="2037"/>
        <v>#REF!</v>
      </c>
      <c r="AL3080" s="60">
        <f t="shared" si="2031"/>
        <v>40754</v>
      </c>
      <c r="AM3080" s="2"/>
    </row>
    <row r="3081" spans="1:39" ht="11.25" x14ac:dyDescent="0.2">
      <c r="A3081" s="2" t="s">
        <v>5</v>
      </c>
      <c r="B3081" s="2" t="str">
        <f t="shared" si="2032"/>
        <v>CACY2011</v>
      </c>
      <c r="C3081" s="2" t="s">
        <v>35</v>
      </c>
      <c r="D3081" s="4">
        <v>40753</v>
      </c>
      <c r="K3081" s="54">
        <f t="shared" si="2038"/>
        <v>0</v>
      </c>
      <c r="T3081" s="53">
        <v>2</v>
      </c>
      <c r="U3081" s="54">
        <v>12</v>
      </c>
      <c r="V3081" s="55">
        <v>3525</v>
      </c>
      <c r="W3081" s="48">
        <f t="shared" si="2030"/>
        <v>1314</v>
      </c>
      <c r="X3081" s="32">
        <v>48080</v>
      </c>
      <c r="Y3081" s="31">
        <f t="shared" si="2026"/>
        <v>7.3315307820299505E-2</v>
      </c>
      <c r="Z3081" s="30">
        <f t="shared" si="2027"/>
        <v>2.4958402662229618E-4</v>
      </c>
      <c r="AA3081" s="10">
        <f t="shared" si="2034"/>
        <v>293.75</v>
      </c>
      <c r="AB3081" s="9" t="str">
        <f t="shared" si="2033"/>
        <v>U E</v>
      </c>
      <c r="AC3081" s="28">
        <f t="shared" si="2028"/>
        <v>7.3315307820299505E-2</v>
      </c>
      <c r="AD3081" s="29">
        <f t="shared" si="2029"/>
        <v>2.4958402662229618E-4</v>
      </c>
      <c r="AE3081" s="15">
        <f t="shared" si="2035"/>
        <v>293.75</v>
      </c>
      <c r="AF3081" s="27" t="e">
        <f t="shared" si="2024"/>
        <v>#REF!</v>
      </c>
      <c r="AG3081" s="7" t="e">
        <f t="shared" si="2024"/>
        <v>#REF!</v>
      </c>
      <c r="AH3081" s="17" t="e">
        <f t="shared" si="2036"/>
        <v>#REF!</v>
      </c>
      <c r="AI3081" s="26" t="e">
        <f t="shared" si="2025"/>
        <v>#REF!</v>
      </c>
      <c r="AJ3081" s="22" t="e">
        <f t="shared" si="2025"/>
        <v>#REF!</v>
      </c>
      <c r="AK3081" s="25" t="e">
        <f t="shared" si="2037"/>
        <v>#REF!</v>
      </c>
      <c r="AL3081" s="60">
        <f t="shared" si="2031"/>
        <v>40753</v>
      </c>
      <c r="AM3081" s="2"/>
    </row>
    <row r="3082" spans="1:39" ht="11.25" x14ac:dyDescent="0.2">
      <c r="A3082" s="2" t="s">
        <v>5</v>
      </c>
      <c r="B3082" s="2" t="str">
        <f t="shared" si="2032"/>
        <v>CACY2011</v>
      </c>
      <c r="C3082" s="2" t="s">
        <v>35</v>
      </c>
      <c r="D3082" s="4">
        <v>40752</v>
      </c>
      <c r="K3082" s="54">
        <f t="shared" si="2038"/>
        <v>0</v>
      </c>
      <c r="T3082" s="53">
        <v>1</v>
      </c>
      <c r="U3082" s="54">
        <v>1</v>
      </c>
      <c r="V3082" s="55">
        <v>119</v>
      </c>
      <c r="W3082" s="48">
        <f t="shared" si="2030"/>
        <v>1316</v>
      </c>
      <c r="X3082" s="32">
        <v>48080</v>
      </c>
      <c r="Y3082" s="31">
        <f t="shared" si="2026"/>
        <v>2.4750415973377703E-3</v>
      </c>
      <c r="Z3082" s="30">
        <f t="shared" si="2027"/>
        <v>2.0798668885191348E-5</v>
      </c>
      <c r="AA3082" s="10">
        <f t="shared" si="2034"/>
        <v>118.99999999999999</v>
      </c>
      <c r="AB3082" s="9" t="str">
        <f t="shared" si="2033"/>
        <v>U E</v>
      </c>
      <c r="AC3082" s="28">
        <f t="shared" si="2028"/>
        <v>2.4750415973377703E-3</v>
      </c>
      <c r="AD3082" s="29">
        <f t="shared" si="2029"/>
        <v>2.0798668885191348E-5</v>
      </c>
      <c r="AE3082" s="15">
        <f t="shared" si="2035"/>
        <v>118.99999999999999</v>
      </c>
      <c r="AF3082" s="27" t="e">
        <f t="shared" si="2024"/>
        <v>#REF!</v>
      </c>
      <c r="AG3082" s="7" t="e">
        <f t="shared" si="2024"/>
        <v>#REF!</v>
      </c>
      <c r="AH3082" s="17" t="e">
        <f t="shared" si="2036"/>
        <v>#REF!</v>
      </c>
      <c r="AI3082" s="26" t="e">
        <f t="shared" si="2025"/>
        <v>#REF!</v>
      </c>
      <c r="AJ3082" s="22" t="e">
        <f t="shared" si="2025"/>
        <v>#REF!</v>
      </c>
      <c r="AK3082" s="25" t="e">
        <f t="shared" si="2037"/>
        <v>#REF!</v>
      </c>
      <c r="AL3082" s="60">
        <f t="shared" si="2031"/>
        <v>40752</v>
      </c>
      <c r="AM3082" s="2"/>
    </row>
    <row r="3083" spans="1:39" ht="11.25" x14ac:dyDescent="0.2">
      <c r="A3083" s="2" t="s">
        <v>5</v>
      </c>
      <c r="B3083" s="2" t="str">
        <f t="shared" si="2032"/>
        <v>CACY2011</v>
      </c>
      <c r="C3083" s="2" t="s">
        <v>35</v>
      </c>
      <c r="D3083" s="4">
        <v>40751</v>
      </c>
      <c r="K3083" s="54">
        <f t="shared" si="2038"/>
        <v>0</v>
      </c>
      <c r="T3083" s="53">
        <v>2</v>
      </c>
      <c r="U3083" s="54">
        <v>68</v>
      </c>
      <c r="V3083" s="55">
        <v>9043</v>
      </c>
      <c r="W3083" s="48">
        <f t="shared" si="2030"/>
        <v>1321</v>
      </c>
      <c r="X3083" s="32">
        <v>48080</v>
      </c>
      <c r="Y3083" s="31">
        <f t="shared" si="2026"/>
        <v>0.18808236272878537</v>
      </c>
      <c r="Z3083" s="30">
        <f t="shared" si="2027"/>
        <v>1.4143094841930117E-3</v>
      </c>
      <c r="AA3083" s="10">
        <f t="shared" si="2034"/>
        <v>132.98529411764707</v>
      </c>
      <c r="AB3083" s="9" t="str">
        <f t="shared" si="2033"/>
        <v>U E</v>
      </c>
      <c r="AC3083" s="28">
        <f t="shared" si="2028"/>
        <v>0.18808236272878537</v>
      </c>
      <c r="AD3083" s="29">
        <f t="shared" si="2029"/>
        <v>1.4143094841930117E-3</v>
      </c>
      <c r="AE3083" s="15">
        <f t="shared" si="2035"/>
        <v>132.98529411764707</v>
      </c>
      <c r="AF3083" s="27" t="e">
        <f t="shared" si="2024"/>
        <v>#REF!</v>
      </c>
      <c r="AG3083" s="7" t="e">
        <f t="shared" si="2024"/>
        <v>#REF!</v>
      </c>
      <c r="AH3083" s="17" t="e">
        <f t="shared" si="2036"/>
        <v>#REF!</v>
      </c>
      <c r="AI3083" s="26" t="e">
        <f t="shared" si="2025"/>
        <v>#REF!</v>
      </c>
      <c r="AJ3083" s="22" t="e">
        <f t="shared" si="2025"/>
        <v>#REF!</v>
      </c>
      <c r="AK3083" s="25" t="e">
        <f t="shared" si="2037"/>
        <v>#REF!</v>
      </c>
      <c r="AL3083" s="60">
        <f t="shared" si="2031"/>
        <v>40751</v>
      </c>
      <c r="AM3083" s="2"/>
    </row>
    <row r="3084" spans="1:39" ht="11.25" x14ac:dyDescent="0.2">
      <c r="A3084" s="2" t="s">
        <v>5</v>
      </c>
      <c r="B3084" s="2" t="str">
        <f t="shared" si="2032"/>
        <v>CACY2011</v>
      </c>
      <c r="C3084" s="2" t="s">
        <v>35</v>
      </c>
      <c r="D3084" s="4">
        <v>40750</v>
      </c>
      <c r="K3084" s="54">
        <f t="shared" si="2038"/>
        <v>0</v>
      </c>
      <c r="T3084" s="53">
        <v>4</v>
      </c>
      <c r="U3084" s="54">
        <v>202</v>
      </c>
      <c r="V3084" s="55">
        <v>8070</v>
      </c>
      <c r="W3084" s="48">
        <f t="shared" si="2030"/>
        <v>1322</v>
      </c>
      <c r="X3084" s="32">
        <v>48080</v>
      </c>
      <c r="Y3084" s="31">
        <f t="shared" si="2026"/>
        <v>0.16784525790349417</v>
      </c>
      <c r="Z3084" s="30">
        <f t="shared" si="2027"/>
        <v>4.2013311148086522E-3</v>
      </c>
      <c r="AA3084" s="10">
        <f t="shared" si="2034"/>
        <v>39.950495049504951</v>
      </c>
      <c r="AB3084" s="9" t="str">
        <f t="shared" si="2033"/>
        <v>U E</v>
      </c>
      <c r="AC3084" s="28">
        <f t="shared" si="2028"/>
        <v>0.16784525790349417</v>
      </c>
      <c r="AD3084" s="29">
        <f t="shared" si="2029"/>
        <v>4.2013311148086522E-3</v>
      </c>
      <c r="AE3084" s="15">
        <f t="shared" si="2035"/>
        <v>39.950495049504951</v>
      </c>
      <c r="AF3084" s="27" t="e">
        <f t="shared" si="2024"/>
        <v>#REF!</v>
      </c>
      <c r="AG3084" s="7" t="e">
        <f t="shared" si="2024"/>
        <v>#REF!</v>
      </c>
      <c r="AH3084" s="17" t="e">
        <f t="shared" si="2036"/>
        <v>#REF!</v>
      </c>
      <c r="AI3084" s="26" t="e">
        <f t="shared" si="2025"/>
        <v>#REF!</v>
      </c>
      <c r="AJ3084" s="22" t="e">
        <f t="shared" si="2025"/>
        <v>#REF!</v>
      </c>
      <c r="AK3084" s="25" t="e">
        <f t="shared" si="2037"/>
        <v>#REF!</v>
      </c>
      <c r="AL3084" s="60">
        <f t="shared" si="2031"/>
        <v>40750</v>
      </c>
      <c r="AM3084" s="2"/>
    </row>
    <row r="3085" spans="1:39" ht="11.25" x14ac:dyDescent="0.2">
      <c r="A3085" s="2" t="s">
        <v>5</v>
      </c>
      <c r="B3085" s="2" t="str">
        <f t="shared" si="2032"/>
        <v>CACY2011</v>
      </c>
      <c r="C3085" s="2" t="s">
        <v>35</v>
      </c>
      <c r="D3085" s="4">
        <v>40749</v>
      </c>
      <c r="K3085" s="54">
        <f t="shared" si="2038"/>
        <v>0</v>
      </c>
      <c r="T3085" s="53">
        <v>6</v>
      </c>
      <c r="U3085" s="54">
        <v>23</v>
      </c>
      <c r="V3085" s="55">
        <v>3031</v>
      </c>
      <c r="W3085" s="48">
        <f t="shared" si="2030"/>
        <v>1320</v>
      </c>
      <c r="X3085" s="32">
        <v>48080</v>
      </c>
      <c r="Y3085" s="31">
        <f t="shared" si="2026"/>
        <v>6.3040765391014969E-2</v>
      </c>
      <c r="Z3085" s="30">
        <f t="shared" si="2027"/>
        <v>4.78369384359401E-4</v>
      </c>
      <c r="AA3085" s="10">
        <f t="shared" si="2034"/>
        <v>131.78260869565216</v>
      </c>
      <c r="AB3085" s="9" t="str">
        <f t="shared" si="2033"/>
        <v>U E</v>
      </c>
      <c r="AC3085" s="28">
        <f t="shared" si="2028"/>
        <v>6.3040765391014969E-2</v>
      </c>
      <c r="AD3085" s="29">
        <f t="shared" si="2029"/>
        <v>4.78369384359401E-4</v>
      </c>
      <c r="AE3085" s="15">
        <f t="shared" si="2035"/>
        <v>131.78260869565216</v>
      </c>
      <c r="AF3085" s="27" t="e">
        <f t="shared" si="2024"/>
        <v>#REF!</v>
      </c>
      <c r="AG3085" s="7" t="e">
        <f t="shared" si="2024"/>
        <v>#REF!</v>
      </c>
      <c r="AH3085" s="17" t="e">
        <f t="shared" si="2036"/>
        <v>#REF!</v>
      </c>
      <c r="AI3085" s="26" t="e">
        <f t="shared" si="2025"/>
        <v>#REF!</v>
      </c>
      <c r="AJ3085" s="22" t="e">
        <f t="shared" si="2025"/>
        <v>#REF!</v>
      </c>
      <c r="AK3085" s="25" t="e">
        <f t="shared" si="2037"/>
        <v>#REF!</v>
      </c>
      <c r="AL3085" s="60">
        <f t="shared" si="2031"/>
        <v>40749</v>
      </c>
      <c r="AM3085" s="2"/>
    </row>
    <row r="3086" spans="1:39" ht="11.25" x14ac:dyDescent="0.2">
      <c r="A3086" s="2" t="s">
        <v>5</v>
      </c>
      <c r="B3086" s="2" t="str">
        <f t="shared" si="2032"/>
        <v>CACY2011</v>
      </c>
      <c r="C3086" s="2" t="s">
        <v>35</v>
      </c>
      <c r="D3086" s="4">
        <v>40748</v>
      </c>
      <c r="K3086" s="54">
        <f t="shared" si="2038"/>
        <v>0</v>
      </c>
      <c r="T3086" s="53">
        <v>1</v>
      </c>
      <c r="U3086" s="54">
        <v>4</v>
      </c>
      <c r="V3086" s="55">
        <v>343</v>
      </c>
      <c r="W3086" s="48">
        <f t="shared" si="2030"/>
        <v>1317</v>
      </c>
      <c r="X3086" s="32">
        <v>48080</v>
      </c>
      <c r="Y3086" s="31">
        <f t="shared" si="2026"/>
        <v>7.1339434276206327E-3</v>
      </c>
      <c r="Z3086" s="30">
        <f t="shared" si="2027"/>
        <v>8.3194675540765393E-5</v>
      </c>
      <c r="AA3086" s="10">
        <f t="shared" si="2034"/>
        <v>85.75</v>
      </c>
      <c r="AB3086" s="9" t="str">
        <f t="shared" si="2033"/>
        <v>U E</v>
      </c>
      <c r="AC3086" s="28">
        <f t="shared" si="2028"/>
        <v>7.1339434276206327E-3</v>
      </c>
      <c r="AD3086" s="29">
        <f t="shared" si="2029"/>
        <v>8.3194675540765393E-5</v>
      </c>
      <c r="AE3086" s="15">
        <f t="shared" si="2035"/>
        <v>85.75</v>
      </c>
      <c r="AF3086" s="27" t="e">
        <f t="shared" si="2024"/>
        <v>#REF!</v>
      </c>
      <c r="AG3086" s="7" t="e">
        <f t="shared" si="2024"/>
        <v>#REF!</v>
      </c>
      <c r="AH3086" s="17" t="e">
        <f t="shared" si="2036"/>
        <v>#REF!</v>
      </c>
      <c r="AI3086" s="26" t="e">
        <f t="shared" si="2025"/>
        <v>#REF!</v>
      </c>
      <c r="AJ3086" s="22" t="e">
        <f t="shared" si="2025"/>
        <v>#REF!</v>
      </c>
      <c r="AK3086" s="25" t="e">
        <f t="shared" si="2037"/>
        <v>#REF!</v>
      </c>
      <c r="AL3086" s="60">
        <f t="shared" si="2031"/>
        <v>40748</v>
      </c>
      <c r="AM3086" s="2"/>
    </row>
    <row r="3087" spans="1:39" ht="11.25" x14ac:dyDescent="0.2">
      <c r="A3087" s="2" t="s">
        <v>5</v>
      </c>
      <c r="B3087" s="2" t="str">
        <f t="shared" si="2032"/>
        <v>CACY2011</v>
      </c>
      <c r="C3087" s="2" t="s">
        <v>35</v>
      </c>
      <c r="D3087" s="4">
        <v>40747</v>
      </c>
      <c r="K3087" s="54">
        <f t="shared" si="2038"/>
        <v>0</v>
      </c>
      <c r="T3087" s="53">
        <v>1</v>
      </c>
      <c r="U3087" s="54">
        <v>14</v>
      </c>
      <c r="V3087" s="55">
        <v>1529</v>
      </c>
      <c r="W3087" s="48">
        <f t="shared" si="2030"/>
        <v>1316</v>
      </c>
      <c r="X3087" s="32">
        <v>48080</v>
      </c>
      <c r="Y3087" s="31">
        <f t="shared" si="2026"/>
        <v>3.1801164725457569E-2</v>
      </c>
      <c r="Z3087" s="30">
        <f t="shared" si="2027"/>
        <v>2.9118136439267885E-4</v>
      </c>
      <c r="AA3087" s="10">
        <f t="shared" si="2034"/>
        <v>109.21428571428572</v>
      </c>
      <c r="AB3087" s="9" t="str">
        <f t="shared" si="2033"/>
        <v>U E</v>
      </c>
      <c r="AC3087" s="28">
        <f t="shared" si="2028"/>
        <v>3.1801164725457569E-2</v>
      </c>
      <c r="AD3087" s="29">
        <f t="shared" si="2029"/>
        <v>2.9118136439267885E-4</v>
      </c>
      <c r="AE3087" s="15">
        <f t="shared" si="2035"/>
        <v>109.21428571428572</v>
      </c>
      <c r="AF3087" s="27" t="e">
        <f t="shared" si="2024"/>
        <v>#REF!</v>
      </c>
      <c r="AG3087" s="7" t="e">
        <f t="shared" si="2024"/>
        <v>#REF!</v>
      </c>
      <c r="AH3087" s="17" t="e">
        <f t="shared" si="2036"/>
        <v>#REF!</v>
      </c>
      <c r="AI3087" s="26" t="e">
        <f t="shared" si="2025"/>
        <v>#REF!</v>
      </c>
      <c r="AJ3087" s="22" t="e">
        <f t="shared" si="2025"/>
        <v>#REF!</v>
      </c>
      <c r="AK3087" s="25" t="e">
        <f t="shared" si="2037"/>
        <v>#REF!</v>
      </c>
      <c r="AL3087" s="60">
        <f t="shared" si="2031"/>
        <v>40747</v>
      </c>
      <c r="AM3087" s="2"/>
    </row>
    <row r="3088" spans="1:39" ht="11.25" x14ac:dyDescent="0.2">
      <c r="A3088" s="2" t="s">
        <v>5</v>
      </c>
      <c r="B3088" s="2" t="str">
        <f t="shared" si="2032"/>
        <v>CACY2011</v>
      </c>
      <c r="C3088" s="2" t="s">
        <v>35</v>
      </c>
      <c r="D3088" s="4">
        <v>40746</v>
      </c>
      <c r="K3088" s="54">
        <f t="shared" si="2038"/>
        <v>0</v>
      </c>
      <c r="T3088" s="53"/>
      <c r="U3088" s="54"/>
      <c r="V3088" s="55"/>
      <c r="W3088" s="48">
        <f t="shared" si="2030"/>
        <v>1322</v>
      </c>
      <c r="X3088" s="32">
        <v>48080</v>
      </c>
      <c r="Y3088" s="31">
        <f t="shared" si="2026"/>
        <v>0</v>
      </c>
      <c r="Z3088" s="30">
        <f t="shared" si="2027"/>
        <v>0</v>
      </c>
      <c r="AA3088" s="10">
        <f t="shared" si="2034"/>
        <v>0</v>
      </c>
      <c r="AB3088" s="9" t="str">
        <f t="shared" si="2033"/>
        <v>U E</v>
      </c>
      <c r="AC3088" s="28">
        <f t="shared" si="2028"/>
        <v>0</v>
      </c>
      <c r="AD3088" s="29">
        <f t="shared" si="2029"/>
        <v>0</v>
      </c>
      <c r="AE3088" s="15">
        <f t="shared" si="2035"/>
        <v>0</v>
      </c>
      <c r="AF3088" s="27" t="e">
        <f t="shared" si="2024"/>
        <v>#REF!</v>
      </c>
      <c r="AG3088" s="7" t="e">
        <f t="shared" si="2024"/>
        <v>#REF!</v>
      </c>
      <c r="AH3088" s="17" t="e">
        <f t="shared" si="2036"/>
        <v>#REF!</v>
      </c>
      <c r="AI3088" s="26" t="e">
        <f t="shared" si="2025"/>
        <v>#REF!</v>
      </c>
      <c r="AJ3088" s="22" t="e">
        <f t="shared" si="2025"/>
        <v>#REF!</v>
      </c>
      <c r="AK3088" s="25" t="e">
        <f t="shared" si="2037"/>
        <v>#REF!</v>
      </c>
      <c r="AL3088" s="60">
        <f t="shared" si="2031"/>
        <v>40746</v>
      </c>
      <c r="AM3088" s="2"/>
    </row>
    <row r="3089" spans="1:39" ht="11.25" x14ac:dyDescent="0.2">
      <c r="A3089" s="2" t="s">
        <v>5</v>
      </c>
      <c r="B3089" s="2" t="str">
        <f t="shared" si="2032"/>
        <v>CACY2011</v>
      </c>
      <c r="C3089" s="2" t="s">
        <v>35</v>
      </c>
      <c r="D3089" s="4">
        <v>40745</v>
      </c>
      <c r="K3089" s="54">
        <f t="shared" si="2038"/>
        <v>0</v>
      </c>
      <c r="T3089" s="53">
        <v>1</v>
      </c>
      <c r="U3089" s="54">
        <v>1</v>
      </c>
      <c r="V3089" s="55">
        <v>152</v>
      </c>
      <c r="W3089" s="48">
        <f t="shared" si="2030"/>
        <v>1327</v>
      </c>
      <c r="X3089" s="32">
        <v>48080</v>
      </c>
      <c r="Y3089" s="31">
        <f t="shared" si="2026"/>
        <v>3.1613976705490848E-3</v>
      </c>
      <c r="Z3089" s="30">
        <f t="shared" si="2027"/>
        <v>2.0798668885191348E-5</v>
      </c>
      <c r="AA3089" s="10">
        <f t="shared" si="2034"/>
        <v>152</v>
      </c>
      <c r="AB3089" s="9" t="str">
        <f t="shared" si="2033"/>
        <v>U E</v>
      </c>
      <c r="AC3089" s="28">
        <f t="shared" si="2028"/>
        <v>3.1613976705490848E-3</v>
      </c>
      <c r="AD3089" s="29">
        <f t="shared" si="2029"/>
        <v>2.0798668885191348E-5</v>
      </c>
      <c r="AE3089" s="15">
        <f t="shared" si="2035"/>
        <v>152</v>
      </c>
      <c r="AF3089" s="27" t="e">
        <f t="shared" si="2024"/>
        <v>#REF!</v>
      </c>
      <c r="AG3089" s="7" t="e">
        <f t="shared" si="2024"/>
        <v>#REF!</v>
      </c>
      <c r="AH3089" s="17" t="e">
        <f t="shared" si="2036"/>
        <v>#REF!</v>
      </c>
      <c r="AI3089" s="26" t="e">
        <f t="shared" si="2025"/>
        <v>#REF!</v>
      </c>
      <c r="AJ3089" s="22" t="e">
        <f t="shared" si="2025"/>
        <v>#REF!</v>
      </c>
      <c r="AK3089" s="25" t="e">
        <f t="shared" si="2037"/>
        <v>#REF!</v>
      </c>
      <c r="AL3089" s="60">
        <f t="shared" si="2031"/>
        <v>40745</v>
      </c>
      <c r="AM3089" s="2"/>
    </row>
    <row r="3090" spans="1:39" ht="11.25" x14ac:dyDescent="0.2">
      <c r="A3090" s="2" t="s">
        <v>5</v>
      </c>
      <c r="B3090" s="2" t="str">
        <f t="shared" si="2032"/>
        <v>CACY2011</v>
      </c>
      <c r="C3090" s="2" t="s">
        <v>35</v>
      </c>
      <c r="D3090" s="4">
        <v>40744</v>
      </c>
      <c r="K3090" s="54">
        <f t="shared" si="2038"/>
        <v>0</v>
      </c>
      <c r="T3090" s="53">
        <v>5</v>
      </c>
      <c r="U3090" s="54">
        <v>49</v>
      </c>
      <c r="V3090" s="55">
        <v>10190</v>
      </c>
      <c r="W3090" s="48">
        <f t="shared" si="2030"/>
        <v>1330</v>
      </c>
      <c r="X3090" s="32">
        <v>48080</v>
      </c>
      <c r="Y3090" s="31">
        <f t="shared" si="2026"/>
        <v>0.21193843594009984</v>
      </c>
      <c r="Z3090" s="30">
        <f t="shared" si="2027"/>
        <v>1.0191347753743761E-3</v>
      </c>
      <c r="AA3090" s="10">
        <f t="shared" si="2034"/>
        <v>207.95918367346937</v>
      </c>
      <c r="AB3090" s="9" t="str">
        <f t="shared" si="2033"/>
        <v>U E</v>
      </c>
      <c r="AC3090" s="28">
        <f t="shared" si="2028"/>
        <v>0.21193843594009984</v>
      </c>
      <c r="AD3090" s="29">
        <f t="shared" si="2029"/>
        <v>1.0191347753743761E-3</v>
      </c>
      <c r="AE3090" s="15">
        <f t="shared" si="2035"/>
        <v>207.95918367346937</v>
      </c>
      <c r="AF3090" s="27" t="e">
        <f t="shared" si="2024"/>
        <v>#REF!</v>
      </c>
      <c r="AG3090" s="7" t="e">
        <f t="shared" si="2024"/>
        <v>#REF!</v>
      </c>
      <c r="AH3090" s="17" t="e">
        <f t="shared" si="2036"/>
        <v>#REF!</v>
      </c>
      <c r="AI3090" s="26" t="e">
        <f t="shared" si="2025"/>
        <v>#REF!</v>
      </c>
      <c r="AJ3090" s="22" t="e">
        <f t="shared" si="2025"/>
        <v>#REF!</v>
      </c>
      <c r="AK3090" s="25" t="e">
        <f t="shared" si="2037"/>
        <v>#REF!</v>
      </c>
      <c r="AL3090" s="60">
        <f t="shared" si="2031"/>
        <v>40744</v>
      </c>
      <c r="AM3090" s="2"/>
    </row>
    <row r="3091" spans="1:39" ht="11.25" x14ac:dyDescent="0.2">
      <c r="A3091" s="2" t="s">
        <v>5</v>
      </c>
      <c r="B3091" s="2" t="str">
        <f t="shared" si="2032"/>
        <v>CACY2011</v>
      </c>
      <c r="C3091" s="2" t="s">
        <v>35</v>
      </c>
      <c r="D3091" s="4">
        <v>40743</v>
      </c>
      <c r="K3091" s="54">
        <f t="shared" si="2038"/>
        <v>0</v>
      </c>
      <c r="T3091" s="53"/>
      <c r="U3091" s="54"/>
      <c r="V3091" s="55"/>
      <c r="W3091" s="48">
        <f t="shared" si="2030"/>
        <v>1333</v>
      </c>
      <c r="X3091" s="32">
        <v>48080</v>
      </c>
      <c r="Y3091" s="31">
        <f t="shared" si="2026"/>
        <v>0</v>
      </c>
      <c r="Z3091" s="30">
        <f t="shared" si="2027"/>
        <v>0</v>
      </c>
      <c r="AA3091" s="10">
        <f t="shared" si="2034"/>
        <v>0</v>
      </c>
      <c r="AB3091" s="9" t="str">
        <f t="shared" si="2033"/>
        <v>U E</v>
      </c>
      <c r="AC3091" s="28">
        <f t="shared" si="2028"/>
        <v>0</v>
      </c>
      <c r="AD3091" s="29">
        <f t="shared" si="2029"/>
        <v>0</v>
      </c>
      <c r="AE3091" s="15">
        <f t="shared" si="2035"/>
        <v>0</v>
      </c>
      <c r="AF3091" s="27" t="e">
        <f t="shared" si="2024"/>
        <v>#REF!</v>
      </c>
      <c r="AG3091" s="7" t="e">
        <f t="shared" si="2024"/>
        <v>#REF!</v>
      </c>
      <c r="AH3091" s="17" t="e">
        <f t="shared" si="2036"/>
        <v>#REF!</v>
      </c>
      <c r="AI3091" s="26" t="e">
        <f t="shared" si="2025"/>
        <v>#REF!</v>
      </c>
      <c r="AJ3091" s="22" t="e">
        <f t="shared" si="2025"/>
        <v>#REF!</v>
      </c>
      <c r="AK3091" s="25" t="e">
        <f t="shared" si="2037"/>
        <v>#REF!</v>
      </c>
      <c r="AL3091" s="60">
        <f t="shared" si="2031"/>
        <v>40743</v>
      </c>
      <c r="AM3091" s="2"/>
    </row>
    <row r="3092" spans="1:39" ht="11.25" x14ac:dyDescent="0.2">
      <c r="A3092" s="2" t="s">
        <v>5</v>
      </c>
      <c r="B3092" s="2" t="str">
        <f t="shared" si="2032"/>
        <v>CACY2011</v>
      </c>
      <c r="C3092" s="2" t="s">
        <v>35</v>
      </c>
      <c r="D3092" s="4">
        <v>40742</v>
      </c>
      <c r="K3092" s="54">
        <f t="shared" si="2038"/>
        <v>0</v>
      </c>
      <c r="T3092" s="53">
        <v>4</v>
      </c>
      <c r="U3092" s="54">
        <v>17</v>
      </c>
      <c r="V3092" s="55">
        <v>4761</v>
      </c>
      <c r="W3092" s="48">
        <f t="shared" si="2030"/>
        <v>1377</v>
      </c>
      <c r="X3092" s="32">
        <v>48080</v>
      </c>
      <c r="Y3092" s="31">
        <f t="shared" si="2026"/>
        <v>9.902246256239601E-2</v>
      </c>
      <c r="Z3092" s="30">
        <f t="shared" si="2027"/>
        <v>3.5357737104825293E-4</v>
      </c>
      <c r="AA3092" s="10">
        <f t="shared" si="2034"/>
        <v>280.05882352941177</v>
      </c>
      <c r="AB3092" s="9" t="str">
        <f t="shared" si="2033"/>
        <v>U E</v>
      </c>
      <c r="AC3092" s="28">
        <f t="shared" si="2028"/>
        <v>9.902246256239601E-2</v>
      </c>
      <c r="AD3092" s="29">
        <f t="shared" si="2029"/>
        <v>3.5357737104825293E-4</v>
      </c>
      <c r="AE3092" s="15">
        <f t="shared" si="2035"/>
        <v>280.05882352941177</v>
      </c>
      <c r="AF3092" s="27" t="e">
        <f t="shared" si="2024"/>
        <v>#REF!</v>
      </c>
      <c r="AG3092" s="7" t="e">
        <f t="shared" si="2024"/>
        <v>#REF!</v>
      </c>
      <c r="AH3092" s="17" t="e">
        <f t="shared" si="2036"/>
        <v>#REF!</v>
      </c>
      <c r="AI3092" s="26" t="e">
        <f t="shared" si="2025"/>
        <v>#REF!</v>
      </c>
      <c r="AJ3092" s="22" t="e">
        <f t="shared" si="2025"/>
        <v>#REF!</v>
      </c>
      <c r="AK3092" s="25" t="e">
        <f t="shared" si="2037"/>
        <v>#REF!</v>
      </c>
      <c r="AL3092" s="60">
        <f t="shared" si="2031"/>
        <v>40742</v>
      </c>
      <c r="AM3092" s="2"/>
    </row>
    <row r="3093" spans="1:39" ht="11.25" x14ac:dyDescent="0.2">
      <c r="A3093" s="2" t="s">
        <v>5</v>
      </c>
      <c r="B3093" s="2" t="str">
        <f t="shared" si="2032"/>
        <v>CACY2011</v>
      </c>
      <c r="C3093" s="2" t="s">
        <v>35</v>
      </c>
      <c r="D3093" s="4">
        <v>40741</v>
      </c>
      <c r="K3093" s="54">
        <f t="shared" si="2038"/>
        <v>0</v>
      </c>
      <c r="T3093" s="53">
        <v>1</v>
      </c>
      <c r="U3093" s="54">
        <v>9</v>
      </c>
      <c r="V3093" s="55">
        <v>1261</v>
      </c>
      <c r="W3093" s="48">
        <f t="shared" si="2030"/>
        <v>1416</v>
      </c>
      <c r="X3093" s="32">
        <v>48080</v>
      </c>
      <c r="Y3093" s="31">
        <f t="shared" si="2026"/>
        <v>2.6227121464226288E-2</v>
      </c>
      <c r="Z3093" s="30">
        <f t="shared" si="2027"/>
        <v>1.8718801996672212E-4</v>
      </c>
      <c r="AA3093" s="10">
        <f t="shared" si="2034"/>
        <v>140.11111111111111</v>
      </c>
      <c r="AB3093" s="9" t="str">
        <f t="shared" si="2033"/>
        <v>U E</v>
      </c>
      <c r="AC3093" s="28">
        <f t="shared" si="2028"/>
        <v>2.6227121464226288E-2</v>
      </c>
      <c r="AD3093" s="29">
        <f t="shared" si="2029"/>
        <v>1.8718801996672212E-4</v>
      </c>
      <c r="AE3093" s="15">
        <f t="shared" si="2035"/>
        <v>140.11111111111111</v>
      </c>
      <c r="AF3093" s="27" t="e">
        <f t="shared" si="2024"/>
        <v>#REF!</v>
      </c>
      <c r="AG3093" s="7" t="e">
        <f t="shared" si="2024"/>
        <v>#REF!</v>
      </c>
      <c r="AH3093" s="17" t="e">
        <f t="shared" si="2036"/>
        <v>#REF!</v>
      </c>
      <c r="AI3093" s="26" t="e">
        <f t="shared" si="2025"/>
        <v>#REF!</v>
      </c>
      <c r="AJ3093" s="22" t="e">
        <f t="shared" si="2025"/>
        <v>#REF!</v>
      </c>
      <c r="AK3093" s="25" t="e">
        <f t="shared" si="2037"/>
        <v>#REF!</v>
      </c>
      <c r="AL3093" s="60">
        <f t="shared" si="2031"/>
        <v>40741</v>
      </c>
      <c r="AM3093" s="2"/>
    </row>
    <row r="3094" spans="1:39" ht="11.25" x14ac:dyDescent="0.2">
      <c r="A3094" s="2" t="s">
        <v>5</v>
      </c>
      <c r="B3094" s="2" t="str">
        <f t="shared" si="2032"/>
        <v>CACY2011</v>
      </c>
      <c r="C3094" s="2" t="s">
        <v>35</v>
      </c>
      <c r="D3094" s="4">
        <v>40740</v>
      </c>
      <c r="K3094" s="54">
        <f t="shared" si="2038"/>
        <v>0</v>
      </c>
      <c r="T3094" s="53"/>
      <c r="U3094" s="54"/>
      <c r="V3094" s="55"/>
      <c r="W3094" s="48">
        <f t="shared" si="2030"/>
        <v>1417</v>
      </c>
      <c r="X3094" s="32">
        <v>48080</v>
      </c>
      <c r="Y3094" s="31">
        <f t="shared" si="2026"/>
        <v>0</v>
      </c>
      <c r="Z3094" s="30">
        <f t="shared" si="2027"/>
        <v>0</v>
      </c>
      <c r="AA3094" s="10">
        <f t="shared" si="2034"/>
        <v>0</v>
      </c>
      <c r="AB3094" s="9" t="str">
        <f t="shared" si="2033"/>
        <v>U E</v>
      </c>
      <c r="AC3094" s="28">
        <f t="shared" si="2028"/>
        <v>0</v>
      </c>
      <c r="AD3094" s="29">
        <f t="shared" si="2029"/>
        <v>0</v>
      </c>
      <c r="AE3094" s="15">
        <f t="shared" si="2035"/>
        <v>0</v>
      </c>
      <c r="AF3094" s="27" t="e">
        <f t="shared" si="2024"/>
        <v>#REF!</v>
      </c>
      <c r="AG3094" s="7" t="e">
        <f t="shared" si="2024"/>
        <v>#REF!</v>
      </c>
      <c r="AH3094" s="17" t="e">
        <f t="shared" si="2036"/>
        <v>#REF!</v>
      </c>
      <c r="AI3094" s="26" t="e">
        <f t="shared" si="2025"/>
        <v>#REF!</v>
      </c>
      <c r="AJ3094" s="22" t="e">
        <f t="shared" si="2025"/>
        <v>#REF!</v>
      </c>
      <c r="AK3094" s="25" t="e">
        <f t="shared" si="2037"/>
        <v>#REF!</v>
      </c>
      <c r="AL3094" s="60">
        <f t="shared" si="2031"/>
        <v>40740</v>
      </c>
      <c r="AM3094" s="2"/>
    </row>
    <row r="3095" spans="1:39" ht="11.25" x14ac:dyDescent="0.2">
      <c r="A3095" s="2" t="s">
        <v>5</v>
      </c>
      <c r="B3095" s="2" t="str">
        <f t="shared" si="2032"/>
        <v>CACY2011</v>
      </c>
      <c r="C3095" s="2" t="s">
        <v>35</v>
      </c>
      <c r="D3095" s="4">
        <v>40739</v>
      </c>
      <c r="K3095" s="54">
        <f t="shared" si="2038"/>
        <v>0</v>
      </c>
      <c r="T3095" s="53">
        <v>1</v>
      </c>
      <c r="U3095" s="54">
        <v>0</v>
      </c>
      <c r="V3095" s="55">
        <v>0</v>
      </c>
      <c r="W3095" s="48">
        <f t="shared" si="2030"/>
        <v>1424</v>
      </c>
      <c r="X3095" s="32">
        <v>48080</v>
      </c>
      <c r="Y3095" s="31">
        <f t="shared" si="2026"/>
        <v>0</v>
      </c>
      <c r="Z3095" s="30">
        <f t="shared" si="2027"/>
        <v>0</v>
      </c>
      <c r="AA3095" s="10">
        <f t="shared" si="2034"/>
        <v>0</v>
      </c>
      <c r="AB3095" s="9" t="str">
        <f t="shared" si="2033"/>
        <v>U E</v>
      </c>
      <c r="AC3095" s="28">
        <f t="shared" si="2028"/>
        <v>0</v>
      </c>
      <c r="AD3095" s="29">
        <f t="shared" si="2029"/>
        <v>0</v>
      </c>
      <c r="AE3095" s="15">
        <f t="shared" si="2035"/>
        <v>0</v>
      </c>
      <c r="AF3095" s="27" t="e">
        <f t="shared" si="2024"/>
        <v>#REF!</v>
      </c>
      <c r="AG3095" s="7" t="e">
        <f t="shared" si="2024"/>
        <v>#REF!</v>
      </c>
      <c r="AH3095" s="17" t="e">
        <f t="shared" si="2036"/>
        <v>#REF!</v>
      </c>
      <c r="AI3095" s="26" t="e">
        <f t="shared" si="2025"/>
        <v>#REF!</v>
      </c>
      <c r="AJ3095" s="22" t="e">
        <f t="shared" si="2025"/>
        <v>#REF!</v>
      </c>
      <c r="AK3095" s="25" t="e">
        <f t="shared" si="2037"/>
        <v>#REF!</v>
      </c>
      <c r="AL3095" s="60">
        <f t="shared" si="2031"/>
        <v>40739</v>
      </c>
      <c r="AM3095" s="2"/>
    </row>
    <row r="3096" spans="1:39" ht="11.25" x14ac:dyDescent="0.2">
      <c r="A3096" s="2" t="s">
        <v>5</v>
      </c>
      <c r="B3096" s="2" t="str">
        <f t="shared" si="2032"/>
        <v>CACY2011</v>
      </c>
      <c r="C3096" s="2" t="s">
        <v>35</v>
      </c>
      <c r="D3096" s="4">
        <v>40738</v>
      </c>
      <c r="K3096" s="54">
        <f t="shared" si="2038"/>
        <v>0</v>
      </c>
      <c r="T3096" s="53">
        <v>4</v>
      </c>
      <c r="U3096" s="54">
        <v>30</v>
      </c>
      <c r="V3096" s="55">
        <v>4558</v>
      </c>
      <c r="W3096" s="48">
        <f t="shared" si="2030"/>
        <v>1431</v>
      </c>
      <c r="X3096" s="32">
        <v>48080</v>
      </c>
      <c r="Y3096" s="31">
        <f t="shared" si="2026"/>
        <v>9.4800332778702159E-2</v>
      </c>
      <c r="Z3096" s="30">
        <f t="shared" si="2027"/>
        <v>6.2396006655574042E-4</v>
      </c>
      <c r="AA3096" s="10">
        <f t="shared" si="2034"/>
        <v>151.93333333333334</v>
      </c>
      <c r="AB3096" s="9" t="str">
        <f t="shared" si="2033"/>
        <v>U E</v>
      </c>
      <c r="AC3096" s="28">
        <f t="shared" si="2028"/>
        <v>9.4800332778702159E-2</v>
      </c>
      <c r="AD3096" s="29">
        <f t="shared" si="2029"/>
        <v>6.2396006655574042E-4</v>
      </c>
      <c r="AE3096" s="15">
        <f t="shared" si="2035"/>
        <v>151.93333333333334</v>
      </c>
      <c r="AF3096" s="27" t="e">
        <f t="shared" si="2024"/>
        <v>#REF!</v>
      </c>
      <c r="AG3096" s="7" t="e">
        <f t="shared" si="2024"/>
        <v>#REF!</v>
      </c>
      <c r="AH3096" s="17" t="e">
        <f t="shared" si="2036"/>
        <v>#REF!</v>
      </c>
      <c r="AI3096" s="26" t="e">
        <f t="shared" si="2025"/>
        <v>#REF!</v>
      </c>
      <c r="AJ3096" s="22" t="e">
        <f t="shared" si="2025"/>
        <v>#REF!</v>
      </c>
      <c r="AK3096" s="25" t="e">
        <f t="shared" si="2037"/>
        <v>#REF!</v>
      </c>
      <c r="AL3096" s="60">
        <f t="shared" si="2031"/>
        <v>40738</v>
      </c>
      <c r="AM3096" s="2"/>
    </row>
    <row r="3097" spans="1:39" ht="11.25" x14ac:dyDescent="0.2">
      <c r="A3097" s="2" t="s">
        <v>5</v>
      </c>
      <c r="B3097" s="2" t="str">
        <f t="shared" si="2032"/>
        <v>CACY2011</v>
      </c>
      <c r="C3097" s="2" t="s">
        <v>35</v>
      </c>
      <c r="D3097" s="4">
        <v>40737</v>
      </c>
      <c r="K3097" s="54">
        <f t="shared" si="2038"/>
        <v>0</v>
      </c>
      <c r="T3097" s="53">
        <v>7</v>
      </c>
      <c r="U3097" s="54">
        <v>14</v>
      </c>
      <c r="V3097" s="55">
        <v>1215</v>
      </c>
      <c r="W3097" s="48">
        <f t="shared" si="2030"/>
        <v>1435</v>
      </c>
      <c r="X3097" s="32">
        <v>48080</v>
      </c>
      <c r="Y3097" s="31">
        <f t="shared" si="2026"/>
        <v>2.5270382695507486E-2</v>
      </c>
      <c r="Z3097" s="30">
        <f t="shared" si="2027"/>
        <v>2.9118136439267885E-4</v>
      </c>
      <c r="AA3097" s="10">
        <f t="shared" si="2034"/>
        <v>86.785714285714292</v>
      </c>
      <c r="AB3097" s="9" t="str">
        <f t="shared" si="2033"/>
        <v>U E</v>
      </c>
      <c r="AC3097" s="28">
        <f t="shared" si="2028"/>
        <v>2.5270382695507486E-2</v>
      </c>
      <c r="AD3097" s="29">
        <f t="shared" si="2029"/>
        <v>2.9118136439267885E-4</v>
      </c>
      <c r="AE3097" s="15">
        <f t="shared" si="2035"/>
        <v>86.785714285714292</v>
      </c>
      <c r="AF3097" s="27" t="e">
        <f t="shared" si="2024"/>
        <v>#REF!</v>
      </c>
      <c r="AG3097" s="7" t="e">
        <f t="shared" si="2024"/>
        <v>#REF!</v>
      </c>
      <c r="AH3097" s="17" t="e">
        <f t="shared" si="2036"/>
        <v>#REF!</v>
      </c>
      <c r="AI3097" s="26" t="e">
        <f t="shared" si="2025"/>
        <v>#REF!</v>
      </c>
      <c r="AJ3097" s="22" t="e">
        <f t="shared" si="2025"/>
        <v>#REF!</v>
      </c>
      <c r="AK3097" s="25" t="e">
        <f t="shared" si="2037"/>
        <v>#REF!</v>
      </c>
      <c r="AL3097" s="60">
        <f t="shared" si="2031"/>
        <v>40737</v>
      </c>
      <c r="AM3097" s="2"/>
    </row>
    <row r="3098" spans="1:39" ht="11.25" x14ac:dyDescent="0.2">
      <c r="A3098" s="2" t="s">
        <v>5</v>
      </c>
      <c r="B3098" s="2" t="str">
        <f t="shared" si="2032"/>
        <v>CACY2011</v>
      </c>
      <c r="C3098" s="2" t="s">
        <v>35</v>
      </c>
      <c r="D3098" s="4">
        <v>40736</v>
      </c>
      <c r="K3098" s="54">
        <f t="shared" si="2038"/>
        <v>0</v>
      </c>
      <c r="T3098" s="53">
        <v>1</v>
      </c>
      <c r="U3098" s="54">
        <v>1</v>
      </c>
      <c r="V3098" s="55">
        <v>180</v>
      </c>
      <c r="W3098" s="48">
        <f t="shared" si="2030"/>
        <v>1429</v>
      </c>
      <c r="X3098" s="32">
        <v>48080</v>
      </c>
      <c r="Y3098" s="31">
        <f t="shared" si="2026"/>
        <v>3.7437603993344427E-3</v>
      </c>
      <c r="Z3098" s="30">
        <f t="shared" si="2027"/>
        <v>2.0798668885191348E-5</v>
      </c>
      <c r="AA3098" s="10">
        <f t="shared" si="2034"/>
        <v>180</v>
      </c>
      <c r="AB3098" s="9" t="str">
        <f t="shared" si="2033"/>
        <v>U E</v>
      </c>
      <c r="AC3098" s="28">
        <f t="shared" si="2028"/>
        <v>3.7437603993344427E-3</v>
      </c>
      <c r="AD3098" s="29">
        <f t="shared" si="2029"/>
        <v>2.0798668885191348E-5</v>
      </c>
      <c r="AE3098" s="15">
        <f t="shared" si="2035"/>
        <v>180</v>
      </c>
      <c r="AF3098" s="27" t="e">
        <f t="shared" si="2024"/>
        <v>#REF!</v>
      </c>
      <c r="AG3098" s="7" t="e">
        <f t="shared" si="2024"/>
        <v>#REF!</v>
      </c>
      <c r="AH3098" s="17" t="e">
        <f t="shared" si="2036"/>
        <v>#REF!</v>
      </c>
      <c r="AI3098" s="26" t="e">
        <f t="shared" si="2025"/>
        <v>#REF!</v>
      </c>
      <c r="AJ3098" s="22" t="e">
        <f t="shared" si="2025"/>
        <v>#REF!</v>
      </c>
      <c r="AK3098" s="25" t="e">
        <f t="shared" si="2037"/>
        <v>#REF!</v>
      </c>
      <c r="AL3098" s="60">
        <f t="shared" si="2031"/>
        <v>40736</v>
      </c>
      <c r="AM3098" s="2"/>
    </row>
    <row r="3099" spans="1:39" ht="11.25" x14ac:dyDescent="0.2">
      <c r="A3099" s="2" t="s">
        <v>5</v>
      </c>
      <c r="B3099" s="2" t="str">
        <f t="shared" si="2032"/>
        <v>CACY2011</v>
      </c>
      <c r="C3099" s="2" t="s">
        <v>35</v>
      </c>
      <c r="D3099" s="4">
        <v>40735</v>
      </c>
      <c r="K3099" s="54">
        <f t="shared" si="2038"/>
        <v>0</v>
      </c>
      <c r="T3099" s="53">
        <v>4</v>
      </c>
      <c r="U3099" s="54">
        <v>24</v>
      </c>
      <c r="V3099" s="55">
        <v>1619</v>
      </c>
      <c r="W3099" s="48">
        <f t="shared" si="2030"/>
        <v>1432</v>
      </c>
      <c r="X3099" s="32">
        <v>48080</v>
      </c>
      <c r="Y3099" s="31">
        <f t="shared" si="2026"/>
        <v>3.3673044925124795E-2</v>
      </c>
      <c r="Z3099" s="30">
        <f t="shared" si="2027"/>
        <v>4.9916805324459236E-4</v>
      </c>
      <c r="AA3099" s="10">
        <f t="shared" si="2034"/>
        <v>67.458333333333343</v>
      </c>
      <c r="AB3099" s="9" t="str">
        <f t="shared" si="2033"/>
        <v>U E</v>
      </c>
      <c r="AC3099" s="28">
        <f t="shared" si="2028"/>
        <v>3.3673044925124795E-2</v>
      </c>
      <c r="AD3099" s="29">
        <f t="shared" si="2029"/>
        <v>4.9916805324459236E-4</v>
      </c>
      <c r="AE3099" s="15">
        <f t="shared" si="2035"/>
        <v>67.458333333333343</v>
      </c>
      <c r="AF3099" s="27" t="e">
        <f t="shared" si="2024"/>
        <v>#REF!</v>
      </c>
      <c r="AG3099" s="7" t="e">
        <f t="shared" si="2024"/>
        <v>#REF!</v>
      </c>
      <c r="AH3099" s="17" t="e">
        <f t="shared" si="2036"/>
        <v>#REF!</v>
      </c>
      <c r="AI3099" s="26" t="e">
        <f t="shared" si="2025"/>
        <v>#REF!</v>
      </c>
      <c r="AJ3099" s="22" t="e">
        <f t="shared" si="2025"/>
        <v>#REF!</v>
      </c>
      <c r="AK3099" s="25" t="e">
        <f t="shared" si="2037"/>
        <v>#REF!</v>
      </c>
      <c r="AL3099" s="60">
        <f t="shared" si="2031"/>
        <v>40735</v>
      </c>
      <c r="AM3099" s="2"/>
    </row>
    <row r="3100" spans="1:39" ht="11.25" x14ac:dyDescent="0.2">
      <c r="A3100" s="2" t="s">
        <v>5</v>
      </c>
      <c r="B3100" s="2" t="str">
        <f t="shared" si="2032"/>
        <v>CACY2011</v>
      </c>
      <c r="C3100" s="2" t="s">
        <v>35</v>
      </c>
      <c r="D3100" s="4">
        <v>40734</v>
      </c>
      <c r="K3100" s="54">
        <f t="shared" si="2038"/>
        <v>0</v>
      </c>
      <c r="T3100" s="53">
        <v>2</v>
      </c>
      <c r="U3100" s="54">
        <v>4</v>
      </c>
      <c r="V3100" s="55">
        <v>574</v>
      </c>
      <c r="W3100" s="48">
        <f t="shared" si="2030"/>
        <v>1429</v>
      </c>
      <c r="X3100" s="32">
        <v>48080</v>
      </c>
      <c r="Y3100" s="31">
        <f t="shared" si="2026"/>
        <v>1.1938435940099834E-2</v>
      </c>
      <c r="Z3100" s="30">
        <f t="shared" si="2027"/>
        <v>8.3194675540765393E-5</v>
      </c>
      <c r="AA3100" s="10">
        <f t="shared" si="2034"/>
        <v>143.5</v>
      </c>
      <c r="AB3100" s="9" t="str">
        <f t="shared" si="2033"/>
        <v>U E</v>
      </c>
      <c r="AC3100" s="28">
        <f t="shared" si="2028"/>
        <v>1.1938435940099834E-2</v>
      </c>
      <c r="AD3100" s="29">
        <f t="shared" si="2029"/>
        <v>8.3194675540765393E-5</v>
      </c>
      <c r="AE3100" s="15">
        <f t="shared" si="2035"/>
        <v>143.5</v>
      </c>
      <c r="AF3100" s="27" t="e">
        <f t="shared" si="2024"/>
        <v>#REF!</v>
      </c>
      <c r="AG3100" s="7" t="e">
        <f t="shared" si="2024"/>
        <v>#REF!</v>
      </c>
      <c r="AH3100" s="17" t="e">
        <f t="shared" si="2036"/>
        <v>#REF!</v>
      </c>
      <c r="AI3100" s="26" t="e">
        <f t="shared" si="2025"/>
        <v>#REF!</v>
      </c>
      <c r="AJ3100" s="22" t="e">
        <f t="shared" si="2025"/>
        <v>#REF!</v>
      </c>
      <c r="AK3100" s="25" t="e">
        <f t="shared" si="2037"/>
        <v>#REF!</v>
      </c>
      <c r="AL3100" s="60">
        <f t="shared" si="2031"/>
        <v>40734</v>
      </c>
      <c r="AM3100" s="2"/>
    </row>
    <row r="3101" spans="1:39" ht="11.25" x14ac:dyDescent="0.2">
      <c r="A3101" s="2" t="s">
        <v>5</v>
      </c>
      <c r="B3101" s="2" t="str">
        <f t="shared" si="2032"/>
        <v>CACY2011</v>
      </c>
      <c r="C3101" s="2" t="s">
        <v>35</v>
      </c>
      <c r="D3101" s="4">
        <v>40733</v>
      </c>
      <c r="K3101" s="54">
        <f t="shared" si="2038"/>
        <v>0</v>
      </c>
      <c r="T3101" s="53">
        <v>1</v>
      </c>
      <c r="U3101" s="54">
        <v>1</v>
      </c>
      <c r="V3101" s="55">
        <v>58</v>
      </c>
      <c r="W3101" s="48">
        <f t="shared" si="2030"/>
        <v>1429</v>
      </c>
      <c r="X3101" s="32">
        <v>48080</v>
      </c>
      <c r="Y3101" s="31">
        <f t="shared" si="2026"/>
        <v>1.2063227953410982E-3</v>
      </c>
      <c r="Z3101" s="30">
        <f t="shared" si="2027"/>
        <v>2.0798668885191348E-5</v>
      </c>
      <c r="AA3101" s="10">
        <f t="shared" si="2034"/>
        <v>58</v>
      </c>
      <c r="AB3101" s="9" t="str">
        <f t="shared" si="2033"/>
        <v>U E</v>
      </c>
      <c r="AC3101" s="28">
        <f t="shared" si="2028"/>
        <v>1.2063227953410982E-3</v>
      </c>
      <c r="AD3101" s="29">
        <f t="shared" si="2029"/>
        <v>2.0798668885191348E-5</v>
      </c>
      <c r="AE3101" s="15">
        <f t="shared" si="2035"/>
        <v>58</v>
      </c>
      <c r="AF3101" s="27" t="e">
        <f t="shared" si="2024"/>
        <v>#REF!</v>
      </c>
      <c r="AG3101" s="7" t="e">
        <f t="shared" si="2024"/>
        <v>#REF!</v>
      </c>
      <c r="AH3101" s="17" t="e">
        <f t="shared" si="2036"/>
        <v>#REF!</v>
      </c>
      <c r="AI3101" s="26" t="e">
        <f t="shared" si="2025"/>
        <v>#REF!</v>
      </c>
      <c r="AJ3101" s="22" t="e">
        <f t="shared" si="2025"/>
        <v>#REF!</v>
      </c>
      <c r="AK3101" s="25" t="e">
        <f t="shared" si="2037"/>
        <v>#REF!</v>
      </c>
      <c r="AL3101" s="60">
        <f t="shared" si="2031"/>
        <v>40733</v>
      </c>
      <c r="AM3101" s="2"/>
    </row>
    <row r="3102" spans="1:39" ht="11.25" x14ac:dyDescent="0.2">
      <c r="A3102" s="2" t="s">
        <v>5</v>
      </c>
      <c r="B3102" s="2" t="str">
        <f t="shared" si="2032"/>
        <v>CACY2011</v>
      </c>
      <c r="C3102" s="2" t="s">
        <v>35</v>
      </c>
      <c r="D3102" s="4">
        <v>40732</v>
      </c>
      <c r="K3102" s="54">
        <f t="shared" si="2038"/>
        <v>0</v>
      </c>
      <c r="T3102" s="53">
        <v>1</v>
      </c>
      <c r="U3102" s="54">
        <v>1</v>
      </c>
      <c r="V3102" s="55">
        <v>247</v>
      </c>
      <c r="W3102" s="48">
        <f t="shared" si="2030"/>
        <v>1433</v>
      </c>
      <c r="X3102" s="32">
        <v>48080</v>
      </c>
      <c r="Y3102" s="31">
        <f t="shared" si="2026"/>
        <v>5.1372712146422628E-3</v>
      </c>
      <c r="Z3102" s="30">
        <f t="shared" si="2027"/>
        <v>2.0798668885191348E-5</v>
      </c>
      <c r="AA3102" s="10">
        <f t="shared" si="2034"/>
        <v>247</v>
      </c>
      <c r="AB3102" s="9" t="str">
        <f t="shared" si="2033"/>
        <v>U E</v>
      </c>
      <c r="AC3102" s="28">
        <f t="shared" si="2028"/>
        <v>5.1372712146422628E-3</v>
      </c>
      <c r="AD3102" s="29">
        <f t="shared" si="2029"/>
        <v>2.0798668885191348E-5</v>
      </c>
      <c r="AE3102" s="15">
        <f t="shared" si="2035"/>
        <v>247</v>
      </c>
      <c r="AF3102" s="27" t="e">
        <f t="shared" si="2024"/>
        <v>#REF!</v>
      </c>
      <c r="AG3102" s="7" t="e">
        <f t="shared" si="2024"/>
        <v>#REF!</v>
      </c>
      <c r="AH3102" s="17" t="e">
        <f t="shared" si="2036"/>
        <v>#REF!</v>
      </c>
      <c r="AI3102" s="26" t="e">
        <f t="shared" si="2025"/>
        <v>#REF!</v>
      </c>
      <c r="AJ3102" s="22" t="e">
        <f t="shared" si="2025"/>
        <v>#REF!</v>
      </c>
      <c r="AK3102" s="25" t="e">
        <f t="shared" si="2037"/>
        <v>#REF!</v>
      </c>
      <c r="AL3102" s="60">
        <f t="shared" si="2031"/>
        <v>40732</v>
      </c>
      <c r="AM3102" s="2"/>
    </row>
    <row r="3103" spans="1:39" ht="11.25" x14ac:dyDescent="0.2">
      <c r="A3103" s="2" t="s">
        <v>5</v>
      </c>
      <c r="B3103" s="2" t="str">
        <f t="shared" si="2032"/>
        <v>CACY2011</v>
      </c>
      <c r="C3103" s="2" t="s">
        <v>35</v>
      </c>
      <c r="D3103" s="4">
        <v>40731</v>
      </c>
      <c r="K3103" s="54">
        <f t="shared" si="2038"/>
        <v>0</v>
      </c>
      <c r="T3103" s="53">
        <v>6</v>
      </c>
      <c r="U3103" s="54">
        <v>74</v>
      </c>
      <c r="V3103" s="55">
        <v>7374</v>
      </c>
      <c r="W3103" s="48">
        <f t="shared" si="2030"/>
        <v>1443</v>
      </c>
      <c r="X3103" s="32">
        <v>48080</v>
      </c>
      <c r="Y3103" s="31">
        <f t="shared" si="2026"/>
        <v>0.15336938435940101</v>
      </c>
      <c r="Z3103" s="30">
        <f t="shared" si="2027"/>
        <v>1.5391014975041598E-3</v>
      </c>
      <c r="AA3103" s="10">
        <f t="shared" si="2034"/>
        <v>99.648648648648646</v>
      </c>
      <c r="AB3103" s="9" t="str">
        <f t="shared" si="2033"/>
        <v>U E</v>
      </c>
      <c r="AC3103" s="28">
        <f t="shared" si="2028"/>
        <v>0.15336938435940101</v>
      </c>
      <c r="AD3103" s="29">
        <f t="shared" si="2029"/>
        <v>1.5391014975041598E-3</v>
      </c>
      <c r="AE3103" s="15">
        <f t="shared" si="2035"/>
        <v>99.648648648648646</v>
      </c>
      <c r="AF3103" s="27" t="e">
        <f t="shared" si="2024"/>
        <v>#REF!</v>
      </c>
      <c r="AG3103" s="7" t="e">
        <f t="shared" si="2024"/>
        <v>#REF!</v>
      </c>
      <c r="AH3103" s="17" t="e">
        <f t="shared" si="2036"/>
        <v>#REF!</v>
      </c>
      <c r="AI3103" s="26" t="e">
        <f t="shared" si="2025"/>
        <v>#REF!</v>
      </c>
      <c r="AJ3103" s="22" t="e">
        <f t="shared" si="2025"/>
        <v>#REF!</v>
      </c>
      <c r="AK3103" s="25" t="e">
        <f t="shared" si="2037"/>
        <v>#REF!</v>
      </c>
      <c r="AL3103" s="60">
        <f t="shared" si="2031"/>
        <v>40731</v>
      </c>
      <c r="AM3103" s="2"/>
    </row>
    <row r="3104" spans="1:39" ht="11.25" x14ac:dyDescent="0.2">
      <c r="A3104" s="2" t="s">
        <v>5</v>
      </c>
      <c r="B3104" s="2" t="str">
        <f t="shared" si="2032"/>
        <v>CACY2011</v>
      </c>
      <c r="C3104" s="2" t="s">
        <v>35</v>
      </c>
      <c r="D3104" s="4">
        <v>40730</v>
      </c>
      <c r="K3104" s="54">
        <f t="shared" si="2038"/>
        <v>0</v>
      </c>
      <c r="T3104" s="53">
        <v>2</v>
      </c>
      <c r="U3104" s="54">
        <v>2</v>
      </c>
      <c r="V3104" s="55">
        <v>165</v>
      </c>
      <c r="W3104" s="48">
        <f t="shared" si="2030"/>
        <v>1440</v>
      </c>
      <c r="X3104" s="32">
        <v>48080</v>
      </c>
      <c r="Y3104" s="31">
        <f t="shared" si="2026"/>
        <v>3.4317803660565724E-3</v>
      </c>
      <c r="Z3104" s="30">
        <f t="shared" si="2027"/>
        <v>4.1597337770382697E-5</v>
      </c>
      <c r="AA3104" s="10">
        <f t="shared" si="2034"/>
        <v>82.5</v>
      </c>
      <c r="AB3104" s="9" t="str">
        <f t="shared" si="2033"/>
        <v>U E</v>
      </c>
      <c r="AC3104" s="28">
        <f t="shared" si="2028"/>
        <v>3.4317803660565724E-3</v>
      </c>
      <c r="AD3104" s="29">
        <f t="shared" si="2029"/>
        <v>4.1597337770382697E-5</v>
      </c>
      <c r="AE3104" s="15">
        <f t="shared" si="2035"/>
        <v>82.5</v>
      </c>
      <c r="AF3104" s="27" t="e">
        <f t="shared" ref="AF3104:AG3167" si="2039">AF3105+Y3104</f>
        <v>#REF!</v>
      </c>
      <c r="AG3104" s="7" t="e">
        <f t="shared" si="2039"/>
        <v>#REF!</v>
      </c>
      <c r="AH3104" s="17" t="e">
        <f t="shared" si="2036"/>
        <v>#REF!</v>
      </c>
      <c r="AI3104" s="26" t="e">
        <f t="shared" ref="AI3104:AJ3167" si="2040">AI3105+AC3104</f>
        <v>#REF!</v>
      </c>
      <c r="AJ3104" s="22" t="e">
        <f t="shared" si="2040"/>
        <v>#REF!</v>
      </c>
      <c r="AK3104" s="25" t="e">
        <f t="shared" si="2037"/>
        <v>#REF!</v>
      </c>
      <c r="AL3104" s="60">
        <f t="shared" si="2031"/>
        <v>40730</v>
      </c>
      <c r="AM3104" s="2"/>
    </row>
    <row r="3105" spans="1:39" ht="11.25" x14ac:dyDescent="0.2">
      <c r="A3105" s="2" t="s">
        <v>5</v>
      </c>
      <c r="B3105" s="2" t="str">
        <f t="shared" si="2032"/>
        <v>CACY2011</v>
      </c>
      <c r="C3105" s="2" t="s">
        <v>35</v>
      </c>
      <c r="D3105" s="4">
        <v>40729</v>
      </c>
      <c r="K3105" s="54">
        <f t="shared" si="2038"/>
        <v>0</v>
      </c>
      <c r="T3105" s="53">
        <v>1</v>
      </c>
      <c r="U3105" s="54">
        <v>12</v>
      </c>
      <c r="V3105" s="55">
        <v>3736</v>
      </c>
      <c r="W3105" s="48">
        <f t="shared" si="2030"/>
        <v>1440</v>
      </c>
      <c r="X3105" s="32">
        <v>48080</v>
      </c>
      <c r="Y3105" s="31">
        <f t="shared" si="2026"/>
        <v>7.770382695507487E-2</v>
      </c>
      <c r="Z3105" s="30">
        <f t="shared" si="2027"/>
        <v>2.4958402662229618E-4</v>
      </c>
      <c r="AA3105" s="10">
        <f t="shared" si="2034"/>
        <v>311.33333333333331</v>
      </c>
      <c r="AB3105" s="9" t="str">
        <f t="shared" si="2033"/>
        <v>U E</v>
      </c>
      <c r="AC3105" s="28">
        <f t="shared" si="2028"/>
        <v>7.770382695507487E-2</v>
      </c>
      <c r="AD3105" s="29">
        <f t="shared" si="2029"/>
        <v>2.4958402662229618E-4</v>
      </c>
      <c r="AE3105" s="15">
        <f t="shared" si="2035"/>
        <v>311.33333333333331</v>
      </c>
      <c r="AF3105" s="27" t="e">
        <f t="shared" si="2039"/>
        <v>#REF!</v>
      </c>
      <c r="AG3105" s="7" t="e">
        <f t="shared" si="2039"/>
        <v>#REF!</v>
      </c>
      <c r="AH3105" s="17" t="e">
        <f t="shared" si="2036"/>
        <v>#REF!</v>
      </c>
      <c r="AI3105" s="26" t="e">
        <f t="shared" si="2040"/>
        <v>#REF!</v>
      </c>
      <c r="AJ3105" s="22" t="e">
        <f t="shared" si="2040"/>
        <v>#REF!</v>
      </c>
      <c r="AK3105" s="25" t="e">
        <f t="shared" si="2037"/>
        <v>#REF!</v>
      </c>
      <c r="AL3105" s="60">
        <f t="shared" si="2031"/>
        <v>40729</v>
      </c>
      <c r="AM3105" s="2"/>
    </row>
    <row r="3106" spans="1:39" ht="11.25" x14ac:dyDescent="0.2">
      <c r="A3106" s="2" t="s">
        <v>5</v>
      </c>
      <c r="B3106" s="2" t="str">
        <f t="shared" si="2032"/>
        <v>CACY2011</v>
      </c>
      <c r="C3106" s="2" t="s">
        <v>35</v>
      </c>
      <c r="D3106" s="4">
        <v>40728</v>
      </c>
      <c r="K3106" s="54">
        <f t="shared" si="2038"/>
        <v>0</v>
      </c>
      <c r="T3106" s="53">
        <v>3</v>
      </c>
      <c r="U3106" s="54">
        <v>9</v>
      </c>
      <c r="V3106" s="55">
        <v>1437</v>
      </c>
      <c r="W3106" s="48">
        <f t="shared" si="2030"/>
        <v>1441</v>
      </c>
      <c r="X3106" s="32">
        <v>48080</v>
      </c>
      <c r="Y3106" s="31">
        <f t="shared" si="2026"/>
        <v>2.9887687188019967E-2</v>
      </c>
      <c r="Z3106" s="30">
        <f t="shared" si="2027"/>
        <v>1.8718801996672212E-4</v>
      </c>
      <c r="AA3106" s="10">
        <f t="shared" si="2034"/>
        <v>159.66666666666669</v>
      </c>
      <c r="AB3106" s="9" t="str">
        <f t="shared" si="2033"/>
        <v>U E</v>
      </c>
      <c r="AC3106" s="28">
        <f t="shared" si="2028"/>
        <v>2.9887687188019967E-2</v>
      </c>
      <c r="AD3106" s="29">
        <f t="shared" si="2029"/>
        <v>1.8718801996672212E-4</v>
      </c>
      <c r="AE3106" s="15">
        <f t="shared" si="2035"/>
        <v>159.66666666666669</v>
      </c>
      <c r="AF3106" s="27" t="e">
        <f t="shared" si="2039"/>
        <v>#REF!</v>
      </c>
      <c r="AG3106" s="7" t="e">
        <f t="shared" si="2039"/>
        <v>#REF!</v>
      </c>
      <c r="AH3106" s="17" t="e">
        <f t="shared" si="2036"/>
        <v>#REF!</v>
      </c>
      <c r="AI3106" s="26" t="e">
        <f t="shared" si="2040"/>
        <v>#REF!</v>
      </c>
      <c r="AJ3106" s="22" t="e">
        <f t="shared" si="2040"/>
        <v>#REF!</v>
      </c>
      <c r="AK3106" s="25" t="e">
        <f t="shared" si="2037"/>
        <v>#REF!</v>
      </c>
      <c r="AL3106" s="60">
        <f t="shared" si="2031"/>
        <v>40728</v>
      </c>
      <c r="AM3106" s="2"/>
    </row>
    <row r="3107" spans="1:39" ht="11.25" x14ac:dyDescent="0.2">
      <c r="A3107" s="2" t="s">
        <v>5</v>
      </c>
      <c r="B3107" s="2" t="str">
        <f t="shared" si="2032"/>
        <v>CACY2011</v>
      </c>
      <c r="C3107" s="2" t="s">
        <v>35</v>
      </c>
      <c r="D3107" s="4">
        <v>40727</v>
      </c>
      <c r="K3107" s="54">
        <f t="shared" si="2038"/>
        <v>0</v>
      </c>
      <c r="T3107" s="53">
        <v>4</v>
      </c>
      <c r="U3107" s="54">
        <v>4</v>
      </c>
      <c r="V3107" s="55">
        <v>591</v>
      </c>
      <c r="W3107" s="48">
        <f t="shared" si="2030"/>
        <v>1442</v>
      </c>
      <c r="X3107" s="32">
        <v>48080</v>
      </c>
      <c r="Y3107" s="31">
        <f t="shared" si="2026"/>
        <v>1.2292013311148086E-2</v>
      </c>
      <c r="Z3107" s="30">
        <f t="shared" si="2027"/>
        <v>8.3194675540765393E-5</v>
      </c>
      <c r="AA3107" s="10">
        <f t="shared" si="2034"/>
        <v>147.75</v>
      </c>
      <c r="AB3107" s="9" t="str">
        <f t="shared" si="2033"/>
        <v>U E</v>
      </c>
      <c r="AC3107" s="28">
        <f t="shared" si="2028"/>
        <v>1.2292013311148086E-2</v>
      </c>
      <c r="AD3107" s="29">
        <f t="shared" si="2029"/>
        <v>8.3194675540765393E-5</v>
      </c>
      <c r="AE3107" s="15">
        <f t="shared" si="2035"/>
        <v>147.75</v>
      </c>
      <c r="AF3107" s="27" t="e">
        <f t="shared" si="2039"/>
        <v>#REF!</v>
      </c>
      <c r="AG3107" s="7" t="e">
        <f t="shared" si="2039"/>
        <v>#REF!</v>
      </c>
      <c r="AH3107" s="17" t="e">
        <f t="shared" si="2036"/>
        <v>#REF!</v>
      </c>
      <c r="AI3107" s="26" t="e">
        <f t="shared" si="2040"/>
        <v>#REF!</v>
      </c>
      <c r="AJ3107" s="22" t="e">
        <f t="shared" si="2040"/>
        <v>#REF!</v>
      </c>
      <c r="AK3107" s="25" t="e">
        <f t="shared" si="2037"/>
        <v>#REF!</v>
      </c>
      <c r="AL3107" s="60">
        <f t="shared" si="2031"/>
        <v>40727</v>
      </c>
      <c r="AM3107" s="2"/>
    </row>
    <row r="3108" spans="1:39" ht="11.25" x14ac:dyDescent="0.2">
      <c r="A3108" s="2" t="s">
        <v>5</v>
      </c>
      <c r="B3108" s="2" t="str">
        <f t="shared" si="2032"/>
        <v>CACY2011</v>
      </c>
      <c r="C3108" s="2" t="s">
        <v>35</v>
      </c>
      <c r="D3108" s="4">
        <v>40726</v>
      </c>
      <c r="K3108" s="54">
        <f t="shared" si="2038"/>
        <v>0</v>
      </c>
      <c r="T3108" s="53"/>
      <c r="U3108" s="54"/>
      <c r="V3108" s="55"/>
      <c r="W3108" s="48">
        <f t="shared" si="2030"/>
        <v>1440</v>
      </c>
      <c r="X3108" s="32">
        <v>48080</v>
      </c>
      <c r="Y3108" s="31">
        <f t="shared" si="2026"/>
        <v>0</v>
      </c>
      <c r="Z3108" s="30">
        <f t="shared" si="2027"/>
        <v>0</v>
      </c>
      <c r="AA3108" s="10">
        <f t="shared" si="2034"/>
        <v>0</v>
      </c>
      <c r="AB3108" s="9" t="str">
        <f t="shared" si="2033"/>
        <v>U E</v>
      </c>
      <c r="AC3108" s="28">
        <f t="shared" si="2028"/>
        <v>0</v>
      </c>
      <c r="AD3108" s="29">
        <f t="shared" si="2029"/>
        <v>0</v>
      </c>
      <c r="AE3108" s="15">
        <f t="shared" si="2035"/>
        <v>0</v>
      </c>
      <c r="AF3108" s="27" t="e">
        <f t="shared" si="2039"/>
        <v>#REF!</v>
      </c>
      <c r="AG3108" s="7" t="e">
        <f t="shared" si="2039"/>
        <v>#REF!</v>
      </c>
      <c r="AH3108" s="17" t="e">
        <f t="shared" si="2036"/>
        <v>#REF!</v>
      </c>
      <c r="AI3108" s="26" t="e">
        <f t="shared" si="2040"/>
        <v>#REF!</v>
      </c>
      <c r="AJ3108" s="22" t="e">
        <f t="shared" si="2040"/>
        <v>#REF!</v>
      </c>
      <c r="AK3108" s="25" t="e">
        <f t="shared" si="2037"/>
        <v>#REF!</v>
      </c>
      <c r="AL3108" s="60">
        <f t="shared" si="2031"/>
        <v>40726</v>
      </c>
      <c r="AM3108" s="2"/>
    </row>
    <row r="3109" spans="1:39" ht="11.25" x14ac:dyDescent="0.2">
      <c r="A3109" s="2" t="s">
        <v>5</v>
      </c>
      <c r="B3109" s="2" t="str">
        <f t="shared" si="2032"/>
        <v>CACY2011</v>
      </c>
      <c r="C3109" s="2" t="s">
        <v>35</v>
      </c>
      <c r="D3109" s="4">
        <v>40725</v>
      </c>
      <c r="K3109" s="54">
        <f t="shared" si="2038"/>
        <v>0</v>
      </c>
      <c r="T3109" s="53">
        <v>1</v>
      </c>
      <c r="U3109" s="54">
        <v>13</v>
      </c>
      <c r="V3109" s="55">
        <v>3581</v>
      </c>
      <c r="W3109" s="48">
        <f t="shared" si="2030"/>
        <v>1445</v>
      </c>
      <c r="X3109" s="32">
        <v>48080</v>
      </c>
      <c r="Y3109" s="31">
        <f t="shared" si="2026"/>
        <v>7.4480033277870214E-2</v>
      </c>
      <c r="Z3109" s="30">
        <f t="shared" si="2027"/>
        <v>2.7038269550748754E-4</v>
      </c>
      <c r="AA3109" s="10">
        <f t="shared" si="2034"/>
        <v>275.46153846153845</v>
      </c>
      <c r="AB3109" s="9" t="str">
        <f t="shared" si="2033"/>
        <v>U E</v>
      </c>
      <c r="AC3109" s="28">
        <f t="shared" si="2028"/>
        <v>7.4480033277870214E-2</v>
      </c>
      <c r="AD3109" s="29">
        <f t="shared" si="2029"/>
        <v>2.7038269550748754E-4</v>
      </c>
      <c r="AE3109" s="15">
        <f t="shared" si="2035"/>
        <v>275.46153846153845</v>
      </c>
      <c r="AF3109" s="27" t="e">
        <f t="shared" si="2039"/>
        <v>#REF!</v>
      </c>
      <c r="AG3109" s="7" t="e">
        <f t="shared" si="2039"/>
        <v>#REF!</v>
      </c>
      <c r="AH3109" s="17" t="e">
        <f t="shared" si="2036"/>
        <v>#REF!</v>
      </c>
      <c r="AI3109" s="26" t="e">
        <f t="shared" si="2040"/>
        <v>#REF!</v>
      </c>
      <c r="AJ3109" s="22" t="e">
        <f t="shared" si="2040"/>
        <v>#REF!</v>
      </c>
      <c r="AK3109" s="25" t="e">
        <f t="shared" si="2037"/>
        <v>#REF!</v>
      </c>
      <c r="AL3109" s="60">
        <f t="shared" si="2031"/>
        <v>40725</v>
      </c>
      <c r="AM3109" s="2"/>
    </row>
    <row r="3110" spans="1:39" ht="11.25" x14ac:dyDescent="0.2">
      <c r="A3110" s="2" t="s">
        <v>5</v>
      </c>
      <c r="B3110" s="2" t="str">
        <f t="shared" si="2032"/>
        <v>CACY2011</v>
      </c>
      <c r="C3110" s="2" t="s">
        <v>35</v>
      </c>
      <c r="D3110" s="4">
        <v>40724</v>
      </c>
      <c r="G3110" s="69">
        <v>118</v>
      </c>
      <c r="H3110" s="71">
        <v>1.18</v>
      </c>
      <c r="I3110" s="76">
        <v>100</v>
      </c>
      <c r="K3110" s="54">
        <f t="shared" si="2038"/>
        <v>0</v>
      </c>
      <c r="T3110" s="53">
        <v>4</v>
      </c>
      <c r="U3110" s="54">
        <v>20</v>
      </c>
      <c r="V3110" s="55">
        <v>3159</v>
      </c>
      <c r="W3110" s="48">
        <f t="shared" si="2030"/>
        <v>1448</v>
      </c>
      <c r="X3110" s="32">
        <v>48080</v>
      </c>
      <c r="Y3110" s="31">
        <f t="shared" si="2026"/>
        <v>6.570299500831947E-2</v>
      </c>
      <c r="Z3110" s="30">
        <f t="shared" si="2027"/>
        <v>4.1597337770382697E-4</v>
      </c>
      <c r="AA3110" s="10">
        <f t="shared" si="2034"/>
        <v>157.94999999999999</v>
      </c>
      <c r="AB3110" s="9" t="str">
        <f t="shared" si="2033"/>
        <v>U E</v>
      </c>
      <c r="AC3110" s="28">
        <f t="shared" si="2028"/>
        <v>6.570299500831947E-2</v>
      </c>
      <c r="AD3110" s="29">
        <f t="shared" si="2029"/>
        <v>4.1597337770382697E-4</v>
      </c>
      <c r="AE3110" s="15">
        <f t="shared" si="2035"/>
        <v>157.94999999999999</v>
      </c>
      <c r="AF3110" s="27" t="e">
        <f t="shared" si="2039"/>
        <v>#REF!</v>
      </c>
      <c r="AG3110" s="7" t="e">
        <f t="shared" si="2039"/>
        <v>#REF!</v>
      </c>
      <c r="AH3110" s="17" t="e">
        <f t="shared" si="2036"/>
        <v>#REF!</v>
      </c>
      <c r="AI3110" s="26" t="e">
        <f t="shared" si="2040"/>
        <v>#REF!</v>
      </c>
      <c r="AJ3110" s="22" t="e">
        <f t="shared" si="2040"/>
        <v>#REF!</v>
      </c>
      <c r="AK3110" s="25" t="e">
        <f t="shared" si="2037"/>
        <v>#REF!</v>
      </c>
      <c r="AL3110" s="60">
        <f t="shared" si="2031"/>
        <v>40724</v>
      </c>
      <c r="AM3110" s="2"/>
    </row>
    <row r="3111" spans="1:39" ht="11.25" x14ac:dyDescent="0.2">
      <c r="A3111" s="2" t="s">
        <v>5</v>
      </c>
      <c r="B3111" s="2" t="str">
        <f t="shared" si="2032"/>
        <v>CACY2011</v>
      </c>
      <c r="C3111" s="2" t="s">
        <v>35</v>
      </c>
      <c r="D3111" s="4">
        <v>40723</v>
      </c>
      <c r="K3111" s="54">
        <f t="shared" si="2038"/>
        <v>0</v>
      </c>
      <c r="T3111" s="53">
        <v>6</v>
      </c>
      <c r="U3111" s="54">
        <v>23</v>
      </c>
      <c r="V3111" s="55">
        <v>4568</v>
      </c>
      <c r="W3111" s="48">
        <f t="shared" si="2030"/>
        <v>1447</v>
      </c>
      <c r="X3111" s="32">
        <v>48080</v>
      </c>
      <c r="Y3111" s="31">
        <f t="shared" si="2026"/>
        <v>9.5008319467554073E-2</v>
      </c>
      <c r="Z3111" s="30">
        <f t="shared" si="2027"/>
        <v>4.78369384359401E-4</v>
      </c>
      <c r="AA3111" s="10">
        <f t="shared" si="2034"/>
        <v>198.60869565217391</v>
      </c>
      <c r="AB3111" s="9" t="str">
        <f t="shared" si="2033"/>
        <v>U E</v>
      </c>
      <c r="AC3111" s="28">
        <f t="shared" si="2028"/>
        <v>9.5008319467554073E-2</v>
      </c>
      <c r="AD3111" s="29">
        <f t="shared" si="2029"/>
        <v>4.78369384359401E-4</v>
      </c>
      <c r="AE3111" s="15">
        <f t="shared" si="2035"/>
        <v>198.60869565217391</v>
      </c>
      <c r="AF3111" s="27" t="e">
        <f t="shared" si="2039"/>
        <v>#REF!</v>
      </c>
      <c r="AG3111" s="7" t="e">
        <f t="shared" si="2039"/>
        <v>#REF!</v>
      </c>
      <c r="AH3111" s="17" t="e">
        <f t="shared" si="2036"/>
        <v>#REF!</v>
      </c>
      <c r="AI3111" s="26" t="e">
        <f t="shared" si="2040"/>
        <v>#REF!</v>
      </c>
      <c r="AJ3111" s="22" t="e">
        <f t="shared" si="2040"/>
        <v>#REF!</v>
      </c>
      <c r="AK3111" s="25" t="e">
        <f t="shared" si="2037"/>
        <v>#REF!</v>
      </c>
      <c r="AL3111" s="60">
        <f t="shared" si="2031"/>
        <v>40723</v>
      </c>
      <c r="AM3111" s="2"/>
    </row>
    <row r="3112" spans="1:39" ht="11.25" x14ac:dyDescent="0.2">
      <c r="A3112" s="2" t="s">
        <v>5</v>
      </c>
      <c r="B3112" s="2" t="str">
        <f t="shared" si="2032"/>
        <v>CACY2011</v>
      </c>
      <c r="C3112" s="2" t="s">
        <v>35</v>
      </c>
      <c r="D3112" s="4">
        <v>40722</v>
      </c>
      <c r="K3112" s="54">
        <f t="shared" si="2038"/>
        <v>0</v>
      </c>
      <c r="T3112" s="53">
        <v>3</v>
      </c>
      <c r="U3112" s="54">
        <v>9</v>
      </c>
      <c r="V3112" s="55">
        <v>885</v>
      </c>
      <c r="W3112" s="48">
        <f t="shared" si="2030"/>
        <v>1446</v>
      </c>
      <c r="X3112" s="32">
        <v>48080</v>
      </c>
      <c r="Y3112" s="31">
        <f t="shared" si="2026"/>
        <v>1.8406821963394344E-2</v>
      </c>
      <c r="Z3112" s="30">
        <f t="shared" si="2027"/>
        <v>1.8718801996672212E-4</v>
      </c>
      <c r="AA3112" s="10">
        <f t="shared" si="2034"/>
        <v>98.333333333333343</v>
      </c>
      <c r="AB3112" s="9" t="str">
        <f t="shared" si="2033"/>
        <v>U E</v>
      </c>
      <c r="AC3112" s="28">
        <f t="shared" si="2028"/>
        <v>1.8406821963394344E-2</v>
      </c>
      <c r="AD3112" s="29">
        <f t="shared" si="2029"/>
        <v>1.8718801996672212E-4</v>
      </c>
      <c r="AE3112" s="15">
        <f t="shared" si="2035"/>
        <v>98.333333333333343</v>
      </c>
      <c r="AF3112" s="27" t="e">
        <f t="shared" si="2039"/>
        <v>#REF!</v>
      </c>
      <c r="AG3112" s="7" t="e">
        <f t="shared" si="2039"/>
        <v>#REF!</v>
      </c>
      <c r="AH3112" s="17" t="e">
        <f t="shared" si="2036"/>
        <v>#REF!</v>
      </c>
      <c r="AI3112" s="26" t="e">
        <f t="shared" si="2040"/>
        <v>#REF!</v>
      </c>
      <c r="AJ3112" s="22" t="e">
        <f t="shared" si="2040"/>
        <v>#REF!</v>
      </c>
      <c r="AK3112" s="25" t="e">
        <f t="shared" si="2037"/>
        <v>#REF!</v>
      </c>
      <c r="AL3112" s="60">
        <f t="shared" si="2031"/>
        <v>40722</v>
      </c>
      <c r="AM3112" s="2"/>
    </row>
    <row r="3113" spans="1:39" ht="11.25" x14ac:dyDescent="0.2">
      <c r="A3113" s="2" t="s">
        <v>5</v>
      </c>
      <c r="B3113" s="2" t="str">
        <f t="shared" si="2032"/>
        <v>CACY2011</v>
      </c>
      <c r="C3113" s="2" t="s">
        <v>35</v>
      </c>
      <c r="D3113" s="4">
        <v>40721</v>
      </c>
      <c r="K3113" s="54">
        <f t="shared" si="2038"/>
        <v>0</v>
      </c>
      <c r="T3113" s="53">
        <v>4</v>
      </c>
      <c r="U3113" s="54">
        <v>8</v>
      </c>
      <c r="V3113" s="55">
        <v>806</v>
      </c>
      <c r="W3113" s="48">
        <f t="shared" si="2030"/>
        <v>1444</v>
      </c>
      <c r="X3113" s="32">
        <v>48080</v>
      </c>
      <c r="Y3113" s="31">
        <f t="shared" si="2026"/>
        <v>1.6763727121464227E-2</v>
      </c>
      <c r="Z3113" s="30">
        <f t="shared" si="2027"/>
        <v>1.6638935108153079E-4</v>
      </c>
      <c r="AA3113" s="10">
        <f t="shared" si="2034"/>
        <v>100.75</v>
      </c>
      <c r="AB3113" s="9" t="str">
        <f t="shared" si="2033"/>
        <v>U E</v>
      </c>
      <c r="AC3113" s="28">
        <f t="shared" si="2028"/>
        <v>1.6763727121464227E-2</v>
      </c>
      <c r="AD3113" s="29">
        <f t="shared" si="2029"/>
        <v>1.6638935108153079E-4</v>
      </c>
      <c r="AE3113" s="15">
        <f t="shared" si="2035"/>
        <v>100.75</v>
      </c>
      <c r="AF3113" s="27" t="e">
        <f t="shared" si="2039"/>
        <v>#REF!</v>
      </c>
      <c r="AG3113" s="7" t="e">
        <f t="shared" si="2039"/>
        <v>#REF!</v>
      </c>
      <c r="AH3113" s="17" t="e">
        <f t="shared" si="2036"/>
        <v>#REF!</v>
      </c>
      <c r="AI3113" s="26" t="e">
        <f t="shared" si="2040"/>
        <v>#REF!</v>
      </c>
      <c r="AJ3113" s="22" t="e">
        <f t="shared" si="2040"/>
        <v>#REF!</v>
      </c>
      <c r="AK3113" s="25" t="e">
        <f t="shared" si="2037"/>
        <v>#REF!</v>
      </c>
      <c r="AL3113" s="60">
        <f t="shared" si="2031"/>
        <v>40721</v>
      </c>
      <c r="AM3113" s="2"/>
    </row>
    <row r="3114" spans="1:39" ht="11.25" x14ac:dyDescent="0.2">
      <c r="A3114" s="2" t="s">
        <v>5</v>
      </c>
      <c r="B3114" s="2" t="str">
        <f t="shared" si="2032"/>
        <v>CACY2011</v>
      </c>
      <c r="C3114" s="2" t="s">
        <v>35</v>
      </c>
      <c r="D3114" s="4">
        <v>40720</v>
      </c>
      <c r="K3114" s="54">
        <f t="shared" si="2038"/>
        <v>0</v>
      </c>
      <c r="T3114" s="53">
        <v>1</v>
      </c>
      <c r="U3114" s="54">
        <v>23</v>
      </c>
      <c r="V3114" s="55">
        <v>1360</v>
      </c>
      <c r="W3114" s="48">
        <f t="shared" si="2030"/>
        <v>1440</v>
      </c>
      <c r="X3114" s="32">
        <v>48080</v>
      </c>
      <c r="Y3114" s="31">
        <f t="shared" si="2026"/>
        <v>2.8286189683860232E-2</v>
      </c>
      <c r="Z3114" s="30">
        <f t="shared" si="2027"/>
        <v>4.78369384359401E-4</v>
      </c>
      <c r="AA3114" s="10">
        <f t="shared" si="2034"/>
        <v>59.130434782608695</v>
      </c>
      <c r="AB3114" s="9" t="str">
        <f t="shared" si="2033"/>
        <v>U E</v>
      </c>
      <c r="AC3114" s="28">
        <f t="shared" si="2028"/>
        <v>2.8286189683860232E-2</v>
      </c>
      <c r="AD3114" s="29">
        <f t="shared" si="2029"/>
        <v>4.78369384359401E-4</v>
      </c>
      <c r="AE3114" s="15">
        <f t="shared" si="2035"/>
        <v>59.130434782608695</v>
      </c>
      <c r="AF3114" s="27" t="e">
        <f t="shared" si="2039"/>
        <v>#REF!</v>
      </c>
      <c r="AG3114" s="7" t="e">
        <f t="shared" si="2039"/>
        <v>#REF!</v>
      </c>
      <c r="AH3114" s="17" t="e">
        <f t="shared" si="2036"/>
        <v>#REF!</v>
      </c>
      <c r="AI3114" s="26" t="e">
        <f t="shared" si="2040"/>
        <v>#REF!</v>
      </c>
      <c r="AJ3114" s="22" t="e">
        <f t="shared" si="2040"/>
        <v>#REF!</v>
      </c>
      <c r="AK3114" s="25" t="e">
        <f t="shared" si="2037"/>
        <v>#REF!</v>
      </c>
      <c r="AL3114" s="60">
        <f t="shared" si="2031"/>
        <v>40720</v>
      </c>
      <c r="AM3114" s="2"/>
    </row>
    <row r="3115" spans="1:39" ht="11.25" x14ac:dyDescent="0.2">
      <c r="A3115" s="2" t="s">
        <v>5</v>
      </c>
      <c r="B3115" s="2" t="str">
        <f t="shared" si="2032"/>
        <v>CACY2011</v>
      </c>
      <c r="C3115" s="2" t="s">
        <v>35</v>
      </c>
      <c r="D3115" s="4">
        <v>40719</v>
      </c>
      <c r="K3115" s="54">
        <f t="shared" si="2038"/>
        <v>0</v>
      </c>
      <c r="T3115" s="53"/>
      <c r="U3115" s="54"/>
      <c r="V3115" s="55"/>
      <c r="W3115" s="48">
        <f t="shared" si="2030"/>
        <v>1442</v>
      </c>
      <c r="X3115" s="32">
        <v>48080</v>
      </c>
      <c r="Y3115" s="31">
        <f t="shared" si="2026"/>
        <v>0</v>
      </c>
      <c r="Z3115" s="30">
        <f t="shared" si="2027"/>
        <v>0</v>
      </c>
      <c r="AA3115" s="10">
        <f t="shared" si="2034"/>
        <v>0</v>
      </c>
      <c r="AB3115" s="9" t="str">
        <f t="shared" si="2033"/>
        <v>U E</v>
      </c>
      <c r="AC3115" s="28">
        <f t="shared" si="2028"/>
        <v>0</v>
      </c>
      <c r="AD3115" s="29">
        <f t="shared" si="2029"/>
        <v>0</v>
      </c>
      <c r="AE3115" s="15">
        <f t="shared" si="2035"/>
        <v>0</v>
      </c>
      <c r="AF3115" s="27" t="e">
        <f t="shared" si="2039"/>
        <v>#REF!</v>
      </c>
      <c r="AG3115" s="7" t="e">
        <f t="shared" si="2039"/>
        <v>#REF!</v>
      </c>
      <c r="AH3115" s="17" t="e">
        <f t="shared" si="2036"/>
        <v>#REF!</v>
      </c>
      <c r="AI3115" s="26" t="e">
        <f t="shared" si="2040"/>
        <v>#REF!</v>
      </c>
      <c r="AJ3115" s="22" t="e">
        <f t="shared" si="2040"/>
        <v>#REF!</v>
      </c>
      <c r="AK3115" s="25" t="e">
        <f t="shared" si="2037"/>
        <v>#REF!</v>
      </c>
      <c r="AL3115" s="60">
        <f t="shared" si="2031"/>
        <v>40719</v>
      </c>
      <c r="AM3115" s="2"/>
    </row>
    <row r="3116" spans="1:39" ht="11.25" x14ac:dyDescent="0.2">
      <c r="A3116" s="2" t="s">
        <v>5</v>
      </c>
      <c r="B3116" s="2" t="str">
        <f t="shared" si="2032"/>
        <v>CACY2011</v>
      </c>
      <c r="C3116" s="2" t="s">
        <v>35</v>
      </c>
      <c r="D3116" s="4">
        <v>40718</v>
      </c>
      <c r="K3116" s="54">
        <f t="shared" si="2038"/>
        <v>0</v>
      </c>
      <c r="T3116" s="53">
        <v>1</v>
      </c>
      <c r="U3116" s="54">
        <v>2</v>
      </c>
      <c r="V3116" s="55">
        <v>115</v>
      </c>
      <c r="W3116" s="48">
        <f t="shared" si="2030"/>
        <v>1444</v>
      </c>
      <c r="X3116" s="32">
        <v>48080</v>
      </c>
      <c r="Y3116" s="31">
        <f t="shared" si="2026"/>
        <v>2.391846921797005E-3</v>
      </c>
      <c r="Z3116" s="30">
        <f t="shared" si="2027"/>
        <v>4.1597337770382697E-5</v>
      </c>
      <c r="AA3116" s="10">
        <f t="shared" si="2034"/>
        <v>57.5</v>
      </c>
      <c r="AB3116" s="9" t="str">
        <f t="shared" si="2033"/>
        <v>U E</v>
      </c>
      <c r="AC3116" s="28">
        <f t="shared" si="2028"/>
        <v>2.391846921797005E-3</v>
      </c>
      <c r="AD3116" s="29">
        <f t="shared" si="2029"/>
        <v>4.1597337770382697E-5</v>
      </c>
      <c r="AE3116" s="15">
        <f t="shared" si="2035"/>
        <v>57.5</v>
      </c>
      <c r="AF3116" s="27" t="e">
        <f t="shared" si="2039"/>
        <v>#REF!</v>
      </c>
      <c r="AG3116" s="7" t="e">
        <f t="shared" si="2039"/>
        <v>#REF!</v>
      </c>
      <c r="AH3116" s="17" t="e">
        <f t="shared" si="2036"/>
        <v>#REF!</v>
      </c>
      <c r="AI3116" s="26" t="e">
        <f t="shared" si="2040"/>
        <v>#REF!</v>
      </c>
      <c r="AJ3116" s="22" t="e">
        <f t="shared" si="2040"/>
        <v>#REF!</v>
      </c>
      <c r="AK3116" s="25" t="e">
        <f t="shared" si="2037"/>
        <v>#REF!</v>
      </c>
      <c r="AL3116" s="60">
        <f t="shared" si="2031"/>
        <v>40718</v>
      </c>
      <c r="AM3116" s="2"/>
    </row>
    <row r="3117" spans="1:39" ht="11.25" x14ac:dyDescent="0.2">
      <c r="A3117" s="2" t="s">
        <v>5</v>
      </c>
      <c r="B3117" s="2" t="str">
        <f t="shared" si="2032"/>
        <v>CACY2011</v>
      </c>
      <c r="C3117" s="2" t="s">
        <v>35</v>
      </c>
      <c r="D3117" s="4">
        <v>40717</v>
      </c>
      <c r="K3117" s="54">
        <f t="shared" si="2038"/>
        <v>0</v>
      </c>
      <c r="T3117" s="53"/>
      <c r="U3117" s="54"/>
      <c r="V3117" s="55"/>
      <c r="W3117" s="48">
        <f t="shared" si="2030"/>
        <v>1444</v>
      </c>
      <c r="X3117" s="32">
        <v>48080</v>
      </c>
      <c r="Y3117" s="31">
        <f t="shared" si="2026"/>
        <v>0</v>
      </c>
      <c r="Z3117" s="30">
        <f t="shared" si="2027"/>
        <v>0</v>
      </c>
      <c r="AA3117" s="10">
        <f t="shared" si="2034"/>
        <v>0</v>
      </c>
      <c r="AB3117" s="9" t="str">
        <f t="shared" si="2033"/>
        <v>U E</v>
      </c>
      <c r="AC3117" s="28">
        <f t="shared" si="2028"/>
        <v>0</v>
      </c>
      <c r="AD3117" s="29">
        <f t="shared" si="2029"/>
        <v>0</v>
      </c>
      <c r="AE3117" s="15">
        <f t="shared" si="2035"/>
        <v>0</v>
      </c>
      <c r="AF3117" s="27" t="e">
        <f t="shared" si="2039"/>
        <v>#REF!</v>
      </c>
      <c r="AG3117" s="7" t="e">
        <f t="shared" si="2039"/>
        <v>#REF!</v>
      </c>
      <c r="AH3117" s="17" t="e">
        <f t="shared" si="2036"/>
        <v>#REF!</v>
      </c>
      <c r="AI3117" s="26" t="e">
        <f t="shared" si="2040"/>
        <v>#REF!</v>
      </c>
      <c r="AJ3117" s="22" t="e">
        <f t="shared" si="2040"/>
        <v>#REF!</v>
      </c>
      <c r="AK3117" s="25" t="e">
        <f t="shared" si="2037"/>
        <v>#REF!</v>
      </c>
      <c r="AL3117" s="60">
        <f t="shared" si="2031"/>
        <v>40717</v>
      </c>
      <c r="AM3117" s="2"/>
    </row>
    <row r="3118" spans="1:39" ht="11.25" x14ac:dyDescent="0.2">
      <c r="A3118" s="2" t="s">
        <v>5</v>
      </c>
      <c r="B3118" s="2" t="str">
        <f t="shared" si="2032"/>
        <v>CACY2011</v>
      </c>
      <c r="C3118" s="2" t="s">
        <v>35</v>
      </c>
      <c r="D3118" s="4">
        <v>40716</v>
      </c>
      <c r="K3118" s="54">
        <f t="shared" si="2038"/>
        <v>0</v>
      </c>
      <c r="T3118" s="53">
        <v>1</v>
      </c>
      <c r="U3118" s="54">
        <v>1</v>
      </c>
      <c r="V3118" s="55">
        <v>53</v>
      </c>
      <c r="W3118" s="48">
        <f t="shared" si="2030"/>
        <v>1449</v>
      </c>
      <c r="X3118" s="32">
        <v>48080</v>
      </c>
      <c r="Y3118" s="31">
        <f t="shared" ref="Y3118:Y3181" si="2041">V3118/X3118</f>
        <v>1.1023294509151414E-3</v>
      </c>
      <c r="Z3118" s="30">
        <f t="shared" ref="Z3118:Z3181" si="2042">U3118/X3118</f>
        <v>2.0798668885191348E-5</v>
      </c>
      <c r="AA3118" s="10">
        <f t="shared" si="2034"/>
        <v>52.999999999999993</v>
      </c>
      <c r="AB3118" s="9" t="str">
        <f t="shared" si="2033"/>
        <v>U E</v>
      </c>
      <c r="AC3118" s="28">
        <f t="shared" ref="AC3118:AC3181" si="2043">IF($AB3118="U E",$Y3118,(V3118-E3118)/X3118)</f>
        <v>1.1023294509151414E-3</v>
      </c>
      <c r="AD3118" s="29">
        <f t="shared" ref="AD3118:AD3181" si="2044">IF($AB3118="U E",$Z3118,(U3118-F3118)/X3118)</f>
        <v>2.0798668885191348E-5</v>
      </c>
      <c r="AE3118" s="15">
        <f t="shared" si="2035"/>
        <v>52.999999999999993</v>
      </c>
      <c r="AF3118" s="27" t="e">
        <f t="shared" si="2039"/>
        <v>#REF!</v>
      </c>
      <c r="AG3118" s="7" t="e">
        <f t="shared" si="2039"/>
        <v>#REF!</v>
      </c>
      <c r="AH3118" s="17" t="e">
        <f t="shared" si="2036"/>
        <v>#REF!</v>
      </c>
      <c r="AI3118" s="26" t="e">
        <f t="shared" si="2040"/>
        <v>#REF!</v>
      </c>
      <c r="AJ3118" s="22" t="e">
        <f t="shared" si="2040"/>
        <v>#REF!</v>
      </c>
      <c r="AK3118" s="25" t="e">
        <f t="shared" si="2037"/>
        <v>#REF!</v>
      </c>
      <c r="AL3118" s="60">
        <f t="shared" si="2031"/>
        <v>40716</v>
      </c>
      <c r="AM3118" s="2"/>
    </row>
    <row r="3119" spans="1:39" ht="11.25" x14ac:dyDescent="0.2">
      <c r="A3119" s="2" t="s">
        <v>5</v>
      </c>
      <c r="B3119" s="2" t="str">
        <f t="shared" si="2032"/>
        <v>CACY2011</v>
      </c>
      <c r="C3119" s="2" t="s">
        <v>35</v>
      </c>
      <c r="D3119" s="4">
        <v>40715</v>
      </c>
      <c r="K3119" s="54">
        <f t="shared" si="2038"/>
        <v>0</v>
      </c>
      <c r="T3119" s="53">
        <v>2</v>
      </c>
      <c r="U3119" s="54">
        <v>2</v>
      </c>
      <c r="V3119" s="55">
        <v>238</v>
      </c>
      <c r="W3119" s="48">
        <f t="shared" si="2030"/>
        <v>1462</v>
      </c>
      <c r="X3119" s="32">
        <v>48080</v>
      </c>
      <c r="Y3119" s="31">
        <f t="shared" si="2041"/>
        <v>4.9500831946755405E-3</v>
      </c>
      <c r="Z3119" s="30">
        <f t="shared" si="2042"/>
        <v>4.1597337770382697E-5</v>
      </c>
      <c r="AA3119" s="10">
        <f t="shared" si="2034"/>
        <v>118.99999999999999</v>
      </c>
      <c r="AB3119" s="9" t="str">
        <f t="shared" si="2033"/>
        <v>U E</v>
      </c>
      <c r="AC3119" s="28">
        <f t="shared" si="2043"/>
        <v>4.9500831946755405E-3</v>
      </c>
      <c r="AD3119" s="29">
        <f t="shared" si="2044"/>
        <v>4.1597337770382697E-5</v>
      </c>
      <c r="AE3119" s="15">
        <f t="shared" si="2035"/>
        <v>118.99999999999999</v>
      </c>
      <c r="AF3119" s="27" t="e">
        <f t="shared" si="2039"/>
        <v>#REF!</v>
      </c>
      <c r="AG3119" s="7" t="e">
        <f t="shared" si="2039"/>
        <v>#REF!</v>
      </c>
      <c r="AH3119" s="17" t="e">
        <f t="shared" si="2036"/>
        <v>#REF!</v>
      </c>
      <c r="AI3119" s="26" t="e">
        <f t="shared" si="2040"/>
        <v>#REF!</v>
      </c>
      <c r="AJ3119" s="22" t="e">
        <f t="shared" si="2040"/>
        <v>#REF!</v>
      </c>
      <c r="AK3119" s="25" t="e">
        <f t="shared" si="2037"/>
        <v>#REF!</v>
      </c>
      <c r="AL3119" s="60">
        <f t="shared" si="2031"/>
        <v>40715</v>
      </c>
      <c r="AM3119" s="2"/>
    </row>
    <row r="3120" spans="1:39" ht="11.25" x14ac:dyDescent="0.2">
      <c r="A3120" s="2" t="s">
        <v>5</v>
      </c>
      <c r="B3120" s="2" t="str">
        <f t="shared" si="2032"/>
        <v>CACY2011</v>
      </c>
      <c r="C3120" s="2" t="s">
        <v>35</v>
      </c>
      <c r="D3120" s="4">
        <v>40714</v>
      </c>
      <c r="K3120" s="54">
        <f t="shared" si="2038"/>
        <v>0</v>
      </c>
      <c r="T3120" s="53">
        <v>5</v>
      </c>
      <c r="U3120" s="54">
        <v>32</v>
      </c>
      <c r="V3120" s="55">
        <v>6567</v>
      </c>
      <c r="W3120" s="48">
        <f t="shared" si="2030"/>
        <v>1466</v>
      </c>
      <c r="X3120" s="32">
        <v>48080</v>
      </c>
      <c r="Y3120" s="31">
        <f t="shared" si="2041"/>
        <v>0.13658485856905159</v>
      </c>
      <c r="Z3120" s="30">
        <f t="shared" si="2042"/>
        <v>6.6555740432612314E-4</v>
      </c>
      <c r="AA3120" s="10">
        <f t="shared" si="2034"/>
        <v>205.21875</v>
      </c>
      <c r="AB3120" s="9" t="str">
        <f t="shared" si="2033"/>
        <v>U E</v>
      </c>
      <c r="AC3120" s="28">
        <f t="shared" si="2043"/>
        <v>0.13658485856905159</v>
      </c>
      <c r="AD3120" s="29">
        <f t="shared" si="2044"/>
        <v>6.6555740432612314E-4</v>
      </c>
      <c r="AE3120" s="15">
        <f t="shared" si="2035"/>
        <v>205.21875</v>
      </c>
      <c r="AF3120" s="27" t="e">
        <f t="shared" si="2039"/>
        <v>#REF!</v>
      </c>
      <c r="AG3120" s="7" t="e">
        <f t="shared" si="2039"/>
        <v>#REF!</v>
      </c>
      <c r="AH3120" s="17" t="e">
        <f t="shared" si="2036"/>
        <v>#REF!</v>
      </c>
      <c r="AI3120" s="26" t="e">
        <f t="shared" si="2040"/>
        <v>#REF!</v>
      </c>
      <c r="AJ3120" s="22" t="e">
        <f t="shared" si="2040"/>
        <v>#REF!</v>
      </c>
      <c r="AK3120" s="25" t="e">
        <f t="shared" si="2037"/>
        <v>#REF!</v>
      </c>
      <c r="AL3120" s="60">
        <f t="shared" si="2031"/>
        <v>40714</v>
      </c>
      <c r="AM3120" s="2"/>
    </row>
    <row r="3121" spans="1:39" ht="11.25" x14ac:dyDescent="0.2">
      <c r="A3121" s="2" t="s">
        <v>5</v>
      </c>
      <c r="B3121" s="2" t="str">
        <f t="shared" si="2032"/>
        <v>CACY2011</v>
      </c>
      <c r="C3121" s="2" t="s">
        <v>35</v>
      </c>
      <c r="D3121" s="4">
        <v>40713</v>
      </c>
      <c r="K3121" s="54">
        <f t="shared" si="2038"/>
        <v>0</v>
      </c>
      <c r="T3121" s="53">
        <v>1</v>
      </c>
      <c r="U3121" s="54">
        <v>8</v>
      </c>
      <c r="V3121" s="55">
        <v>641</v>
      </c>
      <c r="W3121" s="48">
        <f t="shared" si="2030"/>
        <v>1463</v>
      </c>
      <c r="X3121" s="32">
        <v>48080</v>
      </c>
      <c r="Y3121" s="31">
        <f t="shared" si="2041"/>
        <v>1.3331946755407654E-2</v>
      </c>
      <c r="Z3121" s="30">
        <f t="shared" si="2042"/>
        <v>1.6638935108153079E-4</v>
      </c>
      <c r="AA3121" s="10">
        <f t="shared" si="2034"/>
        <v>80.125</v>
      </c>
      <c r="AB3121" s="9" t="str">
        <f t="shared" si="2033"/>
        <v>U E</v>
      </c>
      <c r="AC3121" s="28">
        <f t="shared" si="2043"/>
        <v>1.3331946755407654E-2</v>
      </c>
      <c r="AD3121" s="29">
        <f t="shared" si="2044"/>
        <v>1.6638935108153079E-4</v>
      </c>
      <c r="AE3121" s="15">
        <f t="shared" si="2035"/>
        <v>80.125</v>
      </c>
      <c r="AF3121" s="27" t="e">
        <f t="shared" si="2039"/>
        <v>#REF!</v>
      </c>
      <c r="AG3121" s="7" t="e">
        <f t="shared" si="2039"/>
        <v>#REF!</v>
      </c>
      <c r="AH3121" s="17" t="e">
        <f t="shared" si="2036"/>
        <v>#REF!</v>
      </c>
      <c r="AI3121" s="26" t="e">
        <f t="shared" si="2040"/>
        <v>#REF!</v>
      </c>
      <c r="AJ3121" s="22" t="e">
        <f t="shared" si="2040"/>
        <v>#REF!</v>
      </c>
      <c r="AK3121" s="25" t="e">
        <f t="shared" si="2037"/>
        <v>#REF!</v>
      </c>
      <c r="AL3121" s="60">
        <f t="shared" si="2031"/>
        <v>40713</v>
      </c>
      <c r="AM3121" s="2"/>
    </row>
    <row r="3122" spans="1:39" ht="11.25" x14ac:dyDescent="0.2">
      <c r="A3122" s="2" t="s">
        <v>5</v>
      </c>
      <c r="B3122" s="2" t="str">
        <f t="shared" si="2032"/>
        <v>CACY2011</v>
      </c>
      <c r="C3122" s="2" t="s">
        <v>35</v>
      </c>
      <c r="D3122" s="4">
        <v>40712</v>
      </c>
      <c r="K3122" s="54">
        <f t="shared" si="2038"/>
        <v>0</v>
      </c>
      <c r="T3122" s="53">
        <v>1</v>
      </c>
      <c r="U3122" s="54">
        <v>4</v>
      </c>
      <c r="V3122" s="55">
        <v>689</v>
      </c>
      <c r="W3122" s="48">
        <f t="shared" si="2030"/>
        <v>1463</v>
      </c>
      <c r="X3122" s="32">
        <v>48080</v>
      </c>
      <c r="Y3122" s="31">
        <f t="shared" si="2041"/>
        <v>1.4330282861896838E-2</v>
      </c>
      <c r="Z3122" s="30">
        <f t="shared" si="2042"/>
        <v>8.3194675540765393E-5</v>
      </c>
      <c r="AA3122" s="10">
        <f t="shared" si="2034"/>
        <v>172.25</v>
      </c>
      <c r="AB3122" s="9" t="str">
        <f t="shared" si="2033"/>
        <v>U E</v>
      </c>
      <c r="AC3122" s="28">
        <f t="shared" si="2043"/>
        <v>1.4330282861896838E-2</v>
      </c>
      <c r="AD3122" s="29">
        <f t="shared" si="2044"/>
        <v>8.3194675540765393E-5</v>
      </c>
      <c r="AE3122" s="15">
        <f t="shared" si="2035"/>
        <v>172.25</v>
      </c>
      <c r="AF3122" s="27" t="e">
        <f t="shared" si="2039"/>
        <v>#REF!</v>
      </c>
      <c r="AG3122" s="7" t="e">
        <f t="shared" si="2039"/>
        <v>#REF!</v>
      </c>
      <c r="AH3122" s="17" t="e">
        <f t="shared" si="2036"/>
        <v>#REF!</v>
      </c>
      <c r="AI3122" s="26" t="e">
        <f t="shared" si="2040"/>
        <v>#REF!</v>
      </c>
      <c r="AJ3122" s="22" t="e">
        <f t="shared" si="2040"/>
        <v>#REF!</v>
      </c>
      <c r="AK3122" s="25" t="e">
        <f t="shared" si="2037"/>
        <v>#REF!</v>
      </c>
      <c r="AL3122" s="60">
        <f t="shared" si="2031"/>
        <v>40712</v>
      </c>
      <c r="AM3122" s="2"/>
    </row>
    <row r="3123" spans="1:39" ht="11.25" x14ac:dyDescent="0.2">
      <c r="A3123" s="2" t="s">
        <v>5</v>
      </c>
      <c r="B3123" s="2" t="str">
        <f t="shared" si="2032"/>
        <v>CACY2011</v>
      </c>
      <c r="C3123" s="2" t="s">
        <v>35</v>
      </c>
      <c r="D3123" s="4">
        <v>40711</v>
      </c>
      <c r="K3123" s="54">
        <f t="shared" si="2038"/>
        <v>0</v>
      </c>
      <c r="T3123" s="53">
        <v>3</v>
      </c>
      <c r="U3123" s="54">
        <v>498</v>
      </c>
      <c r="V3123" s="55">
        <v>30885</v>
      </c>
      <c r="W3123" s="48">
        <f t="shared" si="2030"/>
        <v>1467</v>
      </c>
      <c r="X3123" s="32">
        <v>48080</v>
      </c>
      <c r="Y3123" s="31">
        <f t="shared" si="2041"/>
        <v>0.64236688851913482</v>
      </c>
      <c r="Z3123" s="30">
        <f t="shared" si="2042"/>
        <v>1.0357737104825291E-2</v>
      </c>
      <c r="AA3123" s="10">
        <f t="shared" si="2034"/>
        <v>62.018072289156628</v>
      </c>
      <c r="AB3123" s="9" t="str">
        <f t="shared" si="2033"/>
        <v>U E</v>
      </c>
      <c r="AC3123" s="28">
        <f t="shared" si="2043"/>
        <v>0.64236688851913482</v>
      </c>
      <c r="AD3123" s="29">
        <f t="shared" si="2044"/>
        <v>1.0357737104825291E-2</v>
      </c>
      <c r="AE3123" s="15">
        <f t="shared" si="2035"/>
        <v>62.018072289156628</v>
      </c>
      <c r="AF3123" s="27" t="e">
        <f t="shared" si="2039"/>
        <v>#REF!</v>
      </c>
      <c r="AG3123" s="7" t="e">
        <f t="shared" si="2039"/>
        <v>#REF!</v>
      </c>
      <c r="AH3123" s="17" t="e">
        <f t="shared" si="2036"/>
        <v>#REF!</v>
      </c>
      <c r="AI3123" s="26" t="e">
        <f t="shared" si="2040"/>
        <v>#REF!</v>
      </c>
      <c r="AJ3123" s="22" t="e">
        <f t="shared" si="2040"/>
        <v>#REF!</v>
      </c>
      <c r="AK3123" s="25" t="e">
        <f t="shared" si="2037"/>
        <v>#REF!</v>
      </c>
      <c r="AL3123" s="60">
        <f t="shared" si="2031"/>
        <v>40711</v>
      </c>
      <c r="AM3123" s="2"/>
    </row>
    <row r="3124" spans="1:39" ht="11.25" x14ac:dyDescent="0.2">
      <c r="A3124" s="2" t="s">
        <v>5</v>
      </c>
      <c r="B3124" s="2" t="str">
        <f t="shared" si="2032"/>
        <v>CACY2011</v>
      </c>
      <c r="C3124" s="2" t="s">
        <v>35</v>
      </c>
      <c r="D3124" s="4">
        <v>40710</v>
      </c>
      <c r="K3124" s="54">
        <f t="shared" si="2038"/>
        <v>0</v>
      </c>
      <c r="T3124" s="53">
        <v>4</v>
      </c>
      <c r="U3124" s="54">
        <v>522</v>
      </c>
      <c r="V3124" s="55">
        <v>63904</v>
      </c>
      <c r="W3124" s="48">
        <f t="shared" si="2030"/>
        <v>1476</v>
      </c>
      <c r="X3124" s="32">
        <v>48080</v>
      </c>
      <c r="Y3124" s="31">
        <f t="shared" si="2041"/>
        <v>1.3291181364392679</v>
      </c>
      <c r="Z3124" s="30">
        <f t="shared" si="2042"/>
        <v>1.0856905158069884E-2</v>
      </c>
      <c r="AA3124" s="10">
        <f t="shared" si="2034"/>
        <v>122.42145593869732</v>
      </c>
      <c r="AB3124" s="9" t="str">
        <f t="shared" si="2033"/>
        <v>U E</v>
      </c>
      <c r="AC3124" s="28">
        <f t="shared" si="2043"/>
        <v>1.3291181364392679</v>
      </c>
      <c r="AD3124" s="29">
        <f t="shared" si="2044"/>
        <v>1.0856905158069884E-2</v>
      </c>
      <c r="AE3124" s="15">
        <f t="shared" si="2035"/>
        <v>122.42145593869732</v>
      </c>
      <c r="AF3124" s="27" t="e">
        <f t="shared" si="2039"/>
        <v>#REF!</v>
      </c>
      <c r="AG3124" s="7" t="e">
        <f t="shared" si="2039"/>
        <v>#REF!</v>
      </c>
      <c r="AH3124" s="17" t="e">
        <f t="shared" si="2036"/>
        <v>#REF!</v>
      </c>
      <c r="AI3124" s="26" t="e">
        <f t="shared" si="2040"/>
        <v>#REF!</v>
      </c>
      <c r="AJ3124" s="22" t="e">
        <f t="shared" si="2040"/>
        <v>#REF!</v>
      </c>
      <c r="AK3124" s="25" t="e">
        <f t="shared" si="2037"/>
        <v>#REF!</v>
      </c>
      <c r="AL3124" s="60">
        <f t="shared" si="2031"/>
        <v>40710</v>
      </c>
      <c r="AM3124" s="2"/>
    </row>
    <row r="3125" spans="1:39" ht="11.25" x14ac:dyDescent="0.2">
      <c r="A3125" s="2" t="s">
        <v>5</v>
      </c>
      <c r="B3125" s="2" t="str">
        <f t="shared" si="2032"/>
        <v>CACY2011</v>
      </c>
      <c r="C3125" s="2" t="s">
        <v>35</v>
      </c>
      <c r="D3125" s="4">
        <v>40709</v>
      </c>
      <c r="K3125" s="54">
        <f t="shared" si="2038"/>
        <v>0</v>
      </c>
      <c r="T3125" s="53">
        <v>5</v>
      </c>
      <c r="U3125" s="54">
        <v>209</v>
      </c>
      <c r="V3125" s="55">
        <v>41947</v>
      </c>
      <c r="W3125" s="48">
        <f t="shared" ref="W3125:W3188" si="2045">SUM(T3125:T3482)</f>
        <v>1475</v>
      </c>
      <c r="X3125" s="32">
        <v>48080</v>
      </c>
      <c r="Y3125" s="31">
        <f t="shared" si="2041"/>
        <v>0.87244176372712146</v>
      </c>
      <c r="Z3125" s="30">
        <f t="shared" si="2042"/>
        <v>4.3469217970049916E-3</v>
      </c>
      <c r="AA3125" s="10">
        <f t="shared" si="2034"/>
        <v>200.70334928229664</v>
      </c>
      <c r="AB3125" s="9" t="str">
        <f t="shared" si="2033"/>
        <v>U E</v>
      </c>
      <c r="AC3125" s="28">
        <f t="shared" si="2043"/>
        <v>0.87244176372712146</v>
      </c>
      <c r="AD3125" s="29">
        <f t="shared" si="2044"/>
        <v>4.3469217970049916E-3</v>
      </c>
      <c r="AE3125" s="15">
        <f t="shared" si="2035"/>
        <v>200.70334928229664</v>
      </c>
      <c r="AF3125" s="27" t="e">
        <f t="shared" si="2039"/>
        <v>#REF!</v>
      </c>
      <c r="AG3125" s="7" t="e">
        <f t="shared" si="2039"/>
        <v>#REF!</v>
      </c>
      <c r="AH3125" s="17" t="e">
        <f t="shared" si="2036"/>
        <v>#REF!</v>
      </c>
      <c r="AI3125" s="26" t="e">
        <f t="shared" si="2040"/>
        <v>#REF!</v>
      </c>
      <c r="AJ3125" s="22" t="e">
        <f t="shared" si="2040"/>
        <v>#REF!</v>
      </c>
      <c r="AK3125" s="25" t="e">
        <f t="shared" si="2037"/>
        <v>#REF!</v>
      </c>
      <c r="AL3125" s="60">
        <f t="shared" si="2031"/>
        <v>40709</v>
      </c>
      <c r="AM3125" s="2"/>
    </row>
    <row r="3126" spans="1:39" ht="11.25" x14ac:dyDescent="0.2">
      <c r="A3126" s="2" t="s">
        <v>5</v>
      </c>
      <c r="B3126" s="2" t="str">
        <f t="shared" si="2032"/>
        <v>CACY2011</v>
      </c>
      <c r="C3126" s="2" t="s">
        <v>35</v>
      </c>
      <c r="D3126" s="4">
        <v>40708</v>
      </c>
      <c r="K3126" s="54">
        <f t="shared" si="2038"/>
        <v>0</v>
      </c>
      <c r="T3126" s="53">
        <v>4</v>
      </c>
      <c r="U3126" s="54">
        <v>248</v>
      </c>
      <c r="V3126" s="55">
        <v>8861</v>
      </c>
      <c r="W3126" s="48">
        <f t="shared" si="2045"/>
        <v>1471</v>
      </c>
      <c r="X3126" s="32">
        <v>48080</v>
      </c>
      <c r="Y3126" s="31">
        <f t="shared" si="2041"/>
        <v>0.18429700499168053</v>
      </c>
      <c r="Z3126" s="30">
        <f t="shared" si="2042"/>
        <v>5.1580698835274538E-3</v>
      </c>
      <c r="AA3126" s="10">
        <f t="shared" si="2034"/>
        <v>35.729838709677423</v>
      </c>
      <c r="AB3126" s="9" t="str">
        <f t="shared" si="2033"/>
        <v>U E</v>
      </c>
      <c r="AC3126" s="28">
        <f t="shared" si="2043"/>
        <v>0.18429700499168053</v>
      </c>
      <c r="AD3126" s="29">
        <f t="shared" si="2044"/>
        <v>5.1580698835274538E-3</v>
      </c>
      <c r="AE3126" s="15">
        <f t="shared" si="2035"/>
        <v>35.729838709677423</v>
      </c>
      <c r="AF3126" s="27" t="e">
        <f t="shared" si="2039"/>
        <v>#REF!</v>
      </c>
      <c r="AG3126" s="7" t="e">
        <f t="shared" si="2039"/>
        <v>#REF!</v>
      </c>
      <c r="AH3126" s="17" t="e">
        <f t="shared" si="2036"/>
        <v>#REF!</v>
      </c>
      <c r="AI3126" s="26" t="e">
        <f t="shared" si="2040"/>
        <v>#REF!</v>
      </c>
      <c r="AJ3126" s="22" t="e">
        <f t="shared" si="2040"/>
        <v>#REF!</v>
      </c>
      <c r="AK3126" s="25" t="e">
        <f t="shared" si="2037"/>
        <v>#REF!</v>
      </c>
      <c r="AL3126" s="60">
        <f t="shared" si="2031"/>
        <v>40708</v>
      </c>
      <c r="AM3126" s="2"/>
    </row>
    <row r="3127" spans="1:39" ht="11.25" x14ac:dyDescent="0.2">
      <c r="A3127" s="2" t="s">
        <v>5</v>
      </c>
      <c r="B3127" s="2" t="str">
        <f t="shared" si="2032"/>
        <v>CACY2011</v>
      </c>
      <c r="C3127" s="2" t="s">
        <v>35</v>
      </c>
      <c r="D3127" s="4">
        <v>40707</v>
      </c>
      <c r="K3127" s="54">
        <f t="shared" si="2038"/>
        <v>0</v>
      </c>
      <c r="T3127" s="53">
        <v>3</v>
      </c>
      <c r="U3127" s="54">
        <v>4</v>
      </c>
      <c r="V3127" s="55">
        <v>256</v>
      </c>
      <c r="W3127" s="48">
        <f t="shared" si="2045"/>
        <v>1468</v>
      </c>
      <c r="X3127" s="32">
        <v>48080</v>
      </c>
      <c r="Y3127" s="31">
        <f t="shared" si="2041"/>
        <v>5.3244592346089852E-3</v>
      </c>
      <c r="Z3127" s="30">
        <f t="shared" si="2042"/>
        <v>8.3194675540765393E-5</v>
      </c>
      <c r="AA3127" s="10">
        <f t="shared" si="2034"/>
        <v>64</v>
      </c>
      <c r="AB3127" s="9" t="str">
        <f t="shared" si="2033"/>
        <v>U E</v>
      </c>
      <c r="AC3127" s="28">
        <f t="shared" si="2043"/>
        <v>5.3244592346089852E-3</v>
      </c>
      <c r="AD3127" s="29">
        <f t="shared" si="2044"/>
        <v>8.3194675540765393E-5</v>
      </c>
      <c r="AE3127" s="15">
        <f t="shared" si="2035"/>
        <v>64</v>
      </c>
      <c r="AF3127" s="27" t="e">
        <f t="shared" si="2039"/>
        <v>#REF!</v>
      </c>
      <c r="AG3127" s="7" t="e">
        <f t="shared" si="2039"/>
        <v>#REF!</v>
      </c>
      <c r="AH3127" s="17" t="e">
        <f t="shared" si="2036"/>
        <v>#REF!</v>
      </c>
      <c r="AI3127" s="26" t="e">
        <f t="shared" si="2040"/>
        <v>#REF!</v>
      </c>
      <c r="AJ3127" s="22" t="e">
        <f t="shared" si="2040"/>
        <v>#REF!</v>
      </c>
      <c r="AK3127" s="25" t="e">
        <f t="shared" si="2037"/>
        <v>#REF!</v>
      </c>
      <c r="AL3127" s="60">
        <f t="shared" ref="AL3127:AL3190" si="2046">D3127</f>
        <v>40707</v>
      </c>
      <c r="AM3127" s="2"/>
    </row>
    <row r="3128" spans="1:39" ht="11.25" x14ac:dyDescent="0.2">
      <c r="A3128" s="2" t="s">
        <v>5</v>
      </c>
      <c r="B3128" s="2" t="str">
        <f t="shared" ref="B3128:B3191" si="2047">CONCATENATE(A3128,C3128)</f>
        <v>CACY2011</v>
      </c>
      <c r="C3128" s="2" t="s">
        <v>35</v>
      </c>
      <c r="D3128" s="4">
        <v>40706</v>
      </c>
      <c r="K3128" s="54">
        <f t="shared" si="2038"/>
        <v>0</v>
      </c>
      <c r="T3128" s="53">
        <v>1</v>
      </c>
      <c r="U3128" s="54">
        <v>1</v>
      </c>
      <c r="V3128" s="55">
        <v>217</v>
      </c>
      <c r="W3128" s="48">
        <f t="shared" si="2045"/>
        <v>1465</v>
      </c>
      <c r="X3128" s="32">
        <v>48080</v>
      </c>
      <c r="Y3128" s="31">
        <f t="shared" si="2041"/>
        <v>4.5133111480865221E-3</v>
      </c>
      <c r="Z3128" s="30">
        <f t="shared" si="2042"/>
        <v>2.0798668885191348E-5</v>
      </c>
      <c r="AA3128" s="10">
        <f t="shared" si="2034"/>
        <v>216.99999999999997</v>
      </c>
      <c r="AB3128" s="9" t="str">
        <f t="shared" si="2033"/>
        <v>U E</v>
      </c>
      <c r="AC3128" s="28">
        <f t="shared" si="2043"/>
        <v>4.5133111480865221E-3</v>
      </c>
      <c r="AD3128" s="29">
        <f t="shared" si="2044"/>
        <v>2.0798668885191348E-5</v>
      </c>
      <c r="AE3128" s="15">
        <f t="shared" si="2035"/>
        <v>216.99999999999997</v>
      </c>
      <c r="AF3128" s="27" t="e">
        <f t="shared" si="2039"/>
        <v>#REF!</v>
      </c>
      <c r="AG3128" s="7" t="e">
        <f t="shared" si="2039"/>
        <v>#REF!</v>
      </c>
      <c r="AH3128" s="17" t="e">
        <f t="shared" si="2036"/>
        <v>#REF!</v>
      </c>
      <c r="AI3128" s="26" t="e">
        <f t="shared" si="2040"/>
        <v>#REF!</v>
      </c>
      <c r="AJ3128" s="22" t="e">
        <f t="shared" si="2040"/>
        <v>#REF!</v>
      </c>
      <c r="AK3128" s="25" t="e">
        <f t="shared" si="2037"/>
        <v>#REF!</v>
      </c>
      <c r="AL3128" s="60">
        <f t="shared" si="2046"/>
        <v>40706</v>
      </c>
      <c r="AM3128" s="2"/>
    </row>
    <row r="3129" spans="1:39" ht="11.25" x14ac:dyDescent="0.2">
      <c r="A3129" s="2" t="s">
        <v>5</v>
      </c>
      <c r="B3129" s="2" t="str">
        <f t="shared" si="2047"/>
        <v>CACY2011</v>
      </c>
      <c r="C3129" s="2" t="s">
        <v>35</v>
      </c>
      <c r="D3129" s="4">
        <v>40705</v>
      </c>
      <c r="K3129" s="54">
        <f t="shared" si="2038"/>
        <v>0</v>
      </c>
      <c r="T3129" s="53">
        <v>1</v>
      </c>
      <c r="U3129" s="54">
        <v>1</v>
      </c>
      <c r="V3129" s="55">
        <v>150</v>
      </c>
      <c r="W3129" s="48">
        <f t="shared" si="2045"/>
        <v>1465</v>
      </c>
      <c r="X3129" s="32">
        <v>48080</v>
      </c>
      <c r="Y3129" s="31">
        <f t="shared" si="2041"/>
        <v>3.119800332778702E-3</v>
      </c>
      <c r="Z3129" s="30">
        <f t="shared" si="2042"/>
        <v>2.0798668885191348E-5</v>
      </c>
      <c r="AA3129" s="10">
        <f t="shared" si="2034"/>
        <v>150</v>
      </c>
      <c r="AB3129" s="9" t="str">
        <f t="shared" si="2033"/>
        <v>U E</v>
      </c>
      <c r="AC3129" s="28">
        <f t="shared" si="2043"/>
        <v>3.119800332778702E-3</v>
      </c>
      <c r="AD3129" s="29">
        <f t="shared" si="2044"/>
        <v>2.0798668885191348E-5</v>
      </c>
      <c r="AE3129" s="15">
        <f t="shared" si="2035"/>
        <v>150</v>
      </c>
      <c r="AF3129" s="27" t="e">
        <f t="shared" si="2039"/>
        <v>#REF!</v>
      </c>
      <c r="AG3129" s="7" t="e">
        <f t="shared" si="2039"/>
        <v>#REF!</v>
      </c>
      <c r="AH3129" s="17" t="e">
        <f t="shared" si="2036"/>
        <v>#REF!</v>
      </c>
      <c r="AI3129" s="26" t="e">
        <f t="shared" si="2040"/>
        <v>#REF!</v>
      </c>
      <c r="AJ3129" s="22" t="e">
        <f t="shared" si="2040"/>
        <v>#REF!</v>
      </c>
      <c r="AK3129" s="25" t="e">
        <f t="shared" si="2037"/>
        <v>#REF!</v>
      </c>
      <c r="AL3129" s="60">
        <f t="shared" si="2046"/>
        <v>40705</v>
      </c>
      <c r="AM3129" s="2"/>
    </row>
    <row r="3130" spans="1:39" ht="11.25" x14ac:dyDescent="0.2">
      <c r="A3130" s="2" t="s">
        <v>5</v>
      </c>
      <c r="B3130" s="2" t="str">
        <f t="shared" si="2047"/>
        <v>CACY2011</v>
      </c>
      <c r="C3130" s="2" t="s">
        <v>35</v>
      </c>
      <c r="D3130" s="4">
        <v>40704</v>
      </c>
      <c r="K3130" s="54">
        <f t="shared" si="2038"/>
        <v>0</v>
      </c>
      <c r="T3130" s="53">
        <v>5</v>
      </c>
      <c r="U3130" s="54">
        <v>81</v>
      </c>
      <c r="V3130" s="55">
        <v>7028</v>
      </c>
      <c r="W3130" s="48">
        <f t="shared" si="2045"/>
        <v>1466</v>
      </c>
      <c r="X3130" s="32">
        <v>48080</v>
      </c>
      <c r="Y3130" s="31">
        <f t="shared" si="2041"/>
        <v>0.14617304492512478</v>
      </c>
      <c r="Z3130" s="30">
        <f t="shared" si="2042"/>
        <v>1.6846921797004993E-3</v>
      </c>
      <c r="AA3130" s="10">
        <f t="shared" si="2034"/>
        <v>86.765432098765416</v>
      </c>
      <c r="AB3130" s="9" t="str">
        <f t="shared" si="2033"/>
        <v>U E</v>
      </c>
      <c r="AC3130" s="28">
        <f t="shared" si="2043"/>
        <v>0.14617304492512478</v>
      </c>
      <c r="AD3130" s="29">
        <f t="shared" si="2044"/>
        <v>1.6846921797004993E-3</v>
      </c>
      <c r="AE3130" s="15">
        <f t="shared" si="2035"/>
        <v>86.765432098765416</v>
      </c>
      <c r="AF3130" s="27" t="e">
        <f t="shared" si="2039"/>
        <v>#REF!</v>
      </c>
      <c r="AG3130" s="7" t="e">
        <f t="shared" si="2039"/>
        <v>#REF!</v>
      </c>
      <c r="AH3130" s="17" t="e">
        <f t="shared" si="2036"/>
        <v>#REF!</v>
      </c>
      <c r="AI3130" s="26" t="e">
        <f t="shared" si="2040"/>
        <v>#REF!</v>
      </c>
      <c r="AJ3130" s="22" t="e">
        <f t="shared" si="2040"/>
        <v>#REF!</v>
      </c>
      <c r="AK3130" s="25" t="e">
        <f t="shared" si="2037"/>
        <v>#REF!</v>
      </c>
      <c r="AL3130" s="60">
        <f t="shared" si="2046"/>
        <v>40704</v>
      </c>
      <c r="AM3130" s="2"/>
    </row>
    <row r="3131" spans="1:39" ht="11.25" x14ac:dyDescent="0.2">
      <c r="A3131" s="2" t="s">
        <v>5</v>
      </c>
      <c r="B3131" s="2" t="str">
        <f t="shared" si="2047"/>
        <v>CACY2011</v>
      </c>
      <c r="C3131" s="2" t="s">
        <v>35</v>
      </c>
      <c r="D3131" s="4">
        <v>40703</v>
      </c>
      <c r="K3131" s="54">
        <f t="shared" si="2038"/>
        <v>0</v>
      </c>
      <c r="T3131" s="53">
        <v>4</v>
      </c>
      <c r="U3131" s="54">
        <v>33</v>
      </c>
      <c r="V3131" s="55">
        <v>10535</v>
      </c>
      <c r="W3131" s="48">
        <f t="shared" si="2045"/>
        <v>1464</v>
      </c>
      <c r="X3131" s="32">
        <v>48080</v>
      </c>
      <c r="Y3131" s="31">
        <f t="shared" si="2041"/>
        <v>0.21911397670549085</v>
      </c>
      <c r="Z3131" s="30">
        <f t="shared" si="2042"/>
        <v>6.8635607321131445E-4</v>
      </c>
      <c r="AA3131" s="10">
        <f t="shared" si="2034"/>
        <v>319.24242424242425</v>
      </c>
      <c r="AB3131" s="9" t="str">
        <f t="shared" si="2033"/>
        <v>U E</v>
      </c>
      <c r="AC3131" s="28">
        <f t="shared" si="2043"/>
        <v>0.21911397670549085</v>
      </c>
      <c r="AD3131" s="29">
        <f t="shared" si="2044"/>
        <v>6.8635607321131445E-4</v>
      </c>
      <c r="AE3131" s="15">
        <f t="shared" si="2035"/>
        <v>319.24242424242425</v>
      </c>
      <c r="AF3131" s="27" t="e">
        <f t="shared" si="2039"/>
        <v>#REF!</v>
      </c>
      <c r="AG3131" s="7" t="e">
        <f t="shared" si="2039"/>
        <v>#REF!</v>
      </c>
      <c r="AH3131" s="17" t="e">
        <f t="shared" si="2036"/>
        <v>#REF!</v>
      </c>
      <c r="AI3131" s="26" t="e">
        <f t="shared" si="2040"/>
        <v>#REF!</v>
      </c>
      <c r="AJ3131" s="22" t="e">
        <f t="shared" si="2040"/>
        <v>#REF!</v>
      </c>
      <c r="AK3131" s="25" t="e">
        <f t="shared" si="2037"/>
        <v>#REF!</v>
      </c>
      <c r="AL3131" s="60">
        <f t="shared" si="2046"/>
        <v>40703</v>
      </c>
      <c r="AM3131" s="2"/>
    </row>
    <row r="3132" spans="1:39" ht="11.25" x14ac:dyDescent="0.2">
      <c r="A3132" s="2" t="s">
        <v>5</v>
      </c>
      <c r="B3132" s="2" t="str">
        <f t="shared" si="2047"/>
        <v>CACY2011</v>
      </c>
      <c r="C3132" s="2" t="s">
        <v>35</v>
      </c>
      <c r="D3132" s="4">
        <v>40702</v>
      </c>
      <c r="K3132" s="54">
        <f t="shared" si="2038"/>
        <v>0</v>
      </c>
      <c r="T3132" s="53">
        <v>3</v>
      </c>
      <c r="U3132" s="54">
        <v>25</v>
      </c>
      <c r="V3132" s="55">
        <v>974</v>
      </c>
      <c r="W3132" s="48">
        <f t="shared" si="2045"/>
        <v>1460</v>
      </c>
      <c r="X3132" s="32">
        <v>48080</v>
      </c>
      <c r="Y3132" s="31">
        <f t="shared" si="2041"/>
        <v>2.0257903494176374E-2</v>
      </c>
      <c r="Z3132" s="30">
        <f t="shared" si="2042"/>
        <v>5.1996672212978367E-4</v>
      </c>
      <c r="AA3132" s="10">
        <f t="shared" si="2034"/>
        <v>38.960000000000008</v>
      </c>
      <c r="AB3132" s="9" t="str">
        <f t="shared" si="2033"/>
        <v>U E</v>
      </c>
      <c r="AC3132" s="28">
        <f t="shared" si="2043"/>
        <v>2.0257903494176374E-2</v>
      </c>
      <c r="AD3132" s="29">
        <f t="shared" si="2044"/>
        <v>5.1996672212978367E-4</v>
      </c>
      <c r="AE3132" s="15">
        <f t="shared" si="2035"/>
        <v>38.960000000000008</v>
      </c>
      <c r="AF3132" s="27" t="e">
        <f t="shared" si="2039"/>
        <v>#REF!</v>
      </c>
      <c r="AG3132" s="7" t="e">
        <f t="shared" si="2039"/>
        <v>#REF!</v>
      </c>
      <c r="AH3132" s="17" t="e">
        <f t="shared" si="2036"/>
        <v>#REF!</v>
      </c>
      <c r="AI3132" s="26" t="e">
        <f t="shared" si="2040"/>
        <v>#REF!</v>
      </c>
      <c r="AJ3132" s="22" t="e">
        <f t="shared" si="2040"/>
        <v>#REF!</v>
      </c>
      <c r="AK3132" s="25" t="e">
        <f t="shared" si="2037"/>
        <v>#REF!</v>
      </c>
      <c r="AL3132" s="60">
        <f t="shared" si="2046"/>
        <v>40702</v>
      </c>
      <c r="AM3132" s="2"/>
    </row>
    <row r="3133" spans="1:39" ht="11.25" x14ac:dyDescent="0.2">
      <c r="A3133" s="2" t="s">
        <v>5</v>
      </c>
      <c r="B3133" s="2" t="str">
        <f t="shared" si="2047"/>
        <v>CACY2011</v>
      </c>
      <c r="C3133" s="2" t="s">
        <v>35</v>
      </c>
      <c r="D3133" s="4">
        <v>40701</v>
      </c>
      <c r="K3133" s="54">
        <f t="shared" si="2038"/>
        <v>0</v>
      </c>
      <c r="T3133" s="53">
        <v>1</v>
      </c>
      <c r="U3133" s="54">
        <v>11</v>
      </c>
      <c r="V3133" s="55">
        <v>1424</v>
      </c>
      <c r="W3133" s="48">
        <f t="shared" si="2045"/>
        <v>1458</v>
      </c>
      <c r="X3133" s="32">
        <v>48080</v>
      </c>
      <c r="Y3133" s="31">
        <f t="shared" si="2041"/>
        <v>2.9617304492512479E-2</v>
      </c>
      <c r="Z3133" s="30">
        <f t="shared" si="2042"/>
        <v>2.2878535773710482E-4</v>
      </c>
      <c r="AA3133" s="10">
        <f t="shared" si="2034"/>
        <v>129.45454545454547</v>
      </c>
      <c r="AB3133" s="9" t="str">
        <f t="shared" ref="AB3133:AB3196" si="2048">IF(E3133&gt;0,"M E","U E")</f>
        <v>U E</v>
      </c>
      <c r="AC3133" s="28">
        <f t="shared" si="2043"/>
        <v>2.9617304492512479E-2</v>
      </c>
      <c r="AD3133" s="29">
        <f t="shared" si="2044"/>
        <v>2.2878535773710482E-4</v>
      </c>
      <c r="AE3133" s="15">
        <f t="shared" si="2035"/>
        <v>129.45454545454547</v>
      </c>
      <c r="AF3133" s="27" t="e">
        <f t="shared" si="2039"/>
        <v>#REF!</v>
      </c>
      <c r="AG3133" s="7" t="e">
        <f t="shared" si="2039"/>
        <v>#REF!</v>
      </c>
      <c r="AH3133" s="17" t="e">
        <f t="shared" si="2036"/>
        <v>#REF!</v>
      </c>
      <c r="AI3133" s="26" t="e">
        <f t="shared" si="2040"/>
        <v>#REF!</v>
      </c>
      <c r="AJ3133" s="22" t="e">
        <f t="shared" si="2040"/>
        <v>#REF!</v>
      </c>
      <c r="AK3133" s="25" t="e">
        <f t="shared" si="2037"/>
        <v>#REF!</v>
      </c>
      <c r="AL3133" s="60">
        <f t="shared" si="2046"/>
        <v>40701</v>
      </c>
      <c r="AM3133" s="2"/>
    </row>
    <row r="3134" spans="1:39" ht="11.25" x14ac:dyDescent="0.2">
      <c r="A3134" s="2" t="s">
        <v>5</v>
      </c>
      <c r="B3134" s="2" t="str">
        <f t="shared" si="2047"/>
        <v>CACY2011</v>
      </c>
      <c r="C3134" s="2" t="s">
        <v>35</v>
      </c>
      <c r="D3134" s="4">
        <v>40700</v>
      </c>
      <c r="K3134" s="54">
        <f t="shared" si="2038"/>
        <v>0</v>
      </c>
      <c r="T3134" s="53">
        <v>1</v>
      </c>
      <c r="U3134" s="54">
        <v>11</v>
      </c>
      <c r="V3134" s="55">
        <v>1232</v>
      </c>
      <c r="W3134" s="48">
        <f t="shared" si="2045"/>
        <v>1460</v>
      </c>
      <c r="X3134" s="32">
        <v>48080</v>
      </c>
      <c r="Y3134" s="31">
        <f t="shared" si="2041"/>
        <v>2.5623960066555741E-2</v>
      </c>
      <c r="Z3134" s="30">
        <f t="shared" si="2042"/>
        <v>2.2878535773710482E-4</v>
      </c>
      <c r="AA3134" s="10">
        <f t="shared" si="2034"/>
        <v>112.00000000000001</v>
      </c>
      <c r="AB3134" s="9" t="str">
        <f t="shared" si="2048"/>
        <v>U E</v>
      </c>
      <c r="AC3134" s="28">
        <f t="shared" si="2043"/>
        <v>2.5623960066555741E-2</v>
      </c>
      <c r="AD3134" s="29">
        <f t="shared" si="2044"/>
        <v>2.2878535773710482E-4</v>
      </c>
      <c r="AE3134" s="15">
        <f t="shared" si="2035"/>
        <v>112.00000000000001</v>
      </c>
      <c r="AF3134" s="27" t="e">
        <f t="shared" si="2039"/>
        <v>#REF!</v>
      </c>
      <c r="AG3134" s="7" t="e">
        <f t="shared" si="2039"/>
        <v>#REF!</v>
      </c>
      <c r="AH3134" s="17" t="e">
        <f t="shared" si="2036"/>
        <v>#REF!</v>
      </c>
      <c r="AI3134" s="26" t="e">
        <f t="shared" si="2040"/>
        <v>#REF!</v>
      </c>
      <c r="AJ3134" s="22" t="e">
        <f t="shared" si="2040"/>
        <v>#REF!</v>
      </c>
      <c r="AK3134" s="25" t="e">
        <f t="shared" si="2037"/>
        <v>#REF!</v>
      </c>
      <c r="AL3134" s="60">
        <f t="shared" si="2046"/>
        <v>40700</v>
      </c>
      <c r="AM3134" s="2"/>
    </row>
    <row r="3135" spans="1:39" ht="11.25" x14ac:dyDescent="0.2">
      <c r="A3135" s="2" t="s">
        <v>5</v>
      </c>
      <c r="B3135" s="2" t="str">
        <f t="shared" si="2047"/>
        <v>CACY2011</v>
      </c>
      <c r="C3135" s="2" t="s">
        <v>35</v>
      </c>
      <c r="D3135" s="4">
        <v>40699</v>
      </c>
      <c r="K3135" s="54">
        <f t="shared" si="2038"/>
        <v>0</v>
      </c>
      <c r="T3135" s="53"/>
      <c r="U3135" s="54"/>
      <c r="V3135" s="55"/>
      <c r="W3135" s="48">
        <f t="shared" si="2045"/>
        <v>1463</v>
      </c>
      <c r="X3135" s="32">
        <v>48080</v>
      </c>
      <c r="Y3135" s="31">
        <f t="shared" si="2041"/>
        <v>0</v>
      </c>
      <c r="Z3135" s="30">
        <f t="shared" si="2042"/>
        <v>0</v>
      </c>
      <c r="AA3135" s="10">
        <f t="shared" ref="AA3135:AA3198" si="2049">IF(Z3135=0,0,Y3135/Z3135)</f>
        <v>0</v>
      </c>
      <c r="AB3135" s="9" t="str">
        <f t="shared" si="2048"/>
        <v>U E</v>
      </c>
      <c r="AC3135" s="28">
        <f t="shared" si="2043"/>
        <v>0</v>
      </c>
      <c r="AD3135" s="29">
        <f t="shared" si="2044"/>
        <v>0</v>
      </c>
      <c r="AE3135" s="15">
        <f t="shared" ref="AE3135:AE3198" si="2050">IF(AD3135=0,0,AC3135/AD3135)</f>
        <v>0</v>
      </c>
      <c r="AF3135" s="27" t="e">
        <f t="shared" si="2039"/>
        <v>#REF!</v>
      </c>
      <c r="AG3135" s="7" t="e">
        <f t="shared" si="2039"/>
        <v>#REF!</v>
      </c>
      <c r="AH3135" s="17" t="e">
        <f t="shared" ref="AH3135:AH3198" si="2051">AF3135/AG3135</f>
        <v>#REF!</v>
      </c>
      <c r="AI3135" s="26" t="e">
        <f t="shared" si="2040"/>
        <v>#REF!</v>
      </c>
      <c r="AJ3135" s="22" t="e">
        <f t="shared" si="2040"/>
        <v>#REF!</v>
      </c>
      <c r="AK3135" s="25" t="e">
        <f t="shared" ref="AK3135:AK3198" si="2052">AI3135/AJ3135</f>
        <v>#REF!</v>
      </c>
      <c r="AL3135" s="60">
        <f t="shared" si="2046"/>
        <v>40699</v>
      </c>
      <c r="AM3135" s="2"/>
    </row>
    <row r="3136" spans="1:39" ht="11.25" x14ac:dyDescent="0.2">
      <c r="A3136" s="2" t="s">
        <v>5</v>
      </c>
      <c r="B3136" s="2" t="str">
        <f t="shared" si="2047"/>
        <v>CACY2011</v>
      </c>
      <c r="C3136" s="2" t="s">
        <v>35</v>
      </c>
      <c r="D3136" s="4">
        <v>40698</v>
      </c>
      <c r="K3136" s="54">
        <f t="shared" si="2038"/>
        <v>0</v>
      </c>
      <c r="T3136" s="53">
        <v>1</v>
      </c>
      <c r="U3136" s="54">
        <v>5</v>
      </c>
      <c r="V3136" s="55">
        <v>1523</v>
      </c>
      <c r="W3136" s="48">
        <f t="shared" si="2045"/>
        <v>1466</v>
      </c>
      <c r="X3136" s="32">
        <v>48080</v>
      </c>
      <c r="Y3136" s="31">
        <f t="shared" si="2041"/>
        <v>3.1676372712146419E-2</v>
      </c>
      <c r="Z3136" s="30">
        <f t="shared" si="2042"/>
        <v>1.0399334442595674E-4</v>
      </c>
      <c r="AA3136" s="10">
        <f t="shared" si="2049"/>
        <v>304.59999999999997</v>
      </c>
      <c r="AB3136" s="9" t="str">
        <f t="shared" si="2048"/>
        <v>U E</v>
      </c>
      <c r="AC3136" s="28">
        <f t="shared" si="2043"/>
        <v>3.1676372712146419E-2</v>
      </c>
      <c r="AD3136" s="29">
        <f t="shared" si="2044"/>
        <v>1.0399334442595674E-4</v>
      </c>
      <c r="AE3136" s="15">
        <f t="shared" si="2050"/>
        <v>304.59999999999997</v>
      </c>
      <c r="AF3136" s="27" t="e">
        <f t="shared" si="2039"/>
        <v>#REF!</v>
      </c>
      <c r="AG3136" s="7" t="e">
        <f t="shared" si="2039"/>
        <v>#REF!</v>
      </c>
      <c r="AH3136" s="17" t="e">
        <f t="shared" si="2051"/>
        <v>#REF!</v>
      </c>
      <c r="AI3136" s="26" t="e">
        <f t="shared" si="2040"/>
        <v>#REF!</v>
      </c>
      <c r="AJ3136" s="22" t="e">
        <f t="shared" si="2040"/>
        <v>#REF!</v>
      </c>
      <c r="AK3136" s="25" t="e">
        <f t="shared" si="2052"/>
        <v>#REF!</v>
      </c>
      <c r="AL3136" s="60">
        <f t="shared" si="2046"/>
        <v>40698</v>
      </c>
      <c r="AM3136" s="2"/>
    </row>
    <row r="3137" spans="1:39" ht="11.25" x14ac:dyDescent="0.2">
      <c r="A3137" s="2" t="s">
        <v>5</v>
      </c>
      <c r="B3137" s="2" t="str">
        <f t="shared" si="2047"/>
        <v>CACY2011</v>
      </c>
      <c r="C3137" s="2" t="s">
        <v>35</v>
      </c>
      <c r="D3137" s="4">
        <v>40697</v>
      </c>
      <c r="K3137" s="54">
        <f t="shared" si="2038"/>
        <v>0</v>
      </c>
      <c r="T3137" s="53">
        <v>0</v>
      </c>
      <c r="U3137" s="54">
        <v>0</v>
      </c>
      <c r="V3137" s="55">
        <v>0</v>
      </c>
      <c r="W3137" s="48">
        <f t="shared" si="2045"/>
        <v>1467</v>
      </c>
      <c r="X3137" s="32">
        <v>48080</v>
      </c>
      <c r="Y3137" s="31">
        <f t="shared" si="2041"/>
        <v>0</v>
      </c>
      <c r="Z3137" s="30">
        <f t="shared" si="2042"/>
        <v>0</v>
      </c>
      <c r="AA3137" s="10">
        <f t="shared" si="2049"/>
        <v>0</v>
      </c>
      <c r="AB3137" s="9" t="str">
        <f t="shared" si="2048"/>
        <v>U E</v>
      </c>
      <c r="AC3137" s="28">
        <f t="shared" si="2043"/>
        <v>0</v>
      </c>
      <c r="AD3137" s="29">
        <f t="shared" si="2044"/>
        <v>0</v>
      </c>
      <c r="AE3137" s="15">
        <f t="shared" si="2050"/>
        <v>0</v>
      </c>
      <c r="AF3137" s="27" t="e">
        <f t="shared" si="2039"/>
        <v>#REF!</v>
      </c>
      <c r="AG3137" s="7" t="e">
        <f t="shared" si="2039"/>
        <v>#REF!</v>
      </c>
      <c r="AH3137" s="17" t="e">
        <f t="shared" si="2051"/>
        <v>#REF!</v>
      </c>
      <c r="AI3137" s="26" t="e">
        <f t="shared" si="2040"/>
        <v>#REF!</v>
      </c>
      <c r="AJ3137" s="22" t="e">
        <f t="shared" si="2040"/>
        <v>#REF!</v>
      </c>
      <c r="AK3137" s="25" t="e">
        <f t="shared" si="2052"/>
        <v>#REF!</v>
      </c>
      <c r="AL3137" s="60">
        <f t="shared" si="2046"/>
        <v>40697</v>
      </c>
      <c r="AM3137" s="2"/>
    </row>
    <row r="3138" spans="1:39" ht="11.25" x14ac:dyDescent="0.2">
      <c r="A3138" s="2" t="s">
        <v>5</v>
      </c>
      <c r="B3138" s="2" t="str">
        <f t="shared" si="2047"/>
        <v>CACY2011</v>
      </c>
      <c r="C3138" s="2" t="s">
        <v>35</v>
      </c>
      <c r="D3138" s="4">
        <v>40696</v>
      </c>
      <c r="K3138" s="54">
        <f t="shared" si="2038"/>
        <v>0</v>
      </c>
      <c r="T3138" s="53">
        <v>4</v>
      </c>
      <c r="U3138" s="54">
        <v>9</v>
      </c>
      <c r="V3138" s="55">
        <v>722</v>
      </c>
      <c r="W3138" s="48">
        <f t="shared" si="2045"/>
        <v>1469</v>
      </c>
      <c r="X3138" s="32">
        <v>48080</v>
      </c>
      <c r="Y3138" s="31">
        <f t="shared" si="2041"/>
        <v>1.5016638935108153E-2</v>
      </c>
      <c r="Z3138" s="30">
        <f t="shared" si="2042"/>
        <v>1.8718801996672212E-4</v>
      </c>
      <c r="AA3138" s="10">
        <f t="shared" si="2049"/>
        <v>80.222222222222229</v>
      </c>
      <c r="AB3138" s="9" t="str">
        <f t="shared" si="2048"/>
        <v>U E</v>
      </c>
      <c r="AC3138" s="28">
        <f t="shared" si="2043"/>
        <v>1.5016638935108153E-2</v>
      </c>
      <c r="AD3138" s="29">
        <f t="shared" si="2044"/>
        <v>1.8718801996672212E-4</v>
      </c>
      <c r="AE3138" s="15">
        <f t="shared" si="2050"/>
        <v>80.222222222222229</v>
      </c>
      <c r="AF3138" s="27" t="e">
        <f t="shared" si="2039"/>
        <v>#REF!</v>
      </c>
      <c r="AG3138" s="7" t="e">
        <f t="shared" si="2039"/>
        <v>#REF!</v>
      </c>
      <c r="AH3138" s="17" t="e">
        <f t="shared" si="2051"/>
        <v>#REF!</v>
      </c>
      <c r="AI3138" s="26" t="e">
        <f t="shared" si="2040"/>
        <v>#REF!</v>
      </c>
      <c r="AJ3138" s="22" t="e">
        <f t="shared" si="2040"/>
        <v>#REF!</v>
      </c>
      <c r="AK3138" s="25" t="e">
        <f t="shared" si="2052"/>
        <v>#REF!</v>
      </c>
      <c r="AL3138" s="60">
        <f t="shared" si="2046"/>
        <v>40696</v>
      </c>
      <c r="AM3138" s="2"/>
    </row>
    <row r="3139" spans="1:39" ht="11.25" x14ac:dyDescent="0.2">
      <c r="A3139" s="2" t="s">
        <v>5</v>
      </c>
      <c r="B3139" s="2" t="str">
        <f t="shared" si="2047"/>
        <v>CACY2011</v>
      </c>
      <c r="C3139" s="2" t="s">
        <v>35</v>
      </c>
      <c r="D3139" s="4">
        <v>40695</v>
      </c>
      <c r="K3139" s="54">
        <f t="shared" si="2038"/>
        <v>0</v>
      </c>
      <c r="T3139" s="53">
        <v>2</v>
      </c>
      <c r="U3139" s="54">
        <v>2</v>
      </c>
      <c r="V3139" s="55">
        <v>155</v>
      </c>
      <c r="W3139" s="48">
        <f t="shared" si="2045"/>
        <v>1468</v>
      </c>
      <c r="X3139" s="32">
        <v>48080</v>
      </c>
      <c r="Y3139" s="31">
        <f t="shared" si="2041"/>
        <v>3.2237936772046591E-3</v>
      </c>
      <c r="Z3139" s="30">
        <f t="shared" si="2042"/>
        <v>4.1597337770382697E-5</v>
      </c>
      <c r="AA3139" s="10">
        <f t="shared" si="2049"/>
        <v>77.5</v>
      </c>
      <c r="AB3139" s="9" t="str">
        <f t="shared" si="2048"/>
        <v>U E</v>
      </c>
      <c r="AC3139" s="28">
        <f t="shared" si="2043"/>
        <v>3.2237936772046591E-3</v>
      </c>
      <c r="AD3139" s="29">
        <f t="shared" si="2044"/>
        <v>4.1597337770382697E-5</v>
      </c>
      <c r="AE3139" s="15">
        <f t="shared" si="2050"/>
        <v>77.5</v>
      </c>
      <c r="AF3139" s="27" t="e">
        <f t="shared" si="2039"/>
        <v>#REF!</v>
      </c>
      <c r="AG3139" s="7" t="e">
        <f t="shared" si="2039"/>
        <v>#REF!</v>
      </c>
      <c r="AH3139" s="17" t="e">
        <f t="shared" si="2051"/>
        <v>#REF!</v>
      </c>
      <c r="AI3139" s="26" t="e">
        <f t="shared" si="2040"/>
        <v>#REF!</v>
      </c>
      <c r="AJ3139" s="22" t="e">
        <f t="shared" si="2040"/>
        <v>#REF!</v>
      </c>
      <c r="AK3139" s="25" t="e">
        <f t="shared" si="2052"/>
        <v>#REF!</v>
      </c>
      <c r="AL3139" s="60">
        <f t="shared" si="2046"/>
        <v>40695</v>
      </c>
      <c r="AM3139" s="2"/>
    </row>
    <row r="3140" spans="1:39" ht="11.25" x14ac:dyDescent="0.2">
      <c r="A3140" s="2" t="s">
        <v>5</v>
      </c>
      <c r="B3140" s="2" t="str">
        <f t="shared" si="2047"/>
        <v>CACY2011</v>
      </c>
      <c r="C3140" s="2" t="s">
        <v>35</v>
      </c>
      <c r="D3140" s="4">
        <v>40694</v>
      </c>
      <c r="G3140" s="69">
        <v>105</v>
      </c>
      <c r="H3140" s="71">
        <v>1.08</v>
      </c>
      <c r="I3140" s="76">
        <v>97</v>
      </c>
      <c r="K3140" s="54">
        <f t="shared" si="2038"/>
        <v>0</v>
      </c>
      <c r="T3140" s="53">
        <v>5</v>
      </c>
      <c r="U3140" s="54">
        <v>303</v>
      </c>
      <c r="V3140" s="55">
        <v>28456</v>
      </c>
      <c r="W3140" s="48">
        <f t="shared" si="2045"/>
        <v>1466</v>
      </c>
      <c r="X3140" s="32">
        <v>48080</v>
      </c>
      <c r="Y3140" s="31">
        <f t="shared" si="2041"/>
        <v>0.59184692179700504</v>
      </c>
      <c r="Z3140" s="30">
        <f t="shared" si="2042"/>
        <v>6.3019966722129787E-3</v>
      </c>
      <c r="AA3140" s="10">
        <f t="shared" si="2049"/>
        <v>93.914191419141915</v>
      </c>
      <c r="AB3140" s="9" t="str">
        <f t="shared" si="2048"/>
        <v>U E</v>
      </c>
      <c r="AC3140" s="28">
        <f t="shared" si="2043"/>
        <v>0.59184692179700504</v>
      </c>
      <c r="AD3140" s="29">
        <f t="shared" si="2044"/>
        <v>6.3019966722129787E-3</v>
      </c>
      <c r="AE3140" s="15">
        <f t="shared" si="2050"/>
        <v>93.914191419141915</v>
      </c>
      <c r="AF3140" s="27" t="e">
        <f t="shared" si="2039"/>
        <v>#REF!</v>
      </c>
      <c r="AG3140" s="7" t="e">
        <f t="shared" si="2039"/>
        <v>#REF!</v>
      </c>
      <c r="AH3140" s="17" t="e">
        <f t="shared" si="2051"/>
        <v>#REF!</v>
      </c>
      <c r="AI3140" s="26" t="e">
        <f t="shared" si="2040"/>
        <v>#REF!</v>
      </c>
      <c r="AJ3140" s="22" t="e">
        <f t="shared" si="2040"/>
        <v>#REF!</v>
      </c>
      <c r="AK3140" s="25" t="e">
        <f t="shared" si="2052"/>
        <v>#REF!</v>
      </c>
      <c r="AL3140" s="60">
        <f t="shared" si="2046"/>
        <v>40694</v>
      </c>
      <c r="AM3140" s="2"/>
    </row>
    <row r="3141" spans="1:39" ht="11.25" x14ac:dyDescent="0.2">
      <c r="A3141" s="2" t="s">
        <v>5</v>
      </c>
      <c r="B3141" s="2" t="str">
        <f t="shared" si="2047"/>
        <v>CACY2011</v>
      </c>
      <c r="C3141" s="2" t="s">
        <v>35</v>
      </c>
      <c r="D3141" s="4">
        <v>40693</v>
      </c>
      <c r="K3141" s="54">
        <f t="shared" si="2038"/>
        <v>0</v>
      </c>
      <c r="T3141" s="53"/>
      <c r="U3141" s="54"/>
      <c r="V3141" s="55"/>
      <c r="W3141" s="48">
        <f t="shared" si="2045"/>
        <v>1466</v>
      </c>
      <c r="X3141" s="32">
        <v>48080</v>
      </c>
      <c r="Y3141" s="31">
        <f t="shared" si="2041"/>
        <v>0</v>
      </c>
      <c r="Z3141" s="30">
        <f t="shared" si="2042"/>
        <v>0</v>
      </c>
      <c r="AA3141" s="10">
        <f t="shared" si="2049"/>
        <v>0</v>
      </c>
      <c r="AB3141" s="9" t="str">
        <f t="shared" si="2048"/>
        <v>U E</v>
      </c>
      <c r="AC3141" s="28">
        <f t="shared" si="2043"/>
        <v>0</v>
      </c>
      <c r="AD3141" s="29">
        <f t="shared" si="2044"/>
        <v>0</v>
      </c>
      <c r="AE3141" s="15">
        <f t="shared" si="2050"/>
        <v>0</v>
      </c>
      <c r="AF3141" s="27" t="e">
        <f t="shared" si="2039"/>
        <v>#REF!</v>
      </c>
      <c r="AG3141" s="7" t="e">
        <f t="shared" si="2039"/>
        <v>#REF!</v>
      </c>
      <c r="AH3141" s="17" t="e">
        <f t="shared" si="2051"/>
        <v>#REF!</v>
      </c>
      <c r="AI3141" s="26" t="e">
        <f t="shared" si="2040"/>
        <v>#REF!</v>
      </c>
      <c r="AJ3141" s="22" t="e">
        <f t="shared" si="2040"/>
        <v>#REF!</v>
      </c>
      <c r="AK3141" s="25" t="e">
        <f t="shared" si="2052"/>
        <v>#REF!</v>
      </c>
      <c r="AL3141" s="60">
        <f t="shared" si="2046"/>
        <v>40693</v>
      </c>
      <c r="AM3141" s="2"/>
    </row>
    <row r="3142" spans="1:39" ht="11.25" x14ac:dyDescent="0.2">
      <c r="A3142" s="2" t="s">
        <v>5</v>
      </c>
      <c r="B3142" s="2" t="str">
        <f t="shared" si="2047"/>
        <v>CACY2011</v>
      </c>
      <c r="C3142" s="2" t="s">
        <v>35</v>
      </c>
      <c r="D3142" s="4">
        <v>40692</v>
      </c>
      <c r="K3142" s="54">
        <f t="shared" si="2038"/>
        <v>0</v>
      </c>
      <c r="T3142" s="53">
        <v>5</v>
      </c>
      <c r="U3142" s="54">
        <v>35</v>
      </c>
      <c r="V3142" s="55">
        <v>9730</v>
      </c>
      <c r="W3142" s="48">
        <f t="shared" si="2045"/>
        <v>1468</v>
      </c>
      <c r="X3142" s="32">
        <v>48080</v>
      </c>
      <c r="Y3142" s="31">
        <f t="shared" si="2041"/>
        <v>0.2023710482529118</v>
      </c>
      <c r="Z3142" s="30">
        <f t="shared" si="2042"/>
        <v>7.2795341098169718E-4</v>
      </c>
      <c r="AA3142" s="10">
        <f t="shared" si="2049"/>
        <v>278</v>
      </c>
      <c r="AB3142" s="9" t="str">
        <f t="shared" si="2048"/>
        <v>U E</v>
      </c>
      <c r="AC3142" s="28">
        <f t="shared" si="2043"/>
        <v>0.2023710482529118</v>
      </c>
      <c r="AD3142" s="29">
        <f t="shared" si="2044"/>
        <v>7.2795341098169718E-4</v>
      </c>
      <c r="AE3142" s="15">
        <f t="shared" si="2050"/>
        <v>278</v>
      </c>
      <c r="AF3142" s="27" t="e">
        <f t="shared" si="2039"/>
        <v>#REF!</v>
      </c>
      <c r="AG3142" s="7" t="e">
        <f t="shared" si="2039"/>
        <v>#REF!</v>
      </c>
      <c r="AH3142" s="17" t="e">
        <f t="shared" si="2051"/>
        <v>#REF!</v>
      </c>
      <c r="AI3142" s="26" t="e">
        <f t="shared" si="2040"/>
        <v>#REF!</v>
      </c>
      <c r="AJ3142" s="22" t="e">
        <f t="shared" si="2040"/>
        <v>#REF!</v>
      </c>
      <c r="AK3142" s="25" t="e">
        <f t="shared" si="2052"/>
        <v>#REF!</v>
      </c>
      <c r="AL3142" s="60">
        <f t="shared" si="2046"/>
        <v>40692</v>
      </c>
      <c r="AM3142" s="2"/>
    </row>
    <row r="3143" spans="1:39" ht="11.25" x14ac:dyDescent="0.2">
      <c r="A3143" s="2" t="s">
        <v>5</v>
      </c>
      <c r="B3143" s="2" t="str">
        <f t="shared" si="2047"/>
        <v>CACY2011</v>
      </c>
      <c r="C3143" s="2" t="s">
        <v>35</v>
      </c>
      <c r="D3143" s="4">
        <v>40691</v>
      </c>
      <c r="K3143" s="54">
        <f t="shared" ref="K3143:K3206" si="2053">L3143-J3143</f>
        <v>0</v>
      </c>
      <c r="T3143" s="53">
        <v>5</v>
      </c>
      <c r="U3143" s="54">
        <v>9</v>
      </c>
      <c r="V3143" s="55">
        <v>522</v>
      </c>
      <c r="W3143" s="48">
        <f t="shared" si="2045"/>
        <v>1464</v>
      </c>
      <c r="X3143" s="32">
        <v>48080</v>
      </c>
      <c r="Y3143" s="31">
        <f t="shared" si="2041"/>
        <v>1.0856905158069884E-2</v>
      </c>
      <c r="Z3143" s="30">
        <f t="shared" si="2042"/>
        <v>1.8718801996672212E-4</v>
      </c>
      <c r="AA3143" s="10">
        <f t="shared" si="2049"/>
        <v>58</v>
      </c>
      <c r="AB3143" s="9" t="str">
        <f t="shared" si="2048"/>
        <v>U E</v>
      </c>
      <c r="AC3143" s="28">
        <f t="shared" si="2043"/>
        <v>1.0856905158069884E-2</v>
      </c>
      <c r="AD3143" s="29">
        <f t="shared" si="2044"/>
        <v>1.8718801996672212E-4</v>
      </c>
      <c r="AE3143" s="15">
        <f t="shared" si="2050"/>
        <v>58</v>
      </c>
      <c r="AF3143" s="27" t="e">
        <f t="shared" si="2039"/>
        <v>#REF!</v>
      </c>
      <c r="AG3143" s="7" t="e">
        <f t="shared" si="2039"/>
        <v>#REF!</v>
      </c>
      <c r="AH3143" s="17" t="e">
        <f t="shared" si="2051"/>
        <v>#REF!</v>
      </c>
      <c r="AI3143" s="26" t="e">
        <f t="shared" si="2040"/>
        <v>#REF!</v>
      </c>
      <c r="AJ3143" s="22" t="e">
        <f t="shared" si="2040"/>
        <v>#REF!</v>
      </c>
      <c r="AK3143" s="25" t="e">
        <f t="shared" si="2052"/>
        <v>#REF!</v>
      </c>
      <c r="AL3143" s="60">
        <f t="shared" si="2046"/>
        <v>40691</v>
      </c>
      <c r="AM3143" s="2"/>
    </row>
    <row r="3144" spans="1:39" ht="11.25" x14ac:dyDescent="0.2">
      <c r="A3144" s="2" t="s">
        <v>5</v>
      </c>
      <c r="B3144" s="2" t="str">
        <f t="shared" si="2047"/>
        <v>CACY2011</v>
      </c>
      <c r="C3144" s="2" t="s">
        <v>35</v>
      </c>
      <c r="D3144" s="4">
        <v>40690</v>
      </c>
      <c r="K3144" s="54">
        <f t="shared" si="2053"/>
        <v>0</v>
      </c>
      <c r="T3144" s="53">
        <v>2</v>
      </c>
      <c r="U3144" s="54">
        <v>3</v>
      </c>
      <c r="V3144" s="55">
        <v>354</v>
      </c>
      <c r="W3144" s="48">
        <f t="shared" si="2045"/>
        <v>1461</v>
      </c>
      <c r="X3144" s="32">
        <v>48080</v>
      </c>
      <c r="Y3144" s="31">
        <f t="shared" si="2041"/>
        <v>7.362728785357737E-3</v>
      </c>
      <c r="Z3144" s="30">
        <f t="shared" si="2042"/>
        <v>6.2396006655574045E-5</v>
      </c>
      <c r="AA3144" s="10">
        <f t="shared" si="2049"/>
        <v>118</v>
      </c>
      <c r="AB3144" s="9" t="str">
        <f t="shared" si="2048"/>
        <v>U E</v>
      </c>
      <c r="AC3144" s="28">
        <f t="shared" si="2043"/>
        <v>7.362728785357737E-3</v>
      </c>
      <c r="AD3144" s="29">
        <f t="shared" si="2044"/>
        <v>6.2396006655574045E-5</v>
      </c>
      <c r="AE3144" s="15">
        <f t="shared" si="2050"/>
        <v>118</v>
      </c>
      <c r="AF3144" s="27" t="e">
        <f t="shared" si="2039"/>
        <v>#REF!</v>
      </c>
      <c r="AG3144" s="7" t="e">
        <f t="shared" si="2039"/>
        <v>#REF!</v>
      </c>
      <c r="AH3144" s="17" t="e">
        <f t="shared" si="2051"/>
        <v>#REF!</v>
      </c>
      <c r="AI3144" s="26" t="e">
        <f t="shared" si="2040"/>
        <v>#REF!</v>
      </c>
      <c r="AJ3144" s="22" t="e">
        <f t="shared" si="2040"/>
        <v>#REF!</v>
      </c>
      <c r="AK3144" s="25" t="e">
        <f t="shared" si="2052"/>
        <v>#REF!</v>
      </c>
      <c r="AL3144" s="60">
        <f t="shared" si="2046"/>
        <v>40690</v>
      </c>
      <c r="AM3144" s="2"/>
    </row>
    <row r="3145" spans="1:39" ht="11.25" x14ac:dyDescent="0.2">
      <c r="A3145" s="2" t="s">
        <v>5</v>
      </c>
      <c r="B3145" s="2" t="str">
        <f t="shared" si="2047"/>
        <v>CACY2011</v>
      </c>
      <c r="C3145" s="2" t="s">
        <v>35</v>
      </c>
      <c r="D3145" s="4">
        <v>40689</v>
      </c>
      <c r="K3145" s="54">
        <f t="shared" si="2053"/>
        <v>0</v>
      </c>
      <c r="T3145" s="53">
        <v>2</v>
      </c>
      <c r="U3145" s="54">
        <v>37</v>
      </c>
      <c r="V3145" s="55">
        <v>3393</v>
      </c>
      <c r="W3145" s="48">
        <f t="shared" si="2045"/>
        <v>1461</v>
      </c>
      <c r="X3145" s="32">
        <v>48080</v>
      </c>
      <c r="Y3145" s="31">
        <f t="shared" si="2041"/>
        <v>7.0569883527454247E-2</v>
      </c>
      <c r="Z3145" s="30">
        <f t="shared" si="2042"/>
        <v>7.695507487520799E-4</v>
      </c>
      <c r="AA3145" s="10">
        <f t="shared" si="2049"/>
        <v>91.702702702702709</v>
      </c>
      <c r="AB3145" s="9" t="str">
        <f t="shared" si="2048"/>
        <v>U E</v>
      </c>
      <c r="AC3145" s="28">
        <f t="shared" si="2043"/>
        <v>7.0569883527454247E-2</v>
      </c>
      <c r="AD3145" s="29">
        <f t="shared" si="2044"/>
        <v>7.695507487520799E-4</v>
      </c>
      <c r="AE3145" s="15">
        <f t="shared" si="2050"/>
        <v>91.702702702702709</v>
      </c>
      <c r="AF3145" s="27" t="e">
        <f t="shared" si="2039"/>
        <v>#REF!</v>
      </c>
      <c r="AG3145" s="7" t="e">
        <f t="shared" si="2039"/>
        <v>#REF!</v>
      </c>
      <c r="AH3145" s="17" t="e">
        <f t="shared" si="2051"/>
        <v>#REF!</v>
      </c>
      <c r="AI3145" s="26" t="e">
        <f t="shared" si="2040"/>
        <v>#REF!</v>
      </c>
      <c r="AJ3145" s="22" t="e">
        <f t="shared" si="2040"/>
        <v>#REF!</v>
      </c>
      <c r="AK3145" s="25" t="e">
        <f t="shared" si="2052"/>
        <v>#REF!</v>
      </c>
      <c r="AL3145" s="60">
        <f t="shared" si="2046"/>
        <v>40689</v>
      </c>
      <c r="AM3145" s="2"/>
    </row>
    <row r="3146" spans="1:39" ht="11.25" x14ac:dyDescent="0.2">
      <c r="A3146" s="2" t="s">
        <v>5</v>
      </c>
      <c r="B3146" s="2" t="str">
        <f t="shared" si="2047"/>
        <v>CACY2011</v>
      </c>
      <c r="C3146" s="2" t="s">
        <v>35</v>
      </c>
      <c r="D3146" s="4">
        <v>40688</v>
      </c>
      <c r="K3146" s="54">
        <f t="shared" si="2053"/>
        <v>0</v>
      </c>
      <c r="T3146" s="53">
        <v>4</v>
      </c>
      <c r="U3146" s="54">
        <v>123</v>
      </c>
      <c r="V3146" s="55">
        <v>9063</v>
      </c>
      <c r="W3146" s="48">
        <f t="shared" si="2045"/>
        <v>1463</v>
      </c>
      <c r="X3146" s="32">
        <v>48080</v>
      </c>
      <c r="Y3146" s="31">
        <f t="shared" si="2041"/>
        <v>0.18849833610648919</v>
      </c>
      <c r="Z3146" s="30">
        <f t="shared" si="2042"/>
        <v>2.5582362728785359E-3</v>
      </c>
      <c r="AA3146" s="10">
        <f t="shared" si="2049"/>
        <v>73.682926829268297</v>
      </c>
      <c r="AB3146" s="9" t="str">
        <f t="shared" si="2048"/>
        <v>U E</v>
      </c>
      <c r="AC3146" s="28">
        <f t="shared" si="2043"/>
        <v>0.18849833610648919</v>
      </c>
      <c r="AD3146" s="29">
        <f t="shared" si="2044"/>
        <v>2.5582362728785359E-3</v>
      </c>
      <c r="AE3146" s="15">
        <f t="shared" si="2050"/>
        <v>73.682926829268297</v>
      </c>
      <c r="AF3146" s="27" t="e">
        <f t="shared" si="2039"/>
        <v>#REF!</v>
      </c>
      <c r="AG3146" s="7" t="e">
        <f t="shared" si="2039"/>
        <v>#REF!</v>
      </c>
      <c r="AH3146" s="17" t="e">
        <f t="shared" si="2051"/>
        <v>#REF!</v>
      </c>
      <c r="AI3146" s="26" t="e">
        <f t="shared" si="2040"/>
        <v>#REF!</v>
      </c>
      <c r="AJ3146" s="22" t="e">
        <f t="shared" si="2040"/>
        <v>#REF!</v>
      </c>
      <c r="AK3146" s="25" t="e">
        <f t="shared" si="2052"/>
        <v>#REF!</v>
      </c>
      <c r="AL3146" s="60">
        <f t="shared" si="2046"/>
        <v>40688</v>
      </c>
      <c r="AM3146" s="2"/>
    </row>
    <row r="3147" spans="1:39" ht="11.25" x14ac:dyDescent="0.2">
      <c r="A3147" s="2" t="s">
        <v>5</v>
      </c>
      <c r="B3147" s="2" t="str">
        <f t="shared" si="2047"/>
        <v>CACY2011</v>
      </c>
      <c r="C3147" s="2" t="s">
        <v>35</v>
      </c>
      <c r="D3147" s="4">
        <v>40687</v>
      </c>
      <c r="K3147" s="54">
        <f t="shared" si="2053"/>
        <v>0</v>
      </c>
      <c r="T3147" s="53">
        <v>7</v>
      </c>
      <c r="U3147" s="54">
        <v>106</v>
      </c>
      <c r="V3147" s="55">
        <v>10158</v>
      </c>
      <c r="W3147" s="48">
        <f t="shared" si="2045"/>
        <v>1464</v>
      </c>
      <c r="X3147" s="32">
        <v>48080</v>
      </c>
      <c r="Y3147" s="31">
        <f t="shared" si="2041"/>
        <v>0.2112728785357737</v>
      </c>
      <c r="Z3147" s="30">
        <f t="shared" si="2042"/>
        <v>2.2046589018302827E-3</v>
      </c>
      <c r="AA3147" s="10">
        <f t="shared" si="2049"/>
        <v>95.830188679245282</v>
      </c>
      <c r="AB3147" s="9" t="str">
        <f t="shared" si="2048"/>
        <v>U E</v>
      </c>
      <c r="AC3147" s="28">
        <f t="shared" si="2043"/>
        <v>0.2112728785357737</v>
      </c>
      <c r="AD3147" s="29">
        <f t="shared" si="2044"/>
        <v>2.2046589018302827E-3</v>
      </c>
      <c r="AE3147" s="15">
        <f t="shared" si="2050"/>
        <v>95.830188679245282</v>
      </c>
      <c r="AF3147" s="27" t="e">
        <f t="shared" si="2039"/>
        <v>#REF!</v>
      </c>
      <c r="AG3147" s="7" t="e">
        <f t="shared" si="2039"/>
        <v>#REF!</v>
      </c>
      <c r="AH3147" s="17" t="e">
        <f t="shared" si="2051"/>
        <v>#REF!</v>
      </c>
      <c r="AI3147" s="26" t="e">
        <f t="shared" si="2040"/>
        <v>#REF!</v>
      </c>
      <c r="AJ3147" s="22" t="e">
        <f t="shared" si="2040"/>
        <v>#REF!</v>
      </c>
      <c r="AK3147" s="25" t="e">
        <f t="shared" si="2052"/>
        <v>#REF!</v>
      </c>
      <c r="AL3147" s="60">
        <f t="shared" si="2046"/>
        <v>40687</v>
      </c>
      <c r="AM3147" s="2"/>
    </row>
    <row r="3148" spans="1:39" ht="11.25" x14ac:dyDescent="0.2">
      <c r="A3148" s="2" t="s">
        <v>5</v>
      </c>
      <c r="B3148" s="2" t="str">
        <f t="shared" si="2047"/>
        <v>CACY2011</v>
      </c>
      <c r="C3148" s="2" t="s">
        <v>35</v>
      </c>
      <c r="D3148" s="4">
        <v>40686</v>
      </c>
      <c r="K3148" s="54">
        <f t="shared" si="2053"/>
        <v>0</v>
      </c>
      <c r="T3148" s="53">
        <v>2</v>
      </c>
      <c r="U3148" s="54">
        <v>7</v>
      </c>
      <c r="V3148" s="55">
        <v>1314</v>
      </c>
      <c r="W3148" s="48">
        <f t="shared" si="2045"/>
        <v>1464</v>
      </c>
      <c r="X3148" s="32">
        <v>48080</v>
      </c>
      <c r="Y3148" s="31">
        <f t="shared" si="2041"/>
        <v>2.732945091514143E-2</v>
      </c>
      <c r="Z3148" s="30">
        <f t="shared" si="2042"/>
        <v>1.4559068219633942E-4</v>
      </c>
      <c r="AA3148" s="10">
        <f t="shared" si="2049"/>
        <v>187.71428571428572</v>
      </c>
      <c r="AB3148" s="9" t="str">
        <f t="shared" si="2048"/>
        <v>U E</v>
      </c>
      <c r="AC3148" s="28">
        <f t="shared" si="2043"/>
        <v>2.732945091514143E-2</v>
      </c>
      <c r="AD3148" s="29">
        <f t="shared" si="2044"/>
        <v>1.4559068219633942E-4</v>
      </c>
      <c r="AE3148" s="15">
        <f t="shared" si="2050"/>
        <v>187.71428571428572</v>
      </c>
      <c r="AF3148" s="27" t="e">
        <f t="shared" si="2039"/>
        <v>#REF!</v>
      </c>
      <c r="AG3148" s="7" t="e">
        <f t="shared" si="2039"/>
        <v>#REF!</v>
      </c>
      <c r="AH3148" s="17" t="e">
        <f t="shared" si="2051"/>
        <v>#REF!</v>
      </c>
      <c r="AI3148" s="26" t="e">
        <f t="shared" si="2040"/>
        <v>#REF!</v>
      </c>
      <c r="AJ3148" s="22" t="e">
        <f t="shared" si="2040"/>
        <v>#REF!</v>
      </c>
      <c r="AK3148" s="25" t="e">
        <f t="shared" si="2052"/>
        <v>#REF!</v>
      </c>
      <c r="AL3148" s="60">
        <f t="shared" si="2046"/>
        <v>40686</v>
      </c>
      <c r="AM3148" s="2"/>
    </row>
    <row r="3149" spans="1:39" ht="11.25" x14ac:dyDescent="0.2">
      <c r="A3149" s="2" t="s">
        <v>5</v>
      </c>
      <c r="B3149" s="2" t="str">
        <f t="shared" si="2047"/>
        <v>CACY2011</v>
      </c>
      <c r="C3149" s="2" t="s">
        <v>35</v>
      </c>
      <c r="D3149" s="4">
        <v>40685</v>
      </c>
      <c r="K3149" s="54">
        <f t="shared" si="2053"/>
        <v>0</v>
      </c>
      <c r="T3149" s="53">
        <v>1</v>
      </c>
      <c r="U3149" s="54">
        <v>1</v>
      </c>
      <c r="V3149" s="55">
        <v>109</v>
      </c>
      <c r="W3149" s="48">
        <f t="shared" si="2045"/>
        <v>1463</v>
      </c>
      <c r="X3149" s="32">
        <v>48080</v>
      </c>
      <c r="Y3149" s="31">
        <f t="shared" si="2041"/>
        <v>2.267054908485857E-3</v>
      </c>
      <c r="Z3149" s="30">
        <f t="shared" si="2042"/>
        <v>2.0798668885191348E-5</v>
      </c>
      <c r="AA3149" s="10">
        <f t="shared" si="2049"/>
        <v>109</v>
      </c>
      <c r="AB3149" s="9" t="str">
        <f t="shared" si="2048"/>
        <v>U E</v>
      </c>
      <c r="AC3149" s="28">
        <f t="shared" si="2043"/>
        <v>2.267054908485857E-3</v>
      </c>
      <c r="AD3149" s="29">
        <f t="shared" si="2044"/>
        <v>2.0798668885191348E-5</v>
      </c>
      <c r="AE3149" s="15">
        <f t="shared" si="2050"/>
        <v>109</v>
      </c>
      <c r="AF3149" s="27" t="e">
        <f t="shared" si="2039"/>
        <v>#REF!</v>
      </c>
      <c r="AG3149" s="7" t="e">
        <f t="shared" si="2039"/>
        <v>#REF!</v>
      </c>
      <c r="AH3149" s="17" t="e">
        <f t="shared" si="2051"/>
        <v>#REF!</v>
      </c>
      <c r="AI3149" s="26" t="e">
        <f t="shared" si="2040"/>
        <v>#REF!</v>
      </c>
      <c r="AJ3149" s="22" t="e">
        <f t="shared" si="2040"/>
        <v>#REF!</v>
      </c>
      <c r="AK3149" s="25" t="e">
        <f t="shared" si="2052"/>
        <v>#REF!</v>
      </c>
      <c r="AL3149" s="60">
        <f t="shared" si="2046"/>
        <v>40685</v>
      </c>
      <c r="AM3149" s="2"/>
    </row>
    <row r="3150" spans="1:39" ht="11.25" x14ac:dyDescent="0.2">
      <c r="A3150" s="2" t="s">
        <v>5</v>
      </c>
      <c r="B3150" s="2" t="str">
        <f t="shared" si="2047"/>
        <v>CACY2011</v>
      </c>
      <c r="C3150" s="2" t="s">
        <v>35</v>
      </c>
      <c r="D3150" s="4">
        <v>40684</v>
      </c>
      <c r="K3150" s="54">
        <f t="shared" si="2053"/>
        <v>0</v>
      </c>
      <c r="T3150" s="53">
        <v>1</v>
      </c>
      <c r="U3150" s="54">
        <v>1</v>
      </c>
      <c r="V3150" s="55">
        <v>215</v>
      </c>
      <c r="W3150" s="48">
        <f t="shared" si="2045"/>
        <v>1463</v>
      </c>
      <c r="X3150" s="32">
        <v>48080</v>
      </c>
      <c r="Y3150" s="31">
        <f t="shared" si="2041"/>
        <v>4.4717138103161401E-3</v>
      </c>
      <c r="Z3150" s="30">
        <f t="shared" si="2042"/>
        <v>2.0798668885191348E-5</v>
      </c>
      <c r="AA3150" s="10">
        <f t="shared" si="2049"/>
        <v>215</v>
      </c>
      <c r="AB3150" s="9" t="str">
        <f t="shared" si="2048"/>
        <v>U E</v>
      </c>
      <c r="AC3150" s="28">
        <f t="shared" si="2043"/>
        <v>4.4717138103161401E-3</v>
      </c>
      <c r="AD3150" s="29">
        <f t="shared" si="2044"/>
        <v>2.0798668885191348E-5</v>
      </c>
      <c r="AE3150" s="15">
        <f t="shared" si="2050"/>
        <v>215</v>
      </c>
      <c r="AF3150" s="27" t="e">
        <f t="shared" si="2039"/>
        <v>#REF!</v>
      </c>
      <c r="AG3150" s="7" t="e">
        <f t="shared" si="2039"/>
        <v>#REF!</v>
      </c>
      <c r="AH3150" s="17" t="e">
        <f t="shared" si="2051"/>
        <v>#REF!</v>
      </c>
      <c r="AI3150" s="26" t="e">
        <f t="shared" si="2040"/>
        <v>#REF!</v>
      </c>
      <c r="AJ3150" s="22" t="e">
        <f t="shared" si="2040"/>
        <v>#REF!</v>
      </c>
      <c r="AK3150" s="25" t="e">
        <f t="shared" si="2052"/>
        <v>#REF!</v>
      </c>
      <c r="AL3150" s="60">
        <f t="shared" si="2046"/>
        <v>40684</v>
      </c>
      <c r="AM3150" s="2"/>
    </row>
    <row r="3151" spans="1:39" ht="11.25" x14ac:dyDescent="0.2">
      <c r="A3151" s="2" t="s">
        <v>5</v>
      </c>
      <c r="B3151" s="2" t="str">
        <f t="shared" si="2047"/>
        <v>CACY2011</v>
      </c>
      <c r="C3151" s="2" t="s">
        <v>35</v>
      </c>
      <c r="D3151" s="4">
        <v>40683</v>
      </c>
      <c r="K3151" s="54">
        <f t="shared" si="2053"/>
        <v>0</v>
      </c>
      <c r="T3151" s="53">
        <v>1</v>
      </c>
      <c r="U3151" s="54">
        <v>1</v>
      </c>
      <c r="V3151" s="55">
        <v>138</v>
      </c>
      <c r="W3151" s="48">
        <f t="shared" si="2045"/>
        <v>1462</v>
      </c>
      <c r="X3151" s="32">
        <v>48080</v>
      </c>
      <c r="Y3151" s="31">
        <f t="shared" si="2041"/>
        <v>2.8702163061564059E-3</v>
      </c>
      <c r="Z3151" s="30">
        <f t="shared" si="2042"/>
        <v>2.0798668885191348E-5</v>
      </c>
      <c r="AA3151" s="10">
        <f t="shared" si="2049"/>
        <v>138</v>
      </c>
      <c r="AB3151" s="9" t="str">
        <f t="shared" si="2048"/>
        <v>U E</v>
      </c>
      <c r="AC3151" s="28">
        <f t="shared" si="2043"/>
        <v>2.8702163061564059E-3</v>
      </c>
      <c r="AD3151" s="29">
        <f t="shared" si="2044"/>
        <v>2.0798668885191348E-5</v>
      </c>
      <c r="AE3151" s="15">
        <f t="shared" si="2050"/>
        <v>138</v>
      </c>
      <c r="AF3151" s="27" t="e">
        <f t="shared" si="2039"/>
        <v>#REF!</v>
      </c>
      <c r="AG3151" s="7" t="e">
        <f t="shared" si="2039"/>
        <v>#REF!</v>
      </c>
      <c r="AH3151" s="17" t="e">
        <f t="shared" si="2051"/>
        <v>#REF!</v>
      </c>
      <c r="AI3151" s="26" t="e">
        <f t="shared" si="2040"/>
        <v>#REF!</v>
      </c>
      <c r="AJ3151" s="22" t="e">
        <f t="shared" si="2040"/>
        <v>#REF!</v>
      </c>
      <c r="AK3151" s="25" t="e">
        <f t="shared" si="2052"/>
        <v>#REF!</v>
      </c>
      <c r="AL3151" s="60">
        <f t="shared" si="2046"/>
        <v>40683</v>
      </c>
      <c r="AM3151" s="2"/>
    </row>
    <row r="3152" spans="1:39" ht="11.25" x14ac:dyDescent="0.2">
      <c r="A3152" s="2" t="s">
        <v>5</v>
      </c>
      <c r="B3152" s="2" t="str">
        <f t="shared" si="2047"/>
        <v>CACY2011</v>
      </c>
      <c r="C3152" s="2" t="s">
        <v>35</v>
      </c>
      <c r="D3152" s="4">
        <v>40682</v>
      </c>
      <c r="K3152" s="54">
        <f t="shared" si="2053"/>
        <v>0</v>
      </c>
      <c r="T3152" s="53">
        <v>2</v>
      </c>
      <c r="U3152" s="54">
        <v>10</v>
      </c>
      <c r="V3152" s="55">
        <v>2950</v>
      </c>
      <c r="W3152" s="48">
        <f t="shared" si="2045"/>
        <v>1463</v>
      </c>
      <c r="X3152" s="32">
        <v>48080</v>
      </c>
      <c r="Y3152" s="31">
        <f t="shared" si="2041"/>
        <v>6.1356073211314477E-2</v>
      </c>
      <c r="Z3152" s="30">
        <f t="shared" si="2042"/>
        <v>2.0798668885191348E-4</v>
      </c>
      <c r="AA3152" s="10">
        <f t="shared" si="2049"/>
        <v>295</v>
      </c>
      <c r="AB3152" s="9" t="str">
        <f t="shared" si="2048"/>
        <v>U E</v>
      </c>
      <c r="AC3152" s="28">
        <f t="shared" si="2043"/>
        <v>6.1356073211314477E-2</v>
      </c>
      <c r="AD3152" s="29">
        <f t="shared" si="2044"/>
        <v>2.0798668885191348E-4</v>
      </c>
      <c r="AE3152" s="15">
        <f t="shared" si="2050"/>
        <v>295</v>
      </c>
      <c r="AF3152" s="27" t="e">
        <f t="shared" si="2039"/>
        <v>#REF!</v>
      </c>
      <c r="AG3152" s="7" t="e">
        <f t="shared" si="2039"/>
        <v>#REF!</v>
      </c>
      <c r="AH3152" s="17" t="e">
        <f t="shared" si="2051"/>
        <v>#REF!</v>
      </c>
      <c r="AI3152" s="26" t="e">
        <f t="shared" si="2040"/>
        <v>#REF!</v>
      </c>
      <c r="AJ3152" s="22" t="e">
        <f t="shared" si="2040"/>
        <v>#REF!</v>
      </c>
      <c r="AK3152" s="25" t="e">
        <f t="shared" si="2052"/>
        <v>#REF!</v>
      </c>
      <c r="AL3152" s="60">
        <f t="shared" si="2046"/>
        <v>40682</v>
      </c>
      <c r="AM3152" s="2"/>
    </row>
    <row r="3153" spans="1:39" ht="11.25" x14ac:dyDescent="0.2">
      <c r="A3153" s="2" t="s">
        <v>5</v>
      </c>
      <c r="B3153" s="2" t="str">
        <f t="shared" si="2047"/>
        <v>CACY2011</v>
      </c>
      <c r="C3153" s="2" t="s">
        <v>35</v>
      </c>
      <c r="D3153" s="4">
        <v>40681</v>
      </c>
      <c r="K3153" s="54">
        <f t="shared" si="2053"/>
        <v>0</v>
      </c>
      <c r="T3153" s="53">
        <v>1</v>
      </c>
      <c r="U3153" s="54">
        <v>2</v>
      </c>
      <c r="V3153" s="55">
        <v>399</v>
      </c>
      <c r="W3153" s="48">
        <f t="shared" si="2045"/>
        <v>1471</v>
      </c>
      <c r="X3153" s="32">
        <v>48080</v>
      </c>
      <c r="Y3153" s="31">
        <f t="shared" si="2041"/>
        <v>8.2986688851913477E-3</v>
      </c>
      <c r="Z3153" s="30">
        <f t="shared" si="2042"/>
        <v>4.1597337770382697E-5</v>
      </c>
      <c r="AA3153" s="10">
        <f t="shared" si="2049"/>
        <v>199.5</v>
      </c>
      <c r="AB3153" s="9" t="str">
        <f t="shared" si="2048"/>
        <v>U E</v>
      </c>
      <c r="AC3153" s="28">
        <f t="shared" si="2043"/>
        <v>8.2986688851913477E-3</v>
      </c>
      <c r="AD3153" s="29">
        <f t="shared" si="2044"/>
        <v>4.1597337770382697E-5</v>
      </c>
      <c r="AE3153" s="15">
        <f t="shared" si="2050"/>
        <v>199.5</v>
      </c>
      <c r="AF3153" s="27" t="e">
        <f t="shared" si="2039"/>
        <v>#REF!</v>
      </c>
      <c r="AG3153" s="7" t="e">
        <f t="shared" si="2039"/>
        <v>#REF!</v>
      </c>
      <c r="AH3153" s="17" t="e">
        <f t="shared" si="2051"/>
        <v>#REF!</v>
      </c>
      <c r="AI3153" s="26" t="e">
        <f t="shared" si="2040"/>
        <v>#REF!</v>
      </c>
      <c r="AJ3153" s="22" t="e">
        <f t="shared" si="2040"/>
        <v>#REF!</v>
      </c>
      <c r="AK3153" s="25" t="e">
        <f t="shared" si="2052"/>
        <v>#REF!</v>
      </c>
      <c r="AL3153" s="60">
        <f t="shared" si="2046"/>
        <v>40681</v>
      </c>
      <c r="AM3153" s="2"/>
    </row>
    <row r="3154" spans="1:39" ht="11.25" x14ac:dyDescent="0.2">
      <c r="A3154" s="2" t="s">
        <v>5</v>
      </c>
      <c r="B3154" s="2" t="str">
        <f t="shared" si="2047"/>
        <v>CACY2011</v>
      </c>
      <c r="C3154" s="2" t="s">
        <v>35</v>
      </c>
      <c r="D3154" s="4">
        <v>40680</v>
      </c>
      <c r="K3154" s="54">
        <f t="shared" si="2053"/>
        <v>0</v>
      </c>
      <c r="T3154" s="53">
        <v>4</v>
      </c>
      <c r="U3154" s="54">
        <v>72</v>
      </c>
      <c r="V3154" s="55">
        <v>19741</v>
      </c>
      <c r="W3154" s="48">
        <f t="shared" si="2045"/>
        <v>1476</v>
      </c>
      <c r="X3154" s="32">
        <v>48080</v>
      </c>
      <c r="Y3154" s="31">
        <f t="shared" si="2041"/>
        <v>0.41058652246256239</v>
      </c>
      <c r="Z3154" s="30">
        <f t="shared" si="2042"/>
        <v>1.497504159733777E-3</v>
      </c>
      <c r="AA3154" s="10">
        <f t="shared" si="2049"/>
        <v>274.18055555555554</v>
      </c>
      <c r="AB3154" s="9" t="str">
        <f t="shared" si="2048"/>
        <v>U E</v>
      </c>
      <c r="AC3154" s="28">
        <f t="shared" si="2043"/>
        <v>0.41058652246256239</v>
      </c>
      <c r="AD3154" s="29">
        <f t="shared" si="2044"/>
        <v>1.497504159733777E-3</v>
      </c>
      <c r="AE3154" s="15">
        <f t="shared" si="2050"/>
        <v>274.18055555555554</v>
      </c>
      <c r="AF3154" s="27" t="e">
        <f t="shared" si="2039"/>
        <v>#REF!</v>
      </c>
      <c r="AG3154" s="7" t="e">
        <f t="shared" si="2039"/>
        <v>#REF!</v>
      </c>
      <c r="AH3154" s="17" t="e">
        <f t="shared" si="2051"/>
        <v>#REF!</v>
      </c>
      <c r="AI3154" s="26" t="e">
        <f t="shared" si="2040"/>
        <v>#REF!</v>
      </c>
      <c r="AJ3154" s="22" t="e">
        <f t="shared" si="2040"/>
        <v>#REF!</v>
      </c>
      <c r="AK3154" s="25" t="e">
        <f t="shared" si="2052"/>
        <v>#REF!</v>
      </c>
      <c r="AL3154" s="60">
        <f t="shared" si="2046"/>
        <v>40680</v>
      </c>
      <c r="AM3154" s="2"/>
    </row>
    <row r="3155" spans="1:39" ht="11.25" x14ac:dyDescent="0.2">
      <c r="A3155" s="2" t="s">
        <v>5</v>
      </c>
      <c r="B3155" s="2" t="str">
        <f t="shared" si="2047"/>
        <v>CACY2011</v>
      </c>
      <c r="C3155" s="2" t="s">
        <v>35</v>
      </c>
      <c r="D3155" s="4">
        <v>40679</v>
      </c>
      <c r="K3155" s="54">
        <f t="shared" si="2053"/>
        <v>0</v>
      </c>
      <c r="T3155" s="53">
        <v>3</v>
      </c>
      <c r="U3155" s="54">
        <v>131</v>
      </c>
      <c r="V3155" s="55">
        <v>32708</v>
      </c>
      <c r="W3155" s="48">
        <f t="shared" si="2045"/>
        <v>1477</v>
      </c>
      <c r="X3155" s="32">
        <v>48080</v>
      </c>
      <c r="Y3155" s="31">
        <f t="shared" si="2041"/>
        <v>0.68028286189683862</v>
      </c>
      <c r="Z3155" s="30">
        <f t="shared" si="2042"/>
        <v>2.7246256239600664E-3</v>
      </c>
      <c r="AA3155" s="10">
        <f t="shared" si="2049"/>
        <v>249.67938931297712</v>
      </c>
      <c r="AB3155" s="9" t="str">
        <f t="shared" si="2048"/>
        <v>U E</v>
      </c>
      <c r="AC3155" s="28">
        <f t="shared" si="2043"/>
        <v>0.68028286189683862</v>
      </c>
      <c r="AD3155" s="29">
        <f t="shared" si="2044"/>
        <v>2.7246256239600664E-3</v>
      </c>
      <c r="AE3155" s="15">
        <f t="shared" si="2050"/>
        <v>249.67938931297712</v>
      </c>
      <c r="AF3155" s="27" t="e">
        <f t="shared" si="2039"/>
        <v>#REF!</v>
      </c>
      <c r="AG3155" s="7" t="e">
        <f t="shared" si="2039"/>
        <v>#REF!</v>
      </c>
      <c r="AH3155" s="17" t="e">
        <f t="shared" si="2051"/>
        <v>#REF!</v>
      </c>
      <c r="AI3155" s="26" t="e">
        <f t="shared" si="2040"/>
        <v>#REF!</v>
      </c>
      <c r="AJ3155" s="22" t="e">
        <f t="shared" si="2040"/>
        <v>#REF!</v>
      </c>
      <c r="AK3155" s="25" t="e">
        <f t="shared" si="2052"/>
        <v>#REF!</v>
      </c>
      <c r="AL3155" s="60">
        <f t="shared" si="2046"/>
        <v>40679</v>
      </c>
      <c r="AM3155" s="2"/>
    </row>
    <row r="3156" spans="1:39" ht="11.25" x14ac:dyDescent="0.2">
      <c r="A3156" s="2" t="s">
        <v>5</v>
      </c>
      <c r="B3156" s="2" t="str">
        <f t="shared" si="2047"/>
        <v>CACY2011</v>
      </c>
      <c r="C3156" s="2" t="s">
        <v>35</v>
      </c>
      <c r="D3156" s="4">
        <v>40678</v>
      </c>
      <c r="K3156" s="54">
        <f t="shared" si="2053"/>
        <v>0</v>
      </c>
      <c r="T3156" s="53">
        <v>1</v>
      </c>
      <c r="U3156" s="54">
        <v>6</v>
      </c>
      <c r="V3156" s="55">
        <v>1246</v>
      </c>
      <c r="W3156" s="48">
        <f t="shared" si="2045"/>
        <v>1476</v>
      </c>
      <c r="X3156" s="32">
        <v>48080</v>
      </c>
      <c r="Y3156" s="31">
        <f t="shared" si="2041"/>
        <v>2.5915141430948418E-2</v>
      </c>
      <c r="Z3156" s="30">
        <f t="shared" si="2042"/>
        <v>1.2479201331114809E-4</v>
      </c>
      <c r="AA3156" s="10">
        <f t="shared" si="2049"/>
        <v>207.66666666666666</v>
      </c>
      <c r="AB3156" s="9" t="str">
        <f t="shared" si="2048"/>
        <v>U E</v>
      </c>
      <c r="AC3156" s="28">
        <f t="shared" si="2043"/>
        <v>2.5915141430948418E-2</v>
      </c>
      <c r="AD3156" s="29">
        <f t="shared" si="2044"/>
        <v>1.2479201331114809E-4</v>
      </c>
      <c r="AE3156" s="15">
        <f t="shared" si="2050"/>
        <v>207.66666666666666</v>
      </c>
      <c r="AF3156" s="27" t="e">
        <f t="shared" si="2039"/>
        <v>#REF!</v>
      </c>
      <c r="AG3156" s="7" t="e">
        <f t="shared" si="2039"/>
        <v>#REF!</v>
      </c>
      <c r="AH3156" s="17" t="e">
        <f t="shared" si="2051"/>
        <v>#REF!</v>
      </c>
      <c r="AI3156" s="26" t="e">
        <f t="shared" si="2040"/>
        <v>#REF!</v>
      </c>
      <c r="AJ3156" s="22" t="e">
        <f t="shared" si="2040"/>
        <v>#REF!</v>
      </c>
      <c r="AK3156" s="25" t="e">
        <f t="shared" si="2052"/>
        <v>#REF!</v>
      </c>
      <c r="AL3156" s="60">
        <f t="shared" si="2046"/>
        <v>40678</v>
      </c>
      <c r="AM3156" s="2"/>
    </row>
    <row r="3157" spans="1:39" ht="11.25" x14ac:dyDescent="0.2">
      <c r="A3157" s="2" t="s">
        <v>5</v>
      </c>
      <c r="B3157" s="2" t="str">
        <f t="shared" si="2047"/>
        <v>CACY2011</v>
      </c>
      <c r="C3157" s="2" t="s">
        <v>35</v>
      </c>
      <c r="D3157" s="4">
        <v>40677</v>
      </c>
      <c r="K3157" s="54">
        <f t="shared" si="2053"/>
        <v>0</v>
      </c>
      <c r="T3157" s="53">
        <v>1</v>
      </c>
      <c r="U3157" s="54">
        <v>5</v>
      </c>
      <c r="V3157" s="55">
        <v>713</v>
      </c>
      <c r="W3157" s="48">
        <f t="shared" si="2045"/>
        <v>1476</v>
      </c>
      <c r="X3157" s="32">
        <v>48080</v>
      </c>
      <c r="Y3157" s="31">
        <f t="shared" si="2041"/>
        <v>1.4829450915141431E-2</v>
      </c>
      <c r="Z3157" s="30">
        <f t="shared" si="2042"/>
        <v>1.0399334442595674E-4</v>
      </c>
      <c r="AA3157" s="10">
        <f t="shared" si="2049"/>
        <v>142.6</v>
      </c>
      <c r="AB3157" s="9" t="str">
        <f t="shared" si="2048"/>
        <v>U E</v>
      </c>
      <c r="AC3157" s="28">
        <f t="shared" si="2043"/>
        <v>1.4829450915141431E-2</v>
      </c>
      <c r="AD3157" s="29">
        <f t="shared" si="2044"/>
        <v>1.0399334442595674E-4</v>
      </c>
      <c r="AE3157" s="15">
        <f t="shared" si="2050"/>
        <v>142.6</v>
      </c>
      <c r="AF3157" s="27" t="e">
        <f t="shared" si="2039"/>
        <v>#REF!</v>
      </c>
      <c r="AG3157" s="7" t="e">
        <f t="shared" si="2039"/>
        <v>#REF!</v>
      </c>
      <c r="AH3157" s="17" t="e">
        <f t="shared" si="2051"/>
        <v>#REF!</v>
      </c>
      <c r="AI3157" s="26" t="e">
        <f t="shared" si="2040"/>
        <v>#REF!</v>
      </c>
      <c r="AJ3157" s="22" t="e">
        <f t="shared" si="2040"/>
        <v>#REF!</v>
      </c>
      <c r="AK3157" s="25" t="e">
        <f t="shared" si="2052"/>
        <v>#REF!</v>
      </c>
      <c r="AL3157" s="60">
        <f t="shared" si="2046"/>
        <v>40677</v>
      </c>
      <c r="AM3157" s="2"/>
    </row>
    <row r="3158" spans="1:39" ht="11.25" x14ac:dyDescent="0.2">
      <c r="A3158" s="2" t="s">
        <v>5</v>
      </c>
      <c r="B3158" s="2" t="str">
        <f t="shared" si="2047"/>
        <v>CACY2011</v>
      </c>
      <c r="C3158" s="2" t="s">
        <v>35</v>
      </c>
      <c r="D3158" s="4">
        <v>40676</v>
      </c>
      <c r="K3158" s="54">
        <f t="shared" si="2053"/>
        <v>0</v>
      </c>
      <c r="T3158" s="53">
        <v>3</v>
      </c>
      <c r="U3158" s="54">
        <v>29</v>
      </c>
      <c r="V3158" s="55">
        <v>2231</v>
      </c>
      <c r="W3158" s="48">
        <f t="shared" si="2045"/>
        <v>1478</v>
      </c>
      <c r="X3158" s="32">
        <v>48080</v>
      </c>
      <c r="Y3158" s="31">
        <f t="shared" si="2041"/>
        <v>4.6401830282861899E-2</v>
      </c>
      <c r="Z3158" s="30">
        <f t="shared" si="2042"/>
        <v>6.0316139767054911E-4</v>
      </c>
      <c r="AA3158" s="10">
        <f t="shared" si="2049"/>
        <v>76.931034482758619</v>
      </c>
      <c r="AB3158" s="9" t="str">
        <f t="shared" si="2048"/>
        <v>U E</v>
      </c>
      <c r="AC3158" s="28">
        <f t="shared" si="2043"/>
        <v>4.6401830282861899E-2</v>
      </c>
      <c r="AD3158" s="29">
        <f t="shared" si="2044"/>
        <v>6.0316139767054911E-4</v>
      </c>
      <c r="AE3158" s="15">
        <f t="shared" si="2050"/>
        <v>76.931034482758619</v>
      </c>
      <c r="AF3158" s="27" t="e">
        <f t="shared" si="2039"/>
        <v>#REF!</v>
      </c>
      <c r="AG3158" s="7" t="e">
        <f t="shared" si="2039"/>
        <v>#REF!</v>
      </c>
      <c r="AH3158" s="17" t="e">
        <f t="shared" si="2051"/>
        <v>#REF!</v>
      </c>
      <c r="AI3158" s="26" t="e">
        <f t="shared" si="2040"/>
        <v>#REF!</v>
      </c>
      <c r="AJ3158" s="22" t="e">
        <f t="shared" si="2040"/>
        <v>#REF!</v>
      </c>
      <c r="AK3158" s="25" t="e">
        <f t="shared" si="2052"/>
        <v>#REF!</v>
      </c>
      <c r="AL3158" s="60">
        <f t="shared" si="2046"/>
        <v>40676</v>
      </c>
      <c r="AM3158" s="2"/>
    </row>
    <row r="3159" spans="1:39" ht="11.25" x14ac:dyDescent="0.2">
      <c r="A3159" s="2" t="s">
        <v>5</v>
      </c>
      <c r="B3159" s="2" t="str">
        <f t="shared" si="2047"/>
        <v>CACY2011</v>
      </c>
      <c r="C3159" s="2" t="s">
        <v>35</v>
      </c>
      <c r="D3159" s="4">
        <v>40675</v>
      </c>
      <c r="K3159" s="54">
        <f t="shared" si="2053"/>
        <v>0</v>
      </c>
      <c r="T3159" s="53">
        <v>4</v>
      </c>
      <c r="U3159" s="54">
        <v>27</v>
      </c>
      <c r="V3159" s="55">
        <v>2714</v>
      </c>
      <c r="W3159" s="48">
        <f t="shared" si="2045"/>
        <v>1479</v>
      </c>
      <c r="X3159" s="32">
        <v>48080</v>
      </c>
      <c r="Y3159" s="31">
        <f t="shared" si="2041"/>
        <v>5.6447587354409315E-2</v>
      </c>
      <c r="Z3159" s="30">
        <f t="shared" si="2042"/>
        <v>5.6156405990016639E-4</v>
      </c>
      <c r="AA3159" s="10">
        <f t="shared" si="2049"/>
        <v>100.51851851851852</v>
      </c>
      <c r="AB3159" s="9" t="str">
        <f t="shared" si="2048"/>
        <v>U E</v>
      </c>
      <c r="AC3159" s="28">
        <f t="shared" si="2043"/>
        <v>5.6447587354409315E-2</v>
      </c>
      <c r="AD3159" s="29">
        <f t="shared" si="2044"/>
        <v>5.6156405990016639E-4</v>
      </c>
      <c r="AE3159" s="15">
        <f t="shared" si="2050"/>
        <v>100.51851851851852</v>
      </c>
      <c r="AF3159" s="27" t="e">
        <f t="shared" si="2039"/>
        <v>#REF!</v>
      </c>
      <c r="AG3159" s="7" t="e">
        <f t="shared" si="2039"/>
        <v>#REF!</v>
      </c>
      <c r="AH3159" s="17" t="e">
        <f t="shared" si="2051"/>
        <v>#REF!</v>
      </c>
      <c r="AI3159" s="26" t="e">
        <f t="shared" si="2040"/>
        <v>#REF!</v>
      </c>
      <c r="AJ3159" s="22" t="e">
        <f t="shared" si="2040"/>
        <v>#REF!</v>
      </c>
      <c r="AK3159" s="25" t="e">
        <f t="shared" si="2052"/>
        <v>#REF!</v>
      </c>
      <c r="AL3159" s="60">
        <f t="shared" si="2046"/>
        <v>40675</v>
      </c>
      <c r="AM3159" s="2"/>
    </row>
    <row r="3160" spans="1:39" ht="11.25" x14ac:dyDescent="0.2">
      <c r="A3160" s="2" t="s">
        <v>5</v>
      </c>
      <c r="B3160" s="2" t="str">
        <f t="shared" si="2047"/>
        <v>CACY2011</v>
      </c>
      <c r="C3160" s="2" t="s">
        <v>35</v>
      </c>
      <c r="D3160" s="4">
        <v>40674</v>
      </c>
      <c r="K3160" s="54">
        <f t="shared" si="2053"/>
        <v>0</v>
      </c>
      <c r="T3160" s="53">
        <v>4</v>
      </c>
      <c r="U3160" s="54">
        <v>11</v>
      </c>
      <c r="V3160" s="55">
        <v>2091</v>
      </c>
      <c r="W3160" s="48">
        <f t="shared" si="2045"/>
        <v>1479</v>
      </c>
      <c r="X3160" s="32">
        <v>48080</v>
      </c>
      <c r="Y3160" s="31">
        <f t="shared" si="2041"/>
        <v>4.3490016638935106E-2</v>
      </c>
      <c r="Z3160" s="30">
        <f t="shared" si="2042"/>
        <v>2.2878535773710482E-4</v>
      </c>
      <c r="AA3160" s="10">
        <f t="shared" si="2049"/>
        <v>190.09090909090909</v>
      </c>
      <c r="AB3160" s="9" t="str">
        <f t="shared" si="2048"/>
        <v>U E</v>
      </c>
      <c r="AC3160" s="28">
        <f t="shared" si="2043"/>
        <v>4.3490016638935106E-2</v>
      </c>
      <c r="AD3160" s="29">
        <f t="shared" si="2044"/>
        <v>2.2878535773710482E-4</v>
      </c>
      <c r="AE3160" s="15">
        <f t="shared" si="2050"/>
        <v>190.09090909090909</v>
      </c>
      <c r="AF3160" s="27" t="e">
        <f t="shared" si="2039"/>
        <v>#REF!</v>
      </c>
      <c r="AG3160" s="7" t="e">
        <f t="shared" si="2039"/>
        <v>#REF!</v>
      </c>
      <c r="AH3160" s="17" t="e">
        <f t="shared" si="2051"/>
        <v>#REF!</v>
      </c>
      <c r="AI3160" s="26" t="e">
        <f t="shared" si="2040"/>
        <v>#REF!</v>
      </c>
      <c r="AJ3160" s="22" t="e">
        <f t="shared" si="2040"/>
        <v>#REF!</v>
      </c>
      <c r="AK3160" s="25" t="e">
        <f t="shared" si="2052"/>
        <v>#REF!</v>
      </c>
      <c r="AL3160" s="60">
        <f t="shared" si="2046"/>
        <v>40674</v>
      </c>
      <c r="AM3160" s="2"/>
    </row>
    <row r="3161" spans="1:39" ht="11.25" x14ac:dyDescent="0.2">
      <c r="A3161" s="2" t="s">
        <v>5</v>
      </c>
      <c r="B3161" s="2" t="str">
        <f t="shared" si="2047"/>
        <v>CACY2011</v>
      </c>
      <c r="C3161" s="2" t="s">
        <v>35</v>
      </c>
      <c r="D3161" s="4">
        <v>40673</v>
      </c>
      <c r="K3161" s="54">
        <f t="shared" si="2053"/>
        <v>0</v>
      </c>
      <c r="T3161" s="53">
        <v>1</v>
      </c>
      <c r="U3161" s="54">
        <v>3</v>
      </c>
      <c r="V3161" s="55">
        <v>428</v>
      </c>
      <c r="W3161" s="48">
        <f t="shared" si="2045"/>
        <v>1477</v>
      </c>
      <c r="X3161" s="32">
        <v>48080</v>
      </c>
      <c r="Y3161" s="31">
        <f t="shared" si="2041"/>
        <v>8.9018302828618966E-3</v>
      </c>
      <c r="Z3161" s="30">
        <f t="shared" si="2042"/>
        <v>6.2396006655574045E-5</v>
      </c>
      <c r="AA3161" s="10">
        <f t="shared" si="2049"/>
        <v>142.66666666666666</v>
      </c>
      <c r="AB3161" s="9" t="str">
        <f t="shared" si="2048"/>
        <v>U E</v>
      </c>
      <c r="AC3161" s="28">
        <f t="shared" si="2043"/>
        <v>8.9018302828618966E-3</v>
      </c>
      <c r="AD3161" s="29">
        <f t="shared" si="2044"/>
        <v>6.2396006655574045E-5</v>
      </c>
      <c r="AE3161" s="15">
        <f t="shared" si="2050"/>
        <v>142.66666666666666</v>
      </c>
      <c r="AF3161" s="27" t="e">
        <f t="shared" si="2039"/>
        <v>#REF!</v>
      </c>
      <c r="AG3161" s="7" t="e">
        <f t="shared" si="2039"/>
        <v>#REF!</v>
      </c>
      <c r="AH3161" s="17" t="e">
        <f t="shared" si="2051"/>
        <v>#REF!</v>
      </c>
      <c r="AI3161" s="26" t="e">
        <f t="shared" si="2040"/>
        <v>#REF!</v>
      </c>
      <c r="AJ3161" s="22" t="e">
        <f t="shared" si="2040"/>
        <v>#REF!</v>
      </c>
      <c r="AK3161" s="25" t="e">
        <f t="shared" si="2052"/>
        <v>#REF!</v>
      </c>
      <c r="AL3161" s="60">
        <f t="shared" si="2046"/>
        <v>40673</v>
      </c>
      <c r="AM3161" s="2"/>
    </row>
    <row r="3162" spans="1:39" ht="11.25" x14ac:dyDescent="0.2">
      <c r="A3162" s="2" t="s">
        <v>5</v>
      </c>
      <c r="B3162" s="2" t="str">
        <f t="shared" si="2047"/>
        <v>CACY2011</v>
      </c>
      <c r="C3162" s="2" t="s">
        <v>35</v>
      </c>
      <c r="D3162" s="4">
        <v>40672</v>
      </c>
      <c r="K3162" s="54">
        <f t="shared" si="2053"/>
        <v>0</v>
      </c>
      <c r="T3162" s="53">
        <v>6</v>
      </c>
      <c r="U3162" s="54">
        <v>15</v>
      </c>
      <c r="V3162" s="55">
        <v>3628</v>
      </c>
      <c r="W3162" s="48">
        <f t="shared" si="2045"/>
        <v>1484</v>
      </c>
      <c r="X3162" s="32">
        <v>48080</v>
      </c>
      <c r="Y3162" s="31">
        <f t="shared" si="2041"/>
        <v>7.5457570715474209E-2</v>
      </c>
      <c r="Z3162" s="30">
        <f t="shared" si="2042"/>
        <v>3.1198003327787021E-4</v>
      </c>
      <c r="AA3162" s="10">
        <f t="shared" si="2049"/>
        <v>241.86666666666667</v>
      </c>
      <c r="AB3162" s="9" t="str">
        <f t="shared" si="2048"/>
        <v>U E</v>
      </c>
      <c r="AC3162" s="28">
        <f t="shared" si="2043"/>
        <v>7.5457570715474209E-2</v>
      </c>
      <c r="AD3162" s="29">
        <f t="shared" si="2044"/>
        <v>3.1198003327787021E-4</v>
      </c>
      <c r="AE3162" s="15">
        <f t="shared" si="2050"/>
        <v>241.86666666666667</v>
      </c>
      <c r="AF3162" s="27" t="e">
        <f t="shared" si="2039"/>
        <v>#REF!</v>
      </c>
      <c r="AG3162" s="7" t="e">
        <f t="shared" si="2039"/>
        <v>#REF!</v>
      </c>
      <c r="AH3162" s="17" t="e">
        <f t="shared" si="2051"/>
        <v>#REF!</v>
      </c>
      <c r="AI3162" s="26" t="e">
        <f t="shared" si="2040"/>
        <v>#REF!</v>
      </c>
      <c r="AJ3162" s="22" t="e">
        <f t="shared" si="2040"/>
        <v>#REF!</v>
      </c>
      <c r="AK3162" s="25" t="e">
        <f t="shared" si="2052"/>
        <v>#REF!</v>
      </c>
      <c r="AL3162" s="60">
        <f t="shared" si="2046"/>
        <v>40672</v>
      </c>
      <c r="AM3162" s="2"/>
    </row>
    <row r="3163" spans="1:39" ht="11.25" x14ac:dyDescent="0.2">
      <c r="A3163" s="2" t="s">
        <v>5</v>
      </c>
      <c r="B3163" s="2" t="str">
        <f t="shared" si="2047"/>
        <v>CACY2011</v>
      </c>
      <c r="C3163" s="2" t="s">
        <v>35</v>
      </c>
      <c r="D3163" s="4">
        <v>40671</v>
      </c>
      <c r="K3163" s="54">
        <f t="shared" si="2053"/>
        <v>0</v>
      </c>
      <c r="T3163" s="53">
        <v>2</v>
      </c>
      <c r="U3163" s="54">
        <v>6</v>
      </c>
      <c r="V3163" s="55">
        <v>395</v>
      </c>
      <c r="W3163" s="48">
        <f t="shared" si="2045"/>
        <v>1478</v>
      </c>
      <c r="X3163" s="32">
        <v>48080</v>
      </c>
      <c r="Y3163" s="31">
        <f t="shared" si="2041"/>
        <v>8.215474209650582E-3</v>
      </c>
      <c r="Z3163" s="30">
        <f t="shared" si="2042"/>
        <v>1.2479201331114809E-4</v>
      </c>
      <c r="AA3163" s="10">
        <f t="shared" si="2049"/>
        <v>65.833333333333329</v>
      </c>
      <c r="AB3163" s="9" t="str">
        <f t="shared" si="2048"/>
        <v>U E</v>
      </c>
      <c r="AC3163" s="28">
        <f t="shared" si="2043"/>
        <v>8.215474209650582E-3</v>
      </c>
      <c r="AD3163" s="29">
        <f t="shared" si="2044"/>
        <v>1.2479201331114809E-4</v>
      </c>
      <c r="AE3163" s="15">
        <f t="shared" si="2050"/>
        <v>65.833333333333329</v>
      </c>
      <c r="AF3163" s="27" t="e">
        <f t="shared" si="2039"/>
        <v>#REF!</v>
      </c>
      <c r="AG3163" s="7" t="e">
        <f t="shared" si="2039"/>
        <v>#REF!</v>
      </c>
      <c r="AH3163" s="17" t="e">
        <f t="shared" si="2051"/>
        <v>#REF!</v>
      </c>
      <c r="AI3163" s="26" t="e">
        <f t="shared" si="2040"/>
        <v>#REF!</v>
      </c>
      <c r="AJ3163" s="22" t="e">
        <f t="shared" si="2040"/>
        <v>#REF!</v>
      </c>
      <c r="AK3163" s="25" t="e">
        <f t="shared" si="2052"/>
        <v>#REF!</v>
      </c>
      <c r="AL3163" s="60">
        <f t="shared" si="2046"/>
        <v>40671</v>
      </c>
      <c r="AM3163" s="2"/>
    </row>
    <row r="3164" spans="1:39" ht="11.25" x14ac:dyDescent="0.2">
      <c r="A3164" s="2" t="s">
        <v>5</v>
      </c>
      <c r="B3164" s="2" t="str">
        <f t="shared" si="2047"/>
        <v>CACY2011</v>
      </c>
      <c r="C3164" s="2" t="s">
        <v>35</v>
      </c>
      <c r="D3164" s="4">
        <v>40670</v>
      </c>
      <c r="K3164" s="54">
        <f t="shared" si="2053"/>
        <v>0</v>
      </c>
      <c r="T3164" s="53">
        <v>5</v>
      </c>
      <c r="U3164" s="54">
        <v>5</v>
      </c>
      <c r="V3164" s="55">
        <v>635</v>
      </c>
      <c r="W3164" s="48">
        <f t="shared" si="2045"/>
        <v>1478</v>
      </c>
      <c r="X3164" s="32">
        <v>48080</v>
      </c>
      <c r="Y3164" s="31">
        <f t="shared" si="2041"/>
        <v>1.3207154742096506E-2</v>
      </c>
      <c r="Z3164" s="30">
        <f t="shared" si="2042"/>
        <v>1.0399334442595674E-4</v>
      </c>
      <c r="AA3164" s="10">
        <f t="shared" si="2049"/>
        <v>127</v>
      </c>
      <c r="AB3164" s="9" t="str">
        <f t="shared" si="2048"/>
        <v>U E</v>
      </c>
      <c r="AC3164" s="28">
        <f t="shared" si="2043"/>
        <v>1.3207154742096506E-2</v>
      </c>
      <c r="AD3164" s="29">
        <f t="shared" si="2044"/>
        <v>1.0399334442595674E-4</v>
      </c>
      <c r="AE3164" s="15">
        <f t="shared" si="2050"/>
        <v>127</v>
      </c>
      <c r="AF3164" s="27" t="e">
        <f t="shared" si="2039"/>
        <v>#REF!</v>
      </c>
      <c r="AG3164" s="7" t="e">
        <f t="shared" si="2039"/>
        <v>#REF!</v>
      </c>
      <c r="AH3164" s="17" t="e">
        <f t="shared" si="2051"/>
        <v>#REF!</v>
      </c>
      <c r="AI3164" s="26" t="e">
        <f t="shared" si="2040"/>
        <v>#REF!</v>
      </c>
      <c r="AJ3164" s="22" t="e">
        <f t="shared" si="2040"/>
        <v>#REF!</v>
      </c>
      <c r="AK3164" s="25" t="e">
        <f t="shared" si="2052"/>
        <v>#REF!</v>
      </c>
      <c r="AL3164" s="60">
        <f t="shared" si="2046"/>
        <v>40670</v>
      </c>
      <c r="AM3164" s="2"/>
    </row>
    <row r="3165" spans="1:39" ht="11.25" x14ac:dyDescent="0.2">
      <c r="A3165" s="2" t="s">
        <v>5</v>
      </c>
      <c r="B3165" s="2" t="str">
        <f t="shared" si="2047"/>
        <v>CACY2011</v>
      </c>
      <c r="C3165" s="2" t="s">
        <v>35</v>
      </c>
      <c r="D3165" s="4">
        <v>40669</v>
      </c>
      <c r="K3165" s="54">
        <f t="shared" si="2053"/>
        <v>0</v>
      </c>
      <c r="T3165" s="53">
        <v>4</v>
      </c>
      <c r="U3165" s="54">
        <v>8</v>
      </c>
      <c r="V3165" s="55">
        <v>1025</v>
      </c>
      <c r="W3165" s="48">
        <f t="shared" si="2045"/>
        <v>1478</v>
      </c>
      <c r="X3165" s="32">
        <v>48080</v>
      </c>
      <c r="Y3165" s="31">
        <f t="shared" si="2041"/>
        <v>2.131863560732113E-2</v>
      </c>
      <c r="Z3165" s="30">
        <f t="shared" si="2042"/>
        <v>1.6638935108153079E-4</v>
      </c>
      <c r="AA3165" s="10">
        <f t="shared" si="2049"/>
        <v>128.125</v>
      </c>
      <c r="AB3165" s="9" t="str">
        <f t="shared" si="2048"/>
        <v>U E</v>
      </c>
      <c r="AC3165" s="28">
        <f t="shared" si="2043"/>
        <v>2.131863560732113E-2</v>
      </c>
      <c r="AD3165" s="29">
        <f t="shared" si="2044"/>
        <v>1.6638935108153079E-4</v>
      </c>
      <c r="AE3165" s="15">
        <f t="shared" si="2050"/>
        <v>128.125</v>
      </c>
      <c r="AF3165" s="27" t="e">
        <f t="shared" si="2039"/>
        <v>#REF!</v>
      </c>
      <c r="AG3165" s="7" t="e">
        <f t="shared" si="2039"/>
        <v>#REF!</v>
      </c>
      <c r="AH3165" s="17" t="e">
        <f t="shared" si="2051"/>
        <v>#REF!</v>
      </c>
      <c r="AI3165" s="26" t="e">
        <f t="shared" si="2040"/>
        <v>#REF!</v>
      </c>
      <c r="AJ3165" s="22" t="e">
        <f t="shared" si="2040"/>
        <v>#REF!</v>
      </c>
      <c r="AK3165" s="25" t="e">
        <f t="shared" si="2052"/>
        <v>#REF!</v>
      </c>
      <c r="AL3165" s="60">
        <f t="shared" si="2046"/>
        <v>40669</v>
      </c>
      <c r="AM3165" s="2"/>
    </row>
    <row r="3166" spans="1:39" ht="11.25" x14ac:dyDescent="0.2">
      <c r="A3166" s="2" t="s">
        <v>5</v>
      </c>
      <c r="B3166" s="2" t="str">
        <f t="shared" si="2047"/>
        <v>CACY2011</v>
      </c>
      <c r="C3166" s="2" t="s">
        <v>35</v>
      </c>
      <c r="D3166" s="4">
        <v>40668</v>
      </c>
      <c r="K3166" s="54">
        <f t="shared" si="2053"/>
        <v>0</v>
      </c>
      <c r="T3166" s="53">
        <v>3</v>
      </c>
      <c r="U3166" s="54">
        <v>17</v>
      </c>
      <c r="V3166" s="55">
        <v>668</v>
      </c>
      <c r="W3166" s="48">
        <f t="shared" si="2045"/>
        <v>1478</v>
      </c>
      <c r="X3166" s="32">
        <v>48080</v>
      </c>
      <c r="Y3166" s="31">
        <f t="shared" si="2041"/>
        <v>1.3893510815307821E-2</v>
      </c>
      <c r="Z3166" s="30">
        <f t="shared" si="2042"/>
        <v>3.5357737104825293E-4</v>
      </c>
      <c r="AA3166" s="10">
        <f t="shared" si="2049"/>
        <v>39.294117647058819</v>
      </c>
      <c r="AB3166" s="9" t="str">
        <f t="shared" si="2048"/>
        <v>U E</v>
      </c>
      <c r="AC3166" s="28">
        <f t="shared" si="2043"/>
        <v>1.3893510815307821E-2</v>
      </c>
      <c r="AD3166" s="29">
        <f t="shared" si="2044"/>
        <v>3.5357737104825293E-4</v>
      </c>
      <c r="AE3166" s="15">
        <f t="shared" si="2050"/>
        <v>39.294117647058819</v>
      </c>
      <c r="AF3166" s="27" t="e">
        <f t="shared" si="2039"/>
        <v>#REF!</v>
      </c>
      <c r="AG3166" s="7" t="e">
        <f t="shared" si="2039"/>
        <v>#REF!</v>
      </c>
      <c r="AH3166" s="17" t="e">
        <f t="shared" si="2051"/>
        <v>#REF!</v>
      </c>
      <c r="AI3166" s="26" t="e">
        <f t="shared" si="2040"/>
        <v>#REF!</v>
      </c>
      <c r="AJ3166" s="22" t="e">
        <f t="shared" si="2040"/>
        <v>#REF!</v>
      </c>
      <c r="AK3166" s="25" t="e">
        <f t="shared" si="2052"/>
        <v>#REF!</v>
      </c>
      <c r="AL3166" s="60">
        <f t="shared" si="2046"/>
        <v>40668</v>
      </c>
      <c r="AM3166" s="2"/>
    </row>
    <row r="3167" spans="1:39" ht="11.25" x14ac:dyDescent="0.2">
      <c r="A3167" s="2" t="s">
        <v>5</v>
      </c>
      <c r="B3167" s="2" t="str">
        <f t="shared" si="2047"/>
        <v>CACY2011</v>
      </c>
      <c r="C3167" s="2" t="s">
        <v>35</v>
      </c>
      <c r="D3167" s="4">
        <v>40667</v>
      </c>
      <c r="K3167" s="54">
        <f t="shared" si="2053"/>
        <v>0</v>
      </c>
      <c r="T3167" s="53"/>
      <c r="U3167" s="54"/>
      <c r="V3167" s="55"/>
      <c r="W3167" s="48">
        <f t="shared" si="2045"/>
        <v>1476</v>
      </c>
      <c r="X3167" s="32">
        <v>48080</v>
      </c>
      <c r="Y3167" s="31">
        <f t="shared" si="2041"/>
        <v>0</v>
      </c>
      <c r="Z3167" s="30">
        <f t="shared" si="2042"/>
        <v>0</v>
      </c>
      <c r="AA3167" s="10">
        <f t="shared" si="2049"/>
        <v>0</v>
      </c>
      <c r="AB3167" s="9" t="str">
        <f t="shared" si="2048"/>
        <v>U E</v>
      </c>
      <c r="AC3167" s="28">
        <f t="shared" si="2043"/>
        <v>0</v>
      </c>
      <c r="AD3167" s="29">
        <f t="shared" si="2044"/>
        <v>0</v>
      </c>
      <c r="AE3167" s="15">
        <f t="shared" si="2050"/>
        <v>0</v>
      </c>
      <c r="AF3167" s="27" t="e">
        <f t="shared" si="2039"/>
        <v>#REF!</v>
      </c>
      <c r="AG3167" s="7" t="e">
        <f t="shared" si="2039"/>
        <v>#REF!</v>
      </c>
      <c r="AH3167" s="17" t="e">
        <f t="shared" si="2051"/>
        <v>#REF!</v>
      </c>
      <c r="AI3167" s="26" t="e">
        <f t="shared" si="2040"/>
        <v>#REF!</v>
      </c>
      <c r="AJ3167" s="22" t="e">
        <f t="shared" si="2040"/>
        <v>#REF!</v>
      </c>
      <c r="AK3167" s="25" t="e">
        <f t="shared" si="2052"/>
        <v>#REF!</v>
      </c>
      <c r="AL3167" s="60">
        <f t="shared" si="2046"/>
        <v>40667</v>
      </c>
      <c r="AM3167" s="2"/>
    </row>
    <row r="3168" spans="1:39" ht="11.25" x14ac:dyDescent="0.2">
      <c r="A3168" s="2" t="s">
        <v>5</v>
      </c>
      <c r="B3168" s="2" t="str">
        <f t="shared" si="2047"/>
        <v>CACY2011</v>
      </c>
      <c r="C3168" s="2" t="s">
        <v>35</v>
      </c>
      <c r="D3168" s="4">
        <v>40666</v>
      </c>
      <c r="K3168" s="54">
        <f t="shared" si="2053"/>
        <v>0</v>
      </c>
      <c r="T3168" s="53">
        <v>8</v>
      </c>
      <c r="U3168" s="54">
        <v>697</v>
      </c>
      <c r="V3168" s="55">
        <v>224517</v>
      </c>
      <c r="W3168" s="48">
        <f t="shared" si="2045"/>
        <v>1477</v>
      </c>
      <c r="X3168" s="32">
        <v>48080</v>
      </c>
      <c r="Y3168" s="31">
        <f t="shared" si="2041"/>
        <v>4.6696547420965056</v>
      </c>
      <c r="Z3168" s="30">
        <f t="shared" si="2042"/>
        <v>1.449667221297837E-2</v>
      </c>
      <c r="AA3168" s="10">
        <f t="shared" si="2049"/>
        <v>322.11908177905303</v>
      </c>
      <c r="AB3168" s="9" t="str">
        <f t="shared" si="2048"/>
        <v>U E</v>
      </c>
      <c r="AC3168" s="28">
        <f t="shared" si="2043"/>
        <v>4.6696547420965056</v>
      </c>
      <c r="AD3168" s="29">
        <f t="shared" si="2044"/>
        <v>1.449667221297837E-2</v>
      </c>
      <c r="AE3168" s="15">
        <f t="shared" si="2050"/>
        <v>322.11908177905303</v>
      </c>
      <c r="AF3168" s="27" t="e">
        <f t="shared" ref="AF3168:AG3231" si="2054">AF3169+Y3168</f>
        <v>#REF!</v>
      </c>
      <c r="AG3168" s="7" t="e">
        <f t="shared" si="2054"/>
        <v>#REF!</v>
      </c>
      <c r="AH3168" s="17" t="e">
        <f t="shared" si="2051"/>
        <v>#REF!</v>
      </c>
      <c r="AI3168" s="26" t="e">
        <f t="shared" ref="AI3168:AJ3231" si="2055">AI3169+AC3168</f>
        <v>#REF!</v>
      </c>
      <c r="AJ3168" s="22" t="e">
        <f t="shared" si="2055"/>
        <v>#REF!</v>
      </c>
      <c r="AK3168" s="25" t="e">
        <f t="shared" si="2052"/>
        <v>#REF!</v>
      </c>
      <c r="AL3168" s="60">
        <f t="shared" si="2046"/>
        <v>40666</v>
      </c>
      <c r="AM3168" s="2"/>
    </row>
    <row r="3169" spans="1:39" ht="11.25" x14ac:dyDescent="0.2">
      <c r="A3169" s="2" t="s">
        <v>5</v>
      </c>
      <c r="B3169" s="2" t="str">
        <f t="shared" si="2047"/>
        <v>CACY2011</v>
      </c>
      <c r="C3169" s="2" t="s">
        <v>35</v>
      </c>
      <c r="D3169" s="4">
        <v>40665</v>
      </c>
      <c r="K3169" s="54">
        <f t="shared" si="2053"/>
        <v>0</v>
      </c>
      <c r="T3169" s="53">
        <v>5</v>
      </c>
      <c r="U3169" s="54">
        <v>5</v>
      </c>
      <c r="V3169" s="55">
        <v>556</v>
      </c>
      <c r="W3169" s="48">
        <f t="shared" si="2045"/>
        <v>1476</v>
      </c>
      <c r="X3169" s="32">
        <v>48080</v>
      </c>
      <c r="Y3169" s="31">
        <f t="shared" si="2041"/>
        <v>1.1564059900166389E-2</v>
      </c>
      <c r="Z3169" s="30">
        <f t="shared" si="2042"/>
        <v>1.0399334442595674E-4</v>
      </c>
      <c r="AA3169" s="10">
        <f t="shared" si="2049"/>
        <v>111.19999999999999</v>
      </c>
      <c r="AB3169" s="9" t="str">
        <f t="shared" si="2048"/>
        <v>U E</v>
      </c>
      <c r="AC3169" s="28">
        <f t="shared" si="2043"/>
        <v>1.1564059900166389E-2</v>
      </c>
      <c r="AD3169" s="29">
        <f t="shared" si="2044"/>
        <v>1.0399334442595674E-4</v>
      </c>
      <c r="AE3169" s="15">
        <f t="shared" si="2050"/>
        <v>111.19999999999999</v>
      </c>
      <c r="AF3169" s="27" t="e">
        <f t="shared" si="2054"/>
        <v>#REF!</v>
      </c>
      <c r="AG3169" s="7" t="e">
        <f t="shared" si="2054"/>
        <v>#REF!</v>
      </c>
      <c r="AH3169" s="17" t="e">
        <f t="shared" si="2051"/>
        <v>#REF!</v>
      </c>
      <c r="AI3169" s="26" t="e">
        <f t="shared" si="2055"/>
        <v>#REF!</v>
      </c>
      <c r="AJ3169" s="22" t="e">
        <f t="shared" si="2055"/>
        <v>#REF!</v>
      </c>
      <c r="AK3169" s="25" t="e">
        <f t="shared" si="2052"/>
        <v>#REF!</v>
      </c>
      <c r="AL3169" s="60">
        <f t="shared" si="2046"/>
        <v>40665</v>
      </c>
      <c r="AM3169" s="2"/>
    </row>
    <row r="3170" spans="1:39" ht="11.25" x14ac:dyDescent="0.2">
      <c r="A3170" s="2" t="s">
        <v>5</v>
      </c>
      <c r="B3170" s="2" t="str">
        <f t="shared" si="2047"/>
        <v>CACY2011</v>
      </c>
      <c r="C3170" s="2" t="s">
        <v>35</v>
      </c>
      <c r="D3170" s="4">
        <v>40664</v>
      </c>
      <c r="K3170" s="54">
        <f t="shared" si="2053"/>
        <v>0</v>
      </c>
      <c r="T3170" s="53"/>
      <c r="U3170" s="54"/>
      <c r="V3170" s="55"/>
      <c r="W3170" s="48">
        <f t="shared" si="2045"/>
        <v>1475</v>
      </c>
      <c r="X3170" s="32">
        <v>48080</v>
      </c>
      <c r="Y3170" s="31">
        <f t="shared" si="2041"/>
        <v>0</v>
      </c>
      <c r="Z3170" s="30">
        <f t="shared" si="2042"/>
        <v>0</v>
      </c>
      <c r="AA3170" s="10">
        <f t="shared" si="2049"/>
        <v>0</v>
      </c>
      <c r="AB3170" s="9" t="str">
        <f t="shared" si="2048"/>
        <v>U E</v>
      </c>
      <c r="AC3170" s="28">
        <f t="shared" si="2043"/>
        <v>0</v>
      </c>
      <c r="AD3170" s="29">
        <f t="shared" si="2044"/>
        <v>0</v>
      </c>
      <c r="AE3170" s="15">
        <f t="shared" si="2050"/>
        <v>0</v>
      </c>
      <c r="AF3170" s="27" t="e">
        <f t="shared" si="2054"/>
        <v>#REF!</v>
      </c>
      <c r="AG3170" s="7" t="e">
        <f t="shared" si="2054"/>
        <v>#REF!</v>
      </c>
      <c r="AH3170" s="17" t="e">
        <f t="shared" si="2051"/>
        <v>#REF!</v>
      </c>
      <c r="AI3170" s="26" t="e">
        <f t="shared" si="2055"/>
        <v>#REF!</v>
      </c>
      <c r="AJ3170" s="22" t="e">
        <f t="shared" si="2055"/>
        <v>#REF!</v>
      </c>
      <c r="AK3170" s="25" t="e">
        <f t="shared" si="2052"/>
        <v>#REF!</v>
      </c>
      <c r="AL3170" s="60">
        <f t="shared" si="2046"/>
        <v>40664</v>
      </c>
      <c r="AM3170" s="2"/>
    </row>
    <row r="3171" spans="1:39" ht="11.25" x14ac:dyDescent="0.2">
      <c r="A3171" s="2" t="s">
        <v>5</v>
      </c>
      <c r="B3171" s="2" t="str">
        <f t="shared" si="2047"/>
        <v>CACY2011</v>
      </c>
      <c r="C3171" s="2" t="s">
        <v>35</v>
      </c>
      <c r="D3171" s="4">
        <v>40663</v>
      </c>
      <c r="G3171" s="69">
        <v>92</v>
      </c>
      <c r="H3171" s="71">
        <v>0.98</v>
      </c>
      <c r="I3171" s="76">
        <v>94</v>
      </c>
      <c r="K3171" s="54">
        <f t="shared" si="2053"/>
        <v>0</v>
      </c>
      <c r="T3171" s="53">
        <v>1</v>
      </c>
      <c r="U3171" s="54">
        <v>1</v>
      </c>
      <c r="V3171" s="55">
        <v>87</v>
      </c>
      <c r="W3171" s="48">
        <f t="shared" si="2045"/>
        <v>1480</v>
      </c>
      <c r="X3171" s="32">
        <v>48080</v>
      </c>
      <c r="Y3171" s="31">
        <f t="shared" si="2041"/>
        <v>1.8094841930116473E-3</v>
      </c>
      <c r="Z3171" s="30">
        <f t="shared" si="2042"/>
        <v>2.0798668885191348E-5</v>
      </c>
      <c r="AA3171" s="10">
        <f t="shared" si="2049"/>
        <v>87</v>
      </c>
      <c r="AB3171" s="9" t="str">
        <f t="shared" si="2048"/>
        <v>U E</v>
      </c>
      <c r="AC3171" s="28">
        <f t="shared" si="2043"/>
        <v>1.8094841930116473E-3</v>
      </c>
      <c r="AD3171" s="29">
        <f t="shared" si="2044"/>
        <v>2.0798668885191348E-5</v>
      </c>
      <c r="AE3171" s="15">
        <f t="shared" si="2050"/>
        <v>87</v>
      </c>
      <c r="AF3171" s="27" t="e">
        <f t="shared" si="2054"/>
        <v>#REF!</v>
      </c>
      <c r="AG3171" s="7" t="e">
        <f t="shared" si="2054"/>
        <v>#REF!</v>
      </c>
      <c r="AH3171" s="17" t="e">
        <f t="shared" si="2051"/>
        <v>#REF!</v>
      </c>
      <c r="AI3171" s="26" t="e">
        <f t="shared" si="2055"/>
        <v>#REF!</v>
      </c>
      <c r="AJ3171" s="22" t="e">
        <f t="shared" si="2055"/>
        <v>#REF!</v>
      </c>
      <c r="AK3171" s="25" t="e">
        <f t="shared" si="2052"/>
        <v>#REF!</v>
      </c>
      <c r="AL3171" s="60">
        <f t="shared" si="2046"/>
        <v>40663</v>
      </c>
      <c r="AM3171" s="2"/>
    </row>
    <row r="3172" spans="1:39" ht="11.25" x14ac:dyDescent="0.2">
      <c r="A3172" s="2" t="s">
        <v>5</v>
      </c>
      <c r="B3172" s="2" t="str">
        <f t="shared" si="2047"/>
        <v>CACY2011</v>
      </c>
      <c r="C3172" s="2" t="s">
        <v>35</v>
      </c>
      <c r="D3172" s="4">
        <v>40662</v>
      </c>
      <c r="K3172" s="54">
        <f t="shared" si="2053"/>
        <v>0</v>
      </c>
      <c r="T3172" s="53">
        <v>1</v>
      </c>
      <c r="U3172" s="54">
        <v>2</v>
      </c>
      <c r="V3172" s="55">
        <v>80</v>
      </c>
      <c r="W3172" s="48">
        <f t="shared" si="2045"/>
        <v>1482</v>
      </c>
      <c r="X3172" s="32">
        <v>48080</v>
      </c>
      <c r="Y3172" s="31">
        <f t="shared" si="2041"/>
        <v>1.6638935108153079E-3</v>
      </c>
      <c r="Z3172" s="30">
        <f t="shared" si="2042"/>
        <v>4.1597337770382697E-5</v>
      </c>
      <c r="AA3172" s="10">
        <f t="shared" si="2049"/>
        <v>40</v>
      </c>
      <c r="AB3172" s="9" t="str">
        <f t="shared" si="2048"/>
        <v>U E</v>
      </c>
      <c r="AC3172" s="28">
        <f t="shared" si="2043"/>
        <v>1.6638935108153079E-3</v>
      </c>
      <c r="AD3172" s="29">
        <f t="shared" si="2044"/>
        <v>4.1597337770382697E-5</v>
      </c>
      <c r="AE3172" s="15">
        <f t="shared" si="2050"/>
        <v>40</v>
      </c>
      <c r="AF3172" s="27" t="e">
        <f t="shared" si="2054"/>
        <v>#REF!</v>
      </c>
      <c r="AG3172" s="7" t="e">
        <f t="shared" si="2054"/>
        <v>#REF!</v>
      </c>
      <c r="AH3172" s="17" t="e">
        <f t="shared" si="2051"/>
        <v>#REF!</v>
      </c>
      <c r="AI3172" s="26" t="e">
        <f t="shared" si="2055"/>
        <v>#REF!</v>
      </c>
      <c r="AJ3172" s="22" t="e">
        <f t="shared" si="2055"/>
        <v>#REF!</v>
      </c>
      <c r="AK3172" s="25" t="e">
        <f t="shared" si="2052"/>
        <v>#REF!</v>
      </c>
      <c r="AL3172" s="60">
        <f t="shared" si="2046"/>
        <v>40662</v>
      </c>
      <c r="AM3172" s="2"/>
    </row>
    <row r="3173" spans="1:39" ht="11.25" x14ac:dyDescent="0.2">
      <c r="A3173" s="2" t="s">
        <v>5</v>
      </c>
      <c r="B3173" s="2" t="str">
        <f t="shared" si="2047"/>
        <v>CACY2011</v>
      </c>
      <c r="C3173" s="2" t="s">
        <v>35</v>
      </c>
      <c r="D3173" s="4">
        <v>40661</v>
      </c>
      <c r="K3173" s="54">
        <f t="shared" si="2053"/>
        <v>0</v>
      </c>
      <c r="T3173" s="53">
        <v>2</v>
      </c>
      <c r="U3173" s="54">
        <v>40</v>
      </c>
      <c r="V3173" s="55">
        <v>8790</v>
      </c>
      <c r="W3173" s="48">
        <f t="shared" si="2045"/>
        <v>1482</v>
      </c>
      <c r="X3173" s="32">
        <v>48080</v>
      </c>
      <c r="Y3173" s="31">
        <f t="shared" si="2041"/>
        <v>0.18282029950083195</v>
      </c>
      <c r="Z3173" s="30">
        <f t="shared" si="2042"/>
        <v>8.3194675540765393E-4</v>
      </c>
      <c r="AA3173" s="10">
        <f t="shared" si="2049"/>
        <v>219.75</v>
      </c>
      <c r="AB3173" s="9" t="str">
        <f t="shared" si="2048"/>
        <v>U E</v>
      </c>
      <c r="AC3173" s="28">
        <f t="shared" si="2043"/>
        <v>0.18282029950083195</v>
      </c>
      <c r="AD3173" s="29">
        <f t="shared" si="2044"/>
        <v>8.3194675540765393E-4</v>
      </c>
      <c r="AE3173" s="15">
        <f t="shared" si="2050"/>
        <v>219.75</v>
      </c>
      <c r="AF3173" s="27" t="e">
        <f t="shared" si="2054"/>
        <v>#REF!</v>
      </c>
      <c r="AG3173" s="7" t="e">
        <f t="shared" si="2054"/>
        <v>#REF!</v>
      </c>
      <c r="AH3173" s="17" t="e">
        <f t="shared" si="2051"/>
        <v>#REF!</v>
      </c>
      <c r="AI3173" s="26" t="e">
        <f t="shared" si="2055"/>
        <v>#REF!</v>
      </c>
      <c r="AJ3173" s="22" t="e">
        <f t="shared" si="2055"/>
        <v>#REF!</v>
      </c>
      <c r="AK3173" s="25" t="e">
        <f t="shared" si="2052"/>
        <v>#REF!</v>
      </c>
      <c r="AL3173" s="60">
        <f t="shared" si="2046"/>
        <v>40661</v>
      </c>
      <c r="AM3173" s="2"/>
    </row>
    <row r="3174" spans="1:39" ht="11.25" x14ac:dyDescent="0.2">
      <c r="A3174" s="2" t="s">
        <v>5</v>
      </c>
      <c r="B3174" s="2" t="str">
        <f t="shared" si="2047"/>
        <v>CACY2011</v>
      </c>
      <c r="C3174" s="2" t="s">
        <v>35</v>
      </c>
      <c r="D3174" s="4">
        <v>40660</v>
      </c>
      <c r="K3174" s="54">
        <f t="shared" si="2053"/>
        <v>0</v>
      </c>
      <c r="T3174" s="53">
        <v>3</v>
      </c>
      <c r="U3174" s="54">
        <v>3</v>
      </c>
      <c r="V3174" s="55">
        <v>415</v>
      </c>
      <c r="W3174" s="48">
        <f t="shared" si="2045"/>
        <v>1487</v>
      </c>
      <c r="X3174" s="32">
        <v>48080</v>
      </c>
      <c r="Y3174" s="31">
        <f t="shared" si="2041"/>
        <v>8.6314475873544086E-3</v>
      </c>
      <c r="Z3174" s="30">
        <f t="shared" si="2042"/>
        <v>6.2396006655574045E-5</v>
      </c>
      <c r="AA3174" s="10">
        <f t="shared" si="2049"/>
        <v>138.33333333333331</v>
      </c>
      <c r="AB3174" s="9" t="str">
        <f t="shared" si="2048"/>
        <v>U E</v>
      </c>
      <c r="AC3174" s="28">
        <f t="shared" si="2043"/>
        <v>8.6314475873544086E-3</v>
      </c>
      <c r="AD3174" s="29">
        <f t="shared" si="2044"/>
        <v>6.2396006655574045E-5</v>
      </c>
      <c r="AE3174" s="15">
        <f t="shared" si="2050"/>
        <v>138.33333333333331</v>
      </c>
      <c r="AF3174" s="27" t="e">
        <f t="shared" si="2054"/>
        <v>#REF!</v>
      </c>
      <c r="AG3174" s="7" t="e">
        <f t="shared" si="2054"/>
        <v>#REF!</v>
      </c>
      <c r="AH3174" s="17" t="e">
        <f t="shared" si="2051"/>
        <v>#REF!</v>
      </c>
      <c r="AI3174" s="26" t="e">
        <f t="shared" si="2055"/>
        <v>#REF!</v>
      </c>
      <c r="AJ3174" s="22" t="e">
        <f t="shared" si="2055"/>
        <v>#REF!</v>
      </c>
      <c r="AK3174" s="25" t="e">
        <f t="shared" si="2052"/>
        <v>#REF!</v>
      </c>
      <c r="AL3174" s="60">
        <f t="shared" si="2046"/>
        <v>40660</v>
      </c>
      <c r="AM3174" s="2"/>
    </row>
    <row r="3175" spans="1:39" ht="11.25" x14ac:dyDescent="0.2">
      <c r="A3175" s="2" t="s">
        <v>5</v>
      </c>
      <c r="B3175" s="2" t="str">
        <f t="shared" si="2047"/>
        <v>CACY2011</v>
      </c>
      <c r="C3175" s="2" t="s">
        <v>35</v>
      </c>
      <c r="D3175" s="4">
        <v>40659</v>
      </c>
      <c r="K3175" s="54">
        <f t="shared" si="2053"/>
        <v>0</v>
      </c>
      <c r="T3175" s="53">
        <v>1</v>
      </c>
      <c r="U3175" s="54">
        <v>2</v>
      </c>
      <c r="V3175" s="55">
        <v>140</v>
      </c>
      <c r="W3175" s="48">
        <f t="shared" si="2045"/>
        <v>1491</v>
      </c>
      <c r="X3175" s="32">
        <v>48080</v>
      </c>
      <c r="Y3175" s="31">
        <f t="shared" si="2041"/>
        <v>2.9118136439267887E-3</v>
      </c>
      <c r="Z3175" s="30">
        <f t="shared" si="2042"/>
        <v>4.1597337770382697E-5</v>
      </c>
      <c r="AA3175" s="10">
        <f t="shared" si="2049"/>
        <v>70</v>
      </c>
      <c r="AB3175" s="9" t="str">
        <f t="shared" si="2048"/>
        <v>U E</v>
      </c>
      <c r="AC3175" s="28">
        <f t="shared" si="2043"/>
        <v>2.9118136439267887E-3</v>
      </c>
      <c r="AD3175" s="29">
        <f t="shared" si="2044"/>
        <v>4.1597337770382697E-5</v>
      </c>
      <c r="AE3175" s="15">
        <f t="shared" si="2050"/>
        <v>70</v>
      </c>
      <c r="AF3175" s="27" t="e">
        <f t="shared" si="2054"/>
        <v>#REF!</v>
      </c>
      <c r="AG3175" s="7" t="e">
        <f t="shared" si="2054"/>
        <v>#REF!</v>
      </c>
      <c r="AH3175" s="17" t="e">
        <f t="shared" si="2051"/>
        <v>#REF!</v>
      </c>
      <c r="AI3175" s="26" t="e">
        <f t="shared" si="2055"/>
        <v>#REF!</v>
      </c>
      <c r="AJ3175" s="22" t="e">
        <f t="shared" si="2055"/>
        <v>#REF!</v>
      </c>
      <c r="AK3175" s="25" t="e">
        <f t="shared" si="2052"/>
        <v>#REF!</v>
      </c>
      <c r="AL3175" s="60">
        <f t="shared" si="2046"/>
        <v>40659</v>
      </c>
      <c r="AM3175" s="2"/>
    </row>
    <row r="3176" spans="1:39" ht="11.25" x14ac:dyDescent="0.2">
      <c r="A3176" s="2" t="s">
        <v>5</v>
      </c>
      <c r="B3176" s="2" t="str">
        <f t="shared" si="2047"/>
        <v>CACY2011</v>
      </c>
      <c r="C3176" s="2" t="s">
        <v>35</v>
      </c>
      <c r="D3176" s="4">
        <v>40658</v>
      </c>
      <c r="K3176" s="54">
        <f t="shared" si="2053"/>
        <v>0</v>
      </c>
      <c r="T3176" s="53">
        <v>5</v>
      </c>
      <c r="U3176" s="54">
        <v>39</v>
      </c>
      <c r="V3176" s="55">
        <v>1378</v>
      </c>
      <c r="W3176" s="48">
        <f t="shared" si="2045"/>
        <v>1494</v>
      </c>
      <c r="X3176" s="32">
        <v>48080</v>
      </c>
      <c r="Y3176" s="31">
        <f t="shared" si="2041"/>
        <v>2.8660565723793677E-2</v>
      </c>
      <c r="Z3176" s="30">
        <f t="shared" si="2042"/>
        <v>8.1114808652246251E-4</v>
      </c>
      <c r="AA3176" s="10">
        <f t="shared" si="2049"/>
        <v>35.333333333333336</v>
      </c>
      <c r="AB3176" s="9" t="str">
        <f t="shared" si="2048"/>
        <v>U E</v>
      </c>
      <c r="AC3176" s="28">
        <f t="shared" si="2043"/>
        <v>2.8660565723793677E-2</v>
      </c>
      <c r="AD3176" s="29">
        <f t="shared" si="2044"/>
        <v>8.1114808652246251E-4</v>
      </c>
      <c r="AE3176" s="15">
        <f t="shared" si="2050"/>
        <v>35.333333333333336</v>
      </c>
      <c r="AF3176" s="27" t="e">
        <f t="shared" si="2054"/>
        <v>#REF!</v>
      </c>
      <c r="AG3176" s="7" t="e">
        <f t="shared" si="2054"/>
        <v>#REF!</v>
      </c>
      <c r="AH3176" s="17" t="e">
        <f t="shared" si="2051"/>
        <v>#REF!</v>
      </c>
      <c r="AI3176" s="26" t="e">
        <f t="shared" si="2055"/>
        <v>#REF!</v>
      </c>
      <c r="AJ3176" s="22" t="e">
        <f t="shared" si="2055"/>
        <v>#REF!</v>
      </c>
      <c r="AK3176" s="25" t="e">
        <f t="shared" si="2052"/>
        <v>#REF!</v>
      </c>
      <c r="AL3176" s="60">
        <f t="shared" si="2046"/>
        <v>40658</v>
      </c>
      <c r="AM3176" s="2"/>
    </row>
    <row r="3177" spans="1:39" ht="11.25" x14ac:dyDescent="0.2">
      <c r="A3177" s="2" t="s">
        <v>5</v>
      </c>
      <c r="B3177" s="2" t="str">
        <f t="shared" si="2047"/>
        <v>CACY2011</v>
      </c>
      <c r="C3177" s="2" t="s">
        <v>35</v>
      </c>
      <c r="D3177" s="4">
        <v>40657</v>
      </c>
      <c r="K3177" s="54">
        <f t="shared" si="2053"/>
        <v>0</v>
      </c>
      <c r="T3177" s="53">
        <v>3</v>
      </c>
      <c r="U3177" s="54">
        <v>4</v>
      </c>
      <c r="V3177" s="55">
        <v>720</v>
      </c>
      <c r="W3177" s="48">
        <f t="shared" si="2045"/>
        <v>1491</v>
      </c>
      <c r="X3177" s="32">
        <v>48080</v>
      </c>
      <c r="Y3177" s="31">
        <f t="shared" si="2041"/>
        <v>1.4975041597337771E-2</v>
      </c>
      <c r="Z3177" s="30">
        <f t="shared" si="2042"/>
        <v>8.3194675540765393E-5</v>
      </c>
      <c r="AA3177" s="10">
        <f t="shared" si="2049"/>
        <v>180</v>
      </c>
      <c r="AB3177" s="9" t="str">
        <f t="shared" si="2048"/>
        <v>U E</v>
      </c>
      <c r="AC3177" s="28">
        <f t="shared" si="2043"/>
        <v>1.4975041597337771E-2</v>
      </c>
      <c r="AD3177" s="29">
        <f t="shared" si="2044"/>
        <v>8.3194675540765393E-5</v>
      </c>
      <c r="AE3177" s="15">
        <f t="shared" si="2050"/>
        <v>180</v>
      </c>
      <c r="AF3177" s="27" t="e">
        <f t="shared" si="2054"/>
        <v>#REF!</v>
      </c>
      <c r="AG3177" s="7" t="e">
        <f t="shared" si="2054"/>
        <v>#REF!</v>
      </c>
      <c r="AH3177" s="17" t="e">
        <f t="shared" si="2051"/>
        <v>#REF!</v>
      </c>
      <c r="AI3177" s="26" t="e">
        <f t="shared" si="2055"/>
        <v>#REF!</v>
      </c>
      <c r="AJ3177" s="22" t="e">
        <f t="shared" si="2055"/>
        <v>#REF!</v>
      </c>
      <c r="AK3177" s="25" t="e">
        <f t="shared" si="2052"/>
        <v>#REF!</v>
      </c>
      <c r="AL3177" s="60">
        <f t="shared" si="2046"/>
        <v>40657</v>
      </c>
      <c r="AM3177" s="2"/>
    </row>
    <row r="3178" spans="1:39" ht="11.25" x14ac:dyDescent="0.2">
      <c r="A3178" s="2" t="s">
        <v>5</v>
      </c>
      <c r="B3178" s="2" t="str">
        <f t="shared" si="2047"/>
        <v>CACY2011</v>
      </c>
      <c r="C3178" s="2" t="s">
        <v>35</v>
      </c>
      <c r="D3178" s="4">
        <v>40656</v>
      </c>
      <c r="K3178" s="54">
        <f t="shared" si="2053"/>
        <v>0</v>
      </c>
      <c r="T3178" s="53">
        <v>2</v>
      </c>
      <c r="U3178" s="54">
        <v>42</v>
      </c>
      <c r="V3178" s="55">
        <v>6362</v>
      </c>
      <c r="W3178" s="48">
        <f t="shared" si="2045"/>
        <v>1490</v>
      </c>
      <c r="X3178" s="32">
        <v>48080</v>
      </c>
      <c r="Y3178" s="31">
        <f t="shared" si="2041"/>
        <v>0.13232113144758736</v>
      </c>
      <c r="Z3178" s="30">
        <f t="shared" si="2042"/>
        <v>8.7354409317803665E-4</v>
      </c>
      <c r="AA3178" s="10">
        <f t="shared" si="2049"/>
        <v>151.47619047619048</v>
      </c>
      <c r="AB3178" s="9" t="str">
        <f t="shared" si="2048"/>
        <v>U E</v>
      </c>
      <c r="AC3178" s="28">
        <f t="shared" si="2043"/>
        <v>0.13232113144758736</v>
      </c>
      <c r="AD3178" s="29">
        <f t="shared" si="2044"/>
        <v>8.7354409317803665E-4</v>
      </c>
      <c r="AE3178" s="15">
        <f t="shared" si="2050"/>
        <v>151.47619047619048</v>
      </c>
      <c r="AF3178" s="27" t="e">
        <f t="shared" si="2054"/>
        <v>#REF!</v>
      </c>
      <c r="AG3178" s="7" t="e">
        <f t="shared" si="2054"/>
        <v>#REF!</v>
      </c>
      <c r="AH3178" s="17" t="e">
        <f t="shared" si="2051"/>
        <v>#REF!</v>
      </c>
      <c r="AI3178" s="26" t="e">
        <f t="shared" si="2055"/>
        <v>#REF!</v>
      </c>
      <c r="AJ3178" s="22" t="e">
        <f t="shared" si="2055"/>
        <v>#REF!</v>
      </c>
      <c r="AK3178" s="25" t="e">
        <f t="shared" si="2052"/>
        <v>#REF!</v>
      </c>
      <c r="AL3178" s="60">
        <f t="shared" si="2046"/>
        <v>40656</v>
      </c>
      <c r="AM3178" s="2"/>
    </row>
    <row r="3179" spans="1:39" ht="11.25" x14ac:dyDescent="0.2">
      <c r="A3179" s="2" t="s">
        <v>5</v>
      </c>
      <c r="B3179" s="2" t="str">
        <f t="shared" si="2047"/>
        <v>CACY2011</v>
      </c>
      <c r="C3179" s="2" t="s">
        <v>35</v>
      </c>
      <c r="D3179" s="4">
        <v>40655</v>
      </c>
      <c r="K3179" s="54">
        <f t="shared" si="2053"/>
        <v>0</v>
      </c>
      <c r="T3179" s="53">
        <v>1</v>
      </c>
      <c r="U3179" s="54">
        <v>39</v>
      </c>
      <c r="V3179" s="55">
        <v>7010</v>
      </c>
      <c r="W3179" s="48">
        <f t="shared" si="2045"/>
        <v>1491</v>
      </c>
      <c r="X3179" s="32">
        <v>48080</v>
      </c>
      <c r="Y3179" s="31">
        <f t="shared" si="2041"/>
        <v>0.14579866888519136</v>
      </c>
      <c r="Z3179" s="30">
        <f t="shared" si="2042"/>
        <v>8.1114808652246251E-4</v>
      </c>
      <c r="AA3179" s="10">
        <f t="shared" si="2049"/>
        <v>179.74358974358975</v>
      </c>
      <c r="AB3179" s="9" t="str">
        <f t="shared" si="2048"/>
        <v>U E</v>
      </c>
      <c r="AC3179" s="28">
        <f t="shared" si="2043"/>
        <v>0.14579866888519136</v>
      </c>
      <c r="AD3179" s="29">
        <f t="shared" si="2044"/>
        <v>8.1114808652246251E-4</v>
      </c>
      <c r="AE3179" s="15">
        <f t="shared" si="2050"/>
        <v>179.74358974358975</v>
      </c>
      <c r="AF3179" s="27" t="e">
        <f t="shared" si="2054"/>
        <v>#REF!</v>
      </c>
      <c r="AG3179" s="7" t="e">
        <f t="shared" si="2054"/>
        <v>#REF!</v>
      </c>
      <c r="AH3179" s="17" t="e">
        <f t="shared" si="2051"/>
        <v>#REF!</v>
      </c>
      <c r="AI3179" s="26" t="e">
        <f t="shared" si="2055"/>
        <v>#REF!</v>
      </c>
      <c r="AJ3179" s="22" t="e">
        <f t="shared" si="2055"/>
        <v>#REF!</v>
      </c>
      <c r="AK3179" s="25" t="e">
        <f t="shared" si="2052"/>
        <v>#REF!</v>
      </c>
      <c r="AL3179" s="60">
        <f t="shared" si="2046"/>
        <v>40655</v>
      </c>
      <c r="AM3179" s="2"/>
    </row>
    <row r="3180" spans="1:39" ht="11.25" x14ac:dyDescent="0.2">
      <c r="A3180" s="2" t="s">
        <v>5</v>
      </c>
      <c r="B3180" s="2" t="str">
        <f t="shared" si="2047"/>
        <v>CACY2011</v>
      </c>
      <c r="C3180" s="2" t="s">
        <v>35</v>
      </c>
      <c r="D3180" s="4">
        <v>40654</v>
      </c>
      <c r="K3180" s="54">
        <f t="shared" si="2053"/>
        <v>0</v>
      </c>
      <c r="T3180" s="53">
        <v>8</v>
      </c>
      <c r="U3180" s="54">
        <v>35</v>
      </c>
      <c r="V3180" s="55">
        <v>4227</v>
      </c>
      <c r="W3180" s="48">
        <f t="shared" si="2045"/>
        <v>1493</v>
      </c>
      <c r="X3180" s="32">
        <v>48080</v>
      </c>
      <c r="Y3180" s="31">
        <f t="shared" si="2041"/>
        <v>8.7915973377703821E-2</v>
      </c>
      <c r="Z3180" s="30">
        <f t="shared" si="2042"/>
        <v>7.2795341098169718E-4</v>
      </c>
      <c r="AA3180" s="10">
        <f t="shared" si="2049"/>
        <v>120.77142857142856</v>
      </c>
      <c r="AB3180" s="9" t="str">
        <f t="shared" si="2048"/>
        <v>U E</v>
      </c>
      <c r="AC3180" s="28">
        <f t="shared" si="2043"/>
        <v>8.7915973377703821E-2</v>
      </c>
      <c r="AD3180" s="29">
        <f t="shared" si="2044"/>
        <v>7.2795341098169718E-4</v>
      </c>
      <c r="AE3180" s="15">
        <f t="shared" si="2050"/>
        <v>120.77142857142856</v>
      </c>
      <c r="AF3180" s="27" t="e">
        <f t="shared" si="2054"/>
        <v>#REF!</v>
      </c>
      <c r="AG3180" s="7" t="e">
        <f t="shared" si="2054"/>
        <v>#REF!</v>
      </c>
      <c r="AH3180" s="17" t="e">
        <f t="shared" si="2051"/>
        <v>#REF!</v>
      </c>
      <c r="AI3180" s="26" t="e">
        <f t="shared" si="2055"/>
        <v>#REF!</v>
      </c>
      <c r="AJ3180" s="22" t="e">
        <f t="shared" si="2055"/>
        <v>#REF!</v>
      </c>
      <c r="AK3180" s="25" t="e">
        <f t="shared" si="2052"/>
        <v>#REF!</v>
      </c>
      <c r="AL3180" s="60">
        <f t="shared" si="2046"/>
        <v>40654</v>
      </c>
      <c r="AM3180" s="2"/>
    </row>
    <row r="3181" spans="1:39" ht="11.25" x14ac:dyDescent="0.2">
      <c r="A3181" s="2" t="s">
        <v>5</v>
      </c>
      <c r="B3181" s="2" t="str">
        <f t="shared" si="2047"/>
        <v>CACY2011</v>
      </c>
      <c r="C3181" s="2" t="s">
        <v>35</v>
      </c>
      <c r="D3181" s="4">
        <v>40653</v>
      </c>
      <c r="K3181" s="54">
        <f t="shared" si="2053"/>
        <v>0</v>
      </c>
      <c r="T3181" s="53">
        <v>4</v>
      </c>
      <c r="U3181" s="54">
        <v>6</v>
      </c>
      <c r="V3181" s="55">
        <v>410</v>
      </c>
      <c r="W3181" s="48">
        <f t="shared" si="2045"/>
        <v>1489</v>
      </c>
      <c r="X3181" s="32">
        <v>48080</v>
      </c>
      <c r="Y3181" s="31">
        <f t="shared" si="2041"/>
        <v>8.5274542429284519E-3</v>
      </c>
      <c r="Z3181" s="30">
        <f t="shared" si="2042"/>
        <v>1.2479201331114809E-4</v>
      </c>
      <c r="AA3181" s="10">
        <f t="shared" si="2049"/>
        <v>68.333333333333329</v>
      </c>
      <c r="AB3181" s="9" t="str">
        <f t="shared" si="2048"/>
        <v>U E</v>
      </c>
      <c r="AC3181" s="28">
        <f t="shared" si="2043"/>
        <v>8.5274542429284519E-3</v>
      </c>
      <c r="AD3181" s="29">
        <f t="shared" si="2044"/>
        <v>1.2479201331114809E-4</v>
      </c>
      <c r="AE3181" s="15">
        <f t="shared" si="2050"/>
        <v>68.333333333333329</v>
      </c>
      <c r="AF3181" s="27" t="e">
        <f t="shared" si="2054"/>
        <v>#REF!</v>
      </c>
      <c r="AG3181" s="7" t="e">
        <f t="shared" si="2054"/>
        <v>#REF!</v>
      </c>
      <c r="AH3181" s="17" t="e">
        <f t="shared" si="2051"/>
        <v>#REF!</v>
      </c>
      <c r="AI3181" s="26" t="e">
        <f t="shared" si="2055"/>
        <v>#REF!</v>
      </c>
      <c r="AJ3181" s="22" t="e">
        <f t="shared" si="2055"/>
        <v>#REF!</v>
      </c>
      <c r="AK3181" s="25" t="e">
        <f t="shared" si="2052"/>
        <v>#REF!</v>
      </c>
      <c r="AL3181" s="60">
        <f t="shared" si="2046"/>
        <v>40653</v>
      </c>
      <c r="AM3181" s="2"/>
    </row>
    <row r="3182" spans="1:39" ht="11.25" x14ac:dyDescent="0.2">
      <c r="A3182" s="2" t="s">
        <v>5</v>
      </c>
      <c r="B3182" s="2" t="str">
        <f t="shared" si="2047"/>
        <v>CACY2011</v>
      </c>
      <c r="C3182" s="2" t="s">
        <v>35</v>
      </c>
      <c r="D3182" s="4">
        <v>40652</v>
      </c>
      <c r="K3182" s="54">
        <f t="shared" si="2053"/>
        <v>0</v>
      </c>
      <c r="T3182" s="53">
        <v>3</v>
      </c>
      <c r="U3182" s="54">
        <v>42</v>
      </c>
      <c r="V3182" s="55">
        <v>7598</v>
      </c>
      <c r="W3182" s="48">
        <f t="shared" si="2045"/>
        <v>1519</v>
      </c>
      <c r="X3182" s="32">
        <v>48080</v>
      </c>
      <c r="Y3182" s="31">
        <f t="shared" ref="Y3182:Y3245" si="2056">V3182/X3182</f>
        <v>0.15802828618968387</v>
      </c>
      <c r="Z3182" s="30">
        <f t="shared" ref="Z3182:Z3245" si="2057">U3182/X3182</f>
        <v>8.7354409317803665E-4</v>
      </c>
      <c r="AA3182" s="10">
        <f t="shared" si="2049"/>
        <v>180.9047619047619</v>
      </c>
      <c r="AB3182" s="9" t="str">
        <f t="shared" si="2048"/>
        <v>U E</v>
      </c>
      <c r="AC3182" s="28">
        <f t="shared" ref="AC3182:AC3245" si="2058">IF($AB3182="U E",$Y3182,(V3182-E3182)/X3182)</f>
        <v>0.15802828618968387</v>
      </c>
      <c r="AD3182" s="29">
        <f t="shared" ref="AD3182:AD3245" si="2059">IF($AB3182="U E",$Z3182,(U3182-F3182)/X3182)</f>
        <v>8.7354409317803665E-4</v>
      </c>
      <c r="AE3182" s="15">
        <f t="shared" si="2050"/>
        <v>180.9047619047619</v>
      </c>
      <c r="AF3182" s="27" t="e">
        <f t="shared" si="2054"/>
        <v>#REF!</v>
      </c>
      <c r="AG3182" s="7" t="e">
        <f t="shared" si="2054"/>
        <v>#REF!</v>
      </c>
      <c r="AH3182" s="17" t="e">
        <f t="shared" si="2051"/>
        <v>#REF!</v>
      </c>
      <c r="AI3182" s="26" t="e">
        <f t="shared" si="2055"/>
        <v>#REF!</v>
      </c>
      <c r="AJ3182" s="22" t="e">
        <f t="shared" si="2055"/>
        <v>#REF!</v>
      </c>
      <c r="AK3182" s="25" t="e">
        <f t="shared" si="2052"/>
        <v>#REF!</v>
      </c>
      <c r="AL3182" s="60">
        <f t="shared" si="2046"/>
        <v>40652</v>
      </c>
      <c r="AM3182" s="2"/>
    </row>
    <row r="3183" spans="1:39" ht="11.25" x14ac:dyDescent="0.2">
      <c r="A3183" s="2" t="s">
        <v>5</v>
      </c>
      <c r="B3183" s="2" t="str">
        <f t="shared" si="2047"/>
        <v>CACY2011</v>
      </c>
      <c r="C3183" s="2" t="s">
        <v>35</v>
      </c>
      <c r="D3183" s="4">
        <v>40651</v>
      </c>
      <c r="K3183" s="54">
        <f t="shared" si="2053"/>
        <v>0</v>
      </c>
      <c r="T3183" s="53">
        <v>1</v>
      </c>
      <c r="U3183" s="54">
        <v>1</v>
      </c>
      <c r="V3183" s="55">
        <v>77</v>
      </c>
      <c r="W3183" s="48">
        <f t="shared" si="2045"/>
        <v>1525</v>
      </c>
      <c r="X3183" s="32">
        <v>48080</v>
      </c>
      <c r="Y3183" s="31">
        <f t="shared" si="2056"/>
        <v>1.6014975041597338E-3</v>
      </c>
      <c r="Z3183" s="30">
        <f t="shared" si="2057"/>
        <v>2.0798668885191348E-5</v>
      </c>
      <c r="AA3183" s="10">
        <f t="shared" si="2049"/>
        <v>77</v>
      </c>
      <c r="AB3183" s="9" t="str">
        <f t="shared" si="2048"/>
        <v>U E</v>
      </c>
      <c r="AC3183" s="28">
        <f t="shared" si="2058"/>
        <v>1.6014975041597338E-3</v>
      </c>
      <c r="AD3183" s="29">
        <f t="shared" si="2059"/>
        <v>2.0798668885191348E-5</v>
      </c>
      <c r="AE3183" s="15">
        <f t="shared" si="2050"/>
        <v>77</v>
      </c>
      <c r="AF3183" s="27" t="e">
        <f t="shared" si="2054"/>
        <v>#REF!</v>
      </c>
      <c r="AG3183" s="7" t="e">
        <f t="shared" si="2054"/>
        <v>#REF!</v>
      </c>
      <c r="AH3183" s="17" t="e">
        <f t="shared" si="2051"/>
        <v>#REF!</v>
      </c>
      <c r="AI3183" s="26" t="e">
        <f t="shared" si="2055"/>
        <v>#REF!</v>
      </c>
      <c r="AJ3183" s="22" t="e">
        <f t="shared" si="2055"/>
        <v>#REF!</v>
      </c>
      <c r="AK3183" s="25" t="e">
        <f t="shared" si="2052"/>
        <v>#REF!</v>
      </c>
      <c r="AL3183" s="60">
        <f t="shared" si="2046"/>
        <v>40651</v>
      </c>
      <c r="AM3183" s="2"/>
    </row>
    <row r="3184" spans="1:39" ht="11.25" x14ac:dyDescent="0.2">
      <c r="A3184" s="2" t="s">
        <v>5</v>
      </c>
      <c r="B3184" s="2" t="str">
        <f t="shared" si="2047"/>
        <v>CACY2011</v>
      </c>
      <c r="C3184" s="2" t="s">
        <v>35</v>
      </c>
      <c r="D3184" s="4">
        <v>40650</v>
      </c>
      <c r="K3184" s="54">
        <f t="shared" si="2053"/>
        <v>0</v>
      </c>
      <c r="T3184" s="53">
        <v>1</v>
      </c>
      <c r="U3184" s="54">
        <v>7</v>
      </c>
      <c r="V3184" s="55">
        <v>793</v>
      </c>
      <c r="W3184" s="48">
        <f t="shared" si="2045"/>
        <v>1525</v>
      </c>
      <c r="X3184" s="32">
        <v>48080</v>
      </c>
      <c r="Y3184" s="31">
        <f t="shared" si="2056"/>
        <v>1.6493344425956739E-2</v>
      </c>
      <c r="Z3184" s="30">
        <f t="shared" si="2057"/>
        <v>1.4559068219633942E-4</v>
      </c>
      <c r="AA3184" s="10">
        <f t="shared" si="2049"/>
        <v>113.28571428571429</v>
      </c>
      <c r="AB3184" s="9" t="str">
        <f t="shared" si="2048"/>
        <v>U E</v>
      </c>
      <c r="AC3184" s="28">
        <f t="shared" si="2058"/>
        <v>1.6493344425956739E-2</v>
      </c>
      <c r="AD3184" s="29">
        <f t="shared" si="2059"/>
        <v>1.4559068219633942E-4</v>
      </c>
      <c r="AE3184" s="15">
        <f t="shared" si="2050"/>
        <v>113.28571428571429</v>
      </c>
      <c r="AF3184" s="27" t="e">
        <f t="shared" si="2054"/>
        <v>#REF!</v>
      </c>
      <c r="AG3184" s="7" t="e">
        <f t="shared" si="2054"/>
        <v>#REF!</v>
      </c>
      <c r="AH3184" s="17" t="e">
        <f t="shared" si="2051"/>
        <v>#REF!</v>
      </c>
      <c r="AI3184" s="26" t="e">
        <f t="shared" si="2055"/>
        <v>#REF!</v>
      </c>
      <c r="AJ3184" s="22" t="e">
        <f t="shared" si="2055"/>
        <v>#REF!</v>
      </c>
      <c r="AK3184" s="25" t="e">
        <f t="shared" si="2052"/>
        <v>#REF!</v>
      </c>
      <c r="AL3184" s="60">
        <f t="shared" si="2046"/>
        <v>40650</v>
      </c>
      <c r="AM3184" s="2"/>
    </row>
    <row r="3185" spans="1:39" ht="11.25" x14ac:dyDescent="0.2">
      <c r="A3185" s="2" t="s">
        <v>5</v>
      </c>
      <c r="B3185" s="2" t="str">
        <f t="shared" si="2047"/>
        <v>CACY2011</v>
      </c>
      <c r="C3185" s="2" t="s">
        <v>35</v>
      </c>
      <c r="D3185" s="4">
        <v>40649</v>
      </c>
      <c r="K3185" s="54">
        <f t="shared" si="2053"/>
        <v>0</v>
      </c>
      <c r="T3185" s="53">
        <v>8</v>
      </c>
      <c r="U3185" s="54">
        <v>256</v>
      </c>
      <c r="V3185" s="55">
        <v>4884</v>
      </c>
      <c r="W3185" s="48">
        <f t="shared" si="2045"/>
        <v>1525</v>
      </c>
      <c r="X3185" s="32">
        <v>48080</v>
      </c>
      <c r="Y3185" s="31">
        <f t="shared" si="2056"/>
        <v>0.10158069883527454</v>
      </c>
      <c r="Z3185" s="30">
        <f t="shared" si="2057"/>
        <v>5.3244592346089852E-3</v>
      </c>
      <c r="AA3185" s="10">
        <f t="shared" si="2049"/>
        <v>19.078125</v>
      </c>
      <c r="AB3185" s="9" t="str">
        <f t="shared" si="2048"/>
        <v>U E</v>
      </c>
      <c r="AC3185" s="28">
        <f t="shared" si="2058"/>
        <v>0.10158069883527454</v>
      </c>
      <c r="AD3185" s="29">
        <f t="shared" si="2059"/>
        <v>5.3244592346089852E-3</v>
      </c>
      <c r="AE3185" s="15">
        <f t="shared" si="2050"/>
        <v>19.078125</v>
      </c>
      <c r="AF3185" s="27" t="e">
        <f t="shared" si="2054"/>
        <v>#REF!</v>
      </c>
      <c r="AG3185" s="7" t="e">
        <f t="shared" si="2054"/>
        <v>#REF!</v>
      </c>
      <c r="AH3185" s="17" t="e">
        <f t="shared" si="2051"/>
        <v>#REF!</v>
      </c>
      <c r="AI3185" s="26" t="e">
        <f t="shared" si="2055"/>
        <v>#REF!</v>
      </c>
      <c r="AJ3185" s="22" t="e">
        <f t="shared" si="2055"/>
        <v>#REF!</v>
      </c>
      <c r="AK3185" s="25" t="e">
        <f t="shared" si="2052"/>
        <v>#REF!</v>
      </c>
      <c r="AL3185" s="60">
        <f t="shared" si="2046"/>
        <v>40649</v>
      </c>
      <c r="AM3185" s="2"/>
    </row>
    <row r="3186" spans="1:39" ht="11.25" x14ac:dyDescent="0.2">
      <c r="A3186" s="2" t="s">
        <v>5</v>
      </c>
      <c r="B3186" s="2" t="str">
        <f t="shared" si="2047"/>
        <v>CACY2011</v>
      </c>
      <c r="C3186" s="2" t="s">
        <v>35</v>
      </c>
      <c r="D3186" s="4">
        <v>40648</v>
      </c>
      <c r="K3186" s="54">
        <f t="shared" si="2053"/>
        <v>0</v>
      </c>
      <c r="T3186" s="53">
        <v>1</v>
      </c>
      <c r="U3186" s="54">
        <v>86</v>
      </c>
      <c r="V3186" s="55">
        <v>10261</v>
      </c>
      <c r="W3186" s="48">
        <f t="shared" si="2045"/>
        <v>1520</v>
      </c>
      <c r="X3186" s="32">
        <v>48080</v>
      </c>
      <c r="Y3186" s="31">
        <f t="shared" si="2056"/>
        <v>0.21341514143094842</v>
      </c>
      <c r="Z3186" s="30">
        <f t="shared" si="2057"/>
        <v>1.7886855241264559E-3</v>
      </c>
      <c r="AA3186" s="10">
        <f t="shared" si="2049"/>
        <v>119.31395348837209</v>
      </c>
      <c r="AB3186" s="9" t="str">
        <f t="shared" si="2048"/>
        <v>U E</v>
      </c>
      <c r="AC3186" s="28">
        <f t="shared" si="2058"/>
        <v>0.21341514143094842</v>
      </c>
      <c r="AD3186" s="29">
        <f t="shared" si="2059"/>
        <v>1.7886855241264559E-3</v>
      </c>
      <c r="AE3186" s="15">
        <f t="shared" si="2050"/>
        <v>119.31395348837209</v>
      </c>
      <c r="AF3186" s="27" t="e">
        <f t="shared" si="2054"/>
        <v>#REF!</v>
      </c>
      <c r="AG3186" s="7" t="e">
        <f t="shared" si="2054"/>
        <v>#REF!</v>
      </c>
      <c r="AH3186" s="17" t="e">
        <f t="shared" si="2051"/>
        <v>#REF!</v>
      </c>
      <c r="AI3186" s="26" t="e">
        <f t="shared" si="2055"/>
        <v>#REF!</v>
      </c>
      <c r="AJ3186" s="22" t="e">
        <f t="shared" si="2055"/>
        <v>#REF!</v>
      </c>
      <c r="AK3186" s="25" t="e">
        <f t="shared" si="2052"/>
        <v>#REF!</v>
      </c>
      <c r="AL3186" s="60">
        <f t="shared" si="2046"/>
        <v>40648</v>
      </c>
      <c r="AM3186" s="2"/>
    </row>
    <row r="3187" spans="1:39" ht="11.25" x14ac:dyDescent="0.2">
      <c r="A3187" s="2" t="s">
        <v>5</v>
      </c>
      <c r="B3187" s="2" t="str">
        <f t="shared" si="2047"/>
        <v>CACY2011</v>
      </c>
      <c r="C3187" s="2" t="s">
        <v>35</v>
      </c>
      <c r="D3187" s="4">
        <v>40647</v>
      </c>
      <c r="K3187" s="54">
        <f t="shared" si="2053"/>
        <v>0</v>
      </c>
      <c r="T3187" s="53">
        <v>6</v>
      </c>
      <c r="U3187" s="54">
        <v>36</v>
      </c>
      <c r="V3187" s="55">
        <v>8280</v>
      </c>
      <c r="W3187" s="48">
        <f t="shared" si="2045"/>
        <v>1530</v>
      </c>
      <c r="X3187" s="32">
        <v>48080</v>
      </c>
      <c r="Y3187" s="31">
        <f t="shared" si="2056"/>
        <v>0.17221297836938437</v>
      </c>
      <c r="Z3187" s="30">
        <f t="shared" si="2057"/>
        <v>7.4875207986688848E-4</v>
      </c>
      <c r="AA3187" s="10">
        <f t="shared" si="2049"/>
        <v>230.00000000000003</v>
      </c>
      <c r="AB3187" s="9" t="str">
        <f t="shared" si="2048"/>
        <v>U E</v>
      </c>
      <c r="AC3187" s="28">
        <f t="shared" si="2058"/>
        <v>0.17221297836938437</v>
      </c>
      <c r="AD3187" s="29">
        <f t="shared" si="2059"/>
        <v>7.4875207986688848E-4</v>
      </c>
      <c r="AE3187" s="15">
        <f t="shared" si="2050"/>
        <v>230.00000000000003</v>
      </c>
      <c r="AF3187" s="27" t="e">
        <f t="shared" si="2054"/>
        <v>#REF!</v>
      </c>
      <c r="AG3187" s="7" t="e">
        <f t="shared" si="2054"/>
        <v>#REF!</v>
      </c>
      <c r="AH3187" s="17" t="e">
        <f t="shared" si="2051"/>
        <v>#REF!</v>
      </c>
      <c r="AI3187" s="26" t="e">
        <f t="shared" si="2055"/>
        <v>#REF!</v>
      </c>
      <c r="AJ3187" s="22" t="e">
        <f t="shared" si="2055"/>
        <v>#REF!</v>
      </c>
      <c r="AK3187" s="25" t="e">
        <f t="shared" si="2052"/>
        <v>#REF!</v>
      </c>
      <c r="AL3187" s="60">
        <f t="shared" si="2046"/>
        <v>40647</v>
      </c>
      <c r="AM3187" s="2"/>
    </row>
    <row r="3188" spans="1:39" ht="11.25" x14ac:dyDescent="0.2">
      <c r="A3188" s="2" t="s">
        <v>5</v>
      </c>
      <c r="B3188" s="2" t="str">
        <f t="shared" si="2047"/>
        <v>CACY2011</v>
      </c>
      <c r="C3188" s="2" t="s">
        <v>35</v>
      </c>
      <c r="D3188" s="4">
        <v>40646</v>
      </c>
      <c r="K3188" s="54">
        <f t="shared" si="2053"/>
        <v>0</v>
      </c>
      <c r="T3188" s="53"/>
      <c r="U3188" s="54"/>
      <c r="V3188" s="55"/>
      <c r="W3188" s="48">
        <f t="shared" si="2045"/>
        <v>1581</v>
      </c>
      <c r="X3188" s="32">
        <v>48080</v>
      </c>
      <c r="Y3188" s="31">
        <f t="shared" si="2056"/>
        <v>0</v>
      </c>
      <c r="Z3188" s="30">
        <f t="shared" si="2057"/>
        <v>0</v>
      </c>
      <c r="AA3188" s="10">
        <f t="shared" si="2049"/>
        <v>0</v>
      </c>
      <c r="AB3188" s="9" t="str">
        <f t="shared" si="2048"/>
        <v>U E</v>
      </c>
      <c r="AC3188" s="28">
        <f t="shared" si="2058"/>
        <v>0</v>
      </c>
      <c r="AD3188" s="29">
        <f t="shared" si="2059"/>
        <v>0</v>
      </c>
      <c r="AE3188" s="15">
        <f t="shared" si="2050"/>
        <v>0</v>
      </c>
      <c r="AF3188" s="27" t="e">
        <f t="shared" si="2054"/>
        <v>#REF!</v>
      </c>
      <c r="AG3188" s="7" t="e">
        <f t="shared" si="2054"/>
        <v>#REF!</v>
      </c>
      <c r="AH3188" s="17" t="e">
        <f t="shared" si="2051"/>
        <v>#REF!</v>
      </c>
      <c r="AI3188" s="26" t="e">
        <f t="shared" si="2055"/>
        <v>#REF!</v>
      </c>
      <c r="AJ3188" s="22" t="e">
        <f t="shared" si="2055"/>
        <v>#REF!</v>
      </c>
      <c r="AK3188" s="25" t="e">
        <f t="shared" si="2052"/>
        <v>#REF!</v>
      </c>
      <c r="AL3188" s="60">
        <f t="shared" si="2046"/>
        <v>40646</v>
      </c>
      <c r="AM3188" s="2"/>
    </row>
    <row r="3189" spans="1:39" ht="11.25" x14ac:dyDescent="0.2">
      <c r="A3189" s="2" t="s">
        <v>5</v>
      </c>
      <c r="B3189" s="2" t="str">
        <f t="shared" si="2047"/>
        <v>CACY2011</v>
      </c>
      <c r="C3189" s="2" t="s">
        <v>35</v>
      </c>
      <c r="D3189" s="4">
        <v>40645</v>
      </c>
      <c r="K3189" s="54">
        <f t="shared" si="2053"/>
        <v>0</v>
      </c>
      <c r="T3189" s="53">
        <v>4</v>
      </c>
      <c r="U3189" s="54">
        <v>9</v>
      </c>
      <c r="V3189" s="55">
        <v>806</v>
      </c>
      <c r="W3189" s="48">
        <f t="shared" ref="W3189:W3252" si="2060">SUM(T3189:T3546)</f>
        <v>1588</v>
      </c>
      <c r="X3189" s="32">
        <v>48080</v>
      </c>
      <c r="Y3189" s="31">
        <f t="shared" si="2056"/>
        <v>1.6763727121464227E-2</v>
      </c>
      <c r="Z3189" s="30">
        <f t="shared" si="2057"/>
        <v>1.8718801996672212E-4</v>
      </c>
      <c r="AA3189" s="10">
        <f t="shared" si="2049"/>
        <v>89.555555555555557</v>
      </c>
      <c r="AB3189" s="9" t="str">
        <f t="shared" si="2048"/>
        <v>U E</v>
      </c>
      <c r="AC3189" s="28">
        <f t="shared" si="2058"/>
        <v>1.6763727121464227E-2</v>
      </c>
      <c r="AD3189" s="29">
        <f t="shared" si="2059"/>
        <v>1.8718801996672212E-4</v>
      </c>
      <c r="AE3189" s="15">
        <f t="shared" si="2050"/>
        <v>89.555555555555557</v>
      </c>
      <c r="AF3189" s="27" t="e">
        <f t="shared" si="2054"/>
        <v>#REF!</v>
      </c>
      <c r="AG3189" s="7" t="e">
        <f t="shared" si="2054"/>
        <v>#REF!</v>
      </c>
      <c r="AH3189" s="17" t="e">
        <f t="shared" si="2051"/>
        <v>#REF!</v>
      </c>
      <c r="AI3189" s="26" t="e">
        <f t="shared" si="2055"/>
        <v>#REF!</v>
      </c>
      <c r="AJ3189" s="22" t="e">
        <f t="shared" si="2055"/>
        <v>#REF!</v>
      </c>
      <c r="AK3189" s="25" t="e">
        <f t="shared" si="2052"/>
        <v>#REF!</v>
      </c>
      <c r="AL3189" s="60">
        <f t="shared" si="2046"/>
        <v>40645</v>
      </c>
      <c r="AM3189" s="2"/>
    </row>
    <row r="3190" spans="1:39" ht="11.25" x14ac:dyDescent="0.2">
      <c r="A3190" s="2" t="s">
        <v>5</v>
      </c>
      <c r="B3190" s="2" t="str">
        <f t="shared" si="2047"/>
        <v>CACY2011</v>
      </c>
      <c r="C3190" s="2" t="s">
        <v>35</v>
      </c>
      <c r="D3190" s="4">
        <v>40644</v>
      </c>
      <c r="K3190" s="54">
        <f t="shared" si="2053"/>
        <v>0</v>
      </c>
      <c r="T3190" s="53">
        <v>2</v>
      </c>
      <c r="U3190" s="54">
        <v>61</v>
      </c>
      <c r="V3190" s="55">
        <v>7468</v>
      </c>
      <c r="W3190" s="48">
        <f t="shared" si="2060"/>
        <v>1588</v>
      </c>
      <c r="X3190" s="32">
        <v>48080</v>
      </c>
      <c r="Y3190" s="31">
        <f t="shared" si="2056"/>
        <v>0.155324459234609</v>
      </c>
      <c r="Z3190" s="30">
        <f t="shared" si="2057"/>
        <v>1.2687188019966723E-3</v>
      </c>
      <c r="AA3190" s="10">
        <f t="shared" si="2049"/>
        <v>122.42622950819673</v>
      </c>
      <c r="AB3190" s="9" t="str">
        <f t="shared" si="2048"/>
        <v>U E</v>
      </c>
      <c r="AC3190" s="28">
        <f t="shared" si="2058"/>
        <v>0.155324459234609</v>
      </c>
      <c r="AD3190" s="29">
        <f t="shared" si="2059"/>
        <v>1.2687188019966723E-3</v>
      </c>
      <c r="AE3190" s="15">
        <f t="shared" si="2050"/>
        <v>122.42622950819673</v>
      </c>
      <c r="AF3190" s="27" t="e">
        <f t="shared" si="2054"/>
        <v>#REF!</v>
      </c>
      <c r="AG3190" s="7" t="e">
        <f t="shared" si="2054"/>
        <v>#REF!</v>
      </c>
      <c r="AH3190" s="17" t="e">
        <f t="shared" si="2051"/>
        <v>#REF!</v>
      </c>
      <c r="AI3190" s="26" t="e">
        <f t="shared" si="2055"/>
        <v>#REF!</v>
      </c>
      <c r="AJ3190" s="22" t="e">
        <f t="shared" si="2055"/>
        <v>#REF!</v>
      </c>
      <c r="AK3190" s="25" t="e">
        <f t="shared" si="2052"/>
        <v>#REF!</v>
      </c>
      <c r="AL3190" s="60">
        <f t="shared" si="2046"/>
        <v>40644</v>
      </c>
      <c r="AM3190" s="2"/>
    </row>
    <row r="3191" spans="1:39" ht="11.25" x14ac:dyDescent="0.2">
      <c r="A3191" s="2" t="s">
        <v>5</v>
      </c>
      <c r="B3191" s="2" t="str">
        <f t="shared" si="2047"/>
        <v>CACY2011</v>
      </c>
      <c r="C3191" s="2" t="s">
        <v>35</v>
      </c>
      <c r="D3191" s="4">
        <v>40643</v>
      </c>
      <c r="K3191" s="54">
        <f t="shared" si="2053"/>
        <v>0</v>
      </c>
      <c r="T3191" s="53">
        <v>0</v>
      </c>
      <c r="U3191" s="54">
        <v>0</v>
      </c>
      <c r="V3191" s="55">
        <v>0</v>
      </c>
      <c r="W3191" s="48">
        <f t="shared" si="2060"/>
        <v>1588</v>
      </c>
      <c r="X3191" s="32">
        <v>48080</v>
      </c>
      <c r="Y3191" s="31">
        <f t="shared" si="2056"/>
        <v>0</v>
      </c>
      <c r="Z3191" s="30">
        <f t="shared" si="2057"/>
        <v>0</v>
      </c>
      <c r="AA3191" s="10">
        <f t="shared" si="2049"/>
        <v>0</v>
      </c>
      <c r="AB3191" s="9" t="str">
        <f t="shared" si="2048"/>
        <v>U E</v>
      </c>
      <c r="AC3191" s="28">
        <f t="shared" si="2058"/>
        <v>0</v>
      </c>
      <c r="AD3191" s="29">
        <f t="shared" si="2059"/>
        <v>0</v>
      </c>
      <c r="AE3191" s="15">
        <f t="shared" si="2050"/>
        <v>0</v>
      </c>
      <c r="AF3191" s="27" t="e">
        <f t="shared" si="2054"/>
        <v>#REF!</v>
      </c>
      <c r="AG3191" s="7" t="e">
        <f t="shared" si="2054"/>
        <v>#REF!</v>
      </c>
      <c r="AH3191" s="17" t="e">
        <f t="shared" si="2051"/>
        <v>#REF!</v>
      </c>
      <c r="AI3191" s="26" t="e">
        <f t="shared" si="2055"/>
        <v>#REF!</v>
      </c>
      <c r="AJ3191" s="22" t="e">
        <f t="shared" si="2055"/>
        <v>#REF!</v>
      </c>
      <c r="AK3191" s="25" t="e">
        <f t="shared" si="2052"/>
        <v>#REF!</v>
      </c>
      <c r="AL3191" s="60">
        <f t="shared" ref="AL3191:AL3254" si="2061">D3191</f>
        <v>40643</v>
      </c>
      <c r="AM3191" s="2"/>
    </row>
    <row r="3192" spans="1:39" ht="11.25" x14ac:dyDescent="0.2">
      <c r="A3192" s="2" t="s">
        <v>5</v>
      </c>
      <c r="B3192" s="2" t="str">
        <f t="shared" ref="B3192:B3255" si="2062">CONCATENATE(A3192,C3192)</f>
        <v>CACY2011</v>
      </c>
      <c r="C3192" s="2" t="s">
        <v>35</v>
      </c>
      <c r="D3192" s="4">
        <v>40642</v>
      </c>
      <c r="K3192" s="54">
        <f t="shared" si="2053"/>
        <v>0</v>
      </c>
      <c r="T3192" s="53">
        <v>2</v>
      </c>
      <c r="U3192" s="54">
        <v>7</v>
      </c>
      <c r="V3192" s="55">
        <v>592</v>
      </c>
      <c r="W3192" s="48">
        <f t="shared" si="2060"/>
        <v>1590</v>
      </c>
      <c r="X3192" s="32">
        <v>48080</v>
      </c>
      <c r="Y3192" s="31">
        <f t="shared" si="2056"/>
        <v>1.2312811980033278E-2</v>
      </c>
      <c r="Z3192" s="30">
        <f t="shared" si="2057"/>
        <v>1.4559068219633942E-4</v>
      </c>
      <c r="AA3192" s="10">
        <f t="shared" si="2049"/>
        <v>84.571428571428584</v>
      </c>
      <c r="AB3192" s="9" t="str">
        <f t="shared" si="2048"/>
        <v>U E</v>
      </c>
      <c r="AC3192" s="28">
        <f t="shared" si="2058"/>
        <v>1.2312811980033278E-2</v>
      </c>
      <c r="AD3192" s="29">
        <f t="shared" si="2059"/>
        <v>1.4559068219633942E-4</v>
      </c>
      <c r="AE3192" s="15">
        <f t="shared" si="2050"/>
        <v>84.571428571428584</v>
      </c>
      <c r="AF3192" s="27" t="e">
        <f t="shared" si="2054"/>
        <v>#REF!</v>
      </c>
      <c r="AG3192" s="7" t="e">
        <f t="shared" si="2054"/>
        <v>#REF!</v>
      </c>
      <c r="AH3192" s="17" t="e">
        <f t="shared" si="2051"/>
        <v>#REF!</v>
      </c>
      <c r="AI3192" s="26" t="e">
        <f t="shared" si="2055"/>
        <v>#REF!</v>
      </c>
      <c r="AJ3192" s="22" t="e">
        <f t="shared" si="2055"/>
        <v>#REF!</v>
      </c>
      <c r="AK3192" s="25" t="e">
        <f t="shared" si="2052"/>
        <v>#REF!</v>
      </c>
      <c r="AL3192" s="60">
        <f t="shared" si="2061"/>
        <v>40642</v>
      </c>
      <c r="AM3192" s="2"/>
    </row>
    <row r="3193" spans="1:39" ht="11.25" x14ac:dyDescent="0.2">
      <c r="A3193" s="2" t="s">
        <v>5</v>
      </c>
      <c r="B3193" s="2" t="str">
        <f t="shared" si="2062"/>
        <v>CACY2011</v>
      </c>
      <c r="C3193" s="2" t="s">
        <v>35</v>
      </c>
      <c r="D3193" s="4">
        <v>40641</v>
      </c>
      <c r="K3193" s="54">
        <f t="shared" si="2053"/>
        <v>0</v>
      </c>
      <c r="T3193" s="53">
        <v>5</v>
      </c>
      <c r="U3193" s="54">
        <v>40</v>
      </c>
      <c r="V3193" s="55">
        <v>2433</v>
      </c>
      <c r="W3193" s="48">
        <f t="shared" si="2060"/>
        <v>1594</v>
      </c>
      <c r="X3193" s="32">
        <v>48080</v>
      </c>
      <c r="Y3193" s="31">
        <f t="shared" si="2056"/>
        <v>5.060316139767055E-2</v>
      </c>
      <c r="Z3193" s="30">
        <f t="shared" si="2057"/>
        <v>8.3194675540765393E-4</v>
      </c>
      <c r="AA3193" s="10">
        <f t="shared" si="2049"/>
        <v>60.825000000000003</v>
      </c>
      <c r="AB3193" s="9" t="str">
        <f t="shared" si="2048"/>
        <v>U E</v>
      </c>
      <c r="AC3193" s="28">
        <f t="shared" si="2058"/>
        <v>5.060316139767055E-2</v>
      </c>
      <c r="AD3193" s="29">
        <f t="shared" si="2059"/>
        <v>8.3194675540765393E-4</v>
      </c>
      <c r="AE3193" s="15">
        <f t="shared" si="2050"/>
        <v>60.825000000000003</v>
      </c>
      <c r="AF3193" s="27" t="e">
        <f t="shared" si="2054"/>
        <v>#REF!</v>
      </c>
      <c r="AG3193" s="7" t="e">
        <f t="shared" si="2054"/>
        <v>#REF!</v>
      </c>
      <c r="AH3193" s="17" t="e">
        <f t="shared" si="2051"/>
        <v>#REF!</v>
      </c>
      <c r="AI3193" s="26" t="e">
        <f t="shared" si="2055"/>
        <v>#REF!</v>
      </c>
      <c r="AJ3193" s="22" t="e">
        <f t="shared" si="2055"/>
        <v>#REF!</v>
      </c>
      <c r="AK3193" s="25" t="e">
        <f t="shared" si="2052"/>
        <v>#REF!</v>
      </c>
      <c r="AL3193" s="60">
        <f t="shared" si="2061"/>
        <v>40641</v>
      </c>
      <c r="AM3193" s="2"/>
    </row>
    <row r="3194" spans="1:39" ht="11.25" x14ac:dyDescent="0.2">
      <c r="A3194" s="2" t="s">
        <v>5</v>
      </c>
      <c r="B3194" s="2" t="str">
        <f t="shared" si="2062"/>
        <v>CACY2011</v>
      </c>
      <c r="C3194" s="2" t="s">
        <v>35</v>
      </c>
      <c r="D3194" s="4">
        <v>40640</v>
      </c>
      <c r="K3194" s="54">
        <f t="shared" si="2053"/>
        <v>0</v>
      </c>
      <c r="T3194" s="53">
        <v>3</v>
      </c>
      <c r="U3194" s="54">
        <v>3</v>
      </c>
      <c r="V3194" s="55">
        <v>290</v>
      </c>
      <c r="W3194" s="48">
        <f t="shared" si="2060"/>
        <v>1593</v>
      </c>
      <c r="X3194" s="32">
        <v>48080</v>
      </c>
      <c r="Y3194" s="31">
        <f t="shared" si="2056"/>
        <v>6.0316139767054907E-3</v>
      </c>
      <c r="Z3194" s="30">
        <f t="shared" si="2057"/>
        <v>6.2396006655574045E-5</v>
      </c>
      <c r="AA3194" s="10">
        <f t="shared" si="2049"/>
        <v>96.666666666666657</v>
      </c>
      <c r="AB3194" s="9" t="str">
        <f t="shared" si="2048"/>
        <v>U E</v>
      </c>
      <c r="AC3194" s="28">
        <f t="shared" si="2058"/>
        <v>6.0316139767054907E-3</v>
      </c>
      <c r="AD3194" s="29">
        <f t="shared" si="2059"/>
        <v>6.2396006655574045E-5</v>
      </c>
      <c r="AE3194" s="15">
        <f t="shared" si="2050"/>
        <v>96.666666666666657</v>
      </c>
      <c r="AF3194" s="27" t="e">
        <f t="shared" si="2054"/>
        <v>#REF!</v>
      </c>
      <c r="AG3194" s="7" t="e">
        <f t="shared" si="2054"/>
        <v>#REF!</v>
      </c>
      <c r="AH3194" s="17" t="e">
        <f t="shared" si="2051"/>
        <v>#REF!</v>
      </c>
      <c r="AI3194" s="26" t="e">
        <f t="shared" si="2055"/>
        <v>#REF!</v>
      </c>
      <c r="AJ3194" s="22" t="e">
        <f t="shared" si="2055"/>
        <v>#REF!</v>
      </c>
      <c r="AK3194" s="25" t="e">
        <f t="shared" si="2052"/>
        <v>#REF!</v>
      </c>
      <c r="AL3194" s="60">
        <f t="shared" si="2061"/>
        <v>40640</v>
      </c>
      <c r="AM3194" s="2"/>
    </row>
    <row r="3195" spans="1:39" ht="11.25" x14ac:dyDescent="0.2">
      <c r="A3195" s="2" t="s">
        <v>5</v>
      </c>
      <c r="B3195" s="2" t="str">
        <f t="shared" si="2062"/>
        <v>CACY2011</v>
      </c>
      <c r="C3195" s="2" t="s">
        <v>35</v>
      </c>
      <c r="D3195" s="4">
        <v>40639</v>
      </c>
      <c r="K3195" s="54">
        <f t="shared" si="2053"/>
        <v>0</v>
      </c>
      <c r="T3195" s="53">
        <v>3</v>
      </c>
      <c r="U3195" s="54">
        <v>22</v>
      </c>
      <c r="V3195" s="55">
        <v>2210</v>
      </c>
      <c r="W3195" s="48">
        <f t="shared" si="2060"/>
        <v>1594</v>
      </c>
      <c r="X3195" s="32">
        <v>48080</v>
      </c>
      <c r="Y3195" s="31">
        <f t="shared" si="2056"/>
        <v>4.5965058236272879E-2</v>
      </c>
      <c r="Z3195" s="30">
        <f t="shared" si="2057"/>
        <v>4.5757071547420963E-4</v>
      </c>
      <c r="AA3195" s="10">
        <f t="shared" si="2049"/>
        <v>100.45454545454545</v>
      </c>
      <c r="AB3195" s="9" t="str">
        <f t="shared" si="2048"/>
        <v>U E</v>
      </c>
      <c r="AC3195" s="28">
        <f t="shared" si="2058"/>
        <v>4.5965058236272879E-2</v>
      </c>
      <c r="AD3195" s="29">
        <f t="shared" si="2059"/>
        <v>4.5757071547420963E-4</v>
      </c>
      <c r="AE3195" s="15">
        <f t="shared" si="2050"/>
        <v>100.45454545454545</v>
      </c>
      <c r="AF3195" s="27" t="e">
        <f t="shared" si="2054"/>
        <v>#REF!</v>
      </c>
      <c r="AG3195" s="7" t="e">
        <f t="shared" si="2054"/>
        <v>#REF!</v>
      </c>
      <c r="AH3195" s="17" t="e">
        <f t="shared" si="2051"/>
        <v>#REF!</v>
      </c>
      <c r="AI3195" s="26" t="e">
        <f t="shared" si="2055"/>
        <v>#REF!</v>
      </c>
      <c r="AJ3195" s="22" t="e">
        <f t="shared" si="2055"/>
        <v>#REF!</v>
      </c>
      <c r="AK3195" s="25" t="e">
        <f t="shared" si="2052"/>
        <v>#REF!</v>
      </c>
      <c r="AL3195" s="60">
        <f t="shared" si="2061"/>
        <v>40639</v>
      </c>
      <c r="AM3195" s="2"/>
    </row>
    <row r="3196" spans="1:39" ht="11.25" x14ac:dyDescent="0.2">
      <c r="A3196" s="2" t="s">
        <v>5</v>
      </c>
      <c r="B3196" s="2" t="str">
        <f t="shared" si="2062"/>
        <v>CACY2011</v>
      </c>
      <c r="C3196" s="2" t="s">
        <v>35</v>
      </c>
      <c r="D3196" s="4">
        <v>40638</v>
      </c>
      <c r="K3196" s="54">
        <f t="shared" si="2053"/>
        <v>0</v>
      </c>
      <c r="T3196" s="53">
        <v>4</v>
      </c>
      <c r="U3196" s="54">
        <v>5</v>
      </c>
      <c r="V3196" s="55">
        <v>478</v>
      </c>
      <c r="W3196" s="48">
        <f t="shared" si="2060"/>
        <v>1595</v>
      </c>
      <c r="X3196" s="32">
        <v>48080</v>
      </c>
      <c r="Y3196" s="31">
        <f t="shared" si="2056"/>
        <v>9.9417637271214648E-3</v>
      </c>
      <c r="Z3196" s="30">
        <f t="shared" si="2057"/>
        <v>1.0399334442595674E-4</v>
      </c>
      <c r="AA3196" s="10">
        <f t="shared" si="2049"/>
        <v>95.600000000000009</v>
      </c>
      <c r="AB3196" s="9" t="str">
        <f t="shared" si="2048"/>
        <v>U E</v>
      </c>
      <c r="AC3196" s="28">
        <f t="shared" si="2058"/>
        <v>9.9417637271214648E-3</v>
      </c>
      <c r="AD3196" s="29">
        <f t="shared" si="2059"/>
        <v>1.0399334442595674E-4</v>
      </c>
      <c r="AE3196" s="15">
        <f t="shared" si="2050"/>
        <v>95.600000000000009</v>
      </c>
      <c r="AF3196" s="27" t="e">
        <f t="shared" si="2054"/>
        <v>#REF!</v>
      </c>
      <c r="AG3196" s="7" t="e">
        <f t="shared" si="2054"/>
        <v>#REF!</v>
      </c>
      <c r="AH3196" s="17" t="e">
        <f t="shared" si="2051"/>
        <v>#REF!</v>
      </c>
      <c r="AI3196" s="26" t="e">
        <f t="shared" si="2055"/>
        <v>#REF!</v>
      </c>
      <c r="AJ3196" s="22" t="e">
        <f t="shared" si="2055"/>
        <v>#REF!</v>
      </c>
      <c r="AK3196" s="25" t="e">
        <f t="shared" si="2052"/>
        <v>#REF!</v>
      </c>
      <c r="AL3196" s="60">
        <f t="shared" si="2061"/>
        <v>40638</v>
      </c>
      <c r="AM3196" s="2"/>
    </row>
    <row r="3197" spans="1:39" ht="11.25" x14ac:dyDescent="0.2">
      <c r="A3197" s="2" t="s">
        <v>5</v>
      </c>
      <c r="B3197" s="2" t="str">
        <f t="shared" si="2062"/>
        <v>CACY2011</v>
      </c>
      <c r="C3197" s="2" t="s">
        <v>35</v>
      </c>
      <c r="D3197" s="4">
        <v>40637</v>
      </c>
      <c r="K3197" s="54">
        <f t="shared" si="2053"/>
        <v>0</v>
      </c>
      <c r="T3197" s="53">
        <v>5</v>
      </c>
      <c r="U3197" s="54">
        <v>703</v>
      </c>
      <c r="V3197" s="55">
        <v>32850</v>
      </c>
      <c r="W3197" s="48">
        <f t="shared" si="2060"/>
        <v>1609</v>
      </c>
      <c r="X3197" s="32">
        <v>48080</v>
      </c>
      <c r="Y3197" s="31">
        <f t="shared" si="2056"/>
        <v>0.68323627287853572</v>
      </c>
      <c r="Z3197" s="30">
        <f t="shared" si="2057"/>
        <v>1.4621464226289517E-2</v>
      </c>
      <c r="AA3197" s="10">
        <f t="shared" si="2049"/>
        <v>46.72830725462304</v>
      </c>
      <c r="AB3197" s="9" t="str">
        <f t="shared" ref="AB3197:AB3260" si="2063">IF(E3197&gt;0,"M E","U E")</f>
        <v>U E</v>
      </c>
      <c r="AC3197" s="28">
        <f t="shared" si="2058"/>
        <v>0.68323627287853572</v>
      </c>
      <c r="AD3197" s="29">
        <f t="shared" si="2059"/>
        <v>1.4621464226289517E-2</v>
      </c>
      <c r="AE3197" s="15">
        <f t="shared" si="2050"/>
        <v>46.72830725462304</v>
      </c>
      <c r="AF3197" s="27" t="e">
        <f t="shared" si="2054"/>
        <v>#REF!</v>
      </c>
      <c r="AG3197" s="7" t="e">
        <f t="shared" si="2054"/>
        <v>#REF!</v>
      </c>
      <c r="AH3197" s="17" t="e">
        <f t="shared" si="2051"/>
        <v>#REF!</v>
      </c>
      <c r="AI3197" s="26" t="e">
        <f t="shared" si="2055"/>
        <v>#REF!</v>
      </c>
      <c r="AJ3197" s="22" t="e">
        <f t="shared" si="2055"/>
        <v>#REF!</v>
      </c>
      <c r="AK3197" s="25" t="e">
        <f t="shared" si="2052"/>
        <v>#REF!</v>
      </c>
      <c r="AL3197" s="60">
        <f t="shared" si="2061"/>
        <v>40637</v>
      </c>
      <c r="AM3197" s="2"/>
    </row>
    <row r="3198" spans="1:39" ht="11.25" x14ac:dyDescent="0.2">
      <c r="A3198" s="2" t="s">
        <v>5</v>
      </c>
      <c r="B3198" s="2" t="str">
        <f t="shared" si="2062"/>
        <v>CACY2011</v>
      </c>
      <c r="C3198" s="2" t="s">
        <v>35</v>
      </c>
      <c r="D3198" s="4">
        <v>40636</v>
      </c>
      <c r="K3198" s="54">
        <f t="shared" si="2053"/>
        <v>0</v>
      </c>
      <c r="T3198" s="53"/>
      <c r="U3198" s="54"/>
      <c r="V3198" s="55"/>
      <c r="W3198" s="48">
        <f t="shared" si="2060"/>
        <v>1608</v>
      </c>
      <c r="X3198" s="32">
        <v>48080</v>
      </c>
      <c r="Y3198" s="31">
        <f t="shared" si="2056"/>
        <v>0</v>
      </c>
      <c r="Z3198" s="30">
        <f t="shared" si="2057"/>
        <v>0</v>
      </c>
      <c r="AA3198" s="10">
        <f t="shared" si="2049"/>
        <v>0</v>
      </c>
      <c r="AB3198" s="9" t="str">
        <f t="shared" si="2063"/>
        <v>U E</v>
      </c>
      <c r="AC3198" s="28">
        <f t="shared" si="2058"/>
        <v>0</v>
      </c>
      <c r="AD3198" s="29">
        <f t="shared" si="2059"/>
        <v>0</v>
      </c>
      <c r="AE3198" s="15">
        <f t="shared" si="2050"/>
        <v>0</v>
      </c>
      <c r="AF3198" s="27" t="e">
        <f t="shared" si="2054"/>
        <v>#REF!</v>
      </c>
      <c r="AG3198" s="7" t="e">
        <f t="shared" si="2054"/>
        <v>#REF!</v>
      </c>
      <c r="AH3198" s="17" t="e">
        <f t="shared" si="2051"/>
        <v>#REF!</v>
      </c>
      <c r="AI3198" s="26" t="e">
        <f t="shared" si="2055"/>
        <v>#REF!</v>
      </c>
      <c r="AJ3198" s="22" t="e">
        <f t="shared" si="2055"/>
        <v>#REF!</v>
      </c>
      <c r="AK3198" s="25" t="e">
        <f t="shared" si="2052"/>
        <v>#REF!</v>
      </c>
      <c r="AL3198" s="60">
        <f t="shared" si="2061"/>
        <v>40636</v>
      </c>
      <c r="AM3198" s="2"/>
    </row>
    <row r="3199" spans="1:39" ht="11.25" x14ac:dyDescent="0.2">
      <c r="A3199" s="2" t="s">
        <v>5</v>
      </c>
      <c r="B3199" s="2" t="str">
        <f t="shared" si="2062"/>
        <v>CACY2011</v>
      </c>
      <c r="C3199" s="2" t="s">
        <v>35</v>
      </c>
      <c r="D3199" s="4">
        <v>40635</v>
      </c>
      <c r="K3199" s="54">
        <f t="shared" si="2053"/>
        <v>0</v>
      </c>
      <c r="T3199" s="53">
        <v>8</v>
      </c>
      <c r="U3199" s="54">
        <v>180</v>
      </c>
      <c r="V3199" s="55">
        <v>263107</v>
      </c>
      <c r="W3199" s="48">
        <f t="shared" si="2060"/>
        <v>1610</v>
      </c>
      <c r="X3199" s="32">
        <v>48080</v>
      </c>
      <c r="Y3199" s="31">
        <f t="shared" si="2056"/>
        <v>5.4722753743760402</v>
      </c>
      <c r="Z3199" s="30">
        <f t="shared" si="2057"/>
        <v>3.7437603993344427E-3</v>
      </c>
      <c r="AA3199" s="10">
        <f t="shared" ref="AA3199:AA3262" si="2064">IF(Z3199=0,0,Y3199/Z3199)</f>
        <v>1461.7055555555555</v>
      </c>
      <c r="AB3199" s="9" t="str">
        <f t="shared" si="2063"/>
        <v>U E</v>
      </c>
      <c r="AC3199" s="28">
        <f t="shared" si="2058"/>
        <v>5.4722753743760402</v>
      </c>
      <c r="AD3199" s="29">
        <f t="shared" si="2059"/>
        <v>3.7437603993344427E-3</v>
      </c>
      <c r="AE3199" s="15">
        <f t="shared" ref="AE3199:AE3262" si="2065">IF(AD3199=0,0,AC3199/AD3199)</f>
        <v>1461.7055555555555</v>
      </c>
      <c r="AF3199" s="27" t="e">
        <f t="shared" si="2054"/>
        <v>#REF!</v>
      </c>
      <c r="AG3199" s="7" t="e">
        <f t="shared" si="2054"/>
        <v>#REF!</v>
      </c>
      <c r="AH3199" s="17" t="e">
        <f t="shared" ref="AH3199:AH3262" si="2066">AF3199/AG3199</f>
        <v>#REF!</v>
      </c>
      <c r="AI3199" s="26" t="e">
        <f t="shared" si="2055"/>
        <v>#REF!</v>
      </c>
      <c r="AJ3199" s="22" t="e">
        <f t="shared" si="2055"/>
        <v>#REF!</v>
      </c>
      <c r="AK3199" s="25" t="e">
        <f t="shared" ref="AK3199:AK3262" si="2067">AI3199/AJ3199</f>
        <v>#REF!</v>
      </c>
      <c r="AL3199" s="60">
        <f t="shared" si="2061"/>
        <v>40635</v>
      </c>
      <c r="AM3199" s="2"/>
    </row>
    <row r="3200" spans="1:39" ht="11.25" x14ac:dyDescent="0.2">
      <c r="A3200" s="2" t="s">
        <v>5</v>
      </c>
      <c r="B3200" s="2" t="str">
        <f t="shared" si="2062"/>
        <v>CACY2011</v>
      </c>
      <c r="C3200" s="2" t="s">
        <v>35</v>
      </c>
      <c r="D3200" s="4">
        <v>40634</v>
      </c>
      <c r="K3200" s="54">
        <f t="shared" si="2053"/>
        <v>0</v>
      </c>
      <c r="T3200" s="53">
        <v>2</v>
      </c>
      <c r="U3200" s="54">
        <v>3</v>
      </c>
      <c r="V3200" s="55">
        <v>390</v>
      </c>
      <c r="W3200" s="48">
        <f t="shared" si="2060"/>
        <v>1602</v>
      </c>
      <c r="X3200" s="32">
        <v>48080</v>
      </c>
      <c r="Y3200" s="31">
        <f t="shared" si="2056"/>
        <v>8.1114808652246254E-3</v>
      </c>
      <c r="Z3200" s="30">
        <f t="shared" si="2057"/>
        <v>6.2396006655574045E-5</v>
      </c>
      <c r="AA3200" s="10">
        <f t="shared" si="2064"/>
        <v>130</v>
      </c>
      <c r="AB3200" s="9" t="str">
        <f t="shared" si="2063"/>
        <v>U E</v>
      </c>
      <c r="AC3200" s="28">
        <f t="shared" si="2058"/>
        <v>8.1114808652246254E-3</v>
      </c>
      <c r="AD3200" s="29">
        <f t="shared" si="2059"/>
        <v>6.2396006655574045E-5</v>
      </c>
      <c r="AE3200" s="15">
        <f t="shared" si="2065"/>
        <v>130</v>
      </c>
      <c r="AF3200" s="27" t="e">
        <f t="shared" si="2054"/>
        <v>#REF!</v>
      </c>
      <c r="AG3200" s="7" t="e">
        <f t="shared" si="2054"/>
        <v>#REF!</v>
      </c>
      <c r="AH3200" s="17" t="e">
        <f t="shared" si="2066"/>
        <v>#REF!</v>
      </c>
      <c r="AI3200" s="26" t="e">
        <f t="shared" si="2055"/>
        <v>#REF!</v>
      </c>
      <c r="AJ3200" s="22" t="e">
        <f t="shared" si="2055"/>
        <v>#REF!</v>
      </c>
      <c r="AK3200" s="25" t="e">
        <f t="shared" si="2067"/>
        <v>#REF!</v>
      </c>
      <c r="AL3200" s="60">
        <f t="shared" si="2061"/>
        <v>40634</v>
      </c>
      <c r="AM3200" s="2"/>
    </row>
    <row r="3201" spans="1:39" ht="11.25" x14ac:dyDescent="0.2">
      <c r="A3201" s="2" t="s">
        <v>5</v>
      </c>
      <c r="B3201" s="2" t="str">
        <f t="shared" si="2062"/>
        <v>CACY2011</v>
      </c>
      <c r="C3201" s="2" t="s">
        <v>35</v>
      </c>
      <c r="D3201" s="4">
        <v>40633</v>
      </c>
      <c r="G3201" s="69">
        <v>79</v>
      </c>
      <c r="H3201" s="71">
        <v>0.85</v>
      </c>
      <c r="I3201" s="76">
        <v>93</v>
      </c>
      <c r="K3201" s="54">
        <f t="shared" si="2053"/>
        <v>0</v>
      </c>
      <c r="T3201" s="53">
        <v>3</v>
      </c>
      <c r="U3201" s="54">
        <v>47</v>
      </c>
      <c r="V3201" s="55">
        <v>8170</v>
      </c>
      <c r="W3201" s="48">
        <f t="shared" si="2060"/>
        <v>1602</v>
      </c>
      <c r="X3201" s="32">
        <v>48080</v>
      </c>
      <c r="Y3201" s="31">
        <f t="shared" si="2056"/>
        <v>0.1699251247920133</v>
      </c>
      <c r="Z3201" s="30">
        <f t="shared" si="2057"/>
        <v>9.775374376039933E-4</v>
      </c>
      <c r="AA3201" s="10">
        <f t="shared" si="2064"/>
        <v>173.82978723404256</v>
      </c>
      <c r="AB3201" s="9" t="str">
        <f t="shared" si="2063"/>
        <v>U E</v>
      </c>
      <c r="AC3201" s="28">
        <f t="shared" si="2058"/>
        <v>0.1699251247920133</v>
      </c>
      <c r="AD3201" s="29">
        <f t="shared" si="2059"/>
        <v>9.775374376039933E-4</v>
      </c>
      <c r="AE3201" s="15">
        <f t="shared" si="2065"/>
        <v>173.82978723404256</v>
      </c>
      <c r="AF3201" s="27" t="e">
        <f t="shared" si="2054"/>
        <v>#REF!</v>
      </c>
      <c r="AG3201" s="7" t="e">
        <f t="shared" si="2054"/>
        <v>#REF!</v>
      </c>
      <c r="AH3201" s="17" t="e">
        <f t="shared" si="2066"/>
        <v>#REF!</v>
      </c>
      <c r="AI3201" s="26" t="e">
        <f t="shared" si="2055"/>
        <v>#REF!</v>
      </c>
      <c r="AJ3201" s="22" t="e">
        <f t="shared" si="2055"/>
        <v>#REF!</v>
      </c>
      <c r="AK3201" s="25" t="e">
        <f t="shared" si="2067"/>
        <v>#REF!</v>
      </c>
      <c r="AL3201" s="60">
        <f t="shared" si="2061"/>
        <v>40633</v>
      </c>
      <c r="AM3201" s="2"/>
    </row>
    <row r="3202" spans="1:39" ht="11.25" x14ac:dyDescent="0.2">
      <c r="A3202" s="2" t="s">
        <v>5</v>
      </c>
      <c r="B3202" s="2" t="str">
        <f t="shared" si="2062"/>
        <v>CACY2011</v>
      </c>
      <c r="C3202" s="2" t="s">
        <v>35</v>
      </c>
      <c r="D3202" s="4">
        <v>40632</v>
      </c>
      <c r="K3202" s="54">
        <f t="shared" si="2053"/>
        <v>0</v>
      </c>
      <c r="T3202" s="53">
        <v>7</v>
      </c>
      <c r="U3202" s="54">
        <v>9</v>
      </c>
      <c r="V3202" s="55">
        <v>909</v>
      </c>
      <c r="W3202" s="48">
        <f t="shared" si="2060"/>
        <v>1603</v>
      </c>
      <c r="X3202" s="32">
        <v>48080</v>
      </c>
      <c r="Y3202" s="31">
        <f t="shared" si="2056"/>
        <v>1.8905990016638934E-2</v>
      </c>
      <c r="Z3202" s="30">
        <f t="shared" si="2057"/>
        <v>1.8718801996672212E-4</v>
      </c>
      <c r="AA3202" s="10">
        <f t="shared" si="2064"/>
        <v>101</v>
      </c>
      <c r="AB3202" s="9" t="str">
        <f t="shared" si="2063"/>
        <v>U E</v>
      </c>
      <c r="AC3202" s="28">
        <f t="shared" si="2058"/>
        <v>1.8905990016638934E-2</v>
      </c>
      <c r="AD3202" s="29">
        <f t="shared" si="2059"/>
        <v>1.8718801996672212E-4</v>
      </c>
      <c r="AE3202" s="15">
        <f t="shared" si="2065"/>
        <v>101</v>
      </c>
      <c r="AF3202" s="27" t="e">
        <f t="shared" si="2054"/>
        <v>#REF!</v>
      </c>
      <c r="AG3202" s="7" t="e">
        <f t="shared" si="2054"/>
        <v>#REF!</v>
      </c>
      <c r="AH3202" s="17" t="e">
        <f t="shared" si="2066"/>
        <v>#REF!</v>
      </c>
      <c r="AI3202" s="26" t="e">
        <f t="shared" si="2055"/>
        <v>#REF!</v>
      </c>
      <c r="AJ3202" s="22" t="e">
        <f t="shared" si="2055"/>
        <v>#REF!</v>
      </c>
      <c r="AK3202" s="25" t="e">
        <f t="shared" si="2067"/>
        <v>#REF!</v>
      </c>
      <c r="AL3202" s="60">
        <f t="shared" si="2061"/>
        <v>40632</v>
      </c>
      <c r="AM3202" s="2"/>
    </row>
    <row r="3203" spans="1:39" ht="11.25" x14ac:dyDescent="0.2">
      <c r="A3203" s="2" t="s">
        <v>5</v>
      </c>
      <c r="B3203" s="2" t="str">
        <f t="shared" si="2062"/>
        <v>CACY2011</v>
      </c>
      <c r="C3203" s="2" t="s">
        <v>35</v>
      </c>
      <c r="D3203" s="4">
        <v>40631</v>
      </c>
      <c r="K3203" s="54">
        <f t="shared" si="2053"/>
        <v>0</v>
      </c>
      <c r="T3203" s="53">
        <v>5</v>
      </c>
      <c r="U3203" s="54">
        <v>7</v>
      </c>
      <c r="V3203" s="55">
        <v>659</v>
      </c>
      <c r="W3203" s="48">
        <f t="shared" si="2060"/>
        <v>1603</v>
      </c>
      <c r="X3203" s="32">
        <v>48080</v>
      </c>
      <c r="Y3203" s="31">
        <f t="shared" si="2056"/>
        <v>1.3706322795341098E-2</v>
      </c>
      <c r="Z3203" s="30">
        <f t="shared" si="2057"/>
        <v>1.4559068219633942E-4</v>
      </c>
      <c r="AA3203" s="10">
        <f t="shared" si="2064"/>
        <v>94.142857142857153</v>
      </c>
      <c r="AB3203" s="9" t="str">
        <f t="shared" si="2063"/>
        <v>U E</v>
      </c>
      <c r="AC3203" s="28">
        <f t="shared" si="2058"/>
        <v>1.3706322795341098E-2</v>
      </c>
      <c r="AD3203" s="29">
        <f t="shared" si="2059"/>
        <v>1.4559068219633942E-4</v>
      </c>
      <c r="AE3203" s="15">
        <f t="shared" si="2065"/>
        <v>94.142857142857153</v>
      </c>
      <c r="AF3203" s="27" t="e">
        <f t="shared" si="2054"/>
        <v>#REF!</v>
      </c>
      <c r="AG3203" s="7" t="e">
        <f t="shared" si="2054"/>
        <v>#REF!</v>
      </c>
      <c r="AH3203" s="17" t="e">
        <f t="shared" si="2066"/>
        <v>#REF!</v>
      </c>
      <c r="AI3203" s="26" t="e">
        <f t="shared" si="2055"/>
        <v>#REF!</v>
      </c>
      <c r="AJ3203" s="22" t="e">
        <f t="shared" si="2055"/>
        <v>#REF!</v>
      </c>
      <c r="AK3203" s="25" t="e">
        <f t="shared" si="2067"/>
        <v>#REF!</v>
      </c>
      <c r="AL3203" s="60">
        <f t="shared" si="2061"/>
        <v>40631</v>
      </c>
      <c r="AM3203" s="2"/>
    </row>
    <row r="3204" spans="1:39" ht="11.25" x14ac:dyDescent="0.2">
      <c r="A3204" s="2" t="s">
        <v>5</v>
      </c>
      <c r="B3204" s="2" t="str">
        <f t="shared" si="2062"/>
        <v>CACY2011</v>
      </c>
      <c r="C3204" s="2" t="s">
        <v>35</v>
      </c>
      <c r="D3204" s="4">
        <v>40630</v>
      </c>
      <c r="K3204" s="54">
        <f t="shared" si="2053"/>
        <v>0</v>
      </c>
      <c r="T3204" s="53">
        <v>6</v>
      </c>
      <c r="U3204" s="54">
        <v>13</v>
      </c>
      <c r="V3204" s="55">
        <v>1214</v>
      </c>
      <c r="W3204" s="48">
        <f t="shared" si="2060"/>
        <v>1604</v>
      </c>
      <c r="X3204" s="32">
        <v>48080</v>
      </c>
      <c r="Y3204" s="31">
        <f t="shared" si="2056"/>
        <v>2.5249584026622297E-2</v>
      </c>
      <c r="Z3204" s="30">
        <f t="shared" si="2057"/>
        <v>2.7038269550748754E-4</v>
      </c>
      <c r="AA3204" s="10">
        <f t="shared" si="2064"/>
        <v>93.384615384615373</v>
      </c>
      <c r="AB3204" s="9" t="str">
        <f t="shared" si="2063"/>
        <v>U E</v>
      </c>
      <c r="AC3204" s="28">
        <f t="shared" si="2058"/>
        <v>2.5249584026622297E-2</v>
      </c>
      <c r="AD3204" s="29">
        <f t="shared" si="2059"/>
        <v>2.7038269550748754E-4</v>
      </c>
      <c r="AE3204" s="15">
        <f t="shared" si="2065"/>
        <v>93.384615384615373</v>
      </c>
      <c r="AF3204" s="27" t="e">
        <f t="shared" si="2054"/>
        <v>#REF!</v>
      </c>
      <c r="AG3204" s="7" t="e">
        <f t="shared" si="2054"/>
        <v>#REF!</v>
      </c>
      <c r="AH3204" s="17" t="e">
        <f t="shared" si="2066"/>
        <v>#REF!</v>
      </c>
      <c r="AI3204" s="26" t="e">
        <f t="shared" si="2055"/>
        <v>#REF!</v>
      </c>
      <c r="AJ3204" s="22" t="e">
        <f t="shared" si="2055"/>
        <v>#REF!</v>
      </c>
      <c r="AK3204" s="25" t="e">
        <f t="shared" si="2067"/>
        <v>#REF!</v>
      </c>
      <c r="AL3204" s="60">
        <f t="shared" si="2061"/>
        <v>40630</v>
      </c>
      <c r="AM3204" s="2"/>
    </row>
    <row r="3205" spans="1:39" ht="11.25" x14ac:dyDescent="0.2">
      <c r="A3205" s="2" t="s">
        <v>5</v>
      </c>
      <c r="B3205" s="2" t="str">
        <f t="shared" si="2062"/>
        <v>CACY2011</v>
      </c>
      <c r="C3205" s="2" t="s">
        <v>35</v>
      </c>
      <c r="D3205" s="4">
        <v>40629</v>
      </c>
      <c r="K3205" s="54">
        <f t="shared" si="2053"/>
        <v>0</v>
      </c>
      <c r="T3205" s="53"/>
      <c r="U3205" s="54"/>
      <c r="V3205" s="55"/>
      <c r="W3205" s="48">
        <f t="shared" si="2060"/>
        <v>1606</v>
      </c>
      <c r="X3205" s="32">
        <v>48080</v>
      </c>
      <c r="Y3205" s="31">
        <f t="shared" si="2056"/>
        <v>0</v>
      </c>
      <c r="Z3205" s="30">
        <f t="shared" si="2057"/>
        <v>0</v>
      </c>
      <c r="AA3205" s="10">
        <f t="shared" si="2064"/>
        <v>0</v>
      </c>
      <c r="AB3205" s="9" t="str">
        <f t="shared" si="2063"/>
        <v>U E</v>
      </c>
      <c r="AC3205" s="28">
        <f t="shared" si="2058"/>
        <v>0</v>
      </c>
      <c r="AD3205" s="29">
        <f t="shared" si="2059"/>
        <v>0</v>
      </c>
      <c r="AE3205" s="15">
        <f t="shared" si="2065"/>
        <v>0</v>
      </c>
      <c r="AF3205" s="27" t="e">
        <f t="shared" si="2054"/>
        <v>#REF!</v>
      </c>
      <c r="AG3205" s="7" t="e">
        <f t="shared" si="2054"/>
        <v>#REF!</v>
      </c>
      <c r="AH3205" s="17" t="e">
        <f t="shared" si="2066"/>
        <v>#REF!</v>
      </c>
      <c r="AI3205" s="26" t="e">
        <f t="shared" si="2055"/>
        <v>#REF!</v>
      </c>
      <c r="AJ3205" s="22" t="e">
        <f t="shared" si="2055"/>
        <v>#REF!</v>
      </c>
      <c r="AK3205" s="25" t="e">
        <f t="shared" si="2067"/>
        <v>#REF!</v>
      </c>
      <c r="AL3205" s="60">
        <f t="shared" si="2061"/>
        <v>40629</v>
      </c>
      <c r="AM3205" s="2"/>
    </row>
    <row r="3206" spans="1:39" ht="11.25" x14ac:dyDescent="0.2">
      <c r="A3206" s="2" t="s">
        <v>5</v>
      </c>
      <c r="B3206" s="2" t="str">
        <f t="shared" si="2062"/>
        <v>CACY2011</v>
      </c>
      <c r="C3206" s="2" t="s">
        <v>35</v>
      </c>
      <c r="D3206" s="4">
        <v>40628</v>
      </c>
      <c r="K3206" s="54">
        <f t="shared" si="2053"/>
        <v>0</v>
      </c>
      <c r="T3206" s="53">
        <v>5</v>
      </c>
      <c r="U3206" s="54">
        <v>1073</v>
      </c>
      <c r="V3206" s="55">
        <v>13208</v>
      </c>
      <c r="W3206" s="48">
        <f t="shared" si="2060"/>
        <v>1608</v>
      </c>
      <c r="X3206" s="32">
        <v>48080</v>
      </c>
      <c r="Y3206" s="31">
        <f t="shared" si="2056"/>
        <v>0.27470881863560731</v>
      </c>
      <c r="Z3206" s="30">
        <f t="shared" si="2057"/>
        <v>2.2316971713810318E-2</v>
      </c>
      <c r="AA3206" s="10">
        <f t="shared" si="2064"/>
        <v>12.309412861136998</v>
      </c>
      <c r="AB3206" s="9" t="str">
        <f t="shared" si="2063"/>
        <v>U E</v>
      </c>
      <c r="AC3206" s="28">
        <f t="shared" si="2058"/>
        <v>0.27470881863560731</v>
      </c>
      <c r="AD3206" s="29">
        <f t="shared" si="2059"/>
        <v>2.2316971713810318E-2</v>
      </c>
      <c r="AE3206" s="15">
        <f t="shared" si="2065"/>
        <v>12.309412861136998</v>
      </c>
      <c r="AF3206" s="27" t="e">
        <f t="shared" si="2054"/>
        <v>#REF!</v>
      </c>
      <c r="AG3206" s="7" t="e">
        <f t="shared" si="2054"/>
        <v>#REF!</v>
      </c>
      <c r="AH3206" s="17" t="e">
        <f t="shared" si="2066"/>
        <v>#REF!</v>
      </c>
      <c r="AI3206" s="26" t="e">
        <f t="shared" si="2055"/>
        <v>#REF!</v>
      </c>
      <c r="AJ3206" s="22" t="e">
        <f t="shared" si="2055"/>
        <v>#REF!</v>
      </c>
      <c r="AK3206" s="25" t="e">
        <f t="shared" si="2067"/>
        <v>#REF!</v>
      </c>
      <c r="AL3206" s="60">
        <f t="shared" si="2061"/>
        <v>40628</v>
      </c>
      <c r="AM3206" s="2"/>
    </row>
    <row r="3207" spans="1:39" ht="11.25" x14ac:dyDescent="0.2">
      <c r="A3207" s="2" t="s">
        <v>5</v>
      </c>
      <c r="B3207" s="2" t="str">
        <f t="shared" si="2062"/>
        <v>CACY2011</v>
      </c>
      <c r="C3207" s="2" t="s">
        <v>35</v>
      </c>
      <c r="D3207" s="4">
        <v>40627</v>
      </c>
      <c r="K3207" s="54">
        <f t="shared" ref="K3207:K3270" si="2068">L3207-J3207</f>
        <v>0</v>
      </c>
      <c r="T3207" s="53">
        <v>20</v>
      </c>
      <c r="U3207" s="54">
        <v>4141</v>
      </c>
      <c r="V3207" s="55">
        <v>419777</v>
      </c>
      <c r="W3207" s="48">
        <f t="shared" si="2060"/>
        <v>1619</v>
      </c>
      <c r="X3207" s="32">
        <v>48080</v>
      </c>
      <c r="Y3207" s="31">
        <f t="shared" si="2056"/>
        <v>8.7308028286189678</v>
      </c>
      <c r="Z3207" s="30">
        <f t="shared" si="2057"/>
        <v>8.6127287853577372E-2</v>
      </c>
      <c r="AA3207" s="10">
        <f t="shared" si="2064"/>
        <v>101.37092489736777</v>
      </c>
      <c r="AB3207" s="9" t="str">
        <f t="shared" si="2063"/>
        <v>U E</v>
      </c>
      <c r="AC3207" s="28">
        <f t="shared" si="2058"/>
        <v>8.7308028286189678</v>
      </c>
      <c r="AD3207" s="29">
        <f t="shared" si="2059"/>
        <v>8.6127287853577372E-2</v>
      </c>
      <c r="AE3207" s="15">
        <f t="shared" si="2065"/>
        <v>101.37092489736777</v>
      </c>
      <c r="AF3207" s="27" t="e">
        <f t="shared" si="2054"/>
        <v>#REF!</v>
      </c>
      <c r="AG3207" s="7" t="e">
        <f t="shared" si="2054"/>
        <v>#REF!</v>
      </c>
      <c r="AH3207" s="17" t="e">
        <f t="shared" si="2066"/>
        <v>#REF!</v>
      </c>
      <c r="AI3207" s="26" t="e">
        <f t="shared" si="2055"/>
        <v>#REF!</v>
      </c>
      <c r="AJ3207" s="22" t="e">
        <f t="shared" si="2055"/>
        <v>#REF!</v>
      </c>
      <c r="AK3207" s="25" t="e">
        <f t="shared" si="2067"/>
        <v>#REF!</v>
      </c>
      <c r="AL3207" s="60">
        <f t="shared" si="2061"/>
        <v>40627</v>
      </c>
      <c r="AM3207" s="2"/>
    </row>
    <row r="3208" spans="1:39" ht="11.25" x14ac:dyDescent="0.2">
      <c r="A3208" s="2" t="s">
        <v>5</v>
      </c>
      <c r="B3208" s="2" t="str">
        <f t="shared" si="2062"/>
        <v>CACY2011</v>
      </c>
      <c r="C3208" s="2" t="s">
        <v>35</v>
      </c>
      <c r="D3208" s="4">
        <v>40626</v>
      </c>
      <c r="K3208" s="54">
        <f t="shared" si="2068"/>
        <v>0</v>
      </c>
      <c r="T3208" s="53">
        <v>21</v>
      </c>
      <c r="U3208" s="54">
        <v>2066</v>
      </c>
      <c r="V3208" s="55">
        <v>652217</v>
      </c>
      <c r="W3208" s="48">
        <f t="shared" si="2060"/>
        <v>1600</v>
      </c>
      <c r="X3208" s="32">
        <v>48080</v>
      </c>
      <c r="Y3208" s="31">
        <f t="shared" si="2056"/>
        <v>13.565245424292845</v>
      </c>
      <c r="Z3208" s="30">
        <f t="shared" si="2057"/>
        <v>4.2970049916805322E-2</v>
      </c>
      <c r="AA3208" s="10">
        <f t="shared" si="2064"/>
        <v>315.69070667957408</v>
      </c>
      <c r="AB3208" s="9" t="str">
        <f t="shared" si="2063"/>
        <v>U E</v>
      </c>
      <c r="AC3208" s="28">
        <f t="shared" si="2058"/>
        <v>13.565245424292845</v>
      </c>
      <c r="AD3208" s="29">
        <f t="shared" si="2059"/>
        <v>4.2970049916805322E-2</v>
      </c>
      <c r="AE3208" s="15">
        <f t="shared" si="2065"/>
        <v>315.69070667957408</v>
      </c>
      <c r="AF3208" s="27" t="e">
        <f t="shared" si="2054"/>
        <v>#REF!</v>
      </c>
      <c r="AG3208" s="7" t="e">
        <f t="shared" si="2054"/>
        <v>#REF!</v>
      </c>
      <c r="AH3208" s="17" t="e">
        <f t="shared" si="2066"/>
        <v>#REF!</v>
      </c>
      <c r="AI3208" s="26" t="e">
        <f t="shared" si="2055"/>
        <v>#REF!</v>
      </c>
      <c r="AJ3208" s="22" t="e">
        <f t="shared" si="2055"/>
        <v>#REF!</v>
      </c>
      <c r="AK3208" s="25" t="e">
        <f t="shared" si="2067"/>
        <v>#REF!</v>
      </c>
      <c r="AL3208" s="60">
        <f t="shared" si="2061"/>
        <v>40626</v>
      </c>
      <c r="AM3208" s="2"/>
    </row>
    <row r="3209" spans="1:39" ht="11.25" x14ac:dyDescent="0.2">
      <c r="A3209" s="2" t="s">
        <v>5</v>
      </c>
      <c r="B3209" s="2" t="str">
        <f t="shared" si="2062"/>
        <v>CACY2011</v>
      </c>
      <c r="C3209" s="2" t="s">
        <v>35</v>
      </c>
      <c r="D3209" s="4">
        <v>40625</v>
      </c>
      <c r="K3209" s="54">
        <f t="shared" si="2068"/>
        <v>0</v>
      </c>
      <c r="T3209" s="53">
        <v>3</v>
      </c>
      <c r="U3209" s="54">
        <v>1463</v>
      </c>
      <c r="V3209" s="55">
        <v>146013</v>
      </c>
      <c r="W3209" s="48">
        <f t="shared" si="2060"/>
        <v>1581</v>
      </c>
      <c r="X3209" s="32">
        <v>48080</v>
      </c>
      <c r="Y3209" s="31">
        <f t="shared" si="2056"/>
        <v>3.0368760399334445</v>
      </c>
      <c r="Z3209" s="30">
        <f t="shared" si="2057"/>
        <v>3.0428452579034943E-2</v>
      </c>
      <c r="AA3209" s="10">
        <f t="shared" si="2064"/>
        <v>99.803827751196181</v>
      </c>
      <c r="AB3209" s="9" t="str">
        <f t="shared" si="2063"/>
        <v>U E</v>
      </c>
      <c r="AC3209" s="28">
        <f t="shared" si="2058"/>
        <v>3.0368760399334445</v>
      </c>
      <c r="AD3209" s="29">
        <f t="shared" si="2059"/>
        <v>3.0428452579034943E-2</v>
      </c>
      <c r="AE3209" s="15">
        <f t="shared" si="2065"/>
        <v>99.803827751196181</v>
      </c>
      <c r="AF3209" s="27" t="e">
        <f t="shared" si="2054"/>
        <v>#REF!</v>
      </c>
      <c r="AG3209" s="7" t="e">
        <f t="shared" si="2054"/>
        <v>#REF!</v>
      </c>
      <c r="AH3209" s="17" t="e">
        <f t="shared" si="2066"/>
        <v>#REF!</v>
      </c>
      <c r="AI3209" s="26" t="e">
        <f t="shared" si="2055"/>
        <v>#REF!</v>
      </c>
      <c r="AJ3209" s="22" t="e">
        <f t="shared" si="2055"/>
        <v>#REF!</v>
      </c>
      <c r="AK3209" s="25" t="e">
        <f t="shared" si="2067"/>
        <v>#REF!</v>
      </c>
      <c r="AL3209" s="60">
        <f t="shared" si="2061"/>
        <v>40625</v>
      </c>
      <c r="AM3209" s="2"/>
    </row>
    <row r="3210" spans="1:39" ht="11.25" x14ac:dyDescent="0.2">
      <c r="A3210" s="2" t="s">
        <v>5</v>
      </c>
      <c r="B3210" s="2" t="str">
        <f t="shared" si="2062"/>
        <v>CACY2011</v>
      </c>
      <c r="C3210" s="2" t="s">
        <v>35</v>
      </c>
      <c r="D3210" s="4">
        <v>40624</v>
      </c>
      <c r="K3210" s="54">
        <f t="shared" si="2068"/>
        <v>0</v>
      </c>
      <c r="T3210" s="53">
        <v>7</v>
      </c>
      <c r="U3210" s="54">
        <v>40</v>
      </c>
      <c r="V3210" s="55">
        <v>3277</v>
      </c>
      <c r="W3210" s="48">
        <f t="shared" si="2060"/>
        <v>1588</v>
      </c>
      <c r="X3210" s="32">
        <v>48080</v>
      </c>
      <c r="Y3210" s="31">
        <f t="shared" si="2056"/>
        <v>6.8157237936772044E-2</v>
      </c>
      <c r="Z3210" s="30">
        <f t="shared" si="2057"/>
        <v>8.3194675540765393E-4</v>
      </c>
      <c r="AA3210" s="10">
        <f t="shared" si="2064"/>
        <v>81.924999999999997</v>
      </c>
      <c r="AB3210" s="9" t="str">
        <f t="shared" si="2063"/>
        <v>U E</v>
      </c>
      <c r="AC3210" s="28">
        <f t="shared" si="2058"/>
        <v>6.8157237936772044E-2</v>
      </c>
      <c r="AD3210" s="29">
        <f t="shared" si="2059"/>
        <v>8.3194675540765393E-4</v>
      </c>
      <c r="AE3210" s="15">
        <f t="shared" si="2065"/>
        <v>81.924999999999997</v>
      </c>
      <c r="AF3210" s="27" t="e">
        <f t="shared" si="2054"/>
        <v>#REF!</v>
      </c>
      <c r="AG3210" s="7" t="e">
        <f t="shared" si="2054"/>
        <v>#REF!</v>
      </c>
      <c r="AH3210" s="17" t="e">
        <f t="shared" si="2066"/>
        <v>#REF!</v>
      </c>
      <c r="AI3210" s="26" t="e">
        <f t="shared" si="2055"/>
        <v>#REF!</v>
      </c>
      <c r="AJ3210" s="22" t="e">
        <f t="shared" si="2055"/>
        <v>#REF!</v>
      </c>
      <c r="AK3210" s="25" t="e">
        <f t="shared" si="2067"/>
        <v>#REF!</v>
      </c>
      <c r="AL3210" s="60">
        <f t="shared" si="2061"/>
        <v>40624</v>
      </c>
      <c r="AM3210" s="2"/>
    </row>
    <row r="3211" spans="1:39" ht="11.25" x14ac:dyDescent="0.2">
      <c r="A3211" s="2" t="s">
        <v>5</v>
      </c>
      <c r="B3211" s="2" t="str">
        <f t="shared" si="2062"/>
        <v>CACY2011</v>
      </c>
      <c r="C3211" s="2" t="s">
        <v>35</v>
      </c>
      <c r="D3211" s="4">
        <v>40623</v>
      </c>
      <c r="K3211" s="54">
        <f t="shared" si="2068"/>
        <v>0</v>
      </c>
      <c r="T3211" s="53">
        <v>3</v>
      </c>
      <c r="U3211" s="54">
        <v>11</v>
      </c>
      <c r="V3211" s="55">
        <v>629</v>
      </c>
      <c r="W3211" s="48">
        <f t="shared" si="2060"/>
        <v>1592</v>
      </c>
      <c r="X3211" s="32">
        <v>48080</v>
      </c>
      <c r="Y3211" s="31">
        <f t="shared" si="2056"/>
        <v>1.3082362728785357E-2</v>
      </c>
      <c r="Z3211" s="30">
        <f t="shared" si="2057"/>
        <v>2.2878535773710482E-4</v>
      </c>
      <c r="AA3211" s="10">
        <f t="shared" si="2064"/>
        <v>57.18181818181818</v>
      </c>
      <c r="AB3211" s="9" t="str">
        <f t="shared" si="2063"/>
        <v>U E</v>
      </c>
      <c r="AC3211" s="28">
        <f t="shared" si="2058"/>
        <v>1.3082362728785357E-2</v>
      </c>
      <c r="AD3211" s="29">
        <f t="shared" si="2059"/>
        <v>2.2878535773710482E-4</v>
      </c>
      <c r="AE3211" s="15">
        <f t="shared" si="2065"/>
        <v>57.18181818181818</v>
      </c>
      <c r="AF3211" s="27" t="e">
        <f t="shared" si="2054"/>
        <v>#REF!</v>
      </c>
      <c r="AG3211" s="7" t="e">
        <f t="shared" si="2054"/>
        <v>#REF!</v>
      </c>
      <c r="AH3211" s="17" t="e">
        <f t="shared" si="2066"/>
        <v>#REF!</v>
      </c>
      <c r="AI3211" s="26" t="e">
        <f t="shared" si="2055"/>
        <v>#REF!</v>
      </c>
      <c r="AJ3211" s="22" t="e">
        <f t="shared" si="2055"/>
        <v>#REF!</v>
      </c>
      <c r="AK3211" s="25" t="e">
        <f t="shared" si="2067"/>
        <v>#REF!</v>
      </c>
      <c r="AL3211" s="60">
        <f t="shared" si="2061"/>
        <v>40623</v>
      </c>
      <c r="AM3211" s="2"/>
    </row>
    <row r="3212" spans="1:39" ht="11.25" x14ac:dyDescent="0.2">
      <c r="A3212" s="2" t="s">
        <v>5</v>
      </c>
      <c r="B3212" s="2" t="str">
        <f t="shared" si="2062"/>
        <v>CACY2011</v>
      </c>
      <c r="C3212" s="2" t="s">
        <v>35</v>
      </c>
      <c r="D3212" s="4">
        <v>40622</v>
      </c>
      <c r="K3212" s="54">
        <f t="shared" si="2068"/>
        <v>0</v>
      </c>
      <c r="T3212" s="53">
        <v>32</v>
      </c>
      <c r="U3212" s="54">
        <v>1843</v>
      </c>
      <c r="V3212" s="55">
        <v>335850</v>
      </c>
      <c r="W3212" s="48">
        <f t="shared" si="2060"/>
        <v>1593</v>
      </c>
      <c r="X3212" s="32">
        <v>48080</v>
      </c>
      <c r="Y3212" s="31">
        <f t="shared" si="2056"/>
        <v>6.9852329450915143</v>
      </c>
      <c r="Z3212" s="30">
        <f t="shared" si="2057"/>
        <v>3.8331946755407652E-2</v>
      </c>
      <c r="AA3212" s="10">
        <f t="shared" si="2064"/>
        <v>182.23005968529571</v>
      </c>
      <c r="AB3212" s="9" t="str">
        <f t="shared" si="2063"/>
        <v>U E</v>
      </c>
      <c r="AC3212" s="28">
        <f t="shared" si="2058"/>
        <v>6.9852329450915143</v>
      </c>
      <c r="AD3212" s="29">
        <f t="shared" si="2059"/>
        <v>3.8331946755407652E-2</v>
      </c>
      <c r="AE3212" s="15">
        <f t="shared" si="2065"/>
        <v>182.23005968529571</v>
      </c>
      <c r="AF3212" s="27" t="e">
        <f t="shared" si="2054"/>
        <v>#REF!</v>
      </c>
      <c r="AG3212" s="7" t="e">
        <f t="shared" si="2054"/>
        <v>#REF!</v>
      </c>
      <c r="AH3212" s="17" t="e">
        <f t="shared" si="2066"/>
        <v>#REF!</v>
      </c>
      <c r="AI3212" s="26" t="e">
        <f t="shared" si="2055"/>
        <v>#REF!</v>
      </c>
      <c r="AJ3212" s="22" t="e">
        <f t="shared" si="2055"/>
        <v>#REF!</v>
      </c>
      <c r="AK3212" s="25" t="e">
        <f t="shared" si="2067"/>
        <v>#REF!</v>
      </c>
      <c r="AL3212" s="60">
        <f t="shared" si="2061"/>
        <v>40622</v>
      </c>
      <c r="AM3212" s="2"/>
    </row>
    <row r="3213" spans="1:39" ht="11.25" x14ac:dyDescent="0.2">
      <c r="A3213" s="2" t="s">
        <v>5</v>
      </c>
      <c r="B3213" s="2" t="str">
        <f t="shared" si="2062"/>
        <v>CACY2011</v>
      </c>
      <c r="C3213" s="2" t="s">
        <v>35</v>
      </c>
      <c r="D3213" s="4">
        <v>40621</v>
      </c>
      <c r="K3213" s="54">
        <f t="shared" si="2068"/>
        <v>0</v>
      </c>
      <c r="T3213" s="53">
        <v>17</v>
      </c>
      <c r="U3213" s="54">
        <v>172</v>
      </c>
      <c r="V3213" s="55">
        <v>49155</v>
      </c>
      <c r="W3213" s="48">
        <f t="shared" si="2060"/>
        <v>1562</v>
      </c>
      <c r="X3213" s="32">
        <v>48080</v>
      </c>
      <c r="Y3213" s="31">
        <f t="shared" si="2056"/>
        <v>1.0223585690515806</v>
      </c>
      <c r="Z3213" s="30">
        <f t="shared" si="2057"/>
        <v>3.5773710482529118E-3</v>
      </c>
      <c r="AA3213" s="10">
        <f t="shared" si="2064"/>
        <v>285.78488372093022</v>
      </c>
      <c r="AB3213" s="9" t="str">
        <f t="shared" si="2063"/>
        <v>U E</v>
      </c>
      <c r="AC3213" s="28">
        <f t="shared" si="2058"/>
        <v>1.0223585690515806</v>
      </c>
      <c r="AD3213" s="29">
        <f t="shared" si="2059"/>
        <v>3.5773710482529118E-3</v>
      </c>
      <c r="AE3213" s="15">
        <f t="shared" si="2065"/>
        <v>285.78488372093022</v>
      </c>
      <c r="AF3213" s="27" t="e">
        <f t="shared" si="2054"/>
        <v>#REF!</v>
      </c>
      <c r="AG3213" s="7" t="e">
        <f t="shared" si="2054"/>
        <v>#REF!</v>
      </c>
      <c r="AH3213" s="17" t="e">
        <f t="shared" si="2066"/>
        <v>#REF!</v>
      </c>
      <c r="AI3213" s="26" t="e">
        <f t="shared" si="2055"/>
        <v>#REF!</v>
      </c>
      <c r="AJ3213" s="22" t="e">
        <f t="shared" si="2055"/>
        <v>#REF!</v>
      </c>
      <c r="AK3213" s="25" t="e">
        <f t="shared" si="2067"/>
        <v>#REF!</v>
      </c>
      <c r="AL3213" s="60">
        <f t="shared" si="2061"/>
        <v>40621</v>
      </c>
      <c r="AM3213" s="2"/>
    </row>
    <row r="3214" spans="1:39" ht="11.25" x14ac:dyDescent="0.2">
      <c r="A3214" s="2" t="s">
        <v>5</v>
      </c>
      <c r="B3214" s="2" t="str">
        <f t="shared" si="2062"/>
        <v>CACY2011</v>
      </c>
      <c r="C3214" s="2" t="s">
        <v>35</v>
      </c>
      <c r="D3214" s="4">
        <v>40620</v>
      </c>
      <c r="K3214" s="54">
        <f t="shared" si="2068"/>
        <v>0</v>
      </c>
      <c r="T3214" s="53">
        <v>33</v>
      </c>
      <c r="U3214" s="54">
        <v>8619</v>
      </c>
      <c r="V3214" s="55">
        <v>1063708</v>
      </c>
      <c r="W3214" s="48">
        <f t="shared" si="2060"/>
        <v>1546</v>
      </c>
      <c r="X3214" s="32">
        <v>48080</v>
      </c>
      <c r="Y3214" s="31">
        <f t="shared" si="2056"/>
        <v>22.12371048252912</v>
      </c>
      <c r="Z3214" s="30">
        <f t="shared" si="2057"/>
        <v>0.17926372712146424</v>
      </c>
      <c r="AA3214" s="10">
        <f t="shared" si="2064"/>
        <v>123.41431720617241</v>
      </c>
      <c r="AB3214" s="9" t="str">
        <f t="shared" si="2063"/>
        <v>U E</v>
      </c>
      <c r="AC3214" s="28">
        <f t="shared" si="2058"/>
        <v>22.12371048252912</v>
      </c>
      <c r="AD3214" s="29">
        <f t="shared" si="2059"/>
        <v>0.17926372712146424</v>
      </c>
      <c r="AE3214" s="15">
        <f t="shared" si="2065"/>
        <v>123.41431720617241</v>
      </c>
      <c r="AF3214" s="27" t="e">
        <f t="shared" si="2054"/>
        <v>#REF!</v>
      </c>
      <c r="AG3214" s="7" t="e">
        <f t="shared" si="2054"/>
        <v>#REF!</v>
      </c>
      <c r="AH3214" s="17" t="e">
        <f t="shared" si="2066"/>
        <v>#REF!</v>
      </c>
      <c r="AI3214" s="26" t="e">
        <f t="shared" si="2055"/>
        <v>#REF!</v>
      </c>
      <c r="AJ3214" s="22" t="e">
        <f t="shared" si="2055"/>
        <v>#REF!</v>
      </c>
      <c r="AK3214" s="25" t="e">
        <f t="shared" si="2067"/>
        <v>#REF!</v>
      </c>
      <c r="AL3214" s="60">
        <f t="shared" si="2061"/>
        <v>40620</v>
      </c>
      <c r="AM3214" s="2"/>
    </row>
    <row r="3215" spans="1:39" ht="11.25" x14ac:dyDescent="0.2">
      <c r="A3215" s="2" t="s">
        <v>5</v>
      </c>
      <c r="B3215" s="2" t="str">
        <f t="shared" si="2062"/>
        <v>CACY2011</v>
      </c>
      <c r="C3215" s="2" t="s">
        <v>35</v>
      </c>
      <c r="D3215" s="4">
        <v>40619</v>
      </c>
      <c r="K3215" s="54">
        <f t="shared" si="2068"/>
        <v>0</v>
      </c>
      <c r="T3215" s="53">
        <v>2</v>
      </c>
      <c r="U3215" s="54">
        <v>72</v>
      </c>
      <c r="V3215" s="55">
        <v>2366</v>
      </c>
      <c r="W3215" s="48">
        <f t="shared" si="2060"/>
        <v>1518</v>
      </c>
      <c r="X3215" s="32">
        <v>48080</v>
      </c>
      <c r="Y3215" s="31">
        <f t="shared" si="2056"/>
        <v>4.9209650582362728E-2</v>
      </c>
      <c r="Z3215" s="30">
        <f t="shared" si="2057"/>
        <v>1.497504159733777E-3</v>
      </c>
      <c r="AA3215" s="10">
        <f t="shared" si="2064"/>
        <v>32.861111111111114</v>
      </c>
      <c r="AB3215" s="9" t="str">
        <f t="shared" si="2063"/>
        <v>U E</v>
      </c>
      <c r="AC3215" s="28">
        <f t="shared" si="2058"/>
        <v>4.9209650582362728E-2</v>
      </c>
      <c r="AD3215" s="29">
        <f t="shared" si="2059"/>
        <v>1.497504159733777E-3</v>
      </c>
      <c r="AE3215" s="15">
        <f t="shared" si="2065"/>
        <v>32.861111111111114</v>
      </c>
      <c r="AF3215" s="27" t="e">
        <f t="shared" si="2054"/>
        <v>#REF!</v>
      </c>
      <c r="AG3215" s="7" t="e">
        <f t="shared" si="2054"/>
        <v>#REF!</v>
      </c>
      <c r="AH3215" s="17" t="e">
        <f t="shared" si="2066"/>
        <v>#REF!</v>
      </c>
      <c r="AI3215" s="26" t="e">
        <f t="shared" si="2055"/>
        <v>#REF!</v>
      </c>
      <c r="AJ3215" s="22" t="e">
        <f t="shared" si="2055"/>
        <v>#REF!</v>
      </c>
      <c r="AK3215" s="25" t="e">
        <f t="shared" si="2067"/>
        <v>#REF!</v>
      </c>
      <c r="AL3215" s="60">
        <f t="shared" si="2061"/>
        <v>40619</v>
      </c>
      <c r="AM3215" s="2"/>
    </row>
    <row r="3216" spans="1:39" ht="11.25" x14ac:dyDescent="0.2">
      <c r="A3216" s="2" t="s">
        <v>5</v>
      </c>
      <c r="B3216" s="2" t="str">
        <f t="shared" si="2062"/>
        <v>CACY2011</v>
      </c>
      <c r="C3216" s="2" t="s">
        <v>35</v>
      </c>
      <c r="D3216" s="4">
        <v>40618</v>
      </c>
      <c r="K3216" s="54">
        <f t="shared" si="2068"/>
        <v>0</v>
      </c>
      <c r="T3216" s="53">
        <v>3</v>
      </c>
      <c r="U3216" s="54">
        <v>8</v>
      </c>
      <c r="V3216" s="55">
        <v>1081</v>
      </c>
      <c r="W3216" s="48">
        <f t="shared" si="2060"/>
        <v>1535</v>
      </c>
      <c r="X3216" s="32">
        <v>48080</v>
      </c>
      <c r="Y3216" s="31">
        <f t="shared" si="2056"/>
        <v>2.2483361064891846E-2</v>
      </c>
      <c r="Z3216" s="30">
        <f t="shared" si="2057"/>
        <v>1.6638935108153079E-4</v>
      </c>
      <c r="AA3216" s="10">
        <f t="shared" si="2064"/>
        <v>135.125</v>
      </c>
      <c r="AB3216" s="9" t="str">
        <f t="shared" si="2063"/>
        <v>U E</v>
      </c>
      <c r="AC3216" s="28">
        <f t="shared" si="2058"/>
        <v>2.2483361064891846E-2</v>
      </c>
      <c r="AD3216" s="29">
        <f t="shared" si="2059"/>
        <v>1.6638935108153079E-4</v>
      </c>
      <c r="AE3216" s="15">
        <f t="shared" si="2065"/>
        <v>135.125</v>
      </c>
      <c r="AF3216" s="27" t="e">
        <f t="shared" si="2054"/>
        <v>#REF!</v>
      </c>
      <c r="AG3216" s="7" t="e">
        <f t="shared" si="2054"/>
        <v>#REF!</v>
      </c>
      <c r="AH3216" s="17" t="e">
        <f t="shared" si="2066"/>
        <v>#REF!</v>
      </c>
      <c r="AI3216" s="26" t="e">
        <f t="shared" si="2055"/>
        <v>#REF!</v>
      </c>
      <c r="AJ3216" s="22" t="e">
        <f t="shared" si="2055"/>
        <v>#REF!</v>
      </c>
      <c r="AK3216" s="25" t="e">
        <f t="shared" si="2067"/>
        <v>#REF!</v>
      </c>
      <c r="AL3216" s="60">
        <f t="shared" si="2061"/>
        <v>40618</v>
      </c>
      <c r="AM3216" s="2"/>
    </row>
    <row r="3217" spans="1:39" ht="11.25" x14ac:dyDescent="0.2">
      <c r="A3217" s="2" t="s">
        <v>5</v>
      </c>
      <c r="B3217" s="2" t="str">
        <f t="shared" si="2062"/>
        <v>CACY2011</v>
      </c>
      <c r="C3217" s="2" t="s">
        <v>35</v>
      </c>
      <c r="D3217" s="4">
        <v>40617</v>
      </c>
      <c r="K3217" s="54">
        <f t="shared" si="2068"/>
        <v>0</v>
      </c>
      <c r="T3217" s="53">
        <v>4</v>
      </c>
      <c r="U3217" s="54">
        <v>33</v>
      </c>
      <c r="V3217" s="55">
        <v>3091</v>
      </c>
      <c r="W3217" s="48">
        <f t="shared" si="2060"/>
        <v>1535</v>
      </c>
      <c r="X3217" s="32">
        <v>48080</v>
      </c>
      <c r="Y3217" s="31">
        <f t="shared" si="2056"/>
        <v>6.4288685524126463E-2</v>
      </c>
      <c r="Z3217" s="30">
        <f t="shared" si="2057"/>
        <v>6.8635607321131445E-4</v>
      </c>
      <c r="AA3217" s="10">
        <f t="shared" si="2064"/>
        <v>93.666666666666686</v>
      </c>
      <c r="AB3217" s="9" t="str">
        <f t="shared" si="2063"/>
        <v>U E</v>
      </c>
      <c r="AC3217" s="28">
        <f t="shared" si="2058"/>
        <v>6.4288685524126463E-2</v>
      </c>
      <c r="AD3217" s="29">
        <f t="shared" si="2059"/>
        <v>6.8635607321131445E-4</v>
      </c>
      <c r="AE3217" s="15">
        <f t="shared" si="2065"/>
        <v>93.666666666666686</v>
      </c>
      <c r="AF3217" s="27" t="e">
        <f t="shared" si="2054"/>
        <v>#REF!</v>
      </c>
      <c r="AG3217" s="7" t="e">
        <f t="shared" si="2054"/>
        <v>#REF!</v>
      </c>
      <c r="AH3217" s="17" t="e">
        <f t="shared" si="2066"/>
        <v>#REF!</v>
      </c>
      <c r="AI3217" s="26" t="e">
        <f t="shared" si="2055"/>
        <v>#REF!</v>
      </c>
      <c r="AJ3217" s="22" t="e">
        <f t="shared" si="2055"/>
        <v>#REF!</v>
      </c>
      <c r="AK3217" s="25" t="e">
        <f t="shared" si="2067"/>
        <v>#REF!</v>
      </c>
      <c r="AL3217" s="60">
        <f t="shared" si="2061"/>
        <v>40617</v>
      </c>
      <c r="AM3217" s="2"/>
    </row>
    <row r="3218" spans="1:39" ht="11.25" x14ac:dyDescent="0.2">
      <c r="A3218" s="2" t="s">
        <v>5</v>
      </c>
      <c r="B3218" s="2" t="str">
        <f t="shared" si="2062"/>
        <v>CACY2011</v>
      </c>
      <c r="C3218" s="2" t="s">
        <v>35</v>
      </c>
      <c r="D3218" s="4">
        <v>40616</v>
      </c>
      <c r="K3218" s="54">
        <f t="shared" si="2068"/>
        <v>0</v>
      </c>
      <c r="T3218" s="53">
        <v>8</v>
      </c>
      <c r="U3218" s="54">
        <v>11</v>
      </c>
      <c r="V3218" s="55">
        <v>1197</v>
      </c>
      <c r="W3218" s="48">
        <f t="shared" si="2060"/>
        <v>1534</v>
      </c>
      <c r="X3218" s="32">
        <v>48080</v>
      </c>
      <c r="Y3218" s="31">
        <f t="shared" si="2056"/>
        <v>2.4896006655574045E-2</v>
      </c>
      <c r="Z3218" s="30">
        <f t="shared" si="2057"/>
        <v>2.2878535773710482E-4</v>
      </c>
      <c r="AA3218" s="10">
        <f t="shared" si="2064"/>
        <v>108.81818181818183</v>
      </c>
      <c r="AB3218" s="9" t="str">
        <f t="shared" si="2063"/>
        <v>U E</v>
      </c>
      <c r="AC3218" s="28">
        <f t="shared" si="2058"/>
        <v>2.4896006655574045E-2</v>
      </c>
      <c r="AD3218" s="29">
        <f t="shared" si="2059"/>
        <v>2.2878535773710482E-4</v>
      </c>
      <c r="AE3218" s="15">
        <f t="shared" si="2065"/>
        <v>108.81818181818183</v>
      </c>
      <c r="AF3218" s="27" t="e">
        <f t="shared" si="2054"/>
        <v>#REF!</v>
      </c>
      <c r="AG3218" s="7" t="e">
        <f t="shared" si="2054"/>
        <v>#REF!</v>
      </c>
      <c r="AH3218" s="17" t="e">
        <f t="shared" si="2066"/>
        <v>#REF!</v>
      </c>
      <c r="AI3218" s="26" t="e">
        <f t="shared" si="2055"/>
        <v>#REF!</v>
      </c>
      <c r="AJ3218" s="22" t="e">
        <f t="shared" si="2055"/>
        <v>#REF!</v>
      </c>
      <c r="AK3218" s="25" t="e">
        <f t="shared" si="2067"/>
        <v>#REF!</v>
      </c>
      <c r="AL3218" s="60">
        <f t="shared" si="2061"/>
        <v>40616</v>
      </c>
      <c r="AM3218" s="2"/>
    </row>
    <row r="3219" spans="1:39" ht="11.25" x14ac:dyDescent="0.2">
      <c r="A3219" s="2" t="s">
        <v>5</v>
      </c>
      <c r="B3219" s="2" t="str">
        <f t="shared" si="2062"/>
        <v>CACY2011</v>
      </c>
      <c r="C3219" s="2" t="s">
        <v>35</v>
      </c>
      <c r="D3219" s="4">
        <v>40615</v>
      </c>
      <c r="K3219" s="54">
        <f t="shared" si="2068"/>
        <v>0</v>
      </c>
      <c r="T3219" s="53">
        <v>16</v>
      </c>
      <c r="U3219" s="54">
        <v>2169</v>
      </c>
      <c r="V3219" s="55">
        <v>470231</v>
      </c>
      <c r="W3219" s="48">
        <f t="shared" si="2060"/>
        <v>1528</v>
      </c>
      <c r="X3219" s="32">
        <v>48080</v>
      </c>
      <c r="Y3219" s="31">
        <f t="shared" si="2056"/>
        <v>9.7801788685524134</v>
      </c>
      <c r="Z3219" s="30">
        <f t="shared" si="2057"/>
        <v>4.5112312811980033E-2</v>
      </c>
      <c r="AA3219" s="10">
        <f t="shared" si="2064"/>
        <v>216.79621945597052</v>
      </c>
      <c r="AB3219" s="9" t="str">
        <f t="shared" si="2063"/>
        <v>U E</v>
      </c>
      <c r="AC3219" s="28">
        <f t="shared" si="2058"/>
        <v>9.7801788685524134</v>
      </c>
      <c r="AD3219" s="29">
        <f t="shared" si="2059"/>
        <v>4.5112312811980033E-2</v>
      </c>
      <c r="AE3219" s="15">
        <f t="shared" si="2065"/>
        <v>216.79621945597052</v>
      </c>
      <c r="AF3219" s="27" t="e">
        <f t="shared" si="2054"/>
        <v>#REF!</v>
      </c>
      <c r="AG3219" s="7" t="e">
        <f t="shared" si="2054"/>
        <v>#REF!</v>
      </c>
      <c r="AH3219" s="17" t="e">
        <f t="shared" si="2066"/>
        <v>#REF!</v>
      </c>
      <c r="AI3219" s="26" t="e">
        <f t="shared" si="2055"/>
        <v>#REF!</v>
      </c>
      <c r="AJ3219" s="22" t="e">
        <f t="shared" si="2055"/>
        <v>#REF!</v>
      </c>
      <c r="AK3219" s="25" t="e">
        <f t="shared" si="2067"/>
        <v>#REF!</v>
      </c>
      <c r="AL3219" s="60">
        <f t="shared" si="2061"/>
        <v>40615</v>
      </c>
      <c r="AM3219" s="2"/>
    </row>
    <row r="3220" spans="1:39" ht="11.25" x14ac:dyDescent="0.2">
      <c r="A3220" s="2" t="s">
        <v>5</v>
      </c>
      <c r="B3220" s="2" t="str">
        <f t="shared" si="2062"/>
        <v>CACY2011</v>
      </c>
      <c r="C3220" s="2" t="s">
        <v>35</v>
      </c>
      <c r="D3220" s="4">
        <v>40614</v>
      </c>
      <c r="K3220" s="54">
        <f t="shared" si="2068"/>
        <v>0</v>
      </c>
      <c r="T3220" s="53">
        <v>1</v>
      </c>
      <c r="U3220" s="54">
        <v>1</v>
      </c>
      <c r="V3220" s="55">
        <v>75</v>
      </c>
      <c r="W3220" s="48">
        <f t="shared" si="2060"/>
        <v>1513</v>
      </c>
      <c r="X3220" s="32">
        <v>48080</v>
      </c>
      <c r="Y3220" s="31">
        <f t="shared" si="2056"/>
        <v>1.559900166389351E-3</v>
      </c>
      <c r="Z3220" s="30">
        <f t="shared" si="2057"/>
        <v>2.0798668885191348E-5</v>
      </c>
      <c r="AA3220" s="10">
        <f t="shared" si="2064"/>
        <v>75</v>
      </c>
      <c r="AB3220" s="9" t="str">
        <f t="shared" si="2063"/>
        <v>U E</v>
      </c>
      <c r="AC3220" s="28">
        <f t="shared" si="2058"/>
        <v>1.559900166389351E-3</v>
      </c>
      <c r="AD3220" s="29">
        <f t="shared" si="2059"/>
        <v>2.0798668885191348E-5</v>
      </c>
      <c r="AE3220" s="15">
        <f t="shared" si="2065"/>
        <v>75</v>
      </c>
      <c r="AF3220" s="27" t="e">
        <f t="shared" si="2054"/>
        <v>#REF!</v>
      </c>
      <c r="AG3220" s="7" t="e">
        <f t="shared" si="2054"/>
        <v>#REF!</v>
      </c>
      <c r="AH3220" s="17" t="e">
        <f t="shared" si="2066"/>
        <v>#REF!</v>
      </c>
      <c r="AI3220" s="26" t="e">
        <f t="shared" si="2055"/>
        <v>#REF!</v>
      </c>
      <c r="AJ3220" s="22" t="e">
        <f t="shared" si="2055"/>
        <v>#REF!</v>
      </c>
      <c r="AK3220" s="25" t="e">
        <f t="shared" si="2067"/>
        <v>#REF!</v>
      </c>
      <c r="AL3220" s="60">
        <f t="shared" si="2061"/>
        <v>40614</v>
      </c>
      <c r="AM3220" s="2"/>
    </row>
    <row r="3221" spans="1:39" ht="11.25" x14ac:dyDescent="0.2">
      <c r="A3221" s="2" t="s">
        <v>5</v>
      </c>
      <c r="B3221" s="2" t="str">
        <f t="shared" si="2062"/>
        <v>CACY2011</v>
      </c>
      <c r="C3221" s="2" t="s">
        <v>35</v>
      </c>
      <c r="D3221" s="4">
        <v>40613</v>
      </c>
      <c r="K3221" s="54">
        <f t="shared" si="2068"/>
        <v>0</v>
      </c>
      <c r="T3221" s="53">
        <v>5</v>
      </c>
      <c r="U3221" s="54">
        <v>1065</v>
      </c>
      <c r="V3221" s="55">
        <v>126705</v>
      </c>
      <c r="W3221" s="48">
        <f t="shared" si="2060"/>
        <v>1516</v>
      </c>
      <c r="X3221" s="32">
        <v>48080</v>
      </c>
      <c r="Y3221" s="31">
        <f t="shared" si="2056"/>
        <v>2.6352953410981699</v>
      </c>
      <c r="Z3221" s="30">
        <f t="shared" si="2057"/>
        <v>2.2150582362728787E-2</v>
      </c>
      <c r="AA3221" s="10">
        <f t="shared" si="2064"/>
        <v>118.97183098591549</v>
      </c>
      <c r="AB3221" s="9" t="str">
        <f t="shared" si="2063"/>
        <v>U E</v>
      </c>
      <c r="AC3221" s="28">
        <f t="shared" si="2058"/>
        <v>2.6352953410981699</v>
      </c>
      <c r="AD3221" s="29">
        <f t="shared" si="2059"/>
        <v>2.2150582362728787E-2</v>
      </c>
      <c r="AE3221" s="15">
        <f t="shared" si="2065"/>
        <v>118.97183098591549</v>
      </c>
      <c r="AF3221" s="27" t="e">
        <f t="shared" si="2054"/>
        <v>#REF!</v>
      </c>
      <c r="AG3221" s="7" t="e">
        <f t="shared" si="2054"/>
        <v>#REF!</v>
      </c>
      <c r="AH3221" s="17" t="e">
        <f t="shared" si="2066"/>
        <v>#REF!</v>
      </c>
      <c r="AI3221" s="26" t="e">
        <f t="shared" si="2055"/>
        <v>#REF!</v>
      </c>
      <c r="AJ3221" s="22" t="e">
        <f t="shared" si="2055"/>
        <v>#REF!</v>
      </c>
      <c r="AK3221" s="25" t="e">
        <f t="shared" si="2067"/>
        <v>#REF!</v>
      </c>
      <c r="AL3221" s="60">
        <f t="shared" si="2061"/>
        <v>40613</v>
      </c>
      <c r="AM3221" s="2"/>
    </row>
    <row r="3222" spans="1:39" ht="11.25" x14ac:dyDescent="0.2">
      <c r="A3222" s="2" t="s">
        <v>5</v>
      </c>
      <c r="B3222" s="2" t="str">
        <f t="shared" si="2062"/>
        <v>CACY2011</v>
      </c>
      <c r="C3222" s="2" t="s">
        <v>35</v>
      </c>
      <c r="D3222" s="4">
        <v>40612</v>
      </c>
      <c r="K3222" s="54">
        <f t="shared" si="2068"/>
        <v>0</v>
      </c>
      <c r="T3222" s="53">
        <v>1</v>
      </c>
      <c r="U3222" s="54">
        <v>1</v>
      </c>
      <c r="V3222" s="55">
        <v>82</v>
      </c>
      <c r="W3222" s="48">
        <f t="shared" si="2060"/>
        <v>1513</v>
      </c>
      <c r="X3222" s="32">
        <v>48080</v>
      </c>
      <c r="Y3222" s="31">
        <f t="shared" si="2056"/>
        <v>1.7054908485856905E-3</v>
      </c>
      <c r="Z3222" s="30">
        <f t="shared" si="2057"/>
        <v>2.0798668885191348E-5</v>
      </c>
      <c r="AA3222" s="10">
        <f t="shared" si="2064"/>
        <v>82</v>
      </c>
      <c r="AB3222" s="9" t="str">
        <f t="shared" si="2063"/>
        <v>U E</v>
      </c>
      <c r="AC3222" s="28">
        <f t="shared" si="2058"/>
        <v>1.7054908485856905E-3</v>
      </c>
      <c r="AD3222" s="29">
        <f t="shared" si="2059"/>
        <v>2.0798668885191348E-5</v>
      </c>
      <c r="AE3222" s="15">
        <f t="shared" si="2065"/>
        <v>82</v>
      </c>
      <c r="AF3222" s="27" t="e">
        <f t="shared" si="2054"/>
        <v>#REF!</v>
      </c>
      <c r="AG3222" s="7" t="e">
        <f t="shared" si="2054"/>
        <v>#REF!</v>
      </c>
      <c r="AH3222" s="17" t="e">
        <f t="shared" si="2066"/>
        <v>#REF!</v>
      </c>
      <c r="AI3222" s="26" t="e">
        <f t="shared" si="2055"/>
        <v>#REF!</v>
      </c>
      <c r="AJ3222" s="22" t="e">
        <f t="shared" si="2055"/>
        <v>#REF!</v>
      </c>
      <c r="AK3222" s="25" t="e">
        <f t="shared" si="2067"/>
        <v>#REF!</v>
      </c>
      <c r="AL3222" s="60">
        <f t="shared" si="2061"/>
        <v>40612</v>
      </c>
      <c r="AM3222" s="2"/>
    </row>
    <row r="3223" spans="1:39" ht="11.25" x14ac:dyDescent="0.2">
      <c r="A3223" s="2" t="s">
        <v>5</v>
      </c>
      <c r="B3223" s="2" t="str">
        <f t="shared" si="2062"/>
        <v>CACY2011</v>
      </c>
      <c r="C3223" s="2" t="s">
        <v>35</v>
      </c>
      <c r="D3223" s="4">
        <v>40611</v>
      </c>
      <c r="K3223" s="54">
        <f t="shared" si="2068"/>
        <v>0</v>
      </c>
      <c r="T3223" s="53">
        <v>5</v>
      </c>
      <c r="U3223" s="54">
        <v>637</v>
      </c>
      <c r="V3223" s="55">
        <v>96778</v>
      </c>
      <c r="W3223" s="48">
        <f t="shared" si="2060"/>
        <v>1513</v>
      </c>
      <c r="X3223" s="32">
        <v>48080</v>
      </c>
      <c r="Y3223" s="31">
        <f t="shared" si="2056"/>
        <v>2.0128535773710481</v>
      </c>
      <c r="Z3223" s="30">
        <f t="shared" si="2057"/>
        <v>1.3248752079866888E-2</v>
      </c>
      <c r="AA3223" s="10">
        <f t="shared" si="2064"/>
        <v>151.92778649921507</v>
      </c>
      <c r="AB3223" s="9" t="str">
        <f t="shared" si="2063"/>
        <v>U E</v>
      </c>
      <c r="AC3223" s="28">
        <f t="shared" si="2058"/>
        <v>2.0128535773710481</v>
      </c>
      <c r="AD3223" s="29">
        <f t="shared" si="2059"/>
        <v>1.3248752079866888E-2</v>
      </c>
      <c r="AE3223" s="15">
        <f t="shared" si="2065"/>
        <v>151.92778649921507</v>
      </c>
      <c r="AF3223" s="27" t="e">
        <f t="shared" si="2054"/>
        <v>#REF!</v>
      </c>
      <c r="AG3223" s="7" t="e">
        <f t="shared" si="2054"/>
        <v>#REF!</v>
      </c>
      <c r="AH3223" s="17" t="e">
        <f t="shared" si="2066"/>
        <v>#REF!</v>
      </c>
      <c r="AI3223" s="26" t="e">
        <f t="shared" si="2055"/>
        <v>#REF!</v>
      </c>
      <c r="AJ3223" s="22" t="e">
        <f t="shared" si="2055"/>
        <v>#REF!</v>
      </c>
      <c r="AK3223" s="25" t="e">
        <f t="shared" si="2067"/>
        <v>#REF!</v>
      </c>
      <c r="AL3223" s="60">
        <f t="shared" si="2061"/>
        <v>40611</v>
      </c>
      <c r="AM3223" s="2"/>
    </row>
    <row r="3224" spans="1:39" ht="11.25" x14ac:dyDescent="0.2">
      <c r="A3224" s="2" t="s">
        <v>5</v>
      </c>
      <c r="B3224" s="2" t="str">
        <f t="shared" si="2062"/>
        <v>CACY2011</v>
      </c>
      <c r="C3224" s="2" t="s">
        <v>35</v>
      </c>
      <c r="D3224" s="4">
        <v>40610</v>
      </c>
      <c r="K3224" s="54">
        <f t="shared" si="2068"/>
        <v>0</v>
      </c>
      <c r="T3224" s="53">
        <v>2</v>
      </c>
      <c r="U3224" s="54">
        <v>2</v>
      </c>
      <c r="V3224" s="55">
        <v>297</v>
      </c>
      <c r="W3224" s="48">
        <f t="shared" si="2060"/>
        <v>1511</v>
      </c>
      <c r="X3224" s="32">
        <v>48080</v>
      </c>
      <c r="Y3224" s="31">
        <f t="shared" si="2056"/>
        <v>6.1772046589018302E-3</v>
      </c>
      <c r="Z3224" s="30">
        <f t="shared" si="2057"/>
        <v>4.1597337770382697E-5</v>
      </c>
      <c r="AA3224" s="10">
        <f t="shared" si="2064"/>
        <v>148.5</v>
      </c>
      <c r="AB3224" s="9" t="str">
        <f t="shared" si="2063"/>
        <v>U E</v>
      </c>
      <c r="AC3224" s="28">
        <f t="shared" si="2058"/>
        <v>6.1772046589018302E-3</v>
      </c>
      <c r="AD3224" s="29">
        <f t="shared" si="2059"/>
        <v>4.1597337770382697E-5</v>
      </c>
      <c r="AE3224" s="15">
        <f t="shared" si="2065"/>
        <v>148.5</v>
      </c>
      <c r="AF3224" s="27" t="e">
        <f t="shared" si="2054"/>
        <v>#REF!</v>
      </c>
      <c r="AG3224" s="7" t="e">
        <f t="shared" si="2054"/>
        <v>#REF!</v>
      </c>
      <c r="AH3224" s="17" t="e">
        <f t="shared" si="2066"/>
        <v>#REF!</v>
      </c>
      <c r="AI3224" s="26" t="e">
        <f t="shared" si="2055"/>
        <v>#REF!</v>
      </c>
      <c r="AJ3224" s="22" t="e">
        <f t="shared" si="2055"/>
        <v>#REF!</v>
      </c>
      <c r="AK3224" s="25" t="e">
        <f t="shared" si="2067"/>
        <v>#REF!</v>
      </c>
      <c r="AL3224" s="60">
        <f t="shared" si="2061"/>
        <v>40610</v>
      </c>
      <c r="AM3224" s="2"/>
    </row>
    <row r="3225" spans="1:39" ht="11.25" x14ac:dyDescent="0.2">
      <c r="A3225" s="2" t="s">
        <v>5</v>
      </c>
      <c r="B3225" s="2" t="str">
        <f t="shared" si="2062"/>
        <v>CACY2011</v>
      </c>
      <c r="C3225" s="2" t="s">
        <v>35</v>
      </c>
      <c r="D3225" s="4">
        <v>40609</v>
      </c>
      <c r="K3225" s="54">
        <f t="shared" si="2068"/>
        <v>0</v>
      </c>
      <c r="T3225" s="53"/>
      <c r="U3225" s="54"/>
      <c r="V3225" s="55"/>
      <c r="W3225" s="48">
        <f t="shared" si="2060"/>
        <v>1511</v>
      </c>
      <c r="X3225" s="32">
        <v>48080</v>
      </c>
      <c r="Y3225" s="31">
        <f t="shared" si="2056"/>
        <v>0</v>
      </c>
      <c r="Z3225" s="30">
        <f t="shared" si="2057"/>
        <v>0</v>
      </c>
      <c r="AA3225" s="10">
        <f t="shared" si="2064"/>
        <v>0</v>
      </c>
      <c r="AB3225" s="9" t="str">
        <f t="shared" si="2063"/>
        <v>U E</v>
      </c>
      <c r="AC3225" s="28">
        <f t="shared" si="2058"/>
        <v>0</v>
      </c>
      <c r="AD3225" s="29">
        <f t="shared" si="2059"/>
        <v>0</v>
      </c>
      <c r="AE3225" s="15">
        <f t="shared" si="2065"/>
        <v>0</v>
      </c>
      <c r="AF3225" s="27" t="e">
        <f t="shared" si="2054"/>
        <v>#REF!</v>
      </c>
      <c r="AG3225" s="7" t="e">
        <f t="shared" si="2054"/>
        <v>#REF!</v>
      </c>
      <c r="AH3225" s="17" t="e">
        <f t="shared" si="2066"/>
        <v>#REF!</v>
      </c>
      <c r="AI3225" s="26" t="e">
        <f t="shared" si="2055"/>
        <v>#REF!</v>
      </c>
      <c r="AJ3225" s="22" t="e">
        <f t="shared" si="2055"/>
        <v>#REF!</v>
      </c>
      <c r="AK3225" s="25" t="e">
        <f t="shared" si="2067"/>
        <v>#REF!</v>
      </c>
      <c r="AL3225" s="60">
        <f t="shared" si="2061"/>
        <v>40609</v>
      </c>
      <c r="AM3225" s="2"/>
    </row>
    <row r="3226" spans="1:39" ht="11.25" x14ac:dyDescent="0.2">
      <c r="A3226" s="2" t="s">
        <v>5</v>
      </c>
      <c r="B3226" s="2" t="str">
        <f t="shared" si="2062"/>
        <v>CACY2011</v>
      </c>
      <c r="C3226" s="2" t="s">
        <v>35</v>
      </c>
      <c r="D3226" s="4">
        <v>40608</v>
      </c>
      <c r="K3226" s="54">
        <f t="shared" si="2068"/>
        <v>0</v>
      </c>
      <c r="T3226" s="53"/>
      <c r="U3226" s="54"/>
      <c r="V3226" s="55"/>
      <c r="W3226" s="48">
        <f t="shared" si="2060"/>
        <v>1511</v>
      </c>
      <c r="X3226" s="32">
        <v>48080</v>
      </c>
      <c r="Y3226" s="31">
        <f t="shared" si="2056"/>
        <v>0</v>
      </c>
      <c r="Z3226" s="30">
        <f t="shared" si="2057"/>
        <v>0</v>
      </c>
      <c r="AA3226" s="10">
        <f t="shared" si="2064"/>
        <v>0</v>
      </c>
      <c r="AB3226" s="9" t="str">
        <f t="shared" si="2063"/>
        <v>U E</v>
      </c>
      <c r="AC3226" s="28">
        <f t="shared" si="2058"/>
        <v>0</v>
      </c>
      <c r="AD3226" s="29">
        <f t="shared" si="2059"/>
        <v>0</v>
      </c>
      <c r="AE3226" s="15">
        <f t="shared" si="2065"/>
        <v>0</v>
      </c>
      <c r="AF3226" s="27" t="e">
        <f t="shared" si="2054"/>
        <v>#REF!</v>
      </c>
      <c r="AG3226" s="7" t="e">
        <f t="shared" si="2054"/>
        <v>#REF!</v>
      </c>
      <c r="AH3226" s="17" t="e">
        <f t="shared" si="2066"/>
        <v>#REF!</v>
      </c>
      <c r="AI3226" s="26" t="e">
        <f t="shared" si="2055"/>
        <v>#REF!</v>
      </c>
      <c r="AJ3226" s="22" t="e">
        <f t="shared" si="2055"/>
        <v>#REF!</v>
      </c>
      <c r="AK3226" s="25" t="e">
        <f t="shared" si="2067"/>
        <v>#REF!</v>
      </c>
      <c r="AL3226" s="60">
        <f t="shared" si="2061"/>
        <v>40608</v>
      </c>
      <c r="AM3226" s="2"/>
    </row>
    <row r="3227" spans="1:39" ht="11.25" x14ac:dyDescent="0.2">
      <c r="A3227" s="2" t="s">
        <v>5</v>
      </c>
      <c r="B3227" s="2" t="str">
        <f t="shared" si="2062"/>
        <v>CACY2011</v>
      </c>
      <c r="C3227" s="2" t="s">
        <v>35</v>
      </c>
      <c r="D3227" s="4">
        <v>40607</v>
      </c>
      <c r="K3227" s="54">
        <f t="shared" si="2068"/>
        <v>0</v>
      </c>
      <c r="T3227" s="53">
        <v>0</v>
      </c>
      <c r="U3227" s="54">
        <v>0</v>
      </c>
      <c r="V3227" s="55">
        <v>0</v>
      </c>
      <c r="W3227" s="48">
        <f t="shared" si="2060"/>
        <v>1512</v>
      </c>
      <c r="X3227" s="32">
        <v>48080</v>
      </c>
      <c r="Y3227" s="31">
        <f t="shared" si="2056"/>
        <v>0</v>
      </c>
      <c r="Z3227" s="30">
        <f t="shared" si="2057"/>
        <v>0</v>
      </c>
      <c r="AA3227" s="10">
        <f t="shared" si="2064"/>
        <v>0</v>
      </c>
      <c r="AB3227" s="9" t="str">
        <f t="shared" si="2063"/>
        <v>U E</v>
      </c>
      <c r="AC3227" s="28">
        <f t="shared" si="2058"/>
        <v>0</v>
      </c>
      <c r="AD3227" s="29">
        <f t="shared" si="2059"/>
        <v>0</v>
      </c>
      <c r="AE3227" s="15">
        <f t="shared" si="2065"/>
        <v>0</v>
      </c>
      <c r="AF3227" s="27" t="e">
        <f t="shared" si="2054"/>
        <v>#REF!</v>
      </c>
      <c r="AG3227" s="7" t="e">
        <f t="shared" si="2054"/>
        <v>#REF!</v>
      </c>
      <c r="AH3227" s="17" t="e">
        <f t="shared" si="2066"/>
        <v>#REF!</v>
      </c>
      <c r="AI3227" s="26" t="e">
        <f t="shared" si="2055"/>
        <v>#REF!</v>
      </c>
      <c r="AJ3227" s="22" t="e">
        <f t="shared" si="2055"/>
        <v>#REF!</v>
      </c>
      <c r="AK3227" s="25" t="e">
        <f t="shared" si="2067"/>
        <v>#REF!</v>
      </c>
      <c r="AL3227" s="60">
        <f t="shared" si="2061"/>
        <v>40607</v>
      </c>
      <c r="AM3227" s="2"/>
    </row>
    <row r="3228" spans="1:39" ht="11.25" x14ac:dyDescent="0.2">
      <c r="A3228" s="2" t="s">
        <v>5</v>
      </c>
      <c r="B3228" s="2" t="str">
        <f t="shared" si="2062"/>
        <v>CACY2011</v>
      </c>
      <c r="C3228" s="2" t="s">
        <v>35</v>
      </c>
      <c r="D3228" s="4">
        <v>40606</v>
      </c>
      <c r="K3228" s="54">
        <f t="shared" si="2068"/>
        <v>0</v>
      </c>
      <c r="T3228" s="53">
        <v>1</v>
      </c>
      <c r="U3228" s="54">
        <v>1</v>
      </c>
      <c r="V3228" s="55">
        <v>353</v>
      </c>
      <c r="W3228" s="48">
        <f t="shared" si="2060"/>
        <v>1523</v>
      </c>
      <c r="X3228" s="32">
        <v>48080</v>
      </c>
      <c r="Y3228" s="31">
        <f t="shared" si="2056"/>
        <v>7.341930116472546E-3</v>
      </c>
      <c r="Z3228" s="30">
        <f t="shared" si="2057"/>
        <v>2.0798668885191348E-5</v>
      </c>
      <c r="AA3228" s="10">
        <f t="shared" si="2064"/>
        <v>353</v>
      </c>
      <c r="AB3228" s="9" t="str">
        <f t="shared" si="2063"/>
        <v>U E</v>
      </c>
      <c r="AC3228" s="28">
        <f t="shared" si="2058"/>
        <v>7.341930116472546E-3</v>
      </c>
      <c r="AD3228" s="29">
        <f t="shared" si="2059"/>
        <v>2.0798668885191348E-5</v>
      </c>
      <c r="AE3228" s="15">
        <f t="shared" si="2065"/>
        <v>353</v>
      </c>
      <c r="AF3228" s="27" t="e">
        <f t="shared" si="2054"/>
        <v>#REF!</v>
      </c>
      <c r="AG3228" s="7" t="e">
        <f t="shared" si="2054"/>
        <v>#REF!</v>
      </c>
      <c r="AH3228" s="17" t="e">
        <f t="shared" si="2066"/>
        <v>#REF!</v>
      </c>
      <c r="AI3228" s="26" t="e">
        <f t="shared" si="2055"/>
        <v>#REF!</v>
      </c>
      <c r="AJ3228" s="22" t="e">
        <f t="shared" si="2055"/>
        <v>#REF!</v>
      </c>
      <c r="AK3228" s="25" t="e">
        <f t="shared" si="2067"/>
        <v>#REF!</v>
      </c>
      <c r="AL3228" s="60">
        <f t="shared" si="2061"/>
        <v>40606</v>
      </c>
      <c r="AM3228" s="2"/>
    </row>
    <row r="3229" spans="1:39" ht="11.25" x14ac:dyDescent="0.2">
      <c r="A3229" s="2" t="s">
        <v>5</v>
      </c>
      <c r="B3229" s="2" t="str">
        <f t="shared" si="2062"/>
        <v>CACY2011</v>
      </c>
      <c r="C3229" s="2" t="s">
        <v>35</v>
      </c>
      <c r="D3229" s="4">
        <v>40605</v>
      </c>
      <c r="K3229" s="54">
        <f t="shared" si="2068"/>
        <v>0</v>
      </c>
      <c r="T3229" s="53">
        <v>5</v>
      </c>
      <c r="U3229" s="54">
        <v>255</v>
      </c>
      <c r="V3229" s="55">
        <v>19384</v>
      </c>
      <c r="W3229" s="48">
        <f t="shared" si="2060"/>
        <v>1529</v>
      </c>
      <c r="X3229" s="32">
        <v>48080</v>
      </c>
      <c r="Y3229" s="31">
        <f t="shared" si="2056"/>
        <v>0.40316139767054909</v>
      </c>
      <c r="Z3229" s="30">
        <f t="shared" si="2057"/>
        <v>5.3036605657237933E-3</v>
      </c>
      <c r="AA3229" s="10">
        <f t="shared" si="2064"/>
        <v>76.015686274509804</v>
      </c>
      <c r="AB3229" s="9" t="str">
        <f t="shared" si="2063"/>
        <v>U E</v>
      </c>
      <c r="AC3229" s="28">
        <f t="shared" si="2058"/>
        <v>0.40316139767054909</v>
      </c>
      <c r="AD3229" s="29">
        <f t="shared" si="2059"/>
        <v>5.3036605657237933E-3</v>
      </c>
      <c r="AE3229" s="15">
        <f t="shared" si="2065"/>
        <v>76.015686274509804</v>
      </c>
      <c r="AF3229" s="27" t="e">
        <f t="shared" si="2054"/>
        <v>#REF!</v>
      </c>
      <c r="AG3229" s="7" t="e">
        <f t="shared" si="2054"/>
        <v>#REF!</v>
      </c>
      <c r="AH3229" s="17" t="e">
        <f t="shared" si="2066"/>
        <v>#REF!</v>
      </c>
      <c r="AI3229" s="26" t="e">
        <f t="shared" si="2055"/>
        <v>#REF!</v>
      </c>
      <c r="AJ3229" s="22" t="e">
        <f t="shared" si="2055"/>
        <v>#REF!</v>
      </c>
      <c r="AK3229" s="25" t="e">
        <f t="shared" si="2067"/>
        <v>#REF!</v>
      </c>
      <c r="AL3229" s="60">
        <f t="shared" si="2061"/>
        <v>40605</v>
      </c>
      <c r="AM3229" s="2"/>
    </row>
    <row r="3230" spans="1:39" ht="11.25" x14ac:dyDescent="0.2">
      <c r="A3230" s="2" t="s">
        <v>5</v>
      </c>
      <c r="B3230" s="2" t="str">
        <f t="shared" si="2062"/>
        <v>CACY2011</v>
      </c>
      <c r="C3230" s="2" t="s">
        <v>35</v>
      </c>
      <c r="D3230" s="4">
        <v>40604</v>
      </c>
      <c r="K3230" s="54">
        <f t="shared" si="2068"/>
        <v>0</v>
      </c>
      <c r="T3230" s="53">
        <v>14</v>
      </c>
      <c r="U3230" s="54">
        <v>352</v>
      </c>
      <c r="V3230" s="55">
        <v>67479</v>
      </c>
      <c r="W3230" s="48">
        <f t="shared" si="2060"/>
        <v>1530</v>
      </c>
      <c r="X3230" s="32">
        <v>48080</v>
      </c>
      <c r="Y3230" s="31">
        <f t="shared" si="2056"/>
        <v>1.4034733777038269</v>
      </c>
      <c r="Z3230" s="30">
        <f t="shared" si="2057"/>
        <v>7.3211314475873542E-3</v>
      </c>
      <c r="AA3230" s="10">
        <f t="shared" si="2064"/>
        <v>191.70170454545453</v>
      </c>
      <c r="AB3230" s="9" t="str">
        <f t="shared" si="2063"/>
        <v>U E</v>
      </c>
      <c r="AC3230" s="28">
        <f t="shared" si="2058"/>
        <v>1.4034733777038269</v>
      </c>
      <c r="AD3230" s="29">
        <f t="shared" si="2059"/>
        <v>7.3211314475873542E-3</v>
      </c>
      <c r="AE3230" s="15">
        <f t="shared" si="2065"/>
        <v>191.70170454545453</v>
      </c>
      <c r="AF3230" s="27" t="e">
        <f t="shared" si="2054"/>
        <v>#REF!</v>
      </c>
      <c r="AG3230" s="7" t="e">
        <f t="shared" si="2054"/>
        <v>#REF!</v>
      </c>
      <c r="AH3230" s="17" t="e">
        <f t="shared" si="2066"/>
        <v>#REF!</v>
      </c>
      <c r="AI3230" s="26" t="e">
        <f t="shared" si="2055"/>
        <v>#REF!</v>
      </c>
      <c r="AJ3230" s="22" t="e">
        <f t="shared" si="2055"/>
        <v>#REF!</v>
      </c>
      <c r="AK3230" s="25" t="e">
        <f t="shared" si="2067"/>
        <v>#REF!</v>
      </c>
      <c r="AL3230" s="60">
        <f t="shared" si="2061"/>
        <v>40604</v>
      </c>
      <c r="AM3230" s="2"/>
    </row>
    <row r="3231" spans="1:39" ht="11.25" x14ac:dyDescent="0.2">
      <c r="A3231" s="2" t="s">
        <v>5</v>
      </c>
      <c r="B3231" s="2" t="str">
        <f t="shared" si="2062"/>
        <v>CACY2011</v>
      </c>
      <c r="C3231" s="2" t="s">
        <v>35</v>
      </c>
      <c r="D3231" s="4">
        <v>40603</v>
      </c>
      <c r="K3231" s="54">
        <f t="shared" si="2068"/>
        <v>0</v>
      </c>
      <c r="T3231" s="53">
        <v>14</v>
      </c>
      <c r="U3231" s="54">
        <v>554</v>
      </c>
      <c r="V3231" s="55">
        <v>49888</v>
      </c>
      <c r="W3231" s="48">
        <f t="shared" si="2060"/>
        <v>1518</v>
      </c>
      <c r="X3231" s="32">
        <v>48080</v>
      </c>
      <c r="Y3231" s="31">
        <f t="shared" si="2056"/>
        <v>1.0376039933444259</v>
      </c>
      <c r="Z3231" s="30">
        <f t="shared" si="2057"/>
        <v>1.1522462562396007E-2</v>
      </c>
      <c r="AA3231" s="10">
        <f t="shared" si="2064"/>
        <v>90.050541516245474</v>
      </c>
      <c r="AB3231" s="9" t="str">
        <f t="shared" si="2063"/>
        <v>U E</v>
      </c>
      <c r="AC3231" s="28">
        <f t="shared" si="2058"/>
        <v>1.0376039933444259</v>
      </c>
      <c r="AD3231" s="29">
        <f t="shared" si="2059"/>
        <v>1.1522462562396007E-2</v>
      </c>
      <c r="AE3231" s="15">
        <f t="shared" si="2065"/>
        <v>90.050541516245474</v>
      </c>
      <c r="AF3231" s="27" t="e">
        <f t="shared" si="2054"/>
        <v>#REF!</v>
      </c>
      <c r="AG3231" s="7" t="e">
        <f t="shared" si="2054"/>
        <v>#REF!</v>
      </c>
      <c r="AH3231" s="17" t="e">
        <f t="shared" si="2066"/>
        <v>#REF!</v>
      </c>
      <c r="AI3231" s="26" t="e">
        <f t="shared" si="2055"/>
        <v>#REF!</v>
      </c>
      <c r="AJ3231" s="22" t="e">
        <f t="shared" si="2055"/>
        <v>#REF!</v>
      </c>
      <c r="AK3231" s="25" t="e">
        <f t="shared" si="2067"/>
        <v>#REF!</v>
      </c>
      <c r="AL3231" s="60">
        <f t="shared" si="2061"/>
        <v>40603</v>
      </c>
      <c r="AM3231" s="2"/>
    </row>
    <row r="3232" spans="1:39" ht="11.25" x14ac:dyDescent="0.2">
      <c r="A3232" s="2" t="s">
        <v>5</v>
      </c>
      <c r="B3232" s="2" t="str">
        <f t="shared" si="2062"/>
        <v>CACY2011</v>
      </c>
      <c r="C3232" s="2" t="s">
        <v>35</v>
      </c>
      <c r="D3232" s="4">
        <v>40602</v>
      </c>
      <c r="G3232" s="69">
        <v>54</v>
      </c>
      <c r="H3232" s="71">
        <v>0.6</v>
      </c>
      <c r="I3232" s="76">
        <v>90</v>
      </c>
      <c r="K3232" s="54">
        <f t="shared" si="2068"/>
        <v>0</v>
      </c>
      <c r="T3232" s="53">
        <v>3</v>
      </c>
      <c r="U3232" s="54">
        <v>499</v>
      </c>
      <c r="V3232" s="55">
        <v>93095</v>
      </c>
      <c r="W3232" s="48">
        <f t="shared" si="2060"/>
        <v>1509</v>
      </c>
      <c r="X3232" s="32">
        <v>48080</v>
      </c>
      <c r="Y3232" s="31">
        <f t="shared" si="2056"/>
        <v>1.9362520798668885</v>
      </c>
      <c r="Z3232" s="30">
        <f t="shared" si="2057"/>
        <v>1.0378535773710482E-2</v>
      </c>
      <c r="AA3232" s="10">
        <f t="shared" si="2064"/>
        <v>186.56312625250501</v>
      </c>
      <c r="AB3232" s="9" t="str">
        <f t="shared" si="2063"/>
        <v>U E</v>
      </c>
      <c r="AC3232" s="28">
        <f t="shared" si="2058"/>
        <v>1.9362520798668885</v>
      </c>
      <c r="AD3232" s="29">
        <f t="shared" si="2059"/>
        <v>1.0378535773710482E-2</v>
      </c>
      <c r="AE3232" s="15">
        <f t="shared" si="2065"/>
        <v>186.56312625250501</v>
      </c>
      <c r="AF3232" s="27" t="e">
        <f t="shared" ref="AF3232:AG3294" si="2069">AF3233+Y3232</f>
        <v>#REF!</v>
      </c>
      <c r="AG3232" s="7" t="e">
        <f t="shared" si="2069"/>
        <v>#REF!</v>
      </c>
      <c r="AH3232" s="17" t="e">
        <f t="shared" si="2066"/>
        <v>#REF!</v>
      </c>
      <c r="AI3232" s="26" t="e">
        <f t="shared" ref="AI3232:AJ3294" si="2070">AI3233+AC3232</f>
        <v>#REF!</v>
      </c>
      <c r="AJ3232" s="22" t="e">
        <f t="shared" si="2070"/>
        <v>#REF!</v>
      </c>
      <c r="AK3232" s="25" t="e">
        <f t="shared" si="2067"/>
        <v>#REF!</v>
      </c>
      <c r="AL3232" s="60">
        <f t="shared" si="2061"/>
        <v>40602</v>
      </c>
      <c r="AM3232" s="2"/>
    </row>
    <row r="3233" spans="1:39" ht="11.25" x14ac:dyDescent="0.2">
      <c r="A3233" s="2" t="s">
        <v>5</v>
      </c>
      <c r="B3233" s="2" t="str">
        <f t="shared" si="2062"/>
        <v>CACY2011</v>
      </c>
      <c r="C3233" s="2" t="s">
        <v>35</v>
      </c>
      <c r="D3233" s="4">
        <v>40601</v>
      </c>
      <c r="K3233" s="54">
        <f t="shared" si="2068"/>
        <v>0</v>
      </c>
      <c r="T3233" s="53">
        <v>8</v>
      </c>
      <c r="U3233" s="54">
        <v>3086</v>
      </c>
      <c r="V3233" s="55">
        <v>271423</v>
      </c>
      <c r="W3233" s="48">
        <f t="shared" si="2060"/>
        <v>1507</v>
      </c>
      <c r="X3233" s="32">
        <v>48080</v>
      </c>
      <c r="Y3233" s="31">
        <f t="shared" si="2056"/>
        <v>5.6452371048252914</v>
      </c>
      <c r="Z3233" s="30">
        <f t="shared" si="2057"/>
        <v>6.4184692179700506E-2</v>
      </c>
      <c r="AA3233" s="10">
        <f t="shared" si="2064"/>
        <v>87.953013609850927</v>
      </c>
      <c r="AB3233" s="9" t="str">
        <f t="shared" si="2063"/>
        <v>U E</v>
      </c>
      <c r="AC3233" s="28">
        <f t="shared" si="2058"/>
        <v>5.6452371048252914</v>
      </c>
      <c r="AD3233" s="29">
        <f t="shared" si="2059"/>
        <v>6.4184692179700506E-2</v>
      </c>
      <c r="AE3233" s="15">
        <f t="shared" si="2065"/>
        <v>87.953013609850927</v>
      </c>
      <c r="AF3233" s="27" t="e">
        <f t="shared" si="2069"/>
        <v>#REF!</v>
      </c>
      <c r="AG3233" s="7" t="e">
        <f t="shared" si="2069"/>
        <v>#REF!</v>
      </c>
      <c r="AH3233" s="17" t="e">
        <f t="shared" si="2066"/>
        <v>#REF!</v>
      </c>
      <c r="AI3233" s="26" t="e">
        <f t="shared" si="2070"/>
        <v>#REF!</v>
      </c>
      <c r="AJ3233" s="22" t="e">
        <f t="shared" si="2070"/>
        <v>#REF!</v>
      </c>
      <c r="AK3233" s="25" t="e">
        <f t="shared" si="2067"/>
        <v>#REF!</v>
      </c>
      <c r="AL3233" s="60">
        <f t="shared" si="2061"/>
        <v>40601</v>
      </c>
      <c r="AM3233" s="2"/>
    </row>
    <row r="3234" spans="1:39" ht="11.25" x14ac:dyDescent="0.2">
      <c r="A3234" s="2" t="s">
        <v>5</v>
      </c>
      <c r="B3234" s="2" t="str">
        <f t="shared" si="2062"/>
        <v>CACY2011</v>
      </c>
      <c r="C3234" s="2" t="s">
        <v>35</v>
      </c>
      <c r="D3234" s="4">
        <v>40600</v>
      </c>
      <c r="K3234" s="54">
        <f t="shared" si="2068"/>
        <v>0</v>
      </c>
      <c r="T3234" s="53">
        <v>3</v>
      </c>
      <c r="U3234" s="54">
        <v>6</v>
      </c>
      <c r="V3234" s="55">
        <v>967</v>
      </c>
      <c r="W3234" s="48">
        <f t="shared" si="2060"/>
        <v>1516</v>
      </c>
      <c r="X3234" s="32">
        <v>48080</v>
      </c>
      <c r="Y3234" s="31">
        <f t="shared" si="2056"/>
        <v>2.0112312811980032E-2</v>
      </c>
      <c r="Z3234" s="30">
        <f t="shared" si="2057"/>
        <v>1.2479201331114809E-4</v>
      </c>
      <c r="AA3234" s="10">
        <f t="shared" si="2064"/>
        <v>161.16666666666666</v>
      </c>
      <c r="AB3234" s="9" t="str">
        <f t="shared" si="2063"/>
        <v>U E</v>
      </c>
      <c r="AC3234" s="28">
        <f t="shared" si="2058"/>
        <v>2.0112312811980032E-2</v>
      </c>
      <c r="AD3234" s="29">
        <f t="shared" si="2059"/>
        <v>1.2479201331114809E-4</v>
      </c>
      <c r="AE3234" s="15">
        <f t="shared" si="2065"/>
        <v>161.16666666666666</v>
      </c>
      <c r="AF3234" s="27" t="e">
        <f t="shared" si="2069"/>
        <v>#REF!</v>
      </c>
      <c r="AG3234" s="7" t="e">
        <f t="shared" si="2069"/>
        <v>#REF!</v>
      </c>
      <c r="AH3234" s="17" t="e">
        <f t="shared" si="2066"/>
        <v>#REF!</v>
      </c>
      <c r="AI3234" s="26" t="e">
        <f t="shared" si="2070"/>
        <v>#REF!</v>
      </c>
      <c r="AJ3234" s="22" t="e">
        <f t="shared" si="2070"/>
        <v>#REF!</v>
      </c>
      <c r="AK3234" s="25" t="e">
        <f t="shared" si="2067"/>
        <v>#REF!</v>
      </c>
      <c r="AL3234" s="60">
        <f t="shared" si="2061"/>
        <v>40600</v>
      </c>
      <c r="AM3234" s="2"/>
    </row>
    <row r="3235" spans="1:39" ht="11.25" x14ac:dyDescent="0.2">
      <c r="A3235" s="2" t="s">
        <v>5</v>
      </c>
      <c r="B3235" s="2" t="str">
        <f t="shared" si="2062"/>
        <v>CACY2011</v>
      </c>
      <c r="C3235" s="2" t="s">
        <v>35</v>
      </c>
      <c r="D3235" s="4">
        <v>40599</v>
      </c>
      <c r="K3235" s="54">
        <f t="shared" si="2068"/>
        <v>0</v>
      </c>
      <c r="T3235" s="53">
        <v>3</v>
      </c>
      <c r="U3235" s="54">
        <v>3</v>
      </c>
      <c r="V3235" s="55">
        <v>234</v>
      </c>
      <c r="W3235" s="48">
        <f t="shared" si="2060"/>
        <v>1513</v>
      </c>
      <c r="X3235" s="32">
        <v>48080</v>
      </c>
      <c r="Y3235" s="31">
        <f t="shared" si="2056"/>
        <v>4.8668885191347757E-3</v>
      </c>
      <c r="Z3235" s="30">
        <f t="shared" si="2057"/>
        <v>6.2396006655574045E-5</v>
      </c>
      <c r="AA3235" s="10">
        <f t="shared" si="2064"/>
        <v>78</v>
      </c>
      <c r="AB3235" s="9" t="str">
        <f t="shared" si="2063"/>
        <v>U E</v>
      </c>
      <c r="AC3235" s="28">
        <f t="shared" si="2058"/>
        <v>4.8668885191347757E-3</v>
      </c>
      <c r="AD3235" s="29">
        <f t="shared" si="2059"/>
        <v>6.2396006655574045E-5</v>
      </c>
      <c r="AE3235" s="15">
        <f t="shared" si="2065"/>
        <v>78</v>
      </c>
      <c r="AF3235" s="27" t="e">
        <f t="shared" si="2069"/>
        <v>#REF!</v>
      </c>
      <c r="AG3235" s="7" t="e">
        <f t="shared" si="2069"/>
        <v>#REF!</v>
      </c>
      <c r="AH3235" s="17" t="e">
        <f t="shared" si="2066"/>
        <v>#REF!</v>
      </c>
      <c r="AI3235" s="26" t="e">
        <f t="shared" si="2070"/>
        <v>#REF!</v>
      </c>
      <c r="AJ3235" s="22" t="e">
        <f t="shared" si="2070"/>
        <v>#REF!</v>
      </c>
      <c r="AK3235" s="25" t="e">
        <f t="shared" si="2067"/>
        <v>#REF!</v>
      </c>
      <c r="AL3235" s="60">
        <f t="shared" si="2061"/>
        <v>40599</v>
      </c>
      <c r="AM3235" s="2"/>
    </row>
    <row r="3236" spans="1:39" ht="11.25" x14ac:dyDescent="0.2">
      <c r="A3236" s="2" t="s">
        <v>5</v>
      </c>
      <c r="B3236" s="2" t="str">
        <f t="shared" si="2062"/>
        <v>CACY2011</v>
      </c>
      <c r="C3236" s="2" t="s">
        <v>35</v>
      </c>
      <c r="D3236" s="4">
        <v>40598</v>
      </c>
      <c r="K3236" s="54">
        <f t="shared" si="2068"/>
        <v>0</v>
      </c>
      <c r="T3236" s="53"/>
      <c r="U3236" s="54"/>
      <c r="V3236" s="55"/>
      <c r="W3236" s="48">
        <f t="shared" si="2060"/>
        <v>1511</v>
      </c>
      <c r="X3236" s="32">
        <v>48080</v>
      </c>
      <c r="Y3236" s="31">
        <f t="shared" si="2056"/>
        <v>0</v>
      </c>
      <c r="Z3236" s="30">
        <f t="shared" si="2057"/>
        <v>0</v>
      </c>
      <c r="AA3236" s="10">
        <f t="shared" si="2064"/>
        <v>0</v>
      </c>
      <c r="AB3236" s="9" t="str">
        <f t="shared" si="2063"/>
        <v>U E</v>
      </c>
      <c r="AC3236" s="28">
        <f t="shared" si="2058"/>
        <v>0</v>
      </c>
      <c r="AD3236" s="29">
        <f t="shared" si="2059"/>
        <v>0</v>
      </c>
      <c r="AE3236" s="15">
        <f t="shared" si="2065"/>
        <v>0</v>
      </c>
      <c r="AF3236" s="27" t="e">
        <f t="shared" si="2069"/>
        <v>#REF!</v>
      </c>
      <c r="AG3236" s="7" t="e">
        <f t="shared" si="2069"/>
        <v>#REF!</v>
      </c>
      <c r="AH3236" s="17" t="e">
        <f t="shared" si="2066"/>
        <v>#REF!</v>
      </c>
      <c r="AI3236" s="26" t="e">
        <f t="shared" si="2070"/>
        <v>#REF!</v>
      </c>
      <c r="AJ3236" s="22" t="e">
        <f t="shared" si="2070"/>
        <v>#REF!</v>
      </c>
      <c r="AK3236" s="25" t="e">
        <f t="shared" si="2067"/>
        <v>#REF!</v>
      </c>
      <c r="AL3236" s="60">
        <f t="shared" si="2061"/>
        <v>40598</v>
      </c>
      <c r="AM3236" s="2"/>
    </row>
    <row r="3237" spans="1:39" ht="11.25" x14ac:dyDescent="0.2">
      <c r="A3237" s="2" t="s">
        <v>5</v>
      </c>
      <c r="B3237" s="2" t="str">
        <f t="shared" si="2062"/>
        <v>CACY2011</v>
      </c>
      <c r="C3237" s="2" t="s">
        <v>35</v>
      </c>
      <c r="D3237" s="4">
        <v>40597</v>
      </c>
      <c r="K3237" s="54">
        <f t="shared" si="2068"/>
        <v>0</v>
      </c>
      <c r="T3237" s="53"/>
      <c r="U3237" s="54"/>
      <c r="V3237" s="55"/>
      <c r="W3237" s="48">
        <f t="shared" si="2060"/>
        <v>1534</v>
      </c>
      <c r="X3237" s="32">
        <v>48080</v>
      </c>
      <c r="Y3237" s="31">
        <f t="shared" si="2056"/>
        <v>0</v>
      </c>
      <c r="Z3237" s="30">
        <f t="shared" si="2057"/>
        <v>0</v>
      </c>
      <c r="AA3237" s="10">
        <f t="shared" si="2064"/>
        <v>0</v>
      </c>
      <c r="AB3237" s="9" t="str">
        <f t="shared" si="2063"/>
        <v>U E</v>
      </c>
      <c r="AC3237" s="28">
        <f t="shared" si="2058"/>
        <v>0</v>
      </c>
      <c r="AD3237" s="29">
        <f t="shared" si="2059"/>
        <v>0</v>
      </c>
      <c r="AE3237" s="15">
        <f t="shared" si="2065"/>
        <v>0</v>
      </c>
      <c r="AF3237" s="27" t="e">
        <f t="shared" si="2069"/>
        <v>#REF!</v>
      </c>
      <c r="AG3237" s="7" t="e">
        <f t="shared" si="2069"/>
        <v>#REF!</v>
      </c>
      <c r="AH3237" s="17" t="e">
        <f t="shared" si="2066"/>
        <v>#REF!</v>
      </c>
      <c r="AI3237" s="26" t="e">
        <f t="shared" si="2070"/>
        <v>#REF!</v>
      </c>
      <c r="AJ3237" s="22" t="e">
        <f t="shared" si="2070"/>
        <v>#REF!</v>
      </c>
      <c r="AK3237" s="25" t="e">
        <f t="shared" si="2067"/>
        <v>#REF!</v>
      </c>
      <c r="AL3237" s="60">
        <f t="shared" si="2061"/>
        <v>40597</v>
      </c>
      <c r="AM3237" s="2"/>
    </row>
    <row r="3238" spans="1:39" ht="11.25" x14ac:dyDescent="0.2">
      <c r="A3238" s="2" t="s">
        <v>5</v>
      </c>
      <c r="B3238" s="2" t="str">
        <f t="shared" si="2062"/>
        <v>CACY2011</v>
      </c>
      <c r="C3238" s="2" t="s">
        <v>35</v>
      </c>
      <c r="D3238" s="4">
        <v>40596</v>
      </c>
      <c r="K3238" s="54">
        <f t="shared" si="2068"/>
        <v>0</v>
      </c>
      <c r="T3238" s="53">
        <v>2</v>
      </c>
      <c r="U3238" s="54">
        <v>2</v>
      </c>
      <c r="V3238" s="55">
        <v>488</v>
      </c>
      <c r="W3238" s="48">
        <f t="shared" si="2060"/>
        <v>1537</v>
      </c>
      <c r="X3238" s="32">
        <v>48080</v>
      </c>
      <c r="Y3238" s="31">
        <f t="shared" si="2056"/>
        <v>1.0149750415973378E-2</v>
      </c>
      <c r="Z3238" s="30">
        <f t="shared" si="2057"/>
        <v>4.1597337770382697E-5</v>
      </c>
      <c r="AA3238" s="10">
        <f t="shared" si="2064"/>
        <v>244</v>
      </c>
      <c r="AB3238" s="9" t="str">
        <f t="shared" si="2063"/>
        <v>U E</v>
      </c>
      <c r="AC3238" s="28">
        <f t="shared" si="2058"/>
        <v>1.0149750415973378E-2</v>
      </c>
      <c r="AD3238" s="29">
        <f t="shared" si="2059"/>
        <v>4.1597337770382697E-5</v>
      </c>
      <c r="AE3238" s="15">
        <f t="shared" si="2065"/>
        <v>244</v>
      </c>
      <c r="AF3238" s="27" t="e">
        <f t="shared" si="2069"/>
        <v>#REF!</v>
      </c>
      <c r="AG3238" s="7" t="e">
        <f t="shared" si="2069"/>
        <v>#REF!</v>
      </c>
      <c r="AH3238" s="17" t="e">
        <f t="shared" si="2066"/>
        <v>#REF!</v>
      </c>
      <c r="AI3238" s="26" t="e">
        <f t="shared" si="2070"/>
        <v>#REF!</v>
      </c>
      <c r="AJ3238" s="22" t="e">
        <f t="shared" si="2070"/>
        <v>#REF!</v>
      </c>
      <c r="AK3238" s="25" t="e">
        <f t="shared" si="2067"/>
        <v>#REF!</v>
      </c>
      <c r="AL3238" s="60">
        <f t="shared" si="2061"/>
        <v>40596</v>
      </c>
      <c r="AM3238" s="2"/>
    </row>
    <row r="3239" spans="1:39" ht="11.25" x14ac:dyDescent="0.2">
      <c r="A3239" s="2" t="s">
        <v>5</v>
      </c>
      <c r="B3239" s="2" t="str">
        <f t="shared" si="2062"/>
        <v>CACY2011</v>
      </c>
      <c r="C3239" s="2" t="s">
        <v>35</v>
      </c>
      <c r="D3239" s="4">
        <v>40595</v>
      </c>
      <c r="K3239" s="54">
        <f t="shared" si="2068"/>
        <v>0</v>
      </c>
      <c r="T3239" s="53"/>
      <c r="U3239" s="54"/>
      <c r="V3239" s="55"/>
      <c r="W3239" s="48">
        <f t="shared" si="2060"/>
        <v>1537</v>
      </c>
      <c r="X3239" s="32">
        <v>48080</v>
      </c>
      <c r="Y3239" s="31">
        <f t="shared" si="2056"/>
        <v>0</v>
      </c>
      <c r="Z3239" s="30">
        <f t="shared" si="2057"/>
        <v>0</v>
      </c>
      <c r="AA3239" s="10">
        <f t="shared" si="2064"/>
        <v>0</v>
      </c>
      <c r="AB3239" s="9" t="str">
        <f t="shared" si="2063"/>
        <v>U E</v>
      </c>
      <c r="AC3239" s="28">
        <f t="shared" si="2058"/>
        <v>0</v>
      </c>
      <c r="AD3239" s="29">
        <f t="shared" si="2059"/>
        <v>0</v>
      </c>
      <c r="AE3239" s="15">
        <f t="shared" si="2065"/>
        <v>0</v>
      </c>
      <c r="AF3239" s="27" t="e">
        <f t="shared" si="2069"/>
        <v>#REF!</v>
      </c>
      <c r="AG3239" s="7" t="e">
        <f t="shared" si="2069"/>
        <v>#REF!</v>
      </c>
      <c r="AH3239" s="17" t="e">
        <f t="shared" si="2066"/>
        <v>#REF!</v>
      </c>
      <c r="AI3239" s="26" t="e">
        <f t="shared" si="2070"/>
        <v>#REF!</v>
      </c>
      <c r="AJ3239" s="22" t="e">
        <f t="shared" si="2070"/>
        <v>#REF!</v>
      </c>
      <c r="AK3239" s="25" t="e">
        <f t="shared" si="2067"/>
        <v>#REF!</v>
      </c>
      <c r="AL3239" s="60">
        <f t="shared" si="2061"/>
        <v>40595</v>
      </c>
      <c r="AM3239" s="2"/>
    </row>
    <row r="3240" spans="1:39" ht="11.25" x14ac:dyDescent="0.2">
      <c r="A3240" s="2" t="s">
        <v>5</v>
      </c>
      <c r="B3240" s="2" t="str">
        <f t="shared" si="2062"/>
        <v>CACY2011</v>
      </c>
      <c r="C3240" s="2" t="s">
        <v>35</v>
      </c>
      <c r="D3240" s="4">
        <v>40594</v>
      </c>
      <c r="K3240" s="54">
        <f t="shared" si="2068"/>
        <v>0</v>
      </c>
      <c r="T3240" s="53">
        <v>1</v>
      </c>
      <c r="U3240" s="54">
        <v>20</v>
      </c>
      <c r="V3240" s="55">
        <v>3803</v>
      </c>
      <c r="W3240" s="48">
        <f t="shared" si="2060"/>
        <v>1538</v>
      </c>
      <c r="X3240" s="32">
        <v>48080</v>
      </c>
      <c r="Y3240" s="31">
        <f t="shared" si="2056"/>
        <v>7.9097337770382692E-2</v>
      </c>
      <c r="Z3240" s="30">
        <f t="shared" si="2057"/>
        <v>4.1597337770382697E-4</v>
      </c>
      <c r="AA3240" s="10">
        <f t="shared" si="2064"/>
        <v>190.14999999999998</v>
      </c>
      <c r="AB3240" s="9" t="str">
        <f t="shared" si="2063"/>
        <v>U E</v>
      </c>
      <c r="AC3240" s="28">
        <f t="shared" si="2058"/>
        <v>7.9097337770382692E-2</v>
      </c>
      <c r="AD3240" s="29">
        <f t="shared" si="2059"/>
        <v>4.1597337770382697E-4</v>
      </c>
      <c r="AE3240" s="15">
        <f t="shared" si="2065"/>
        <v>190.14999999999998</v>
      </c>
      <c r="AF3240" s="27" t="e">
        <f t="shared" si="2069"/>
        <v>#REF!</v>
      </c>
      <c r="AG3240" s="7" t="e">
        <f t="shared" si="2069"/>
        <v>#REF!</v>
      </c>
      <c r="AH3240" s="17" t="e">
        <f t="shared" si="2066"/>
        <v>#REF!</v>
      </c>
      <c r="AI3240" s="26" t="e">
        <f t="shared" si="2070"/>
        <v>#REF!</v>
      </c>
      <c r="AJ3240" s="22" t="e">
        <f t="shared" si="2070"/>
        <v>#REF!</v>
      </c>
      <c r="AK3240" s="25" t="e">
        <f t="shared" si="2067"/>
        <v>#REF!</v>
      </c>
      <c r="AL3240" s="60">
        <f t="shared" si="2061"/>
        <v>40594</v>
      </c>
      <c r="AM3240" s="2"/>
    </row>
    <row r="3241" spans="1:39" ht="11.25" x14ac:dyDescent="0.2">
      <c r="A3241" s="2" t="s">
        <v>5</v>
      </c>
      <c r="B3241" s="2" t="str">
        <f t="shared" si="2062"/>
        <v>CACY2011</v>
      </c>
      <c r="C3241" s="2" t="s">
        <v>35</v>
      </c>
      <c r="D3241" s="4">
        <v>40593</v>
      </c>
      <c r="K3241" s="54">
        <f t="shared" si="2068"/>
        <v>0</v>
      </c>
      <c r="T3241" s="53">
        <v>2</v>
      </c>
      <c r="U3241" s="54">
        <v>9</v>
      </c>
      <c r="V3241" s="55">
        <v>12908</v>
      </c>
      <c r="W3241" s="48">
        <f t="shared" si="2060"/>
        <v>1538</v>
      </c>
      <c r="X3241" s="32">
        <v>48080</v>
      </c>
      <c r="Y3241" s="31">
        <f t="shared" si="2056"/>
        <v>0.26846921797004991</v>
      </c>
      <c r="Z3241" s="30">
        <f t="shared" si="2057"/>
        <v>1.8718801996672212E-4</v>
      </c>
      <c r="AA3241" s="10">
        <f t="shared" si="2064"/>
        <v>1434.2222222222222</v>
      </c>
      <c r="AB3241" s="9" t="str">
        <f t="shared" si="2063"/>
        <v>U E</v>
      </c>
      <c r="AC3241" s="28">
        <f t="shared" si="2058"/>
        <v>0.26846921797004991</v>
      </c>
      <c r="AD3241" s="29">
        <f t="shared" si="2059"/>
        <v>1.8718801996672212E-4</v>
      </c>
      <c r="AE3241" s="15">
        <f t="shared" si="2065"/>
        <v>1434.2222222222222</v>
      </c>
      <c r="AF3241" s="27" t="e">
        <f t="shared" si="2069"/>
        <v>#REF!</v>
      </c>
      <c r="AG3241" s="7" t="e">
        <f t="shared" si="2069"/>
        <v>#REF!</v>
      </c>
      <c r="AH3241" s="17" t="e">
        <f t="shared" si="2066"/>
        <v>#REF!</v>
      </c>
      <c r="AI3241" s="26" t="e">
        <f t="shared" si="2070"/>
        <v>#REF!</v>
      </c>
      <c r="AJ3241" s="22" t="e">
        <f t="shared" si="2070"/>
        <v>#REF!</v>
      </c>
      <c r="AK3241" s="25" t="e">
        <f t="shared" si="2067"/>
        <v>#REF!</v>
      </c>
      <c r="AL3241" s="60">
        <f t="shared" si="2061"/>
        <v>40593</v>
      </c>
      <c r="AM3241" s="2"/>
    </row>
    <row r="3242" spans="1:39" ht="11.25" x14ac:dyDescent="0.2">
      <c r="A3242" s="2" t="s">
        <v>5</v>
      </c>
      <c r="B3242" s="2" t="str">
        <f t="shared" si="2062"/>
        <v>CACY2011</v>
      </c>
      <c r="C3242" s="2" t="s">
        <v>35</v>
      </c>
      <c r="D3242" s="4">
        <v>40592</v>
      </c>
      <c r="K3242" s="54">
        <f t="shared" si="2068"/>
        <v>0</v>
      </c>
      <c r="T3242" s="53"/>
      <c r="U3242" s="54"/>
      <c r="V3242" s="55"/>
      <c r="W3242" s="48">
        <f t="shared" si="2060"/>
        <v>1563</v>
      </c>
      <c r="X3242" s="32">
        <v>48080</v>
      </c>
      <c r="Y3242" s="31">
        <f t="shared" si="2056"/>
        <v>0</v>
      </c>
      <c r="Z3242" s="30">
        <f t="shared" si="2057"/>
        <v>0</v>
      </c>
      <c r="AA3242" s="10">
        <f t="shared" si="2064"/>
        <v>0</v>
      </c>
      <c r="AB3242" s="9" t="str">
        <f t="shared" si="2063"/>
        <v>U E</v>
      </c>
      <c r="AC3242" s="28">
        <f t="shared" si="2058"/>
        <v>0</v>
      </c>
      <c r="AD3242" s="29">
        <f t="shared" si="2059"/>
        <v>0</v>
      </c>
      <c r="AE3242" s="15">
        <f t="shared" si="2065"/>
        <v>0</v>
      </c>
      <c r="AF3242" s="27" t="e">
        <f t="shared" si="2069"/>
        <v>#REF!</v>
      </c>
      <c r="AG3242" s="7" t="e">
        <f t="shared" si="2069"/>
        <v>#REF!</v>
      </c>
      <c r="AH3242" s="17" t="e">
        <f t="shared" si="2066"/>
        <v>#REF!</v>
      </c>
      <c r="AI3242" s="26" t="e">
        <f t="shared" si="2070"/>
        <v>#REF!</v>
      </c>
      <c r="AJ3242" s="22" t="e">
        <f t="shared" si="2070"/>
        <v>#REF!</v>
      </c>
      <c r="AK3242" s="25" t="e">
        <f t="shared" si="2067"/>
        <v>#REF!</v>
      </c>
      <c r="AL3242" s="60">
        <f t="shared" si="2061"/>
        <v>40592</v>
      </c>
      <c r="AM3242" s="2"/>
    </row>
    <row r="3243" spans="1:39" ht="11.25" x14ac:dyDescent="0.2">
      <c r="A3243" s="2" t="s">
        <v>5</v>
      </c>
      <c r="B3243" s="2" t="str">
        <f t="shared" si="2062"/>
        <v>CACY2011</v>
      </c>
      <c r="C3243" s="2" t="s">
        <v>35</v>
      </c>
      <c r="D3243" s="4">
        <v>40591</v>
      </c>
      <c r="K3243" s="54">
        <f t="shared" si="2068"/>
        <v>0</v>
      </c>
      <c r="T3243" s="53">
        <v>16</v>
      </c>
      <c r="U3243" s="54">
        <v>2389</v>
      </c>
      <c r="V3243" s="55">
        <v>592092</v>
      </c>
      <c r="W3243" s="48">
        <f t="shared" si="2060"/>
        <v>1564</v>
      </c>
      <c r="X3243" s="32">
        <v>48080</v>
      </c>
      <c r="Y3243" s="31">
        <f t="shared" si="2056"/>
        <v>12.314725457570715</v>
      </c>
      <c r="Z3243" s="30">
        <f t="shared" si="2057"/>
        <v>4.9688019966722133E-2</v>
      </c>
      <c r="AA3243" s="10">
        <f t="shared" si="2064"/>
        <v>247.84093763080784</v>
      </c>
      <c r="AB3243" s="9" t="str">
        <f t="shared" si="2063"/>
        <v>U E</v>
      </c>
      <c r="AC3243" s="28">
        <f t="shared" si="2058"/>
        <v>12.314725457570715</v>
      </c>
      <c r="AD3243" s="29">
        <f t="shared" si="2059"/>
        <v>4.9688019966722133E-2</v>
      </c>
      <c r="AE3243" s="15">
        <f t="shared" si="2065"/>
        <v>247.84093763080784</v>
      </c>
      <c r="AF3243" s="27" t="e">
        <f t="shared" si="2069"/>
        <v>#REF!</v>
      </c>
      <c r="AG3243" s="7" t="e">
        <f t="shared" si="2069"/>
        <v>#REF!</v>
      </c>
      <c r="AH3243" s="17" t="e">
        <f t="shared" si="2066"/>
        <v>#REF!</v>
      </c>
      <c r="AI3243" s="26" t="e">
        <f t="shared" si="2070"/>
        <v>#REF!</v>
      </c>
      <c r="AJ3243" s="22" t="e">
        <f t="shared" si="2070"/>
        <v>#REF!</v>
      </c>
      <c r="AK3243" s="25" t="e">
        <f t="shared" si="2067"/>
        <v>#REF!</v>
      </c>
      <c r="AL3243" s="60">
        <f t="shared" si="2061"/>
        <v>40591</v>
      </c>
      <c r="AM3243" s="2"/>
    </row>
    <row r="3244" spans="1:39" ht="11.25" x14ac:dyDescent="0.2">
      <c r="A3244" s="2" t="s">
        <v>5</v>
      </c>
      <c r="B3244" s="2" t="str">
        <f t="shared" si="2062"/>
        <v>CACY2011</v>
      </c>
      <c r="C3244" s="2" t="s">
        <v>35</v>
      </c>
      <c r="D3244" s="4">
        <v>40590</v>
      </c>
      <c r="K3244" s="54">
        <f t="shared" si="2068"/>
        <v>0</v>
      </c>
      <c r="T3244" s="53">
        <v>10</v>
      </c>
      <c r="U3244" s="54">
        <v>727</v>
      </c>
      <c r="V3244" s="55">
        <v>173015</v>
      </c>
      <c r="W3244" s="48">
        <f t="shared" si="2060"/>
        <v>1553</v>
      </c>
      <c r="X3244" s="32">
        <v>48080</v>
      </c>
      <c r="Y3244" s="31">
        <f t="shared" si="2056"/>
        <v>3.5984816971713811</v>
      </c>
      <c r="Z3244" s="30">
        <f t="shared" si="2057"/>
        <v>1.512063227953411E-2</v>
      </c>
      <c r="AA3244" s="10">
        <f t="shared" si="2064"/>
        <v>237.98486932599727</v>
      </c>
      <c r="AB3244" s="9" t="str">
        <f t="shared" si="2063"/>
        <v>U E</v>
      </c>
      <c r="AC3244" s="28">
        <f t="shared" si="2058"/>
        <v>3.5984816971713811</v>
      </c>
      <c r="AD3244" s="29">
        <f t="shared" si="2059"/>
        <v>1.512063227953411E-2</v>
      </c>
      <c r="AE3244" s="15">
        <f t="shared" si="2065"/>
        <v>237.98486932599727</v>
      </c>
      <c r="AF3244" s="27" t="e">
        <f t="shared" si="2069"/>
        <v>#REF!</v>
      </c>
      <c r="AG3244" s="7" t="e">
        <f t="shared" si="2069"/>
        <v>#REF!</v>
      </c>
      <c r="AH3244" s="17" t="e">
        <f t="shared" si="2066"/>
        <v>#REF!</v>
      </c>
      <c r="AI3244" s="26" t="e">
        <f t="shared" si="2070"/>
        <v>#REF!</v>
      </c>
      <c r="AJ3244" s="22" t="e">
        <f t="shared" si="2070"/>
        <v>#REF!</v>
      </c>
      <c r="AK3244" s="25" t="e">
        <f t="shared" si="2067"/>
        <v>#REF!</v>
      </c>
      <c r="AL3244" s="60">
        <f t="shared" si="2061"/>
        <v>40590</v>
      </c>
      <c r="AM3244" s="2"/>
    </row>
    <row r="3245" spans="1:39" ht="11.25" x14ac:dyDescent="0.2">
      <c r="A3245" s="2" t="s">
        <v>5</v>
      </c>
      <c r="B3245" s="2" t="str">
        <f t="shared" si="2062"/>
        <v>CACY2011</v>
      </c>
      <c r="C3245" s="2" t="s">
        <v>35</v>
      </c>
      <c r="D3245" s="4">
        <v>40589</v>
      </c>
      <c r="K3245" s="54">
        <f t="shared" si="2068"/>
        <v>0</v>
      </c>
      <c r="T3245" s="53">
        <v>18</v>
      </c>
      <c r="U3245" s="54">
        <v>1861</v>
      </c>
      <c r="V3245" s="55">
        <v>185521</v>
      </c>
      <c r="W3245" s="48">
        <f t="shared" si="2060"/>
        <v>1550</v>
      </c>
      <c r="X3245" s="32">
        <v>48080</v>
      </c>
      <c r="Y3245" s="31">
        <f t="shared" si="2056"/>
        <v>3.8585898502495839</v>
      </c>
      <c r="Z3245" s="30">
        <f t="shared" si="2057"/>
        <v>3.87063227953411E-2</v>
      </c>
      <c r="AA3245" s="10">
        <f t="shared" si="2064"/>
        <v>99.688876947877475</v>
      </c>
      <c r="AB3245" s="9" t="str">
        <f t="shared" si="2063"/>
        <v>U E</v>
      </c>
      <c r="AC3245" s="28">
        <f t="shared" si="2058"/>
        <v>3.8585898502495839</v>
      </c>
      <c r="AD3245" s="29">
        <f t="shared" si="2059"/>
        <v>3.87063227953411E-2</v>
      </c>
      <c r="AE3245" s="15">
        <f t="shared" si="2065"/>
        <v>99.688876947877475</v>
      </c>
      <c r="AF3245" s="27" t="e">
        <f t="shared" si="2069"/>
        <v>#REF!</v>
      </c>
      <c r="AG3245" s="7" t="e">
        <f t="shared" si="2069"/>
        <v>#REF!</v>
      </c>
      <c r="AH3245" s="17" t="e">
        <f t="shared" si="2066"/>
        <v>#REF!</v>
      </c>
      <c r="AI3245" s="26" t="e">
        <f t="shared" si="2070"/>
        <v>#REF!</v>
      </c>
      <c r="AJ3245" s="22" t="e">
        <f t="shared" si="2070"/>
        <v>#REF!</v>
      </c>
      <c r="AK3245" s="25" t="e">
        <f t="shared" si="2067"/>
        <v>#REF!</v>
      </c>
      <c r="AL3245" s="60">
        <f t="shared" si="2061"/>
        <v>40589</v>
      </c>
      <c r="AM3245" s="2"/>
    </row>
    <row r="3246" spans="1:39" ht="11.25" x14ac:dyDescent="0.2">
      <c r="A3246" s="2" t="s">
        <v>5</v>
      </c>
      <c r="B3246" s="2" t="str">
        <f t="shared" si="2062"/>
        <v>CACY2011</v>
      </c>
      <c r="C3246" s="2" t="s">
        <v>35</v>
      </c>
      <c r="D3246" s="4">
        <v>40588</v>
      </c>
      <c r="K3246" s="54">
        <f t="shared" si="2068"/>
        <v>0</v>
      </c>
      <c r="T3246" s="53">
        <v>26</v>
      </c>
      <c r="U3246" s="54">
        <v>1459</v>
      </c>
      <c r="V3246" s="55">
        <v>179253</v>
      </c>
      <c r="W3246" s="48">
        <f t="shared" si="2060"/>
        <v>1532</v>
      </c>
      <c r="X3246" s="32">
        <v>48080</v>
      </c>
      <c r="Y3246" s="31">
        <f t="shared" ref="Y3246:Y3290" si="2071">V3246/X3246</f>
        <v>3.7282237936772047</v>
      </c>
      <c r="Z3246" s="30">
        <f t="shared" ref="Z3246:Z3290" si="2072">U3246/X3246</f>
        <v>3.0345257903494176E-2</v>
      </c>
      <c r="AA3246" s="10">
        <f t="shared" si="2064"/>
        <v>122.86017820424949</v>
      </c>
      <c r="AB3246" s="9" t="str">
        <f t="shared" si="2063"/>
        <v>U E</v>
      </c>
      <c r="AC3246" s="28">
        <f t="shared" ref="AC3246:AC3290" si="2073">IF($AB3246="U E",$Y3246,(V3246-E3246)/X3246)</f>
        <v>3.7282237936772047</v>
      </c>
      <c r="AD3246" s="29">
        <f t="shared" ref="AD3246:AD3290" si="2074">IF($AB3246="U E",$Z3246,(U3246-F3246)/X3246)</f>
        <v>3.0345257903494176E-2</v>
      </c>
      <c r="AE3246" s="15">
        <f t="shared" si="2065"/>
        <v>122.86017820424949</v>
      </c>
      <c r="AF3246" s="27" t="e">
        <f t="shared" si="2069"/>
        <v>#REF!</v>
      </c>
      <c r="AG3246" s="7" t="e">
        <f t="shared" si="2069"/>
        <v>#REF!</v>
      </c>
      <c r="AH3246" s="17" t="e">
        <f t="shared" si="2066"/>
        <v>#REF!</v>
      </c>
      <c r="AI3246" s="26" t="e">
        <f t="shared" si="2070"/>
        <v>#REF!</v>
      </c>
      <c r="AJ3246" s="22" t="e">
        <f t="shared" si="2070"/>
        <v>#REF!</v>
      </c>
      <c r="AK3246" s="25" t="e">
        <f t="shared" si="2067"/>
        <v>#REF!</v>
      </c>
      <c r="AL3246" s="60">
        <f t="shared" si="2061"/>
        <v>40588</v>
      </c>
      <c r="AM3246" s="2"/>
    </row>
    <row r="3247" spans="1:39" ht="11.25" x14ac:dyDescent="0.2">
      <c r="A3247" s="2" t="s">
        <v>5</v>
      </c>
      <c r="B3247" s="2" t="str">
        <f t="shared" si="2062"/>
        <v>CACY2011</v>
      </c>
      <c r="C3247" s="2" t="s">
        <v>35</v>
      </c>
      <c r="D3247" s="4">
        <v>40587</v>
      </c>
      <c r="K3247" s="54">
        <f t="shared" si="2068"/>
        <v>0</v>
      </c>
      <c r="T3247" s="53">
        <v>1</v>
      </c>
      <c r="U3247" s="54">
        <v>1</v>
      </c>
      <c r="V3247" s="55">
        <v>85</v>
      </c>
      <c r="W3247" s="48">
        <f t="shared" si="2060"/>
        <v>1508</v>
      </c>
      <c r="X3247" s="32">
        <v>48080</v>
      </c>
      <c r="Y3247" s="31">
        <f t="shared" si="2071"/>
        <v>1.7678868552412645E-3</v>
      </c>
      <c r="Z3247" s="30">
        <f t="shared" si="2072"/>
        <v>2.0798668885191348E-5</v>
      </c>
      <c r="AA3247" s="10">
        <f t="shared" si="2064"/>
        <v>85</v>
      </c>
      <c r="AB3247" s="9" t="str">
        <f t="shared" si="2063"/>
        <v>U E</v>
      </c>
      <c r="AC3247" s="28">
        <f t="shared" si="2073"/>
        <v>1.7678868552412645E-3</v>
      </c>
      <c r="AD3247" s="29">
        <f t="shared" si="2074"/>
        <v>2.0798668885191348E-5</v>
      </c>
      <c r="AE3247" s="15">
        <f t="shared" si="2065"/>
        <v>85</v>
      </c>
      <c r="AF3247" s="27" t="e">
        <f t="shared" si="2069"/>
        <v>#REF!</v>
      </c>
      <c r="AG3247" s="7" t="e">
        <f t="shared" si="2069"/>
        <v>#REF!</v>
      </c>
      <c r="AH3247" s="17" t="e">
        <f t="shared" si="2066"/>
        <v>#REF!</v>
      </c>
      <c r="AI3247" s="26" t="e">
        <f t="shared" si="2070"/>
        <v>#REF!</v>
      </c>
      <c r="AJ3247" s="22" t="e">
        <f t="shared" si="2070"/>
        <v>#REF!</v>
      </c>
      <c r="AK3247" s="25" t="e">
        <f t="shared" si="2067"/>
        <v>#REF!</v>
      </c>
      <c r="AL3247" s="60">
        <f t="shared" si="2061"/>
        <v>40587</v>
      </c>
      <c r="AM3247" s="2"/>
    </row>
    <row r="3248" spans="1:39" ht="11.25" x14ac:dyDescent="0.2">
      <c r="A3248" s="2" t="s">
        <v>5</v>
      </c>
      <c r="B3248" s="2" t="str">
        <f t="shared" si="2062"/>
        <v>CACY2011</v>
      </c>
      <c r="C3248" s="2" t="s">
        <v>35</v>
      </c>
      <c r="D3248" s="4">
        <v>40586</v>
      </c>
      <c r="K3248" s="54">
        <f t="shared" si="2068"/>
        <v>0</v>
      </c>
      <c r="T3248" s="53">
        <v>1</v>
      </c>
      <c r="U3248" s="54">
        <v>1</v>
      </c>
      <c r="V3248" s="55">
        <v>60</v>
      </c>
      <c r="W3248" s="48">
        <f t="shared" si="2060"/>
        <v>1508</v>
      </c>
      <c r="X3248" s="32">
        <v>48080</v>
      </c>
      <c r="Y3248" s="31">
        <f t="shared" si="2071"/>
        <v>1.2479201331114808E-3</v>
      </c>
      <c r="Z3248" s="30">
        <f t="shared" si="2072"/>
        <v>2.0798668885191348E-5</v>
      </c>
      <c r="AA3248" s="10">
        <f t="shared" si="2064"/>
        <v>60</v>
      </c>
      <c r="AB3248" s="9" t="str">
        <f t="shared" si="2063"/>
        <v>U E</v>
      </c>
      <c r="AC3248" s="28">
        <f t="shared" si="2073"/>
        <v>1.2479201331114808E-3</v>
      </c>
      <c r="AD3248" s="29">
        <f t="shared" si="2074"/>
        <v>2.0798668885191348E-5</v>
      </c>
      <c r="AE3248" s="15">
        <f t="shared" si="2065"/>
        <v>60</v>
      </c>
      <c r="AF3248" s="27" t="e">
        <f t="shared" si="2069"/>
        <v>#REF!</v>
      </c>
      <c r="AG3248" s="7" t="e">
        <f t="shared" si="2069"/>
        <v>#REF!</v>
      </c>
      <c r="AH3248" s="17" t="e">
        <f t="shared" si="2066"/>
        <v>#REF!</v>
      </c>
      <c r="AI3248" s="26" t="e">
        <f t="shared" si="2070"/>
        <v>#REF!</v>
      </c>
      <c r="AJ3248" s="22" t="e">
        <f t="shared" si="2070"/>
        <v>#REF!</v>
      </c>
      <c r="AK3248" s="25" t="e">
        <f t="shared" si="2067"/>
        <v>#REF!</v>
      </c>
      <c r="AL3248" s="60">
        <f t="shared" si="2061"/>
        <v>40586</v>
      </c>
      <c r="AM3248" s="2"/>
    </row>
    <row r="3249" spans="1:39" ht="11.25" x14ac:dyDescent="0.2">
      <c r="A3249" s="2" t="s">
        <v>5</v>
      </c>
      <c r="B3249" s="2" t="str">
        <f t="shared" si="2062"/>
        <v>CACY2011</v>
      </c>
      <c r="C3249" s="2" t="s">
        <v>35</v>
      </c>
      <c r="D3249" s="4">
        <v>40585</v>
      </c>
      <c r="K3249" s="54">
        <f t="shared" si="2068"/>
        <v>0</v>
      </c>
      <c r="T3249" s="53"/>
      <c r="U3249" s="54"/>
      <c r="V3249" s="55"/>
      <c r="W3249" s="48">
        <f t="shared" si="2060"/>
        <v>1509</v>
      </c>
      <c r="X3249" s="32">
        <v>48080</v>
      </c>
      <c r="Y3249" s="31">
        <f t="shared" si="2071"/>
        <v>0</v>
      </c>
      <c r="Z3249" s="30">
        <f t="shared" si="2072"/>
        <v>0</v>
      </c>
      <c r="AA3249" s="10">
        <f t="shared" si="2064"/>
        <v>0</v>
      </c>
      <c r="AB3249" s="9" t="str">
        <f t="shared" si="2063"/>
        <v>U E</v>
      </c>
      <c r="AC3249" s="28">
        <f t="shared" si="2073"/>
        <v>0</v>
      </c>
      <c r="AD3249" s="29">
        <f t="shared" si="2074"/>
        <v>0</v>
      </c>
      <c r="AE3249" s="15">
        <f t="shared" si="2065"/>
        <v>0</v>
      </c>
      <c r="AF3249" s="27" t="e">
        <f t="shared" si="2069"/>
        <v>#REF!</v>
      </c>
      <c r="AG3249" s="7" t="e">
        <f t="shared" si="2069"/>
        <v>#REF!</v>
      </c>
      <c r="AH3249" s="17" t="e">
        <f t="shared" si="2066"/>
        <v>#REF!</v>
      </c>
      <c r="AI3249" s="26" t="e">
        <f t="shared" si="2070"/>
        <v>#REF!</v>
      </c>
      <c r="AJ3249" s="22" t="e">
        <f t="shared" si="2070"/>
        <v>#REF!</v>
      </c>
      <c r="AK3249" s="25" t="e">
        <f t="shared" si="2067"/>
        <v>#REF!</v>
      </c>
      <c r="AL3249" s="60">
        <f t="shared" si="2061"/>
        <v>40585</v>
      </c>
      <c r="AM3249" s="2"/>
    </row>
    <row r="3250" spans="1:39" ht="11.25" x14ac:dyDescent="0.2">
      <c r="A3250" s="2" t="s">
        <v>5</v>
      </c>
      <c r="B3250" s="2" t="str">
        <f t="shared" si="2062"/>
        <v>CACY2011</v>
      </c>
      <c r="C3250" s="2" t="s">
        <v>35</v>
      </c>
      <c r="D3250" s="4">
        <v>40584</v>
      </c>
      <c r="K3250" s="54">
        <f t="shared" si="2068"/>
        <v>0</v>
      </c>
      <c r="T3250" s="53">
        <v>2</v>
      </c>
      <c r="U3250" s="54">
        <v>3</v>
      </c>
      <c r="V3250" s="55">
        <v>206</v>
      </c>
      <c r="W3250" s="48">
        <f t="shared" si="2060"/>
        <v>1511</v>
      </c>
      <c r="X3250" s="32">
        <v>48080</v>
      </c>
      <c r="Y3250" s="31">
        <f t="shared" si="2071"/>
        <v>4.2845257903494178E-3</v>
      </c>
      <c r="Z3250" s="30">
        <f t="shared" si="2072"/>
        <v>6.2396006655574045E-5</v>
      </c>
      <c r="AA3250" s="10">
        <f t="shared" si="2064"/>
        <v>68.666666666666671</v>
      </c>
      <c r="AB3250" s="9" t="str">
        <f t="shared" si="2063"/>
        <v>U E</v>
      </c>
      <c r="AC3250" s="28">
        <f t="shared" si="2073"/>
        <v>4.2845257903494178E-3</v>
      </c>
      <c r="AD3250" s="29">
        <f t="shared" si="2074"/>
        <v>6.2396006655574045E-5</v>
      </c>
      <c r="AE3250" s="15">
        <f t="shared" si="2065"/>
        <v>68.666666666666671</v>
      </c>
      <c r="AF3250" s="27" t="e">
        <f t="shared" si="2069"/>
        <v>#REF!</v>
      </c>
      <c r="AG3250" s="7" t="e">
        <f t="shared" si="2069"/>
        <v>#REF!</v>
      </c>
      <c r="AH3250" s="17" t="e">
        <f t="shared" si="2066"/>
        <v>#REF!</v>
      </c>
      <c r="AI3250" s="26" t="e">
        <f t="shared" si="2070"/>
        <v>#REF!</v>
      </c>
      <c r="AJ3250" s="22" t="e">
        <f t="shared" si="2070"/>
        <v>#REF!</v>
      </c>
      <c r="AK3250" s="25" t="e">
        <f t="shared" si="2067"/>
        <v>#REF!</v>
      </c>
      <c r="AL3250" s="60">
        <f t="shared" si="2061"/>
        <v>40584</v>
      </c>
      <c r="AM3250" s="2"/>
    </row>
    <row r="3251" spans="1:39" ht="11.25" x14ac:dyDescent="0.2">
      <c r="A3251" s="2" t="s">
        <v>5</v>
      </c>
      <c r="B3251" s="2" t="str">
        <f t="shared" si="2062"/>
        <v>CACY2011</v>
      </c>
      <c r="C3251" s="2" t="s">
        <v>35</v>
      </c>
      <c r="D3251" s="4">
        <v>40583</v>
      </c>
      <c r="K3251" s="54">
        <f t="shared" si="2068"/>
        <v>0</v>
      </c>
      <c r="T3251" s="53">
        <v>1</v>
      </c>
      <c r="U3251" s="54">
        <v>4</v>
      </c>
      <c r="V3251" s="55">
        <v>283</v>
      </c>
      <c r="W3251" s="48">
        <f t="shared" si="2060"/>
        <v>1512</v>
      </c>
      <c r="X3251" s="32">
        <v>48080</v>
      </c>
      <c r="Y3251" s="31">
        <f t="shared" si="2071"/>
        <v>5.8860232945091512E-3</v>
      </c>
      <c r="Z3251" s="30">
        <f t="shared" si="2072"/>
        <v>8.3194675540765393E-5</v>
      </c>
      <c r="AA3251" s="10">
        <f t="shared" si="2064"/>
        <v>70.75</v>
      </c>
      <c r="AB3251" s="9" t="str">
        <f t="shared" si="2063"/>
        <v>U E</v>
      </c>
      <c r="AC3251" s="28">
        <f t="shared" si="2073"/>
        <v>5.8860232945091512E-3</v>
      </c>
      <c r="AD3251" s="29">
        <f t="shared" si="2074"/>
        <v>8.3194675540765393E-5</v>
      </c>
      <c r="AE3251" s="15">
        <f t="shared" si="2065"/>
        <v>70.75</v>
      </c>
      <c r="AF3251" s="27" t="e">
        <f t="shared" si="2069"/>
        <v>#REF!</v>
      </c>
      <c r="AG3251" s="7" t="e">
        <f t="shared" si="2069"/>
        <v>#REF!</v>
      </c>
      <c r="AH3251" s="17" t="e">
        <f t="shared" si="2066"/>
        <v>#REF!</v>
      </c>
      <c r="AI3251" s="26" t="e">
        <f t="shared" si="2070"/>
        <v>#REF!</v>
      </c>
      <c r="AJ3251" s="22" t="e">
        <f t="shared" si="2070"/>
        <v>#REF!</v>
      </c>
      <c r="AK3251" s="25" t="e">
        <f t="shared" si="2067"/>
        <v>#REF!</v>
      </c>
      <c r="AL3251" s="60">
        <f t="shared" si="2061"/>
        <v>40583</v>
      </c>
      <c r="AM3251" s="2"/>
    </row>
    <row r="3252" spans="1:39" ht="11.25" x14ac:dyDescent="0.2">
      <c r="A3252" s="2" t="s">
        <v>5</v>
      </c>
      <c r="B3252" s="2" t="str">
        <f t="shared" si="2062"/>
        <v>CACY2011</v>
      </c>
      <c r="C3252" s="2" t="s">
        <v>35</v>
      </c>
      <c r="D3252" s="4">
        <v>40582</v>
      </c>
      <c r="K3252" s="54">
        <f t="shared" si="2068"/>
        <v>0</v>
      </c>
      <c r="T3252" s="53">
        <v>1</v>
      </c>
      <c r="U3252" s="54">
        <v>1</v>
      </c>
      <c r="V3252" s="55">
        <v>131</v>
      </c>
      <c r="W3252" s="48">
        <f t="shared" si="2060"/>
        <v>1515</v>
      </c>
      <c r="X3252" s="32">
        <v>48080</v>
      </c>
      <c r="Y3252" s="31">
        <f t="shared" si="2071"/>
        <v>2.7246256239600664E-3</v>
      </c>
      <c r="Z3252" s="30">
        <f t="shared" si="2072"/>
        <v>2.0798668885191348E-5</v>
      </c>
      <c r="AA3252" s="10">
        <f t="shared" si="2064"/>
        <v>131</v>
      </c>
      <c r="AB3252" s="9" t="str">
        <f t="shared" si="2063"/>
        <v>U E</v>
      </c>
      <c r="AC3252" s="28">
        <f t="shared" si="2073"/>
        <v>2.7246256239600664E-3</v>
      </c>
      <c r="AD3252" s="29">
        <f t="shared" si="2074"/>
        <v>2.0798668885191348E-5</v>
      </c>
      <c r="AE3252" s="15">
        <f t="shared" si="2065"/>
        <v>131</v>
      </c>
      <c r="AF3252" s="27" t="e">
        <f t="shared" si="2069"/>
        <v>#REF!</v>
      </c>
      <c r="AG3252" s="7" t="e">
        <f t="shared" si="2069"/>
        <v>#REF!</v>
      </c>
      <c r="AH3252" s="17" t="e">
        <f t="shared" si="2066"/>
        <v>#REF!</v>
      </c>
      <c r="AI3252" s="26" t="e">
        <f t="shared" si="2070"/>
        <v>#REF!</v>
      </c>
      <c r="AJ3252" s="22" t="e">
        <f t="shared" si="2070"/>
        <v>#REF!</v>
      </c>
      <c r="AK3252" s="25" t="e">
        <f t="shared" si="2067"/>
        <v>#REF!</v>
      </c>
      <c r="AL3252" s="60">
        <f t="shared" si="2061"/>
        <v>40582</v>
      </c>
      <c r="AM3252" s="2"/>
    </row>
    <row r="3253" spans="1:39" ht="11.25" x14ac:dyDescent="0.2">
      <c r="A3253" s="2" t="s">
        <v>5</v>
      </c>
      <c r="B3253" s="2" t="str">
        <f t="shared" si="2062"/>
        <v>CACY2011</v>
      </c>
      <c r="C3253" s="2" t="s">
        <v>35</v>
      </c>
      <c r="D3253" s="4">
        <v>40581</v>
      </c>
      <c r="K3253" s="54">
        <f t="shared" si="2068"/>
        <v>0</v>
      </c>
      <c r="T3253" s="53">
        <v>6</v>
      </c>
      <c r="U3253" s="54">
        <v>1078</v>
      </c>
      <c r="V3253" s="55">
        <v>131067</v>
      </c>
      <c r="W3253" s="48">
        <f t="shared" ref="W3253:W3290" si="2075">SUM(T3253:T3610)</f>
        <v>1525</v>
      </c>
      <c r="X3253" s="32">
        <v>48080</v>
      </c>
      <c r="Y3253" s="31">
        <f t="shared" si="2071"/>
        <v>2.7260191347753744</v>
      </c>
      <c r="Z3253" s="30">
        <f t="shared" si="2072"/>
        <v>2.2420965058236274E-2</v>
      </c>
      <c r="AA3253" s="10">
        <f t="shared" si="2064"/>
        <v>121.58348794063079</v>
      </c>
      <c r="AB3253" s="9" t="str">
        <f t="shared" si="2063"/>
        <v>U E</v>
      </c>
      <c r="AC3253" s="28">
        <f t="shared" si="2073"/>
        <v>2.7260191347753744</v>
      </c>
      <c r="AD3253" s="29">
        <f t="shared" si="2074"/>
        <v>2.2420965058236274E-2</v>
      </c>
      <c r="AE3253" s="15">
        <f t="shared" si="2065"/>
        <v>121.58348794063079</v>
      </c>
      <c r="AF3253" s="27" t="e">
        <f t="shared" si="2069"/>
        <v>#REF!</v>
      </c>
      <c r="AG3253" s="7" t="e">
        <f t="shared" si="2069"/>
        <v>#REF!</v>
      </c>
      <c r="AH3253" s="17" t="e">
        <f t="shared" si="2066"/>
        <v>#REF!</v>
      </c>
      <c r="AI3253" s="26" t="e">
        <f t="shared" si="2070"/>
        <v>#REF!</v>
      </c>
      <c r="AJ3253" s="22" t="e">
        <f t="shared" si="2070"/>
        <v>#REF!</v>
      </c>
      <c r="AK3253" s="25" t="e">
        <f t="shared" si="2067"/>
        <v>#REF!</v>
      </c>
      <c r="AL3253" s="60">
        <f t="shared" si="2061"/>
        <v>40581</v>
      </c>
      <c r="AM3253" s="2"/>
    </row>
    <row r="3254" spans="1:39" ht="11.25" x14ac:dyDescent="0.2">
      <c r="A3254" s="2" t="s">
        <v>5</v>
      </c>
      <c r="B3254" s="2" t="str">
        <f t="shared" si="2062"/>
        <v>CACY2011</v>
      </c>
      <c r="C3254" s="2" t="s">
        <v>35</v>
      </c>
      <c r="D3254" s="4">
        <v>40580</v>
      </c>
      <c r="K3254" s="54">
        <f t="shared" si="2068"/>
        <v>0</v>
      </c>
      <c r="T3254" s="53">
        <v>1</v>
      </c>
      <c r="U3254" s="54">
        <v>1</v>
      </c>
      <c r="V3254" s="55">
        <v>185</v>
      </c>
      <c r="W3254" s="48">
        <f t="shared" si="2075"/>
        <v>1521</v>
      </c>
      <c r="X3254" s="32">
        <v>48080</v>
      </c>
      <c r="Y3254" s="31">
        <f t="shared" si="2071"/>
        <v>3.8477537437603994E-3</v>
      </c>
      <c r="Z3254" s="30">
        <f t="shared" si="2072"/>
        <v>2.0798668885191348E-5</v>
      </c>
      <c r="AA3254" s="10">
        <f t="shared" si="2064"/>
        <v>185</v>
      </c>
      <c r="AB3254" s="9" t="str">
        <f t="shared" si="2063"/>
        <v>U E</v>
      </c>
      <c r="AC3254" s="28">
        <f t="shared" si="2073"/>
        <v>3.8477537437603994E-3</v>
      </c>
      <c r="AD3254" s="29">
        <f t="shared" si="2074"/>
        <v>2.0798668885191348E-5</v>
      </c>
      <c r="AE3254" s="15">
        <f t="shared" si="2065"/>
        <v>185</v>
      </c>
      <c r="AF3254" s="27" t="e">
        <f t="shared" si="2069"/>
        <v>#REF!</v>
      </c>
      <c r="AG3254" s="7" t="e">
        <f t="shared" si="2069"/>
        <v>#REF!</v>
      </c>
      <c r="AH3254" s="17" t="e">
        <f t="shared" si="2066"/>
        <v>#REF!</v>
      </c>
      <c r="AI3254" s="26" t="e">
        <f t="shared" si="2070"/>
        <v>#REF!</v>
      </c>
      <c r="AJ3254" s="22" t="e">
        <f t="shared" si="2070"/>
        <v>#REF!</v>
      </c>
      <c r="AK3254" s="25" t="e">
        <f t="shared" si="2067"/>
        <v>#REF!</v>
      </c>
      <c r="AL3254" s="60">
        <f t="shared" si="2061"/>
        <v>40580</v>
      </c>
      <c r="AM3254" s="2"/>
    </row>
    <row r="3255" spans="1:39" ht="11.25" x14ac:dyDescent="0.2">
      <c r="A3255" s="2" t="s">
        <v>5</v>
      </c>
      <c r="B3255" s="2" t="str">
        <f t="shared" si="2062"/>
        <v>CACY2011</v>
      </c>
      <c r="C3255" s="2" t="s">
        <v>35</v>
      </c>
      <c r="D3255" s="4">
        <v>40579</v>
      </c>
      <c r="K3255" s="54">
        <f t="shared" si="2068"/>
        <v>0</v>
      </c>
      <c r="T3255" s="53">
        <v>2</v>
      </c>
      <c r="U3255" s="54">
        <v>3</v>
      </c>
      <c r="V3255" s="55">
        <v>740</v>
      </c>
      <c r="W3255" s="48">
        <f t="shared" si="2075"/>
        <v>1521</v>
      </c>
      <c r="X3255" s="32">
        <v>48080</v>
      </c>
      <c r="Y3255" s="31">
        <f t="shared" si="2071"/>
        <v>1.5391014975041598E-2</v>
      </c>
      <c r="Z3255" s="30">
        <f t="shared" si="2072"/>
        <v>6.2396006655574045E-5</v>
      </c>
      <c r="AA3255" s="10">
        <f t="shared" si="2064"/>
        <v>246.66666666666666</v>
      </c>
      <c r="AB3255" s="9" t="str">
        <f t="shared" si="2063"/>
        <v>U E</v>
      </c>
      <c r="AC3255" s="28">
        <f t="shared" si="2073"/>
        <v>1.5391014975041598E-2</v>
      </c>
      <c r="AD3255" s="29">
        <f t="shared" si="2074"/>
        <v>6.2396006655574045E-5</v>
      </c>
      <c r="AE3255" s="15">
        <f t="shared" si="2065"/>
        <v>246.66666666666666</v>
      </c>
      <c r="AF3255" s="27" t="e">
        <f t="shared" si="2069"/>
        <v>#REF!</v>
      </c>
      <c r="AG3255" s="7" t="e">
        <f t="shared" si="2069"/>
        <v>#REF!</v>
      </c>
      <c r="AH3255" s="17" t="e">
        <f t="shared" si="2066"/>
        <v>#REF!</v>
      </c>
      <c r="AI3255" s="26" t="e">
        <f t="shared" si="2070"/>
        <v>#REF!</v>
      </c>
      <c r="AJ3255" s="22" t="e">
        <f t="shared" si="2070"/>
        <v>#REF!</v>
      </c>
      <c r="AK3255" s="25" t="e">
        <f t="shared" si="2067"/>
        <v>#REF!</v>
      </c>
      <c r="AL3255" s="60">
        <f t="shared" ref="AL3255:AL3290" si="2076">D3255</f>
        <v>40579</v>
      </c>
      <c r="AM3255" s="2"/>
    </row>
    <row r="3256" spans="1:39" ht="11.25" x14ac:dyDescent="0.2">
      <c r="A3256" s="2" t="s">
        <v>5</v>
      </c>
      <c r="B3256" s="2" t="str">
        <f t="shared" ref="B3256:B3318" si="2077">CONCATENATE(A3256,C3256)</f>
        <v>CACY2011</v>
      </c>
      <c r="C3256" s="2" t="s">
        <v>35</v>
      </c>
      <c r="D3256" s="4">
        <v>40578</v>
      </c>
      <c r="K3256" s="54">
        <f t="shared" si="2068"/>
        <v>0</v>
      </c>
      <c r="T3256" s="53">
        <v>2</v>
      </c>
      <c r="U3256" s="54">
        <v>7</v>
      </c>
      <c r="V3256" s="55">
        <v>251</v>
      </c>
      <c r="W3256" s="48">
        <f t="shared" si="2075"/>
        <v>1525</v>
      </c>
      <c r="X3256" s="32">
        <v>48080</v>
      </c>
      <c r="Y3256" s="31">
        <f t="shared" si="2071"/>
        <v>5.2204658901830285E-3</v>
      </c>
      <c r="Z3256" s="30">
        <f t="shared" si="2072"/>
        <v>1.4559068219633942E-4</v>
      </c>
      <c r="AA3256" s="10">
        <f t="shared" si="2064"/>
        <v>35.857142857142861</v>
      </c>
      <c r="AB3256" s="9" t="str">
        <f t="shared" si="2063"/>
        <v>U E</v>
      </c>
      <c r="AC3256" s="28">
        <f t="shared" si="2073"/>
        <v>5.2204658901830285E-3</v>
      </c>
      <c r="AD3256" s="29">
        <f t="shared" si="2074"/>
        <v>1.4559068219633942E-4</v>
      </c>
      <c r="AE3256" s="15">
        <f t="shared" si="2065"/>
        <v>35.857142857142861</v>
      </c>
      <c r="AF3256" s="27" t="e">
        <f t="shared" si="2069"/>
        <v>#REF!</v>
      </c>
      <c r="AG3256" s="7" t="e">
        <f t="shared" si="2069"/>
        <v>#REF!</v>
      </c>
      <c r="AH3256" s="17" t="e">
        <f t="shared" si="2066"/>
        <v>#REF!</v>
      </c>
      <c r="AI3256" s="26" t="e">
        <f t="shared" si="2070"/>
        <v>#REF!</v>
      </c>
      <c r="AJ3256" s="22" t="e">
        <f t="shared" si="2070"/>
        <v>#REF!</v>
      </c>
      <c r="AK3256" s="25" t="e">
        <f t="shared" si="2067"/>
        <v>#REF!</v>
      </c>
      <c r="AL3256" s="60">
        <f t="shared" si="2076"/>
        <v>40578</v>
      </c>
      <c r="AM3256" s="2"/>
    </row>
    <row r="3257" spans="1:39" ht="11.25" x14ac:dyDescent="0.2">
      <c r="A3257" s="2" t="s">
        <v>5</v>
      </c>
      <c r="B3257" s="2" t="str">
        <f t="shared" si="2077"/>
        <v>CACY2011</v>
      </c>
      <c r="C3257" s="2" t="s">
        <v>35</v>
      </c>
      <c r="D3257" s="4">
        <v>40577</v>
      </c>
      <c r="K3257" s="54">
        <f t="shared" si="2068"/>
        <v>0</v>
      </c>
      <c r="T3257" s="53">
        <v>1</v>
      </c>
      <c r="U3257" s="54">
        <v>71</v>
      </c>
      <c r="V3257" s="55">
        <v>13040</v>
      </c>
      <c r="W3257" s="48">
        <f t="shared" si="2075"/>
        <v>1528</v>
      </c>
      <c r="X3257" s="32">
        <v>48080</v>
      </c>
      <c r="Y3257" s="31">
        <f t="shared" si="2071"/>
        <v>0.27121464226289516</v>
      </c>
      <c r="Z3257" s="30">
        <f t="shared" si="2072"/>
        <v>1.4767054908485858E-3</v>
      </c>
      <c r="AA3257" s="10">
        <f t="shared" si="2064"/>
        <v>183.66197183098589</v>
      </c>
      <c r="AB3257" s="9" t="str">
        <f t="shared" si="2063"/>
        <v>U E</v>
      </c>
      <c r="AC3257" s="28">
        <f t="shared" si="2073"/>
        <v>0.27121464226289516</v>
      </c>
      <c r="AD3257" s="29">
        <f t="shared" si="2074"/>
        <v>1.4767054908485858E-3</v>
      </c>
      <c r="AE3257" s="15">
        <f t="shared" si="2065"/>
        <v>183.66197183098589</v>
      </c>
      <c r="AF3257" s="27" t="e">
        <f t="shared" si="2069"/>
        <v>#REF!</v>
      </c>
      <c r="AG3257" s="7" t="e">
        <f t="shared" si="2069"/>
        <v>#REF!</v>
      </c>
      <c r="AH3257" s="17" t="e">
        <f t="shared" si="2066"/>
        <v>#REF!</v>
      </c>
      <c r="AI3257" s="26" t="e">
        <f t="shared" si="2070"/>
        <v>#REF!</v>
      </c>
      <c r="AJ3257" s="22" t="e">
        <f t="shared" si="2070"/>
        <v>#REF!</v>
      </c>
      <c r="AK3257" s="25" t="e">
        <f t="shared" si="2067"/>
        <v>#REF!</v>
      </c>
      <c r="AL3257" s="60">
        <f t="shared" si="2076"/>
        <v>40577</v>
      </c>
      <c r="AM3257" s="2"/>
    </row>
    <row r="3258" spans="1:39" ht="11.25" x14ac:dyDescent="0.2">
      <c r="A3258" s="2" t="s">
        <v>5</v>
      </c>
      <c r="B3258" s="2" t="str">
        <f t="shared" si="2077"/>
        <v>CACY2011</v>
      </c>
      <c r="C3258" s="2" t="s">
        <v>35</v>
      </c>
      <c r="D3258" s="4">
        <v>40576</v>
      </c>
      <c r="K3258" s="54">
        <f t="shared" si="2068"/>
        <v>0</v>
      </c>
      <c r="T3258" s="53">
        <v>4</v>
      </c>
      <c r="U3258" s="54">
        <v>1504</v>
      </c>
      <c r="V3258" s="55">
        <v>15296</v>
      </c>
      <c r="W3258" s="48">
        <f t="shared" si="2075"/>
        <v>1533</v>
      </c>
      <c r="X3258" s="32">
        <v>48080</v>
      </c>
      <c r="Y3258" s="31">
        <f t="shared" si="2071"/>
        <v>0.31813643926788687</v>
      </c>
      <c r="Z3258" s="30">
        <f t="shared" si="2072"/>
        <v>3.1281198003327786E-2</v>
      </c>
      <c r="AA3258" s="10">
        <f t="shared" si="2064"/>
        <v>10.170212765957448</v>
      </c>
      <c r="AB3258" s="9" t="str">
        <f t="shared" si="2063"/>
        <v>U E</v>
      </c>
      <c r="AC3258" s="28">
        <f t="shared" si="2073"/>
        <v>0.31813643926788687</v>
      </c>
      <c r="AD3258" s="29">
        <f t="shared" si="2074"/>
        <v>3.1281198003327786E-2</v>
      </c>
      <c r="AE3258" s="15">
        <f t="shared" si="2065"/>
        <v>10.170212765957448</v>
      </c>
      <c r="AF3258" s="27" t="e">
        <f t="shared" si="2069"/>
        <v>#REF!</v>
      </c>
      <c r="AG3258" s="7" t="e">
        <f t="shared" si="2069"/>
        <v>#REF!</v>
      </c>
      <c r="AH3258" s="17" t="e">
        <f t="shared" si="2066"/>
        <v>#REF!</v>
      </c>
      <c r="AI3258" s="26" t="e">
        <f t="shared" si="2070"/>
        <v>#REF!</v>
      </c>
      <c r="AJ3258" s="22" t="e">
        <f t="shared" si="2070"/>
        <v>#REF!</v>
      </c>
      <c r="AK3258" s="25" t="e">
        <f t="shared" si="2067"/>
        <v>#REF!</v>
      </c>
      <c r="AL3258" s="60">
        <f t="shared" si="2076"/>
        <v>40576</v>
      </c>
      <c r="AM3258" s="2"/>
    </row>
    <row r="3259" spans="1:39" ht="11.25" x14ac:dyDescent="0.2">
      <c r="A3259" s="2" t="s">
        <v>5</v>
      </c>
      <c r="B3259" s="2" t="str">
        <f t="shared" si="2077"/>
        <v>CACY2011</v>
      </c>
      <c r="C3259" s="2" t="s">
        <v>35</v>
      </c>
      <c r="D3259" s="4">
        <v>40575</v>
      </c>
      <c r="K3259" s="54">
        <f t="shared" si="2068"/>
        <v>0</v>
      </c>
      <c r="T3259" s="53"/>
      <c r="U3259" s="54"/>
      <c r="V3259" s="55"/>
      <c r="W3259" s="48">
        <f t="shared" si="2075"/>
        <v>1530</v>
      </c>
      <c r="X3259" s="32">
        <v>48080</v>
      </c>
      <c r="Y3259" s="31">
        <f t="shared" si="2071"/>
        <v>0</v>
      </c>
      <c r="Z3259" s="30">
        <f t="shared" si="2072"/>
        <v>0</v>
      </c>
      <c r="AA3259" s="10">
        <f t="shared" si="2064"/>
        <v>0</v>
      </c>
      <c r="AB3259" s="9" t="str">
        <f t="shared" si="2063"/>
        <v>U E</v>
      </c>
      <c r="AC3259" s="28">
        <f t="shared" si="2073"/>
        <v>0</v>
      </c>
      <c r="AD3259" s="29">
        <f t="shared" si="2074"/>
        <v>0</v>
      </c>
      <c r="AE3259" s="15">
        <f t="shared" si="2065"/>
        <v>0</v>
      </c>
      <c r="AF3259" s="27" t="e">
        <f t="shared" si="2069"/>
        <v>#REF!</v>
      </c>
      <c r="AG3259" s="7" t="e">
        <f t="shared" si="2069"/>
        <v>#REF!</v>
      </c>
      <c r="AH3259" s="17" t="e">
        <f t="shared" si="2066"/>
        <v>#REF!</v>
      </c>
      <c r="AI3259" s="26" t="e">
        <f t="shared" si="2070"/>
        <v>#REF!</v>
      </c>
      <c r="AJ3259" s="22" t="e">
        <f t="shared" si="2070"/>
        <v>#REF!</v>
      </c>
      <c r="AK3259" s="25" t="e">
        <f t="shared" si="2067"/>
        <v>#REF!</v>
      </c>
      <c r="AL3259" s="60">
        <f t="shared" si="2076"/>
        <v>40575</v>
      </c>
      <c r="AM3259" s="2"/>
    </row>
    <row r="3260" spans="1:39" ht="11.25" x14ac:dyDescent="0.2">
      <c r="A3260" s="2" t="s">
        <v>5</v>
      </c>
      <c r="B3260" s="2" t="str">
        <f t="shared" si="2077"/>
        <v>CACY2011</v>
      </c>
      <c r="C3260" s="2" t="s">
        <v>35</v>
      </c>
      <c r="D3260" s="4">
        <v>40574</v>
      </c>
      <c r="G3260" s="69">
        <v>28</v>
      </c>
      <c r="H3260" s="71">
        <v>0.32</v>
      </c>
      <c r="I3260" s="76">
        <v>88</v>
      </c>
      <c r="K3260" s="54">
        <f t="shared" si="2068"/>
        <v>0</v>
      </c>
      <c r="T3260" s="53">
        <v>3</v>
      </c>
      <c r="U3260" s="54">
        <v>6</v>
      </c>
      <c r="V3260" s="55">
        <v>332</v>
      </c>
      <c r="W3260" s="48">
        <f t="shared" si="2075"/>
        <v>1540</v>
      </c>
      <c r="X3260" s="32">
        <v>48080</v>
      </c>
      <c r="Y3260" s="31">
        <f t="shared" si="2071"/>
        <v>6.9051580698835276E-3</v>
      </c>
      <c r="Z3260" s="30">
        <f t="shared" si="2072"/>
        <v>1.2479201331114809E-4</v>
      </c>
      <c r="AA3260" s="10">
        <f t="shared" si="2064"/>
        <v>55.333333333333336</v>
      </c>
      <c r="AB3260" s="9" t="str">
        <f t="shared" si="2063"/>
        <v>U E</v>
      </c>
      <c r="AC3260" s="28">
        <f t="shared" si="2073"/>
        <v>6.9051580698835276E-3</v>
      </c>
      <c r="AD3260" s="29">
        <f t="shared" si="2074"/>
        <v>1.2479201331114809E-4</v>
      </c>
      <c r="AE3260" s="15">
        <f t="shared" si="2065"/>
        <v>55.333333333333336</v>
      </c>
      <c r="AF3260" s="27" t="e">
        <f t="shared" si="2069"/>
        <v>#REF!</v>
      </c>
      <c r="AG3260" s="7" t="e">
        <f t="shared" si="2069"/>
        <v>#REF!</v>
      </c>
      <c r="AH3260" s="17" t="e">
        <f t="shared" si="2066"/>
        <v>#REF!</v>
      </c>
      <c r="AI3260" s="26" t="e">
        <f t="shared" si="2070"/>
        <v>#REF!</v>
      </c>
      <c r="AJ3260" s="22" t="e">
        <f t="shared" si="2070"/>
        <v>#REF!</v>
      </c>
      <c r="AK3260" s="25" t="e">
        <f t="shared" si="2067"/>
        <v>#REF!</v>
      </c>
      <c r="AL3260" s="60">
        <f t="shared" si="2076"/>
        <v>40574</v>
      </c>
      <c r="AM3260" s="2"/>
    </row>
    <row r="3261" spans="1:39" ht="11.25" x14ac:dyDescent="0.2">
      <c r="A3261" s="2" t="s">
        <v>5</v>
      </c>
      <c r="B3261" s="2" t="str">
        <f t="shared" si="2077"/>
        <v>CACY2011</v>
      </c>
      <c r="C3261" s="2" t="s">
        <v>35</v>
      </c>
      <c r="D3261" s="4">
        <v>40573</v>
      </c>
      <c r="K3261" s="54">
        <f t="shared" si="2068"/>
        <v>0</v>
      </c>
      <c r="T3261" s="53">
        <v>3</v>
      </c>
      <c r="U3261" s="54">
        <v>13</v>
      </c>
      <c r="V3261" s="55">
        <v>1155</v>
      </c>
      <c r="W3261" s="48">
        <f t="shared" si="2075"/>
        <v>1539</v>
      </c>
      <c r="X3261" s="32">
        <v>48080</v>
      </c>
      <c r="Y3261" s="31">
        <f t="shared" si="2071"/>
        <v>2.4022462562396006E-2</v>
      </c>
      <c r="Z3261" s="30">
        <f t="shared" si="2072"/>
        <v>2.7038269550748754E-4</v>
      </c>
      <c r="AA3261" s="10">
        <f t="shared" si="2064"/>
        <v>88.84615384615384</v>
      </c>
      <c r="AB3261" s="9" t="str">
        <f t="shared" ref="AB3261:AB3323" si="2078">IF(E3261&gt;0,"M E","U E")</f>
        <v>U E</v>
      </c>
      <c r="AC3261" s="28">
        <f t="shared" si="2073"/>
        <v>2.4022462562396006E-2</v>
      </c>
      <c r="AD3261" s="29">
        <f t="shared" si="2074"/>
        <v>2.7038269550748754E-4</v>
      </c>
      <c r="AE3261" s="15">
        <f t="shared" si="2065"/>
        <v>88.84615384615384</v>
      </c>
      <c r="AF3261" s="27" t="e">
        <f t="shared" si="2069"/>
        <v>#REF!</v>
      </c>
      <c r="AG3261" s="7" t="e">
        <f t="shared" si="2069"/>
        <v>#REF!</v>
      </c>
      <c r="AH3261" s="17" t="e">
        <f t="shared" si="2066"/>
        <v>#REF!</v>
      </c>
      <c r="AI3261" s="26" t="e">
        <f t="shared" si="2070"/>
        <v>#REF!</v>
      </c>
      <c r="AJ3261" s="22" t="e">
        <f t="shared" si="2070"/>
        <v>#REF!</v>
      </c>
      <c r="AK3261" s="25" t="e">
        <f t="shared" si="2067"/>
        <v>#REF!</v>
      </c>
      <c r="AL3261" s="60">
        <f t="shared" si="2076"/>
        <v>40573</v>
      </c>
      <c r="AM3261" s="2"/>
    </row>
    <row r="3262" spans="1:39" ht="11.25" x14ac:dyDescent="0.2">
      <c r="A3262" s="2" t="s">
        <v>5</v>
      </c>
      <c r="B3262" s="2" t="str">
        <f t="shared" si="2077"/>
        <v>CACY2011</v>
      </c>
      <c r="C3262" s="2" t="s">
        <v>35</v>
      </c>
      <c r="D3262" s="4">
        <v>40572</v>
      </c>
      <c r="K3262" s="54">
        <f t="shared" si="2068"/>
        <v>0</v>
      </c>
      <c r="T3262" s="53"/>
      <c r="U3262" s="54"/>
      <c r="V3262" s="55"/>
      <c r="W3262" s="48">
        <f t="shared" si="2075"/>
        <v>1537</v>
      </c>
      <c r="X3262" s="32">
        <v>48080</v>
      </c>
      <c r="Y3262" s="31">
        <f t="shared" si="2071"/>
        <v>0</v>
      </c>
      <c r="Z3262" s="30">
        <f t="shared" si="2072"/>
        <v>0</v>
      </c>
      <c r="AA3262" s="10">
        <f t="shared" si="2064"/>
        <v>0</v>
      </c>
      <c r="AB3262" s="9" t="str">
        <f t="shared" si="2078"/>
        <v>U E</v>
      </c>
      <c r="AC3262" s="28">
        <f t="shared" si="2073"/>
        <v>0</v>
      </c>
      <c r="AD3262" s="29">
        <f t="shared" si="2074"/>
        <v>0</v>
      </c>
      <c r="AE3262" s="15">
        <f t="shared" si="2065"/>
        <v>0</v>
      </c>
      <c r="AF3262" s="27" t="e">
        <f t="shared" si="2069"/>
        <v>#REF!</v>
      </c>
      <c r="AG3262" s="7" t="e">
        <f t="shared" si="2069"/>
        <v>#REF!</v>
      </c>
      <c r="AH3262" s="17" t="e">
        <f t="shared" si="2066"/>
        <v>#REF!</v>
      </c>
      <c r="AI3262" s="26" t="e">
        <f t="shared" si="2070"/>
        <v>#REF!</v>
      </c>
      <c r="AJ3262" s="22" t="e">
        <f t="shared" si="2070"/>
        <v>#REF!</v>
      </c>
      <c r="AK3262" s="25" t="e">
        <f t="shared" si="2067"/>
        <v>#REF!</v>
      </c>
      <c r="AL3262" s="60">
        <f t="shared" si="2076"/>
        <v>40572</v>
      </c>
      <c r="AM3262" s="2"/>
    </row>
    <row r="3263" spans="1:39" ht="11.25" x14ac:dyDescent="0.2">
      <c r="A3263" s="2" t="s">
        <v>5</v>
      </c>
      <c r="B3263" s="2" t="str">
        <f t="shared" si="2077"/>
        <v>CACY2011</v>
      </c>
      <c r="C3263" s="2" t="s">
        <v>35</v>
      </c>
      <c r="D3263" s="4">
        <v>40571</v>
      </c>
      <c r="K3263" s="54">
        <f t="shared" si="2068"/>
        <v>0</v>
      </c>
      <c r="T3263" s="53"/>
      <c r="U3263" s="54"/>
      <c r="V3263" s="55"/>
      <c r="W3263" s="48">
        <f t="shared" si="2075"/>
        <v>1544</v>
      </c>
      <c r="X3263" s="32">
        <v>48080</v>
      </c>
      <c r="Y3263" s="31">
        <f t="shared" si="2071"/>
        <v>0</v>
      </c>
      <c r="Z3263" s="30">
        <f t="shared" si="2072"/>
        <v>0</v>
      </c>
      <c r="AA3263" s="10">
        <f t="shared" ref="AA3263:AA3325" si="2079">IF(Z3263=0,0,Y3263/Z3263)</f>
        <v>0</v>
      </c>
      <c r="AB3263" s="9" t="str">
        <f t="shared" si="2078"/>
        <v>U E</v>
      </c>
      <c r="AC3263" s="28">
        <f t="shared" si="2073"/>
        <v>0</v>
      </c>
      <c r="AD3263" s="29">
        <f t="shared" si="2074"/>
        <v>0</v>
      </c>
      <c r="AE3263" s="15">
        <f t="shared" ref="AE3263:AE3325" si="2080">IF(AD3263=0,0,AC3263/AD3263)</f>
        <v>0</v>
      </c>
      <c r="AF3263" s="27" t="e">
        <f t="shared" si="2069"/>
        <v>#REF!</v>
      </c>
      <c r="AG3263" s="7" t="e">
        <f t="shared" si="2069"/>
        <v>#REF!</v>
      </c>
      <c r="AH3263" s="17" t="e">
        <f t="shared" ref="AH3263:AH3325" si="2081">AF3263/AG3263</f>
        <v>#REF!</v>
      </c>
      <c r="AI3263" s="26" t="e">
        <f t="shared" si="2070"/>
        <v>#REF!</v>
      </c>
      <c r="AJ3263" s="22" t="e">
        <f t="shared" si="2070"/>
        <v>#REF!</v>
      </c>
      <c r="AK3263" s="25" t="e">
        <f t="shared" ref="AK3263:AK3325" si="2082">AI3263/AJ3263</f>
        <v>#REF!</v>
      </c>
      <c r="AL3263" s="60">
        <f t="shared" si="2076"/>
        <v>40571</v>
      </c>
      <c r="AM3263" s="2"/>
    </row>
    <row r="3264" spans="1:39" ht="11.25" x14ac:dyDescent="0.2">
      <c r="A3264" s="2" t="s">
        <v>5</v>
      </c>
      <c r="B3264" s="2" t="str">
        <f t="shared" si="2077"/>
        <v>CACY2011</v>
      </c>
      <c r="C3264" s="2" t="s">
        <v>35</v>
      </c>
      <c r="D3264" s="4">
        <v>40570</v>
      </c>
      <c r="K3264" s="54">
        <f t="shared" si="2068"/>
        <v>0</v>
      </c>
      <c r="T3264" s="53">
        <v>2</v>
      </c>
      <c r="U3264" s="54">
        <v>4</v>
      </c>
      <c r="V3264" s="55">
        <v>319</v>
      </c>
      <c r="W3264" s="48">
        <f t="shared" si="2075"/>
        <v>1551</v>
      </c>
      <c r="X3264" s="32">
        <v>48080</v>
      </c>
      <c r="Y3264" s="31">
        <f t="shared" si="2071"/>
        <v>6.6347753743760396E-3</v>
      </c>
      <c r="Z3264" s="30">
        <f t="shared" si="2072"/>
        <v>8.3194675540765393E-5</v>
      </c>
      <c r="AA3264" s="10">
        <f t="shared" si="2079"/>
        <v>79.75</v>
      </c>
      <c r="AB3264" s="9" t="str">
        <f t="shared" si="2078"/>
        <v>U E</v>
      </c>
      <c r="AC3264" s="28">
        <f t="shared" si="2073"/>
        <v>6.6347753743760396E-3</v>
      </c>
      <c r="AD3264" s="29">
        <f t="shared" si="2074"/>
        <v>8.3194675540765393E-5</v>
      </c>
      <c r="AE3264" s="15">
        <f t="shared" si="2080"/>
        <v>79.75</v>
      </c>
      <c r="AF3264" s="27" t="e">
        <f t="shared" si="2069"/>
        <v>#REF!</v>
      </c>
      <c r="AG3264" s="7" t="e">
        <f t="shared" si="2069"/>
        <v>#REF!</v>
      </c>
      <c r="AH3264" s="17" t="e">
        <f t="shared" si="2081"/>
        <v>#REF!</v>
      </c>
      <c r="AI3264" s="26" t="e">
        <f t="shared" si="2070"/>
        <v>#REF!</v>
      </c>
      <c r="AJ3264" s="22" t="e">
        <f t="shared" si="2070"/>
        <v>#REF!</v>
      </c>
      <c r="AK3264" s="25" t="e">
        <f t="shared" si="2082"/>
        <v>#REF!</v>
      </c>
      <c r="AL3264" s="60">
        <f t="shared" si="2076"/>
        <v>40570</v>
      </c>
      <c r="AM3264" s="2"/>
    </row>
    <row r="3265" spans="1:39" ht="11.25" x14ac:dyDescent="0.2">
      <c r="A3265" s="2" t="s">
        <v>5</v>
      </c>
      <c r="B3265" s="2" t="str">
        <f t="shared" si="2077"/>
        <v>CACY2011</v>
      </c>
      <c r="C3265" s="2" t="s">
        <v>35</v>
      </c>
      <c r="D3265" s="4">
        <v>40569</v>
      </c>
      <c r="K3265" s="54">
        <f t="shared" si="2068"/>
        <v>0</v>
      </c>
      <c r="T3265" s="53">
        <v>2</v>
      </c>
      <c r="U3265" s="54">
        <v>2</v>
      </c>
      <c r="V3265" s="55">
        <v>220</v>
      </c>
      <c r="W3265" s="48">
        <f t="shared" si="2075"/>
        <v>1553</v>
      </c>
      <c r="X3265" s="32">
        <v>48080</v>
      </c>
      <c r="Y3265" s="31">
        <f t="shared" si="2071"/>
        <v>4.5757071547420968E-3</v>
      </c>
      <c r="Z3265" s="30">
        <f t="shared" si="2072"/>
        <v>4.1597337770382697E-5</v>
      </c>
      <c r="AA3265" s="10">
        <f t="shared" si="2079"/>
        <v>110</v>
      </c>
      <c r="AB3265" s="9" t="str">
        <f t="shared" si="2078"/>
        <v>U E</v>
      </c>
      <c r="AC3265" s="28">
        <f t="shared" si="2073"/>
        <v>4.5757071547420968E-3</v>
      </c>
      <c r="AD3265" s="29">
        <f t="shared" si="2074"/>
        <v>4.1597337770382697E-5</v>
      </c>
      <c r="AE3265" s="15">
        <f t="shared" si="2080"/>
        <v>110</v>
      </c>
      <c r="AF3265" s="27" t="e">
        <f t="shared" si="2069"/>
        <v>#REF!</v>
      </c>
      <c r="AG3265" s="7" t="e">
        <f t="shared" si="2069"/>
        <v>#REF!</v>
      </c>
      <c r="AH3265" s="17" t="e">
        <f t="shared" si="2081"/>
        <v>#REF!</v>
      </c>
      <c r="AI3265" s="26" t="e">
        <f t="shared" si="2070"/>
        <v>#REF!</v>
      </c>
      <c r="AJ3265" s="22" t="e">
        <f t="shared" si="2070"/>
        <v>#REF!</v>
      </c>
      <c r="AK3265" s="25" t="e">
        <f t="shared" si="2082"/>
        <v>#REF!</v>
      </c>
      <c r="AL3265" s="60">
        <f t="shared" si="2076"/>
        <v>40569</v>
      </c>
      <c r="AM3265" s="2"/>
    </row>
    <row r="3266" spans="1:39" ht="11.25" x14ac:dyDescent="0.2">
      <c r="A3266" s="2" t="s">
        <v>5</v>
      </c>
      <c r="B3266" s="2" t="str">
        <f t="shared" si="2077"/>
        <v>CACY2011</v>
      </c>
      <c r="C3266" s="2" t="s">
        <v>35</v>
      </c>
      <c r="D3266" s="4">
        <v>40568</v>
      </c>
      <c r="K3266" s="54">
        <f t="shared" si="2068"/>
        <v>0</v>
      </c>
      <c r="T3266" s="53">
        <v>1</v>
      </c>
      <c r="U3266" s="54">
        <v>26</v>
      </c>
      <c r="V3266" s="55">
        <v>1986</v>
      </c>
      <c r="W3266" s="48">
        <f t="shared" si="2075"/>
        <v>1554</v>
      </c>
      <c r="X3266" s="32">
        <v>48080</v>
      </c>
      <c r="Y3266" s="31">
        <f t="shared" si="2071"/>
        <v>4.1306156405990016E-2</v>
      </c>
      <c r="Z3266" s="30">
        <f t="shared" si="2072"/>
        <v>5.4076539101497508E-4</v>
      </c>
      <c r="AA3266" s="10">
        <f t="shared" si="2079"/>
        <v>76.384615384615373</v>
      </c>
      <c r="AB3266" s="9" t="str">
        <f t="shared" si="2078"/>
        <v>U E</v>
      </c>
      <c r="AC3266" s="28">
        <f t="shared" si="2073"/>
        <v>4.1306156405990016E-2</v>
      </c>
      <c r="AD3266" s="29">
        <f t="shared" si="2074"/>
        <v>5.4076539101497508E-4</v>
      </c>
      <c r="AE3266" s="15">
        <f t="shared" si="2080"/>
        <v>76.384615384615373</v>
      </c>
      <c r="AF3266" s="27" t="e">
        <f t="shared" si="2069"/>
        <v>#REF!</v>
      </c>
      <c r="AG3266" s="7" t="e">
        <f t="shared" si="2069"/>
        <v>#REF!</v>
      </c>
      <c r="AH3266" s="17" t="e">
        <f t="shared" si="2081"/>
        <v>#REF!</v>
      </c>
      <c r="AI3266" s="26" t="e">
        <f t="shared" si="2070"/>
        <v>#REF!</v>
      </c>
      <c r="AJ3266" s="22" t="e">
        <f t="shared" si="2070"/>
        <v>#REF!</v>
      </c>
      <c r="AK3266" s="25" t="e">
        <f t="shared" si="2082"/>
        <v>#REF!</v>
      </c>
      <c r="AL3266" s="60">
        <f t="shared" si="2076"/>
        <v>40568</v>
      </c>
      <c r="AM3266" s="2"/>
    </row>
    <row r="3267" spans="1:39" ht="11.25" x14ac:dyDescent="0.2">
      <c r="A3267" s="2" t="s">
        <v>5</v>
      </c>
      <c r="B3267" s="2" t="str">
        <f t="shared" si="2077"/>
        <v>CACY2011</v>
      </c>
      <c r="C3267" s="2" t="s">
        <v>35</v>
      </c>
      <c r="D3267" s="4">
        <v>40567</v>
      </c>
      <c r="K3267" s="54">
        <f t="shared" si="2068"/>
        <v>0</v>
      </c>
      <c r="T3267" s="53">
        <v>3</v>
      </c>
      <c r="U3267" s="54">
        <v>23</v>
      </c>
      <c r="V3267" s="55">
        <v>1382</v>
      </c>
      <c r="W3267" s="48">
        <f t="shared" si="2075"/>
        <v>1556</v>
      </c>
      <c r="X3267" s="32">
        <v>48080</v>
      </c>
      <c r="Y3267" s="31">
        <f t="shared" si="2071"/>
        <v>2.8743760399334444E-2</v>
      </c>
      <c r="Z3267" s="30">
        <f t="shared" si="2072"/>
        <v>4.78369384359401E-4</v>
      </c>
      <c r="AA3267" s="10">
        <f t="shared" si="2079"/>
        <v>60.086956521739133</v>
      </c>
      <c r="AB3267" s="9" t="str">
        <f t="shared" si="2078"/>
        <v>U E</v>
      </c>
      <c r="AC3267" s="28">
        <f t="shared" si="2073"/>
        <v>2.8743760399334444E-2</v>
      </c>
      <c r="AD3267" s="29">
        <f t="shared" si="2074"/>
        <v>4.78369384359401E-4</v>
      </c>
      <c r="AE3267" s="15">
        <f t="shared" si="2080"/>
        <v>60.086956521739133</v>
      </c>
      <c r="AF3267" s="27" t="e">
        <f t="shared" si="2069"/>
        <v>#REF!</v>
      </c>
      <c r="AG3267" s="7" t="e">
        <f t="shared" si="2069"/>
        <v>#REF!</v>
      </c>
      <c r="AH3267" s="17" t="e">
        <f t="shared" si="2081"/>
        <v>#REF!</v>
      </c>
      <c r="AI3267" s="26" t="e">
        <f t="shared" si="2070"/>
        <v>#REF!</v>
      </c>
      <c r="AJ3267" s="22" t="e">
        <f t="shared" si="2070"/>
        <v>#REF!</v>
      </c>
      <c r="AK3267" s="25" t="e">
        <f t="shared" si="2082"/>
        <v>#REF!</v>
      </c>
      <c r="AL3267" s="60">
        <f t="shared" si="2076"/>
        <v>40567</v>
      </c>
      <c r="AM3267" s="2"/>
    </row>
    <row r="3268" spans="1:39" ht="11.25" x14ac:dyDescent="0.2">
      <c r="A3268" s="2" t="s">
        <v>5</v>
      </c>
      <c r="B3268" s="2" t="str">
        <f t="shared" si="2077"/>
        <v>CACY2011</v>
      </c>
      <c r="C3268" s="2" t="s">
        <v>35</v>
      </c>
      <c r="D3268" s="4">
        <v>40566</v>
      </c>
      <c r="K3268" s="54">
        <f t="shared" si="2068"/>
        <v>0</v>
      </c>
      <c r="T3268" s="53"/>
      <c r="U3268" s="54"/>
      <c r="V3268" s="55"/>
      <c r="W3268" s="48">
        <f t="shared" si="2075"/>
        <v>1555</v>
      </c>
      <c r="X3268" s="32">
        <v>48080</v>
      </c>
      <c r="Y3268" s="31">
        <f t="shared" si="2071"/>
        <v>0</v>
      </c>
      <c r="Z3268" s="30">
        <f t="shared" si="2072"/>
        <v>0</v>
      </c>
      <c r="AA3268" s="10">
        <f t="shared" si="2079"/>
        <v>0</v>
      </c>
      <c r="AB3268" s="9" t="str">
        <f t="shared" si="2078"/>
        <v>U E</v>
      </c>
      <c r="AC3268" s="28">
        <f t="shared" si="2073"/>
        <v>0</v>
      </c>
      <c r="AD3268" s="29">
        <f t="shared" si="2074"/>
        <v>0</v>
      </c>
      <c r="AE3268" s="15">
        <f t="shared" si="2080"/>
        <v>0</v>
      </c>
      <c r="AF3268" s="27" t="e">
        <f t="shared" si="2069"/>
        <v>#REF!</v>
      </c>
      <c r="AG3268" s="7" t="e">
        <f t="shared" si="2069"/>
        <v>#REF!</v>
      </c>
      <c r="AH3268" s="17" t="e">
        <f t="shared" si="2081"/>
        <v>#REF!</v>
      </c>
      <c r="AI3268" s="26" t="e">
        <f t="shared" si="2070"/>
        <v>#REF!</v>
      </c>
      <c r="AJ3268" s="22" t="e">
        <f t="shared" si="2070"/>
        <v>#REF!</v>
      </c>
      <c r="AK3268" s="25" t="e">
        <f t="shared" si="2082"/>
        <v>#REF!</v>
      </c>
      <c r="AL3268" s="60">
        <f t="shared" si="2076"/>
        <v>40566</v>
      </c>
      <c r="AM3268" s="2"/>
    </row>
    <row r="3269" spans="1:39" ht="11.25" x14ac:dyDescent="0.2">
      <c r="A3269" s="2" t="s">
        <v>5</v>
      </c>
      <c r="B3269" s="2" t="str">
        <f t="shared" si="2077"/>
        <v>CACY2011</v>
      </c>
      <c r="C3269" s="2" t="s">
        <v>35</v>
      </c>
      <c r="D3269" s="4">
        <v>40565</v>
      </c>
      <c r="K3269" s="54">
        <f t="shared" si="2068"/>
        <v>0</v>
      </c>
      <c r="T3269" s="53"/>
      <c r="U3269" s="54"/>
      <c r="V3269" s="55"/>
      <c r="W3269" s="48">
        <f t="shared" si="2075"/>
        <v>1561</v>
      </c>
      <c r="X3269" s="32">
        <v>48080</v>
      </c>
      <c r="Y3269" s="31">
        <f t="shared" si="2071"/>
        <v>0</v>
      </c>
      <c r="Z3269" s="30">
        <f t="shared" si="2072"/>
        <v>0</v>
      </c>
      <c r="AA3269" s="10">
        <f t="shared" si="2079"/>
        <v>0</v>
      </c>
      <c r="AB3269" s="9" t="str">
        <f t="shared" si="2078"/>
        <v>U E</v>
      </c>
      <c r="AC3269" s="28">
        <f t="shared" si="2073"/>
        <v>0</v>
      </c>
      <c r="AD3269" s="29">
        <f t="shared" si="2074"/>
        <v>0</v>
      </c>
      <c r="AE3269" s="15">
        <f t="shared" si="2080"/>
        <v>0</v>
      </c>
      <c r="AF3269" s="27" t="e">
        <f t="shared" si="2069"/>
        <v>#REF!</v>
      </c>
      <c r="AG3269" s="7" t="e">
        <f t="shared" si="2069"/>
        <v>#REF!</v>
      </c>
      <c r="AH3269" s="17" t="e">
        <f t="shared" si="2081"/>
        <v>#REF!</v>
      </c>
      <c r="AI3269" s="26" t="e">
        <f t="shared" si="2070"/>
        <v>#REF!</v>
      </c>
      <c r="AJ3269" s="22" t="e">
        <f t="shared" si="2070"/>
        <v>#REF!</v>
      </c>
      <c r="AK3269" s="25" t="e">
        <f t="shared" si="2082"/>
        <v>#REF!</v>
      </c>
      <c r="AL3269" s="60">
        <f t="shared" si="2076"/>
        <v>40565</v>
      </c>
      <c r="AM3269" s="2"/>
    </row>
    <row r="3270" spans="1:39" ht="11.25" x14ac:dyDescent="0.2">
      <c r="A3270" s="2" t="s">
        <v>5</v>
      </c>
      <c r="B3270" s="2" t="str">
        <f t="shared" si="2077"/>
        <v>CACY2011</v>
      </c>
      <c r="C3270" s="2" t="s">
        <v>35</v>
      </c>
      <c r="D3270" s="4">
        <v>40564</v>
      </c>
      <c r="K3270" s="54">
        <f t="shared" si="2068"/>
        <v>0</v>
      </c>
      <c r="T3270" s="53">
        <v>4</v>
      </c>
      <c r="U3270" s="54">
        <v>24</v>
      </c>
      <c r="V3270" s="55">
        <v>1350</v>
      </c>
      <c r="W3270" s="48">
        <f t="shared" si="2075"/>
        <v>1563</v>
      </c>
      <c r="X3270" s="32">
        <v>48080</v>
      </c>
      <c r="Y3270" s="31">
        <f t="shared" si="2071"/>
        <v>2.8078202995008319E-2</v>
      </c>
      <c r="Z3270" s="30">
        <f t="shared" si="2072"/>
        <v>4.9916805324459236E-4</v>
      </c>
      <c r="AA3270" s="10">
        <f t="shared" si="2079"/>
        <v>56.25</v>
      </c>
      <c r="AB3270" s="9" t="str">
        <f t="shared" si="2078"/>
        <v>U E</v>
      </c>
      <c r="AC3270" s="28">
        <f t="shared" si="2073"/>
        <v>2.8078202995008319E-2</v>
      </c>
      <c r="AD3270" s="29">
        <f t="shared" si="2074"/>
        <v>4.9916805324459236E-4</v>
      </c>
      <c r="AE3270" s="15">
        <f t="shared" si="2080"/>
        <v>56.25</v>
      </c>
      <c r="AF3270" s="27" t="e">
        <f t="shared" si="2069"/>
        <v>#REF!</v>
      </c>
      <c r="AG3270" s="7" t="e">
        <f t="shared" si="2069"/>
        <v>#REF!</v>
      </c>
      <c r="AH3270" s="17" t="e">
        <f t="shared" si="2081"/>
        <v>#REF!</v>
      </c>
      <c r="AI3270" s="26" t="e">
        <f t="shared" si="2070"/>
        <v>#REF!</v>
      </c>
      <c r="AJ3270" s="22" t="e">
        <f t="shared" si="2070"/>
        <v>#REF!</v>
      </c>
      <c r="AK3270" s="25" t="e">
        <f t="shared" si="2082"/>
        <v>#REF!</v>
      </c>
      <c r="AL3270" s="60">
        <f t="shared" si="2076"/>
        <v>40564</v>
      </c>
      <c r="AM3270" s="2"/>
    </row>
    <row r="3271" spans="1:39" ht="11.25" x14ac:dyDescent="0.2">
      <c r="A3271" s="2" t="s">
        <v>5</v>
      </c>
      <c r="B3271" s="2" t="str">
        <f t="shared" si="2077"/>
        <v>CACY2011</v>
      </c>
      <c r="C3271" s="2" t="s">
        <v>35</v>
      </c>
      <c r="D3271" s="4">
        <v>40563</v>
      </c>
      <c r="K3271" s="54">
        <f t="shared" ref="K3271:K3333" si="2083">L3271-J3271</f>
        <v>0</v>
      </c>
      <c r="T3271" s="53">
        <v>8</v>
      </c>
      <c r="U3271" s="54">
        <v>2151</v>
      </c>
      <c r="V3271" s="55">
        <v>76504</v>
      </c>
      <c r="W3271" s="48">
        <f t="shared" si="2075"/>
        <v>1562</v>
      </c>
      <c r="X3271" s="32">
        <v>48080</v>
      </c>
      <c r="Y3271" s="31">
        <f t="shared" si="2071"/>
        <v>1.5911813643926789</v>
      </c>
      <c r="Z3271" s="30">
        <f t="shared" si="2072"/>
        <v>4.4737936772046592E-2</v>
      </c>
      <c r="AA3271" s="10">
        <f t="shared" si="2079"/>
        <v>35.566713156671312</v>
      </c>
      <c r="AB3271" s="9" t="str">
        <f t="shared" si="2078"/>
        <v>U E</v>
      </c>
      <c r="AC3271" s="28">
        <f t="shared" si="2073"/>
        <v>1.5911813643926789</v>
      </c>
      <c r="AD3271" s="29">
        <f t="shared" si="2074"/>
        <v>4.4737936772046592E-2</v>
      </c>
      <c r="AE3271" s="15">
        <f t="shared" si="2080"/>
        <v>35.566713156671312</v>
      </c>
      <c r="AF3271" s="27" t="e">
        <f t="shared" si="2069"/>
        <v>#REF!</v>
      </c>
      <c r="AG3271" s="7" t="e">
        <f t="shared" si="2069"/>
        <v>#REF!</v>
      </c>
      <c r="AH3271" s="17" t="e">
        <f t="shared" si="2081"/>
        <v>#REF!</v>
      </c>
      <c r="AI3271" s="26" t="e">
        <f t="shared" si="2070"/>
        <v>#REF!</v>
      </c>
      <c r="AJ3271" s="22" t="e">
        <f t="shared" si="2070"/>
        <v>#REF!</v>
      </c>
      <c r="AK3271" s="25" t="e">
        <f t="shared" si="2082"/>
        <v>#REF!</v>
      </c>
      <c r="AL3271" s="60">
        <f t="shared" si="2076"/>
        <v>40563</v>
      </c>
      <c r="AM3271" s="2"/>
    </row>
    <row r="3272" spans="1:39" ht="11.25" x14ac:dyDescent="0.2">
      <c r="A3272" s="2" t="s">
        <v>5</v>
      </c>
      <c r="B3272" s="2" t="str">
        <f t="shared" si="2077"/>
        <v>CACY2011</v>
      </c>
      <c r="C3272" s="2" t="s">
        <v>35</v>
      </c>
      <c r="D3272" s="4">
        <v>40562</v>
      </c>
      <c r="K3272" s="54">
        <f t="shared" si="2083"/>
        <v>0</v>
      </c>
      <c r="T3272" s="53">
        <v>3</v>
      </c>
      <c r="U3272" s="54">
        <v>266</v>
      </c>
      <c r="V3272" s="55">
        <v>25379</v>
      </c>
      <c r="W3272" s="48">
        <f t="shared" si="2075"/>
        <v>1565</v>
      </c>
      <c r="X3272" s="32">
        <v>48080</v>
      </c>
      <c r="Y3272" s="31">
        <f t="shared" si="2071"/>
        <v>0.52784941763727122</v>
      </c>
      <c r="Z3272" s="30">
        <f t="shared" si="2072"/>
        <v>5.5324459234608984E-3</v>
      </c>
      <c r="AA3272" s="10">
        <f t="shared" si="2079"/>
        <v>95.409774436090231</v>
      </c>
      <c r="AB3272" s="9" t="str">
        <f t="shared" si="2078"/>
        <v>U E</v>
      </c>
      <c r="AC3272" s="28">
        <f t="shared" si="2073"/>
        <v>0.52784941763727122</v>
      </c>
      <c r="AD3272" s="29">
        <f t="shared" si="2074"/>
        <v>5.5324459234608984E-3</v>
      </c>
      <c r="AE3272" s="15">
        <f t="shared" si="2080"/>
        <v>95.409774436090231</v>
      </c>
      <c r="AF3272" s="27" t="e">
        <f t="shared" si="2069"/>
        <v>#REF!</v>
      </c>
      <c r="AG3272" s="7" t="e">
        <f t="shared" si="2069"/>
        <v>#REF!</v>
      </c>
      <c r="AH3272" s="17" t="e">
        <f t="shared" si="2081"/>
        <v>#REF!</v>
      </c>
      <c r="AI3272" s="26" t="e">
        <f t="shared" si="2070"/>
        <v>#REF!</v>
      </c>
      <c r="AJ3272" s="22" t="e">
        <f t="shared" si="2070"/>
        <v>#REF!</v>
      </c>
      <c r="AK3272" s="25" t="e">
        <f t="shared" si="2082"/>
        <v>#REF!</v>
      </c>
      <c r="AL3272" s="60">
        <f t="shared" si="2076"/>
        <v>40562</v>
      </c>
      <c r="AM3272" s="2"/>
    </row>
    <row r="3273" spans="1:39" ht="11.25" x14ac:dyDescent="0.2">
      <c r="A3273" s="2" t="s">
        <v>5</v>
      </c>
      <c r="B3273" s="2" t="str">
        <f t="shared" si="2077"/>
        <v>CACY2011</v>
      </c>
      <c r="C3273" s="2" t="s">
        <v>35</v>
      </c>
      <c r="D3273" s="4">
        <v>40561</v>
      </c>
      <c r="K3273" s="54">
        <f t="shared" si="2083"/>
        <v>0</v>
      </c>
      <c r="T3273" s="53">
        <v>1</v>
      </c>
      <c r="U3273" s="54">
        <v>4</v>
      </c>
      <c r="V3273" s="55">
        <v>107</v>
      </c>
      <c r="W3273" s="48">
        <f t="shared" si="2075"/>
        <v>1588</v>
      </c>
      <c r="X3273" s="32">
        <v>48080</v>
      </c>
      <c r="Y3273" s="31">
        <f t="shared" si="2071"/>
        <v>2.2254575707154741E-3</v>
      </c>
      <c r="Z3273" s="30">
        <f t="shared" si="2072"/>
        <v>8.3194675540765393E-5</v>
      </c>
      <c r="AA3273" s="10">
        <f t="shared" si="2079"/>
        <v>26.75</v>
      </c>
      <c r="AB3273" s="9" t="str">
        <f t="shared" si="2078"/>
        <v>U E</v>
      </c>
      <c r="AC3273" s="28">
        <f t="shared" si="2073"/>
        <v>2.2254575707154741E-3</v>
      </c>
      <c r="AD3273" s="29">
        <f t="shared" si="2074"/>
        <v>8.3194675540765393E-5</v>
      </c>
      <c r="AE3273" s="15">
        <f t="shared" si="2080"/>
        <v>26.75</v>
      </c>
      <c r="AF3273" s="27" t="e">
        <f t="shared" si="2069"/>
        <v>#REF!</v>
      </c>
      <c r="AG3273" s="7" t="e">
        <f t="shared" si="2069"/>
        <v>#REF!</v>
      </c>
      <c r="AH3273" s="17" t="e">
        <f t="shared" si="2081"/>
        <v>#REF!</v>
      </c>
      <c r="AI3273" s="26" t="e">
        <f t="shared" si="2070"/>
        <v>#REF!</v>
      </c>
      <c r="AJ3273" s="22" t="e">
        <f t="shared" si="2070"/>
        <v>#REF!</v>
      </c>
      <c r="AK3273" s="25" t="e">
        <f t="shared" si="2082"/>
        <v>#REF!</v>
      </c>
      <c r="AL3273" s="60">
        <f t="shared" si="2076"/>
        <v>40561</v>
      </c>
      <c r="AM3273" s="2"/>
    </row>
    <row r="3274" spans="1:39" ht="11.25" x14ac:dyDescent="0.2">
      <c r="A3274" s="2" t="s">
        <v>5</v>
      </c>
      <c r="B3274" s="2" t="str">
        <f t="shared" si="2077"/>
        <v>CACY2011</v>
      </c>
      <c r="C3274" s="2" t="s">
        <v>35</v>
      </c>
      <c r="D3274" s="4">
        <v>40560</v>
      </c>
      <c r="K3274" s="54">
        <f t="shared" si="2083"/>
        <v>0</v>
      </c>
      <c r="T3274" s="53">
        <v>4</v>
      </c>
      <c r="U3274" s="54">
        <v>381</v>
      </c>
      <c r="V3274" s="55">
        <v>32324</v>
      </c>
      <c r="W3274" s="48">
        <f t="shared" si="2075"/>
        <v>1620</v>
      </c>
      <c r="X3274" s="32">
        <v>48080</v>
      </c>
      <c r="Y3274" s="31">
        <f t="shared" si="2071"/>
        <v>0.67229617304492517</v>
      </c>
      <c r="Z3274" s="30">
        <f t="shared" si="2072"/>
        <v>7.924292845257903E-3</v>
      </c>
      <c r="AA3274" s="10">
        <f t="shared" si="2079"/>
        <v>84.839895013123368</v>
      </c>
      <c r="AB3274" s="9" t="str">
        <f t="shared" si="2078"/>
        <v>U E</v>
      </c>
      <c r="AC3274" s="28">
        <f t="shared" si="2073"/>
        <v>0.67229617304492517</v>
      </c>
      <c r="AD3274" s="29">
        <f t="shared" si="2074"/>
        <v>7.924292845257903E-3</v>
      </c>
      <c r="AE3274" s="15">
        <f t="shared" si="2080"/>
        <v>84.839895013123368</v>
      </c>
      <c r="AF3274" s="27" t="e">
        <f t="shared" si="2069"/>
        <v>#REF!</v>
      </c>
      <c r="AG3274" s="7" t="e">
        <f t="shared" si="2069"/>
        <v>#REF!</v>
      </c>
      <c r="AH3274" s="17" t="e">
        <f t="shared" si="2081"/>
        <v>#REF!</v>
      </c>
      <c r="AI3274" s="26" t="e">
        <f t="shared" si="2070"/>
        <v>#REF!</v>
      </c>
      <c r="AJ3274" s="22" t="e">
        <f t="shared" si="2070"/>
        <v>#REF!</v>
      </c>
      <c r="AK3274" s="25" t="e">
        <f t="shared" si="2082"/>
        <v>#REF!</v>
      </c>
      <c r="AL3274" s="60">
        <f t="shared" si="2076"/>
        <v>40560</v>
      </c>
      <c r="AM3274" s="2"/>
    </row>
    <row r="3275" spans="1:39" ht="11.25" x14ac:dyDescent="0.2">
      <c r="A3275" s="2" t="s">
        <v>5</v>
      </c>
      <c r="B3275" s="2" t="str">
        <f t="shared" si="2077"/>
        <v>CACY2011</v>
      </c>
      <c r="C3275" s="2" t="s">
        <v>35</v>
      </c>
      <c r="D3275" s="4">
        <v>40559</v>
      </c>
      <c r="K3275" s="54">
        <f t="shared" si="2083"/>
        <v>0</v>
      </c>
      <c r="T3275" s="53"/>
      <c r="U3275" s="54"/>
      <c r="V3275" s="55"/>
      <c r="W3275" s="48">
        <f t="shared" si="2075"/>
        <v>1658</v>
      </c>
      <c r="X3275" s="32">
        <v>48080</v>
      </c>
      <c r="Y3275" s="31">
        <f t="shared" si="2071"/>
        <v>0</v>
      </c>
      <c r="Z3275" s="30">
        <f t="shared" si="2072"/>
        <v>0</v>
      </c>
      <c r="AA3275" s="10">
        <f t="shared" si="2079"/>
        <v>0</v>
      </c>
      <c r="AB3275" s="9" t="str">
        <f t="shared" si="2078"/>
        <v>U E</v>
      </c>
      <c r="AC3275" s="28">
        <f t="shared" si="2073"/>
        <v>0</v>
      </c>
      <c r="AD3275" s="29">
        <f t="shared" si="2074"/>
        <v>0</v>
      </c>
      <c r="AE3275" s="15">
        <f t="shared" si="2080"/>
        <v>0</v>
      </c>
      <c r="AF3275" s="27" t="e">
        <f t="shared" si="2069"/>
        <v>#REF!</v>
      </c>
      <c r="AG3275" s="7" t="e">
        <f t="shared" si="2069"/>
        <v>#REF!</v>
      </c>
      <c r="AH3275" s="17" t="e">
        <f t="shared" si="2081"/>
        <v>#REF!</v>
      </c>
      <c r="AI3275" s="26" t="e">
        <f t="shared" si="2070"/>
        <v>#REF!</v>
      </c>
      <c r="AJ3275" s="22" t="e">
        <f t="shared" si="2070"/>
        <v>#REF!</v>
      </c>
      <c r="AK3275" s="25" t="e">
        <f t="shared" si="2082"/>
        <v>#REF!</v>
      </c>
      <c r="AL3275" s="60">
        <f t="shared" si="2076"/>
        <v>40559</v>
      </c>
      <c r="AM3275" s="2"/>
    </row>
    <row r="3276" spans="1:39" ht="11.25" x14ac:dyDescent="0.2">
      <c r="A3276" s="2" t="s">
        <v>5</v>
      </c>
      <c r="B3276" s="2" t="str">
        <f t="shared" si="2077"/>
        <v>CACY2011</v>
      </c>
      <c r="C3276" s="2" t="s">
        <v>35</v>
      </c>
      <c r="D3276" s="4">
        <v>40558</v>
      </c>
      <c r="K3276" s="54">
        <f t="shared" si="2083"/>
        <v>0</v>
      </c>
      <c r="T3276" s="53">
        <v>4</v>
      </c>
      <c r="U3276" s="54">
        <v>1493</v>
      </c>
      <c r="V3276" s="55">
        <v>146832</v>
      </c>
      <c r="W3276" s="48">
        <f t="shared" si="2075"/>
        <v>1751</v>
      </c>
      <c r="X3276" s="32">
        <v>48080</v>
      </c>
      <c r="Y3276" s="31">
        <f t="shared" si="2071"/>
        <v>3.0539101497504162</v>
      </c>
      <c r="Z3276" s="30">
        <f t="shared" si="2072"/>
        <v>3.1052412645590683E-2</v>
      </c>
      <c r="AA3276" s="10">
        <f t="shared" si="2079"/>
        <v>98.346952444742129</v>
      </c>
      <c r="AB3276" s="9" t="str">
        <f t="shared" si="2078"/>
        <v>U E</v>
      </c>
      <c r="AC3276" s="28">
        <f t="shared" si="2073"/>
        <v>3.0539101497504162</v>
      </c>
      <c r="AD3276" s="29">
        <f t="shared" si="2074"/>
        <v>3.1052412645590683E-2</v>
      </c>
      <c r="AE3276" s="15">
        <f t="shared" si="2080"/>
        <v>98.346952444742129</v>
      </c>
      <c r="AF3276" s="27" t="e">
        <f t="shared" si="2069"/>
        <v>#REF!</v>
      </c>
      <c r="AG3276" s="7" t="e">
        <f t="shared" si="2069"/>
        <v>#REF!</v>
      </c>
      <c r="AH3276" s="17" t="e">
        <f t="shared" si="2081"/>
        <v>#REF!</v>
      </c>
      <c r="AI3276" s="26" t="e">
        <f t="shared" si="2070"/>
        <v>#REF!</v>
      </c>
      <c r="AJ3276" s="22" t="e">
        <f t="shared" si="2070"/>
        <v>#REF!</v>
      </c>
      <c r="AK3276" s="25" t="e">
        <f t="shared" si="2082"/>
        <v>#REF!</v>
      </c>
      <c r="AL3276" s="60">
        <f t="shared" si="2076"/>
        <v>40558</v>
      </c>
      <c r="AM3276" s="2"/>
    </row>
    <row r="3277" spans="1:39" ht="11.25" x14ac:dyDescent="0.2">
      <c r="A3277" s="2" t="s">
        <v>5</v>
      </c>
      <c r="B3277" s="2" t="str">
        <f t="shared" si="2077"/>
        <v>CACY2011</v>
      </c>
      <c r="C3277" s="2" t="s">
        <v>35</v>
      </c>
      <c r="D3277" s="4">
        <v>40557</v>
      </c>
      <c r="K3277" s="54">
        <f t="shared" si="2083"/>
        <v>0</v>
      </c>
      <c r="T3277" s="53">
        <v>1</v>
      </c>
      <c r="U3277" s="54">
        <v>22</v>
      </c>
      <c r="V3277" s="55">
        <v>1553</v>
      </c>
      <c r="W3277" s="48">
        <f t="shared" si="2075"/>
        <v>1789</v>
      </c>
      <c r="X3277" s="32">
        <v>48080</v>
      </c>
      <c r="Y3277" s="31">
        <f t="shared" si="2071"/>
        <v>3.2300332778702166E-2</v>
      </c>
      <c r="Z3277" s="30">
        <f t="shared" si="2072"/>
        <v>4.5757071547420963E-4</v>
      </c>
      <c r="AA3277" s="10">
        <f t="shared" si="2079"/>
        <v>70.590909090909093</v>
      </c>
      <c r="AB3277" s="9" t="str">
        <f t="shared" si="2078"/>
        <v>U E</v>
      </c>
      <c r="AC3277" s="28">
        <f t="shared" si="2073"/>
        <v>3.2300332778702166E-2</v>
      </c>
      <c r="AD3277" s="29">
        <f t="shared" si="2074"/>
        <v>4.5757071547420963E-4</v>
      </c>
      <c r="AE3277" s="15">
        <f t="shared" si="2080"/>
        <v>70.590909090909093</v>
      </c>
      <c r="AF3277" s="27" t="e">
        <f t="shared" si="2069"/>
        <v>#REF!</v>
      </c>
      <c r="AG3277" s="7" t="e">
        <f t="shared" si="2069"/>
        <v>#REF!</v>
      </c>
      <c r="AH3277" s="17" t="e">
        <f t="shared" si="2081"/>
        <v>#REF!</v>
      </c>
      <c r="AI3277" s="26" t="e">
        <f t="shared" si="2070"/>
        <v>#REF!</v>
      </c>
      <c r="AJ3277" s="22" t="e">
        <f t="shared" si="2070"/>
        <v>#REF!</v>
      </c>
      <c r="AK3277" s="25" t="e">
        <f t="shared" si="2082"/>
        <v>#REF!</v>
      </c>
      <c r="AL3277" s="60">
        <f t="shared" si="2076"/>
        <v>40557</v>
      </c>
      <c r="AM3277" s="2"/>
    </row>
    <row r="3278" spans="1:39" ht="11.25" x14ac:dyDescent="0.2">
      <c r="A3278" s="2" t="s">
        <v>5</v>
      </c>
      <c r="B3278" s="2" t="str">
        <f t="shared" si="2077"/>
        <v>CACY2011</v>
      </c>
      <c r="C3278" s="2" t="s">
        <v>35</v>
      </c>
      <c r="D3278" s="4">
        <v>40556</v>
      </c>
      <c r="K3278" s="54">
        <f t="shared" si="2083"/>
        <v>0</v>
      </c>
      <c r="T3278" s="53">
        <v>7</v>
      </c>
      <c r="U3278" s="54">
        <v>931</v>
      </c>
      <c r="V3278" s="55">
        <v>100117</v>
      </c>
      <c r="W3278" s="48">
        <f t="shared" si="2075"/>
        <v>1838</v>
      </c>
      <c r="X3278" s="32">
        <v>48080</v>
      </c>
      <c r="Y3278" s="31">
        <f t="shared" si="2071"/>
        <v>2.082300332778702</v>
      </c>
      <c r="Z3278" s="30">
        <f t="shared" si="2072"/>
        <v>1.9363560732113146E-2</v>
      </c>
      <c r="AA3278" s="10">
        <f t="shared" si="2079"/>
        <v>107.53705692803435</v>
      </c>
      <c r="AB3278" s="9" t="str">
        <f t="shared" si="2078"/>
        <v>U E</v>
      </c>
      <c r="AC3278" s="28">
        <f t="shared" si="2073"/>
        <v>2.082300332778702</v>
      </c>
      <c r="AD3278" s="29">
        <f t="shared" si="2074"/>
        <v>1.9363560732113146E-2</v>
      </c>
      <c r="AE3278" s="15">
        <f t="shared" si="2080"/>
        <v>107.53705692803435</v>
      </c>
      <c r="AF3278" s="27" t="e">
        <f t="shared" si="2069"/>
        <v>#REF!</v>
      </c>
      <c r="AG3278" s="7" t="e">
        <f t="shared" si="2069"/>
        <v>#REF!</v>
      </c>
      <c r="AH3278" s="17" t="e">
        <f t="shared" si="2081"/>
        <v>#REF!</v>
      </c>
      <c r="AI3278" s="26" t="e">
        <f t="shared" si="2070"/>
        <v>#REF!</v>
      </c>
      <c r="AJ3278" s="22" t="e">
        <f t="shared" si="2070"/>
        <v>#REF!</v>
      </c>
      <c r="AK3278" s="25" t="e">
        <f t="shared" si="2082"/>
        <v>#REF!</v>
      </c>
      <c r="AL3278" s="60">
        <f t="shared" si="2076"/>
        <v>40556</v>
      </c>
      <c r="AM3278" s="2"/>
    </row>
    <row r="3279" spans="1:39" ht="11.25" x14ac:dyDescent="0.2">
      <c r="A3279" s="2" t="s">
        <v>5</v>
      </c>
      <c r="B3279" s="2" t="str">
        <f t="shared" si="2077"/>
        <v>CACY2011</v>
      </c>
      <c r="C3279" s="2" t="s">
        <v>35</v>
      </c>
      <c r="D3279" s="4">
        <v>40555</v>
      </c>
      <c r="K3279" s="54">
        <f t="shared" si="2083"/>
        <v>0</v>
      </c>
      <c r="T3279" s="53">
        <v>4</v>
      </c>
      <c r="U3279" s="54">
        <v>1804</v>
      </c>
      <c r="V3279" s="55">
        <v>184333</v>
      </c>
      <c r="W3279" s="48">
        <f t="shared" si="2075"/>
        <v>1883</v>
      </c>
      <c r="X3279" s="32">
        <v>48080</v>
      </c>
      <c r="Y3279" s="31">
        <f t="shared" si="2071"/>
        <v>3.8338810316139766</v>
      </c>
      <c r="Z3279" s="30">
        <f t="shared" si="2072"/>
        <v>3.7520798668885191E-2</v>
      </c>
      <c r="AA3279" s="10">
        <f t="shared" si="2079"/>
        <v>102.18015521064301</v>
      </c>
      <c r="AB3279" s="9" t="str">
        <f t="shared" si="2078"/>
        <v>U E</v>
      </c>
      <c r="AC3279" s="28">
        <f t="shared" si="2073"/>
        <v>3.8338810316139766</v>
      </c>
      <c r="AD3279" s="29">
        <f t="shared" si="2074"/>
        <v>3.7520798668885191E-2</v>
      </c>
      <c r="AE3279" s="15">
        <f t="shared" si="2080"/>
        <v>102.18015521064301</v>
      </c>
      <c r="AF3279" s="27" t="e">
        <f t="shared" si="2069"/>
        <v>#REF!</v>
      </c>
      <c r="AG3279" s="7" t="e">
        <f t="shared" si="2069"/>
        <v>#REF!</v>
      </c>
      <c r="AH3279" s="17" t="e">
        <f t="shared" si="2081"/>
        <v>#REF!</v>
      </c>
      <c r="AI3279" s="26" t="e">
        <f t="shared" si="2070"/>
        <v>#REF!</v>
      </c>
      <c r="AJ3279" s="22" t="e">
        <f t="shared" si="2070"/>
        <v>#REF!</v>
      </c>
      <c r="AK3279" s="25" t="e">
        <f t="shared" si="2082"/>
        <v>#REF!</v>
      </c>
      <c r="AL3279" s="60">
        <f t="shared" si="2076"/>
        <v>40555</v>
      </c>
      <c r="AM3279" s="2"/>
    </row>
    <row r="3280" spans="1:39" ht="11.25" x14ac:dyDescent="0.2">
      <c r="A3280" s="2" t="s">
        <v>5</v>
      </c>
      <c r="B3280" s="2" t="str">
        <f t="shared" si="2077"/>
        <v>CACY2011</v>
      </c>
      <c r="C3280" s="2" t="s">
        <v>35</v>
      </c>
      <c r="D3280" s="4">
        <v>40554</v>
      </c>
      <c r="K3280" s="54">
        <f t="shared" si="2083"/>
        <v>0</v>
      </c>
      <c r="T3280" s="53">
        <v>3</v>
      </c>
      <c r="U3280" s="54">
        <v>63</v>
      </c>
      <c r="V3280" s="55">
        <v>11797</v>
      </c>
      <c r="W3280" s="48">
        <f t="shared" si="2075"/>
        <v>1915</v>
      </c>
      <c r="X3280" s="32">
        <v>48080</v>
      </c>
      <c r="Y3280" s="31">
        <f t="shared" si="2071"/>
        <v>0.24536189683860232</v>
      </c>
      <c r="Z3280" s="30">
        <f t="shared" si="2072"/>
        <v>1.3103161397670549E-3</v>
      </c>
      <c r="AA3280" s="10">
        <f t="shared" si="2079"/>
        <v>187.25396825396825</v>
      </c>
      <c r="AB3280" s="9" t="str">
        <f t="shared" si="2078"/>
        <v>U E</v>
      </c>
      <c r="AC3280" s="28">
        <f t="shared" si="2073"/>
        <v>0.24536189683860232</v>
      </c>
      <c r="AD3280" s="29">
        <f t="shared" si="2074"/>
        <v>1.3103161397670549E-3</v>
      </c>
      <c r="AE3280" s="15">
        <f t="shared" si="2080"/>
        <v>187.25396825396825</v>
      </c>
      <c r="AF3280" s="27" t="e">
        <f t="shared" si="2069"/>
        <v>#REF!</v>
      </c>
      <c r="AG3280" s="7" t="e">
        <f t="shared" si="2069"/>
        <v>#REF!</v>
      </c>
      <c r="AH3280" s="17" t="e">
        <f t="shared" si="2081"/>
        <v>#REF!</v>
      </c>
      <c r="AI3280" s="26" t="e">
        <f t="shared" si="2070"/>
        <v>#REF!</v>
      </c>
      <c r="AJ3280" s="22" t="e">
        <f t="shared" si="2070"/>
        <v>#REF!</v>
      </c>
      <c r="AK3280" s="25" t="e">
        <f t="shared" si="2082"/>
        <v>#REF!</v>
      </c>
      <c r="AL3280" s="60">
        <f t="shared" si="2076"/>
        <v>40554</v>
      </c>
      <c r="AM3280" s="2"/>
    </row>
    <row r="3281" spans="1:39" ht="11.25" x14ac:dyDescent="0.2">
      <c r="A3281" s="2" t="s">
        <v>5</v>
      </c>
      <c r="B3281" s="2" t="str">
        <f t="shared" si="2077"/>
        <v>CACY2011</v>
      </c>
      <c r="C3281" s="2" t="s">
        <v>35</v>
      </c>
      <c r="D3281" s="4">
        <v>40553</v>
      </c>
      <c r="K3281" s="54">
        <f t="shared" si="2083"/>
        <v>0</v>
      </c>
      <c r="T3281" s="53"/>
      <c r="U3281" s="54"/>
      <c r="V3281" s="55"/>
      <c r="W3281" s="48">
        <f t="shared" si="2075"/>
        <v>1925</v>
      </c>
      <c r="X3281" s="32">
        <v>48080</v>
      </c>
      <c r="Y3281" s="31">
        <f t="shared" si="2071"/>
        <v>0</v>
      </c>
      <c r="Z3281" s="30">
        <f t="shared" si="2072"/>
        <v>0</v>
      </c>
      <c r="AA3281" s="10">
        <f t="shared" si="2079"/>
        <v>0</v>
      </c>
      <c r="AB3281" s="9" t="str">
        <f t="shared" si="2078"/>
        <v>U E</v>
      </c>
      <c r="AC3281" s="28">
        <f t="shared" si="2073"/>
        <v>0</v>
      </c>
      <c r="AD3281" s="29">
        <f t="shared" si="2074"/>
        <v>0</v>
      </c>
      <c r="AE3281" s="15">
        <f t="shared" si="2080"/>
        <v>0</v>
      </c>
      <c r="AF3281" s="27" t="e">
        <f t="shared" si="2069"/>
        <v>#REF!</v>
      </c>
      <c r="AG3281" s="7" t="e">
        <f t="shared" si="2069"/>
        <v>#REF!</v>
      </c>
      <c r="AH3281" s="17" t="e">
        <f t="shared" si="2081"/>
        <v>#REF!</v>
      </c>
      <c r="AI3281" s="26" t="e">
        <f t="shared" si="2070"/>
        <v>#REF!</v>
      </c>
      <c r="AJ3281" s="22" t="e">
        <f t="shared" si="2070"/>
        <v>#REF!</v>
      </c>
      <c r="AK3281" s="25" t="e">
        <f t="shared" si="2082"/>
        <v>#REF!</v>
      </c>
      <c r="AL3281" s="60">
        <f t="shared" si="2076"/>
        <v>40553</v>
      </c>
      <c r="AM3281" s="2"/>
    </row>
    <row r="3282" spans="1:39" ht="11.25" x14ac:dyDescent="0.2">
      <c r="A3282" s="2" t="s">
        <v>5</v>
      </c>
      <c r="B3282" s="2" t="str">
        <f t="shared" si="2077"/>
        <v>CACY2011</v>
      </c>
      <c r="C3282" s="2" t="s">
        <v>35</v>
      </c>
      <c r="D3282" s="4">
        <v>40552</v>
      </c>
      <c r="K3282" s="54">
        <f t="shared" si="2083"/>
        <v>0</v>
      </c>
      <c r="T3282" s="53">
        <v>3</v>
      </c>
      <c r="U3282" s="54">
        <v>67</v>
      </c>
      <c r="V3282" s="55">
        <v>12811</v>
      </c>
      <c r="W3282" s="48">
        <f t="shared" si="2075"/>
        <v>1927</v>
      </c>
      <c r="X3282" s="32">
        <v>48080</v>
      </c>
      <c r="Y3282" s="31">
        <f t="shared" si="2071"/>
        <v>0.26645174708818636</v>
      </c>
      <c r="Z3282" s="30">
        <f t="shared" si="2072"/>
        <v>1.3935108153078203E-3</v>
      </c>
      <c r="AA3282" s="10">
        <f t="shared" si="2079"/>
        <v>191.20895522388059</v>
      </c>
      <c r="AB3282" s="9" t="str">
        <f t="shared" si="2078"/>
        <v>U E</v>
      </c>
      <c r="AC3282" s="28">
        <f t="shared" si="2073"/>
        <v>0.26645174708818636</v>
      </c>
      <c r="AD3282" s="29">
        <f t="shared" si="2074"/>
        <v>1.3935108153078203E-3</v>
      </c>
      <c r="AE3282" s="15">
        <f t="shared" si="2080"/>
        <v>191.20895522388059</v>
      </c>
      <c r="AF3282" s="27" t="e">
        <f t="shared" si="2069"/>
        <v>#REF!</v>
      </c>
      <c r="AG3282" s="7" t="e">
        <f t="shared" si="2069"/>
        <v>#REF!</v>
      </c>
      <c r="AH3282" s="17" t="e">
        <f t="shared" si="2081"/>
        <v>#REF!</v>
      </c>
      <c r="AI3282" s="26" t="e">
        <f t="shared" si="2070"/>
        <v>#REF!</v>
      </c>
      <c r="AJ3282" s="22" t="e">
        <f t="shared" si="2070"/>
        <v>#REF!</v>
      </c>
      <c r="AK3282" s="25" t="e">
        <f t="shared" si="2082"/>
        <v>#REF!</v>
      </c>
      <c r="AL3282" s="60">
        <f t="shared" si="2076"/>
        <v>40552</v>
      </c>
      <c r="AM3282" s="2"/>
    </row>
    <row r="3283" spans="1:39" ht="11.25" x14ac:dyDescent="0.2">
      <c r="A3283" s="2" t="s">
        <v>5</v>
      </c>
      <c r="B3283" s="2" t="str">
        <f t="shared" si="2077"/>
        <v>CACY2011</v>
      </c>
      <c r="C3283" s="2" t="s">
        <v>35</v>
      </c>
      <c r="D3283" s="4">
        <v>40551</v>
      </c>
      <c r="K3283" s="54">
        <f t="shared" si="2083"/>
        <v>0</v>
      </c>
      <c r="T3283" s="53"/>
      <c r="U3283" s="54"/>
      <c r="V3283" s="55"/>
      <c r="W3283" s="48">
        <f t="shared" si="2075"/>
        <v>1925</v>
      </c>
      <c r="X3283" s="32">
        <v>48080</v>
      </c>
      <c r="Y3283" s="31">
        <f t="shared" si="2071"/>
        <v>0</v>
      </c>
      <c r="Z3283" s="30">
        <f t="shared" si="2072"/>
        <v>0</v>
      </c>
      <c r="AA3283" s="10">
        <f t="shared" si="2079"/>
        <v>0</v>
      </c>
      <c r="AB3283" s="9" t="str">
        <f t="shared" si="2078"/>
        <v>U E</v>
      </c>
      <c r="AC3283" s="28">
        <f t="shared" si="2073"/>
        <v>0</v>
      </c>
      <c r="AD3283" s="29">
        <f t="shared" si="2074"/>
        <v>0</v>
      </c>
      <c r="AE3283" s="15">
        <f t="shared" si="2080"/>
        <v>0</v>
      </c>
      <c r="AF3283" s="27" t="e">
        <f t="shared" si="2069"/>
        <v>#REF!</v>
      </c>
      <c r="AG3283" s="7" t="e">
        <f t="shared" si="2069"/>
        <v>#REF!</v>
      </c>
      <c r="AH3283" s="17" t="e">
        <f t="shared" si="2081"/>
        <v>#REF!</v>
      </c>
      <c r="AI3283" s="26" t="e">
        <f t="shared" si="2070"/>
        <v>#REF!</v>
      </c>
      <c r="AJ3283" s="22" t="e">
        <f t="shared" si="2070"/>
        <v>#REF!</v>
      </c>
      <c r="AK3283" s="25" t="e">
        <f t="shared" si="2082"/>
        <v>#REF!</v>
      </c>
      <c r="AL3283" s="60">
        <f t="shared" si="2076"/>
        <v>40551</v>
      </c>
    </row>
    <row r="3284" spans="1:39" ht="11.25" x14ac:dyDescent="0.2">
      <c r="A3284" s="2" t="s">
        <v>5</v>
      </c>
      <c r="B3284" s="2" t="str">
        <f t="shared" si="2077"/>
        <v>CACY2011</v>
      </c>
      <c r="C3284" s="2" t="s">
        <v>35</v>
      </c>
      <c r="D3284" s="4">
        <v>40550</v>
      </c>
      <c r="K3284" s="54">
        <f t="shared" si="2083"/>
        <v>0</v>
      </c>
      <c r="T3284" s="53"/>
      <c r="U3284" s="54"/>
      <c r="V3284" s="55"/>
      <c r="W3284" s="48">
        <f t="shared" si="2075"/>
        <v>1926</v>
      </c>
      <c r="X3284" s="32">
        <v>48080</v>
      </c>
      <c r="Y3284" s="31">
        <f t="shared" si="2071"/>
        <v>0</v>
      </c>
      <c r="Z3284" s="30">
        <f t="shared" si="2072"/>
        <v>0</v>
      </c>
      <c r="AA3284" s="10">
        <f t="shared" si="2079"/>
        <v>0</v>
      </c>
      <c r="AB3284" s="9" t="str">
        <f t="shared" si="2078"/>
        <v>U E</v>
      </c>
      <c r="AC3284" s="28">
        <f t="shared" si="2073"/>
        <v>0</v>
      </c>
      <c r="AD3284" s="29">
        <f t="shared" si="2074"/>
        <v>0</v>
      </c>
      <c r="AE3284" s="15">
        <f t="shared" si="2080"/>
        <v>0</v>
      </c>
      <c r="AF3284" s="27" t="e">
        <f t="shared" si="2069"/>
        <v>#REF!</v>
      </c>
      <c r="AG3284" s="7" t="e">
        <f t="shared" si="2069"/>
        <v>#REF!</v>
      </c>
      <c r="AH3284" s="17" t="e">
        <f t="shared" si="2081"/>
        <v>#REF!</v>
      </c>
      <c r="AI3284" s="26" t="e">
        <f t="shared" si="2070"/>
        <v>#REF!</v>
      </c>
      <c r="AJ3284" s="22" t="e">
        <f t="shared" si="2070"/>
        <v>#REF!</v>
      </c>
      <c r="AK3284" s="25" t="e">
        <f t="shared" si="2082"/>
        <v>#REF!</v>
      </c>
      <c r="AL3284" s="60">
        <f t="shared" si="2076"/>
        <v>40550</v>
      </c>
    </row>
    <row r="3285" spans="1:39" ht="11.25" x14ac:dyDescent="0.2">
      <c r="A3285" s="2" t="s">
        <v>5</v>
      </c>
      <c r="B3285" s="2" t="str">
        <f t="shared" si="2077"/>
        <v>CACY2011</v>
      </c>
      <c r="C3285" s="2" t="s">
        <v>35</v>
      </c>
      <c r="D3285" s="4">
        <v>40549</v>
      </c>
      <c r="K3285" s="54">
        <f t="shared" si="2083"/>
        <v>0</v>
      </c>
      <c r="T3285" s="53">
        <v>2</v>
      </c>
      <c r="U3285" s="54">
        <v>2</v>
      </c>
      <c r="V3285" s="55">
        <v>307</v>
      </c>
      <c r="W3285" s="48">
        <f t="shared" si="2075"/>
        <v>1929</v>
      </c>
      <c r="X3285" s="32">
        <v>48080</v>
      </c>
      <c r="Y3285" s="31">
        <f t="shared" si="2071"/>
        <v>6.3851913477537435E-3</v>
      </c>
      <c r="Z3285" s="30">
        <f t="shared" si="2072"/>
        <v>4.1597337770382697E-5</v>
      </c>
      <c r="AA3285" s="10">
        <f t="shared" si="2079"/>
        <v>153.5</v>
      </c>
      <c r="AB3285" s="9" t="str">
        <f t="shared" si="2078"/>
        <v>U E</v>
      </c>
      <c r="AC3285" s="28">
        <f t="shared" si="2073"/>
        <v>6.3851913477537435E-3</v>
      </c>
      <c r="AD3285" s="29">
        <f t="shared" si="2074"/>
        <v>4.1597337770382697E-5</v>
      </c>
      <c r="AE3285" s="15">
        <f t="shared" si="2080"/>
        <v>153.5</v>
      </c>
      <c r="AF3285" s="27" t="e">
        <f t="shared" si="2069"/>
        <v>#REF!</v>
      </c>
      <c r="AG3285" s="7" t="e">
        <f t="shared" si="2069"/>
        <v>#REF!</v>
      </c>
      <c r="AH3285" s="17" t="e">
        <f t="shared" si="2081"/>
        <v>#REF!</v>
      </c>
      <c r="AI3285" s="26" t="e">
        <f t="shared" si="2070"/>
        <v>#REF!</v>
      </c>
      <c r="AJ3285" s="22" t="e">
        <f t="shared" si="2070"/>
        <v>#REF!</v>
      </c>
      <c r="AK3285" s="25" t="e">
        <f t="shared" si="2082"/>
        <v>#REF!</v>
      </c>
      <c r="AL3285" s="60">
        <f t="shared" si="2076"/>
        <v>40549</v>
      </c>
    </row>
    <row r="3286" spans="1:39" ht="11.25" x14ac:dyDescent="0.2">
      <c r="A3286" s="2" t="s">
        <v>5</v>
      </c>
      <c r="B3286" s="2" t="str">
        <f t="shared" si="2077"/>
        <v>CACY2011</v>
      </c>
      <c r="C3286" s="2" t="s">
        <v>35</v>
      </c>
      <c r="D3286" s="4">
        <v>40548</v>
      </c>
      <c r="K3286" s="54">
        <f t="shared" si="2083"/>
        <v>0</v>
      </c>
      <c r="T3286" s="53">
        <v>2</v>
      </c>
      <c r="U3286" s="54">
        <v>4</v>
      </c>
      <c r="V3286" s="55">
        <v>485</v>
      </c>
      <c r="W3286" s="48">
        <f t="shared" si="2075"/>
        <v>1934</v>
      </c>
      <c r="X3286" s="32">
        <v>48080</v>
      </c>
      <c r="Y3286" s="31">
        <f t="shared" si="2071"/>
        <v>1.0087354409317803E-2</v>
      </c>
      <c r="Z3286" s="30">
        <f t="shared" si="2072"/>
        <v>8.3194675540765393E-5</v>
      </c>
      <c r="AA3286" s="10">
        <f t="shared" si="2079"/>
        <v>121.25</v>
      </c>
      <c r="AB3286" s="9" t="str">
        <f t="shared" si="2078"/>
        <v>U E</v>
      </c>
      <c r="AC3286" s="28">
        <f t="shared" si="2073"/>
        <v>1.0087354409317803E-2</v>
      </c>
      <c r="AD3286" s="29">
        <f t="shared" si="2074"/>
        <v>8.3194675540765393E-5</v>
      </c>
      <c r="AE3286" s="15">
        <f t="shared" si="2080"/>
        <v>121.25</v>
      </c>
      <c r="AF3286" s="27" t="e">
        <f t="shared" si="2069"/>
        <v>#REF!</v>
      </c>
      <c r="AG3286" s="7" t="e">
        <f t="shared" si="2069"/>
        <v>#REF!</v>
      </c>
      <c r="AH3286" s="17" t="e">
        <f t="shared" si="2081"/>
        <v>#REF!</v>
      </c>
      <c r="AI3286" s="26" t="e">
        <f t="shared" si="2070"/>
        <v>#REF!</v>
      </c>
      <c r="AJ3286" s="22" t="e">
        <f t="shared" si="2070"/>
        <v>#REF!</v>
      </c>
      <c r="AK3286" s="25" t="e">
        <f t="shared" si="2082"/>
        <v>#REF!</v>
      </c>
      <c r="AL3286" s="60">
        <f t="shared" si="2076"/>
        <v>40548</v>
      </c>
    </row>
    <row r="3287" spans="1:39" ht="11.25" x14ac:dyDescent="0.2">
      <c r="A3287" s="2" t="s">
        <v>5</v>
      </c>
      <c r="B3287" s="2" t="str">
        <f t="shared" si="2077"/>
        <v>CACY2011</v>
      </c>
      <c r="C3287" s="2" t="s">
        <v>35</v>
      </c>
      <c r="D3287" s="4">
        <v>40547</v>
      </c>
      <c r="K3287" s="54">
        <f t="shared" si="2083"/>
        <v>0</v>
      </c>
      <c r="T3287" s="53">
        <v>4</v>
      </c>
      <c r="U3287" s="54">
        <v>23</v>
      </c>
      <c r="V3287" s="55">
        <v>1968</v>
      </c>
      <c r="W3287" s="48">
        <f t="shared" si="2075"/>
        <v>1942</v>
      </c>
      <c r="X3287" s="32">
        <v>48080</v>
      </c>
      <c r="Y3287" s="31">
        <f t="shared" si="2071"/>
        <v>4.0931780366056575E-2</v>
      </c>
      <c r="Z3287" s="30">
        <f t="shared" si="2072"/>
        <v>4.78369384359401E-4</v>
      </c>
      <c r="AA3287" s="10">
        <f t="shared" si="2079"/>
        <v>85.565217391304358</v>
      </c>
      <c r="AB3287" s="9" t="str">
        <f t="shared" si="2078"/>
        <v>U E</v>
      </c>
      <c r="AC3287" s="28">
        <f t="shared" si="2073"/>
        <v>4.0931780366056575E-2</v>
      </c>
      <c r="AD3287" s="29">
        <f t="shared" si="2074"/>
        <v>4.78369384359401E-4</v>
      </c>
      <c r="AE3287" s="15">
        <f t="shared" si="2080"/>
        <v>85.565217391304358</v>
      </c>
      <c r="AF3287" s="27" t="e">
        <f t="shared" si="2069"/>
        <v>#REF!</v>
      </c>
      <c r="AG3287" s="7" t="e">
        <f t="shared" si="2069"/>
        <v>#REF!</v>
      </c>
      <c r="AH3287" s="17" t="e">
        <f t="shared" si="2081"/>
        <v>#REF!</v>
      </c>
      <c r="AI3287" s="26" t="e">
        <f t="shared" si="2070"/>
        <v>#REF!</v>
      </c>
      <c r="AJ3287" s="22" t="e">
        <f t="shared" si="2070"/>
        <v>#REF!</v>
      </c>
      <c r="AK3287" s="25" t="e">
        <f t="shared" si="2082"/>
        <v>#REF!</v>
      </c>
      <c r="AL3287" s="60">
        <f t="shared" si="2076"/>
        <v>40547</v>
      </c>
    </row>
    <row r="3288" spans="1:39" ht="11.25" x14ac:dyDescent="0.2">
      <c r="A3288" s="2" t="s">
        <v>5</v>
      </c>
      <c r="B3288" s="2" t="str">
        <f t="shared" si="2077"/>
        <v>CACY2011</v>
      </c>
      <c r="C3288" s="2" t="s">
        <v>35</v>
      </c>
      <c r="D3288" s="4">
        <v>40546</v>
      </c>
      <c r="K3288" s="54">
        <f t="shared" si="2083"/>
        <v>0</v>
      </c>
      <c r="T3288" s="53">
        <v>5</v>
      </c>
      <c r="U3288" s="54">
        <v>12</v>
      </c>
      <c r="V3288" s="55">
        <v>644</v>
      </c>
      <c r="W3288" s="48">
        <f t="shared" si="2075"/>
        <v>1950</v>
      </c>
      <c r="X3288" s="32">
        <v>48080</v>
      </c>
      <c r="Y3288" s="31">
        <f t="shared" si="2071"/>
        <v>1.3394342762063229E-2</v>
      </c>
      <c r="Z3288" s="30">
        <f t="shared" si="2072"/>
        <v>2.4958402662229618E-4</v>
      </c>
      <c r="AA3288" s="10">
        <f t="shared" si="2079"/>
        <v>53.666666666666664</v>
      </c>
      <c r="AB3288" s="9" t="str">
        <f t="shared" si="2078"/>
        <v>U E</v>
      </c>
      <c r="AC3288" s="28">
        <f t="shared" si="2073"/>
        <v>1.3394342762063229E-2</v>
      </c>
      <c r="AD3288" s="29">
        <f t="shared" si="2074"/>
        <v>2.4958402662229618E-4</v>
      </c>
      <c r="AE3288" s="15">
        <f t="shared" si="2080"/>
        <v>53.666666666666664</v>
      </c>
      <c r="AF3288" s="27" t="e">
        <f t="shared" si="2069"/>
        <v>#REF!</v>
      </c>
      <c r="AG3288" s="7" t="e">
        <f t="shared" si="2069"/>
        <v>#REF!</v>
      </c>
      <c r="AH3288" s="17" t="e">
        <f t="shared" si="2081"/>
        <v>#REF!</v>
      </c>
      <c r="AI3288" s="26" t="e">
        <f t="shared" si="2070"/>
        <v>#REF!</v>
      </c>
      <c r="AJ3288" s="22" t="e">
        <f t="shared" si="2070"/>
        <v>#REF!</v>
      </c>
      <c r="AK3288" s="25" t="e">
        <f t="shared" si="2082"/>
        <v>#REF!</v>
      </c>
      <c r="AL3288" s="60">
        <f t="shared" si="2076"/>
        <v>40546</v>
      </c>
    </row>
    <row r="3289" spans="1:39" ht="11.25" x14ac:dyDescent="0.2">
      <c r="A3289" s="2" t="s">
        <v>5</v>
      </c>
      <c r="B3289" s="2" t="str">
        <f t="shared" si="2077"/>
        <v>CACY2011</v>
      </c>
      <c r="C3289" s="2" t="s">
        <v>35</v>
      </c>
      <c r="D3289" s="4">
        <v>40545</v>
      </c>
      <c r="K3289" s="54">
        <f t="shared" si="2083"/>
        <v>0</v>
      </c>
      <c r="T3289" s="53">
        <v>2</v>
      </c>
      <c r="U3289" s="54">
        <v>2</v>
      </c>
      <c r="V3289" s="55">
        <v>399</v>
      </c>
      <c r="W3289" s="48">
        <f t="shared" si="2075"/>
        <v>1948</v>
      </c>
      <c r="X3289" s="32">
        <v>48080</v>
      </c>
      <c r="Y3289" s="31">
        <f t="shared" si="2071"/>
        <v>8.2986688851913477E-3</v>
      </c>
      <c r="Z3289" s="30">
        <f t="shared" si="2072"/>
        <v>4.1597337770382697E-5</v>
      </c>
      <c r="AA3289" s="10">
        <f t="shared" si="2079"/>
        <v>199.5</v>
      </c>
      <c r="AB3289" s="9" t="str">
        <f t="shared" si="2078"/>
        <v>U E</v>
      </c>
      <c r="AC3289" s="28">
        <f t="shared" si="2073"/>
        <v>8.2986688851913477E-3</v>
      </c>
      <c r="AD3289" s="29">
        <f t="shared" si="2074"/>
        <v>4.1597337770382697E-5</v>
      </c>
      <c r="AE3289" s="15">
        <f t="shared" si="2080"/>
        <v>199.5</v>
      </c>
      <c r="AF3289" s="27" t="e">
        <f t="shared" si="2069"/>
        <v>#REF!</v>
      </c>
      <c r="AG3289" s="7" t="e">
        <f t="shared" si="2069"/>
        <v>#REF!</v>
      </c>
      <c r="AH3289" s="17" t="e">
        <f t="shared" si="2081"/>
        <v>#REF!</v>
      </c>
      <c r="AI3289" s="26" t="e">
        <f t="shared" si="2070"/>
        <v>#REF!</v>
      </c>
      <c r="AJ3289" s="22" t="e">
        <f t="shared" si="2070"/>
        <v>#REF!</v>
      </c>
      <c r="AK3289" s="25" t="e">
        <f t="shared" si="2082"/>
        <v>#REF!</v>
      </c>
      <c r="AL3289" s="60">
        <f t="shared" si="2076"/>
        <v>40545</v>
      </c>
    </row>
    <row r="3290" spans="1:39" ht="11.25" x14ac:dyDescent="0.2">
      <c r="A3290" s="2" t="s">
        <v>5</v>
      </c>
      <c r="B3290" s="2" t="str">
        <f t="shared" si="2077"/>
        <v>CACY2011</v>
      </c>
      <c r="C3290" s="2" t="s">
        <v>35</v>
      </c>
      <c r="D3290" s="4">
        <v>40544</v>
      </c>
      <c r="G3290" s="69">
        <v>0</v>
      </c>
      <c r="H3290" s="71">
        <v>0</v>
      </c>
      <c r="I3290" s="76">
        <v>0</v>
      </c>
      <c r="K3290" s="54">
        <f t="shared" si="2083"/>
        <v>0</v>
      </c>
      <c r="T3290" s="53">
        <v>2</v>
      </c>
      <c r="U3290" s="54">
        <v>74</v>
      </c>
      <c r="V3290" s="55">
        <v>5986</v>
      </c>
      <c r="W3290" s="48">
        <f t="shared" si="2075"/>
        <v>1946</v>
      </c>
      <c r="X3290" s="32">
        <v>48080</v>
      </c>
      <c r="Y3290" s="31">
        <f t="shared" si="2071"/>
        <v>0.1245008319467554</v>
      </c>
      <c r="Z3290" s="30">
        <f t="shared" si="2072"/>
        <v>1.5391014975041598E-3</v>
      </c>
      <c r="AA3290" s="10">
        <f t="shared" si="2079"/>
        <v>80.891891891891888</v>
      </c>
      <c r="AB3290" s="9" t="str">
        <f t="shared" si="2078"/>
        <v>U E</v>
      </c>
      <c r="AC3290" s="28">
        <f t="shared" si="2073"/>
        <v>0.1245008319467554</v>
      </c>
      <c r="AD3290" s="29">
        <f t="shared" si="2074"/>
        <v>1.5391014975041598E-3</v>
      </c>
      <c r="AE3290" s="15">
        <f t="shared" si="2080"/>
        <v>80.891891891891888</v>
      </c>
      <c r="AF3290" s="27" t="e">
        <f>#REF!+Y3290</f>
        <v>#REF!</v>
      </c>
      <c r="AG3290" s="7" t="e">
        <f>#REF!+Z3290</f>
        <v>#REF!</v>
      </c>
      <c r="AH3290" s="17" t="e">
        <f t="shared" si="2081"/>
        <v>#REF!</v>
      </c>
      <c r="AI3290" s="26" t="e">
        <f>#REF!+AC3290</f>
        <v>#REF!</v>
      </c>
      <c r="AJ3290" s="22" t="e">
        <f>#REF!+AD3290</f>
        <v>#REF!</v>
      </c>
      <c r="AK3290" s="25" t="e">
        <f t="shared" si="2082"/>
        <v>#REF!</v>
      </c>
      <c r="AL3290" s="60">
        <f t="shared" si="2076"/>
        <v>40544</v>
      </c>
    </row>
    <row r="3291" spans="1:39" ht="11.25" x14ac:dyDescent="0.2">
      <c r="A3291" s="2" t="s">
        <v>5</v>
      </c>
      <c r="B3291" s="2" t="str">
        <f t="shared" si="2077"/>
        <v>CACY2010</v>
      </c>
      <c r="C3291" s="2" t="s">
        <v>34</v>
      </c>
      <c r="D3291" s="4">
        <v>40543</v>
      </c>
      <c r="G3291" s="69">
        <v>240</v>
      </c>
      <c r="H3291" s="71">
        <v>2.4</v>
      </c>
      <c r="I3291" s="76">
        <v>100</v>
      </c>
      <c r="K3291" s="54">
        <f t="shared" si="2083"/>
        <v>0</v>
      </c>
      <c r="T3291" s="53">
        <v>1</v>
      </c>
      <c r="U3291" s="54">
        <v>2</v>
      </c>
      <c r="V3291" s="55">
        <v>141</v>
      </c>
      <c r="W3291" s="48">
        <f t="shared" ref="W3291:W3298" si="2084">SUM(T3291:T3648)</f>
        <v>1945</v>
      </c>
      <c r="X3291" s="32">
        <v>47890</v>
      </c>
      <c r="Y3291" s="31">
        <f t="shared" ref="Y3291:Y3354" si="2085">V3291/X3291</f>
        <v>2.9442472332428483E-3</v>
      </c>
      <c r="Z3291" s="30">
        <f t="shared" ref="Z3291:Z3354" si="2086">U3291/X3291</f>
        <v>4.1762372102735435E-5</v>
      </c>
      <c r="AA3291" s="10">
        <f t="shared" si="2079"/>
        <v>70.5</v>
      </c>
      <c r="AB3291" s="9" t="str">
        <f t="shared" si="2078"/>
        <v>U E</v>
      </c>
      <c r="AC3291" s="28">
        <f t="shared" ref="AC3291:AC3354" si="2087">IF($AB3291="U E",$Y3291,(V3291-E3291)/X3291)</f>
        <v>2.9442472332428483E-3</v>
      </c>
      <c r="AD3291" s="29">
        <f t="shared" ref="AD3291:AD3354" si="2088">IF($AB3291="U E",$Z3291,(U3291-F3291)/X3291)</f>
        <v>4.1762372102735435E-5</v>
      </c>
      <c r="AE3291" s="15">
        <f t="shared" si="2080"/>
        <v>70.5</v>
      </c>
      <c r="AF3291" s="27" t="e">
        <f t="shared" si="2069"/>
        <v>#REF!</v>
      </c>
      <c r="AG3291" s="7" t="e">
        <f t="shared" si="2069"/>
        <v>#REF!</v>
      </c>
      <c r="AH3291" s="17" t="e">
        <f t="shared" si="2081"/>
        <v>#REF!</v>
      </c>
      <c r="AI3291" s="26" t="e">
        <f t="shared" si="2070"/>
        <v>#REF!</v>
      </c>
      <c r="AJ3291" s="22" t="e">
        <f t="shared" si="2070"/>
        <v>#REF!</v>
      </c>
      <c r="AK3291" s="25" t="e">
        <f t="shared" si="2082"/>
        <v>#REF!</v>
      </c>
      <c r="AL3291" s="60">
        <f>D3292</f>
        <v>40542</v>
      </c>
    </row>
    <row r="3292" spans="1:39" ht="11.25" x14ac:dyDescent="0.2">
      <c r="A3292" s="2" t="s">
        <v>5</v>
      </c>
      <c r="B3292" s="2" t="str">
        <f t="shared" si="2077"/>
        <v>CACY2010</v>
      </c>
      <c r="C3292" s="2" t="s">
        <v>34</v>
      </c>
      <c r="D3292" s="4">
        <v>40542</v>
      </c>
      <c r="K3292" s="54">
        <f t="shared" si="2083"/>
        <v>0</v>
      </c>
      <c r="T3292" s="53">
        <v>2</v>
      </c>
      <c r="U3292" s="54">
        <v>63</v>
      </c>
      <c r="V3292" s="55">
        <v>15248</v>
      </c>
      <c r="W3292" s="48">
        <f t="shared" si="2084"/>
        <v>1946</v>
      </c>
      <c r="X3292" s="32">
        <v>47890</v>
      </c>
      <c r="Y3292" s="31">
        <f t="shared" si="2085"/>
        <v>0.31839632491125497</v>
      </c>
      <c r="Z3292" s="30">
        <f t="shared" si="2086"/>
        <v>1.3155147212361661E-3</v>
      </c>
      <c r="AA3292" s="10">
        <f t="shared" si="2079"/>
        <v>242.03174603174605</v>
      </c>
      <c r="AB3292" s="9" t="str">
        <f t="shared" si="2078"/>
        <v>U E</v>
      </c>
      <c r="AC3292" s="28">
        <f t="shared" si="2087"/>
        <v>0.31839632491125497</v>
      </c>
      <c r="AD3292" s="29">
        <f t="shared" si="2088"/>
        <v>1.3155147212361661E-3</v>
      </c>
      <c r="AE3292" s="15">
        <f t="shared" si="2080"/>
        <v>242.03174603174605</v>
      </c>
      <c r="AF3292" s="27" t="e">
        <f t="shared" si="2069"/>
        <v>#REF!</v>
      </c>
      <c r="AG3292" s="7" t="e">
        <f t="shared" si="2069"/>
        <v>#REF!</v>
      </c>
      <c r="AH3292" s="17" t="e">
        <f t="shared" si="2081"/>
        <v>#REF!</v>
      </c>
      <c r="AI3292" s="26" t="e">
        <f t="shared" si="2070"/>
        <v>#REF!</v>
      </c>
      <c r="AJ3292" s="22" t="e">
        <f t="shared" si="2070"/>
        <v>#REF!</v>
      </c>
      <c r="AK3292" s="25" t="e">
        <f t="shared" si="2082"/>
        <v>#REF!</v>
      </c>
      <c r="AL3292" s="60">
        <f>D3293</f>
        <v>40541</v>
      </c>
    </row>
    <row r="3293" spans="1:39" ht="11.25" x14ac:dyDescent="0.2">
      <c r="A3293" s="2" t="s">
        <v>5</v>
      </c>
      <c r="B3293" s="2" t="str">
        <f t="shared" si="2077"/>
        <v>CACY2010</v>
      </c>
      <c r="C3293" s="2" t="s">
        <v>34</v>
      </c>
      <c r="D3293" s="4">
        <v>40541</v>
      </c>
      <c r="K3293" s="54">
        <f t="shared" si="2083"/>
        <v>0</v>
      </c>
      <c r="T3293" s="53">
        <v>6</v>
      </c>
      <c r="U3293" s="54">
        <v>37</v>
      </c>
      <c r="V3293" s="55">
        <v>3778</v>
      </c>
      <c r="W3293" s="48">
        <f t="shared" si="2084"/>
        <v>1945</v>
      </c>
      <c r="X3293" s="32">
        <v>47890</v>
      </c>
      <c r="Y3293" s="31">
        <f t="shared" si="2085"/>
        <v>7.8889120902067233E-2</v>
      </c>
      <c r="Z3293" s="30">
        <f t="shared" si="2086"/>
        <v>7.7260388390060556E-4</v>
      </c>
      <c r="AA3293" s="10">
        <f t="shared" si="2079"/>
        <v>102.1081081081081</v>
      </c>
      <c r="AB3293" s="9" t="str">
        <f t="shared" si="2078"/>
        <v>U E</v>
      </c>
      <c r="AC3293" s="28">
        <f t="shared" si="2087"/>
        <v>7.8889120902067233E-2</v>
      </c>
      <c r="AD3293" s="29">
        <f t="shared" si="2088"/>
        <v>7.7260388390060556E-4</v>
      </c>
      <c r="AE3293" s="15">
        <f t="shared" si="2080"/>
        <v>102.1081081081081</v>
      </c>
      <c r="AF3293" s="27" t="e">
        <f t="shared" si="2069"/>
        <v>#REF!</v>
      </c>
      <c r="AG3293" s="7" t="e">
        <f t="shared" si="2069"/>
        <v>#REF!</v>
      </c>
      <c r="AH3293" s="17" t="e">
        <f t="shared" si="2081"/>
        <v>#REF!</v>
      </c>
      <c r="AI3293" s="26" t="e">
        <f t="shared" si="2070"/>
        <v>#REF!</v>
      </c>
      <c r="AJ3293" s="22" t="e">
        <f t="shared" si="2070"/>
        <v>#REF!</v>
      </c>
      <c r="AK3293" s="25" t="e">
        <f t="shared" si="2082"/>
        <v>#REF!</v>
      </c>
      <c r="AL3293" s="60" t="e">
        <f>#REF!</f>
        <v>#REF!</v>
      </c>
    </row>
    <row r="3294" spans="1:39" ht="11.25" x14ac:dyDescent="0.2">
      <c r="A3294" s="2" t="s">
        <v>5</v>
      </c>
      <c r="B3294" s="2" t="str">
        <f t="shared" si="2077"/>
        <v>CACY2010</v>
      </c>
      <c r="C3294" s="2" t="s">
        <v>34</v>
      </c>
      <c r="D3294" s="4">
        <v>40540</v>
      </c>
      <c r="K3294" s="54">
        <f t="shared" si="2083"/>
        <v>0</v>
      </c>
      <c r="T3294" s="53">
        <v>3</v>
      </c>
      <c r="U3294" s="54">
        <v>415</v>
      </c>
      <c r="V3294" s="55">
        <v>256143</v>
      </c>
      <c r="W3294" s="48">
        <f t="shared" si="2084"/>
        <v>1940</v>
      </c>
      <c r="X3294" s="32">
        <v>47890</v>
      </c>
      <c r="Y3294" s="31">
        <f t="shared" si="2085"/>
        <v>5.3485696387554817</v>
      </c>
      <c r="Z3294" s="30">
        <f t="shared" si="2086"/>
        <v>8.6656922113176032E-3</v>
      </c>
      <c r="AA3294" s="10">
        <f t="shared" si="2079"/>
        <v>617.21204819277114</v>
      </c>
      <c r="AB3294" s="9" t="str">
        <f t="shared" si="2078"/>
        <v>U E</v>
      </c>
      <c r="AC3294" s="28">
        <f t="shared" si="2087"/>
        <v>5.3485696387554817</v>
      </c>
      <c r="AD3294" s="29">
        <f t="shared" si="2088"/>
        <v>8.6656922113176032E-3</v>
      </c>
      <c r="AE3294" s="15">
        <f t="shared" si="2080"/>
        <v>617.21204819277114</v>
      </c>
      <c r="AF3294" s="27" t="e">
        <f t="shared" si="2069"/>
        <v>#REF!</v>
      </c>
      <c r="AG3294" s="7" t="e">
        <f t="shared" si="2069"/>
        <v>#REF!</v>
      </c>
      <c r="AH3294" s="17" t="e">
        <f t="shared" si="2081"/>
        <v>#REF!</v>
      </c>
      <c r="AI3294" s="26" t="e">
        <f t="shared" si="2070"/>
        <v>#REF!</v>
      </c>
      <c r="AJ3294" s="22" t="e">
        <f t="shared" si="2070"/>
        <v>#REF!</v>
      </c>
      <c r="AK3294" s="25" t="e">
        <f t="shared" si="2082"/>
        <v>#REF!</v>
      </c>
      <c r="AL3294" s="60">
        <f t="shared" ref="AL3294:AL3357" si="2089">D3294</f>
        <v>40540</v>
      </c>
    </row>
    <row r="3295" spans="1:39" ht="11.25" x14ac:dyDescent="0.2">
      <c r="A3295" s="2" t="s">
        <v>5</v>
      </c>
      <c r="B3295" s="2" t="str">
        <f t="shared" si="2077"/>
        <v>CACY2010</v>
      </c>
      <c r="C3295" s="2" t="s">
        <v>34</v>
      </c>
      <c r="D3295" s="4">
        <v>40539</v>
      </c>
      <c r="K3295" s="54">
        <f t="shared" si="2083"/>
        <v>0</v>
      </c>
      <c r="T3295" s="53">
        <v>3</v>
      </c>
      <c r="U3295" s="54">
        <v>5</v>
      </c>
      <c r="V3295" s="55">
        <v>491</v>
      </c>
      <c r="W3295" s="48">
        <f t="shared" si="2084"/>
        <v>1939</v>
      </c>
      <c r="X3295" s="32">
        <v>47890</v>
      </c>
      <c r="Y3295" s="31">
        <f t="shared" si="2085"/>
        <v>1.0252662351221549E-2</v>
      </c>
      <c r="Z3295" s="30">
        <f t="shared" si="2086"/>
        <v>1.0440593025683859E-4</v>
      </c>
      <c r="AA3295" s="10">
        <f t="shared" si="2079"/>
        <v>98.2</v>
      </c>
      <c r="AB3295" s="9" t="str">
        <f t="shared" si="2078"/>
        <v>U E</v>
      </c>
      <c r="AC3295" s="28">
        <f t="shared" si="2087"/>
        <v>1.0252662351221549E-2</v>
      </c>
      <c r="AD3295" s="29">
        <f t="shared" si="2088"/>
        <v>1.0440593025683859E-4</v>
      </c>
      <c r="AE3295" s="15">
        <f t="shared" si="2080"/>
        <v>98.2</v>
      </c>
      <c r="AF3295" s="27" t="e">
        <f t="shared" ref="AF3295:AG3359" si="2090">AF3296+Y3295</f>
        <v>#REF!</v>
      </c>
      <c r="AG3295" s="7" t="e">
        <f t="shared" si="2090"/>
        <v>#REF!</v>
      </c>
      <c r="AH3295" s="17" t="e">
        <f t="shared" si="2081"/>
        <v>#REF!</v>
      </c>
      <c r="AI3295" s="26" t="e">
        <f t="shared" ref="AI3295:AJ3359" si="2091">AI3296+AC3295</f>
        <v>#REF!</v>
      </c>
      <c r="AJ3295" s="22" t="e">
        <f t="shared" si="2091"/>
        <v>#REF!</v>
      </c>
      <c r="AK3295" s="25" t="e">
        <f t="shared" si="2082"/>
        <v>#REF!</v>
      </c>
      <c r="AL3295" s="60">
        <f t="shared" si="2089"/>
        <v>40539</v>
      </c>
    </row>
    <row r="3296" spans="1:39" ht="11.25" x14ac:dyDescent="0.2">
      <c r="A3296" s="2" t="s">
        <v>5</v>
      </c>
      <c r="B3296" s="2" t="str">
        <f t="shared" si="2077"/>
        <v>CACY2010</v>
      </c>
      <c r="C3296" s="2" t="s">
        <v>34</v>
      </c>
      <c r="D3296" s="4">
        <v>40538</v>
      </c>
      <c r="K3296" s="54">
        <f t="shared" si="2083"/>
        <v>0</v>
      </c>
      <c r="T3296" s="53">
        <v>8</v>
      </c>
      <c r="U3296" s="54">
        <v>45</v>
      </c>
      <c r="V3296" s="55">
        <v>8233</v>
      </c>
      <c r="W3296" s="48">
        <f t="shared" si="2084"/>
        <v>1936</v>
      </c>
      <c r="X3296" s="32">
        <v>47890</v>
      </c>
      <c r="Y3296" s="31">
        <f t="shared" si="2085"/>
        <v>0.17191480476091042</v>
      </c>
      <c r="Z3296" s="30">
        <f t="shared" si="2086"/>
        <v>9.396533723115473E-4</v>
      </c>
      <c r="AA3296" s="10">
        <f t="shared" si="2079"/>
        <v>182.95555555555555</v>
      </c>
      <c r="AB3296" s="9" t="str">
        <f t="shared" si="2078"/>
        <v>U E</v>
      </c>
      <c r="AC3296" s="28">
        <f t="shared" si="2087"/>
        <v>0.17191480476091042</v>
      </c>
      <c r="AD3296" s="29">
        <f t="shared" si="2088"/>
        <v>9.396533723115473E-4</v>
      </c>
      <c r="AE3296" s="15">
        <f t="shared" si="2080"/>
        <v>182.95555555555555</v>
      </c>
      <c r="AF3296" s="27" t="e">
        <f t="shared" si="2090"/>
        <v>#REF!</v>
      </c>
      <c r="AG3296" s="7" t="e">
        <f t="shared" si="2090"/>
        <v>#REF!</v>
      </c>
      <c r="AH3296" s="17" t="e">
        <f t="shared" si="2081"/>
        <v>#REF!</v>
      </c>
      <c r="AI3296" s="26" t="e">
        <f t="shared" si="2091"/>
        <v>#REF!</v>
      </c>
      <c r="AJ3296" s="22" t="e">
        <f t="shared" si="2091"/>
        <v>#REF!</v>
      </c>
      <c r="AK3296" s="25" t="e">
        <f t="shared" si="2082"/>
        <v>#REF!</v>
      </c>
      <c r="AL3296" s="60">
        <f t="shared" si="2089"/>
        <v>40538</v>
      </c>
    </row>
    <row r="3297" spans="1:39" ht="11.25" x14ac:dyDescent="0.2">
      <c r="A3297" s="2" t="s">
        <v>5</v>
      </c>
      <c r="B3297" s="2" t="str">
        <f t="shared" si="2077"/>
        <v>CACY2010</v>
      </c>
      <c r="C3297" s="2" t="s">
        <v>34</v>
      </c>
      <c r="D3297" s="4">
        <v>40537</v>
      </c>
      <c r="K3297" s="54">
        <f t="shared" si="2083"/>
        <v>0</v>
      </c>
      <c r="T3297" s="53">
        <v>9</v>
      </c>
      <c r="U3297" s="54">
        <v>113</v>
      </c>
      <c r="V3297" s="55">
        <v>18579</v>
      </c>
      <c r="W3297" s="48">
        <f t="shared" si="2084"/>
        <v>1928</v>
      </c>
      <c r="X3297" s="32">
        <v>47890</v>
      </c>
      <c r="Y3297" s="31">
        <f t="shared" si="2085"/>
        <v>0.38795155564836081</v>
      </c>
      <c r="Z3297" s="30">
        <f t="shared" si="2086"/>
        <v>2.3595740238045522E-3</v>
      </c>
      <c r="AA3297" s="10">
        <f t="shared" si="2079"/>
        <v>164.4159292035398</v>
      </c>
      <c r="AB3297" s="9" t="str">
        <f t="shared" si="2078"/>
        <v>U E</v>
      </c>
      <c r="AC3297" s="28">
        <f t="shared" si="2087"/>
        <v>0.38795155564836081</v>
      </c>
      <c r="AD3297" s="29">
        <f t="shared" si="2088"/>
        <v>2.3595740238045522E-3</v>
      </c>
      <c r="AE3297" s="15">
        <f t="shared" si="2080"/>
        <v>164.4159292035398</v>
      </c>
      <c r="AF3297" s="27" t="e">
        <f t="shared" si="2090"/>
        <v>#REF!</v>
      </c>
      <c r="AG3297" s="7" t="e">
        <f t="shared" si="2090"/>
        <v>#REF!</v>
      </c>
      <c r="AH3297" s="17" t="e">
        <f t="shared" si="2081"/>
        <v>#REF!</v>
      </c>
      <c r="AI3297" s="26" t="e">
        <f t="shared" si="2091"/>
        <v>#REF!</v>
      </c>
      <c r="AJ3297" s="22" t="e">
        <f t="shared" si="2091"/>
        <v>#REF!</v>
      </c>
      <c r="AK3297" s="25" t="e">
        <f t="shared" si="2082"/>
        <v>#REF!</v>
      </c>
      <c r="AL3297" s="60">
        <f t="shared" si="2089"/>
        <v>40537</v>
      </c>
    </row>
    <row r="3298" spans="1:39" ht="11.25" x14ac:dyDescent="0.2">
      <c r="A3298" s="2" t="s">
        <v>5</v>
      </c>
      <c r="B3298" s="2" t="str">
        <f t="shared" si="2077"/>
        <v>CACY2010</v>
      </c>
      <c r="C3298" s="2" t="s">
        <v>34</v>
      </c>
      <c r="D3298" s="4">
        <v>40536</v>
      </c>
      <c r="K3298" s="54">
        <f t="shared" si="2083"/>
        <v>0</v>
      </c>
      <c r="T3298" s="53">
        <v>4</v>
      </c>
      <c r="U3298" s="54">
        <v>12</v>
      </c>
      <c r="V3298" s="55">
        <v>1511</v>
      </c>
      <c r="W3298" s="48">
        <f t="shared" si="2084"/>
        <v>1940</v>
      </c>
      <c r="X3298" s="32">
        <v>47890</v>
      </c>
      <c r="Y3298" s="31">
        <f t="shared" si="2085"/>
        <v>3.1551472123616621E-2</v>
      </c>
      <c r="Z3298" s="30">
        <f t="shared" si="2086"/>
        <v>2.5057423261641261E-4</v>
      </c>
      <c r="AA3298" s="10">
        <f t="shared" si="2079"/>
        <v>125.91666666666667</v>
      </c>
      <c r="AB3298" s="9" t="str">
        <f t="shared" si="2078"/>
        <v>U E</v>
      </c>
      <c r="AC3298" s="28">
        <f t="shared" si="2087"/>
        <v>3.1551472123616621E-2</v>
      </c>
      <c r="AD3298" s="29">
        <f t="shared" si="2088"/>
        <v>2.5057423261641261E-4</v>
      </c>
      <c r="AE3298" s="15">
        <f t="shared" si="2080"/>
        <v>125.91666666666667</v>
      </c>
      <c r="AF3298" s="27" t="e">
        <f t="shared" si="2090"/>
        <v>#REF!</v>
      </c>
      <c r="AG3298" s="7" t="e">
        <f t="shared" si="2090"/>
        <v>#REF!</v>
      </c>
      <c r="AH3298" s="17" t="e">
        <f t="shared" si="2081"/>
        <v>#REF!</v>
      </c>
      <c r="AI3298" s="26" t="e">
        <f t="shared" si="2091"/>
        <v>#REF!</v>
      </c>
      <c r="AJ3298" s="22" t="e">
        <f t="shared" si="2091"/>
        <v>#REF!</v>
      </c>
      <c r="AK3298" s="25" t="e">
        <f t="shared" si="2082"/>
        <v>#REF!</v>
      </c>
      <c r="AL3298" s="60">
        <f t="shared" si="2089"/>
        <v>40536</v>
      </c>
      <c r="AM3298" s="2"/>
    </row>
    <row r="3299" spans="1:39" ht="11.25" x14ac:dyDescent="0.2">
      <c r="A3299" s="2" t="s">
        <v>5</v>
      </c>
      <c r="B3299" s="2" t="str">
        <f t="shared" si="2077"/>
        <v>CACY2010</v>
      </c>
      <c r="C3299" s="2" t="s">
        <v>34</v>
      </c>
      <c r="D3299" s="4">
        <v>40535</v>
      </c>
      <c r="K3299" s="54">
        <f t="shared" si="2083"/>
        <v>0</v>
      </c>
      <c r="T3299" s="53">
        <v>1</v>
      </c>
      <c r="U3299" s="54">
        <v>1</v>
      </c>
      <c r="V3299" s="55">
        <v>118</v>
      </c>
      <c r="W3299" s="48">
        <f t="shared" ref="W3299:W3362" si="2092">SUM(T3299:T3655)</f>
        <v>1936</v>
      </c>
      <c r="X3299" s="32">
        <v>47890</v>
      </c>
      <c r="Y3299" s="31">
        <f t="shared" si="2085"/>
        <v>2.4639799540613905E-3</v>
      </c>
      <c r="Z3299" s="30">
        <f t="shared" si="2086"/>
        <v>2.0881186051367718E-5</v>
      </c>
      <c r="AA3299" s="10">
        <f t="shared" si="2079"/>
        <v>117.99999999999999</v>
      </c>
      <c r="AB3299" s="9" t="str">
        <f t="shared" si="2078"/>
        <v>U E</v>
      </c>
      <c r="AC3299" s="28">
        <f t="shared" si="2087"/>
        <v>2.4639799540613905E-3</v>
      </c>
      <c r="AD3299" s="29">
        <f t="shared" si="2088"/>
        <v>2.0881186051367718E-5</v>
      </c>
      <c r="AE3299" s="15">
        <f t="shared" si="2080"/>
        <v>117.99999999999999</v>
      </c>
      <c r="AF3299" s="27" t="e">
        <f t="shared" si="2090"/>
        <v>#REF!</v>
      </c>
      <c r="AG3299" s="7" t="e">
        <f t="shared" si="2090"/>
        <v>#REF!</v>
      </c>
      <c r="AH3299" s="17" t="e">
        <f t="shared" si="2081"/>
        <v>#REF!</v>
      </c>
      <c r="AI3299" s="26" t="e">
        <f t="shared" si="2091"/>
        <v>#REF!</v>
      </c>
      <c r="AJ3299" s="22" t="e">
        <f t="shared" si="2091"/>
        <v>#REF!</v>
      </c>
      <c r="AK3299" s="25" t="e">
        <f t="shared" si="2082"/>
        <v>#REF!</v>
      </c>
      <c r="AL3299" s="60">
        <f t="shared" si="2089"/>
        <v>40535</v>
      </c>
      <c r="AM3299" s="2"/>
    </row>
    <row r="3300" spans="1:39" ht="11.25" x14ac:dyDescent="0.2">
      <c r="A3300" s="2" t="s">
        <v>5</v>
      </c>
      <c r="B3300" s="2" t="str">
        <f t="shared" si="2077"/>
        <v>CACY2010</v>
      </c>
      <c r="C3300" s="2" t="s">
        <v>34</v>
      </c>
      <c r="D3300" s="4">
        <v>40534</v>
      </c>
      <c r="K3300" s="54">
        <f t="shared" si="2083"/>
        <v>0</v>
      </c>
      <c r="T3300" s="53">
        <v>4</v>
      </c>
      <c r="U3300" s="54">
        <v>25</v>
      </c>
      <c r="V3300" s="55">
        <v>3528</v>
      </c>
      <c r="W3300" s="48">
        <f t="shared" si="2092"/>
        <v>1939</v>
      </c>
      <c r="X3300" s="32">
        <v>47890</v>
      </c>
      <c r="Y3300" s="31">
        <f t="shared" si="2085"/>
        <v>7.3668824389225313E-2</v>
      </c>
      <c r="Z3300" s="30">
        <f t="shared" si="2086"/>
        <v>5.2202965128419294E-4</v>
      </c>
      <c r="AA3300" s="10">
        <f t="shared" si="2079"/>
        <v>141.12</v>
      </c>
      <c r="AB3300" s="9" t="str">
        <f t="shared" si="2078"/>
        <v>U E</v>
      </c>
      <c r="AC3300" s="28">
        <f t="shared" si="2087"/>
        <v>7.3668824389225313E-2</v>
      </c>
      <c r="AD3300" s="29">
        <f t="shared" si="2088"/>
        <v>5.2202965128419294E-4</v>
      </c>
      <c r="AE3300" s="15">
        <f t="shared" si="2080"/>
        <v>141.12</v>
      </c>
      <c r="AF3300" s="27" t="e">
        <f t="shared" si="2090"/>
        <v>#REF!</v>
      </c>
      <c r="AG3300" s="7" t="e">
        <f t="shared" si="2090"/>
        <v>#REF!</v>
      </c>
      <c r="AH3300" s="17" t="e">
        <f t="shared" si="2081"/>
        <v>#REF!</v>
      </c>
      <c r="AI3300" s="26" t="e">
        <f t="shared" si="2091"/>
        <v>#REF!</v>
      </c>
      <c r="AJ3300" s="22" t="e">
        <f t="shared" si="2091"/>
        <v>#REF!</v>
      </c>
      <c r="AK3300" s="25" t="e">
        <f t="shared" si="2082"/>
        <v>#REF!</v>
      </c>
      <c r="AL3300" s="60">
        <f t="shared" si="2089"/>
        <v>40534</v>
      </c>
      <c r="AM3300" s="2"/>
    </row>
    <row r="3301" spans="1:39" ht="11.25" x14ac:dyDescent="0.2">
      <c r="A3301" s="2" t="s">
        <v>5</v>
      </c>
      <c r="B3301" s="2" t="str">
        <f t="shared" si="2077"/>
        <v>CACY2010</v>
      </c>
      <c r="C3301" s="2" t="s">
        <v>34</v>
      </c>
      <c r="D3301" s="4">
        <v>40533</v>
      </c>
      <c r="K3301" s="54">
        <f t="shared" si="2083"/>
        <v>0</v>
      </c>
      <c r="T3301" s="53">
        <v>11</v>
      </c>
      <c r="U3301" s="54">
        <v>723</v>
      </c>
      <c r="V3301" s="55">
        <v>75552</v>
      </c>
      <c r="W3301" s="48">
        <f t="shared" si="2092"/>
        <v>1939</v>
      </c>
      <c r="X3301" s="32">
        <v>47890</v>
      </c>
      <c r="Y3301" s="31">
        <f t="shared" si="2085"/>
        <v>1.5776153685529337</v>
      </c>
      <c r="Z3301" s="30">
        <f t="shared" si="2086"/>
        <v>1.5097097515138861E-2</v>
      </c>
      <c r="AA3301" s="10">
        <f t="shared" si="2079"/>
        <v>104.4979253112033</v>
      </c>
      <c r="AB3301" s="9" t="str">
        <f t="shared" si="2078"/>
        <v>U E</v>
      </c>
      <c r="AC3301" s="28">
        <f t="shared" si="2087"/>
        <v>1.5776153685529337</v>
      </c>
      <c r="AD3301" s="29">
        <f t="shared" si="2088"/>
        <v>1.5097097515138861E-2</v>
      </c>
      <c r="AE3301" s="15">
        <f t="shared" si="2080"/>
        <v>104.4979253112033</v>
      </c>
      <c r="AF3301" s="27" t="e">
        <f t="shared" si="2090"/>
        <v>#REF!</v>
      </c>
      <c r="AG3301" s="7" t="e">
        <f t="shared" si="2090"/>
        <v>#REF!</v>
      </c>
      <c r="AH3301" s="17" t="e">
        <f t="shared" si="2081"/>
        <v>#REF!</v>
      </c>
      <c r="AI3301" s="26" t="e">
        <f t="shared" si="2091"/>
        <v>#REF!</v>
      </c>
      <c r="AJ3301" s="22" t="e">
        <f t="shared" si="2091"/>
        <v>#REF!</v>
      </c>
      <c r="AK3301" s="25" t="e">
        <f t="shared" si="2082"/>
        <v>#REF!</v>
      </c>
      <c r="AL3301" s="60">
        <f t="shared" si="2089"/>
        <v>40533</v>
      </c>
      <c r="AM3301" s="2"/>
    </row>
    <row r="3302" spans="1:39" ht="11.25" x14ac:dyDescent="0.2">
      <c r="A3302" s="2" t="s">
        <v>5</v>
      </c>
      <c r="B3302" s="2" t="str">
        <f t="shared" si="2077"/>
        <v>CACY2010</v>
      </c>
      <c r="C3302" s="2" t="s">
        <v>34</v>
      </c>
      <c r="D3302" s="4">
        <v>40532</v>
      </c>
      <c r="K3302" s="54">
        <f t="shared" si="2083"/>
        <v>0</v>
      </c>
      <c r="T3302" s="53">
        <v>10</v>
      </c>
      <c r="U3302" s="54">
        <v>2102</v>
      </c>
      <c r="V3302" s="55">
        <v>302522</v>
      </c>
      <c r="W3302" s="48">
        <f t="shared" si="2092"/>
        <v>1932</v>
      </c>
      <c r="X3302" s="32">
        <v>47890</v>
      </c>
      <c r="Y3302" s="31">
        <f t="shared" si="2085"/>
        <v>6.3170181666318648</v>
      </c>
      <c r="Z3302" s="30">
        <f t="shared" si="2086"/>
        <v>4.3892253079974942E-2</v>
      </c>
      <c r="AA3302" s="10">
        <f t="shared" si="2079"/>
        <v>143.92102759276878</v>
      </c>
      <c r="AB3302" s="9" t="str">
        <f t="shared" si="2078"/>
        <v>U E</v>
      </c>
      <c r="AC3302" s="28">
        <f t="shared" si="2087"/>
        <v>6.3170181666318648</v>
      </c>
      <c r="AD3302" s="29">
        <f t="shared" si="2088"/>
        <v>4.3892253079974942E-2</v>
      </c>
      <c r="AE3302" s="15">
        <f t="shared" si="2080"/>
        <v>143.92102759276878</v>
      </c>
      <c r="AF3302" s="27" t="e">
        <f t="shared" si="2090"/>
        <v>#REF!</v>
      </c>
      <c r="AG3302" s="7" t="e">
        <f t="shared" si="2090"/>
        <v>#REF!</v>
      </c>
      <c r="AH3302" s="17" t="e">
        <f t="shared" si="2081"/>
        <v>#REF!</v>
      </c>
      <c r="AI3302" s="26" t="e">
        <f t="shared" si="2091"/>
        <v>#REF!</v>
      </c>
      <c r="AJ3302" s="22" t="e">
        <f t="shared" si="2091"/>
        <v>#REF!</v>
      </c>
      <c r="AK3302" s="25" t="e">
        <f t="shared" si="2082"/>
        <v>#REF!</v>
      </c>
      <c r="AL3302" s="60">
        <f t="shared" si="2089"/>
        <v>40532</v>
      </c>
      <c r="AM3302" s="2"/>
    </row>
    <row r="3303" spans="1:39" ht="11.25" x14ac:dyDescent="0.2">
      <c r="A3303" s="2" t="s">
        <v>5</v>
      </c>
      <c r="B3303" s="2" t="str">
        <f t="shared" si="2077"/>
        <v>CACY2010</v>
      </c>
      <c r="C3303" s="2" t="s">
        <v>34</v>
      </c>
      <c r="D3303" s="4">
        <v>40531</v>
      </c>
      <c r="K3303" s="54">
        <f t="shared" si="2083"/>
        <v>0</v>
      </c>
      <c r="T3303" s="53">
        <v>9</v>
      </c>
      <c r="U3303" s="54">
        <v>860</v>
      </c>
      <c r="V3303" s="55">
        <v>147268</v>
      </c>
      <c r="W3303" s="48">
        <f t="shared" si="2092"/>
        <v>1923</v>
      </c>
      <c r="X3303" s="32">
        <v>47890</v>
      </c>
      <c r="Y3303" s="31">
        <f t="shared" si="2085"/>
        <v>3.0751305074128212</v>
      </c>
      <c r="Z3303" s="30">
        <f t="shared" si="2086"/>
        <v>1.7957820004176239E-2</v>
      </c>
      <c r="AA3303" s="10">
        <f t="shared" si="2079"/>
        <v>171.24186046511628</v>
      </c>
      <c r="AB3303" s="9" t="str">
        <f t="shared" si="2078"/>
        <v>U E</v>
      </c>
      <c r="AC3303" s="28">
        <f t="shared" si="2087"/>
        <v>3.0751305074128212</v>
      </c>
      <c r="AD3303" s="29">
        <f t="shared" si="2088"/>
        <v>1.7957820004176239E-2</v>
      </c>
      <c r="AE3303" s="15">
        <f t="shared" si="2080"/>
        <v>171.24186046511628</v>
      </c>
      <c r="AF3303" s="27" t="e">
        <f t="shared" si="2090"/>
        <v>#REF!</v>
      </c>
      <c r="AG3303" s="7" t="e">
        <f t="shared" si="2090"/>
        <v>#REF!</v>
      </c>
      <c r="AH3303" s="17" t="e">
        <f t="shared" si="2081"/>
        <v>#REF!</v>
      </c>
      <c r="AI3303" s="26" t="e">
        <f t="shared" si="2091"/>
        <v>#REF!</v>
      </c>
      <c r="AJ3303" s="22" t="e">
        <f t="shared" si="2091"/>
        <v>#REF!</v>
      </c>
      <c r="AK3303" s="25" t="e">
        <f t="shared" si="2082"/>
        <v>#REF!</v>
      </c>
      <c r="AL3303" s="60">
        <f t="shared" si="2089"/>
        <v>40531</v>
      </c>
      <c r="AM3303" s="2"/>
    </row>
    <row r="3304" spans="1:39" ht="11.25" x14ac:dyDescent="0.2">
      <c r="A3304" s="2" t="s">
        <v>5</v>
      </c>
      <c r="B3304" s="2" t="str">
        <f t="shared" si="2077"/>
        <v>CACY2010</v>
      </c>
      <c r="C3304" s="2" t="s">
        <v>34</v>
      </c>
      <c r="D3304" s="4">
        <v>40530</v>
      </c>
      <c r="K3304" s="54">
        <f t="shared" si="2083"/>
        <v>0</v>
      </c>
      <c r="T3304" s="53">
        <v>14</v>
      </c>
      <c r="U3304" s="54">
        <v>223</v>
      </c>
      <c r="V3304" s="55">
        <v>59535</v>
      </c>
      <c r="W3304" s="48">
        <f t="shared" si="2092"/>
        <v>1922</v>
      </c>
      <c r="X3304" s="32">
        <v>47890</v>
      </c>
      <c r="Y3304" s="31">
        <f t="shared" si="2085"/>
        <v>1.2431614115681771</v>
      </c>
      <c r="Z3304" s="30">
        <f t="shared" si="2086"/>
        <v>4.6565044894550014E-3</v>
      </c>
      <c r="AA3304" s="10">
        <f t="shared" si="2079"/>
        <v>266.97309417040356</v>
      </c>
      <c r="AB3304" s="9" t="str">
        <f t="shared" si="2078"/>
        <v>U E</v>
      </c>
      <c r="AC3304" s="28">
        <f t="shared" si="2087"/>
        <v>1.2431614115681771</v>
      </c>
      <c r="AD3304" s="29">
        <f t="shared" si="2088"/>
        <v>4.6565044894550014E-3</v>
      </c>
      <c r="AE3304" s="15">
        <f t="shared" si="2080"/>
        <v>266.97309417040356</v>
      </c>
      <c r="AF3304" s="27" t="e">
        <f t="shared" si="2090"/>
        <v>#REF!</v>
      </c>
      <c r="AG3304" s="7" t="e">
        <f t="shared" si="2090"/>
        <v>#REF!</v>
      </c>
      <c r="AH3304" s="17" t="e">
        <f t="shared" si="2081"/>
        <v>#REF!</v>
      </c>
      <c r="AI3304" s="26" t="e">
        <f t="shared" si="2091"/>
        <v>#REF!</v>
      </c>
      <c r="AJ3304" s="22" t="e">
        <f t="shared" si="2091"/>
        <v>#REF!</v>
      </c>
      <c r="AK3304" s="25" t="e">
        <f t="shared" si="2082"/>
        <v>#REF!</v>
      </c>
      <c r="AL3304" s="60">
        <f t="shared" si="2089"/>
        <v>40530</v>
      </c>
      <c r="AM3304" s="2"/>
    </row>
    <row r="3305" spans="1:39" ht="11.25" x14ac:dyDescent="0.2">
      <c r="A3305" s="2" t="s">
        <v>5</v>
      </c>
      <c r="B3305" s="2" t="str">
        <f t="shared" si="2077"/>
        <v>CACY2010</v>
      </c>
      <c r="C3305" s="2" t="s">
        <v>34</v>
      </c>
      <c r="D3305" s="4">
        <v>40529</v>
      </c>
      <c r="K3305" s="54">
        <f t="shared" si="2083"/>
        <v>0</v>
      </c>
      <c r="T3305" s="53">
        <v>0</v>
      </c>
      <c r="U3305" s="54">
        <v>0</v>
      </c>
      <c r="V3305" s="55">
        <v>0</v>
      </c>
      <c r="W3305" s="48">
        <f t="shared" si="2092"/>
        <v>1911</v>
      </c>
      <c r="X3305" s="32">
        <v>47890</v>
      </c>
      <c r="Y3305" s="31">
        <f t="shared" si="2085"/>
        <v>0</v>
      </c>
      <c r="Z3305" s="30">
        <f t="shared" si="2086"/>
        <v>0</v>
      </c>
      <c r="AA3305" s="10">
        <f t="shared" si="2079"/>
        <v>0</v>
      </c>
      <c r="AB3305" s="9" t="str">
        <f t="shared" si="2078"/>
        <v>U E</v>
      </c>
      <c r="AC3305" s="28">
        <f t="shared" si="2087"/>
        <v>0</v>
      </c>
      <c r="AD3305" s="29">
        <f t="shared" si="2088"/>
        <v>0</v>
      </c>
      <c r="AE3305" s="15">
        <f t="shared" si="2080"/>
        <v>0</v>
      </c>
      <c r="AF3305" s="27" t="e">
        <f t="shared" si="2090"/>
        <v>#REF!</v>
      </c>
      <c r="AG3305" s="7" t="e">
        <f t="shared" si="2090"/>
        <v>#REF!</v>
      </c>
      <c r="AH3305" s="17" t="e">
        <f t="shared" si="2081"/>
        <v>#REF!</v>
      </c>
      <c r="AI3305" s="26" t="e">
        <f t="shared" si="2091"/>
        <v>#REF!</v>
      </c>
      <c r="AJ3305" s="22" t="e">
        <f t="shared" si="2091"/>
        <v>#REF!</v>
      </c>
      <c r="AK3305" s="25" t="e">
        <f t="shared" si="2082"/>
        <v>#REF!</v>
      </c>
      <c r="AL3305" s="60">
        <f t="shared" si="2089"/>
        <v>40529</v>
      </c>
      <c r="AM3305" s="2"/>
    </row>
    <row r="3306" spans="1:39" ht="11.25" x14ac:dyDescent="0.2">
      <c r="A3306" s="2" t="s">
        <v>5</v>
      </c>
      <c r="B3306" s="2" t="str">
        <f t="shared" si="2077"/>
        <v>CACY2010</v>
      </c>
      <c r="C3306" s="2" t="s">
        <v>34</v>
      </c>
      <c r="D3306" s="4">
        <v>40528</v>
      </c>
      <c r="K3306" s="54">
        <f t="shared" si="2083"/>
        <v>0</v>
      </c>
      <c r="T3306" s="53">
        <v>2</v>
      </c>
      <c r="U3306" s="54">
        <v>5</v>
      </c>
      <c r="V3306" s="55">
        <v>246</v>
      </c>
      <c r="W3306" s="48">
        <f t="shared" si="2092"/>
        <v>1914</v>
      </c>
      <c r="X3306" s="32">
        <v>47890</v>
      </c>
      <c r="Y3306" s="31">
        <f t="shared" si="2085"/>
        <v>5.1367717686364583E-3</v>
      </c>
      <c r="Z3306" s="30">
        <f t="shared" si="2086"/>
        <v>1.0440593025683859E-4</v>
      </c>
      <c r="AA3306" s="10">
        <f t="shared" si="2079"/>
        <v>49.199999999999996</v>
      </c>
      <c r="AB3306" s="9" t="str">
        <f t="shared" si="2078"/>
        <v>U E</v>
      </c>
      <c r="AC3306" s="28">
        <f t="shared" si="2087"/>
        <v>5.1367717686364583E-3</v>
      </c>
      <c r="AD3306" s="29">
        <f t="shared" si="2088"/>
        <v>1.0440593025683859E-4</v>
      </c>
      <c r="AE3306" s="15">
        <f t="shared" si="2080"/>
        <v>49.199999999999996</v>
      </c>
      <c r="AF3306" s="27" t="e">
        <f t="shared" si="2090"/>
        <v>#REF!</v>
      </c>
      <c r="AG3306" s="7" t="e">
        <f t="shared" si="2090"/>
        <v>#REF!</v>
      </c>
      <c r="AH3306" s="17" t="e">
        <f t="shared" si="2081"/>
        <v>#REF!</v>
      </c>
      <c r="AI3306" s="26" t="e">
        <f t="shared" si="2091"/>
        <v>#REF!</v>
      </c>
      <c r="AJ3306" s="22" t="e">
        <f t="shared" si="2091"/>
        <v>#REF!</v>
      </c>
      <c r="AK3306" s="25" t="e">
        <f t="shared" si="2082"/>
        <v>#REF!</v>
      </c>
      <c r="AL3306" s="60">
        <f t="shared" si="2089"/>
        <v>40528</v>
      </c>
      <c r="AM3306" s="2"/>
    </row>
    <row r="3307" spans="1:39" ht="11.25" x14ac:dyDescent="0.2">
      <c r="A3307" s="2" t="s">
        <v>5</v>
      </c>
      <c r="B3307" s="2" t="str">
        <f t="shared" si="2077"/>
        <v>CACY2010</v>
      </c>
      <c r="C3307" s="2" t="s">
        <v>34</v>
      </c>
      <c r="D3307" s="4">
        <v>40527</v>
      </c>
      <c r="K3307" s="54">
        <f t="shared" si="2083"/>
        <v>0</v>
      </c>
      <c r="T3307" s="53">
        <v>2</v>
      </c>
      <c r="U3307" s="54">
        <v>4</v>
      </c>
      <c r="V3307" s="55">
        <v>474</v>
      </c>
      <c r="W3307" s="48">
        <f t="shared" si="2092"/>
        <v>1947</v>
      </c>
      <c r="X3307" s="32">
        <v>47890</v>
      </c>
      <c r="Y3307" s="31">
        <f t="shared" si="2085"/>
        <v>9.8976821883482984E-3</v>
      </c>
      <c r="Z3307" s="30">
        <f t="shared" si="2086"/>
        <v>8.3524744205470871E-5</v>
      </c>
      <c r="AA3307" s="10">
        <f t="shared" si="2079"/>
        <v>118.5</v>
      </c>
      <c r="AB3307" s="9" t="str">
        <f t="shared" si="2078"/>
        <v>U E</v>
      </c>
      <c r="AC3307" s="28">
        <f t="shared" si="2087"/>
        <v>9.8976821883482984E-3</v>
      </c>
      <c r="AD3307" s="29">
        <f t="shared" si="2088"/>
        <v>8.3524744205470871E-5</v>
      </c>
      <c r="AE3307" s="15">
        <f t="shared" si="2080"/>
        <v>118.5</v>
      </c>
      <c r="AF3307" s="27" t="e">
        <f t="shared" si="2090"/>
        <v>#REF!</v>
      </c>
      <c r="AG3307" s="7" t="e">
        <f t="shared" si="2090"/>
        <v>#REF!</v>
      </c>
      <c r="AH3307" s="17" t="e">
        <f t="shared" si="2081"/>
        <v>#REF!</v>
      </c>
      <c r="AI3307" s="26" t="e">
        <f t="shared" si="2091"/>
        <v>#REF!</v>
      </c>
      <c r="AJ3307" s="22" t="e">
        <f t="shared" si="2091"/>
        <v>#REF!</v>
      </c>
      <c r="AK3307" s="25" t="e">
        <f t="shared" si="2082"/>
        <v>#REF!</v>
      </c>
      <c r="AL3307" s="60">
        <f t="shared" si="2089"/>
        <v>40527</v>
      </c>
      <c r="AM3307" s="2"/>
    </row>
    <row r="3308" spans="1:39" ht="11.25" x14ac:dyDescent="0.2">
      <c r="A3308" s="2" t="s">
        <v>5</v>
      </c>
      <c r="B3308" s="2" t="str">
        <f t="shared" si="2077"/>
        <v>CACY2010</v>
      </c>
      <c r="C3308" s="2" t="s">
        <v>34</v>
      </c>
      <c r="D3308" s="4">
        <v>40526</v>
      </c>
      <c r="K3308" s="54">
        <f t="shared" si="2083"/>
        <v>0</v>
      </c>
      <c r="T3308" s="53">
        <v>7</v>
      </c>
      <c r="U3308" s="54">
        <v>84</v>
      </c>
      <c r="V3308" s="55">
        <v>16555</v>
      </c>
      <c r="W3308" s="48">
        <f t="shared" si="2092"/>
        <v>1949</v>
      </c>
      <c r="X3308" s="32">
        <v>47890</v>
      </c>
      <c r="Y3308" s="31">
        <f t="shared" si="2085"/>
        <v>0.34568803508039259</v>
      </c>
      <c r="Z3308" s="30">
        <f t="shared" si="2086"/>
        <v>1.7540196283148883E-3</v>
      </c>
      <c r="AA3308" s="10">
        <f t="shared" si="2079"/>
        <v>197.08333333333334</v>
      </c>
      <c r="AB3308" s="9" t="str">
        <f t="shared" si="2078"/>
        <v>U E</v>
      </c>
      <c r="AC3308" s="28">
        <f t="shared" si="2087"/>
        <v>0.34568803508039259</v>
      </c>
      <c r="AD3308" s="29">
        <f t="shared" si="2088"/>
        <v>1.7540196283148883E-3</v>
      </c>
      <c r="AE3308" s="15">
        <f t="shared" si="2080"/>
        <v>197.08333333333334</v>
      </c>
      <c r="AF3308" s="27" t="e">
        <f t="shared" si="2090"/>
        <v>#REF!</v>
      </c>
      <c r="AG3308" s="7" t="e">
        <f t="shared" si="2090"/>
        <v>#REF!</v>
      </c>
      <c r="AH3308" s="17" t="e">
        <f t="shared" si="2081"/>
        <v>#REF!</v>
      </c>
      <c r="AI3308" s="26" t="e">
        <f t="shared" si="2091"/>
        <v>#REF!</v>
      </c>
      <c r="AJ3308" s="22" t="e">
        <f t="shared" si="2091"/>
        <v>#REF!</v>
      </c>
      <c r="AK3308" s="25" t="e">
        <f t="shared" si="2082"/>
        <v>#REF!</v>
      </c>
      <c r="AL3308" s="60">
        <f t="shared" si="2089"/>
        <v>40526</v>
      </c>
      <c r="AM3308" s="2"/>
    </row>
    <row r="3309" spans="1:39" ht="11.25" x14ac:dyDescent="0.2">
      <c r="A3309" s="2" t="s">
        <v>5</v>
      </c>
      <c r="B3309" s="2" t="str">
        <f t="shared" si="2077"/>
        <v>CACY2010</v>
      </c>
      <c r="C3309" s="2" t="s">
        <v>34</v>
      </c>
      <c r="D3309" s="4">
        <v>40525</v>
      </c>
      <c r="K3309" s="54">
        <f t="shared" si="2083"/>
        <v>0</v>
      </c>
      <c r="T3309" s="53">
        <v>3</v>
      </c>
      <c r="U3309" s="54">
        <v>29</v>
      </c>
      <c r="V3309" s="55">
        <v>3345</v>
      </c>
      <c r="W3309" s="48">
        <f t="shared" si="2092"/>
        <v>1943</v>
      </c>
      <c r="X3309" s="32">
        <v>47890</v>
      </c>
      <c r="Y3309" s="31">
        <f t="shared" si="2085"/>
        <v>6.9847567341825012E-2</v>
      </c>
      <c r="Z3309" s="30">
        <f t="shared" si="2086"/>
        <v>6.0555439548966381E-4</v>
      </c>
      <c r="AA3309" s="10">
        <f t="shared" si="2079"/>
        <v>115.34482758620689</v>
      </c>
      <c r="AB3309" s="9" t="str">
        <f t="shared" si="2078"/>
        <v>U E</v>
      </c>
      <c r="AC3309" s="28">
        <f t="shared" si="2087"/>
        <v>6.9847567341825012E-2</v>
      </c>
      <c r="AD3309" s="29">
        <f t="shared" si="2088"/>
        <v>6.0555439548966381E-4</v>
      </c>
      <c r="AE3309" s="15">
        <f t="shared" si="2080"/>
        <v>115.34482758620689</v>
      </c>
      <c r="AF3309" s="27" t="e">
        <f t="shared" si="2090"/>
        <v>#REF!</v>
      </c>
      <c r="AG3309" s="7" t="e">
        <f t="shared" si="2090"/>
        <v>#REF!</v>
      </c>
      <c r="AH3309" s="17" t="e">
        <f t="shared" si="2081"/>
        <v>#REF!</v>
      </c>
      <c r="AI3309" s="26" t="e">
        <f t="shared" si="2091"/>
        <v>#REF!</v>
      </c>
      <c r="AJ3309" s="22" t="e">
        <f t="shared" si="2091"/>
        <v>#REF!</v>
      </c>
      <c r="AK3309" s="25" t="e">
        <f t="shared" si="2082"/>
        <v>#REF!</v>
      </c>
      <c r="AL3309" s="60">
        <f t="shared" si="2089"/>
        <v>40525</v>
      </c>
      <c r="AM3309" s="2"/>
    </row>
    <row r="3310" spans="1:39" ht="11.25" x14ac:dyDescent="0.2">
      <c r="A3310" s="2" t="s">
        <v>5</v>
      </c>
      <c r="B3310" s="2" t="str">
        <f t="shared" si="2077"/>
        <v>CACY2010</v>
      </c>
      <c r="C3310" s="2" t="s">
        <v>34</v>
      </c>
      <c r="D3310" s="4">
        <v>40524</v>
      </c>
      <c r="K3310" s="54">
        <f t="shared" si="2083"/>
        <v>0</v>
      </c>
      <c r="T3310" s="53">
        <v>1</v>
      </c>
      <c r="U3310" s="54">
        <v>2</v>
      </c>
      <c r="V3310" s="55">
        <v>949</v>
      </c>
      <c r="W3310" s="48">
        <f t="shared" si="2092"/>
        <v>1946</v>
      </c>
      <c r="X3310" s="32">
        <v>47890</v>
      </c>
      <c r="Y3310" s="31">
        <f t="shared" si="2085"/>
        <v>1.9816245562747963E-2</v>
      </c>
      <c r="Z3310" s="30">
        <f t="shared" si="2086"/>
        <v>4.1762372102735435E-5</v>
      </c>
      <c r="AA3310" s="10">
        <f t="shared" si="2079"/>
        <v>474.49999999999994</v>
      </c>
      <c r="AB3310" s="9" t="str">
        <f t="shared" si="2078"/>
        <v>U E</v>
      </c>
      <c r="AC3310" s="28">
        <f t="shared" si="2087"/>
        <v>1.9816245562747963E-2</v>
      </c>
      <c r="AD3310" s="29">
        <f t="shared" si="2088"/>
        <v>4.1762372102735435E-5</v>
      </c>
      <c r="AE3310" s="15">
        <f t="shared" si="2080"/>
        <v>474.49999999999994</v>
      </c>
      <c r="AF3310" s="27" t="e">
        <f t="shared" si="2090"/>
        <v>#REF!</v>
      </c>
      <c r="AG3310" s="7" t="e">
        <f t="shared" si="2090"/>
        <v>#REF!</v>
      </c>
      <c r="AH3310" s="17" t="e">
        <f t="shared" si="2081"/>
        <v>#REF!</v>
      </c>
      <c r="AI3310" s="26" t="e">
        <f t="shared" si="2091"/>
        <v>#REF!</v>
      </c>
      <c r="AJ3310" s="22" t="e">
        <f t="shared" si="2091"/>
        <v>#REF!</v>
      </c>
      <c r="AK3310" s="25" t="e">
        <f t="shared" si="2082"/>
        <v>#REF!</v>
      </c>
      <c r="AL3310" s="60">
        <f t="shared" si="2089"/>
        <v>40524</v>
      </c>
      <c r="AM3310" s="2"/>
    </row>
    <row r="3311" spans="1:39" ht="11.25" x14ac:dyDescent="0.2">
      <c r="A3311" s="2" t="s">
        <v>5</v>
      </c>
      <c r="B3311" s="2" t="str">
        <f t="shared" si="2077"/>
        <v>CACY2010</v>
      </c>
      <c r="C3311" s="2" t="s">
        <v>34</v>
      </c>
      <c r="D3311" s="4">
        <v>40523</v>
      </c>
      <c r="K3311" s="54">
        <f t="shared" si="2083"/>
        <v>0</v>
      </c>
      <c r="T3311" s="53">
        <v>1</v>
      </c>
      <c r="U3311" s="54">
        <v>48</v>
      </c>
      <c r="V3311" s="55">
        <v>2664</v>
      </c>
      <c r="W3311" s="48">
        <f t="shared" si="2092"/>
        <v>1945</v>
      </c>
      <c r="X3311" s="32">
        <v>47890</v>
      </c>
      <c r="Y3311" s="31">
        <f t="shared" si="2085"/>
        <v>5.5627479640843601E-2</v>
      </c>
      <c r="Z3311" s="30">
        <f t="shared" si="2086"/>
        <v>1.0022969304656505E-3</v>
      </c>
      <c r="AA3311" s="10">
        <f t="shared" si="2079"/>
        <v>55.5</v>
      </c>
      <c r="AB3311" s="9" t="str">
        <f t="shared" si="2078"/>
        <v>U E</v>
      </c>
      <c r="AC3311" s="28">
        <f t="shared" si="2087"/>
        <v>5.5627479640843601E-2</v>
      </c>
      <c r="AD3311" s="29">
        <f t="shared" si="2088"/>
        <v>1.0022969304656505E-3</v>
      </c>
      <c r="AE3311" s="15">
        <f t="shared" si="2080"/>
        <v>55.5</v>
      </c>
      <c r="AF3311" s="27" t="e">
        <f t="shared" si="2090"/>
        <v>#REF!</v>
      </c>
      <c r="AG3311" s="7" t="e">
        <f t="shared" si="2090"/>
        <v>#REF!</v>
      </c>
      <c r="AH3311" s="17" t="e">
        <f t="shared" si="2081"/>
        <v>#REF!</v>
      </c>
      <c r="AI3311" s="26" t="e">
        <f t="shared" si="2091"/>
        <v>#REF!</v>
      </c>
      <c r="AJ3311" s="22" t="e">
        <f t="shared" si="2091"/>
        <v>#REF!</v>
      </c>
      <c r="AK3311" s="25" t="e">
        <f t="shared" si="2082"/>
        <v>#REF!</v>
      </c>
      <c r="AL3311" s="60">
        <f t="shared" si="2089"/>
        <v>40523</v>
      </c>
      <c r="AM3311" s="2"/>
    </row>
    <row r="3312" spans="1:39" ht="11.25" x14ac:dyDescent="0.2">
      <c r="A3312" s="2" t="s">
        <v>5</v>
      </c>
      <c r="B3312" s="2" t="str">
        <f t="shared" si="2077"/>
        <v>CACY2010</v>
      </c>
      <c r="C3312" s="2" t="s">
        <v>34</v>
      </c>
      <c r="D3312" s="4">
        <v>40522</v>
      </c>
      <c r="K3312" s="54">
        <f t="shared" si="2083"/>
        <v>0</v>
      </c>
      <c r="T3312" s="53">
        <v>2</v>
      </c>
      <c r="U3312" s="54">
        <v>44</v>
      </c>
      <c r="V3312" s="55">
        <v>1785</v>
      </c>
      <c r="W3312" s="48">
        <f t="shared" si="2092"/>
        <v>1945</v>
      </c>
      <c r="X3312" s="32">
        <v>47890</v>
      </c>
      <c r="Y3312" s="31">
        <f t="shared" si="2085"/>
        <v>3.7272917101691373E-2</v>
      </c>
      <c r="Z3312" s="30">
        <f t="shared" si="2086"/>
        <v>9.1877218626017958E-4</v>
      </c>
      <c r="AA3312" s="10">
        <f t="shared" si="2079"/>
        <v>40.568181818181813</v>
      </c>
      <c r="AB3312" s="9" t="str">
        <f t="shared" si="2078"/>
        <v>U E</v>
      </c>
      <c r="AC3312" s="28">
        <f t="shared" si="2087"/>
        <v>3.7272917101691373E-2</v>
      </c>
      <c r="AD3312" s="29">
        <f t="shared" si="2088"/>
        <v>9.1877218626017958E-4</v>
      </c>
      <c r="AE3312" s="15">
        <f t="shared" si="2080"/>
        <v>40.568181818181813</v>
      </c>
      <c r="AF3312" s="27" t="e">
        <f t="shared" si="2090"/>
        <v>#REF!</v>
      </c>
      <c r="AG3312" s="7" t="e">
        <f t="shared" si="2090"/>
        <v>#REF!</v>
      </c>
      <c r="AH3312" s="17" t="e">
        <f t="shared" si="2081"/>
        <v>#REF!</v>
      </c>
      <c r="AI3312" s="26" t="e">
        <f t="shared" si="2091"/>
        <v>#REF!</v>
      </c>
      <c r="AJ3312" s="22" t="e">
        <f t="shared" si="2091"/>
        <v>#REF!</v>
      </c>
      <c r="AK3312" s="25" t="e">
        <f t="shared" si="2082"/>
        <v>#REF!</v>
      </c>
      <c r="AL3312" s="60">
        <f t="shared" si="2089"/>
        <v>40522</v>
      </c>
      <c r="AM3312" s="2"/>
    </row>
    <row r="3313" spans="1:39" ht="11.25" x14ac:dyDescent="0.2">
      <c r="A3313" s="2" t="s">
        <v>5</v>
      </c>
      <c r="B3313" s="2" t="str">
        <f t="shared" si="2077"/>
        <v>CACY2010</v>
      </c>
      <c r="C3313" s="2" t="s">
        <v>34</v>
      </c>
      <c r="D3313" s="4">
        <v>40521</v>
      </c>
      <c r="K3313" s="54">
        <f t="shared" si="2083"/>
        <v>0</v>
      </c>
      <c r="T3313" s="53">
        <v>0</v>
      </c>
      <c r="U3313" s="54">
        <v>0</v>
      </c>
      <c r="V3313" s="55">
        <v>0</v>
      </c>
      <c r="W3313" s="48">
        <f t="shared" si="2092"/>
        <v>1945</v>
      </c>
      <c r="X3313" s="32">
        <v>47890</v>
      </c>
      <c r="Y3313" s="31">
        <f t="shared" si="2085"/>
        <v>0</v>
      </c>
      <c r="Z3313" s="30">
        <f t="shared" si="2086"/>
        <v>0</v>
      </c>
      <c r="AA3313" s="10">
        <f t="shared" si="2079"/>
        <v>0</v>
      </c>
      <c r="AB3313" s="9" t="str">
        <f t="shared" si="2078"/>
        <v>U E</v>
      </c>
      <c r="AC3313" s="28">
        <f t="shared" si="2087"/>
        <v>0</v>
      </c>
      <c r="AD3313" s="29">
        <f t="shared" si="2088"/>
        <v>0</v>
      </c>
      <c r="AE3313" s="15">
        <f t="shared" si="2080"/>
        <v>0</v>
      </c>
      <c r="AF3313" s="27" t="e">
        <f t="shared" si="2090"/>
        <v>#REF!</v>
      </c>
      <c r="AG3313" s="7" t="e">
        <f t="shared" si="2090"/>
        <v>#REF!</v>
      </c>
      <c r="AH3313" s="17" t="e">
        <f t="shared" si="2081"/>
        <v>#REF!</v>
      </c>
      <c r="AI3313" s="26" t="e">
        <f t="shared" si="2091"/>
        <v>#REF!</v>
      </c>
      <c r="AJ3313" s="22" t="e">
        <f t="shared" si="2091"/>
        <v>#REF!</v>
      </c>
      <c r="AK3313" s="25" t="e">
        <f t="shared" si="2082"/>
        <v>#REF!</v>
      </c>
      <c r="AL3313" s="60">
        <f t="shared" si="2089"/>
        <v>40521</v>
      </c>
      <c r="AM3313" s="2"/>
    </row>
    <row r="3314" spans="1:39" ht="11.25" x14ac:dyDescent="0.2">
      <c r="A3314" s="2" t="s">
        <v>5</v>
      </c>
      <c r="B3314" s="2" t="str">
        <f t="shared" si="2077"/>
        <v>CACY2010</v>
      </c>
      <c r="C3314" s="2" t="s">
        <v>34</v>
      </c>
      <c r="D3314" s="4">
        <v>40520</v>
      </c>
      <c r="K3314" s="54">
        <f t="shared" si="2083"/>
        <v>0</v>
      </c>
      <c r="T3314" s="53">
        <v>3</v>
      </c>
      <c r="U3314" s="54">
        <v>9</v>
      </c>
      <c r="V3314" s="55">
        <v>1182</v>
      </c>
      <c r="W3314" s="48">
        <f t="shared" si="2092"/>
        <v>1945</v>
      </c>
      <c r="X3314" s="32">
        <v>47890</v>
      </c>
      <c r="Y3314" s="31">
        <f t="shared" si="2085"/>
        <v>2.4681561912716643E-2</v>
      </c>
      <c r="Z3314" s="30">
        <f t="shared" si="2086"/>
        <v>1.8793067446230946E-4</v>
      </c>
      <c r="AA3314" s="10">
        <f t="shared" si="2079"/>
        <v>131.33333333333334</v>
      </c>
      <c r="AB3314" s="9" t="str">
        <f t="shared" si="2078"/>
        <v>U E</v>
      </c>
      <c r="AC3314" s="28">
        <f t="shared" si="2087"/>
        <v>2.4681561912716643E-2</v>
      </c>
      <c r="AD3314" s="29">
        <f t="shared" si="2088"/>
        <v>1.8793067446230946E-4</v>
      </c>
      <c r="AE3314" s="15">
        <f t="shared" si="2080"/>
        <v>131.33333333333334</v>
      </c>
      <c r="AF3314" s="27" t="e">
        <f t="shared" si="2090"/>
        <v>#REF!</v>
      </c>
      <c r="AG3314" s="7" t="e">
        <f t="shared" si="2090"/>
        <v>#REF!</v>
      </c>
      <c r="AH3314" s="17" t="e">
        <f t="shared" si="2081"/>
        <v>#REF!</v>
      </c>
      <c r="AI3314" s="26" t="e">
        <f t="shared" si="2091"/>
        <v>#REF!</v>
      </c>
      <c r="AJ3314" s="22" t="e">
        <f t="shared" si="2091"/>
        <v>#REF!</v>
      </c>
      <c r="AK3314" s="25" t="e">
        <f t="shared" si="2082"/>
        <v>#REF!</v>
      </c>
      <c r="AL3314" s="60">
        <f t="shared" si="2089"/>
        <v>40520</v>
      </c>
      <c r="AM3314" s="2"/>
    </row>
    <row r="3315" spans="1:39" ht="11.25" x14ac:dyDescent="0.2">
      <c r="A3315" s="2" t="s">
        <v>5</v>
      </c>
      <c r="B3315" s="2" t="str">
        <f t="shared" si="2077"/>
        <v>CACY2010</v>
      </c>
      <c r="C3315" s="2" t="s">
        <v>34</v>
      </c>
      <c r="D3315" s="4">
        <v>40519</v>
      </c>
      <c r="K3315" s="54">
        <f t="shared" si="2083"/>
        <v>0</v>
      </c>
      <c r="T3315" s="53">
        <v>9</v>
      </c>
      <c r="U3315" s="54">
        <v>638</v>
      </c>
      <c r="V3315" s="55">
        <v>99615</v>
      </c>
      <c r="W3315" s="48">
        <f t="shared" si="2092"/>
        <v>1946</v>
      </c>
      <c r="X3315" s="32">
        <v>47890</v>
      </c>
      <c r="Y3315" s="31">
        <f t="shared" si="2085"/>
        <v>2.0800793485069953</v>
      </c>
      <c r="Z3315" s="30">
        <f t="shared" si="2086"/>
        <v>1.3322196700772605E-2</v>
      </c>
      <c r="AA3315" s="10">
        <f t="shared" si="2079"/>
        <v>156.13636363636363</v>
      </c>
      <c r="AB3315" s="9" t="str">
        <f t="shared" si="2078"/>
        <v>U E</v>
      </c>
      <c r="AC3315" s="28">
        <f t="shared" si="2087"/>
        <v>2.0800793485069953</v>
      </c>
      <c r="AD3315" s="29">
        <f t="shared" si="2088"/>
        <v>1.3322196700772605E-2</v>
      </c>
      <c r="AE3315" s="15">
        <f t="shared" si="2080"/>
        <v>156.13636363636363</v>
      </c>
      <c r="AF3315" s="27" t="e">
        <f t="shared" si="2090"/>
        <v>#REF!</v>
      </c>
      <c r="AG3315" s="7" t="e">
        <f t="shared" si="2090"/>
        <v>#REF!</v>
      </c>
      <c r="AH3315" s="17" t="e">
        <f t="shared" si="2081"/>
        <v>#REF!</v>
      </c>
      <c r="AI3315" s="26" t="e">
        <f t="shared" si="2091"/>
        <v>#REF!</v>
      </c>
      <c r="AJ3315" s="22" t="e">
        <f t="shared" si="2091"/>
        <v>#REF!</v>
      </c>
      <c r="AK3315" s="25" t="e">
        <f t="shared" si="2082"/>
        <v>#REF!</v>
      </c>
      <c r="AL3315" s="60">
        <f t="shared" si="2089"/>
        <v>40519</v>
      </c>
      <c r="AM3315" s="2"/>
    </row>
    <row r="3316" spans="1:39" ht="11.25" x14ac:dyDescent="0.2">
      <c r="A3316" s="2" t="s">
        <v>5</v>
      </c>
      <c r="B3316" s="2" t="str">
        <f t="shared" si="2077"/>
        <v>CACY2010</v>
      </c>
      <c r="C3316" s="2" t="s">
        <v>34</v>
      </c>
      <c r="D3316" s="4">
        <v>40518</v>
      </c>
      <c r="K3316" s="54">
        <f t="shared" si="2083"/>
        <v>0</v>
      </c>
      <c r="T3316" s="53">
        <v>3</v>
      </c>
      <c r="U3316" s="54">
        <v>25</v>
      </c>
      <c r="V3316" s="55">
        <v>4421</v>
      </c>
      <c r="W3316" s="48">
        <f t="shared" si="2092"/>
        <v>1954</v>
      </c>
      <c r="X3316" s="32">
        <v>47890</v>
      </c>
      <c r="Y3316" s="31">
        <f t="shared" si="2085"/>
        <v>9.231572353309668E-2</v>
      </c>
      <c r="Z3316" s="30">
        <f t="shared" si="2086"/>
        <v>5.2202965128419294E-4</v>
      </c>
      <c r="AA3316" s="10">
        <f t="shared" si="2079"/>
        <v>176.84</v>
      </c>
      <c r="AB3316" s="9" t="str">
        <f t="shared" si="2078"/>
        <v>U E</v>
      </c>
      <c r="AC3316" s="28">
        <f t="shared" si="2087"/>
        <v>9.231572353309668E-2</v>
      </c>
      <c r="AD3316" s="29">
        <f t="shared" si="2088"/>
        <v>5.2202965128419294E-4</v>
      </c>
      <c r="AE3316" s="15">
        <f t="shared" si="2080"/>
        <v>176.84</v>
      </c>
      <c r="AF3316" s="27" t="e">
        <f t="shared" si="2090"/>
        <v>#REF!</v>
      </c>
      <c r="AG3316" s="7" t="e">
        <f t="shared" si="2090"/>
        <v>#REF!</v>
      </c>
      <c r="AH3316" s="17" t="e">
        <f t="shared" si="2081"/>
        <v>#REF!</v>
      </c>
      <c r="AI3316" s="26" t="e">
        <f t="shared" si="2091"/>
        <v>#REF!</v>
      </c>
      <c r="AJ3316" s="22" t="e">
        <f t="shared" si="2091"/>
        <v>#REF!</v>
      </c>
      <c r="AK3316" s="25" t="e">
        <f t="shared" si="2082"/>
        <v>#REF!</v>
      </c>
      <c r="AL3316" s="60">
        <f t="shared" si="2089"/>
        <v>40518</v>
      </c>
      <c r="AM3316" s="2"/>
    </row>
    <row r="3317" spans="1:39" ht="11.25" x14ac:dyDescent="0.2">
      <c r="A3317" s="2" t="s">
        <v>5</v>
      </c>
      <c r="B3317" s="2" t="str">
        <f t="shared" si="2077"/>
        <v>CACY2010</v>
      </c>
      <c r="C3317" s="2" t="s">
        <v>34</v>
      </c>
      <c r="D3317" s="4">
        <v>40517</v>
      </c>
      <c r="K3317" s="54">
        <f t="shared" si="2083"/>
        <v>0</v>
      </c>
      <c r="T3317" s="53">
        <v>3</v>
      </c>
      <c r="U3317" s="54">
        <v>1810</v>
      </c>
      <c r="V3317" s="55">
        <v>272596</v>
      </c>
      <c r="W3317" s="48">
        <f t="shared" si="2092"/>
        <v>1954</v>
      </c>
      <c r="X3317" s="32">
        <v>47890</v>
      </c>
      <c r="Y3317" s="31">
        <f t="shared" si="2085"/>
        <v>5.692127792858634</v>
      </c>
      <c r="Z3317" s="30">
        <f t="shared" si="2086"/>
        <v>3.7794946752975567E-2</v>
      </c>
      <c r="AA3317" s="10">
        <f t="shared" si="2079"/>
        <v>150.60552486187845</v>
      </c>
      <c r="AB3317" s="9" t="str">
        <f t="shared" si="2078"/>
        <v>U E</v>
      </c>
      <c r="AC3317" s="28">
        <f t="shared" si="2087"/>
        <v>5.692127792858634</v>
      </c>
      <c r="AD3317" s="29">
        <f t="shared" si="2088"/>
        <v>3.7794946752975567E-2</v>
      </c>
      <c r="AE3317" s="15">
        <f t="shared" si="2080"/>
        <v>150.60552486187845</v>
      </c>
      <c r="AF3317" s="27" t="e">
        <f t="shared" si="2090"/>
        <v>#REF!</v>
      </c>
      <c r="AG3317" s="7" t="e">
        <f t="shared" si="2090"/>
        <v>#REF!</v>
      </c>
      <c r="AH3317" s="17" t="e">
        <f t="shared" si="2081"/>
        <v>#REF!</v>
      </c>
      <c r="AI3317" s="26" t="e">
        <f t="shared" si="2091"/>
        <v>#REF!</v>
      </c>
      <c r="AJ3317" s="22" t="e">
        <f t="shared" si="2091"/>
        <v>#REF!</v>
      </c>
      <c r="AK3317" s="25" t="e">
        <f t="shared" si="2082"/>
        <v>#REF!</v>
      </c>
      <c r="AL3317" s="60">
        <f t="shared" si="2089"/>
        <v>40517</v>
      </c>
      <c r="AM3317" s="2"/>
    </row>
    <row r="3318" spans="1:39" ht="11.25" x14ac:dyDescent="0.2">
      <c r="A3318" s="2" t="s">
        <v>5</v>
      </c>
      <c r="B3318" s="2" t="str">
        <f t="shared" si="2077"/>
        <v>CACY2010</v>
      </c>
      <c r="C3318" s="2" t="s">
        <v>34</v>
      </c>
      <c r="D3318" s="4">
        <v>40516</v>
      </c>
      <c r="K3318" s="54">
        <f t="shared" si="2083"/>
        <v>0</v>
      </c>
      <c r="T3318" s="53">
        <v>3</v>
      </c>
      <c r="U3318" s="54">
        <v>3</v>
      </c>
      <c r="V3318" s="55">
        <v>697</v>
      </c>
      <c r="W3318" s="48">
        <f t="shared" si="2092"/>
        <v>1953</v>
      </c>
      <c r="X3318" s="32">
        <v>47890</v>
      </c>
      <c r="Y3318" s="31">
        <f t="shared" si="2085"/>
        <v>1.45541866778033E-2</v>
      </c>
      <c r="Z3318" s="30">
        <f t="shared" si="2086"/>
        <v>6.2643558154103153E-5</v>
      </c>
      <c r="AA3318" s="10">
        <f t="shared" si="2079"/>
        <v>232.33333333333334</v>
      </c>
      <c r="AB3318" s="9" t="str">
        <f t="shared" si="2078"/>
        <v>U E</v>
      </c>
      <c r="AC3318" s="28">
        <f t="shared" si="2087"/>
        <v>1.45541866778033E-2</v>
      </c>
      <c r="AD3318" s="29">
        <f t="shared" si="2088"/>
        <v>6.2643558154103153E-5</v>
      </c>
      <c r="AE3318" s="15">
        <f t="shared" si="2080"/>
        <v>232.33333333333334</v>
      </c>
      <c r="AF3318" s="27" t="e">
        <f t="shared" si="2090"/>
        <v>#REF!</v>
      </c>
      <c r="AG3318" s="7" t="e">
        <f t="shared" si="2090"/>
        <v>#REF!</v>
      </c>
      <c r="AH3318" s="17" t="e">
        <f t="shared" si="2081"/>
        <v>#REF!</v>
      </c>
      <c r="AI3318" s="26" t="e">
        <f t="shared" si="2091"/>
        <v>#REF!</v>
      </c>
      <c r="AJ3318" s="22" t="e">
        <f t="shared" si="2091"/>
        <v>#REF!</v>
      </c>
      <c r="AK3318" s="25" t="e">
        <f t="shared" si="2082"/>
        <v>#REF!</v>
      </c>
      <c r="AL3318" s="60">
        <f t="shared" si="2089"/>
        <v>40516</v>
      </c>
      <c r="AM3318" s="2"/>
    </row>
    <row r="3319" spans="1:39" ht="11.25" x14ac:dyDescent="0.2">
      <c r="A3319" s="2" t="s">
        <v>5</v>
      </c>
      <c r="B3319" s="2" t="str">
        <f t="shared" ref="B3319:B3382" si="2093">CONCATENATE(A3319,C3319)</f>
        <v>CACY2010</v>
      </c>
      <c r="C3319" s="2" t="s">
        <v>34</v>
      </c>
      <c r="D3319" s="4">
        <v>40515</v>
      </c>
      <c r="K3319" s="54">
        <f t="shared" si="2083"/>
        <v>0</v>
      </c>
      <c r="T3319" s="53">
        <v>4</v>
      </c>
      <c r="U3319" s="54">
        <v>6</v>
      </c>
      <c r="V3319" s="55">
        <v>363</v>
      </c>
      <c r="W3319" s="48">
        <f t="shared" si="2092"/>
        <v>1953</v>
      </c>
      <c r="X3319" s="32">
        <v>47890</v>
      </c>
      <c r="Y3319" s="31">
        <f t="shared" si="2085"/>
        <v>7.5798705366464814E-3</v>
      </c>
      <c r="Z3319" s="30">
        <f t="shared" si="2086"/>
        <v>1.2528711630820631E-4</v>
      </c>
      <c r="AA3319" s="10">
        <f t="shared" si="2079"/>
        <v>60.5</v>
      </c>
      <c r="AB3319" s="9" t="str">
        <f t="shared" si="2078"/>
        <v>U E</v>
      </c>
      <c r="AC3319" s="28">
        <f t="shared" si="2087"/>
        <v>7.5798705366464814E-3</v>
      </c>
      <c r="AD3319" s="29">
        <f t="shared" si="2088"/>
        <v>1.2528711630820631E-4</v>
      </c>
      <c r="AE3319" s="15">
        <f t="shared" si="2080"/>
        <v>60.5</v>
      </c>
      <c r="AF3319" s="27" t="e">
        <f t="shared" si="2090"/>
        <v>#REF!</v>
      </c>
      <c r="AG3319" s="7" t="e">
        <f t="shared" si="2090"/>
        <v>#REF!</v>
      </c>
      <c r="AH3319" s="17" t="e">
        <f t="shared" si="2081"/>
        <v>#REF!</v>
      </c>
      <c r="AI3319" s="26" t="e">
        <f t="shared" si="2091"/>
        <v>#REF!</v>
      </c>
      <c r="AJ3319" s="22" t="e">
        <f t="shared" si="2091"/>
        <v>#REF!</v>
      </c>
      <c r="AK3319" s="25" t="e">
        <f t="shared" si="2082"/>
        <v>#REF!</v>
      </c>
      <c r="AL3319" s="60">
        <f t="shared" si="2089"/>
        <v>40515</v>
      </c>
      <c r="AM3319" s="2"/>
    </row>
    <row r="3320" spans="1:39" ht="11.25" x14ac:dyDescent="0.2">
      <c r="A3320" s="2" t="s">
        <v>5</v>
      </c>
      <c r="B3320" s="2" t="str">
        <f t="shared" si="2093"/>
        <v>CACY2010</v>
      </c>
      <c r="C3320" s="2" t="s">
        <v>34</v>
      </c>
      <c r="D3320" s="4">
        <v>40514</v>
      </c>
      <c r="K3320" s="54">
        <f t="shared" si="2083"/>
        <v>0</v>
      </c>
      <c r="T3320" s="53">
        <v>2</v>
      </c>
      <c r="U3320" s="54">
        <v>12</v>
      </c>
      <c r="V3320" s="55">
        <v>496</v>
      </c>
      <c r="W3320" s="48">
        <f t="shared" si="2092"/>
        <v>1952</v>
      </c>
      <c r="X3320" s="32">
        <v>47890</v>
      </c>
      <c r="Y3320" s="31">
        <f t="shared" si="2085"/>
        <v>1.0357068281478388E-2</v>
      </c>
      <c r="Z3320" s="30">
        <f t="shared" si="2086"/>
        <v>2.5057423261641261E-4</v>
      </c>
      <c r="AA3320" s="10">
        <f t="shared" si="2079"/>
        <v>41.333333333333336</v>
      </c>
      <c r="AB3320" s="9" t="str">
        <f t="shared" si="2078"/>
        <v>U E</v>
      </c>
      <c r="AC3320" s="28">
        <f t="shared" si="2087"/>
        <v>1.0357068281478388E-2</v>
      </c>
      <c r="AD3320" s="29">
        <f t="shared" si="2088"/>
        <v>2.5057423261641261E-4</v>
      </c>
      <c r="AE3320" s="15">
        <f t="shared" si="2080"/>
        <v>41.333333333333336</v>
      </c>
      <c r="AF3320" s="27" t="e">
        <f t="shared" si="2090"/>
        <v>#REF!</v>
      </c>
      <c r="AG3320" s="7" t="e">
        <f t="shared" si="2090"/>
        <v>#REF!</v>
      </c>
      <c r="AH3320" s="17" t="e">
        <f t="shared" si="2081"/>
        <v>#REF!</v>
      </c>
      <c r="AI3320" s="26" t="e">
        <f t="shared" si="2091"/>
        <v>#REF!</v>
      </c>
      <c r="AJ3320" s="22" t="e">
        <f t="shared" si="2091"/>
        <v>#REF!</v>
      </c>
      <c r="AK3320" s="25" t="e">
        <f t="shared" si="2082"/>
        <v>#REF!</v>
      </c>
      <c r="AL3320" s="60">
        <f t="shared" si="2089"/>
        <v>40514</v>
      </c>
      <c r="AM3320" s="2"/>
    </row>
    <row r="3321" spans="1:39" ht="11.25" x14ac:dyDescent="0.2">
      <c r="A3321" s="2" t="s">
        <v>5</v>
      </c>
      <c r="B3321" s="2" t="str">
        <f t="shared" si="2093"/>
        <v>CACY2010</v>
      </c>
      <c r="C3321" s="2" t="s">
        <v>34</v>
      </c>
      <c r="D3321" s="4">
        <v>40513</v>
      </c>
      <c r="K3321" s="54">
        <f t="shared" si="2083"/>
        <v>0</v>
      </c>
      <c r="T3321" s="53">
        <v>3</v>
      </c>
      <c r="U3321" s="54">
        <v>14</v>
      </c>
      <c r="V3321" s="55">
        <v>1337</v>
      </c>
      <c r="W3321" s="48">
        <f t="shared" si="2092"/>
        <v>1952</v>
      </c>
      <c r="X3321" s="32">
        <v>47890</v>
      </c>
      <c r="Y3321" s="31">
        <f t="shared" si="2085"/>
        <v>2.7918145750678639E-2</v>
      </c>
      <c r="Z3321" s="30">
        <f t="shared" si="2086"/>
        <v>2.9233660471914805E-4</v>
      </c>
      <c r="AA3321" s="10">
        <f t="shared" si="2079"/>
        <v>95.5</v>
      </c>
      <c r="AB3321" s="9" t="str">
        <f t="shared" si="2078"/>
        <v>U E</v>
      </c>
      <c r="AC3321" s="28">
        <f t="shared" si="2087"/>
        <v>2.7918145750678639E-2</v>
      </c>
      <c r="AD3321" s="29">
        <f t="shared" si="2088"/>
        <v>2.9233660471914805E-4</v>
      </c>
      <c r="AE3321" s="15">
        <f t="shared" si="2080"/>
        <v>95.5</v>
      </c>
      <c r="AF3321" s="27" t="e">
        <f t="shared" si="2090"/>
        <v>#REF!</v>
      </c>
      <c r="AG3321" s="7" t="e">
        <f t="shared" si="2090"/>
        <v>#REF!</v>
      </c>
      <c r="AH3321" s="17" t="e">
        <f t="shared" si="2081"/>
        <v>#REF!</v>
      </c>
      <c r="AI3321" s="26" t="e">
        <f t="shared" si="2091"/>
        <v>#REF!</v>
      </c>
      <c r="AJ3321" s="22" t="e">
        <f t="shared" si="2091"/>
        <v>#REF!</v>
      </c>
      <c r="AK3321" s="25" t="e">
        <f t="shared" si="2082"/>
        <v>#REF!</v>
      </c>
      <c r="AL3321" s="60">
        <f t="shared" si="2089"/>
        <v>40513</v>
      </c>
      <c r="AM3321" s="2"/>
    </row>
    <row r="3322" spans="1:39" ht="11.25" x14ac:dyDescent="0.2">
      <c r="A3322" s="2" t="s">
        <v>5</v>
      </c>
      <c r="B3322" s="2" t="str">
        <f t="shared" si="2093"/>
        <v>CACY2010</v>
      </c>
      <c r="C3322" s="2" t="s">
        <v>34</v>
      </c>
      <c r="D3322" s="4">
        <v>40512</v>
      </c>
      <c r="G3322" s="69">
        <v>212</v>
      </c>
      <c r="H3322" s="71">
        <v>2.08</v>
      </c>
      <c r="I3322" s="76">
        <v>102</v>
      </c>
      <c r="K3322" s="54">
        <f t="shared" si="2083"/>
        <v>0</v>
      </c>
      <c r="T3322" s="53">
        <v>3</v>
      </c>
      <c r="U3322" s="54">
        <v>587</v>
      </c>
      <c r="V3322" s="55">
        <v>46917</v>
      </c>
      <c r="W3322" s="48">
        <f t="shared" si="2092"/>
        <v>1954</v>
      </c>
      <c r="X3322" s="32">
        <v>47890</v>
      </c>
      <c r="Y3322" s="31">
        <f t="shared" si="2085"/>
        <v>0.97968260597201917</v>
      </c>
      <c r="Z3322" s="30">
        <f t="shared" si="2086"/>
        <v>1.225725621215285E-2</v>
      </c>
      <c r="AA3322" s="10">
        <f t="shared" si="2079"/>
        <v>79.926746166950593</v>
      </c>
      <c r="AB3322" s="9" t="str">
        <f t="shared" si="2078"/>
        <v>U E</v>
      </c>
      <c r="AC3322" s="28">
        <f t="shared" si="2087"/>
        <v>0.97968260597201917</v>
      </c>
      <c r="AD3322" s="29">
        <f t="shared" si="2088"/>
        <v>1.225725621215285E-2</v>
      </c>
      <c r="AE3322" s="15">
        <f t="shared" si="2080"/>
        <v>79.926746166950593</v>
      </c>
      <c r="AF3322" s="27" t="e">
        <f t="shared" si="2090"/>
        <v>#REF!</v>
      </c>
      <c r="AG3322" s="7" t="e">
        <f t="shared" si="2090"/>
        <v>#REF!</v>
      </c>
      <c r="AH3322" s="17" t="e">
        <f t="shared" si="2081"/>
        <v>#REF!</v>
      </c>
      <c r="AI3322" s="26" t="e">
        <f t="shared" si="2091"/>
        <v>#REF!</v>
      </c>
      <c r="AJ3322" s="22" t="e">
        <f t="shared" si="2091"/>
        <v>#REF!</v>
      </c>
      <c r="AK3322" s="25" t="e">
        <f t="shared" si="2082"/>
        <v>#REF!</v>
      </c>
      <c r="AL3322" s="60">
        <f t="shared" si="2089"/>
        <v>40512</v>
      </c>
      <c r="AM3322" s="2"/>
    </row>
    <row r="3323" spans="1:39" ht="11.25" x14ac:dyDescent="0.2">
      <c r="A3323" s="2" t="s">
        <v>5</v>
      </c>
      <c r="B3323" s="2" t="str">
        <f t="shared" si="2093"/>
        <v>CACY2010</v>
      </c>
      <c r="C3323" s="2" t="s">
        <v>34</v>
      </c>
      <c r="D3323" s="4">
        <v>40511</v>
      </c>
      <c r="K3323" s="54">
        <f t="shared" si="2083"/>
        <v>0</v>
      </c>
      <c r="T3323" s="53">
        <v>1</v>
      </c>
      <c r="U3323" s="54">
        <v>1</v>
      </c>
      <c r="V3323" s="55">
        <v>47</v>
      </c>
      <c r="W3323" s="48">
        <f t="shared" si="2092"/>
        <v>1953</v>
      </c>
      <c r="X3323" s="32">
        <v>47890</v>
      </c>
      <c r="Y3323" s="31">
        <f t="shared" si="2085"/>
        <v>9.8141574441428263E-4</v>
      </c>
      <c r="Z3323" s="30">
        <f t="shared" si="2086"/>
        <v>2.0881186051367718E-5</v>
      </c>
      <c r="AA3323" s="10">
        <f t="shared" si="2079"/>
        <v>46.999999999999993</v>
      </c>
      <c r="AB3323" s="9" t="str">
        <f t="shared" si="2078"/>
        <v>U E</v>
      </c>
      <c r="AC3323" s="28">
        <f t="shared" si="2087"/>
        <v>9.8141574441428263E-4</v>
      </c>
      <c r="AD3323" s="29">
        <f t="shared" si="2088"/>
        <v>2.0881186051367718E-5</v>
      </c>
      <c r="AE3323" s="15">
        <f t="shared" si="2080"/>
        <v>46.999999999999993</v>
      </c>
      <c r="AF3323" s="27" t="e">
        <f t="shared" si="2090"/>
        <v>#REF!</v>
      </c>
      <c r="AG3323" s="7" t="e">
        <f t="shared" si="2090"/>
        <v>#REF!</v>
      </c>
      <c r="AH3323" s="17" t="e">
        <f t="shared" si="2081"/>
        <v>#REF!</v>
      </c>
      <c r="AI3323" s="26" t="e">
        <f t="shared" si="2091"/>
        <v>#REF!</v>
      </c>
      <c r="AJ3323" s="22" t="e">
        <f t="shared" si="2091"/>
        <v>#REF!</v>
      </c>
      <c r="AK3323" s="25" t="e">
        <f t="shared" si="2082"/>
        <v>#REF!</v>
      </c>
      <c r="AL3323" s="60">
        <f t="shared" si="2089"/>
        <v>40511</v>
      </c>
      <c r="AM3323" s="2"/>
    </row>
    <row r="3324" spans="1:39" ht="11.25" x14ac:dyDescent="0.2">
      <c r="A3324" s="2" t="s">
        <v>5</v>
      </c>
      <c r="B3324" s="2" t="str">
        <f t="shared" si="2093"/>
        <v>CACY2010</v>
      </c>
      <c r="C3324" s="2" t="s">
        <v>34</v>
      </c>
      <c r="D3324" s="4">
        <v>40510</v>
      </c>
      <c r="K3324" s="54">
        <f t="shared" si="2083"/>
        <v>0</v>
      </c>
      <c r="T3324" s="53">
        <v>2</v>
      </c>
      <c r="U3324" s="54">
        <v>9</v>
      </c>
      <c r="V3324" s="55">
        <v>669</v>
      </c>
      <c r="W3324" s="48">
        <f t="shared" si="2092"/>
        <v>1954</v>
      </c>
      <c r="X3324" s="32">
        <v>47890</v>
      </c>
      <c r="Y3324" s="31">
        <f t="shared" si="2085"/>
        <v>1.3969513468365002E-2</v>
      </c>
      <c r="Z3324" s="30">
        <f t="shared" si="2086"/>
        <v>1.8793067446230946E-4</v>
      </c>
      <c r="AA3324" s="10">
        <f t="shared" si="2079"/>
        <v>74.333333333333329</v>
      </c>
      <c r="AB3324" s="9" t="str">
        <f t="shared" ref="AB3324:AB3387" si="2094">IF(E3324&gt;0,"M E","U E")</f>
        <v>U E</v>
      </c>
      <c r="AC3324" s="28">
        <f t="shared" si="2087"/>
        <v>1.3969513468365002E-2</v>
      </c>
      <c r="AD3324" s="29">
        <f t="shared" si="2088"/>
        <v>1.8793067446230946E-4</v>
      </c>
      <c r="AE3324" s="15">
        <f t="shared" si="2080"/>
        <v>74.333333333333329</v>
      </c>
      <c r="AF3324" s="27" t="e">
        <f t="shared" si="2090"/>
        <v>#REF!</v>
      </c>
      <c r="AG3324" s="7" t="e">
        <f t="shared" si="2090"/>
        <v>#REF!</v>
      </c>
      <c r="AH3324" s="17" t="e">
        <f t="shared" si="2081"/>
        <v>#REF!</v>
      </c>
      <c r="AI3324" s="26" t="e">
        <f t="shared" si="2091"/>
        <v>#REF!</v>
      </c>
      <c r="AJ3324" s="22" t="e">
        <f t="shared" si="2091"/>
        <v>#REF!</v>
      </c>
      <c r="AK3324" s="25" t="e">
        <f t="shared" si="2082"/>
        <v>#REF!</v>
      </c>
      <c r="AL3324" s="60">
        <f t="shared" si="2089"/>
        <v>40510</v>
      </c>
      <c r="AM3324" s="2"/>
    </row>
    <row r="3325" spans="1:39" ht="11.25" x14ac:dyDescent="0.2">
      <c r="A3325" s="2" t="s">
        <v>5</v>
      </c>
      <c r="B3325" s="2" t="str">
        <f t="shared" si="2093"/>
        <v>CACY2010</v>
      </c>
      <c r="C3325" s="2" t="s">
        <v>34</v>
      </c>
      <c r="D3325" s="4">
        <v>40509</v>
      </c>
      <c r="K3325" s="54">
        <f t="shared" si="2083"/>
        <v>0</v>
      </c>
      <c r="T3325" s="53">
        <v>33</v>
      </c>
      <c r="U3325" s="54">
        <v>4416</v>
      </c>
      <c r="V3325" s="55">
        <v>836418</v>
      </c>
      <c r="W3325" s="48">
        <f t="shared" si="2092"/>
        <v>1953</v>
      </c>
      <c r="X3325" s="32">
        <v>47890</v>
      </c>
      <c r="Y3325" s="31">
        <f t="shared" si="2085"/>
        <v>17.465399874712883</v>
      </c>
      <c r="Z3325" s="30">
        <f t="shared" si="2086"/>
        <v>9.2211317602839835E-2</v>
      </c>
      <c r="AA3325" s="10">
        <f t="shared" si="2079"/>
        <v>189.40625</v>
      </c>
      <c r="AB3325" s="9" t="str">
        <f t="shared" si="2094"/>
        <v>U E</v>
      </c>
      <c r="AC3325" s="28">
        <f t="shared" si="2087"/>
        <v>17.465399874712883</v>
      </c>
      <c r="AD3325" s="29">
        <f t="shared" si="2088"/>
        <v>9.2211317602839835E-2</v>
      </c>
      <c r="AE3325" s="15">
        <f t="shared" si="2080"/>
        <v>189.40625</v>
      </c>
      <c r="AF3325" s="27" t="e">
        <f t="shared" si="2090"/>
        <v>#REF!</v>
      </c>
      <c r="AG3325" s="7" t="e">
        <f t="shared" si="2090"/>
        <v>#REF!</v>
      </c>
      <c r="AH3325" s="17" t="e">
        <f t="shared" si="2081"/>
        <v>#REF!</v>
      </c>
      <c r="AI3325" s="26" t="e">
        <f t="shared" si="2091"/>
        <v>#REF!</v>
      </c>
      <c r="AJ3325" s="22" t="e">
        <f t="shared" si="2091"/>
        <v>#REF!</v>
      </c>
      <c r="AK3325" s="25" t="e">
        <f t="shared" si="2082"/>
        <v>#REF!</v>
      </c>
      <c r="AL3325" s="60">
        <f t="shared" si="2089"/>
        <v>40509</v>
      </c>
      <c r="AM3325" s="2"/>
    </row>
    <row r="3326" spans="1:39" ht="11.25" x14ac:dyDescent="0.2">
      <c r="A3326" s="2" t="s">
        <v>5</v>
      </c>
      <c r="B3326" s="2" t="str">
        <f t="shared" si="2093"/>
        <v>CACY2010</v>
      </c>
      <c r="C3326" s="2" t="s">
        <v>34</v>
      </c>
      <c r="D3326" s="4">
        <v>40508</v>
      </c>
      <c r="K3326" s="54">
        <f t="shared" si="2083"/>
        <v>0</v>
      </c>
      <c r="T3326" s="53">
        <v>3</v>
      </c>
      <c r="U3326" s="54">
        <v>312</v>
      </c>
      <c r="V3326" s="55">
        <v>33173</v>
      </c>
      <c r="W3326" s="48">
        <f t="shared" si="2092"/>
        <v>1928</v>
      </c>
      <c r="X3326" s="32">
        <v>47890</v>
      </c>
      <c r="Y3326" s="31">
        <f t="shared" si="2085"/>
        <v>0.69269158488202132</v>
      </c>
      <c r="Z3326" s="30">
        <f t="shared" si="2086"/>
        <v>6.5149300480267279E-3</v>
      </c>
      <c r="AA3326" s="10">
        <f t="shared" ref="AA3326:AA3389" si="2095">IF(Z3326=0,0,Y3326/Z3326)</f>
        <v>106.32371794871796</v>
      </c>
      <c r="AB3326" s="9" t="str">
        <f t="shared" si="2094"/>
        <v>U E</v>
      </c>
      <c r="AC3326" s="28">
        <f t="shared" si="2087"/>
        <v>0.69269158488202132</v>
      </c>
      <c r="AD3326" s="29">
        <f t="shared" si="2088"/>
        <v>6.5149300480267279E-3</v>
      </c>
      <c r="AE3326" s="15">
        <f t="shared" ref="AE3326:AE3389" si="2096">IF(AD3326=0,0,AC3326/AD3326)</f>
        <v>106.32371794871796</v>
      </c>
      <c r="AF3326" s="27" t="e">
        <f t="shared" si="2090"/>
        <v>#REF!</v>
      </c>
      <c r="AG3326" s="7" t="e">
        <f t="shared" si="2090"/>
        <v>#REF!</v>
      </c>
      <c r="AH3326" s="17" t="e">
        <f t="shared" ref="AH3326:AH3389" si="2097">AF3326/AG3326</f>
        <v>#REF!</v>
      </c>
      <c r="AI3326" s="26" t="e">
        <f t="shared" si="2091"/>
        <v>#REF!</v>
      </c>
      <c r="AJ3326" s="22" t="e">
        <f t="shared" si="2091"/>
        <v>#REF!</v>
      </c>
      <c r="AK3326" s="25" t="e">
        <f t="shared" ref="AK3326:AK3389" si="2098">AI3326/AJ3326</f>
        <v>#REF!</v>
      </c>
      <c r="AL3326" s="60">
        <f t="shared" si="2089"/>
        <v>40508</v>
      </c>
      <c r="AM3326" s="2"/>
    </row>
    <row r="3327" spans="1:39" ht="11.25" x14ac:dyDescent="0.2">
      <c r="A3327" s="2" t="s">
        <v>5</v>
      </c>
      <c r="B3327" s="2" t="str">
        <f t="shared" si="2093"/>
        <v>CACY2010</v>
      </c>
      <c r="C3327" s="2" t="s">
        <v>34</v>
      </c>
      <c r="D3327" s="4">
        <v>40507</v>
      </c>
      <c r="K3327" s="54">
        <f t="shared" si="2083"/>
        <v>0</v>
      </c>
      <c r="T3327" s="53">
        <v>2</v>
      </c>
      <c r="U3327" s="54">
        <v>7</v>
      </c>
      <c r="V3327" s="55">
        <v>385</v>
      </c>
      <c r="W3327" s="48">
        <f t="shared" si="2092"/>
        <v>1928</v>
      </c>
      <c r="X3327" s="32">
        <v>47890</v>
      </c>
      <c r="Y3327" s="31">
        <f t="shared" si="2085"/>
        <v>8.039256629776571E-3</v>
      </c>
      <c r="Z3327" s="30">
        <f t="shared" si="2086"/>
        <v>1.4616830235957402E-4</v>
      </c>
      <c r="AA3327" s="10">
        <f t="shared" si="2095"/>
        <v>55</v>
      </c>
      <c r="AB3327" s="9" t="str">
        <f t="shared" si="2094"/>
        <v>U E</v>
      </c>
      <c r="AC3327" s="28">
        <f t="shared" si="2087"/>
        <v>8.039256629776571E-3</v>
      </c>
      <c r="AD3327" s="29">
        <f t="shared" si="2088"/>
        <v>1.4616830235957402E-4</v>
      </c>
      <c r="AE3327" s="15">
        <f t="shared" si="2096"/>
        <v>55</v>
      </c>
      <c r="AF3327" s="27" t="e">
        <f t="shared" si="2090"/>
        <v>#REF!</v>
      </c>
      <c r="AG3327" s="7" t="e">
        <f t="shared" si="2090"/>
        <v>#REF!</v>
      </c>
      <c r="AH3327" s="17" t="e">
        <f t="shared" si="2097"/>
        <v>#REF!</v>
      </c>
      <c r="AI3327" s="26" t="e">
        <f t="shared" si="2091"/>
        <v>#REF!</v>
      </c>
      <c r="AJ3327" s="22" t="e">
        <f t="shared" si="2091"/>
        <v>#REF!</v>
      </c>
      <c r="AK3327" s="25" t="e">
        <f t="shared" si="2098"/>
        <v>#REF!</v>
      </c>
      <c r="AL3327" s="60">
        <f t="shared" si="2089"/>
        <v>40507</v>
      </c>
      <c r="AM3327" s="2"/>
    </row>
    <row r="3328" spans="1:39" ht="11.25" x14ac:dyDescent="0.2">
      <c r="A3328" s="2" t="s">
        <v>5</v>
      </c>
      <c r="B3328" s="2" t="str">
        <f t="shared" si="2093"/>
        <v>CACY2010</v>
      </c>
      <c r="C3328" s="2" t="s">
        <v>34</v>
      </c>
      <c r="D3328" s="4">
        <v>40506</v>
      </c>
      <c r="K3328" s="54">
        <f t="shared" si="2083"/>
        <v>0</v>
      </c>
      <c r="T3328" s="53">
        <v>1</v>
      </c>
      <c r="U3328" s="54">
        <v>2</v>
      </c>
      <c r="V3328" s="55">
        <v>258</v>
      </c>
      <c r="W3328" s="48">
        <f t="shared" si="2092"/>
        <v>1928</v>
      </c>
      <c r="X3328" s="32">
        <v>47890</v>
      </c>
      <c r="Y3328" s="31">
        <f t="shared" si="2085"/>
        <v>5.3873460012528714E-3</v>
      </c>
      <c r="Z3328" s="30">
        <f t="shared" si="2086"/>
        <v>4.1762372102735435E-5</v>
      </c>
      <c r="AA3328" s="10">
        <f t="shared" si="2095"/>
        <v>129</v>
      </c>
      <c r="AB3328" s="9" t="str">
        <f t="shared" si="2094"/>
        <v>U E</v>
      </c>
      <c r="AC3328" s="28">
        <f t="shared" si="2087"/>
        <v>5.3873460012528714E-3</v>
      </c>
      <c r="AD3328" s="29">
        <f t="shared" si="2088"/>
        <v>4.1762372102735435E-5</v>
      </c>
      <c r="AE3328" s="15">
        <f t="shared" si="2096"/>
        <v>129</v>
      </c>
      <c r="AF3328" s="27" t="e">
        <f t="shared" si="2090"/>
        <v>#REF!</v>
      </c>
      <c r="AG3328" s="7" t="e">
        <f t="shared" si="2090"/>
        <v>#REF!</v>
      </c>
      <c r="AH3328" s="17" t="e">
        <f t="shared" si="2097"/>
        <v>#REF!</v>
      </c>
      <c r="AI3328" s="26" t="e">
        <f t="shared" si="2091"/>
        <v>#REF!</v>
      </c>
      <c r="AJ3328" s="22" t="e">
        <f t="shared" si="2091"/>
        <v>#REF!</v>
      </c>
      <c r="AK3328" s="25" t="e">
        <f t="shared" si="2098"/>
        <v>#REF!</v>
      </c>
      <c r="AL3328" s="60">
        <f t="shared" si="2089"/>
        <v>40506</v>
      </c>
      <c r="AM3328" s="2"/>
    </row>
    <row r="3329" spans="1:39" ht="11.25" x14ac:dyDescent="0.2">
      <c r="A3329" s="2" t="s">
        <v>5</v>
      </c>
      <c r="B3329" s="2" t="str">
        <f t="shared" si="2093"/>
        <v>CACY2010</v>
      </c>
      <c r="C3329" s="2" t="s">
        <v>34</v>
      </c>
      <c r="D3329" s="4">
        <v>40505</v>
      </c>
      <c r="K3329" s="54">
        <f t="shared" si="2083"/>
        <v>0</v>
      </c>
      <c r="T3329" s="53">
        <v>11</v>
      </c>
      <c r="U3329" s="54">
        <v>1680</v>
      </c>
      <c r="V3329" s="55">
        <v>1127352</v>
      </c>
      <c r="W3329" s="48">
        <f t="shared" si="2092"/>
        <v>1929</v>
      </c>
      <c r="X3329" s="32">
        <v>47890</v>
      </c>
      <c r="Y3329" s="31">
        <f t="shared" si="2085"/>
        <v>23.5404468573815</v>
      </c>
      <c r="Z3329" s="30">
        <f t="shared" si="2086"/>
        <v>3.5080392566297768E-2</v>
      </c>
      <c r="AA3329" s="10">
        <f t="shared" si="2095"/>
        <v>671.04285714285709</v>
      </c>
      <c r="AB3329" s="9" t="str">
        <f t="shared" si="2094"/>
        <v>U E</v>
      </c>
      <c r="AC3329" s="28">
        <f t="shared" si="2087"/>
        <v>23.5404468573815</v>
      </c>
      <c r="AD3329" s="29">
        <f t="shared" si="2088"/>
        <v>3.5080392566297768E-2</v>
      </c>
      <c r="AE3329" s="15">
        <f t="shared" si="2096"/>
        <v>671.04285714285709</v>
      </c>
      <c r="AF3329" s="27" t="e">
        <f t="shared" si="2090"/>
        <v>#REF!</v>
      </c>
      <c r="AG3329" s="7" t="e">
        <f t="shared" si="2090"/>
        <v>#REF!</v>
      </c>
      <c r="AH3329" s="17" t="e">
        <f t="shared" si="2097"/>
        <v>#REF!</v>
      </c>
      <c r="AI3329" s="26" t="e">
        <f t="shared" si="2091"/>
        <v>#REF!</v>
      </c>
      <c r="AJ3329" s="22" t="e">
        <f t="shared" si="2091"/>
        <v>#REF!</v>
      </c>
      <c r="AK3329" s="25" t="e">
        <f t="shared" si="2098"/>
        <v>#REF!</v>
      </c>
      <c r="AL3329" s="60">
        <f t="shared" si="2089"/>
        <v>40505</v>
      </c>
      <c r="AM3329" s="2"/>
    </row>
    <row r="3330" spans="1:39" ht="11.25" x14ac:dyDescent="0.2">
      <c r="A3330" s="2" t="s">
        <v>5</v>
      </c>
      <c r="B3330" s="2" t="str">
        <f t="shared" si="2093"/>
        <v>CACY2010</v>
      </c>
      <c r="C3330" s="2" t="s">
        <v>34</v>
      </c>
      <c r="D3330" s="4">
        <v>40504</v>
      </c>
      <c r="K3330" s="54">
        <f t="shared" si="2083"/>
        <v>0</v>
      </c>
      <c r="T3330" s="53">
        <v>12</v>
      </c>
      <c r="U3330" s="54">
        <v>1590</v>
      </c>
      <c r="V3330" s="55">
        <v>197032</v>
      </c>
      <c r="W3330" s="48">
        <f t="shared" si="2092"/>
        <v>1920</v>
      </c>
      <c r="X3330" s="32">
        <v>47890</v>
      </c>
      <c r="Y3330" s="31">
        <f t="shared" si="2085"/>
        <v>4.1142618500730839</v>
      </c>
      <c r="Z3330" s="30">
        <f t="shared" si="2086"/>
        <v>3.3201085821674671E-2</v>
      </c>
      <c r="AA3330" s="10">
        <f t="shared" si="2095"/>
        <v>123.9194968553459</v>
      </c>
      <c r="AB3330" s="9" t="str">
        <f t="shared" si="2094"/>
        <v>U E</v>
      </c>
      <c r="AC3330" s="28">
        <f t="shared" si="2087"/>
        <v>4.1142618500730839</v>
      </c>
      <c r="AD3330" s="29">
        <f t="shared" si="2088"/>
        <v>3.3201085821674671E-2</v>
      </c>
      <c r="AE3330" s="15">
        <f t="shared" si="2096"/>
        <v>123.9194968553459</v>
      </c>
      <c r="AF3330" s="27" t="e">
        <f t="shared" si="2090"/>
        <v>#REF!</v>
      </c>
      <c r="AG3330" s="7" t="e">
        <f t="shared" si="2090"/>
        <v>#REF!</v>
      </c>
      <c r="AH3330" s="17" t="e">
        <f t="shared" si="2097"/>
        <v>#REF!</v>
      </c>
      <c r="AI3330" s="26" t="e">
        <f t="shared" si="2091"/>
        <v>#REF!</v>
      </c>
      <c r="AJ3330" s="22" t="e">
        <f t="shared" si="2091"/>
        <v>#REF!</v>
      </c>
      <c r="AK3330" s="25" t="e">
        <f t="shared" si="2098"/>
        <v>#REF!</v>
      </c>
      <c r="AL3330" s="60">
        <f t="shared" si="2089"/>
        <v>40504</v>
      </c>
      <c r="AM3330" s="2"/>
    </row>
    <row r="3331" spans="1:39" ht="11.25" x14ac:dyDescent="0.2">
      <c r="A3331" s="2" t="s">
        <v>5</v>
      </c>
      <c r="B3331" s="2" t="str">
        <f t="shared" si="2093"/>
        <v>CACY2010</v>
      </c>
      <c r="C3331" s="2" t="s">
        <v>34</v>
      </c>
      <c r="D3331" s="4">
        <v>40503</v>
      </c>
      <c r="K3331" s="54">
        <f t="shared" si="2083"/>
        <v>0</v>
      </c>
      <c r="T3331" s="53">
        <v>24</v>
      </c>
      <c r="U3331" s="54">
        <v>2790</v>
      </c>
      <c r="V3331" s="55">
        <v>106734</v>
      </c>
      <c r="W3331" s="48">
        <f t="shared" si="2092"/>
        <v>1910</v>
      </c>
      <c r="X3331" s="32">
        <v>47890</v>
      </c>
      <c r="Y3331" s="31">
        <f t="shared" si="2085"/>
        <v>2.2287325120066819</v>
      </c>
      <c r="Z3331" s="30">
        <f t="shared" si="2086"/>
        <v>5.8258509083315931E-2</v>
      </c>
      <c r="AA3331" s="10">
        <f t="shared" si="2095"/>
        <v>38.255913978494625</v>
      </c>
      <c r="AB3331" s="9" t="str">
        <f t="shared" si="2094"/>
        <v>U E</v>
      </c>
      <c r="AC3331" s="28">
        <f t="shared" si="2087"/>
        <v>2.2287325120066819</v>
      </c>
      <c r="AD3331" s="29">
        <f t="shared" si="2088"/>
        <v>5.8258509083315931E-2</v>
      </c>
      <c r="AE3331" s="15">
        <f t="shared" si="2096"/>
        <v>38.255913978494625</v>
      </c>
      <c r="AF3331" s="27" t="e">
        <f t="shared" si="2090"/>
        <v>#REF!</v>
      </c>
      <c r="AG3331" s="7" t="e">
        <f t="shared" si="2090"/>
        <v>#REF!</v>
      </c>
      <c r="AH3331" s="17" t="e">
        <f t="shared" si="2097"/>
        <v>#REF!</v>
      </c>
      <c r="AI3331" s="26" t="e">
        <f t="shared" si="2091"/>
        <v>#REF!</v>
      </c>
      <c r="AJ3331" s="22" t="e">
        <f t="shared" si="2091"/>
        <v>#REF!</v>
      </c>
      <c r="AK3331" s="25" t="e">
        <f t="shared" si="2098"/>
        <v>#REF!</v>
      </c>
      <c r="AL3331" s="60">
        <f t="shared" si="2089"/>
        <v>40503</v>
      </c>
      <c r="AM3331" s="2"/>
    </row>
    <row r="3332" spans="1:39" ht="11.25" x14ac:dyDescent="0.2">
      <c r="A3332" s="2" t="s">
        <v>5</v>
      </c>
      <c r="B3332" s="2" t="str">
        <f t="shared" si="2093"/>
        <v>CACY2010</v>
      </c>
      <c r="C3332" s="2" t="s">
        <v>34</v>
      </c>
      <c r="D3332" s="4">
        <v>40502</v>
      </c>
      <c r="K3332" s="54">
        <f t="shared" si="2083"/>
        <v>0</v>
      </c>
      <c r="T3332" s="53">
        <v>7</v>
      </c>
      <c r="U3332" s="54">
        <v>1150</v>
      </c>
      <c r="V3332" s="55">
        <v>242311</v>
      </c>
      <c r="W3332" s="48">
        <f t="shared" si="2092"/>
        <v>1887</v>
      </c>
      <c r="X3332" s="32">
        <v>47890</v>
      </c>
      <c r="Y3332" s="31">
        <f t="shared" si="2085"/>
        <v>5.0597410732929626</v>
      </c>
      <c r="Z3332" s="30">
        <f t="shared" si="2086"/>
        <v>2.4013363959072876E-2</v>
      </c>
      <c r="AA3332" s="10">
        <f t="shared" si="2095"/>
        <v>210.70521739130433</v>
      </c>
      <c r="AB3332" s="9" t="str">
        <f t="shared" si="2094"/>
        <v>U E</v>
      </c>
      <c r="AC3332" s="28">
        <f t="shared" si="2087"/>
        <v>5.0597410732929626</v>
      </c>
      <c r="AD3332" s="29">
        <f t="shared" si="2088"/>
        <v>2.4013363959072876E-2</v>
      </c>
      <c r="AE3332" s="15">
        <f t="shared" si="2096"/>
        <v>210.70521739130433</v>
      </c>
      <c r="AF3332" s="27" t="e">
        <f t="shared" si="2090"/>
        <v>#REF!</v>
      </c>
      <c r="AG3332" s="7" t="e">
        <f t="shared" si="2090"/>
        <v>#REF!</v>
      </c>
      <c r="AH3332" s="17" t="e">
        <f t="shared" si="2097"/>
        <v>#REF!</v>
      </c>
      <c r="AI3332" s="26" t="e">
        <f t="shared" si="2091"/>
        <v>#REF!</v>
      </c>
      <c r="AJ3332" s="22" t="e">
        <f t="shared" si="2091"/>
        <v>#REF!</v>
      </c>
      <c r="AK3332" s="25" t="e">
        <f t="shared" si="2098"/>
        <v>#REF!</v>
      </c>
      <c r="AL3332" s="60">
        <f t="shared" si="2089"/>
        <v>40502</v>
      </c>
      <c r="AM3332" s="2"/>
    </row>
    <row r="3333" spans="1:39" ht="11.25" x14ac:dyDescent="0.2">
      <c r="A3333" s="2" t="s">
        <v>5</v>
      </c>
      <c r="B3333" s="2" t="str">
        <f t="shared" si="2093"/>
        <v>CACY2010</v>
      </c>
      <c r="C3333" s="2" t="s">
        <v>34</v>
      </c>
      <c r="D3333" s="4">
        <v>40501</v>
      </c>
      <c r="K3333" s="54">
        <f t="shared" si="2083"/>
        <v>0</v>
      </c>
      <c r="T3333" s="53">
        <v>2</v>
      </c>
      <c r="U3333" s="54">
        <v>198</v>
      </c>
      <c r="V3333" s="55">
        <v>21586</v>
      </c>
      <c r="W3333" s="48">
        <f t="shared" si="2092"/>
        <v>1888</v>
      </c>
      <c r="X3333" s="32">
        <v>47890</v>
      </c>
      <c r="Y3333" s="31">
        <f t="shared" si="2085"/>
        <v>0.45074128210482356</v>
      </c>
      <c r="Z3333" s="30">
        <f t="shared" si="2086"/>
        <v>4.1344748381708079E-3</v>
      </c>
      <c r="AA3333" s="10">
        <f t="shared" si="2095"/>
        <v>109.02020202020202</v>
      </c>
      <c r="AB3333" s="9" t="str">
        <f t="shared" si="2094"/>
        <v>U E</v>
      </c>
      <c r="AC3333" s="28">
        <f t="shared" si="2087"/>
        <v>0.45074128210482356</v>
      </c>
      <c r="AD3333" s="29">
        <f t="shared" si="2088"/>
        <v>4.1344748381708079E-3</v>
      </c>
      <c r="AE3333" s="15">
        <f t="shared" si="2096"/>
        <v>109.02020202020202</v>
      </c>
      <c r="AF3333" s="27" t="e">
        <f t="shared" si="2090"/>
        <v>#REF!</v>
      </c>
      <c r="AG3333" s="7" t="e">
        <f t="shared" si="2090"/>
        <v>#REF!</v>
      </c>
      <c r="AH3333" s="17" t="e">
        <f t="shared" si="2097"/>
        <v>#REF!</v>
      </c>
      <c r="AI3333" s="26" t="e">
        <f t="shared" si="2091"/>
        <v>#REF!</v>
      </c>
      <c r="AJ3333" s="22" t="e">
        <f t="shared" si="2091"/>
        <v>#REF!</v>
      </c>
      <c r="AK3333" s="25" t="e">
        <f t="shared" si="2098"/>
        <v>#REF!</v>
      </c>
      <c r="AL3333" s="60">
        <f t="shared" si="2089"/>
        <v>40501</v>
      </c>
      <c r="AM3333" s="2"/>
    </row>
    <row r="3334" spans="1:39" ht="11.25" x14ac:dyDescent="0.2">
      <c r="A3334" s="2" t="s">
        <v>5</v>
      </c>
      <c r="B3334" s="2" t="str">
        <f t="shared" si="2093"/>
        <v>CACY2010</v>
      </c>
      <c r="C3334" s="2" t="s">
        <v>34</v>
      </c>
      <c r="D3334" s="4">
        <v>40500</v>
      </c>
      <c r="K3334" s="54">
        <f t="shared" ref="K3334:K3397" si="2099">L3334-J3334</f>
        <v>0</v>
      </c>
      <c r="T3334" s="53">
        <v>7</v>
      </c>
      <c r="U3334" s="54">
        <v>470</v>
      </c>
      <c r="V3334" s="55">
        <v>94539</v>
      </c>
      <c r="W3334" s="48">
        <f t="shared" si="2092"/>
        <v>1887</v>
      </c>
      <c r="X3334" s="32">
        <v>47890</v>
      </c>
      <c r="Y3334" s="31">
        <f t="shared" si="2085"/>
        <v>1.9740864481102527</v>
      </c>
      <c r="Z3334" s="30">
        <f t="shared" si="2086"/>
        <v>9.8141574441428271E-3</v>
      </c>
      <c r="AA3334" s="10">
        <f t="shared" si="2095"/>
        <v>201.14680851063829</v>
      </c>
      <c r="AB3334" s="9" t="str">
        <f t="shared" si="2094"/>
        <v>U E</v>
      </c>
      <c r="AC3334" s="28">
        <f t="shared" si="2087"/>
        <v>1.9740864481102527</v>
      </c>
      <c r="AD3334" s="29">
        <f t="shared" si="2088"/>
        <v>9.8141574441428271E-3</v>
      </c>
      <c r="AE3334" s="15">
        <f t="shared" si="2096"/>
        <v>201.14680851063829</v>
      </c>
      <c r="AF3334" s="27" t="e">
        <f t="shared" si="2090"/>
        <v>#REF!</v>
      </c>
      <c r="AG3334" s="7" t="e">
        <f t="shared" si="2090"/>
        <v>#REF!</v>
      </c>
      <c r="AH3334" s="17" t="e">
        <f t="shared" si="2097"/>
        <v>#REF!</v>
      </c>
      <c r="AI3334" s="26" t="e">
        <f t="shared" si="2091"/>
        <v>#REF!</v>
      </c>
      <c r="AJ3334" s="22" t="e">
        <f t="shared" si="2091"/>
        <v>#REF!</v>
      </c>
      <c r="AK3334" s="25" t="e">
        <f t="shared" si="2098"/>
        <v>#REF!</v>
      </c>
      <c r="AL3334" s="60">
        <f t="shared" si="2089"/>
        <v>40500</v>
      </c>
      <c r="AM3334" s="2"/>
    </row>
    <row r="3335" spans="1:39" ht="11.25" x14ac:dyDescent="0.2">
      <c r="A3335" s="2" t="s">
        <v>5</v>
      </c>
      <c r="B3335" s="2" t="str">
        <f t="shared" si="2093"/>
        <v>CACY2010</v>
      </c>
      <c r="C3335" s="2" t="s">
        <v>34</v>
      </c>
      <c r="D3335" s="4">
        <v>40499</v>
      </c>
      <c r="K3335" s="54">
        <f t="shared" si="2099"/>
        <v>0</v>
      </c>
      <c r="T3335" s="53">
        <v>4</v>
      </c>
      <c r="U3335" s="54">
        <v>111</v>
      </c>
      <c r="V3335" s="55">
        <v>16255</v>
      </c>
      <c r="W3335" s="48">
        <f t="shared" si="2092"/>
        <v>1883</v>
      </c>
      <c r="X3335" s="32">
        <v>47890</v>
      </c>
      <c r="Y3335" s="31">
        <f t="shared" si="2085"/>
        <v>0.33942367926498224</v>
      </c>
      <c r="Z3335" s="30">
        <f t="shared" si="2086"/>
        <v>2.3178116517018166E-3</v>
      </c>
      <c r="AA3335" s="10">
        <f t="shared" si="2095"/>
        <v>146.44144144144144</v>
      </c>
      <c r="AB3335" s="9" t="str">
        <f t="shared" si="2094"/>
        <v>U E</v>
      </c>
      <c r="AC3335" s="28">
        <f t="shared" si="2087"/>
        <v>0.33942367926498224</v>
      </c>
      <c r="AD3335" s="29">
        <f t="shared" si="2088"/>
        <v>2.3178116517018166E-3</v>
      </c>
      <c r="AE3335" s="15">
        <f t="shared" si="2096"/>
        <v>146.44144144144144</v>
      </c>
      <c r="AF3335" s="27" t="e">
        <f t="shared" si="2090"/>
        <v>#REF!</v>
      </c>
      <c r="AG3335" s="7" t="e">
        <f t="shared" si="2090"/>
        <v>#REF!</v>
      </c>
      <c r="AH3335" s="17" t="e">
        <f t="shared" si="2097"/>
        <v>#REF!</v>
      </c>
      <c r="AI3335" s="26" t="e">
        <f t="shared" si="2091"/>
        <v>#REF!</v>
      </c>
      <c r="AJ3335" s="22" t="e">
        <f t="shared" si="2091"/>
        <v>#REF!</v>
      </c>
      <c r="AK3335" s="25" t="e">
        <f t="shared" si="2098"/>
        <v>#REF!</v>
      </c>
      <c r="AL3335" s="60">
        <f t="shared" si="2089"/>
        <v>40499</v>
      </c>
      <c r="AM3335" s="2"/>
    </row>
    <row r="3336" spans="1:39" ht="11.25" x14ac:dyDescent="0.2">
      <c r="A3336" s="2" t="s">
        <v>5</v>
      </c>
      <c r="B3336" s="2" t="str">
        <f t="shared" si="2093"/>
        <v>CACY2010</v>
      </c>
      <c r="C3336" s="2" t="s">
        <v>34</v>
      </c>
      <c r="D3336" s="4">
        <v>40498</v>
      </c>
      <c r="K3336" s="54">
        <f t="shared" si="2099"/>
        <v>0</v>
      </c>
      <c r="T3336" s="53">
        <v>11</v>
      </c>
      <c r="U3336" s="54">
        <v>7115</v>
      </c>
      <c r="V3336" s="55">
        <v>992621</v>
      </c>
      <c r="W3336" s="48">
        <f t="shared" si="2092"/>
        <v>1880</v>
      </c>
      <c r="X3336" s="32">
        <v>47890</v>
      </c>
      <c r="Y3336" s="31">
        <f t="shared" si="2085"/>
        <v>20.727103779494676</v>
      </c>
      <c r="Z3336" s="30">
        <f t="shared" si="2086"/>
        <v>0.14856963875548132</v>
      </c>
      <c r="AA3336" s="10">
        <f t="shared" si="2095"/>
        <v>139.51103302881236</v>
      </c>
      <c r="AB3336" s="9" t="str">
        <f t="shared" si="2094"/>
        <v>U E</v>
      </c>
      <c r="AC3336" s="28">
        <f t="shared" si="2087"/>
        <v>20.727103779494676</v>
      </c>
      <c r="AD3336" s="29">
        <f t="shared" si="2088"/>
        <v>0.14856963875548132</v>
      </c>
      <c r="AE3336" s="15">
        <f t="shared" si="2096"/>
        <v>139.51103302881236</v>
      </c>
      <c r="AF3336" s="27" t="e">
        <f t="shared" si="2090"/>
        <v>#REF!</v>
      </c>
      <c r="AG3336" s="7" t="e">
        <f t="shared" si="2090"/>
        <v>#REF!</v>
      </c>
      <c r="AH3336" s="17" t="e">
        <f t="shared" si="2097"/>
        <v>#REF!</v>
      </c>
      <c r="AI3336" s="26" t="e">
        <f t="shared" si="2091"/>
        <v>#REF!</v>
      </c>
      <c r="AJ3336" s="22" t="e">
        <f t="shared" si="2091"/>
        <v>#REF!</v>
      </c>
      <c r="AK3336" s="25" t="e">
        <f t="shared" si="2098"/>
        <v>#REF!</v>
      </c>
      <c r="AL3336" s="60">
        <f t="shared" si="2089"/>
        <v>40498</v>
      </c>
      <c r="AM3336" s="2"/>
    </row>
    <row r="3337" spans="1:39" ht="11.25" x14ac:dyDescent="0.2">
      <c r="A3337" s="2" t="s">
        <v>5</v>
      </c>
      <c r="B3337" s="2" t="str">
        <f t="shared" si="2093"/>
        <v>CACY2010</v>
      </c>
      <c r="C3337" s="2" t="s">
        <v>34</v>
      </c>
      <c r="D3337" s="4">
        <v>40497</v>
      </c>
      <c r="K3337" s="54">
        <f t="shared" si="2099"/>
        <v>0</v>
      </c>
      <c r="T3337" s="53">
        <v>3</v>
      </c>
      <c r="U3337" s="54">
        <v>148</v>
      </c>
      <c r="V3337" s="55">
        <v>13060</v>
      </c>
      <c r="W3337" s="48">
        <f t="shared" si="2092"/>
        <v>1878</v>
      </c>
      <c r="X3337" s="32">
        <v>47890</v>
      </c>
      <c r="Y3337" s="31">
        <f t="shared" si="2085"/>
        <v>0.27270828983086237</v>
      </c>
      <c r="Z3337" s="30">
        <f t="shared" si="2086"/>
        <v>3.0904155356024222E-3</v>
      </c>
      <c r="AA3337" s="10">
        <f t="shared" si="2095"/>
        <v>88.243243243243242</v>
      </c>
      <c r="AB3337" s="9" t="str">
        <f t="shared" si="2094"/>
        <v>U E</v>
      </c>
      <c r="AC3337" s="28">
        <f t="shared" si="2087"/>
        <v>0.27270828983086237</v>
      </c>
      <c r="AD3337" s="29">
        <f t="shared" si="2088"/>
        <v>3.0904155356024222E-3</v>
      </c>
      <c r="AE3337" s="15">
        <f t="shared" si="2096"/>
        <v>88.243243243243242</v>
      </c>
      <c r="AF3337" s="27" t="e">
        <f t="shared" si="2090"/>
        <v>#REF!</v>
      </c>
      <c r="AG3337" s="7" t="e">
        <f t="shared" si="2090"/>
        <v>#REF!</v>
      </c>
      <c r="AH3337" s="17" t="e">
        <f t="shared" si="2097"/>
        <v>#REF!</v>
      </c>
      <c r="AI3337" s="26" t="e">
        <f t="shared" si="2091"/>
        <v>#REF!</v>
      </c>
      <c r="AJ3337" s="22" t="e">
        <f t="shared" si="2091"/>
        <v>#REF!</v>
      </c>
      <c r="AK3337" s="25" t="e">
        <f t="shared" si="2098"/>
        <v>#REF!</v>
      </c>
      <c r="AL3337" s="60">
        <f t="shared" si="2089"/>
        <v>40497</v>
      </c>
      <c r="AM3337" s="2"/>
    </row>
    <row r="3338" spans="1:39" ht="11.25" x14ac:dyDescent="0.2">
      <c r="A3338" s="2" t="s">
        <v>5</v>
      </c>
      <c r="B3338" s="2" t="str">
        <f t="shared" si="2093"/>
        <v>CACY2010</v>
      </c>
      <c r="C3338" s="2" t="s">
        <v>34</v>
      </c>
      <c r="D3338" s="4">
        <v>40496</v>
      </c>
      <c r="K3338" s="54">
        <f t="shared" si="2099"/>
        <v>0</v>
      </c>
      <c r="T3338" s="53">
        <v>8</v>
      </c>
      <c r="U3338" s="54">
        <v>350</v>
      </c>
      <c r="V3338" s="55">
        <v>68046</v>
      </c>
      <c r="W3338" s="48">
        <f t="shared" si="2092"/>
        <v>1877</v>
      </c>
      <c r="X3338" s="32">
        <v>47890</v>
      </c>
      <c r="Y3338" s="31">
        <f t="shared" si="2085"/>
        <v>1.4208811860513677</v>
      </c>
      <c r="Z3338" s="30">
        <f t="shared" si="2086"/>
        <v>7.308415117978701E-3</v>
      </c>
      <c r="AA3338" s="10">
        <f t="shared" si="2095"/>
        <v>194.41714285714286</v>
      </c>
      <c r="AB3338" s="9" t="str">
        <f t="shared" si="2094"/>
        <v>U E</v>
      </c>
      <c r="AC3338" s="28">
        <f t="shared" si="2087"/>
        <v>1.4208811860513677</v>
      </c>
      <c r="AD3338" s="29">
        <f t="shared" si="2088"/>
        <v>7.308415117978701E-3</v>
      </c>
      <c r="AE3338" s="15">
        <f t="shared" si="2096"/>
        <v>194.41714285714286</v>
      </c>
      <c r="AF3338" s="27" t="e">
        <f t="shared" si="2090"/>
        <v>#REF!</v>
      </c>
      <c r="AG3338" s="7" t="e">
        <f t="shared" si="2090"/>
        <v>#REF!</v>
      </c>
      <c r="AH3338" s="17" t="e">
        <f t="shared" si="2097"/>
        <v>#REF!</v>
      </c>
      <c r="AI3338" s="26" t="e">
        <f t="shared" si="2091"/>
        <v>#REF!</v>
      </c>
      <c r="AJ3338" s="22" t="e">
        <f t="shared" si="2091"/>
        <v>#REF!</v>
      </c>
      <c r="AK3338" s="25" t="e">
        <f t="shared" si="2098"/>
        <v>#REF!</v>
      </c>
      <c r="AL3338" s="60">
        <f t="shared" si="2089"/>
        <v>40496</v>
      </c>
      <c r="AM3338" s="2"/>
    </row>
    <row r="3339" spans="1:39" ht="11.25" x14ac:dyDescent="0.2">
      <c r="A3339" s="2" t="s">
        <v>5</v>
      </c>
      <c r="B3339" s="2" t="str">
        <f t="shared" si="2093"/>
        <v>CACY2010</v>
      </c>
      <c r="C3339" s="2" t="s">
        <v>34</v>
      </c>
      <c r="D3339" s="4">
        <v>40495</v>
      </c>
      <c r="K3339" s="54">
        <f t="shared" si="2099"/>
        <v>0</v>
      </c>
      <c r="T3339" s="53">
        <v>1</v>
      </c>
      <c r="U3339" s="54">
        <v>15</v>
      </c>
      <c r="V3339" s="55">
        <v>1625</v>
      </c>
      <c r="W3339" s="48">
        <f t="shared" si="2092"/>
        <v>1870</v>
      </c>
      <c r="X3339" s="32">
        <v>47890</v>
      </c>
      <c r="Y3339" s="31">
        <f t="shared" si="2085"/>
        <v>3.3931927333472542E-2</v>
      </c>
      <c r="Z3339" s="30">
        <f t="shared" si="2086"/>
        <v>3.1321779077051577E-4</v>
      </c>
      <c r="AA3339" s="10">
        <f t="shared" si="2095"/>
        <v>108.33333333333333</v>
      </c>
      <c r="AB3339" s="9" t="str">
        <f t="shared" si="2094"/>
        <v>U E</v>
      </c>
      <c r="AC3339" s="28">
        <f t="shared" si="2087"/>
        <v>3.3931927333472542E-2</v>
      </c>
      <c r="AD3339" s="29">
        <f t="shared" si="2088"/>
        <v>3.1321779077051577E-4</v>
      </c>
      <c r="AE3339" s="15">
        <f t="shared" si="2096"/>
        <v>108.33333333333333</v>
      </c>
      <c r="AF3339" s="27" t="e">
        <f t="shared" si="2090"/>
        <v>#REF!</v>
      </c>
      <c r="AG3339" s="7" t="e">
        <f t="shared" si="2090"/>
        <v>#REF!</v>
      </c>
      <c r="AH3339" s="17" t="e">
        <f t="shared" si="2097"/>
        <v>#REF!</v>
      </c>
      <c r="AI3339" s="26" t="e">
        <f t="shared" si="2091"/>
        <v>#REF!</v>
      </c>
      <c r="AJ3339" s="22" t="e">
        <f t="shared" si="2091"/>
        <v>#REF!</v>
      </c>
      <c r="AK3339" s="25" t="e">
        <f t="shared" si="2098"/>
        <v>#REF!</v>
      </c>
      <c r="AL3339" s="60">
        <f t="shared" si="2089"/>
        <v>40495</v>
      </c>
      <c r="AM3339" s="2"/>
    </row>
    <row r="3340" spans="1:39" ht="11.25" x14ac:dyDescent="0.2">
      <c r="A3340" s="2" t="s">
        <v>5</v>
      </c>
      <c r="B3340" s="2" t="str">
        <f t="shared" si="2093"/>
        <v>CACY2010</v>
      </c>
      <c r="C3340" s="2" t="s">
        <v>34</v>
      </c>
      <c r="D3340" s="4">
        <v>40494</v>
      </c>
      <c r="K3340" s="54">
        <f t="shared" si="2099"/>
        <v>0</v>
      </c>
      <c r="T3340" s="53">
        <v>1</v>
      </c>
      <c r="U3340" s="54">
        <v>144</v>
      </c>
      <c r="V3340" s="55">
        <v>18125</v>
      </c>
      <c r="W3340" s="48">
        <f t="shared" si="2092"/>
        <v>1879</v>
      </c>
      <c r="X3340" s="32">
        <v>47890</v>
      </c>
      <c r="Y3340" s="31">
        <f t="shared" si="2085"/>
        <v>0.3784714971810399</v>
      </c>
      <c r="Z3340" s="30">
        <f t="shared" si="2086"/>
        <v>3.0068907913969514E-3</v>
      </c>
      <c r="AA3340" s="10">
        <f t="shared" si="2095"/>
        <v>125.86805555555556</v>
      </c>
      <c r="AB3340" s="9" t="str">
        <f t="shared" si="2094"/>
        <v>U E</v>
      </c>
      <c r="AC3340" s="28">
        <f t="shared" si="2087"/>
        <v>0.3784714971810399</v>
      </c>
      <c r="AD3340" s="29">
        <f t="shared" si="2088"/>
        <v>3.0068907913969514E-3</v>
      </c>
      <c r="AE3340" s="15">
        <f t="shared" si="2096"/>
        <v>125.86805555555556</v>
      </c>
      <c r="AF3340" s="27" t="e">
        <f t="shared" si="2090"/>
        <v>#REF!</v>
      </c>
      <c r="AG3340" s="7" t="e">
        <f t="shared" si="2090"/>
        <v>#REF!</v>
      </c>
      <c r="AH3340" s="17" t="e">
        <f t="shared" si="2097"/>
        <v>#REF!</v>
      </c>
      <c r="AI3340" s="26" t="e">
        <f t="shared" si="2091"/>
        <v>#REF!</v>
      </c>
      <c r="AJ3340" s="22" t="e">
        <f t="shared" si="2091"/>
        <v>#REF!</v>
      </c>
      <c r="AK3340" s="25" t="e">
        <f t="shared" si="2098"/>
        <v>#REF!</v>
      </c>
      <c r="AL3340" s="60">
        <f t="shared" si="2089"/>
        <v>40494</v>
      </c>
      <c r="AM3340" s="2"/>
    </row>
    <row r="3341" spans="1:39" ht="11.25" x14ac:dyDescent="0.2">
      <c r="A3341" s="2" t="s">
        <v>5</v>
      </c>
      <c r="B3341" s="2" t="str">
        <f t="shared" si="2093"/>
        <v>CACY2010</v>
      </c>
      <c r="C3341" s="2" t="s">
        <v>34</v>
      </c>
      <c r="D3341" s="4">
        <v>40493</v>
      </c>
      <c r="K3341" s="54">
        <f t="shared" si="2099"/>
        <v>0</v>
      </c>
      <c r="T3341" s="53">
        <v>3</v>
      </c>
      <c r="U3341" s="54">
        <v>7</v>
      </c>
      <c r="V3341" s="55">
        <v>357</v>
      </c>
      <c r="W3341" s="48">
        <f t="shared" si="2092"/>
        <v>1896</v>
      </c>
      <c r="X3341" s="32">
        <v>47890</v>
      </c>
      <c r="Y3341" s="31">
        <f t="shared" si="2085"/>
        <v>7.4545834203382753E-3</v>
      </c>
      <c r="Z3341" s="30">
        <f t="shared" si="2086"/>
        <v>1.4616830235957402E-4</v>
      </c>
      <c r="AA3341" s="10">
        <f t="shared" si="2095"/>
        <v>51</v>
      </c>
      <c r="AB3341" s="9" t="str">
        <f t="shared" si="2094"/>
        <v>U E</v>
      </c>
      <c r="AC3341" s="28">
        <f t="shared" si="2087"/>
        <v>7.4545834203382753E-3</v>
      </c>
      <c r="AD3341" s="29">
        <f t="shared" si="2088"/>
        <v>1.4616830235957402E-4</v>
      </c>
      <c r="AE3341" s="15">
        <f t="shared" si="2096"/>
        <v>51</v>
      </c>
      <c r="AF3341" s="27" t="e">
        <f t="shared" si="2090"/>
        <v>#REF!</v>
      </c>
      <c r="AG3341" s="7" t="e">
        <f t="shared" si="2090"/>
        <v>#REF!</v>
      </c>
      <c r="AH3341" s="17" t="e">
        <f t="shared" si="2097"/>
        <v>#REF!</v>
      </c>
      <c r="AI3341" s="26" t="e">
        <f t="shared" si="2091"/>
        <v>#REF!</v>
      </c>
      <c r="AJ3341" s="22" t="e">
        <f t="shared" si="2091"/>
        <v>#REF!</v>
      </c>
      <c r="AK3341" s="25" t="e">
        <f t="shared" si="2098"/>
        <v>#REF!</v>
      </c>
      <c r="AL3341" s="60">
        <f t="shared" si="2089"/>
        <v>40493</v>
      </c>
      <c r="AM3341" s="2"/>
    </row>
    <row r="3342" spans="1:39" ht="11.25" x14ac:dyDescent="0.2">
      <c r="A3342" s="2" t="s">
        <v>5</v>
      </c>
      <c r="B3342" s="2" t="str">
        <f t="shared" si="2093"/>
        <v>CACY2010</v>
      </c>
      <c r="C3342" s="2" t="s">
        <v>34</v>
      </c>
      <c r="D3342" s="4">
        <v>40492</v>
      </c>
      <c r="K3342" s="54">
        <f t="shared" si="2099"/>
        <v>0</v>
      </c>
      <c r="T3342" s="53">
        <v>1</v>
      </c>
      <c r="U3342" s="54">
        <v>93</v>
      </c>
      <c r="V3342" s="55">
        <v>26087</v>
      </c>
      <c r="W3342" s="48">
        <f t="shared" si="2092"/>
        <v>1896</v>
      </c>
      <c r="X3342" s="32">
        <v>47890</v>
      </c>
      <c r="Y3342" s="31">
        <f t="shared" si="2085"/>
        <v>0.54472750052202967</v>
      </c>
      <c r="Z3342" s="30">
        <f t="shared" si="2086"/>
        <v>1.9419503027771976E-3</v>
      </c>
      <c r="AA3342" s="10">
        <f t="shared" si="2095"/>
        <v>280.50537634408607</v>
      </c>
      <c r="AB3342" s="9" t="str">
        <f t="shared" si="2094"/>
        <v>U E</v>
      </c>
      <c r="AC3342" s="28">
        <f t="shared" si="2087"/>
        <v>0.54472750052202967</v>
      </c>
      <c r="AD3342" s="29">
        <f t="shared" si="2088"/>
        <v>1.9419503027771976E-3</v>
      </c>
      <c r="AE3342" s="15">
        <f t="shared" si="2096"/>
        <v>280.50537634408607</v>
      </c>
      <c r="AF3342" s="27" t="e">
        <f t="shared" si="2090"/>
        <v>#REF!</v>
      </c>
      <c r="AG3342" s="7" t="e">
        <f t="shared" si="2090"/>
        <v>#REF!</v>
      </c>
      <c r="AH3342" s="17" t="e">
        <f t="shared" si="2097"/>
        <v>#REF!</v>
      </c>
      <c r="AI3342" s="26" t="e">
        <f t="shared" si="2091"/>
        <v>#REF!</v>
      </c>
      <c r="AJ3342" s="22" t="e">
        <f t="shared" si="2091"/>
        <v>#REF!</v>
      </c>
      <c r="AK3342" s="25" t="e">
        <f t="shared" si="2098"/>
        <v>#REF!</v>
      </c>
      <c r="AL3342" s="60">
        <f t="shared" si="2089"/>
        <v>40492</v>
      </c>
      <c r="AM3342" s="2"/>
    </row>
    <row r="3343" spans="1:39" ht="11.25" x14ac:dyDescent="0.2">
      <c r="A3343" s="2" t="s">
        <v>5</v>
      </c>
      <c r="B3343" s="2" t="str">
        <f t="shared" si="2093"/>
        <v>CACY2010</v>
      </c>
      <c r="C3343" s="2" t="s">
        <v>34</v>
      </c>
      <c r="D3343" s="4">
        <v>40491</v>
      </c>
      <c r="K3343" s="54">
        <f t="shared" si="2099"/>
        <v>0</v>
      </c>
      <c r="T3343" s="53"/>
      <c r="U3343" s="54"/>
      <c r="V3343" s="55"/>
      <c r="W3343" s="48">
        <f t="shared" si="2092"/>
        <v>1896</v>
      </c>
      <c r="X3343" s="32">
        <v>47890</v>
      </c>
      <c r="Y3343" s="31">
        <f t="shared" si="2085"/>
        <v>0</v>
      </c>
      <c r="Z3343" s="30">
        <f t="shared" si="2086"/>
        <v>0</v>
      </c>
      <c r="AA3343" s="10">
        <f t="shared" si="2095"/>
        <v>0</v>
      </c>
      <c r="AB3343" s="9" t="str">
        <f t="shared" si="2094"/>
        <v>U E</v>
      </c>
      <c r="AC3343" s="28">
        <f t="shared" si="2087"/>
        <v>0</v>
      </c>
      <c r="AD3343" s="29">
        <f t="shared" si="2088"/>
        <v>0</v>
      </c>
      <c r="AE3343" s="15">
        <f t="shared" si="2096"/>
        <v>0</v>
      </c>
      <c r="AF3343" s="27" t="e">
        <f t="shared" si="2090"/>
        <v>#REF!</v>
      </c>
      <c r="AG3343" s="7" t="e">
        <f t="shared" si="2090"/>
        <v>#REF!</v>
      </c>
      <c r="AH3343" s="17" t="e">
        <f t="shared" si="2097"/>
        <v>#REF!</v>
      </c>
      <c r="AI3343" s="26" t="e">
        <f t="shared" si="2091"/>
        <v>#REF!</v>
      </c>
      <c r="AJ3343" s="22" t="e">
        <f t="shared" si="2091"/>
        <v>#REF!</v>
      </c>
      <c r="AK3343" s="25" t="e">
        <f t="shared" si="2098"/>
        <v>#REF!</v>
      </c>
      <c r="AL3343" s="60">
        <f t="shared" si="2089"/>
        <v>40491</v>
      </c>
      <c r="AM3343" s="2"/>
    </row>
    <row r="3344" spans="1:39" ht="11.25" x14ac:dyDescent="0.2">
      <c r="A3344" s="2" t="s">
        <v>5</v>
      </c>
      <c r="B3344" s="2" t="str">
        <f t="shared" si="2093"/>
        <v>CACY2010</v>
      </c>
      <c r="C3344" s="2" t="s">
        <v>34</v>
      </c>
      <c r="D3344" s="4">
        <v>40490</v>
      </c>
      <c r="K3344" s="54">
        <f t="shared" si="2099"/>
        <v>0</v>
      </c>
      <c r="T3344" s="53">
        <v>1</v>
      </c>
      <c r="U3344" s="54">
        <v>1</v>
      </c>
      <c r="V3344" s="55">
        <v>87</v>
      </c>
      <c r="W3344" s="48">
        <f t="shared" si="2092"/>
        <v>1901</v>
      </c>
      <c r="X3344" s="32">
        <v>47890</v>
      </c>
      <c r="Y3344" s="31">
        <f t="shared" si="2085"/>
        <v>1.8166631864689913E-3</v>
      </c>
      <c r="Z3344" s="30">
        <f t="shared" si="2086"/>
        <v>2.0881186051367718E-5</v>
      </c>
      <c r="AA3344" s="10">
        <f t="shared" si="2095"/>
        <v>87</v>
      </c>
      <c r="AB3344" s="9" t="str">
        <f t="shared" si="2094"/>
        <v>U E</v>
      </c>
      <c r="AC3344" s="28">
        <f t="shared" si="2087"/>
        <v>1.8166631864689913E-3</v>
      </c>
      <c r="AD3344" s="29">
        <f t="shared" si="2088"/>
        <v>2.0881186051367718E-5</v>
      </c>
      <c r="AE3344" s="15">
        <f t="shared" si="2096"/>
        <v>87</v>
      </c>
      <c r="AF3344" s="27" t="e">
        <f t="shared" si="2090"/>
        <v>#REF!</v>
      </c>
      <c r="AG3344" s="7" t="e">
        <f t="shared" si="2090"/>
        <v>#REF!</v>
      </c>
      <c r="AH3344" s="17" t="e">
        <f t="shared" si="2097"/>
        <v>#REF!</v>
      </c>
      <c r="AI3344" s="26" t="e">
        <f t="shared" si="2091"/>
        <v>#REF!</v>
      </c>
      <c r="AJ3344" s="22" t="e">
        <f t="shared" si="2091"/>
        <v>#REF!</v>
      </c>
      <c r="AK3344" s="25" t="e">
        <f t="shared" si="2098"/>
        <v>#REF!</v>
      </c>
      <c r="AL3344" s="60">
        <f t="shared" si="2089"/>
        <v>40490</v>
      </c>
      <c r="AM3344" s="2"/>
    </row>
    <row r="3345" spans="1:39" ht="11.25" x14ac:dyDescent="0.2">
      <c r="A3345" s="2" t="s">
        <v>5</v>
      </c>
      <c r="B3345" s="2" t="str">
        <f t="shared" si="2093"/>
        <v>CACY2010</v>
      </c>
      <c r="C3345" s="2" t="s">
        <v>34</v>
      </c>
      <c r="D3345" s="4">
        <v>40489</v>
      </c>
      <c r="K3345" s="54">
        <f t="shared" si="2099"/>
        <v>0</v>
      </c>
      <c r="T3345" s="53">
        <v>2</v>
      </c>
      <c r="U3345" s="54">
        <v>16</v>
      </c>
      <c r="V3345" s="55">
        <v>3253</v>
      </c>
      <c r="W3345" s="48">
        <f t="shared" si="2092"/>
        <v>1903</v>
      </c>
      <c r="X3345" s="32">
        <v>47890</v>
      </c>
      <c r="Y3345" s="31">
        <f t="shared" si="2085"/>
        <v>6.7926498225099191E-2</v>
      </c>
      <c r="Z3345" s="30">
        <f t="shared" si="2086"/>
        <v>3.3409897682188348E-4</v>
      </c>
      <c r="AA3345" s="10">
        <f t="shared" si="2095"/>
        <v>203.31250000000003</v>
      </c>
      <c r="AB3345" s="9" t="str">
        <f t="shared" si="2094"/>
        <v>U E</v>
      </c>
      <c r="AC3345" s="28">
        <f t="shared" si="2087"/>
        <v>6.7926498225099191E-2</v>
      </c>
      <c r="AD3345" s="29">
        <f t="shared" si="2088"/>
        <v>3.3409897682188348E-4</v>
      </c>
      <c r="AE3345" s="15">
        <f t="shared" si="2096"/>
        <v>203.31250000000003</v>
      </c>
      <c r="AF3345" s="27" t="e">
        <f t="shared" si="2090"/>
        <v>#REF!</v>
      </c>
      <c r="AG3345" s="7" t="e">
        <f t="shared" si="2090"/>
        <v>#REF!</v>
      </c>
      <c r="AH3345" s="17" t="e">
        <f t="shared" si="2097"/>
        <v>#REF!</v>
      </c>
      <c r="AI3345" s="26" t="e">
        <f t="shared" si="2091"/>
        <v>#REF!</v>
      </c>
      <c r="AJ3345" s="22" t="e">
        <f t="shared" si="2091"/>
        <v>#REF!</v>
      </c>
      <c r="AK3345" s="25" t="e">
        <f t="shared" si="2098"/>
        <v>#REF!</v>
      </c>
      <c r="AL3345" s="60">
        <f t="shared" si="2089"/>
        <v>40489</v>
      </c>
      <c r="AM3345" s="2"/>
    </row>
    <row r="3346" spans="1:39" ht="11.25" x14ac:dyDescent="0.2">
      <c r="A3346" s="2" t="s">
        <v>5</v>
      </c>
      <c r="B3346" s="2" t="str">
        <f t="shared" si="2093"/>
        <v>CACY2010</v>
      </c>
      <c r="C3346" s="2" t="s">
        <v>34</v>
      </c>
      <c r="D3346" s="4">
        <v>40488</v>
      </c>
      <c r="K3346" s="54">
        <f t="shared" si="2099"/>
        <v>0</v>
      </c>
      <c r="T3346" s="53">
        <v>1</v>
      </c>
      <c r="U3346" s="54">
        <v>1</v>
      </c>
      <c r="V3346" s="55">
        <v>203</v>
      </c>
      <c r="W3346" s="48">
        <f t="shared" si="2092"/>
        <v>1903</v>
      </c>
      <c r="X3346" s="32">
        <v>47890</v>
      </c>
      <c r="Y3346" s="31">
        <f t="shared" si="2085"/>
        <v>4.2388807684276466E-3</v>
      </c>
      <c r="Z3346" s="30">
        <f t="shared" si="2086"/>
        <v>2.0881186051367718E-5</v>
      </c>
      <c r="AA3346" s="10">
        <f t="shared" si="2095"/>
        <v>203</v>
      </c>
      <c r="AB3346" s="9" t="str">
        <f t="shared" si="2094"/>
        <v>U E</v>
      </c>
      <c r="AC3346" s="28">
        <f t="shared" si="2087"/>
        <v>4.2388807684276466E-3</v>
      </c>
      <c r="AD3346" s="29">
        <f t="shared" si="2088"/>
        <v>2.0881186051367718E-5</v>
      </c>
      <c r="AE3346" s="15">
        <f t="shared" si="2096"/>
        <v>203</v>
      </c>
      <c r="AF3346" s="27" t="e">
        <f t="shared" si="2090"/>
        <v>#REF!</v>
      </c>
      <c r="AG3346" s="7" t="e">
        <f t="shared" si="2090"/>
        <v>#REF!</v>
      </c>
      <c r="AH3346" s="17" t="e">
        <f t="shared" si="2097"/>
        <v>#REF!</v>
      </c>
      <c r="AI3346" s="26" t="e">
        <f t="shared" si="2091"/>
        <v>#REF!</v>
      </c>
      <c r="AJ3346" s="22" t="e">
        <f t="shared" si="2091"/>
        <v>#REF!</v>
      </c>
      <c r="AK3346" s="25" t="e">
        <f t="shared" si="2098"/>
        <v>#REF!</v>
      </c>
      <c r="AL3346" s="60">
        <f t="shared" si="2089"/>
        <v>40488</v>
      </c>
      <c r="AM3346" s="2"/>
    </row>
    <row r="3347" spans="1:39" ht="11.25" x14ac:dyDescent="0.2">
      <c r="A3347" s="2" t="s">
        <v>5</v>
      </c>
      <c r="B3347" s="2" t="str">
        <f t="shared" si="2093"/>
        <v>CACY2010</v>
      </c>
      <c r="C3347" s="2" t="s">
        <v>34</v>
      </c>
      <c r="D3347" s="4">
        <v>40487</v>
      </c>
      <c r="K3347" s="54">
        <f t="shared" si="2099"/>
        <v>0</v>
      </c>
      <c r="T3347" s="53">
        <v>5</v>
      </c>
      <c r="U3347" s="54">
        <v>1213</v>
      </c>
      <c r="V3347" s="55">
        <v>103365</v>
      </c>
      <c r="W3347" s="48">
        <f t="shared" si="2092"/>
        <v>1902</v>
      </c>
      <c r="X3347" s="32">
        <v>47890</v>
      </c>
      <c r="Y3347" s="31">
        <f t="shared" si="2085"/>
        <v>2.1583837961996242</v>
      </c>
      <c r="Z3347" s="30">
        <f t="shared" si="2086"/>
        <v>2.5328878680309041E-2</v>
      </c>
      <c r="AA3347" s="10">
        <f t="shared" si="2095"/>
        <v>85.214344600164878</v>
      </c>
      <c r="AB3347" s="9" t="str">
        <f t="shared" si="2094"/>
        <v>U E</v>
      </c>
      <c r="AC3347" s="28">
        <f t="shared" si="2087"/>
        <v>2.1583837961996242</v>
      </c>
      <c r="AD3347" s="29">
        <f t="shared" si="2088"/>
        <v>2.5328878680309041E-2</v>
      </c>
      <c r="AE3347" s="15">
        <f t="shared" si="2096"/>
        <v>85.214344600164878</v>
      </c>
      <c r="AF3347" s="27" t="e">
        <f t="shared" si="2090"/>
        <v>#REF!</v>
      </c>
      <c r="AG3347" s="7" t="e">
        <f t="shared" si="2090"/>
        <v>#REF!</v>
      </c>
      <c r="AH3347" s="17" t="e">
        <f t="shared" si="2097"/>
        <v>#REF!</v>
      </c>
      <c r="AI3347" s="26" t="e">
        <f t="shared" si="2091"/>
        <v>#REF!</v>
      </c>
      <c r="AJ3347" s="22" t="e">
        <f t="shared" si="2091"/>
        <v>#REF!</v>
      </c>
      <c r="AK3347" s="25" t="e">
        <f t="shared" si="2098"/>
        <v>#REF!</v>
      </c>
      <c r="AL3347" s="60">
        <f t="shared" si="2089"/>
        <v>40487</v>
      </c>
      <c r="AM3347" s="2"/>
    </row>
    <row r="3348" spans="1:39" ht="11.25" x14ac:dyDescent="0.2">
      <c r="A3348" s="2" t="s">
        <v>5</v>
      </c>
      <c r="B3348" s="2" t="str">
        <f t="shared" si="2093"/>
        <v>CACY2010</v>
      </c>
      <c r="C3348" s="2" t="s">
        <v>34</v>
      </c>
      <c r="D3348" s="4">
        <v>40486</v>
      </c>
      <c r="K3348" s="54">
        <f t="shared" si="2099"/>
        <v>0</v>
      </c>
      <c r="T3348" s="53">
        <v>4</v>
      </c>
      <c r="U3348" s="54">
        <v>13</v>
      </c>
      <c r="V3348" s="55">
        <v>1463</v>
      </c>
      <c r="W3348" s="48">
        <f t="shared" si="2092"/>
        <v>1900</v>
      </c>
      <c r="X3348" s="32">
        <v>47890</v>
      </c>
      <c r="Y3348" s="31">
        <f t="shared" si="2085"/>
        <v>3.0549175193150972E-2</v>
      </c>
      <c r="Z3348" s="30">
        <f t="shared" si="2086"/>
        <v>2.7145541866778033E-4</v>
      </c>
      <c r="AA3348" s="10">
        <f t="shared" si="2095"/>
        <v>112.53846153846155</v>
      </c>
      <c r="AB3348" s="9" t="str">
        <f t="shared" si="2094"/>
        <v>U E</v>
      </c>
      <c r="AC3348" s="28">
        <f t="shared" si="2087"/>
        <v>3.0549175193150972E-2</v>
      </c>
      <c r="AD3348" s="29">
        <f t="shared" si="2088"/>
        <v>2.7145541866778033E-4</v>
      </c>
      <c r="AE3348" s="15">
        <f t="shared" si="2096"/>
        <v>112.53846153846155</v>
      </c>
      <c r="AF3348" s="27" t="e">
        <f t="shared" si="2090"/>
        <v>#REF!</v>
      </c>
      <c r="AG3348" s="7" t="e">
        <f t="shared" si="2090"/>
        <v>#REF!</v>
      </c>
      <c r="AH3348" s="17" t="e">
        <f t="shared" si="2097"/>
        <v>#REF!</v>
      </c>
      <c r="AI3348" s="26" t="e">
        <f t="shared" si="2091"/>
        <v>#REF!</v>
      </c>
      <c r="AJ3348" s="22" t="e">
        <f t="shared" si="2091"/>
        <v>#REF!</v>
      </c>
      <c r="AK3348" s="25" t="e">
        <f t="shared" si="2098"/>
        <v>#REF!</v>
      </c>
      <c r="AL3348" s="60">
        <f t="shared" si="2089"/>
        <v>40486</v>
      </c>
      <c r="AM3348" s="2"/>
    </row>
    <row r="3349" spans="1:39" ht="11.25" x14ac:dyDescent="0.2">
      <c r="A3349" s="2" t="s">
        <v>5</v>
      </c>
      <c r="B3349" s="2" t="str">
        <f t="shared" si="2093"/>
        <v>CACY2010</v>
      </c>
      <c r="C3349" s="2" t="s">
        <v>34</v>
      </c>
      <c r="D3349" s="4">
        <v>40485</v>
      </c>
      <c r="K3349" s="54">
        <f t="shared" si="2099"/>
        <v>0</v>
      </c>
      <c r="T3349" s="53">
        <v>1</v>
      </c>
      <c r="U3349" s="54">
        <v>1</v>
      </c>
      <c r="V3349" s="55">
        <v>161</v>
      </c>
      <c r="W3349" s="48">
        <f t="shared" si="2092"/>
        <v>1897</v>
      </c>
      <c r="X3349" s="32">
        <v>47890</v>
      </c>
      <c r="Y3349" s="31">
        <f t="shared" si="2085"/>
        <v>3.3618709542702027E-3</v>
      </c>
      <c r="Z3349" s="30">
        <f t="shared" si="2086"/>
        <v>2.0881186051367718E-5</v>
      </c>
      <c r="AA3349" s="10">
        <f t="shared" si="2095"/>
        <v>161</v>
      </c>
      <c r="AB3349" s="9" t="str">
        <f t="shared" si="2094"/>
        <v>U E</v>
      </c>
      <c r="AC3349" s="28">
        <f t="shared" si="2087"/>
        <v>3.3618709542702027E-3</v>
      </c>
      <c r="AD3349" s="29">
        <f t="shared" si="2088"/>
        <v>2.0881186051367718E-5</v>
      </c>
      <c r="AE3349" s="15">
        <f t="shared" si="2096"/>
        <v>161</v>
      </c>
      <c r="AF3349" s="27" t="e">
        <f t="shared" si="2090"/>
        <v>#REF!</v>
      </c>
      <c r="AG3349" s="7" t="e">
        <f t="shared" si="2090"/>
        <v>#REF!</v>
      </c>
      <c r="AH3349" s="17" t="e">
        <f t="shared" si="2097"/>
        <v>#REF!</v>
      </c>
      <c r="AI3349" s="26" t="e">
        <f t="shared" si="2091"/>
        <v>#REF!</v>
      </c>
      <c r="AJ3349" s="22" t="e">
        <f t="shared" si="2091"/>
        <v>#REF!</v>
      </c>
      <c r="AK3349" s="25" t="e">
        <f t="shared" si="2098"/>
        <v>#REF!</v>
      </c>
      <c r="AL3349" s="60">
        <f t="shared" si="2089"/>
        <v>40485</v>
      </c>
      <c r="AM3349" s="2"/>
    </row>
    <row r="3350" spans="1:39" ht="11.25" x14ac:dyDescent="0.2">
      <c r="A3350" s="2" t="s">
        <v>5</v>
      </c>
      <c r="B3350" s="2" t="str">
        <f t="shared" si="2093"/>
        <v>CACY2010</v>
      </c>
      <c r="C3350" s="2" t="s">
        <v>34</v>
      </c>
      <c r="D3350" s="4">
        <v>40484</v>
      </c>
      <c r="K3350" s="54">
        <f t="shared" si="2099"/>
        <v>0</v>
      </c>
      <c r="T3350" s="53">
        <v>1</v>
      </c>
      <c r="U3350" s="54">
        <v>13</v>
      </c>
      <c r="V3350" s="55">
        <v>2365</v>
      </c>
      <c r="W3350" s="48">
        <f t="shared" si="2092"/>
        <v>1897</v>
      </c>
      <c r="X3350" s="32">
        <v>47890</v>
      </c>
      <c r="Y3350" s="31">
        <f t="shared" si="2085"/>
        <v>4.9384005011484655E-2</v>
      </c>
      <c r="Z3350" s="30">
        <f t="shared" si="2086"/>
        <v>2.7145541866778033E-4</v>
      </c>
      <c r="AA3350" s="10">
        <f t="shared" si="2095"/>
        <v>181.92307692307693</v>
      </c>
      <c r="AB3350" s="9" t="str">
        <f t="shared" si="2094"/>
        <v>U E</v>
      </c>
      <c r="AC3350" s="28">
        <f t="shared" si="2087"/>
        <v>4.9384005011484655E-2</v>
      </c>
      <c r="AD3350" s="29">
        <f t="shared" si="2088"/>
        <v>2.7145541866778033E-4</v>
      </c>
      <c r="AE3350" s="15">
        <f t="shared" si="2096"/>
        <v>181.92307692307693</v>
      </c>
      <c r="AF3350" s="27" t="e">
        <f t="shared" si="2090"/>
        <v>#REF!</v>
      </c>
      <c r="AG3350" s="7" t="e">
        <f t="shared" si="2090"/>
        <v>#REF!</v>
      </c>
      <c r="AH3350" s="17" t="e">
        <f t="shared" si="2097"/>
        <v>#REF!</v>
      </c>
      <c r="AI3350" s="26" t="e">
        <f t="shared" si="2091"/>
        <v>#REF!</v>
      </c>
      <c r="AJ3350" s="22" t="e">
        <f t="shared" si="2091"/>
        <v>#REF!</v>
      </c>
      <c r="AK3350" s="25" t="e">
        <f t="shared" si="2098"/>
        <v>#REF!</v>
      </c>
      <c r="AL3350" s="60">
        <f t="shared" si="2089"/>
        <v>40484</v>
      </c>
      <c r="AM3350" s="2"/>
    </row>
    <row r="3351" spans="1:39" ht="11.25" x14ac:dyDescent="0.2">
      <c r="A3351" s="2" t="s">
        <v>5</v>
      </c>
      <c r="B3351" s="2" t="str">
        <f t="shared" si="2093"/>
        <v>CACY2010</v>
      </c>
      <c r="C3351" s="2" t="s">
        <v>34</v>
      </c>
      <c r="D3351" s="4">
        <v>40483</v>
      </c>
      <c r="K3351" s="54">
        <f t="shared" si="2099"/>
        <v>0</v>
      </c>
      <c r="T3351" s="53">
        <v>3</v>
      </c>
      <c r="U3351" s="54">
        <v>10</v>
      </c>
      <c r="V3351" s="55">
        <v>1043</v>
      </c>
      <c r="W3351" s="48">
        <f t="shared" si="2092"/>
        <v>1897</v>
      </c>
      <c r="X3351" s="32">
        <v>47890</v>
      </c>
      <c r="Y3351" s="31">
        <f t="shared" si="2085"/>
        <v>2.1779077051576529E-2</v>
      </c>
      <c r="Z3351" s="30">
        <f t="shared" si="2086"/>
        <v>2.0881186051367718E-4</v>
      </c>
      <c r="AA3351" s="10">
        <f t="shared" si="2095"/>
        <v>104.3</v>
      </c>
      <c r="AB3351" s="9" t="str">
        <f t="shared" si="2094"/>
        <v>U E</v>
      </c>
      <c r="AC3351" s="28">
        <f t="shared" si="2087"/>
        <v>2.1779077051576529E-2</v>
      </c>
      <c r="AD3351" s="29">
        <f t="shared" si="2088"/>
        <v>2.0881186051367718E-4</v>
      </c>
      <c r="AE3351" s="15">
        <f t="shared" si="2096"/>
        <v>104.3</v>
      </c>
      <c r="AF3351" s="27" t="e">
        <f t="shared" si="2090"/>
        <v>#REF!</v>
      </c>
      <c r="AG3351" s="7" t="e">
        <f t="shared" si="2090"/>
        <v>#REF!</v>
      </c>
      <c r="AH3351" s="17" t="e">
        <f t="shared" si="2097"/>
        <v>#REF!</v>
      </c>
      <c r="AI3351" s="26" t="e">
        <f t="shared" si="2091"/>
        <v>#REF!</v>
      </c>
      <c r="AJ3351" s="22" t="e">
        <f t="shared" si="2091"/>
        <v>#REF!</v>
      </c>
      <c r="AK3351" s="25" t="e">
        <f t="shared" si="2098"/>
        <v>#REF!</v>
      </c>
      <c r="AL3351" s="60">
        <f t="shared" si="2089"/>
        <v>40483</v>
      </c>
      <c r="AM3351" s="2"/>
    </row>
    <row r="3352" spans="1:39" ht="11.25" x14ac:dyDescent="0.2">
      <c r="A3352" s="2" t="s">
        <v>5</v>
      </c>
      <c r="B3352" s="2" t="str">
        <f t="shared" si="2093"/>
        <v>CACY2010</v>
      </c>
      <c r="C3352" s="2" t="s">
        <v>34</v>
      </c>
      <c r="D3352" s="4">
        <v>40482</v>
      </c>
      <c r="G3352" s="69">
        <v>184</v>
      </c>
      <c r="H3352" s="71">
        <v>1.76</v>
      </c>
      <c r="I3352" s="76">
        <v>105</v>
      </c>
      <c r="K3352" s="54">
        <f t="shared" si="2099"/>
        <v>0</v>
      </c>
      <c r="T3352" s="53">
        <v>4</v>
      </c>
      <c r="U3352" s="54">
        <v>4</v>
      </c>
      <c r="V3352" s="55">
        <v>700</v>
      </c>
      <c r="W3352" s="48">
        <f t="shared" si="2092"/>
        <v>1897</v>
      </c>
      <c r="X3352" s="32">
        <v>47890</v>
      </c>
      <c r="Y3352" s="31">
        <f t="shared" si="2085"/>
        <v>1.4616830235957402E-2</v>
      </c>
      <c r="Z3352" s="30">
        <f t="shared" si="2086"/>
        <v>8.3524744205470871E-5</v>
      </c>
      <c r="AA3352" s="10">
        <f t="shared" si="2095"/>
        <v>175</v>
      </c>
      <c r="AB3352" s="9" t="str">
        <f t="shared" si="2094"/>
        <v>U E</v>
      </c>
      <c r="AC3352" s="28">
        <f t="shared" si="2087"/>
        <v>1.4616830235957402E-2</v>
      </c>
      <c r="AD3352" s="29">
        <f t="shared" si="2088"/>
        <v>8.3524744205470871E-5</v>
      </c>
      <c r="AE3352" s="15">
        <f t="shared" si="2096"/>
        <v>175</v>
      </c>
      <c r="AF3352" s="27" t="e">
        <f t="shared" si="2090"/>
        <v>#REF!</v>
      </c>
      <c r="AG3352" s="7" t="e">
        <f t="shared" si="2090"/>
        <v>#REF!</v>
      </c>
      <c r="AH3352" s="17" t="e">
        <f t="shared" si="2097"/>
        <v>#REF!</v>
      </c>
      <c r="AI3352" s="26" t="e">
        <f t="shared" si="2091"/>
        <v>#REF!</v>
      </c>
      <c r="AJ3352" s="22" t="e">
        <f t="shared" si="2091"/>
        <v>#REF!</v>
      </c>
      <c r="AK3352" s="25" t="e">
        <f t="shared" si="2098"/>
        <v>#REF!</v>
      </c>
      <c r="AL3352" s="60">
        <f t="shared" si="2089"/>
        <v>40482</v>
      </c>
      <c r="AM3352" s="2"/>
    </row>
    <row r="3353" spans="1:39" ht="11.25" x14ac:dyDescent="0.2">
      <c r="A3353" s="2" t="s">
        <v>5</v>
      </c>
      <c r="B3353" s="2" t="str">
        <f t="shared" si="2093"/>
        <v>CACY2010</v>
      </c>
      <c r="C3353" s="2" t="s">
        <v>34</v>
      </c>
      <c r="D3353" s="4">
        <v>40481</v>
      </c>
      <c r="K3353" s="54">
        <f t="shared" si="2099"/>
        <v>0</v>
      </c>
      <c r="T3353" s="53">
        <v>1</v>
      </c>
      <c r="U3353" s="54">
        <v>22</v>
      </c>
      <c r="V3353" s="55">
        <v>3889</v>
      </c>
      <c r="W3353" s="48">
        <f t="shared" si="2092"/>
        <v>1894</v>
      </c>
      <c r="X3353" s="32">
        <v>47890</v>
      </c>
      <c r="Y3353" s="31">
        <f t="shared" si="2085"/>
        <v>8.1206932553769054E-2</v>
      </c>
      <c r="Z3353" s="30">
        <f t="shared" si="2086"/>
        <v>4.5938609313008979E-4</v>
      </c>
      <c r="AA3353" s="10">
        <f t="shared" si="2095"/>
        <v>176.77272727272728</v>
      </c>
      <c r="AB3353" s="9" t="str">
        <f t="shared" si="2094"/>
        <v>U E</v>
      </c>
      <c r="AC3353" s="28">
        <f t="shared" si="2087"/>
        <v>8.1206932553769054E-2</v>
      </c>
      <c r="AD3353" s="29">
        <f t="shared" si="2088"/>
        <v>4.5938609313008979E-4</v>
      </c>
      <c r="AE3353" s="15">
        <f t="shared" si="2096"/>
        <v>176.77272727272728</v>
      </c>
      <c r="AF3353" s="27" t="e">
        <f t="shared" si="2090"/>
        <v>#REF!</v>
      </c>
      <c r="AG3353" s="7" t="e">
        <f t="shared" si="2090"/>
        <v>#REF!</v>
      </c>
      <c r="AH3353" s="17" t="e">
        <f t="shared" si="2097"/>
        <v>#REF!</v>
      </c>
      <c r="AI3353" s="26" t="e">
        <f t="shared" si="2091"/>
        <v>#REF!</v>
      </c>
      <c r="AJ3353" s="22" t="e">
        <f t="shared" si="2091"/>
        <v>#REF!</v>
      </c>
      <c r="AK3353" s="25" t="e">
        <f t="shared" si="2098"/>
        <v>#REF!</v>
      </c>
      <c r="AL3353" s="60">
        <f t="shared" si="2089"/>
        <v>40481</v>
      </c>
      <c r="AM3353" s="2"/>
    </row>
    <row r="3354" spans="1:39" ht="11.25" x14ac:dyDescent="0.2">
      <c r="A3354" s="2" t="s">
        <v>5</v>
      </c>
      <c r="B3354" s="2" t="str">
        <f t="shared" si="2093"/>
        <v>CACY2010</v>
      </c>
      <c r="C3354" s="2" t="s">
        <v>34</v>
      </c>
      <c r="D3354" s="4">
        <v>40480</v>
      </c>
      <c r="K3354" s="54">
        <f t="shared" si="2099"/>
        <v>0</v>
      </c>
      <c r="T3354" s="53">
        <v>2</v>
      </c>
      <c r="U3354" s="54">
        <v>10</v>
      </c>
      <c r="V3354" s="55">
        <v>218</v>
      </c>
      <c r="W3354" s="48">
        <f t="shared" si="2092"/>
        <v>1894</v>
      </c>
      <c r="X3354" s="32">
        <v>47890</v>
      </c>
      <c r="Y3354" s="31">
        <f t="shared" si="2085"/>
        <v>4.5520985591981627E-3</v>
      </c>
      <c r="Z3354" s="30">
        <f t="shared" si="2086"/>
        <v>2.0881186051367718E-4</v>
      </c>
      <c r="AA3354" s="10">
        <f t="shared" si="2095"/>
        <v>21.8</v>
      </c>
      <c r="AB3354" s="9" t="str">
        <f t="shared" si="2094"/>
        <v>U E</v>
      </c>
      <c r="AC3354" s="28">
        <f t="shared" si="2087"/>
        <v>4.5520985591981627E-3</v>
      </c>
      <c r="AD3354" s="29">
        <f t="shared" si="2088"/>
        <v>2.0881186051367718E-4</v>
      </c>
      <c r="AE3354" s="15">
        <f t="shared" si="2096"/>
        <v>21.8</v>
      </c>
      <c r="AF3354" s="27" t="e">
        <f t="shared" si="2090"/>
        <v>#REF!</v>
      </c>
      <c r="AG3354" s="7" t="e">
        <f t="shared" si="2090"/>
        <v>#REF!</v>
      </c>
      <c r="AH3354" s="17" t="e">
        <f t="shared" si="2097"/>
        <v>#REF!</v>
      </c>
      <c r="AI3354" s="26" t="e">
        <f t="shared" si="2091"/>
        <v>#REF!</v>
      </c>
      <c r="AJ3354" s="22" t="e">
        <f t="shared" si="2091"/>
        <v>#REF!</v>
      </c>
      <c r="AK3354" s="25" t="e">
        <f t="shared" si="2098"/>
        <v>#REF!</v>
      </c>
      <c r="AL3354" s="60">
        <f t="shared" si="2089"/>
        <v>40480</v>
      </c>
      <c r="AM3354" s="2"/>
    </row>
    <row r="3355" spans="1:39" ht="11.25" x14ac:dyDescent="0.2">
      <c r="A3355" s="2" t="s">
        <v>5</v>
      </c>
      <c r="B3355" s="2" t="str">
        <f t="shared" si="2093"/>
        <v>CACY2010</v>
      </c>
      <c r="C3355" s="2" t="s">
        <v>34</v>
      </c>
      <c r="D3355" s="4">
        <v>40479</v>
      </c>
      <c r="K3355" s="54">
        <f t="shared" si="2099"/>
        <v>0</v>
      </c>
      <c r="T3355" s="53">
        <v>6</v>
      </c>
      <c r="U3355" s="54">
        <v>174</v>
      </c>
      <c r="V3355" s="55">
        <v>25197</v>
      </c>
      <c r="W3355" s="48">
        <f t="shared" si="2092"/>
        <v>1896</v>
      </c>
      <c r="X3355" s="32">
        <v>47890</v>
      </c>
      <c r="Y3355" s="31">
        <f t="shared" ref="Y3355:Y3418" si="2100">V3355/X3355</f>
        <v>0.52614324493631237</v>
      </c>
      <c r="Z3355" s="30">
        <f t="shared" ref="Z3355:Z3418" si="2101">U3355/X3355</f>
        <v>3.6333263729379827E-3</v>
      </c>
      <c r="AA3355" s="10">
        <f t="shared" si="2095"/>
        <v>144.81034482758622</v>
      </c>
      <c r="AB3355" s="9" t="str">
        <f t="shared" si="2094"/>
        <v>U E</v>
      </c>
      <c r="AC3355" s="28">
        <f t="shared" ref="AC3355:AC3418" si="2102">IF($AB3355="U E",$Y3355,(V3355-E3355)/X3355)</f>
        <v>0.52614324493631237</v>
      </c>
      <c r="AD3355" s="29">
        <f t="shared" ref="AD3355:AD3418" si="2103">IF($AB3355="U E",$Z3355,(U3355-F3355)/X3355)</f>
        <v>3.6333263729379827E-3</v>
      </c>
      <c r="AE3355" s="15">
        <f t="shared" si="2096"/>
        <v>144.81034482758622</v>
      </c>
      <c r="AF3355" s="27" t="e">
        <f t="shared" si="2090"/>
        <v>#REF!</v>
      </c>
      <c r="AG3355" s="7" t="e">
        <f t="shared" si="2090"/>
        <v>#REF!</v>
      </c>
      <c r="AH3355" s="17" t="e">
        <f t="shared" si="2097"/>
        <v>#REF!</v>
      </c>
      <c r="AI3355" s="26" t="e">
        <f t="shared" si="2091"/>
        <v>#REF!</v>
      </c>
      <c r="AJ3355" s="22" t="e">
        <f t="shared" si="2091"/>
        <v>#REF!</v>
      </c>
      <c r="AK3355" s="25" t="e">
        <f t="shared" si="2098"/>
        <v>#REF!</v>
      </c>
      <c r="AL3355" s="60">
        <f t="shared" si="2089"/>
        <v>40479</v>
      </c>
      <c r="AM3355" s="2"/>
    </row>
    <row r="3356" spans="1:39" ht="11.25" x14ac:dyDescent="0.2">
      <c r="A3356" s="2" t="s">
        <v>5</v>
      </c>
      <c r="B3356" s="2" t="str">
        <f t="shared" si="2093"/>
        <v>CACY2010</v>
      </c>
      <c r="C3356" s="2" t="s">
        <v>34</v>
      </c>
      <c r="D3356" s="4">
        <v>40478</v>
      </c>
      <c r="K3356" s="54">
        <f t="shared" si="2099"/>
        <v>0</v>
      </c>
      <c r="T3356" s="53">
        <v>6</v>
      </c>
      <c r="U3356" s="54">
        <v>74</v>
      </c>
      <c r="V3356" s="55">
        <v>5210</v>
      </c>
      <c r="W3356" s="48">
        <f t="shared" si="2092"/>
        <v>1891</v>
      </c>
      <c r="X3356" s="32">
        <v>47890</v>
      </c>
      <c r="Y3356" s="31">
        <f t="shared" si="2100"/>
        <v>0.10879097932762581</v>
      </c>
      <c r="Z3356" s="30">
        <f t="shared" si="2101"/>
        <v>1.5452077678012111E-3</v>
      </c>
      <c r="AA3356" s="10">
        <f t="shared" si="2095"/>
        <v>70.405405405405403</v>
      </c>
      <c r="AB3356" s="9" t="str">
        <f t="shared" si="2094"/>
        <v>U E</v>
      </c>
      <c r="AC3356" s="28">
        <f t="shared" si="2102"/>
        <v>0.10879097932762581</v>
      </c>
      <c r="AD3356" s="29">
        <f t="shared" si="2103"/>
        <v>1.5452077678012111E-3</v>
      </c>
      <c r="AE3356" s="15">
        <f t="shared" si="2096"/>
        <v>70.405405405405403</v>
      </c>
      <c r="AF3356" s="27" t="e">
        <f t="shared" si="2090"/>
        <v>#REF!</v>
      </c>
      <c r="AG3356" s="7" t="e">
        <f t="shared" si="2090"/>
        <v>#REF!</v>
      </c>
      <c r="AH3356" s="17" t="e">
        <f t="shared" si="2097"/>
        <v>#REF!</v>
      </c>
      <c r="AI3356" s="26" t="e">
        <f t="shared" si="2091"/>
        <v>#REF!</v>
      </c>
      <c r="AJ3356" s="22" t="e">
        <f t="shared" si="2091"/>
        <v>#REF!</v>
      </c>
      <c r="AK3356" s="25" t="e">
        <f t="shared" si="2098"/>
        <v>#REF!</v>
      </c>
      <c r="AL3356" s="60">
        <f t="shared" si="2089"/>
        <v>40478</v>
      </c>
      <c r="AM3356" s="2"/>
    </row>
    <row r="3357" spans="1:39" ht="11.25" x14ac:dyDescent="0.2">
      <c r="A3357" s="2" t="s">
        <v>5</v>
      </c>
      <c r="B3357" s="2" t="str">
        <f t="shared" si="2093"/>
        <v>CACY2010</v>
      </c>
      <c r="C3357" s="2" t="s">
        <v>34</v>
      </c>
      <c r="D3357" s="4">
        <v>40477</v>
      </c>
      <c r="K3357" s="54">
        <f t="shared" si="2099"/>
        <v>0</v>
      </c>
      <c r="T3357" s="53">
        <v>5</v>
      </c>
      <c r="U3357" s="54">
        <v>70</v>
      </c>
      <c r="V3357" s="55">
        <v>16220</v>
      </c>
      <c r="W3357" s="48">
        <f t="shared" si="2092"/>
        <v>1887</v>
      </c>
      <c r="X3357" s="32">
        <v>47890</v>
      </c>
      <c r="Y3357" s="31">
        <f t="shared" si="2100"/>
        <v>0.33869283775318437</v>
      </c>
      <c r="Z3357" s="30">
        <f t="shared" si="2101"/>
        <v>1.4616830235957402E-3</v>
      </c>
      <c r="AA3357" s="10">
        <f t="shared" si="2095"/>
        <v>231.71428571428569</v>
      </c>
      <c r="AB3357" s="9" t="str">
        <f t="shared" si="2094"/>
        <v>U E</v>
      </c>
      <c r="AC3357" s="28">
        <f t="shared" si="2102"/>
        <v>0.33869283775318437</v>
      </c>
      <c r="AD3357" s="29">
        <f t="shared" si="2103"/>
        <v>1.4616830235957402E-3</v>
      </c>
      <c r="AE3357" s="15">
        <f t="shared" si="2096"/>
        <v>231.71428571428569</v>
      </c>
      <c r="AF3357" s="27" t="e">
        <f t="shared" si="2090"/>
        <v>#REF!</v>
      </c>
      <c r="AG3357" s="7" t="e">
        <f t="shared" si="2090"/>
        <v>#REF!</v>
      </c>
      <c r="AH3357" s="17" t="e">
        <f t="shared" si="2097"/>
        <v>#REF!</v>
      </c>
      <c r="AI3357" s="26" t="e">
        <f t="shared" si="2091"/>
        <v>#REF!</v>
      </c>
      <c r="AJ3357" s="22" t="e">
        <f t="shared" si="2091"/>
        <v>#REF!</v>
      </c>
      <c r="AK3357" s="25" t="e">
        <f t="shared" si="2098"/>
        <v>#REF!</v>
      </c>
      <c r="AL3357" s="60">
        <f t="shared" si="2089"/>
        <v>40477</v>
      </c>
      <c r="AM3357" s="2"/>
    </row>
    <row r="3358" spans="1:39" ht="11.25" x14ac:dyDescent="0.2">
      <c r="A3358" s="2" t="s">
        <v>5</v>
      </c>
      <c r="B3358" s="2" t="str">
        <f t="shared" si="2093"/>
        <v>CACY2010</v>
      </c>
      <c r="C3358" s="2" t="s">
        <v>34</v>
      </c>
      <c r="D3358" s="4">
        <v>40476</v>
      </c>
      <c r="K3358" s="54">
        <f t="shared" si="2099"/>
        <v>0</v>
      </c>
      <c r="T3358" s="53">
        <v>10</v>
      </c>
      <c r="U3358" s="54">
        <v>221</v>
      </c>
      <c r="V3358" s="55">
        <v>26057</v>
      </c>
      <c r="W3358" s="48">
        <f t="shared" si="2092"/>
        <v>1885</v>
      </c>
      <c r="X3358" s="32">
        <v>47890</v>
      </c>
      <c r="Y3358" s="31">
        <f t="shared" si="2100"/>
        <v>0.5441010649404886</v>
      </c>
      <c r="Z3358" s="30">
        <f t="shared" si="2101"/>
        <v>4.6147421173522657E-3</v>
      </c>
      <c r="AA3358" s="10">
        <f t="shared" si="2095"/>
        <v>117.90497737556561</v>
      </c>
      <c r="AB3358" s="9" t="str">
        <f t="shared" si="2094"/>
        <v>U E</v>
      </c>
      <c r="AC3358" s="28">
        <f t="shared" si="2102"/>
        <v>0.5441010649404886</v>
      </c>
      <c r="AD3358" s="29">
        <f t="shared" si="2103"/>
        <v>4.6147421173522657E-3</v>
      </c>
      <c r="AE3358" s="15">
        <f t="shared" si="2096"/>
        <v>117.90497737556561</v>
      </c>
      <c r="AF3358" s="27" t="e">
        <f t="shared" si="2090"/>
        <v>#REF!</v>
      </c>
      <c r="AG3358" s="7" t="e">
        <f t="shared" si="2090"/>
        <v>#REF!</v>
      </c>
      <c r="AH3358" s="17" t="e">
        <f t="shared" si="2097"/>
        <v>#REF!</v>
      </c>
      <c r="AI3358" s="26" t="e">
        <f t="shared" si="2091"/>
        <v>#REF!</v>
      </c>
      <c r="AJ3358" s="22" t="e">
        <f t="shared" si="2091"/>
        <v>#REF!</v>
      </c>
      <c r="AK3358" s="25" t="e">
        <f t="shared" si="2098"/>
        <v>#REF!</v>
      </c>
      <c r="AL3358" s="60">
        <f t="shared" ref="AL3358:AL3421" si="2104">D3358</f>
        <v>40476</v>
      </c>
      <c r="AM3358" s="2"/>
    </row>
    <row r="3359" spans="1:39" ht="11.25" x14ac:dyDescent="0.2">
      <c r="A3359" s="2" t="s">
        <v>5</v>
      </c>
      <c r="B3359" s="2" t="str">
        <f t="shared" si="2093"/>
        <v>CACY2010</v>
      </c>
      <c r="C3359" s="2" t="s">
        <v>34</v>
      </c>
      <c r="D3359" s="4">
        <v>40475</v>
      </c>
      <c r="K3359" s="54">
        <f t="shared" si="2099"/>
        <v>0</v>
      </c>
      <c r="T3359" s="53">
        <v>17</v>
      </c>
      <c r="U3359" s="54">
        <v>2826</v>
      </c>
      <c r="V3359" s="55">
        <v>654994</v>
      </c>
      <c r="W3359" s="48">
        <f t="shared" si="2092"/>
        <v>1876</v>
      </c>
      <c r="X3359" s="32">
        <v>47890</v>
      </c>
      <c r="Y3359" s="31">
        <f t="shared" si="2100"/>
        <v>13.677051576529546</v>
      </c>
      <c r="Z3359" s="30">
        <f t="shared" si="2101"/>
        <v>5.9010231781165171E-2</v>
      </c>
      <c r="AA3359" s="10">
        <f t="shared" si="2095"/>
        <v>231.77423920736021</v>
      </c>
      <c r="AB3359" s="9" t="str">
        <f t="shared" si="2094"/>
        <v>U E</v>
      </c>
      <c r="AC3359" s="28">
        <f t="shared" si="2102"/>
        <v>13.677051576529546</v>
      </c>
      <c r="AD3359" s="29">
        <f t="shared" si="2103"/>
        <v>5.9010231781165171E-2</v>
      </c>
      <c r="AE3359" s="15">
        <f t="shared" si="2096"/>
        <v>231.77423920736021</v>
      </c>
      <c r="AF3359" s="27" t="e">
        <f t="shared" si="2090"/>
        <v>#REF!</v>
      </c>
      <c r="AG3359" s="7" t="e">
        <f t="shared" si="2090"/>
        <v>#REF!</v>
      </c>
      <c r="AH3359" s="17" t="e">
        <f t="shared" si="2097"/>
        <v>#REF!</v>
      </c>
      <c r="AI3359" s="26" t="e">
        <f t="shared" si="2091"/>
        <v>#REF!</v>
      </c>
      <c r="AJ3359" s="22" t="e">
        <f t="shared" si="2091"/>
        <v>#REF!</v>
      </c>
      <c r="AK3359" s="25" t="e">
        <f t="shared" si="2098"/>
        <v>#REF!</v>
      </c>
      <c r="AL3359" s="60">
        <f t="shared" si="2104"/>
        <v>40475</v>
      </c>
      <c r="AM3359" s="2"/>
    </row>
    <row r="3360" spans="1:39" ht="11.25" x14ac:dyDescent="0.2">
      <c r="A3360" s="2" t="s">
        <v>5</v>
      </c>
      <c r="B3360" s="2" t="str">
        <f t="shared" si="2093"/>
        <v>CACY2010</v>
      </c>
      <c r="C3360" s="2" t="s">
        <v>34</v>
      </c>
      <c r="D3360" s="4">
        <v>40474</v>
      </c>
      <c r="K3360" s="54">
        <f t="shared" si="2099"/>
        <v>0</v>
      </c>
      <c r="T3360" s="53">
        <v>5</v>
      </c>
      <c r="U3360" s="54">
        <v>48</v>
      </c>
      <c r="V3360" s="55">
        <v>7736</v>
      </c>
      <c r="W3360" s="48">
        <f t="shared" si="2092"/>
        <v>1860</v>
      </c>
      <c r="X3360" s="32">
        <v>47890</v>
      </c>
      <c r="Y3360" s="31">
        <f t="shared" si="2100"/>
        <v>0.16153685529338066</v>
      </c>
      <c r="Z3360" s="30">
        <f t="shared" si="2101"/>
        <v>1.0022969304656505E-3</v>
      </c>
      <c r="AA3360" s="10">
        <f t="shared" si="2095"/>
        <v>161.16666666666666</v>
      </c>
      <c r="AB3360" s="9" t="str">
        <f t="shared" si="2094"/>
        <v>U E</v>
      </c>
      <c r="AC3360" s="28">
        <f t="shared" si="2102"/>
        <v>0.16153685529338066</v>
      </c>
      <c r="AD3360" s="29">
        <f t="shared" si="2103"/>
        <v>1.0022969304656505E-3</v>
      </c>
      <c r="AE3360" s="15">
        <f t="shared" si="2096"/>
        <v>161.16666666666666</v>
      </c>
      <c r="AF3360" s="27" t="e">
        <f t="shared" ref="AF3360:AG3423" si="2105">AF3361+Y3360</f>
        <v>#REF!</v>
      </c>
      <c r="AG3360" s="7" t="e">
        <f t="shared" si="2105"/>
        <v>#REF!</v>
      </c>
      <c r="AH3360" s="17" t="e">
        <f t="shared" si="2097"/>
        <v>#REF!</v>
      </c>
      <c r="AI3360" s="26" t="e">
        <f t="shared" ref="AI3360:AJ3423" si="2106">AI3361+AC3360</f>
        <v>#REF!</v>
      </c>
      <c r="AJ3360" s="22" t="e">
        <f t="shared" si="2106"/>
        <v>#REF!</v>
      </c>
      <c r="AK3360" s="25" t="e">
        <f t="shared" si="2098"/>
        <v>#REF!</v>
      </c>
      <c r="AL3360" s="60">
        <f t="shared" si="2104"/>
        <v>40474</v>
      </c>
      <c r="AM3360" s="2"/>
    </row>
    <row r="3361" spans="1:39" ht="11.25" x14ac:dyDescent="0.2">
      <c r="A3361" s="2" t="s">
        <v>5</v>
      </c>
      <c r="B3361" s="2" t="str">
        <f t="shared" si="2093"/>
        <v>CACY2010</v>
      </c>
      <c r="C3361" s="2" t="s">
        <v>34</v>
      </c>
      <c r="D3361" s="4">
        <v>40473</v>
      </c>
      <c r="K3361" s="54">
        <f t="shared" si="2099"/>
        <v>0</v>
      </c>
      <c r="T3361" s="53">
        <v>6</v>
      </c>
      <c r="U3361" s="54">
        <v>2604</v>
      </c>
      <c r="V3361" s="55">
        <v>346296</v>
      </c>
      <c r="W3361" s="48">
        <f t="shared" si="2092"/>
        <v>1856</v>
      </c>
      <c r="X3361" s="32">
        <v>47890</v>
      </c>
      <c r="Y3361" s="31">
        <f t="shared" si="2100"/>
        <v>7.2310712048444348</v>
      </c>
      <c r="Z3361" s="30">
        <f t="shared" si="2101"/>
        <v>5.4374608477761537E-2</v>
      </c>
      <c r="AA3361" s="10">
        <f t="shared" si="2095"/>
        <v>132.98617511520737</v>
      </c>
      <c r="AB3361" s="9" t="str">
        <f t="shared" si="2094"/>
        <v>U E</v>
      </c>
      <c r="AC3361" s="28">
        <f t="shared" si="2102"/>
        <v>7.2310712048444348</v>
      </c>
      <c r="AD3361" s="29">
        <f t="shared" si="2103"/>
        <v>5.4374608477761537E-2</v>
      </c>
      <c r="AE3361" s="15">
        <f t="shared" si="2096"/>
        <v>132.98617511520737</v>
      </c>
      <c r="AF3361" s="27" t="e">
        <f t="shared" si="2105"/>
        <v>#REF!</v>
      </c>
      <c r="AG3361" s="7" t="e">
        <f t="shared" si="2105"/>
        <v>#REF!</v>
      </c>
      <c r="AH3361" s="17" t="e">
        <f t="shared" si="2097"/>
        <v>#REF!</v>
      </c>
      <c r="AI3361" s="26" t="e">
        <f t="shared" si="2106"/>
        <v>#REF!</v>
      </c>
      <c r="AJ3361" s="22" t="e">
        <f t="shared" si="2106"/>
        <v>#REF!</v>
      </c>
      <c r="AK3361" s="25" t="e">
        <f t="shared" si="2098"/>
        <v>#REF!</v>
      </c>
      <c r="AL3361" s="60">
        <f t="shared" si="2104"/>
        <v>40473</v>
      </c>
      <c r="AM3361" s="2"/>
    </row>
    <row r="3362" spans="1:39" ht="11.25" x14ac:dyDescent="0.2">
      <c r="A3362" s="2" t="s">
        <v>5</v>
      </c>
      <c r="B3362" s="2" t="str">
        <f t="shared" si="2093"/>
        <v>CACY2010</v>
      </c>
      <c r="C3362" s="2" t="s">
        <v>34</v>
      </c>
      <c r="D3362" s="4">
        <v>40472</v>
      </c>
      <c r="K3362" s="54">
        <f t="shared" si="2099"/>
        <v>0</v>
      </c>
      <c r="T3362" s="53">
        <v>2</v>
      </c>
      <c r="U3362" s="54">
        <v>525</v>
      </c>
      <c r="V3362" s="55">
        <v>67383</v>
      </c>
      <c r="W3362" s="48">
        <f t="shared" si="2092"/>
        <v>1852</v>
      </c>
      <c r="X3362" s="32">
        <v>47890</v>
      </c>
      <c r="Y3362" s="31">
        <f t="shared" si="2100"/>
        <v>1.4070369596993109</v>
      </c>
      <c r="Z3362" s="30">
        <f t="shared" si="2101"/>
        <v>1.0962622676968051E-2</v>
      </c>
      <c r="AA3362" s="10">
        <f t="shared" si="2095"/>
        <v>128.34857142857143</v>
      </c>
      <c r="AB3362" s="9" t="str">
        <f t="shared" si="2094"/>
        <v>U E</v>
      </c>
      <c r="AC3362" s="28">
        <f t="shared" si="2102"/>
        <v>1.4070369596993109</v>
      </c>
      <c r="AD3362" s="29">
        <f t="shared" si="2103"/>
        <v>1.0962622676968051E-2</v>
      </c>
      <c r="AE3362" s="15">
        <f t="shared" si="2096"/>
        <v>128.34857142857143</v>
      </c>
      <c r="AF3362" s="27" t="e">
        <f t="shared" si="2105"/>
        <v>#REF!</v>
      </c>
      <c r="AG3362" s="7" t="e">
        <f t="shared" si="2105"/>
        <v>#REF!</v>
      </c>
      <c r="AH3362" s="17" t="e">
        <f t="shared" si="2097"/>
        <v>#REF!</v>
      </c>
      <c r="AI3362" s="26" t="e">
        <f t="shared" si="2106"/>
        <v>#REF!</v>
      </c>
      <c r="AJ3362" s="22" t="e">
        <f t="shared" si="2106"/>
        <v>#REF!</v>
      </c>
      <c r="AK3362" s="25" t="e">
        <f t="shared" si="2098"/>
        <v>#REF!</v>
      </c>
      <c r="AL3362" s="60">
        <f t="shared" si="2104"/>
        <v>40472</v>
      </c>
      <c r="AM3362" s="2"/>
    </row>
    <row r="3363" spans="1:39" ht="11.25" x14ac:dyDescent="0.2">
      <c r="A3363" s="2" t="s">
        <v>5</v>
      </c>
      <c r="B3363" s="2" t="str">
        <f t="shared" si="2093"/>
        <v>CACY2010</v>
      </c>
      <c r="C3363" s="2" t="s">
        <v>34</v>
      </c>
      <c r="D3363" s="4">
        <v>40471</v>
      </c>
      <c r="K3363" s="54">
        <f t="shared" si="2099"/>
        <v>0</v>
      </c>
      <c r="T3363" s="53">
        <v>1</v>
      </c>
      <c r="U3363" s="54">
        <v>1</v>
      </c>
      <c r="V3363" s="55">
        <v>76</v>
      </c>
      <c r="W3363" s="48">
        <f t="shared" ref="W3363:W3426" si="2107">SUM(T3363:T3719)</f>
        <v>1855</v>
      </c>
      <c r="X3363" s="32">
        <v>47890</v>
      </c>
      <c r="Y3363" s="31">
        <f t="shared" si="2100"/>
        <v>1.5869701399039465E-3</v>
      </c>
      <c r="Z3363" s="30">
        <f t="shared" si="2101"/>
        <v>2.0881186051367718E-5</v>
      </c>
      <c r="AA3363" s="10">
        <f t="shared" si="2095"/>
        <v>76</v>
      </c>
      <c r="AB3363" s="9" t="str">
        <f t="shared" si="2094"/>
        <v>U E</v>
      </c>
      <c r="AC3363" s="28">
        <f t="shared" si="2102"/>
        <v>1.5869701399039465E-3</v>
      </c>
      <c r="AD3363" s="29">
        <f t="shared" si="2103"/>
        <v>2.0881186051367718E-5</v>
      </c>
      <c r="AE3363" s="15">
        <f t="shared" si="2096"/>
        <v>76</v>
      </c>
      <c r="AF3363" s="27" t="e">
        <f t="shared" si="2105"/>
        <v>#REF!</v>
      </c>
      <c r="AG3363" s="7" t="e">
        <f t="shared" si="2105"/>
        <v>#REF!</v>
      </c>
      <c r="AH3363" s="17" t="e">
        <f t="shared" si="2097"/>
        <v>#REF!</v>
      </c>
      <c r="AI3363" s="26" t="e">
        <f t="shared" si="2106"/>
        <v>#REF!</v>
      </c>
      <c r="AJ3363" s="22" t="e">
        <f t="shared" si="2106"/>
        <v>#REF!</v>
      </c>
      <c r="AK3363" s="25" t="e">
        <f t="shared" si="2098"/>
        <v>#REF!</v>
      </c>
      <c r="AL3363" s="60">
        <f t="shared" si="2104"/>
        <v>40471</v>
      </c>
      <c r="AM3363" s="2"/>
    </row>
    <row r="3364" spans="1:39" ht="11.25" x14ac:dyDescent="0.2">
      <c r="A3364" s="2" t="s">
        <v>5</v>
      </c>
      <c r="B3364" s="2" t="str">
        <f t="shared" si="2093"/>
        <v>CACY2010</v>
      </c>
      <c r="C3364" s="2" t="s">
        <v>34</v>
      </c>
      <c r="D3364" s="4">
        <v>40470</v>
      </c>
      <c r="K3364" s="54">
        <f t="shared" si="2099"/>
        <v>0</v>
      </c>
      <c r="T3364" s="53">
        <v>2</v>
      </c>
      <c r="U3364" s="54">
        <v>3</v>
      </c>
      <c r="V3364" s="55">
        <v>114</v>
      </c>
      <c r="W3364" s="48">
        <f t="shared" si="2107"/>
        <v>1856</v>
      </c>
      <c r="X3364" s="32">
        <v>47890</v>
      </c>
      <c r="Y3364" s="31">
        <f t="shared" si="2100"/>
        <v>2.3804552098559196E-3</v>
      </c>
      <c r="Z3364" s="30">
        <f t="shared" si="2101"/>
        <v>6.2643558154103153E-5</v>
      </c>
      <c r="AA3364" s="10">
        <f t="shared" si="2095"/>
        <v>38</v>
      </c>
      <c r="AB3364" s="9" t="str">
        <f t="shared" si="2094"/>
        <v>U E</v>
      </c>
      <c r="AC3364" s="28">
        <f t="shared" si="2102"/>
        <v>2.3804552098559196E-3</v>
      </c>
      <c r="AD3364" s="29">
        <f t="shared" si="2103"/>
        <v>6.2643558154103153E-5</v>
      </c>
      <c r="AE3364" s="15">
        <f t="shared" si="2096"/>
        <v>38</v>
      </c>
      <c r="AF3364" s="27" t="e">
        <f t="shared" si="2105"/>
        <v>#REF!</v>
      </c>
      <c r="AG3364" s="7" t="e">
        <f t="shared" si="2105"/>
        <v>#REF!</v>
      </c>
      <c r="AH3364" s="17" t="e">
        <f t="shared" si="2097"/>
        <v>#REF!</v>
      </c>
      <c r="AI3364" s="26" t="e">
        <f t="shared" si="2106"/>
        <v>#REF!</v>
      </c>
      <c r="AJ3364" s="22" t="e">
        <f t="shared" si="2106"/>
        <v>#REF!</v>
      </c>
      <c r="AK3364" s="25" t="e">
        <f t="shared" si="2098"/>
        <v>#REF!</v>
      </c>
      <c r="AL3364" s="60">
        <f t="shared" si="2104"/>
        <v>40470</v>
      </c>
      <c r="AM3364" s="2"/>
    </row>
    <row r="3365" spans="1:39" ht="11.25" x14ac:dyDescent="0.2">
      <c r="A3365" s="2" t="s">
        <v>5</v>
      </c>
      <c r="B3365" s="2" t="str">
        <f t="shared" si="2093"/>
        <v>CACY2010</v>
      </c>
      <c r="C3365" s="2" t="s">
        <v>34</v>
      </c>
      <c r="D3365" s="4">
        <v>40469</v>
      </c>
      <c r="K3365" s="54">
        <f t="shared" si="2099"/>
        <v>0</v>
      </c>
      <c r="T3365" s="53">
        <v>1</v>
      </c>
      <c r="U3365" s="54">
        <v>9</v>
      </c>
      <c r="V3365" s="55">
        <v>348</v>
      </c>
      <c r="W3365" s="48">
        <f t="shared" si="2107"/>
        <v>1865</v>
      </c>
      <c r="X3365" s="32">
        <v>47890</v>
      </c>
      <c r="Y3365" s="31">
        <f t="shared" si="2100"/>
        <v>7.2666527458759653E-3</v>
      </c>
      <c r="Z3365" s="30">
        <f t="shared" si="2101"/>
        <v>1.8793067446230946E-4</v>
      </c>
      <c r="AA3365" s="10">
        <f t="shared" si="2095"/>
        <v>38.666666666666664</v>
      </c>
      <c r="AB3365" s="9" t="str">
        <f t="shared" si="2094"/>
        <v>U E</v>
      </c>
      <c r="AC3365" s="28">
        <f t="shared" si="2102"/>
        <v>7.2666527458759653E-3</v>
      </c>
      <c r="AD3365" s="29">
        <f t="shared" si="2103"/>
        <v>1.8793067446230946E-4</v>
      </c>
      <c r="AE3365" s="15">
        <f t="shared" si="2096"/>
        <v>38.666666666666664</v>
      </c>
      <c r="AF3365" s="27" t="e">
        <f t="shared" si="2105"/>
        <v>#REF!</v>
      </c>
      <c r="AG3365" s="7" t="e">
        <f t="shared" si="2105"/>
        <v>#REF!</v>
      </c>
      <c r="AH3365" s="17" t="e">
        <f t="shared" si="2097"/>
        <v>#REF!</v>
      </c>
      <c r="AI3365" s="26" t="e">
        <f t="shared" si="2106"/>
        <v>#REF!</v>
      </c>
      <c r="AJ3365" s="22" t="e">
        <f t="shared" si="2106"/>
        <v>#REF!</v>
      </c>
      <c r="AK3365" s="25" t="e">
        <f t="shared" si="2098"/>
        <v>#REF!</v>
      </c>
      <c r="AL3365" s="60">
        <f t="shared" si="2104"/>
        <v>40469</v>
      </c>
      <c r="AM3365" s="2"/>
    </row>
    <row r="3366" spans="1:39" ht="11.25" x14ac:dyDescent="0.2">
      <c r="A3366" s="2" t="s">
        <v>5</v>
      </c>
      <c r="B3366" s="2" t="str">
        <f t="shared" si="2093"/>
        <v>CACY2010</v>
      </c>
      <c r="C3366" s="2" t="s">
        <v>34</v>
      </c>
      <c r="D3366" s="4">
        <v>40468</v>
      </c>
      <c r="K3366" s="54">
        <f t="shared" si="2099"/>
        <v>0</v>
      </c>
      <c r="T3366" s="53">
        <v>1</v>
      </c>
      <c r="U3366" s="54">
        <v>1</v>
      </c>
      <c r="V3366" s="55">
        <v>131</v>
      </c>
      <c r="W3366" s="48">
        <f t="shared" si="2107"/>
        <v>1865</v>
      </c>
      <c r="X3366" s="32">
        <v>47890</v>
      </c>
      <c r="Y3366" s="31">
        <f t="shared" si="2100"/>
        <v>2.7354353727291709E-3</v>
      </c>
      <c r="Z3366" s="30">
        <f t="shared" si="2101"/>
        <v>2.0881186051367718E-5</v>
      </c>
      <c r="AA3366" s="10">
        <f t="shared" si="2095"/>
        <v>131</v>
      </c>
      <c r="AB3366" s="9" t="str">
        <f t="shared" si="2094"/>
        <v>U E</v>
      </c>
      <c r="AC3366" s="28">
        <f t="shared" si="2102"/>
        <v>2.7354353727291709E-3</v>
      </c>
      <c r="AD3366" s="29">
        <f t="shared" si="2103"/>
        <v>2.0881186051367718E-5</v>
      </c>
      <c r="AE3366" s="15">
        <f t="shared" si="2096"/>
        <v>131</v>
      </c>
      <c r="AF3366" s="27" t="e">
        <f t="shared" si="2105"/>
        <v>#REF!</v>
      </c>
      <c r="AG3366" s="7" t="e">
        <f t="shared" si="2105"/>
        <v>#REF!</v>
      </c>
      <c r="AH3366" s="17" t="e">
        <f t="shared" si="2097"/>
        <v>#REF!</v>
      </c>
      <c r="AI3366" s="26" t="e">
        <f t="shared" si="2106"/>
        <v>#REF!</v>
      </c>
      <c r="AJ3366" s="22" t="e">
        <f t="shared" si="2106"/>
        <v>#REF!</v>
      </c>
      <c r="AK3366" s="25" t="e">
        <f t="shared" si="2098"/>
        <v>#REF!</v>
      </c>
      <c r="AL3366" s="60">
        <f t="shared" si="2104"/>
        <v>40468</v>
      </c>
      <c r="AM3366" s="2"/>
    </row>
    <row r="3367" spans="1:39" ht="11.25" x14ac:dyDescent="0.2">
      <c r="A3367" s="2" t="s">
        <v>5</v>
      </c>
      <c r="B3367" s="2" t="str">
        <f t="shared" si="2093"/>
        <v>CACY2010</v>
      </c>
      <c r="C3367" s="2" t="s">
        <v>34</v>
      </c>
      <c r="D3367" s="4">
        <v>40467</v>
      </c>
      <c r="K3367" s="54">
        <f t="shared" si="2099"/>
        <v>0</v>
      </c>
      <c r="T3367" s="53">
        <v>2</v>
      </c>
      <c r="U3367" s="54">
        <v>6</v>
      </c>
      <c r="V3367" s="55">
        <v>1475</v>
      </c>
      <c r="W3367" s="48">
        <f t="shared" si="2107"/>
        <v>1866</v>
      </c>
      <c r="X3367" s="32">
        <v>47890</v>
      </c>
      <c r="Y3367" s="31">
        <f t="shared" si="2100"/>
        <v>3.0799749425767384E-2</v>
      </c>
      <c r="Z3367" s="30">
        <f t="shared" si="2101"/>
        <v>1.2528711630820631E-4</v>
      </c>
      <c r="AA3367" s="10">
        <f t="shared" si="2095"/>
        <v>245.83333333333334</v>
      </c>
      <c r="AB3367" s="9" t="str">
        <f t="shared" si="2094"/>
        <v>U E</v>
      </c>
      <c r="AC3367" s="28">
        <f t="shared" si="2102"/>
        <v>3.0799749425767384E-2</v>
      </c>
      <c r="AD3367" s="29">
        <f t="shared" si="2103"/>
        <v>1.2528711630820631E-4</v>
      </c>
      <c r="AE3367" s="15">
        <f t="shared" si="2096"/>
        <v>245.83333333333334</v>
      </c>
      <c r="AF3367" s="27" t="e">
        <f t="shared" si="2105"/>
        <v>#REF!</v>
      </c>
      <c r="AG3367" s="7" t="e">
        <f t="shared" si="2105"/>
        <v>#REF!</v>
      </c>
      <c r="AH3367" s="17" t="e">
        <f t="shared" si="2097"/>
        <v>#REF!</v>
      </c>
      <c r="AI3367" s="26" t="e">
        <f t="shared" si="2106"/>
        <v>#REF!</v>
      </c>
      <c r="AJ3367" s="22" t="e">
        <f t="shared" si="2106"/>
        <v>#REF!</v>
      </c>
      <c r="AK3367" s="25" t="e">
        <f t="shared" si="2098"/>
        <v>#REF!</v>
      </c>
      <c r="AL3367" s="60">
        <f t="shared" si="2104"/>
        <v>40467</v>
      </c>
      <c r="AM3367" s="2"/>
    </row>
    <row r="3368" spans="1:39" ht="11.25" x14ac:dyDescent="0.2">
      <c r="A3368" s="2" t="s">
        <v>5</v>
      </c>
      <c r="B3368" s="2" t="str">
        <f t="shared" si="2093"/>
        <v>CACY2010</v>
      </c>
      <c r="C3368" s="2" t="s">
        <v>34</v>
      </c>
      <c r="D3368" s="4">
        <v>40466</v>
      </c>
      <c r="K3368" s="54">
        <f t="shared" si="2099"/>
        <v>0</v>
      </c>
      <c r="T3368" s="53">
        <v>1</v>
      </c>
      <c r="U3368" s="54">
        <v>2</v>
      </c>
      <c r="V3368" s="55">
        <v>400</v>
      </c>
      <c r="W3368" s="48">
        <f t="shared" si="2107"/>
        <v>1864</v>
      </c>
      <c r="X3368" s="32">
        <v>47890</v>
      </c>
      <c r="Y3368" s="31">
        <f t="shared" si="2100"/>
        <v>8.3524744205470871E-3</v>
      </c>
      <c r="Z3368" s="30">
        <f t="shared" si="2101"/>
        <v>4.1762372102735435E-5</v>
      </c>
      <c r="AA3368" s="10">
        <f t="shared" si="2095"/>
        <v>200</v>
      </c>
      <c r="AB3368" s="9" t="str">
        <f t="shared" si="2094"/>
        <v>U E</v>
      </c>
      <c r="AC3368" s="28">
        <f t="shared" si="2102"/>
        <v>8.3524744205470871E-3</v>
      </c>
      <c r="AD3368" s="29">
        <f t="shared" si="2103"/>
        <v>4.1762372102735435E-5</v>
      </c>
      <c r="AE3368" s="15">
        <f t="shared" si="2096"/>
        <v>200</v>
      </c>
      <c r="AF3368" s="27" t="e">
        <f t="shared" si="2105"/>
        <v>#REF!</v>
      </c>
      <c r="AG3368" s="7" t="e">
        <f t="shared" si="2105"/>
        <v>#REF!</v>
      </c>
      <c r="AH3368" s="17" t="e">
        <f t="shared" si="2097"/>
        <v>#REF!</v>
      </c>
      <c r="AI3368" s="26" t="e">
        <f t="shared" si="2106"/>
        <v>#REF!</v>
      </c>
      <c r="AJ3368" s="22" t="e">
        <f t="shared" si="2106"/>
        <v>#REF!</v>
      </c>
      <c r="AK3368" s="25" t="e">
        <f t="shared" si="2098"/>
        <v>#REF!</v>
      </c>
      <c r="AL3368" s="60">
        <f t="shared" si="2104"/>
        <v>40466</v>
      </c>
      <c r="AM3368" s="2"/>
    </row>
    <row r="3369" spans="1:39" ht="11.25" x14ac:dyDescent="0.2">
      <c r="A3369" s="2" t="s">
        <v>5</v>
      </c>
      <c r="B3369" s="2" t="str">
        <f t="shared" si="2093"/>
        <v>CACY2010</v>
      </c>
      <c r="C3369" s="2" t="s">
        <v>34</v>
      </c>
      <c r="D3369" s="4">
        <v>40465</v>
      </c>
      <c r="K3369" s="54">
        <f t="shared" si="2099"/>
        <v>0</v>
      </c>
      <c r="T3369" s="53"/>
      <c r="U3369" s="54"/>
      <c r="V3369" s="55"/>
      <c r="W3369" s="48">
        <f t="shared" si="2107"/>
        <v>1866</v>
      </c>
      <c r="X3369" s="32">
        <v>47890</v>
      </c>
      <c r="Y3369" s="31">
        <f t="shared" si="2100"/>
        <v>0</v>
      </c>
      <c r="Z3369" s="30">
        <f t="shared" si="2101"/>
        <v>0</v>
      </c>
      <c r="AA3369" s="10">
        <f t="shared" si="2095"/>
        <v>0</v>
      </c>
      <c r="AB3369" s="9" t="str">
        <f t="shared" si="2094"/>
        <v>U E</v>
      </c>
      <c r="AC3369" s="28">
        <f t="shared" si="2102"/>
        <v>0</v>
      </c>
      <c r="AD3369" s="29">
        <f t="shared" si="2103"/>
        <v>0</v>
      </c>
      <c r="AE3369" s="15">
        <f t="shared" si="2096"/>
        <v>0</v>
      </c>
      <c r="AF3369" s="27" t="e">
        <f t="shared" si="2105"/>
        <v>#REF!</v>
      </c>
      <c r="AG3369" s="7" t="e">
        <f t="shared" si="2105"/>
        <v>#REF!</v>
      </c>
      <c r="AH3369" s="17" t="e">
        <f t="shared" si="2097"/>
        <v>#REF!</v>
      </c>
      <c r="AI3369" s="26" t="e">
        <f t="shared" si="2106"/>
        <v>#REF!</v>
      </c>
      <c r="AJ3369" s="22" t="e">
        <f t="shared" si="2106"/>
        <v>#REF!</v>
      </c>
      <c r="AK3369" s="25" t="e">
        <f t="shared" si="2098"/>
        <v>#REF!</v>
      </c>
      <c r="AL3369" s="60">
        <f t="shared" si="2104"/>
        <v>40465</v>
      </c>
      <c r="AM3369" s="2"/>
    </row>
    <row r="3370" spans="1:39" ht="11.25" x14ac:dyDescent="0.2">
      <c r="A3370" s="2" t="s">
        <v>5</v>
      </c>
      <c r="B3370" s="2" t="str">
        <f t="shared" si="2093"/>
        <v>CACY2010</v>
      </c>
      <c r="C3370" s="2" t="s">
        <v>34</v>
      </c>
      <c r="D3370" s="4">
        <v>40464</v>
      </c>
      <c r="K3370" s="54">
        <f t="shared" si="2099"/>
        <v>0</v>
      </c>
      <c r="T3370" s="53">
        <v>1</v>
      </c>
      <c r="U3370" s="54">
        <v>7</v>
      </c>
      <c r="V3370" s="55">
        <v>536</v>
      </c>
      <c r="W3370" s="48">
        <f t="shared" si="2107"/>
        <v>1869</v>
      </c>
      <c r="X3370" s="32">
        <v>47890</v>
      </c>
      <c r="Y3370" s="31">
        <f t="shared" si="2100"/>
        <v>1.1192315723533096E-2</v>
      </c>
      <c r="Z3370" s="30">
        <f t="shared" si="2101"/>
        <v>1.4616830235957402E-4</v>
      </c>
      <c r="AA3370" s="10">
        <f t="shared" si="2095"/>
        <v>76.571428571428569</v>
      </c>
      <c r="AB3370" s="9" t="str">
        <f t="shared" si="2094"/>
        <v>U E</v>
      </c>
      <c r="AC3370" s="28">
        <f t="shared" si="2102"/>
        <v>1.1192315723533096E-2</v>
      </c>
      <c r="AD3370" s="29">
        <f t="shared" si="2103"/>
        <v>1.4616830235957402E-4</v>
      </c>
      <c r="AE3370" s="15">
        <f t="shared" si="2096"/>
        <v>76.571428571428569</v>
      </c>
      <c r="AF3370" s="27" t="e">
        <f t="shared" si="2105"/>
        <v>#REF!</v>
      </c>
      <c r="AG3370" s="7" t="e">
        <f t="shared" si="2105"/>
        <v>#REF!</v>
      </c>
      <c r="AH3370" s="17" t="e">
        <f t="shared" si="2097"/>
        <v>#REF!</v>
      </c>
      <c r="AI3370" s="26" t="e">
        <f t="shared" si="2106"/>
        <v>#REF!</v>
      </c>
      <c r="AJ3370" s="22" t="e">
        <f t="shared" si="2106"/>
        <v>#REF!</v>
      </c>
      <c r="AK3370" s="25" t="e">
        <f t="shared" si="2098"/>
        <v>#REF!</v>
      </c>
      <c r="AL3370" s="60">
        <f t="shared" si="2104"/>
        <v>40464</v>
      </c>
      <c r="AM3370" s="2"/>
    </row>
    <row r="3371" spans="1:39" ht="11.25" x14ac:dyDescent="0.2">
      <c r="A3371" s="2" t="s">
        <v>5</v>
      </c>
      <c r="B3371" s="2" t="str">
        <f t="shared" si="2093"/>
        <v>CACY2010</v>
      </c>
      <c r="C3371" s="2" t="s">
        <v>34</v>
      </c>
      <c r="D3371" s="4">
        <v>40463</v>
      </c>
      <c r="K3371" s="54">
        <f t="shared" si="2099"/>
        <v>0</v>
      </c>
      <c r="T3371" s="53">
        <v>1</v>
      </c>
      <c r="U3371" s="54">
        <v>2</v>
      </c>
      <c r="V3371" s="55">
        <v>443</v>
      </c>
      <c r="W3371" s="48">
        <f t="shared" si="2107"/>
        <v>1869</v>
      </c>
      <c r="X3371" s="32">
        <v>47890</v>
      </c>
      <c r="Y3371" s="31">
        <f t="shared" si="2100"/>
        <v>9.2503654207558988E-3</v>
      </c>
      <c r="Z3371" s="30">
        <f t="shared" si="2101"/>
        <v>4.1762372102735435E-5</v>
      </c>
      <c r="AA3371" s="10">
        <f t="shared" si="2095"/>
        <v>221.5</v>
      </c>
      <c r="AB3371" s="9" t="str">
        <f t="shared" si="2094"/>
        <v>U E</v>
      </c>
      <c r="AC3371" s="28">
        <f t="shared" si="2102"/>
        <v>9.2503654207558988E-3</v>
      </c>
      <c r="AD3371" s="29">
        <f t="shared" si="2103"/>
        <v>4.1762372102735435E-5</v>
      </c>
      <c r="AE3371" s="15">
        <f t="shared" si="2096"/>
        <v>221.5</v>
      </c>
      <c r="AF3371" s="27" t="e">
        <f t="shared" si="2105"/>
        <v>#REF!</v>
      </c>
      <c r="AG3371" s="7" t="e">
        <f t="shared" si="2105"/>
        <v>#REF!</v>
      </c>
      <c r="AH3371" s="17" t="e">
        <f t="shared" si="2097"/>
        <v>#REF!</v>
      </c>
      <c r="AI3371" s="26" t="e">
        <f t="shared" si="2106"/>
        <v>#REF!</v>
      </c>
      <c r="AJ3371" s="22" t="e">
        <f t="shared" si="2106"/>
        <v>#REF!</v>
      </c>
      <c r="AK3371" s="25" t="e">
        <f t="shared" si="2098"/>
        <v>#REF!</v>
      </c>
      <c r="AL3371" s="60">
        <f t="shared" si="2104"/>
        <v>40463</v>
      </c>
      <c r="AM3371" s="2"/>
    </row>
    <row r="3372" spans="1:39" ht="11.25" x14ac:dyDescent="0.2">
      <c r="A3372" s="2" t="s">
        <v>5</v>
      </c>
      <c r="B3372" s="2" t="str">
        <f t="shared" si="2093"/>
        <v>CACY2010</v>
      </c>
      <c r="C3372" s="2" t="s">
        <v>34</v>
      </c>
      <c r="D3372" s="4">
        <v>40462</v>
      </c>
      <c r="K3372" s="54">
        <f t="shared" si="2099"/>
        <v>0</v>
      </c>
      <c r="T3372" s="53">
        <v>2</v>
      </c>
      <c r="U3372" s="54">
        <v>993</v>
      </c>
      <c r="V3372" s="55">
        <v>130495</v>
      </c>
      <c r="W3372" s="48">
        <f t="shared" si="2107"/>
        <v>1870</v>
      </c>
      <c r="X3372" s="32">
        <v>47890</v>
      </c>
      <c r="Y3372" s="31">
        <f t="shared" si="2100"/>
        <v>2.7248903737732304</v>
      </c>
      <c r="Z3372" s="30">
        <f t="shared" si="2101"/>
        <v>2.0735017749008145E-2</v>
      </c>
      <c r="AA3372" s="10">
        <f t="shared" si="2095"/>
        <v>131.41490433031217</v>
      </c>
      <c r="AB3372" s="9" t="str">
        <f t="shared" si="2094"/>
        <v>U E</v>
      </c>
      <c r="AC3372" s="28">
        <f t="shared" si="2102"/>
        <v>2.7248903737732304</v>
      </c>
      <c r="AD3372" s="29">
        <f t="shared" si="2103"/>
        <v>2.0735017749008145E-2</v>
      </c>
      <c r="AE3372" s="15">
        <f t="shared" si="2096"/>
        <v>131.41490433031217</v>
      </c>
      <c r="AF3372" s="27" t="e">
        <f t="shared" si="2105"/>
        <v>#REF!</v>
      </c>
      <c r="AG3372" s="7" t="e">
        <f t="shared" si="2105"/>
        <v>#REF!</v>
      </c>
      <c r="AH3372" s="17" t="e">
        <f t="shared" si="2097"/>
        <v>#REF!</v>
      </c>
      <c r="AI3372" s="26" t="e">
        <f t="shared" si="2106"/>
        <v>#REF!</v>
      </c>
      <c r="AJ3372" s="22" t="e">
        <f t="shared" si="2106"/>
        <v>#REF!</v>
      </c>
      <c r="AK3372" s="25" t="e">
        <f t="shared" si="2098"/>
        <v>#REF!</v>
      </c>
      <c r="AL3372" s="60">
        <f t="shared" si="2104"/>
        <v>40462</v>
      </c>
      <c r="AM3372" s="2"/>
    </row>
    <row r="3373" spans="1:39" ht="11.25" x14ac:dyDescent="0.2">
      <c r="A3373" s="2" t="s">
        <v>5</v>
      </c>
      <c r="B3373" s="2" t="str">
        <f t="shared" si="2093"/>
        <v>CACY2010</v>
      </c>
      <c r="C3373" s="2" t="s">
        <v>34</v>
      </c>
      <c r="D3373" s="4">
        <v>40461</v>
      </c>
      <c r="K3373" s="54">
        <f t="shared" si="2099"/>
        <v>0</v>
      </c>
      <c r="T3373" s="53">
        <v>1</v>
      </c>
      <c r="U3373" s="54">
        <v>1</v>
      </c>
      <c r="V3373" s="55">
        <v>176</v>
      </c>
      <c r="W3373" s="48">
        <f t="shared" si="2107"/>
        <v>1870</v>
      </c>
      <c r="X3373" s="32">
        <v>47890</v>
      </c>
      <c r="Y3373" s="31">
        <f t="shared" si="2100"/>
        <v>3.6750887450407183E-3</v>
      </c>
      <c r="Z3373" s="30">
        <f t="shared" si="2101"/>
        <v>2.0881186051367718E-5</v>
      </c>
      <c r="AA3373" s="10">
        <f t="shared" si="2095"/>
        <v>176</v>
      </c>
      <c r="AB3373" s="9" t="str">
        <f t="shared" si="2094"/>
        <v>U E</v>
      </c>
      <c r="AC3373" s="28">
        <f t="shared" si="2102"/>
        <v>3.6750887450407183E-3</v>
      </c>
      <c r="AD3373" s="29">
        <f t="shared" si="2103"/>
        <v>2.0881186051367718E-5</v>
      </c>
      <c r="AE3373" s="15">
        <f t="shared" si="2096"/>
        <v>176</v>
      </c>
      <c r="AF3373" s="27" t="e">
        <f t="shared" si="2105"/>
        <v>#REF!</v>
      </c>
      <c r="AG3373" s="7" t="e">
        <f t="shared" si="2105"/>
        <v>#REF!</v>
      </c>
      <c r="AH3373" s="17" t="e">
        <f t="shared" si="2097"/>
        <v>#REF!</v>
      </c>
      <c r="AI3373" s="26" t="e">
        <f t="shared" si="2106"/>
        <v>#REF!</v>
      </c>
      <c r="AJ3373" s="22" t="e">
        <f t="shared" si="2106"/>
        <v>#REF!</v>
      </c>
      <c r="AK3373" s="25" t="e">
        <f t="shared" si="2098"/>
        <v>#REF!</v>
      </c>
      <c r="AL3373" s="60">
        <f t="shared" si="2104"/>
        <v>40461</v>
      </c>
      <c r="AM3373" s="2"/>
    </row>
    <row r="3374" spans="1:39" ht="11.25" x14ac:dyDescent="0.2">
      <c r="A3374" s="2" t="s">
        <v>5</v>
      </c>
      <c r="B3374" s="2" t="str">
        <f t="shared" si="2093"/>
        <v>CACY2010</v>
      </c>
      <c r="C3374" s="2" t="s">
        <v>34</v>
      </c>
      <c r="D3374" s="4">
        <v>40460</v>
      </c>
      <c r="K3374" s="54">
        <f t="shared" si="2099"/>
        <v>0</v>
      </c>
      <c r="T3374" s="53">
        <v>1</v>
      </c>
      <c r="U3374" s="54">
        <v>58</v>
      </c>
      <c r="V3374" s="55">
        <v>770</v>
      </c>
      <c r="W3374" s="48">
        <f t="shared" si="2107"/>
        <v>1869</v>
      </c>
      <c r="X3374" s="32">
        <v>47890</v>
      </c>
      <c r="Y3374" s="31">
        <f t="shared" si="2100"/>
        <v>1.6078513259553142E-2</v>
      </c>
      <c r="Z3374" s="30">
        <f t="shared" si="2101"/>
        <v>1.2111087909793276E-3</v>
      </c>
      <c r="AA3374" s="10">
        <f t="shared" si="2095"/>
        <v>13.275862068965516</v>
      </c>
      <c r="AB3374" s="9" t="str">
        <f t="shared" si="2094"/>
        <v>U E</v>
      </c>
      <c r="AC3374" s="28">
        <f t="shared" si="2102"/>
        <v>1.6078513259553142E-2</v>
      </c>
      <c r="AD3374" s="29">
        <f t="shared" si="2103"/>
        <v>1.2111087909793276E-3</v>
      </c>
      <c r="AE3374" s="15">
        <f t="shared" si="2096"/>
        <v>13.275862068965516</v>
      </c>
      <c r="AF3374" s="27" t="e">
        <f t="shared" si="2105"/>
        <v>#REF!</v>
      </c>
      <c r="AG3374" s="7" t="e">
        <f t="shared" si="2105"/>
        <v>#REF!</v>
      </c>
      <c r="AH3374" s="17" t="e">
        <f t="shared" si="2097"/>
        <v>#REF!</v>
      </c>
      <c r="AI3374" s="26" t="e">
        <f t="shared" si="2106"/>
        <v>#REF!</v>
      </c>
      <c r="AJ3374" s="22" t="e">
        <f t="shared" si="2106"/>
        <v>#REF!</v>
      </c>
      <c r="AK3374" s="25" t="e">
        <f t="shared" si="2098"/>
        <v>#REF!</v>
      </c>
      <c r="AL3374" s="60">
        <f t="shared" si="2104"/>
        <v>40460</v>
      </c>
      <c r="AM3374" s="2"/>
    </row>
    <row r="3375" spans="1:39" ht="11.25" x14ac:dyDescent="0.2">
      <c r="A3375" s="2" t="s">
        <v>5</v>
      </c>
      <c r="B3375" s="2" t="str">
        <f t="shared" si="2093"/>
        <v>CACY2010</v>
      </c>
      <c r="C3375" s="2" t="s">
        <v>34</v>
      </c>
      <c r="D3375" s="4">
        <v>40459</v>
      </c>
      <c r="K3375" s="54">
        <f t="shared" si="2099"/>
        <v>0</v>
      </c>
      <c r="T3375" s="53">
        <v>5</v>
      </c>
      <c r="U3375" s="54">
        <v>167</v>
      </c>
      <c r="V3375" s="55">
        <v>34714</v>
      </c>
      <c r="W3375" s="48">
        <f t="shared" si="2107"/>
        <v>1869</v>
      </c>
      <c r="X3375" s="32">
        <v>47890</v>
      </c>
      <c r="Y3375" s="31">
        <f t="shared" si="2100"/>
        <v>0.72486949258717892</v>
      </c>
      <c r="Z3375" s="30">
        <f t="shared" si="2101"/>
        <v>3.4871580705784088E-3</v>
      </c>
      <c r="AA3375" s="10">
        <f t="shared" si="2095"/>
        <v>207.8682634730539</v>
      </c>
      <c r="AB3375" s="9" t="str">
        <f t="shared" si="2094"/>
        <v>U E</v>
      </c>
      <c r="AC3375" s="28">
        <f t="shared" si="2102"/>
        <v>0.72486949258717892</v>
      </c>
      <c r="AD3375" s="29">
        <f t="shared" si="2103"/>
        <v>3.4871580705784088E-3</v>
      </c>
      <c r="AE3375" s="15">
        <f t="shared" si="2096"/>
        <v>207.8682634730539</v>
      </c>
      <c r="AF3375" s="27" t="e">
        <f t="shared" si="2105"/>
        <v>#REF!</v>
      </c>
      <c r="AG3375" s="7" t="e">
        <f t="shared" si="2105"/>
        <v>#REF!</v>
      </c>
      <c r="AH3375" s="17" t="e">
        <f t="shared" si="2097"/>
        <v>#REF!</v>
      </c>
      <c r="AI3375" s="26" t="e">
        <f t="shared" si="2106"/>
        <v>#REF!</v>
      </c>
      <c r="AJ3375" s="22" t="e">
        <f t="shared" si="2106"/>
        <v>#REF!</v>
      </c>
      <c r="AK3375" s="25" t="e">
        <f t="shared" si="2098"/>
        <v>#REF!</v>
      </c>
      <c r="AL3375" s="60">
        <f t="shared" si="2104"/>
        <v>40459</v>
      </c>
      <c r="AM3375" s="2"/>
    </row>
    <row r="3376" spans="1:39" ht="11.25" x14ac:dyDescent="0.2">
      <c r="A3376" s="2" t="s">
        <v>5</v>
      </c>
      <c r="B3376" s="2" t="str">
        <f t="shared" si="2093"/>
        <v>CACY2010</v>
      </c>
      <c r="C3376" s="2" t="s">
        <v>34</v>
      </c>
      <c r="D3376" s="4">
        <v>40458</v>
      </c>
      <c r="K3376" s="54">
        <f t="shared" si="2099"/>
        <v>0</v>
      </c>
      <c r="T3376" s="53">
        <v>3</v>
      </c>
      <c r="U3376" s="54">
        <v>7</v>
      </c>
      <c r="V3376" s="55">
        <v>585</v>
      </c>
      <c r="W3376" s="48">
        <f t="shared" si="2107"/>
        <v>1868</v>
      </c>
      <c r="X3376" s="32">
        <v>47890</v>
      </c>
      <c r="Y3376" s="31">
        <f t="shared" si="2100"/>
        <v>1.2215493840050115E-2</v>
      </c>
      <c r="Z3376" s="30">
        <f t="shared" si="2101"/>
        <v>1.4616830235957402E-4</v>
      </c>
      <c r="AA3376" s="10">
        <f t="shared" si="2095"/>
        <v>83.571428571428569</v>
      </c>
      <c r="AB3376" s="9" t="str">
        <f t="shared" si="2094"/>
        <v>U E</v>
      </c>
      <c r="AC3376" s="28">
        <f t="shared" si="2102"/>
        <v>1.2215493840050115E-2</v>
      </c>
      <c r="AD3376" s="29">
        <f t="shared" si="2103"/>
        <v>1.4616830235957402E-4</v>
      </c>
      <c r="AE3376" s="15">
        <f t="shared" si="2096"/>
        <v>83.571428571428569</v>
      </c>
      <c r="AF3376" s="27" t="e">
        <f t="shared" si="2105"/>
        <v>#REF!</v>
      </c>
      <c r="AG3376" s="7" t="e">
        <f t="shared" si="2105"/>
        <v>#REF!</v>
      </c>
      <c r="AH3376" s="17" t="e">
        <f t="shared" si="2097"/>
        <v>#REF!</v>
      </c>
      <c r="AI3376" s="26" t="e">
        <f t="shared" si="2106"/>
        <v>#REF!</v>
      </c>
      <c r="AJ3376" s="22" t="e">
        <f t="shared" si="2106"/>
        <v>#REF!</v>
      </c>
      <c r="AK3376" s="25" t="e">
        <f t="shared" si="2098"/>
        <v>#REF!</v>
      </c>
      <c r="AL3376" s="60">
        <f t="shared" si="2104"/>
        <v>40458</v>
      </c>
      <c r="AM3376" s="2"/>
    </row>
    <row r="3377" spans="1:39" ht="11.25" x14ac:dyDescent="0.2">
      <c r="A3377" s="2" t="s">
        <v>5</v>
      </c>
      <c r="B3377" s="2" t="str">
        <f t="shared" si="2093"/>
        <v>CACY2010</v>
      </c>
      <c r="C3377" s="2" t="s">
        <v>34</v>
      </c>
      <c r="D3377" s="4">
        <v>40457</v>
      </c>
      <c r="K3377" s="54">
        <f t="shared" si="2099"/>
        <v>0</v>
      </c>
      <c r="T3377" s="53">
        <v>3</v>
      </c>
      <c r="U3377" s="54">
        <v>10</v>
      </c>
      <c r="V3377" s="55">
        <v>1283</v>
      </c>
      <c r="W3377" s="48">
        <f t="shared" si="2107"/>
        <v>1876</v>
      </c>
      <c r="X3377" s="32">
        <v>47890</v>
      </c>
      <c r="Y3377" s="31">
        <f t="shared" si="2100"/>
        <v>2.6790561703904783E-2</v>
      </c>
      <c r="Z3377" s="30">
        <f t="shared" si="2101"/>
        <v>2.0881186051367718E-4</v>
      </c>
      <c r="AA3377" s="10">
        <f t="shared" si="2095"/>
        <v>128.30000000000001</v>
      </c>
      <c r="AB3377" s="9" t="str">
        <f t="shared" si="2094"/>
        <v>U E</v>
      </c>
      <c r="AC3377" s="28">
        <f t="shared" si="2102"/>
        <v>2.6790561703904783E-2</v>
      </c>
      <c r="AD3377" s="29">
        <f t="shared" si="2103"/>
        <v>2.0881186051367718E-4</v>
      </c>
      <c r="AE3377" s="15">
        <f t="shared" si="2096"/>
        <v>128.30000000000001</v>
      </c>
      <c r="AF3377" s="27" t="e">
        <f t="shared" si="2105"/>
        <v>#REF!</v>
      </c>
      <c r="AG3377" s="7" t="e">
        <f t="shared" si="2105"/>
        <v>#REF!</v>
      </c>
      <c r="AH3377" s="17" t="e">
        <f t="shared" si="2097"/>
        <v>#REF!</v>
      </c>
      <c r="AI3377" s="26" t="e">
        <f t="shared" si="2106"/>
        <v>#REF!</v>
      </c>
      <c r="AJ3377" s="22" t="e">
        <f t="shared" si="2106"/>
        <v>#REF!</v>
      </c>
      <c r="AK3377" s="25" t="e">
        <f t="shared" si="2098"/>
        <v>#REF!</v>
      </c>
      <c r="AL3377" s="60">
        <f t="shared" si="2104"/>
        <v>40457</v>
      </c>
      <c r="AM3377" s="2"/>
    </row>
    <row r="3378" spans="1:39" ht="11.25" x14ac:dyDescent="0.2">
      <c r="A3378" s="2" t="s">
        <v>5</v>
      </c>
      <c r="B3378" s="2" t="str">
        <f t="shared" si="2093"/>
        <v>CACY2010</v>
      </c>
      <c r="C3378" s="2" t="s">
        <v>34</v>
      </c>
      <c r="D3378" s="4">
        <v>40456</v>
      </c>
      <c r="K3378" s="54">
        <f t="shared" si="2099"/>
        <v>0</v>
      </c>
      <c r="T3378" s="53">
        <v>3</v>
      </c>
      <c r="U3378" s="54">
        <v>9</v>
      </c>
      <c r="V3378" s="55">
        <v>737</v>
      </c>
      <c r="W3378" s="48">
        <f t="shared" si="2107"/>
        <v>1901</v>
      </c>
      <c r="X3378" s="32">
        <v>47890</v>
      </c>
      <c r="Y3378" s="31">
        <f t="shared" si="2100"/>
        <v>1.5389434119858008E-2</v>
      </c>
      <c r="Z3378" s="30">
        <f t="shared" si="2101"/>
        <v>1.8793067446230946E-4</v>
      </c>
      <c r="AA3378" s="10">
        <f t="shared" si="2095"/>
        <v>81.888888888888886</v>
      </c>
      <c r="AB3378" s="9" t="str">
        <f t="shared" si="2094"/>
        <v>U E</v>
      </c>
      <c r="AC3378" s="28">
        <f t="shared" si="2102"/>
        <v>1.5389434119858008E-2</v>
      </c>
      <c r="AD3378" s="29">
        <f t="shared" si="2103"/>
        <v>1.8793067446230946E-4</v>
      </c>
      <c r="AE3378" s="15">
        <f t="shared" si="2096"/>
        <v>81.888888888888886</v>
      </c>
      <c r="AF3378" s="27" t="e">
        <f t="shared" si="2105"/>
        <v>#REF!</v>
      </c>
      <c r="AG3378" s="7" t="e">
        <f t="shared" si="2105"/>
        <v>#REF!</v>
      </c>
      <c r="AH3378" s="17" t="e">
        <f t="shared" si="2097"/>
        <v>#REF!</v>
      </c>
      <c r="AI3378" s="26" t="e">
        <f t="shared" si="2106"/>
        <v>#REF!</v>
      </c>
      <c r="AJ3378" s="22" t="e">
        <f t="shared" si="2106"/>
        <v>#REF!</v>
      </c>
      <c r="AK3378" s="25" t="e">
        <f t="shared" si="2098"/>
        <v>#REF!</v>
      </c>
      <c r="AL3378" s="60">
        <f t="shared" si="2104"/>
        <v>40456</v>
      </c>
      <c r="AM3378" s="2"/>
    </row>
    <row r="3379" spans="1:39" ht="11.25" x14ac:dyDescent="0.2">
      <c r="A3379" s="2" t="s">
        <v>5</v>
      </c>
      <c r="B3379" s="2" t="str">
        <f t="shared" si="2093"/>
        <v>CACY2010</v>
      </c>
      <c r="C3379" s="2" t="s">
        <v>34</v>
      </c>
      <c r="D3379" s="4">
        <v>40455</v>
      </c>
      <c r="K3379" s="54">
        <f t="shared" si="2099"/>
        <v>0</v>
      </c>
      <c r="T3379" s="53"/>
      <c r="U3379" s="54"/>
      <c r="V3379" s="55"/>
      <c r="W3379" s="48">
        <f t="shared" si="2107"/>
        <v>1923</v>
      </c>
      <c r="X3379" s="32">
        <v>47890</v>
      </c>
      <c r="Y3379" s="31">
        <f t="shared" si="2100"/>
        <v>0</v>
      </c>
      <c r="Z3379" s="30">
        <f t="shared" si="2101"/>
        <v>0</v>
      </c>
      <c r="AA3379" s="10">
        <f t="shared" si="2095"/>
        <v>0</v>
      </c>
      <c r="AB3379" s="9" t="str">
        <f t="shared" si="2094"/>
        <v>U E</v>
      </c>
      <c r="AC3379" s="28">
        <f t="shared" si="2102"/>
        <v>0</v>
      </c>
      <c r="AD3379" s="29">
        <f t="shared" si="2103"/>
        <v>0</v>
      </c>
      <c r="AE3379" s="15">
        <f t="shared" si="2096"/>
        <v>0</v>
      </c>
      <c r="AF3379" s="27" t="e">
        <f t="shared" si="2105"/>
        <v>#REF!</v>
      </c>
      <c r="AG3379" s="7" t="e">
        <f t="shared" si="2105"/>
        <v>#REF!</v>
      </c>
      <c r="AH3379" s="17" t="e">
        <f t="shared" si="2097"/>
        <v>#REF!</v>
      </c>
      <c r="AI3379" s="26" t="e">
        <f t="shared" si="2106"/>
        <v>#REF!</v>
      </c>
      <c r="AJ3379" s="22" t="e">
        <f t="shared" si="2106"/>
        <v>#REF!</v>
      </c>
      <c r="AK3379" s="25" t="e">
        <f t="shared" si="2098"/>
        <v>#REF!</v>
      </c>
      <c r="AL3379" s="60">
        <f t="shared" si="2104"/>
        <v>40455</v>
      </c>
      <c r="AM3379" s="2"/>
    </row>
    <row r="3380" spans="1:39" ht="11.25" x14ac:dyDescent="0.2">
      <c r="A3380" s="2" t="s">
        <v>5</v>
      </c>
      <c r="B3380" s="2" t="str">
        <f t="shared" si="2093"/>
        <v>CACY2010</v>
      </c>
      <c r="C3380" s="2" t="s">
        <v>34</v>
      </c>
      <c r="D3380" s="4">
        <v>40454</v>
      </c>
      <c r="K3380" s="54">
        <f t="shared" si="2099"/>
        <v>0</v>
      </c>
      <c r="T3380" s="53">
        <v>3</v>
      </c>
      <c r="U3380" s="54">
        <v>3</v>
      </c>
      <c r="V3380" s="55">
        <v>595</v>
      </c>
      <c r="W3380" s="48">
        <f t="shared" si="2107"/>
        <v>1927</v>
      </c>
      <c r="X3380" s="32">
        <v>47890</v>
      </c>
      <c r="Y3380" s="31">
        <f t="shared" si="2100"/>
        <v>1.2424305700563793E-2</v>
      </c>
      <c r="Z3380" s="30">
        <f t="shared" si="2101"/>
        <v>6.2643558154103153E-5</v>
      </c>
      <c r="AA3380" s="10">
        <f t="shared" si="2095"/>
        <v>198.33333333333334</v>
      </c>
      <c r="AB3380" s="9" t="str">
        <f t="shared" si="2094"/>
        <v>U E</v>
      </c>
      <c r="AC3380" s="28">
        <f t="shared" si="2102"/>
        <v>1.2424305700563793E-2</v>
      </c>
      <c r="AD3380" s="29">
        <f t="shared" si="2103"/>
        <v>6.2643558154103153E-5</v>
      </c>
      <c r="AE3380" s="15">
        <f t="shared" si="2096"/>
        <v>198.33333333333334</v>
      </c>
      <c r="AF3380" s="27" t="e">
        <f t="shared" si="2105"/>
        <v>#REF!</v>
      </c>
      <c r="AG3380" s="7" t="e">
        <f t="shared" si="2105"/>
        <v>#REF!</v>
      </c>
      <c r="AH3380" s="17" t="e">
        <f t="shared" si="2097"/>
        <v>#REF!</v>
      </c>
      <c r="AI3380" s="26" t="e">
        <f t="shared" si="2106"/>
        <v>#REF!</v>
      </c>
      <c r="AJ3380" s="22" t="e">
        <f t="shared" si="2106"/>
        <v>#REF!</v>
      </c>
      <c r="AK3380" s="25" t="e">
        <f t="shared" si="2098"/>
        <v>#REF!</v>
      </c>
      <c r="AL3380" s="60">
        <f t="shared" si="2104"/>
        <v>40454</v>
      </c>
      <c r="AM3380" s="2"/>
    </row>
    <row r="3381" spans="1:39" ht="11.25" x14ac:dyDescent="0.2">
      <c r="A3381" s="2" t="s">
        <v>5</v>
      </c>
      <c r="B3381" s="2" t="str">
        <f t="shared" si="2093"/>
        <v>CACY2010</v>
      </c>
      <c r="C3381" s="2" t="s">
        <v>34</v>
      </c>
      <c r="D3381" s="4">
        <v>40453</v>
      </c>
      <c r="K3381" s="54">
        <f t="shared" si="2099"/>
        <v>0</v>
      </c>
      <c r="T3381" s="53">
        <v>1</v>
      </c>
      <c r="U3381" s="54">
        <v>4</v>
      </c>
      <c r="V3381" s="55">
        <v>1546</v>
      </c>
      <c r="W3381" s="48">
        <f t="shared" si="2107"/>
        <v>1925</v>
      </c>
      <c r="X3381" s="32">
        <v>47890</v>
      </c>
      <c r="Y3381" s="31">
        <f t="shared" si="2100"/>
        <v>3.2282313635414492E-2</v>
      </c>
      <c r="Z3381" s="30">
        <f t="shared" si="2101"/>
        <v>8.3524744205470871E-5</v>
      </c>
      <c r="AA3381" s="10">
        <f t="shared" si="2095"/>
        <v>386.5</v>
      </c>
      <c r="AB3381" s="9" t="str">
        <f t="shared" si="2094"/>
        <v>U E</v>
      </c>
      <c r="AC3381" s="28">
        <f t="shared" si="2102"/>
        <v>3.2282313635414492E-2</v>
      </c>
      <c r="AD3381" s="29">
        <f t="shared" si="2103"/>
        <v>8.3524744205470871E-5</v>
      </c>
      <c r="AE3381" s="15">
        <f t="shared" si="2096"/>
        <v>386.5</v>
      </c>
      <c r="AF3381" s="27" t="e">
        <f t="shared" si="2105"/>
        <v>#REF!</v>
      </c>
      <c r="AG3381" s="7" t="e">
        <f t="shared" si="2105"/>
        <v>#REF!</v>
      </c>
      <c r="AH3381" s="17" t="e">
        <f t="shared" si="2097"/>
        <v>#REF!</v>
      </c>
      <c r="AI3381" s="26" t="e">
        <f t="shared" si="2106"/>
        <v>#REF!</v>
      </c>
      <c r="AJ3381" s="22" t="e">
        <f t="shared" si="2106"/>
        <v>#REF!</v>
      </c>
      <c r="AK3381" s="25" t="e">
        <f t="shared" si="2098"/>
        <v>#REF!</v>
      </c>
      <c r="AL3381" s="60">
        <f t="shared" si="2104"/>
        <v>40453</v>
      </c>
      <c r="AM3381" s="2"/>
    </row>
    <row r="3382" spans="1:39" ht="11.25" x14ac:dyDescent="0.2">
      <c r="A3382" s="2" t="s">
        <v>5</v>
      </c>
      <c r="B3382" s="2" t="str">
        <f t="shared" si="2093"/>
        <v>CACY2010</v>
      </c>
      <c r="C3382" s="2" t="s">
        <v>34</v>
      </c>
      <c r="D3382" s="4">
        <v>40452</v>
      </c>
      <c r="K3382" s="54">
        <f t="shared" si="2099"/>
        <v>0</v>
      </c>
      <c r="T3382" s="53">
        <v>3</v>
      </c>
      <c r="U3382" s="54">
        <v>12</v>
      </c>
      <c r="V3382" s="55">
        <v>2026</v>
      </c>
      <c r="W3382" s="48">
        <f t="shared" si="2107"/>
        <v>1924</v>
      </c>
      <c r="X3382" s="32">
        <v>47890</v>
      </c>
      <c r="Y3382" s="31">
        <f t="shared" si="2100"/>
        <v>4.2305282940070993E-2</v>
      </c>
      <c r="Z3382" s="30">
        <f t="shared" si="2101"/>
        <v>2.5057423261641261E-4</v>
      </c>
      <c r="AA3382" s="10">
        <f t="shared" si="2095"/>
        <v>168.83333333333331</v>
      </c>
      <c r="AB3382" s="9" t="str">
        <f t="shared" si="2094"/>
        <v>U E</v>
      </c>
      <c r="AC3382" s="28">
        <f t="shared" si="2102"/>
        <v>4.2305282940070993E-2</v>
      </c>
      <c r="AD3382" s="29">
        <f t="shared" si="2103"/>
        <v>2.5057423261641261E-4</v>
      </c>
      <c r="AE3382" s="15">
        <f t="shared" si="2096"/>
        <v>168.83333333333331</v>
      </c>
      <c r="AF3382" s="27" t="e">
        <f t="shared" si="2105"/>
        <v>#REF!</v>
      </c>
      <c r="AG3382" s="7" t="e">
        <f t="shared" si="2105"/>
        <v>#REF!</v>
      </c>
      <c r="AH3382" s="17" t="e">
        <f t="shared" si="2097"/>
        <v>#REF!</v>
      </c>
      <c r="AI3382" s="26" t="e">
        <f t="shared" si="2106"/>
        <v>#REF!</v>
      </c>
      <c r="AJ3382" s="22" t="e">
        <f t="shared" si="2106"/>
        <v>#REF!</v>
      </c>
      <c r="AK3382" s="25" t="e">
        <f t="shared" si="2098"/>
        <v>#REF!</v>
      </c>
      <c r="AL3382" s="60">
        <f t="shared" si="2104"/>
        <v>40452</v>
      </c>
      <c r="AM3382" s="2"/>
    </row>
    <row r="3383" spans="1:39" ht="11.25" x14ac:dyDescent="0.2">
      <c r="A3383" s="2" t="s">
        <v>5</v>
      </c>
      <c r="B3383" s="2" t="str">
        <f t="shared" ref="B3383:B3446" si="2108">CONCATENATE(A3383,C3383)</f>
        <v>CACY2010</v>
      </c>
      <c r="C3383" s="2" t="s">
        <v>34</v>
      </c>
      <c r="D3383" s="4">
        <v>40451</v>
      </c>
      <c r="G3383" s="69">
        <v>159</v>
      </c>
      <c r="H3383" s="71">
        <v>1.51</v>
      </c>
      <c r="I3383" s="76">
        <v>105</v>
      </c>
      <c r="K3383" s="54">
        <f t="shared" si="2099"/>
        <v>0</v>
      </c>
      <c r="T3383" s="53"/>
      <c r="U3383" s="54"/>
      <c r="V3383" s="55"/>
      <c r="W3383" s="48">
        <f t="shared" si="2107"/>
        <v>1923</v>
      </c>
      <c r="X3383" s="32">
        <v>47890</v>
      </c>
      <c r="Y3383" s="31">
        <f t="shared" si="2100"/>
        <v>0</v>
      </c>
      <c r="Z3383" s="30">
        <f t="shared" si="2101"/>
        <v>0</v>
      </c>
      <c r="AA3383" s="10">
        <f t="shared" si="2095"/>
        <v>0</v>
      </c>
      <c r="AB3383" s="9" t="str">
        <f t="shared" si="2094"/>
        <v>U E</v>
      </c>
      <c r="AC3383" s="28">
        <f t="shared" si="2102"/>
        <v>0</v>
      </c>
      <c r="AD3383" s="29">
        <f t="shared" si="2103"/>
        <v>0</v>
      </c>
      <c r="AE3383" s="15">
        <f t="shared" si="2096"/>
        <v>0</v>
      </c>
      <c r="AF3383" s="27" t="e">
        <f t="shared" si="2105"/>
        <v>#REF!</v>
      </c>
      <c r="AG3383" s="7" t="e">
        <f t="shared" si="2105"/>
        <v>#REF!</v>
      </c>
      <c r="AH3383" s="17" t="e">
        <f t="shared" si="2097"/>
        <v>#REF!</v>
      </c>
      <c r="AI3383" s="26" t="e">
        <f t="shared" si="2106"/>
        <v>#REF!</v>
      </c>
      <c r="AJ3383" s="22" t="e">
        <f t="shared" si="2106"/>
        <v>#REF!</v>
      </c>
      <c r="AK3383" s="25" t="e">
        <f t="shared" si="2098"/>
        <v>#REF!</v>
      </c>
      <c r="AL3383" s="60">
        <f t="shared" si="2104"/>
        <v>40451</v>
      </c>
      <c r="AM3383" s="2"/>
    </row>
    <row r="3384" spans="1:39" ht="11.25" x14ac:dyDescent="0.2">
      <c r="A3384" s="2" t="s">
        <v>5</v>
      </c>
      <c r="B3384" s="2" t="str">
        <f t="shared" si="2108"/>
        <v>CACY2010</v>
      </c>
      <c r="C3384" s="2" t="s">
        <v>34</v>
      </c>
      <c r="D3384" s="4">
        <v>40450</v>
      </c>
      <c r="K3384" s="54">
        <f t="shared" si="2099"/>
        <v>0</v>
      </c>
      <c r="T3384" s="53">
        <v>4</v>
      </c>
      <c r="U3384" s="54">
        <v>19</v>
      </c>
      <c r="V3384" s="55">
        <v>4568</v>
      </c>
      <c r="W3384" s="48">
        <f t="shared" si="2107"/>
        <v>1925</v>
      </c>
      <c r="X3384" s="32">
        <v>47890</v>
      </c>
      <c r="Y3384" s="31">
        <f t="shared" si="2100"/>
        <v>9.5385257882647734E-2</v>
      </c>
      <c r="Z3384" s="30">
        <f t="shared" si="2101"/>
        <v>3.9674253497598664E-4</v>
      </c>
      <c r="AA3384" s="10">
        <f t="shared" si="2095"/>
        <v>240.42105263157896</v>
      </c>
      <c r="AB3384" s="9" t="str">
        <f t="shared" si="2094"/>
        <v>U E</v>
      </c>
      <c r="AC3384" s="28">
        <f t="shared" si="2102"/>
        <v>9.5385257882647734E-2</v>
      </c>
      <c r="AD3384" s="29">
        <f t="shared" si="2103"/>
        <v>3.9674253497598664E-4</v>
      </c>
      <c r="AE3384" s="15">
        <f t="shared" si="2096"/>
        <v>240.42105263157896</v>
      </c>
      <c r="AF3384" s="27" t="e">
        <f t="shared" si="2105"/>
        <v>#REF!</v>
      </c>
      <c r="AG3384" s="7" t="e">
        <f t="shared" si="2105"/>
        <v>#REF!</v>
      </c>
      <c r="AH3384" s="17" t="e">
        <f t="shared" si="2097"/>
        <v>#REF!</v>
      </c>
      <c r="AI3384" s="26" t="e">
        <f t="shared" si="2106"/>
        <v>#REF!</v>
      </c>
      <c r="AJ3384" s="22" t="e">
        <f t="shared" si="2106"/>
        <v>#REF!</v>
      </c>
      <c r="AK3384" s="25" t="e">
        <f t="shared" si="2098"/>
        <v>#REF!</v>
      </c>
      <c r="AL3384" s="60">
        <f t="shared" si="2104"/>
        <v>40450</v>
      </c>
      <c r="AM3384" s="2"/>
    </row>
    <row r="3385" spans="1:39" ht="11.25" x14ac:dyDescent="0.2">
      <c r="A3385" s="2" t="s">
        <v>5</v>
      </c>
      <c r="B3385" s="2" t="str">
        <f t="shared" si="2108"/>
        <v>CACY2010</v>
      </c>
      <c r="C3385" s="2" t="s">
        <v>34</v>
      </c>
      <c r="D3385" s="4">
        <v>40449</v>
      </c>
      <c r="K3385" s="54">
        <f t="shared" si="2099"/>
        <v>0</v>
      </c>
      <c r="T3385" s="53">
        <v>2</v>
      </c>
      <c r="U3385" s="54">
        <v>75</v>
      </c>
      <c r="V3385" s="55">
        <v>5696</v>
      </c>
      <c r="W3385" s="48">
        <f t="shared" si="2107"/>
        <v>1927</v>
      </c>
      <c r="X3385" s="32">
        <v>47890</v>
      </c>
      <c r="Y3385" s="31">
        <f t="shared" si="2100"/>
        <v>0.11893923574859051</v>
      </c>
      <c r="Z3385" s="30">
        <f t="shared" si="2101"/>
        <v>1.5660889538525787E-3</v>
      </c>
      <c r="AA3385" s="10">
        <f t="shared" si="2095"/>
        <v>75.946666666666673</v>
      </c>
      <c r="AB3385" s="9" t="str">
        <f t="shared" si="2094"/>
        <v>U E</v>
      </c>
      <c r="AC3385" s="28">
        <f t="shared" si="2102"/>
        <v>0.11893923574859051</v>
      </c>
      <c r="AD3385" s="29">
        <f t="shared" si="2103"/>
        <v>1.5660889538525787E-3</v>
      </c>
      <c r="AE3385" s="15">
        <f t="shared" si="2096"/>
        <v>75.946666666666673</v>
      </c>
      <c r="AF3385" s="27" t="e">
        <f t="shared" si="2105"/>
        <v>#REF!</v>
      </c>
      <c r="AG3385" s="7" t="e">
        <f t="shared" si="2105"/>
        <v>#REF!</v>
      </c>
      <c r="AH3385" s="17" t="e">
        <f t="shared" si="2097"/>
        <v>#REF!</v>
      </c>
      <c r="AI3385" s="26" t="e">
        <f t="shared" si="2106"/>
        <v>#REF!</v>
      </c>
      <c r="AJ3385" s="22" t="e">
        <f t="shared" si="2106"/>
        <v>#REF!</v>
      </c>
      <c r="AK3385" s="25" t="e">
        <f t="shared" si="2098"/>
        <v>#REF!</v>
      </c>
      <c r="AL3385" s="60">
        <f t="shared" si="2104"/>
        <v>40449</v>
      </c>
      <c r="AM3385" s="2"/>
    </row>
    <row r="3386" spans="1:39" ht="11.25" x14ac:dyDescent="0.2">
      <c r="A3386" s="2" t="s">
        <v>5</v>
      </c>
      <c r="B3386" s="2" t="str">
        <f t="shared" si="2108"/>
        <v>CACY2010</v>
      </c>
      <c r="C3386" s="2" t="s">
        <v>34</v>
      </c>
      <c r="D3386" s="4">
        <v>40448</v>
      </c>
      <c r="K3386" s="54">
        <f t="shared" si="2099"/>
        <v>0</v>
      </c>
      <c r="T3386" s="53">
        <v>3</v>
      </c>
      <c r="U3386" s="54">
        <v>6</v>
      </c>
      <c r="V3386" s="55">
        <v>547</v>
      </c>
      <c r="W3386" s="48">
        <f t="shared" si="2107"/>
        <v>1931</v>
      </c>
      <c r="X3386" s="32">
        <v>47890</v>
      </c>
      <c r="Y3386" s="31">
        <f t="shared" si="2100"/>
        <v>1.1422008770098142E-2</v>
      </c>
      <c r="Z3386" s="30">
        <f t="shared" si="2101"/>
        <v>1.2528711630820631E-4</v>
      </c>
      <c r="AA3386" s="10">
        <f t="shared" si="2095"/>
        <v>91.166666666666671</v>
      </c>
      <c r="AB3386" s="9" t="str">
        <f t="shared" si="2094"/>
        <v>U E</v>
      </c>
      <c r="AC3386" s="28">
        <f t="shared" si="2102"/>
        <v>1.1422008770098142E-2</v>
      </c>
      <c r="AD3386" s="29">
        <f t="shared" si="2103"/>
        <v>1.2528711630820631E-4</v>
      </c>
      <c r="AE3386" s="15">
        <f t="shared" si="2096"/>
        <v>91.166666666666671</v>
      </c>
      <c r="AF3386" s="27" t="e">
        <f t="shared" si="2105"/>
        <v>#REF!</v>
      </c>
      <c r="AG3386" s="7" t="e">
        <f t="shared" si="2105"/>
        <v>#REF!</v>
      </c>
      <c r="AH3386" s="17" t="e">
        <f t="shared" si="2097"/>
        <v>#REF!</v>
      </c>
      <c r="AI3386" s="26" t="e">
        <f t="shared" si="2106"/>
        <v>#REF!</v>
      </c>
      <c r="AJ3386" s="22" t="e">
        <f t="shared" si="2106"/>
        <v>#REF!</v>
      </c>
      <c r="AK3386" s="25" t="e">
        <f t="shared" si="2098"/>
        <v>#REF!</v>
      </c>
      <c r="AL3386" s="60">
        <f t="shared" si="2104"/>
        <v>40448</v>
      </c>
      <c r="AM3386" s="2"/>
    </row>
    <row r="3387" spans="1:39" ht="11.25" x14ac:dyDescent="0.2">
      <c r="A3387" s="2" t="s">
        <v>5</v>
      </c>
      <c r="B3387" s="2" t="str">
        <f t="shared" si="2108"/>
        <v>CACY2010</v>
      </c>
      <c r="C3387" s="2" t="s">
        <v>34</v>
      </c>
      <c r="D3387" s="4">
        <v>40447</v>
      </c>
      <c r="K3387" s="54">
        <f t="shared" si="2099"/>
        <v>0</v>
      </c>
      <c r="T3387" s="53">
        <v>0</v>
      </c>
      <c r="U3387" s="54">
        <v>0</v>
      </c>
      <c r="V3387" s="55">
        <v>0</v>
      </c>
      <c r="W3387" s="48">
        <f t="shared" si="2107"/>
        <v>1931</v>
      </c>
      <c r="X3387" s="32">
        <v>47890</v>
      </c>
      <c r="Y3387" s="31">
        <f t="shared" si="2100"/>
        <v>0</v>
      </c>
      <c r="Z3387" s="30">
        <f t="shared" si="2101"/>
        <v>0</v>
      </c>
      <c r="AA3387" s="10">
        <f t="shared" si="2095"/>
        <v>0</v>
      </c>
      <c r="AB3387" s="9" t="str">
        <f t="shared" si="2094"/>
        <v>U E</v>
      </c>
      <c r="AC3387" s="28">
        <f t="shared" si="2102"/>
        <v>0</v>
      </c>
      <c r="AD3387" s="29">
        <f t="shared" si="2103"/>
        <v>0</v>
      </c>
      <c r="AE3387" s="15">
        <f t="shared" si="2096"/>
        <v>0</v>
      </c>
      <c r="AF3387" s="27" t="e">
        <f t="shared" si="2105"/>
        <v>#REF!</v>
      </c>
      <c r="AG3387" s="7" t="e">
        <f t="shared" si="2105"/>
        <v>#REF!</v>
      </c>
      <c r="AH3387" s="17" t="e">
        <f t="shared" si="2097"/>
        <v>#REF!</v>
      </c>
      <c r="AI3387" s="26" t="e">
        <f t="shared" si="2106"/>
        <v>#REF!</v>
      </c>
      <c r="AJ3387" s="22" t="e">
        <f t="shared" si="2106"/>
        <v>#REF!</v>
      </c>
      <c r="AK3387" s="25" t="e">
        <f t="shared" si="2098"/>
        <v>#REF!</v>
      </c>
      <c r="AL3387" s="60">
        <f t="shared" si="2104"/>
        <v>40447</v>
      </c>
      <c r="AM3387" s="2"/>
    </row>
    <row r="3388" spans="1:39" ht="11.25" x14ac:dyDescent="0.2">
      <c r="A3388" s="2" t="s">
        <v>5</v>
      </c>
      <c r="B3388" s="2" t="str">
        <f t="shared" si="2108"/>
        <v>CACY2010</v>
      </c>
      <c r="C3388" s="2" t="s">
        <v>34</v>
      </c>
      <c r="D3388" s="4">
        <v>40446</v>
      </c>
      <c r="K3388" s="54">
        <f t="shared" si="2099"/>
        <v>0</v>
      </c>
      <c r="T3388" s="53">
        <v>2</v>
      </c>
      <c r="U3388" s="54">
        <v>2</v>
      </c>
      <c r="V3388" s="55">
        <v>272</v>
      </c>
      <c r="W3388" s="48">
        <f t="shared" si="2107"/>
        <v>1933</v>
      </c>
      <c r="X3388" s="32">
        <v>47890</v>
      </c>
      <c r="Y3388" s="31">
        <f t="shared" si="2100"/>
        <v>5.6796826059720192E-3</v>
      </c>
      <c r="Z3388" s="30">
        <f t="shared" si="2101"/>
        <v>4.1762372102735435E-5</v>
      </c>
      <c r="AA3388" s="10">
        <f t="shared" si="2095"/>
        <v>136</v>
      </c>
      <c r="AB3388" s="9" t="str">
        <f t="shared" ref="AB3388:AB3451" si="2109">IF(E3388&gt;0,"M E","U E")</f>
        <v>U E</v>
      </c>
      <c r="AC3388" s="28">
        <f t="shared" si="2102"/>
        <v>5.6796826059720192E-3</v>
      </c>
      <c r="AD3388" s="29">
        <f t="shared" si="2103"/>
        <v>4.1762372102735435E-5</v>
      </c>
      <c r="AE3388" s="15">
        <f t="shared" si="2096"/>
        <v>136</v>
      </c>
      <c r="AF3388" s="27" t="e">
        <f t="shared" si="2105"/>
        <v>#REF!</v>
      </c>
      <c r="AG3388" s="7" t="e">
        <f t="shared" si="2105"/>
        <v>#REF!</v>
      </c>
      <c r="AH3388" s="17" t="e">
        <f t="shared" si="2097"/>
        <v>#REF!</v>
      </c>
      <c r="AI3388" s="26" t="e">
        <f t="shared" si="2106"/>
        <v>#REF!</v>
      </c>
      <c r="AJ3388" s="22" t="e">
        <f t="shared" si="2106"/>
        <v>#REF!</v>
      </c>
      <c r="AK3388" s="25" t="e">
        <f t="shared" si="2098"/>
        <v>#REF!</v>
      </c>
      <c r="AL3388" s="60">
        <f t="shared" si="2104"/>
        <v>40446</v>
      </c>
      <c r="AM3388" s="2"/>
    </row>
    <row r="3389" spans="1:39" ht="11.25" x14ac:dyDescent="0.2">
      <c r="A3389" s="2" t="s">
        <v>5</v>
      </c>
      <c r="B3389" s="2" t="str">
        <f t="shared" si="2108"/>
        <v>CACY2010</v>
      </c>
      <c r="C3389" s="2" t="s">
        <v>34</v>
      </c>
      <c r="D3389" s="4">
        <v>40445</v>
      </c>
      <c r="K3389" s="54">
        <f t="shared" si="2099"/>
        <v>0</v>
      </c>
      <c r="T3389" s="53">
        <v>2</v>
      </c>
      <c r="U3389" s="54">
        <v>2</v>
      </c>
      <c r="V3389" s="55">
        <v>168</v>
      </c>
      <c r="W3389" s="48">
        <f t="shared" si="2107"/>
        <v>1933</v>
      </c>
      <c r="X3389" s="32">
        <v>47890</v>
      </c>
      <c r="Y3389" s="31">
        <f t="shared" si="2100"/>
        <v>3.5080392566297766E-3</v>
      </c>
      <c r="Z3389" s="30">
        <f t="shared" si="2101"/>
        <v>4.1762372102735435E-5</v>
      </c>
      <c r="AA3389" s="10">
        <f t="shared" si="2095"/>
        <v>84</v>
      </c>
      <c r="AB3389" s="9" t="str">
        <f t="shared" si="2109"/>
        <v>U E</v>
      </c>
      <c r="AC3389" s="28">
        <f t="shared" si="2102"/>
        <v>3.5080392566297766E-3</v>
      </c>
      <c r="AD3389" s="29">
        <f t="shared" si="2103"/>
        <v>4.1762372102735435E-5</v>
      </c>
      <c r="AE3389" s="15">
        <f t="shared" si="2096"/>
        <v>84</v>
      </c>
      <c r="AF3389" s="27" t="e">
        <f t="shared" si="2105"/>
        <v>#REF!</v>
      </c>
      <c r="AG3389" s="7" t="e">
        <f t="shared" si="2105"/>
        <v>#REF!</v>
      </c>
      <c r="AH3389" s="17" t="e">
        <f t="shared" si="2097"/>
        <v>#REF!</v>
      </c>
      <c r="AI3389" s="26" t="e">
        <f t="shared" si="2106"/>
        <v>#REF!</v>
      </c>
      <c r="AJ3389" s="22" t="e">
        <f t="shared" si="2106"/>
        <v>#REF!</v>
      </c>
      <c r="AK3389" s="25" t="e">
        <f t="shared" si="2098"/>
        <v>#REF!</v>
      </c>
      <c r="AL3389" s="60">
        <f t="shared" si="2104"/>
        <v>40445</v>
      </c>
      <c r="AM3389" s="2"/>
    </row>
    <row r="3390" spans="1:39" ht="11.25" x14ac:dyDescent="0.2">
      <c r="A3390" s="2" t="s">
        <v>5</v>
      </c>
      <c r="B3390" s="2" t="str">
        <f t="shared" si="2108"/>
        <v>CACY2010</v>
      </c>
      <c r="C3390" s="2" t="s">
        <v>34</v>
      </c>
      <c r="D3390" s="4">
        <v>40444</v>
      </c>
      <c r="K3390" s="54">
        <f t="shared" si="2099"/>
        <v>0</v>
      </c>
      <c r="T3390" s="53">
        <v>4</v>
      </c>
      <c r="U3390" s="54">
        <v>95</v>
      </c>
      <c r="V3390" s="55">
        <v>16378</v>
      </c>
      <c r="W3390" s="48">
        <f t="shared" si="2107"/>
        <v>1933</v>
      </c>
      <c r="X3390" s="32">
        <v>47890</v>
      </c>
      <c r="Y3390" s="31">
        <f t="shared" si="2100"/>
        <v>0.34199206514930047</v>
      </c>
      <c r="Z3390" s="30">
        <f t="shared" si="2101"/>
        <v>1.9837126748799331E-3</v>
      </c>
      <c r="AA3390" s="10">
        <f t="shared" ref="AA3390:AA3453" si="2110">IF(Z3390=0,0,Y3390/Z3390)</f>
        <v>172.4</v>
      </c>
      <c r="AB3390" s="9" t="str">
        <f t="shared" si="2109"/>
        <v>U E</v>
      </c>
      <c r="AC3390" s="28">
        <f t="shared" si="2102"/>
        <v>0.34199206514930047</v>
      </c>
      <c r="AD3390" s="29">
        <f t="shared" si="2103"/>
        <v>1.9837126748799331E-3</v>
      </c>
      <c r="AE3390" s="15">
        <f t="shared" ref="AE3390:AE3453" si="2111">IF(AD3390=0,0,AC3390/AD3390)</f>
        <v>172.4</v>
      </c>
      <c r="AF3390" s="27" t="e">
        <f t="shared" si="2105"/>
        <v>#REF!</v>
      </c>
      <c r="AG3390" s="7" t="e">
        <f t="shared" si="2105"/>
        <v>#REF!</v>
      </c>
      <c r="AH3390" s="17" t="e">
        <f t="shared" ref="AH3390:AH3453" si="2112">AF3390/AG3390</f>
        <v>#REF!</v>
      </c>
      <c r="AI3390" s="26" t="e">
        <f t="shared" si="2106"/>
        <v>#REF!</v>
      </c>
      <c r="AJ3390" s="22" t="e">
        <f t="shared" si="2106"/>
        <v>#REF!</v>
      </c>
      <c r="AK3390" s="25" t="e">
        <f t="shared" ref="AK3390:AK3453" si="2113">AI3390/AJ3390</f>
        <v>#REF!</v>
      </c>
      <c r="AL3390" s="60">
        <f t="shared" si="2104"/>
        <v>40444</v>
      </c>
      <c r="AM3390" s="2"/>
    </row>
    <row r="3391" spans="1:39" ht="11.25" x14ac:dyDescent="0.2">
      <c r="A3391" s="2" t="s">
        <v>5</v>
      </c>
      <c r="B3391" s="2" t="str">
        <f t="shared" si="2108"/>
        <v>CACY2010</v>
      </c>
      <c r="C3391" s="2" t="s">
        <v>34</v>
      </c>
      <c r="D3391" s="4">
        <v>40443</v>
      </c>
      <c r="K3391" s="54">
        <f t="shared" si="2099"/>
        <v>0</v>
      </c>
      <c r="T3391" s="53">
        <v>4</v>
      </c>
      <c r="U3391" s="54">
        <v>948</v>
      </c>
      <c r="V3391" s="55">
        <v>133955</v>
      </c>
      <c r="W3391" s="48">
        <f t="shared" si="2107"/>
        <v>1929</v>
      </c>
      <c r="X3391" s="32">
        <v>47890</v>
      </c>
      <c r="Y3391" s="31">
        <f t="shared" si="2100"/>
        <v>2.7971392775109627</v>
      </c>
      <c r="Z3391" s="30">
        <f t="shared" si="2101"/>
        <v>1.9795364376696597E-2</v>
      </c>
      <c r="AA3391" s="10">
        <f t="shared" si="2110"/>
        <v>141.30274261603375</v>
      </c>
      <c r="AB3391" s="9" t="str">
        <f t="shared" si="2109"/>
        <v>U E</v>
      </c>
      <c r="AC3391" s="28">
        <f t="shared" si="2102"/>
        <v>2.7971392775109627</v>
      </c>
      <c r="AD3391" s="29">
        <f t="shared" si="2103"/>
        <v>1.9795364376696597E-2</v>
      </c>
      <c r="AE3391" s="15">
        <f t="shared" si="2111"/>
        <v>141.30274261603375</v>
      </c>
      <c r="AF3391" s="27" t="e">
        <f t="shared" si="2105"/>
        <v>#REF!</v>
      </c>
      <c r="AG3391" s="7" t="e">
        <f t="shared" si="2105"/>
        <v>#REF!</v>
      </c>
      <c r="AH3391" s="17" t="e">
        <f t="shared" si="2112"/>
        <v>#REF!</v>
      </c>
      <c r="AI3391" s="26" t="e">
        <f t="shared" si="2106"/>
        <v>#REF!</v>
      </c>
      <c r="AJ3391" s="22" t="e">
        <f t="shared" si="2106"/>
        <v>#REF!</v>
      </c>
      <c r="AK3391" s="25" t="e">
        <f t="shared" si="2113"/>
        <v>#REF!</v>
      </c>
      <c r="AL3391" s="60">
        <f t="shared" si="2104"/>
        <v>40443</v>
      </c>
      <c r="AM3391" s="2"/>
    </row>
    <row r="3392" spans="1:39" ht="11.25" x14ac:dyDescent="0.2">
      <c r="A3392" s="2" t="s">
        <v>5</v>
      </c>
      <c r="B3392" s="2" t="str">
        <f t="shared" si="2108"/>
        <v>CACY2010</v>
      </c>
      <c r="C3392" s="2" t="s">
        <v>34</v>
      </c>
      <c r="D3392" s="4">
        <v>40442</v>
      </c>
      <c r="K3392" s="54">
        <f t="shared" si="2099"/>
        <v>0</v>
      </c>
      <c r="T3392" s="53">
        <v>2</v>
      </c>
      <c r="U3392" s="54">
        <v>3</v>
      </c>
      <c r="V3392" s="55">
        <v>289</v>
      </c>
      <c r="W3392" s="48">
        <f t="shared" si="2107"/>
        <v>1927</v>
      </c>
      <c r="X3392" s="32">
        <v>47890</v>
      </c>
      <c r="Y3392" s="31">
        <f t="shared" si="2100"/>
        <v>6.0346627688452701E-3</v>
      </c>
      <c r="Z3392" s="30">
        <f t="shared" si="2101"/>
        <v>6.2643558154103153E-5</v>
      </c>
      <c r="AA3392" s="10">
        <f t="shared" si="2110"/>
        <v>96.333333333333329</v>
      </c>
      <c r="AB3392" s="9" t="str">
        <f t="shared" si="2109"/>
        <v>U E</v>
      </c>
      <c r="AC3392" s="28">
        <f t="shared" si="2102"/>
        <v>6.0346627688452701E-3</v>
      </c>
      <c r="AD3392" s="29">
        <f t="shared" si="2103"/>
        <v>6.2643558154103153E-5</v>
      </c>
      <c r="AE3392" s="15">
        <f t="shared" si="2111"/>
        <v>96.333333333333329</v>
      </c>
      <c r="AF3392" s="27" t="e">
        <f t="shared" si="2105"/>
        <v>#REF!</v>
      </c>
      <c r="AG3392" s="7" t="e">
        <f t="shared" si="2105"/>
        <v>#REF!</v>
      </c>
      <c r="AH3392" s="17" t="e">
        <f t="shared" si="2112"/>
        <v>#REF!</v>
      </c>
      <c r="AI3392" s="26" t="e">
        <f t="shared" si="2106"/>
        <v>#REF!</v>
      </c>
      <c r="AJ3392" s="22" t="e">
        <f t="shared" si="2106"/>
        <v>#REF!</v>
      </c>
      <c r="AK3392" s="25" t="e">
        <f t="shared" si="2113"/>
        <v>#REF!</v>
      </c>
      <c r="AL3392" s="60">
        <f t="shared" si="2104"/>
        <v>40442</v>
      </c>
      <c r="AM3392" s="2"/>
    </row>
    <row r="3393" spans="1:39" ht="11.25" x14ac:dyDescent="0.2">
      <c r="A3393" s="2" t="s">
        <v>5</v>
      </c>
      <c r="B3393" s="2" t="str">
        <f t="shared" si="2108"/>
        <v>CACY2010</v>
      </c>
      <c r="C3393" s="2" t="s">
        <v>34</v>
      </c>
      <c r="D3393" s="4">
        <v>40441</v>
      </c>
      <c r="K3393" s="54">
        <f t="shared" si="2099"/>
        <v>0</v>
      </c>
      <c r="T3393" s="53">
        <v>4</v>
      </c>
      <c r="U3393" s="54">
        <v>12</v>
      </c>
      <c r="V3393" s="55">
        <v>3243</v>
      </c>
      <c r="W3393" s="48">
        <f t="shared" si="2107"/>
        <v>1927</v>
      </c>
      <c r="X3393" s="32">
        <v>47890</v>
      </c>
      <c r="Y3393" s="31">
        <f t="shared" si="2100"/>
        <v>6.7717686364585514E-2</v>
      </c>
      <c r="Z3393" s="30">
        <f t="shared" si="2101"/>
        <v>2.5057423261641261E-4</v>
      </c>
      <c r="AA3393" s="10">
        <f t="shared" si="2110"/>
        <v>270.25</v>
      </c>
      <c r="AB3393" s="9" t="str">
        <f t="shared" si="2109"/>
        <v>U E</v>
      </c>
      <c r="AC3393" s="28">
        <f t="shared" si="2102"/>
        <v>6.7717686364585514E-2</v>
      </c>
      <c r="AD3393" s="29">
        <f t="shared" si="2103"/>
        <v>2.5057423261641261E-4</v>
      </c>
      <c r="AE3393" s="15">
        <f t="shared" si="2111"/>
        <v>270.25</v>
      </c>
      <c r="AF3393" s="27" t="e">
        <f t="shared" si="2105"/>
        <v>#REF!</v>
      </c>
      <c r="AG3393" s="7" t="e">
        <f t="shared" si="2105"/>
        <v>#REF!</v>
      </c>
      <c r="AH3393" s="17" t="e">
        <f t="shared" si="2112"/>
        <v>#REF!</v>
      </c>
      <c r="AI3393" s="26" t="e">
        <f t="shared" si="2106"/>
        <v>#REF!</v>
      </c>
      <c r="AJ3393" s="22" t="e">
        <f t="shared" si="2106"/>
        <v>#REF!</v>
      </c>
      <c r="AK3393" s="25" t="e">
        <f t="shared" si="2113"/>
        <v>#REF!</v>
      </c>
      <c r="AL3393" s="60">
        <f t="shared" si="2104"/>
        <v>40441</v>
      </c>
      <c r="AM3393" s="2"/>
    </row>
    <row r="3394" spans="1:39" ht="11.25" x14ac:dyDescent="0.2">
      <c r="A3394" s="2" t="s">
        <v>5</v>
      </c>
      <c r="B3394" s="2" t="str">
        <f t="shared" si="2108"/>
        <v>CACY2010</v>
      </c>
      <c r="C3394" s="2" t="s">
        <v>34</v>
      </c>
      <c r="D3394" s="4">
        <v>40440</v>
      </c>
      <c r="K3394" s="54">
        <f t="shared" si="2099"/>
        <v>0</v>
      </c>
      <c r="T3394" s="53">
        <v>9</v>
      </c>
      <c r="U3394" s="54">
        <v>517</v>
      </c>
      <c r="V3394" s="55">
        <v>156228</v>
      </c>
      <c r="W3394" s="48">
        <f t="shared" si="2107"/>
        <v>1925</v>
      </c>
      <c r="X3394" s="32">
        <v>47890</v>
      </c>
      <c r="Y3394" s="31">
        <f t="shared" si="2100"/>
        <v>3.2622259344330757</v>
      </c>
      <c r="Z3394" s="30">
        <f t="shared" si="2101"/>
        <v>1.079557318855711E-2</v>
      </c>
      <c r="AA3394" s="10">
        <f t="shared" si="2110"/>
        <v>302.18181818181819</v>
      </c>
      <c r="AB3394" s="9" t="str">
        <f t="shared" si="2109"/>
        <v>U E</v>
      </c>
      <c r="AC3394" s="28">
        <f t="shared" si="2102"/>
        <v>3.2622259344330757</v>
      </c>
      <c r="AD3394" s="29">
        <f t="shared" si="2103"/>
        <v>1.079557318855711E-2</v>
      </c>
      <c r="AE3394" s="15">
        <f t="shared" si="2111"/>
        <v>302.18181818181819</v>
      </c>
      <c r="AF3394" s="27" t="e">
        <f t="shared" si="2105"/>
        <v>#REF!</v>
      </c>
      <c r="AG3394" s="7" t="e">
        <f t="shared" si="2105"/>
        <v>#REF!</v>
      </c>
      <c r="AH3394" s="17" t="e">
        <f t="shared" si="2112"/>
        <v>#REF!</v>
      </c>
      <c r="AI3394" s="26" t="e">
        <f t="shared" si="2106"/>
        <v>#REF!</v>
      </c>
      <c r="AJ3394" s="22" t="e">
        <f t="shared" si="2106"/>
        <v>#REF!</v>
      </c>
      <c r="AK3394" s="25" t="e">
        <f t="shared" si="2113"/>
        <v>#REF!</v>
      </c>
      <c r="AL3394" s="60">
        <f t="shared" si="2104"/>
        <v>40440</v>
      </c>
      <c r="AM3394" s="2"/>
    </row>
    <row r="3395" spans="1:39" ht="11.25" x14ac:dyDescent="0.2">
      <c r="A3395" s="2" t="s">
        <v>5</v>
      </c>
      <c r="B3395" s="2" t="str">
        <f t="shared" si="2108"/>
        <v>CACY2010</v>
      </c>
      <c r="C3395" s="2" t="s">
        <v>34</v>
      </c>
      <c r="D3395" s="4">
        <v>40439</v>
      </c>
      <c r="K3395" s="54">
        <f t="shared" si="2099"/>
        <v>0</v>
      </c>
      <c r="T3395" s="53">
        <v>10</v>
      </c>
      <c r="U3395" s="54">
        <v>2151</v>
      </c>
      <c r="V3395" s="55">
        <v>341118</v>
      </c>
      <c r="W3395" s="48">
        <f t="shared" si="2107"/>
        <v>1918</v>
      </c>
      <c r="X3395" s="32">
        <v>47890</v>
      </c>
      <c r="Y3395" s="31">
        <f t="shared" si="2100"/>
        <v>7.1229484234704534</v>
      </c>
      <c r="Z3395" s="30">
        <f t="shared" si="2101"/>
        <v>4.491543119649196E-2</v>
      </c>
      <c r="AA3395" s="10">
        <f t="shared" si="2110"/>
        <v>158.58577405857741</v>
      </c>
      <c r="AB3395" s="9" t="str">
        <f t="shared" si="2109"/>
        <v>U E</v>
      </c>
      <c r="AC3395" s="28">
        <f t="shared" si="2102"/>
        <v>7.1229484234704534</v>
      </c>
      <c r="AD3395" s="29">
        <f t="shared" si="2103"/>
        <v>4.491543119649196E-2</v>
      </c>
      <c r="AE3395" s="15">
        <f t="shared" si="2111"/>
        <v>158.58577405857741</v>
      </c>
      <c r="AF3395" s="27" t="e">
        <f t="shared" si="2105"/>
        <v>#REF!</v>
      </c>
      <c r="AG3395" s="7" t="e">
        <f t="shared" si="2105"/>
        <v>#REF!</v>
      </c>
      <c r="AH3395" s="17" t="e">
        <f t="shared" si="2112"/>
        <v>#REF!</v>
      </c>
      <c r="AI3395" s="26" t="e">
        <f t="shared" si="2106"/>
        <v>#REF!</v>
      </c>
      <c r="AJ3395" s="22" t="e">
        <f t="shared" si="2106"/>
        <v>#REF!</v>
      </c>
      <c r="AK3395" s="25" t="e">
        <f t="shared" si="2113"/>
        <v>#REF!</v>
      </c>
      <c r="AL3395" s="60">
        <f t="shared" si="2104"/>
        <v>40439</v>
      </c>
      <c r="AM3395" s="2"/>
    </row>
    <row r="3396" spans="1:39" ht="11.25" x14ac:dyDescent="0.2">
      <c r="A3396" s="2" t="s">
        <v>5</v>
      </c>
      <c r="B3396" s="2" t="str">
        <f t="shared" si="2108"/>
        <v>CACY2010</v>
      </c>
      <c r="C3396" s="2" t="s">
        <v>34</v>
      </c>
      <c r="D3396" s="4">
        <v>40438</v>
      </c>
      <c r="K3396" s="54">
        <f t="shared" si="2099"/>
        <v>0</v>
      </c>
      <c r="T3396" s="53">
        <v>2</v>
      </c>
      <c r="U3396" s="54">
        <v>3</v>
      </c>
      <c r="V3396" s="55">
        <v>214</v>
      </c>
      <c r="W3396" s="48">
        <f t="shared" si="2107"/>
        <v>1910</v>
      </c>
      <c r="X3396" s="32">
        <v>47890</v>
      </c>
      <c r="Y3396" s="31">
        <f t="shared" si="2100"/>
        <v>4.4685738149926914E-3</v>
      </c>
      <c r="Z3396" s="30">
        <f t="shared" si="2101"/>
        <v>6.2643558154103153E-5</v>
      </c>
      <c r="AA3396" s="10">
        <f t="shared" si="2110"/>
        <v>71.333333333333329</v>
      </c>
      <c r="AB3396" s="9" t="str">
        <f t="shared" si="2109"/>
        <v>U E</v>
      </c>
      <c r="AC3396" s="28">
        <f t="shared" si="2102"/>
        <v>4.4685738149926914E-3</v>
      </c>
      <c r="AD3396" s="29">
        <f t="shared" si="2103"/>
        <v>6.2643558154103153E-5</v>
      </c>
      <c r="AE3396" s="15">
        <f t="shared" si="2111"/>
        <v>71.333333333333329</v>
      </c>
      <c r="AF3396" s="27" t="e">
        <f t="shared" si="2105"/>
        <v>#REF!</v>
      </c>
      <c r="AG3396" s="7" t="e">
        <f t="shared" si="2105"/>
        <v>#REF!</v>
      </c>
      <c r="AH3396" s="17" t="e">
        <f t="shared" si="2112"/>
        <v>#REF!</v>
      </c>
      <c r="AI3396" s="26" t="e">
        <f t="shared" si="2106"/>
        <v>#REF!</v>
      </c>
      <c r="AJ3396" s="22" t="e">
        <f t="shared" si="2106"/>
        <v>#REF!</v>
      </c>
      <c r="AK3396" s="25" t="e">
        <f t="shared" si="2113"/>
        <v>#REF!</v>
      </c>
      <c r="AL3396" s="60">
        <f t="shared" si="2104"/>
        <v>40438</v>
      </c>
      <c r="AM3396" s="2"/>
    </row>
    <row r="3397" spans="1:39" ht="11.25" x14ac:dyDescent="0.2">
      <c r="A3397" s="2" t="s">
        <v>5</v>
      </c>
      <c r="B3397" s="2" t="str">
        <f t="shared" si="2108"/>
        <v>CACY2010</v>
      </c>
      <c r="C3397" s="2" t="s">
        <v>34</v>
      </c>
      <c r="D3397" s="4">
        <v>40437</v>
      </c>
      <c r="K3397" s="54">
        <f t="shared" si="2099"/>
        <v>0</v>
      </c>
      <c r="T3397" s="53">
        <v>5</v>
      </c>
      <c r="U3397" s="54">
        <v>2390</v>
      </c>
      <c r="V3397" s="55">
        <v>1481784</v>
      </c>
      <c r="W3397" s="48">
        <f t="shared" si="2107"/>
        <v>1918</v>
      </c>
      <c r="X3397" s="32">
        <v>47890</v>
      </c>
      <c r="Y3397" s="31">
        <f t="shared" si="2100"/>
        <v>30.941407391939862</v>
      </c>
      <c r="Z3397" s="30">
        <f t="shared" si="2101"/>
        <v>4.9906034662768849E-2</v>
      </c>
      <c r="AA3397" s="10">
        <f t="shared" si="2110"/>
        <v>619.99330543933047</v>
      </c>
      <c r="AB3397" s="9" t="str">
        <f t="shared" si="2109"/>
        <v>U E</v>
      </c>
      <c r="AC3397" s="28">
        <f t="shared" si="2102"/>
        <v>30.941407391939862</v>
      </c>
      <c r="AD3397" s="29">
        <f t="shared" si="2103"/>
        <v>4.9906034662768849E-2</v>
      </c>
      <c r="AE3397" s="15">
        <f t="shared" si="2111"/>
        <v>619.99330543933047</v>
      </c>
      <c r="AF3397" s="27" t="e">
        <f t="shared" si="2105"/>
        <v>#REF!</v>
      </c>
      <c r="AG3397" s="7" t="e">
        <f t="shared" si="2105"/>
        <v>#REF!</v>
      </c>
      <c r="AH3397" s="17" t="e">
        <f t="shared" si="2112"/>
        <v>#REF!</v>
      </c>
      <c r="AI3397" s="26" t="e">
        <f t="shared" si="2106"/>
        <v>#REF!</v>
      </c>
      <c r="AJ3397" s="22" t="e">
        <f t="shared" si="2106"/>
        <v>#REF!</v>
      </c>
      <c r="AK3397" s="25" t="e">
        <f t="shared" si="2113"/>
        <v>#REF!</v>
      </c>
      <c r="AL3397" s="60">
        <f t="shared" si="2104"/>
        <v>40437</v>
      </c>
      <c r="AM3397" s="2"/>
    </row>
    <row r="3398" spans="1:39" ht="11.25" x14ac:dyDescent="0.2">
      <c r="A3398" s="2" t="s">
        <v>5</v>
      </c>
      <c r="B3398" s="2" t="str">
        <f t="shared" si="2108"/>
        <v>CACY2010</v>
      </c>
      <c r="C3398" s="2" t="s">
        <v>34</v>
      </c>
      <c r="D3398" s="4">
        <v>40436</v>
      </c>
      <c r="K3398" s="54">
        <f t="shared" ref="K3398:K3461" si="2114">L3398-J3398</f>
        <v>0</v>
      </c>
      <c r="T3398" s="53">
        <v>1</v>
      </c>
      <c r="U3398" s="54">
        <v>1</v>
      </c>
      <c r="V3398" s="55">
        <v>86</v>
      </c>
      <c r="W3398" s="48">
        <f t="shared" si="2107"/>
        <v>1916</v>
      </c>
      <c r="X3398" s="32">
        <v>47890</v>
      </c>
      <c r="Y3398" s="31">
        <f t="shared" si="2100"/>
        <v>1.7957820004176237E-3</v>
      </c>
      <c r="Z3398" s="30">
        <f t="shared" si="2101"/>
        <v>2.0881186051367718E-5</v>
      </c>
      <c r="AA3398" s="10">
        <f t="shared" si="2110"/>
        <v>86</v>
      </c>
      <c r="AB3398" s="9" t="str">
        <f t="shared" si="2109"/>
        <v>U E</v>
      </c>
      <c r="AC3398" s="28">
        <f t="shared" si="2102"/>
        <v>1.7957820004176237E-3</v>
      </c>
      <c r="AD3398" s="29">
        <f t="shared" si="2103"/>
        <v>2.0881186051367718E-5</v>
      </c>
      <c r="AE3398" s="15">
        <f t="shared" si="2111"/>
        <v>86</v>
      </c>
      <c r="AF3398" s="27" t="e">
        <f t="shared" si="2105"/>
        <v>#REF!</v>
      </c>
      <c r="AG3398" s="7" t="e">
        <f t="shared" si="2105"/>
        <v>#REF!</v>
      </c>
      <c r="AH3398" s="17" t="e">
        <f t="shared" si="2112"/>
        <v>#REF!</v>
      </c>
      <c r="AI3398" s="26" t="e">
        <f t="shared" si="2106"/>
        <v>#REF!</v>
      </c>
      <c r="AJ3398" s="22" t="e">
        <f t="shared" si="2106"/>
        <v>#REF!</v>
      </c>
      <c r="AK3398" s="25" t="e">
        <f t="shared" si="2113"/>
        <v>#REF!</v>
      </c>
      <c r="AL3398" s="60">
        <f t="shared" si="2104"/>
        <v>40436</v>
      </c>
      <c r="AM3398" s="2"/>
    </row>
    <row r="3399" spans="1:39" ht="11.25" x14ac:dyDescent="0.2">
      <c r="A3399" s="2" t="s">
        <v>5</v>
      </c>
      <c r="B3399" s="2" t="str">
        <f t="shared" si="2108"/>
        <v>CACY2010</v>
      </c>
      <c r="C3399" s="2" t="s">
        <v>34</v>
      </c>
      <c r="D3399" s="4">
        <v>40435</v>
      </c>
      <c r="K3399" s="54">
        <f t="shared" si="2114"/>
        <v>0</v>
      </c>
      <c r="T3399" s="53">
        <v>3</v>
      </c>
      <c r="U3399" s="54">
        <v>424</v>
      </c>
      <c r="V3399" s="55">
        <v>22132</v>
      </c>
      <c r="W3399" s="48">
        <f t="shared" si="2107"/>
        <v>1917</v>
      </c>
      <c r="X3399" s="32">
        <v>47890</v>
      </c>
      <c r="Y3399" s="31">
        <f t="shared" si="2100"/>
        <v>0.46214240968887033</v>
      </c>
      <c r="Z3399" s="30">
        <f t="shared" si="2101"/>
        <v>8.8536228857799115E-3</v>
      </c>
      <c r="AA3399" s="10">
        <f t="shared" si="2110"/>
        <v>52.198113207547173</v>
      </c>
      <c r="AB3399" s="9" t="str">
        <f t="shared" si="2109"/>
        <v>U E</v>
      </c>
      <c r="AC3399" s="28">
        <f t="shared" si="2102"/>
        <v>0.46214240968887033</v>
      </c>
      <c r="AD3399" s="29">
        <f t="shared" si="2103"/>
        <v>8.8536228857799115E-3</v>
      </c>
      <c r="AE3399" s="15">
        <f t="shared" si="2111"/>
        <v>52.198113207547173</v>
      </c>
      <c r="AF3399" s="27" t="e">
        <f t="shared" si="2105"/>
        <v>#REF!</v>
      </c>
      <c r="AG3399" s="7" t="e">
        <f t="shared" si="2105"/>
        <v>#REF!</v>
      </c>
      <c r="AH3399" s="17" t="e">
        <f t="shared" si="2112"/>
        <v>#REF!</v>
      </c>
      <c r="AI3399" s="26" t="e">
        <f t="shared" si="2106"/>
        <v>#REF!</v>
      </c>
      <c r="AJ3399" s="22" t="e">
        <f t="shared" si="2106"/>
        <v>#REF!</v>
      </c>
      <c r="AK3399" s="25" t="e">
        <f t="shared" si="2113"/>
        <v>#REF!</v>
      </c>
      <c r="AL3399" s="60">
        <f t="shared" si="2104"/>
        <v>40435</v>
      </c>
      <c r="AM3399" s="2"/>
    </row>
    <row r="3400" spans="1:39" ht="11.25" x14ac:dyDescent="0.2">
      <c r="A3400" s="2" t="s">
        <v>5</v>
      </c>
      <c r="B3400" s="2" t="str">
        <f t="shared" si="2108"/>
        <v>CACY2010</v>
      </c>
      <c r="C3400" s="2" t="s">
        <v>34</v>
      </c>
      <c r="D3400" s="4">
        <v>40434</v>
      </c>
      <c r="K3400" s="54">
        <f t="shared" si="2114"/>
        <v>0</v>
      </c>
      <c r="T3400" s="53">
        <v>1</v>
      </c>
      <c r="U3400" s="54">
        <v>6</v>
      </c>
      <c r="V3400" s="55">
        <v>774</v>
      </c>
      <c r="W3400" s="48">
        <f t="shared" si="2107"/>
        <v>1918</v>
      </c>
      <c r="X3400" s="32">
        <v>47890</v>
      </c>
      <c r="Y3400" s="31">
        <f t="shared" si="2100"/>
        <v>1.6162038003758615E-2</v>
      </c>
      <c r="Z3400" s="30">
        <f t="shared" si="2101"/>
        <v>1.2528711630820631E-4</v>
      </c>
      <c r="AA3400" s="10">
        <f t="shared" si="2110"/>
        <v>129</v>
      </c>
      <c r="AB3400" s="9" t="str">
        <f t="shared" si="2109"/>
        <v>U E</v>
      </c>
      <c r="AC3400" s="28">
        <f t="shared" si="2102"/>
        <v>1.6162038003758615E-2</v>
      </c>
      <c r="AD3400" s="29">
        <f t="shared" si="2103"/>
        <v>1.2528711630820631E-4</v>
      </c>
      <c r="AE3400" s="15">
        <f t="shared" si="2111"/>
        <v>129</v>
      </c>
      <c r="AF3400" s="27" t="e">
        <f t="shared" si="2105"/>
        <v>#REF!</v>
      </c>
      <c r="AG3400" s="7" t="e">
        <f t="shared" si="2105"/>
        <v>#REF!</v>
      </c>
      <c r="AH3400" s="17" t="e">
        <f t="shared" si="2112"/>
        <v>#REF!</v>
      </c>
      <c r="AI3400" s="26" t="e">
        <f t="shared" si="2106"/>
        <v>#REF!</v>
      </c>
      <c r="AJ3400" s="22" t="e">
        <f t="shared" si="2106"/>
        <v>#REF!</v>
      </c>
      <c r="AK3400" s="25" t="e">
        <f t="shared" si="2113"/>
        <v>#REF!</v>
      </c>
      <c r="AL3400" s="60">
        <f t="shared" si="2104"/>
        <v>40434</v>
      </c>
      <c r="AM3400" s="2"/>
    </row>
    <row r="3401" spans="1:39" ht="11.25" x14ac:dyDescent="0.2">
      <c r="A3401" s="2" t="s">
        <v>5</v>
      </c>
      <c r="B3401" s="2" t="str">
        <f t="shared" si="2108"/>
        <v>CACY2010</v>
      </c>
      <c r="C3401" s="2" t="s">
        <v>34</v>
      </c>
      <c r="D3401" s="4">
        <v>40433</v>
      </c>
      <c r="K3401" s="54">
        <f t="shared" si="2114"/>
        <v>0</v>
      </c>
      <c r="T3401" s="53">
        <v>3</v>
      </c>
      <c r="U3401" s="54">
        <v>120</v>
      </c>
      <c r="V3401" s="55">
        <v>28344</v>
      </c>
      <c r="W3401" s="48">
        <f t="shared" si="2107"/>
        <v>1918</v>
      </c>
      <c r="X3401" s="32">
        <v>47890</v>
      </c>
      <c r="Y3401" s="31">
        <f t="shared" si="2100"/>
        <v>0.59185633743996657</v>
      </c>
      <c r="Z3401" s="30">
        <f t="shared" si="2101"/>
        <v>2.5057423261641261E-3</v>
      </c>
      <c r="AA3401" s="10">
        <f t="shared" si="2110"/>
        <v>236.2</v>
      </c>
      <c r="AB3401" s="9" t="str">
        <f t="shared" si="2109"/>
        <v>U E</v>
      </c>
      <c r="AC3401" s="28">
        <f t="shared" si="2102"/>
        <v>0.59185633743996657</v>
      </c>
      <c r="AD3401" s="29">
        <f t="shared" si="2103"/>
        <v>2.5057423261641261E-3</v>
      </c>
      <c r="AE3401" s="15">
        <f t="shared" si="2111"/>
        <v>236.2</v>
      </c>
      <c r="AF3401" s="27" t="e">
        <f t="shared" si="2105"/>
        <v>#REF!</v>
      </c>
      <c r="AG3401" s="7" t="e">
        <f t="shared" si="2105"/>
        <v>#REF!</v>
      </c>
      <c r="AH3401" s="17" t="e">
        <f t="shared" si="2112"/>
        <v>#REF!</v>
      </c>
      <c r="AI3401" s="26" t="e">
        <f t="shared" si="2106"/>
        <v>#REF!</v>
      </c>
      <c r="AJ3401" s="22" t="e">
        <f t="shared" si="2106"/>
        <v>#REF!</v>
      </c>
      <c r="AK3401" s="25" t="e">
        <f t="shared" si="2113"/>
        <v>#REF!</v>
      </c>
      <c r="AL3401" s="60">
        <f t="shared" si="2104"/>
        <v>40433</v>
      </c>
      <c r="AM3401" s="2"/>
    </row>
    <row r="3402" spans="1:39" ht="11.25" x14ac:dyDescent="0.2">
      <c r="A3402" s="2" t="s">
        <v>5</v>
      </c>
      <c r="B3402" s="2" t="str">
        <f t="shared" si="2108"/>
        <v>CACY2010</v>
      </c>
      <c r="C3402" s="2" t="s">
        <v>34</v>
      </c>
      <c r="D3402" s="4">
        <v>40432</v>
      </c>
      <c r="K3402" s="54">
        <f t="shared" si="2114"/>
        <v>0</v>
      </c>
      <c r="T3402" s="53">
        <v>4</v>
      </c>
      <c r="U3402" s="54">
        <v>221</v>
      </c>
      <c r="V3402" s="55">
        <v>31145</v>
      </c>
      <c r="W3402" s="48">
        <f t="shared" si="2107"/>
        <v>1916</v>
      </c>
      <c r="X3402" s="32">
        <v>47890</v>
      </c>
      <c r="Y3402" s="31">
        <f t="shared" si="2100"/>
        <v>0.65034453956984761</v>
      </c>
      <c r="Z3402" s="30">
        <f t="shared" si="2101"/>
        <v>4.6147421173522657E-3</v>
      </c>
      <c r="AA3402" s="10">
        <f t="shared" si="2110"/>
        <v>140.92760180995475</v>
      </c>
      <c r="AB3402" s="9" t="str">
        <f t="shared" si="2109"/>
        <v>U E</v>
      </c>
      <c r="AC3402" s="28">
        <f t="shared" si="2102"/>
        <v>0.65034453956984761</v>
      </c>
      <c r="AD3402" s="29">
        <f t="shared" si="2103"/>
        <v>4.6147421173522657E-3</v>
      </c>
      <c r="AE3402" s="15">
        <f t="shared" si="2111"/>
        <v>140.92760180995475</v>
      </c>
      <c r="AF3402" s="27" t="e">
        <f t="shared" si="2105"/>
        <v>#REF!</v>
      </c>
      <c r="AG3402" s="7" t="e">
        <f t="shared" si="2105"/>
        <v>#REF!</v>
      </c>
      <c r="AH3402" s="17" t="e">
        <f t="shared" si="2112"/>
        <v>#REF!</v>
      </c>
      <c r="AI3402" s="26" t="e">
        <f t="shared" si="2106"/>
        <v>#REF!</v>
      </c>
      <c r="AJ3402" s="22" t="e">
        <f t="shared" si="2106"/>
        <v>#REF!</v>
      </c>
      <c r="AK3402" s="25" t="e">
        <f t="shared" si="2113"/>
        <v>#REF!</v>
      </c>
      <c r="AL3402" s="60">
        <f t="shared" si="2104"/>
        <v>40432</v>
      </c>
      <c r="AM3402" s="2"/>
    </row>
    <row r="3403" spans="1:39" ht="11.25" x14ac:dyDescent="0.2">
      <c r="A3403" s="2" t="s">
        <v>5</v>
      </c>
      <c r="B3403" s="2" t="str">
        <f t="shared" si="2108"/>
        <v>CACY2010</v>
      </c>
      <c r="C3403" s="2" t="s">
        <v>34</v>
      </c>
      <c r="D3403" s="4">
        <v>40431</v>
      </c>
      <c r="K3403" s="54">
        <f t="shared" si="2114"/>
        <v>0</v>
      </c>
      <c r="T3403" s="53">
        <v>1</v>
      </c>
      <c r="U3403" s="54">
        <v>1</v>
      </c>
      <c r="V3403" s="55">
        <v>426</v>
      </c>
      <c r="W3403" s="48">
        <f t="shared" si="2107"/>
        <v>1913</v>
      </c>
      <c r="X3403" s="32">
        <v>47890</v>
      </c>
      <c r="Y3403" s="31">
        <f t="shared" si="2100"/>
        <v>8.895385257882648E-3</v>
      </c>
      <c r="Z3403" s="30">
        <f t="shared" si="2101"/>
        <v>2.0881186051367718E-5</v>
      </c>
      <c r="AA3403" s="10">
        <f t="shared" si="2110"/>
        <v>426</v>
      </c>
      <c r="AB3403" s="9" t="str">
        <f t="shared" si="2109"/>
        <v>U E</v>
      </c>
      <c r="AC3403" s="28">
        <f t="shared" si="2102"/>
        <v>8.895385257882648E-3</v>
      </c>
      <c r="AD3403" s="29">
        <f t="shared" si="2103"/>
        <v>2.0881186051367718E-5</v>
      </c>
      <c r="AE3403" s="15">
        <f t="shared" si="2111"/>
        <v>426</v>
      </c>
      <c r="AF3403" s="27" t="e">
        <f t="shared" si="2105"/>
        <v>#REF!</v>
      </c>
      <c r="AG3403" s="7" t="e">
        <f t="shared" si="2105"/>
        <v>#REF!</v>
      </c>
      <c r="AH3403" s="17" t="e">
        <f t="shared" si="2112"/>
        <v>#REF!</v>
      </c>
      <c r="AI3403" s="26" t="e">
        <f t="shared" si="2106"/>
        <v>#REF!</v>
      </c>
      <c r="AJ3403" s="22" t="e">
        <f t="shared" si="2106"/>
        <v>#REF!</v>
      </c>
      <c r="AK3403" s="25" t="e">
        <f t="shared" si="2113"/>
        <v>#REF!</v>
      </c>
      <c r="AL3403" s="60">
        <f t="shared" si="2104"/>
        <v>40431</v>
      </c>
      <c r="AM3403" s="2"/>
    </row>
    <row r="3404" spans="1:39" ht="11.25" x14ac:dyDescent="0.2">
      <c r="A3404" s="2" t="s">
        <v>5</v>
      </c>
      <c r="B3404" s="2" t="str">
        <f t="shared" si="2108"/>
        <v>CACY2010</v>
      </c>
      <c r="C3404" s="2" t="s">
        <v>34</v>
      </c>
      <c r="D3404" s="4">
        <v>40430</v>
      </c>
      <c r="K3404" s="54">
        <f t="shared" si="2114"/>
        <v>0</v>
      </c>
      <c r="T3404" s="53">
        <v>3</v>
      </c>
      <c r="U3404" s="54">
        <v>21</v>
      </c>
      <c r="V3404" s="55">
        <v>6383</v>
      </c>
      <c r="W3404" s="48">
        <f t="shared" si="2107"/>
        <v>1915</v>
      </c>
      <c r="X3404" s="32">
        <v>47890</v>
      </c>
      <c r="Y3404" s="31">
        <f t="shared" si="2100"/>
        <v>0.13328461056588015</v>
      </c>
      <c r="Z3404" s="30">
        <f t="shared" si="2101"/>
        <v>4.3850490707872207E-4</v>
      </c>
      <c r="AA3404" s="10">
        <f t="shared" si="2110"/>
        <v>303.95238095238096</v>
      </c>
      <c r="AB3404" s="9" t="str">
        <f t="shared" si="2109"/>
        <v>U E</v>
      </c>
      <c r="AC3404" s="28">
        <f t="shared" si="2102"/>
        <v>0.13328461056588015</v>
      </c>
      <c r="AD3404" s="29">
        <f t="shared" si="2103"/>
        <v>4.3850490707872207E-4</v>
      </c>
      <c r="AE3404" s="15">
        <f t="shared" si="2111"/>
        <v>303.95238095238096</v>
      </c>
      <c r="AF3404" s="27" t="e">
        <f t="shared" si="2105"/>
        <v>#REF!</v>
      </c>
      <c r="AG3404" s="7" t="e">
        <f t="shared" si="2105"/>
        <v>#REF!</v>
      </c>
      <c r="AH3404" s="17" t="e">
        <f t="shared" si="2112"/>
        <v>#REF!</v>
      </c>
      <c r="AI3404" s="26" t="e">
        <f t="shared" si="2106"/>
        <v>#REF!</v>
      </c>
      <c r="AJ3404" s="22" t="e">
        <f t="shared" si="2106"/>
        <v>#REF!</v>
      </c>
      <c r="AK3404" s="25" t="e">
        <f t="shared" si="2113"/>
        <v>#REF!</v>
      </c>
      <c r="AL3404" s="60">
        <f t="shared" si="2104"/>
        <v>40430</v>
      </c>
      <c r="AM3404" s="2"/>
    </row>
    <row r="3405" spans="1:39" ht="11.25" x14ac:dyDescent="0.2">
      <c r="A3405" s="2" t="s">
        <v>5</v>
      </c>
      <c r="B3405" s="2" t="str">
        <f t="shared" si="2108"/>
        <v>CACY2010</v>
      </c>
      <c r="C3405" s="2" t="s">
        <v>34</v>
      </c>
      <c r="D3405" s="4">
        <v>40429</v>
      </c>
      <c r="K3405" s="54">
        <f t="shared" si="2114"/>
        <v>0</v>
      </c>
      <c r="T3405" s="53">
        <v>3</v>
      </c>
      <c r="U3405" s="54">
        <v>4</v>
      </c>
      <c r="V3405" s="55">
        <v>672</v>
      </c>
      <c r="W3405" s="48">
        <f t="shared" si="2107"/>
        <v>1913</v>
      </c>
      <c r="X3405" s="32">
        <v>47890</v>
      </c>
      <c r="Y3405" s="31">
        <f t="shared" si="2100"/>
        <v>1.4032157026519106E-2</v>
      </c>
      <c r="Z3405" s="30">
        <f t="shared" si="2101"/>
        <v>8.3524744205470871E-5</v>
      </c>
      <c r="AA3405" s="10">
        <f t="shared" si="2110"/>
        <v>168</v>
      </c>
      <c r="AB3405" s="9" t="str">
        <f t="shared" si="2109"/>
        <v>U E</v>
      </c>
      <c r="AC3405" s="28">
        <f t="shared" si="2102"/>
        <v>1.4032157026519106E-2</v>
      </c>
      <c r="AD3405" s="29">
        <f t="shared" si="2103"/>
        <v>8.3524744205470871E-5</v>
      </c>
      <c r="AE3405" s="15">
        <f t="shared" si="2111"/>
        <v>168</v>
      </c>
      <c r="AF3405" s="27" t="e">
        <f t="shared" si="2105"/>
        <v>#REF!</v>
      </c>
      <c r="AG3405" s="7" t="e">
        <f t="shared" si="2105"/>
        <v>#REF!</v>
      </c>
      <c r="AH3405" s="17" t="e">
        <f t="shared" si="2112"/>
        <v>#REF!</v>
      </c>
      <c r="AI3405" s="26" t="e">
        <f t="shared" si="2106"/>
        <v>#REF!</v>
      </c>
      <c r="AJ3405" s="22" t="e">
        <f t="shared" si="2106"/>
        <v>#REF!</v>
      </c>
      <c r="AK3405" s="25" t="e">
        <f t="shared" si="2113"/>
        <v>#REF!</v>
      </c>
      <c r="AL3405" s="60">
        <f t="shared" si="2104"/>
        <v>40429</v>
      </c>
      <c r="AM3405" s="2"/>
    </row>
    <row r="3406" spans="1:39" ht="11.25" x14ac:dyDescent="0.2">
      <c r="A3406" s="2" t="s">
        <v>5</v>
      </c>
      <c r="B3406" s="2" t="str">
        <f t="shared" si="2108"/>
        <v>CACY2010</v>
      </c>
      <c r="C3406" s="2" t="s">
        <v>34</v>
      </c>
      <c r="D3406" s="4">
        <v>40428</v>
      </c>
      <c r="K3406" s="54">
        <f t="shared" si="2114"/>
        <v>0</v>
      </c>
      <c r="T3406" s="53">
        <v>2</v>
      </c>
      <c r="U3406" s="54">
        <v>61</v>
      </c>
      <c r="V3406" s="55">
        <v>37328</v>
      </c>
      <c r="W3406" s="48">
        <f t="shared" si="2107"/>
        <v>1919</v>
      </c>
      <c r="X3406" s="32">
        <v>47890</v>
      </c>
      <c r="Y3406" s="31">
        <f t="shared" si="2100"/>
        <v>0.77945291292545416</v>
      </c>
      <c r="Z3406" s="30">
        <f t="shared" si="2101"/>
        <v>1.2737523491334307E-3</v>
      </c>
      <c r="AA3406" s="10">
        <f t="shared" si="2110"/>
        <v>611.93442622950829</v>
      </c>
      <c r="AB3406" s="9" t="str">
        <f t="shared" si="2109"/>
        <v>U E</v>
      </c>
      <c r="AC3406" s="28">
        <f t="shared" si="2102"/>
        <v>0.77945291292545416</v>
      </c>
      <c r="AD3406" s="29">
        <f t="shared" si="2103"/>
        <v>1.2737523491334307E-3</v>
      </c>
      <c r="AE3406" s="15">
        <f t="shared" si="2111"/>
        <v>611.93442622950829</v>
      </c>
      <c r="AF3406" s="27" t="e">
        <f t="shared" si="2105"/>
        <v>#REF!</v>
      </c>
      <c r="AG3406" s="7" t="e">
        <f t="shared" si="2105"/>
        <v>#REF!</v>
      </c>
      <c r="AH3406" s="17" t="e">
        <f t="shared" si="2112"/>
        <v>#REF!</v>
      </c>
      <c r="AI3406" s="26" t="e">
        <f t="shared" si="2106"/>
        <v>#REF!</v>
      </c>
      <c r="AJ3406" s="22" t="e">
        <f t="shared" si="2106"/>
        <v>#REF!</v>
      </c>
      <c r="AK3406" s="25" t="e">
        <f t="shared" si="2113"/>
        <v>#REF!</v>
      </c>
      <c r="AL3406" s="60">
        <f t="shared" si="2104"/>
        <v>40428</v>
      </c>
      <c r="AM3406" s="2"/>
    </row>
    <row r="3407" spans="1:39" ht="11.25" x14ac:dyDescent="0.2">
      <c r="A3407" s="2" t="s">
        <v>5</v>
      </c>
      <c r="B3407" s="2" t="str">
        <f t="shared" si="2108"/>
        <v>CACY2010</v>
      </c>
      <c r="C3407" s="2" t="s">
        <v>34</v>
      </c>
      <c r="D3407" s="4">
        <v>40427</v>
      </c>
      <c r="K3407" s="54">
        <f t="shared" si="2114"/>
        <v>0</v>
      </c>
      <c r="T3407" s="53">
        <v>5</v>
      </c>
      <c r="U3407" s="54">
        <v>1026</v>
      </c>
      <c r="V3407" s="55">
        <v>16332</v>
      </c>
      <c r="W3407" s="48">
        <f t="shared" si="2107"/>
        <v>1919</v>
      </c>
      <c r="X3407" s="32">
        <v>47890</v>
      </c>
      <c r="Y3407" s="31">
        <f t="shared" si="2100"/>
        <v>0.34103153059093755</v>
      </c>
      <c r="Z3407" s="30">
        <f t="shared" si="2101"/>
        <v>2.1424096888703278E-2</v>
      </c>
      <c r="AA3407" s="10">
        <f t="shared" si="2110"/>
        <v>15.91812865497076</v>
      </c>
      <c r="AB3407" s="9" t="str">
        <f t="shared" si="2109"/>
        <v>U E</v>
      </c>
      <c r="AC3407" s="28">
        <f t="shared" si="2102"/>
        <v>0.34103153059093755</v>
      </c>
      <c r="AD3407" s="29">
        <f t="shared" si="2103"/>
        <v>2.1424096888703278E-2</v>
      </c>
      <c r="AE3407" s="15">
        <f t="shared" si="2111"/>
        <v>15.91812865497076</v>
      </c>
      <c r="AF3407" s="27" t="e">
        <f t="shared" si="2105"/>
        <v>#REF!</v>
      </c>
      <c r="AG3407" s="7" t="e">
        <f t="shared" si="2105"/>
        <v>#REF!</v>
      </c>
      <c r="AH3407" s="17" t="e">
        <f t="shared" si="2112"/>
        <v>#REF!</v>
      </c>
      <c r="AI3407" s="26" t="e">
        <f t="shared" si="2106"/>
        <v>#REF!</v>
      </c>
      <c r="AJ3407" s="22" t="e">
        <f t="shared" si="2106"/>
        <v>#REF!</v>
      </c>
      <c r="AK3407" s="25" t="e">
        <f t="shared" si="2113"/>
        <v>#REF!</v>
      </c>
      <c r="AL3407" s="60">
        <f t="shared" si="2104"/>
        <v>40427</v>
      </c>
      <c r="AM3407" s="2"/>
    </row>
    <row r="3408" spans="1:39" ht="11.25" x14ac:dyDescent="0.2">
      <c r="A3408" s="2" t="s">
        <v>5</v>
      </c>
      <c r="B3408" s="2" t="str">
        <f t="shared" si="2108"/>
        <v>CACY2010</v>
      </c>
      <c r="C3408" s="2" t="s">
        <v>34</v>
      </c>
      <c r="D3408" s="4">
        <v>40426</v>
      </c>
      <c r="K3408" s="54">
        <f t="shared" si="2114"/>
        <v>0</v>
      </c>
      <c r="T3408" s="53">
        <v>5</v>
      </c>
      <c r="U3408" s="54">
        <v>1366</v>
      </c>
      <c r="V3408" s="55">
        <v>321734</v>
      </c>
      <c r="W3408" s="48">
        <f t="shared" si="2107"/>
        <v>1921</v>
      </c>
      <c r="X3408" s="32">
        <v>47890</v>
      </c>
      <c r="Y3408" s="31">
        <f t="shared" si="2100"/>
        <v>6.7181875130507409</v>
      </c>
      <c r="Z3408" s="30">
        <f t="shared" si="2101"/>
        <v>2.8523700146168302E-2</v>
      </c>
      <c r="AA3408" s="10">
        <f t="shared" si="2110"/>
        <v>235.53001464128843</v>
      </c>
      <c r="AB3408" s="9" t="str">
        <f t="shared" si="2109"/>
        <v>U E</v>
      </c>
      <c r="AC3408" s="28">
        <f t="shared" si="2102"/>
        <v>6.7181875130507409</v>
      </c>
      <c r="AD3408" s="29">
        <f t="shared" si="2103"/>
        <v>2.8523700146168302E-2</v>
      </c>
      <c r="AE3408" s="15">
        <f t="shared" si="2111"/>
        <v>235.53001464128843</v>
      </c>
      <c r="AF3408" s="27" t="e">
        <f t="shared" si="2105"/>
        <v>#REF!</v>
      </c>
      <c r="AG3408" s="7" t="e">
        <f t="shared" si="2105"/>
        <v>#REF!</v>
      </c>
      <c r="AH3408" s="17" t="e">
        <f t="shared" si="2112"/>
        <v>#REF!</v>
      </c>
      <c r="AI3408" s="26" t="e">
        <f t="shared" si="2106"/>
        <v>#REF!</v>
      </c>
      <c r="AJ3408" s="22" t="e">
        <f t="shared" si="2106"/>
        <v>#REF!</v>
      </c>
      <c r="AK3408" s="25" t="e">
        <f t="shared" si="2113"/>
        <v>#REF!</v>
      </c>
      <c r="AL3408" s="60">
        <f t="shared" si="2104"/>
        <v>40426</v>
      </c>
      <c r="AM3408" s="2"/>
    </row>
    <row r="3409" spans="1:39" ht="11.25" x14ac:dyDescent="0.2">
      <c r="A3409" s="2" t="s">
        <v>5</v>
      </c>
      <c r="B3409" s="2" t="str">
        <f t="shared" si="2108"/>
        <v>CACY2010</v>
      </c>
      <c r="C3409" s="2" t="s">
        <v>34</v>
      </c>
      <c r="D3409" s="4">
        <v>40425</v>
      </c>
      <c r="K3409" s="54">
        <f t="shared" si="2114"/>
        <v>0</v>
      </c>
      <c r="T3409" s="53">
        <v>2</v>
      </c>
      <c r="U3409" s="54">
        <v>18</v>
      </c>
      <c r="V3409" s="55">
        <v>7436</v>
      </c>
      <c r="W3409" s="48">
        <f t="shared" si="2107"/>
        <v>1918</v>
      </c>
      <c r="X3409" s="32">
        <v>47890</v>
      </c>
      <c r="Y3409" s="31">
        <f t="shared" si="2100"/>
        <v>0.15527249947797034</v>
      </c>
      <c r="Z3409" s="30">
        <f t="shared" si="2101"/>
        <v>3.7586134892461892E-4</v>
      </c>
      <c r="AA3409" s="10">
        <f t="shared" si="2110"/>
        <v>413.11111111111109</v>
      </c>
      <c r="AB3409" s="9" t="str">
        <f t="shared" si="2109"/>
        <v>U E</v>
      </c>
      <c r="AC3409" s="28">
        <f t="shared" si="2102"/>
        <v>0.15527249947797034</v>
      </c>
      <c r="AD3409" s="29">
        <f t="shared" si="2103"/>
        <v>3.7586134892461892E-4</v>
      </c>
      <c r="AE3409" s="15">
        <f t="shared" si="2111"/>
        <v>413.11111111111109</v>
      </c>
      <c r="AF3409" s="27" t="e">
        <f t="shared" si="2105"/>
        <v>#REF!</v>
      </c>
      <c r="AG3409" s="7" t="e">
        <f t="shared" si="2105"/>
        <v>#REF!</v>
      </c>
      <c r="AH3409" s="17" t="e">
        <f t="shared" si="2112"/>
        <v>#REF!</v>
      </c>
      <c r="AI3409" s="26" t="e">
        <f t="shared" si="2106"/>
        <v>#REF!</v>
      </c>
      <c r="AJ3409" s="22" t="e">
        <f t="shared" si="2106"/>
        <v>#REF!</v>
      </c>
      <c r="AK3409" s="25" t="e">
        <f t="shared" si="2113"/>
        <v>#REF!</v>
      </c>
      <c r="AL3409" s="60">
        <f t="shared" si="2104"/>
        <v>40425</v>
      </c>
      <c r="AM3409" s="2"/>
    </row>
    <row r="3410" spans="1:39" ht="11.25" x14ac:dyDescent="0.2">
      <c r="A3410" s="2" t="s">
        <v>5</v>
      </c>
      <c r="B3410" s="2" t="str">
        <f t="shared" si="2108"/>
        <v>CACY2010</v>
      </c>
      <c r="C3410" s="2" t="s">
        <v>34</v>
      </c>
      <c r="D3410" s="4">
        <v>40424</v>
      </c>
      <c r="K3410" s="54">
        <f t="shared" si="2114"/>
        <v>0</v>
      </c>
      <c r="T3410" s="53">
        <v>3</v>
      </c>
      <c r="U3410" s="54">
        <v>45</v>
      </c>
      <c r="V3410" s="55">
        <v>1754</v>
      </c>
      <c r="W3410" s="48">
        <f t="shared" si="2107"/>
        <v>1921</v>
      </c>
      <c r="X3410" s="32">
        <v>47890</v>
      </c>
      <c r="Y3410" s="31">
        <f t="shared" si="2100"/>
        <v>3.6625600334098979E-2</v>
      </c>
      <c r="Z3410" s="30">
        <f t="shared" si="2101"/>
        <v>9.396533723115473E-4</v>
      </c>
      <c r="AA3410" s="10">
        <f t="shared" si="2110"/>
        <v>38.977777777777781</v>
      </c>
      <c r="AB3410" s="9" t="str">
        <f t="shared" si="2109"/>
        <v>U E</v>
      </c>
      <c r="AC3410" s="28">
        <f t="shared" si="2102"/>
        <v>3.6625600334098979E-2</v>
      </c>
      <c r="AD3410" s="29">
        <f t="shared" si="2103"/>
        <v>9.396533723115473E-4</v>
      </c>
      <c r="AE3410" s="15">
        <f t="shared" si="2111"/>
        <v>38.977777777777781</v>
      </c>
      <c r="AF3410" s="27" t="e">
        <f t="shared" si="2105"/>
        <v>#REF!</v>
      </c>
      <c r="AG3410" s="7" t="e">
        <f t="shared" si="2105"/>
        <v>#REF!</v>
      </c>
      <c r="AH3410" s="17" t="e">
        <f t="shared" si="2112"/>
        <v>#REF!</v>
      </c>
      <c r="AI3410" s="26" t="e">
        <f t="shared" si="2106"/>
        <v>#REF!</v>
      </c>
      <c r="AJ3410" s="22" t="e">
        <f t="shared" si="2106"/>
        <v>#REF!</v>
      </c>
      <c r="AK3410" s="25" t="e">
        <f t="shared" si="2113"/>
        <v>#REF!</v>
      </c>
      <c r="AL3410" s="60">
        <f t="shared" si="2104"/>
        <v>40424</v>
      </c>
      <c r="AM3410" s="2"/>
    </row>
    <row r="3411" spans="1:39" ht="11.25" x14ac:dyDescent="0.2">
      <c r="A3411" s="2" t="s">
        <v>5</v>
      </c>
      <c r="B3411" s="2" t="str">
        <f t="shared" si="2108"/>
        <v>CACY2010</v>
      </c>
      <c r="C3411" s="2" t="s">
        <v>34</v>
      </c>
      <c r="D3411" s="4">
        <v>40423</v>
      </c>
      <c r="K3411" s="54">
        <f t="shared" si="2114"/>
        <v>0</v>
      </c>
      <c r="T3411" s="53">
        <v>2</v>
      </c>
      <c r="U3411" s="54">
        <v>83</v>
      </c>
      <c r="V3411" s="55">
        <v>36462</v>
      </c>
      <c r="W3411" s="48">
        <f t="shared" si="2107"/>
        <v>1919</v>
      </c>
      <c r="X3411" s="32">
        <v>47890</v>
      </c>
      <c r="Y3411" s="31">
        <f t="shared" si="2100"/>
        <v>0.76136980580496971</v>
      </c>
      <c r="Z3411" s="30">
        <f t="shared" si="2101"/>
        <v>1.7331384422635205E-3</v>
      </c>
      <c r="AA3411" s="10">
        <f t="shared" si="2110"/>
        <v>439.30120481927713</v>
      </c>
      <c r="AB3411" s="9" t="str">
        <f t="shared" si="2109"/>
        <v>U E</v>
      </c>
      <c r="AC3411" s="28">
        <f t="shared" si="2102"/>
        <v>0.76136980580496971</v>
      </c>
      <c r="AD3411" s="29">
        <f t="shared" si="2103"/>
        <v>1.7331384422635205E-3</v>
      </c>
      <c r="AE3411" s="15">
        <f t="shared" si="2111"/>
        <v>439.30120481927713</v>
      </c>
      <c r="AF3411" s="27" t="e">
        <f t="shared" si="2105"/>
        <v>#REF!</v>
      </c>
      <c r="AG3411" s="7" t="e">
        <f t="shared" si="2105"/>
        <v>#REF!</v>
      </c>
      <c r="AH3411" s="17" t="e">
        <f t="shared" si="2112"/>
        <v>#REF!</v>
      </c>
      <c r="AI3411" s="26" t="e">
        <f t="shared" si="2106"/>
        <v>#REF!</v>
      </c>
      <c r="AJ3411" s="22" t="e">
        <f t="shared" si="2106"/>
        <v>#REF!</v>
      </c>
      <c r="AK3411" s="25" t="e">
        <f t="shared" si="2113"/>
        <v>#REF!</v>
      </c>
      <c r="AL3411" s="60">
        <f t="shared" si="2104"/>
        <v>40423</v>
      </c>
      <c r="AM3411" s="2"/>
    </row>
    <row r="3412" spans="1:39" ht="11.25" x14ac:dyDescent="0.2">
      <c r="A3412" s="2" t="s">
        <v>5</v>
      </c>
      <c r="B3412" s="2" t="str">
        <f t="shared" si="2108"/>
        <v>CACY2010</v>
      </c>
      <c r="C3412" s="2" t="s">
        <v>34</v>
      </c>
      <c r="D3412" s="4">
        <v>40422</v>
      </c>
      <c r="K3412" s="54">
        <f t="shared" si="2114"/>
        <v>0</v>
      </c>
      <c r="T3412" s="53">
        <v>10</v>
      </c>
      <c r="U3412" s="54">
        <v>2147</v>
      </c>
      <c r="V3412" s="55">
        <v>231178</v>
      </c>
      <c r="W3412" s="48">
        <f t="shared" si="2107"/>
        <v>1919</v>
      </c>
      <c r="X3412" s="32">
        <v>47890</v>
      </c>
      <c r="Y3412" s="31">
        <f t="shared" si="2100"/>
        <v>4.8272708289830861</v>
      </c>
      <c r="Z3412" s="30">
        <f t="shared" si="2101"/>
        <v>4.4831906452286491E-2</v>
      </c>
      <c r="AA3412" s="10">
        <f t="shared" si="2110"/>
        <v>107.67489520260828</v>
      </c>
      <c r="AB3412" s="9" t="str">
        <f t="shared" si="2109"/>
        <v>U E</v>
      </c>
      <c r="AC3412" s="28">
        <f t="shared" si="2102"/>
        <v>4.8272708289830861</v>
      </c>
      <c r="AD3412" s="29">
        <f t="shared" si="2103"/>
        <v>4.4831906452286491E-2</v>
      </c>
      <c r="AE3412" s="15">
        <f t="shared" si="2111"/>
        <v>107.67489520260828</v>
      </c>
      <c r="AF3412" s="27" t="e">
        <f t="shared" si="2105"/>
        <v>#REF!</v>
      </c>
      <c r="AG3412" s="7" t="e">
        <f t="shared" si="2105"/>
        <v>#REF!</v>
      </c>
      <c r="AH3412" s="17" t="e">
        <f t="shared" si="2112"/>
        <v>#REF!</v>
      </c>
      <c r="AI3412" s="26" t="e">
        <f t="shared" si="2106"/>
        <v>#REF!</v>
      </c>
      <c r="AJ3412" s="22" t="e">
        <f t="shared" si="2106"/>
        <v>#REF!</v>
      </c>
      <c r="AK3412" s="25" t="e">
        <f t="shared" si="2113"/>
        <v>#REF!</v>
      </c>
      <c r="AL3412" s="60">
        <f t="shared" si="2104"/>
        <v>40422</v>
      </c>
      <c r="AM3412" s="2"/>
    </row>
    <row r="3413" spans="1:39" ht="11.25" x14ac:dyDescent="0.2">
      <c r="A3413" s="2" t="s">
        <v>5</v>
      </c>
      <c r="B3413" s="2" t="str">
        <f t="shared" si="2108"/>
        <v>CACY2010</v>
      </c>
      <c r="C3413" s="2" t="s">
        <v>34</v>
      </c>
      <c r="D3413" s="4">
        <v>40421</v>
      </c>
      <c r="G3413" s="69">
        <v>144</v>
      </c>
      <c r="H3413" s="71">
        <v>1.38</v>
      </c>
      <c r="I3413" s="76">
        <v>104</v>
      </c>
      <c r="K3413" s="54">
        <f t="shared" si="2114"/>
        <v>0</v>
      </c>
      <c r="T3413" s="53">
        <v>1</v>
      </c>
      <c r="U3413" s="54">
        <v>1</v>
      </c>
      <c r="V3413" s="55">
        <v>92</v>
      </c>
      <c r="W3413" s="48">
        <f t="shared" si="2107"/>
        <v>1913</v>
      </c>
      <c r="X3413" s="32">
        <v>47890</v>
      </c>
      <c r="Y3413" s="31">
        <f t="shared" si="2100"/>
        <v>1.92106911672583E-3</v>
      </c>
      <c r="Z3413" s="30">
        <f t="shared" si="2101"/>
        <v>2.0881186051367718E-5</v>
      </c>
      <c r="AA3413" s="10">
        <f t="shared" si="2110"/>
        <v>92</v>
      </c>
      <c r="AB3413" s="9" t="str">
        <f t="shared" si="2109"/>
        <v>U E</v>
      </c>
      <c r="AC3413" s="28">
        <f t="shared" si="2102"/>
        <v>1.92106911672583E-3</v>
      </c>
      <c r="AD3413" s="29">
        <f t="shared" si="2103"/>
        <v>2.0881186051367718E-5</v>
      </c>
      <c r="AE3413" s="15">
        <f t="shared" si="2111"/>
        <v>92</v>
      </c>
      <c r="AF3413" s="27" t="e">
        <f t="shared" si="2105"/>
        <v>#REF!</v>
      </c>
      <c r="AG3413" s="7" t="e">
        <f t="shared" si="2105"/>
        <v>#REF!</v>
      </c>
      <c r="AH3413" s="17" t="e">
        <f t="shared" si="2112"/>
        <v>#REF!</v>
      </c>
      <c r="AI3413" s="26" t="e">
        <f t="shared" si="2106"/>
        <v>#REF!</v>
      </c>
      <c r="AJ3413" s="22" t="e">
        <f t="shared" si="2106"/>
        <v>#REF!</v>
      </c>
      <c r="AK3413" s="25" t="e">
        <f t="shared" si="2113"/>
        <v>#REF!</v>
      </c>
      <c r="AL3413" s="60">
        <f t="shared" si="2104"/>
        <v>40421</v>
      </c>
      <c r="AM3413" s="2"/>
    </row>
    <row r="3414" spans="1:39" ht="11.25" x14ac:dyDescent="0.2">
      <c r="A3414" s="2" t="s">
        <v>5</v>
      </c>
      <c r="B3414" s="2" t="str">
        <f t="shared" si="2108"/>
        <v>CACY2010</v>
      </c>
      <c r="C3414" s="2" t="s">
        <v>34</v>
      </c>
      <c r="D3414" s="4">
        <v>40420</v>
      </c>
      <c r="K3414" s="54">
        <f t="shared" si="2114"/>
        <v>0</v>
      </c>
      <c r="T3414" s="53">
        <v>14</v>
      </c>
      <c r="U3414" s="54">
        <v>3234</v>
      </c>
      <c r="V3414" s="55">
        <v>570352</v>
      </c>
      <c r="W3414" s="48">
        <f t="shared" si="2107"/>
        <v>1913</v>
      </c>
      <c r="X3414" s="32">
        <v>47890</v>
      </c>
      <c r="Y3414" s="31">
        <f t="shared" si="2100"/>
        <v>11.90962622676968</v>
      </c>
      <c r="Z3414" s="30">
        <f t="shared" si="2101"/>
        <v>6.7529755690123205E-2</v>
      </c>
      <c r="AA3414" s="10">
        <f t="shared" si="2110"/>
        <v>176.36116264687689</v>
      </c>
      <c r="AB3414" s="9" t="str">
        <f t="shared" si="2109"/>
        <v>U E</v>
      </c>
      <c r="AC3414" s="28">
        <f t="shared" si="2102"/>
        <v>11.90962622676968</v>
      </c>
      <c r="AD3414" s="29">
        <f t="shared" si="2103"/>
        <v>6.7529755690123205E-2</v>
      </c>
      <c r="AE3414" s="15">
        <f t="shared" si="2111"/>
        <v>176.36116264687689</v>
      </c>
      <c r="AF3414" s="27" t="e">
        <f t="shared" si="2105"/>
        <v>#REF!</v>
      </c>
      <c r="AG3414" s="7" t="e">
        <f t="shared" si="2105"/>
        <v>#REF!</v>
      </c>
      <c r="AH3414" s="17" t="e">
        <f t="shared" si="2112"/>
        <v>#REF!</v>
      </c>
      <c r="AI3414" s="26" t="e">
        <f t="shared" si="2106"/>
        <v>#REF!</v>
      </c>
      <c r="AJ3414" s="22" t="e">
        <f t="shared" si="2106"/>
        <v>#REF!</v>
      </c>
      <c r="AK3414" s="25" t="e">
        <f t="shared" si="2113"/>
        <v>#REF!</v>
      </c>
      <c r="AL3414" s="60">
        <f t="shared" si="2104"/>
        <v>40420</v>
      </c>
      <c r="AM3414" s="2"/>
    </row>
    <row r="3415" spans="1:39" ht="11.25" x14ac:dyDescent="0.2">
      <c r="A3415" s="2" t="s">
        <v>5</v>
      </c>
      <c r="B3415" s="2" t="str">
        <f t="shared" si="2108"/>
        <v>CACY2010</v>
      </c>
      <c r="C3415" s="2" t="s">
        <v>34</v>
      </c>
      <c r="D3415" s="4">
        <v>40419</v>
      </c>
      <c r="K3415" s="54">
        <f t="shared" si="2114"/>
        <v>0</v>
      </c>
      <c r="T3415" s="53">
        <v>1</v>
      </c>
      <c r="U3415" s="54">
        <v>2</v>
      </c>
      <c r="V3415" s="55">
        <v>118</v>
      </c>
      <c r="W3415" s="48">
        <f t="shared" si="2107"/>
        <v>1900</v>
      </c>
      <c r="X3415" s="32">
        <v>47890</v>
      </c>
      <c r="Y3415" s="31">
        <f t="shared" si="2100"/>
        <v>2.4639799540613905E-3</v>
      </c>
      <c r="Z3415" s="30">
        <f t="shared" si="2101"/>
        <v>4.1762372102735435E-5</v>
      </c>
      <c r="AA3415" s="10">
        <f t="shared" si="2110"/>
        <v>58.999999999999993</v>
      </c>
      <c r="AB3415" s="9" t="str">
        <f t="shared" si="2109"/>
        <v>U E</v>
      </c>
      <c r="AC3415" s="28">
        <f t="shared" si="2102"/>
        <v>2.4639799540613905E-3</v>
      </c>
      <c r="AD3415" s="29">
        <f t="shared" si="2103"/>
        <v>4.1762372102735435E-5</v>
      </c>
      <c r="AE3415" s="15">
        <f t="shared" si="2111"/>
        <v>58.999999999999993</v>
      </c>
      <c r="AF3415" s="27" t="e">
        <f t="shared" si="2105"/>
        <v>#REF!</v>
      </c>
      <c r="AG3415" s="7" t="e">
        <f t="shared" si="2105"/>
        <v>#REF!</v>
      </c>
      <c r="AH3415" s="17" t="e">
        <f t="shared" si="2112"/>
        <v>#REF!</v>
      </c>
      <c r="AI3415" s="26" t="e">
        <f t="shared" si="2106"/>
        <v>#REF!</v>
      </c>
      <c r="AJ3415" s="22" t="e">
        <f t="shared" si="2106"/>
        <v>#REF!</v>
      </c>
      <c r="AK3415" s="25" t="e">
        <f t="shared" si="2113"/>
        <v>#REF!</v>
      </c>
      <c r="AL3415" s="60">
        <f t="shared" si="2104"/>
        <v>40419</v>
      </c>
      <c r="AM3415" s="2"/>
    </row>
    <row r="3416" spans="1:39" ht="11.25" x14ac:dyDescent="0.2">
      <c r="A3416" s="2" t="s">
        <v>5</v>
      </c>
      <c r="B3416" s="2" t="str">
        <f t="shared" si="2108"/>
        <v>CACY2010</v>
      </c>
      <c r="C3416" s="2" t="s">
        <v>34</v>
      </c>
      <c r="D3416" s="4">
        <v>40418</v>
      </c>
      <c r="K3416" s="54">
        <f t="shared" si="2114"/>
        <v>0</v>
      </c>
      <c r="T3416" s="53">
        <v>2</v>
      </c>
      <c r="U3416" s="54">
        <v>2</v>
      </c>
      <c r="V3416" s="55">
        <v>204</v>
      </c>
      <c r="W3416" s="48">
        <f t="shared" si="2107"/>
        <v>1901</v>
      </c>
      <c r="X3416" s="32">
        <v>47890</v>
      </c>
      <c r="Y3416" s="31">
        <f t="shared" si="2100"/>
        <v>4.259761954479014E-3</v>
      </c>
      <c r="Z3416" s="30">
        <f t="shared" si="2101"/>
        <v>4.1762372102735435E-5</v>
      </c>
      <c r="AA3416" s="10">
        <f t="shared" si="2110"/>
        <v>101.99999999999999</v>
      </c>
      <c r="AB3416" s="9" t="str">
        <f t="shared" si="2109"/>
        <v>U E</v>
      </c>
      <c r="AC3416" s="28">
        <f t="shared" si="2102"/>
        <v>4.259761954479014E-3</v>
      </c>
      <c r="AD3416" s="29">
        <f t="shared" si="2103"/>
        <v>4.1762372102735435E-5</v>
      </c>
      <c r="AE3416" s="15">
        <f t="shared" si="2111"/>
        <v>101.99999999999999</v>
      </c>
      <c r="AF3416" s="27" t="e">
        <f t="shared" si="2105"/>
        <v>#REF!</v>
      </c>
      <c r="AG3416" s="7" t="e">
        <f t="shared" si="2105"/>
        <v>#REF!</v>
      </c>
      <c r="AH3416" s="17" t="e">
        <f t="shared" si="2112"/>
        <v>#REF!</v>
      </c>
      <c r="AI3416" s="26" t="e">
        <f t="shared" si="2106"/>
        <v>#REF!</v>
      </c>
      <c r="AJ3416" s="22" t="e">
        <f t="shared" si="2106"/>
        <v>#REF!</v>
      </c>
      <c r="AK3416" s="25" t="e">
        <f t="shared" si="2113"/>
        <v>#REF!</v>
      </c>
      <c r="AL3416" s="60">
        <f t="shared" si="2104"/>
        <v>40418</v>
      </c>
      <c r="AM3416" s="2"/>
    </row>
    <row r="3417" spans="1:39" ht="11.25" x14ac:dyDescent="0.2">
      <c r="A3417" s="2" t="s">
        <v>5</v>
      </c>
      <c r="B3417" s="2" t="str">
        <f t="shared" si="2108"/>
        <v>CACY2010</v>
      </c>
      <c r="C3417" s="2" t="s">
        <v>34</v>
      </c>
      <c r="D3417" s="4">
        <v>40417</v>
      </c>
      <c r="K3417" s="54">
        <f t="shared" si="2114"/>
        <v>0</v>
      </c>
      <c r="T3417" s="53">
        <v>1</v>
      </c>
      <c r="U3417" s="54">
        <v>1</v>
      </c>
      <c r="V3417" s="55">
        <v>163</v>
      </c>
      <c r="W3417" s="48">
        <f t="shared" si="2107"/>
        <v>1900</v>
      </c>
      <c r="X3417" s="32">
        <v>47890</v>
      </c>
      <c r="Y3417" s="31">
        <f t="shared" si="2100"/>
        <v>3.4036333263729379E-3</v>
      </c>
      <c r="Z3417" s="30">
        <f t="shared" si="2101"/>
        <v>2.0881186051367718E-5</v>
      </c>
      <c r="AA3417" s="10">
        <f t="shared" si="2110"/>
        <v>163</v>
      </c>
      <c r="AB3417" s="9" t="str">
        <f t="shared" si="2109"/>
        <v>U E</v>
      </c>
      <c r="AC3417" s="28">
        <f t="shared" si="2102"/>
        <v>3.4036333263729379E-3</v>
      </c>
      <c r="AD3417" s="29">
        <f t="shared" si="2103"/>
        <v>2.0881186051367718E-5</v>
      </c>
      <c r="AE3417" s="15">
        <f t="shared" si="2111"/>
        <v>163</v>
      </c>
      <c r="AF3417" s="27" t="e">
        <f t="shared" si="2105"/>
        <v>#REF!</v>
      </c>
      <c r="AG3417" s="7" t="e">
        <f t="shared" si="2105"/>
        <v>#REF!</v>
      </c>
      <c r="AH3417" s="17" t="e">
        <f t="shared" si="2112"/>
        <v>#REF!</v>
      </c>
      <c r="AI3417" s="26" t="e">
        <f t="shared" si="2106"/>
        <v>#REF!</v>
      </c>
      <c r="AJ3417" s="22" t="e">
        <f t="shared" si="2106"/>
        <v>#REF!</v>
      </c>
      <c r="AK3417" s="25" t="e">
        <f t="shared" si="2113"/>
        <v>#REF!</v>
      </c>
      <c r="AL3417" s="60">
        <f t="shared" si="2104"/>
        <v>40417</v>
      </c>
      <c r="AM3417" s="2"/>
    </row>
    <row r="3418" spans="1:39" ht="11.25" x14ac:dyDescent="0.2">
      <c r="A3418" s="2" t="s">
        <v>5</v>
      </c>
      <c r="B3418" s="2" t="str">
        <f t="shared" si="2108"/>
        <v>CACY2010</v>
      </c>
      <c r="C3418" s="2" t="s">
        <v>34</v>
      </c>
      <c r="D3418" s="4">
        <v>40416</v>
      </c>
      <c r="K3418" s="54">
        <f t="shared" si="2114"/>
        <v>0</v>
      </c>
      <c r="T3418" s="53">
        <v>1</v>
      </c>
      <c r="U3418" s="54">
        <v>60</v>
      </c>
      <c r="V3418" s="55">
        <v>23338</v>
      </c>
      <c r="W3418" s="48">
        <f t="shared" si="2107"/>
        <v>1899</v>
      </c>
      <c r="X3418" s="32">
        <v>47890</v>
      </c>
      <c r="Y3418" s="31">
        <f t="shared" si="2100"/>
        <v>0.48732512006681977</v>
      </c>
      <c r="Z3418" s="30">
        <f t="shared" si="2101"/>
        <v>1.2528711630820631E-3</v>
      </c>
      <c r="AA3418" s="10">
        <f t="shared" si="2110"/>
        <v>388.96666666666664</v>
      </c>
      <c r="AB3418" s="9" t="str">
        <f t="shared" si="2109"/>
        <v>U E</v>
      </c>
      <c r="AC3418" s="28">
        <f t="shared" si="2102"/>
        <v>0.48732512006681977</v>
      </c>
      <c r="AD3418" s="29">
        <f t="shared" si="2103"/>
        <v>1.2528711630820631E-3</v>
      </c>
      <c r="AE3418" s="15">
        <f t="shared" si="2111"/>
        <v>388.96666666666664</v>
      </c>
      <c r="AF3418" s="27" t="e">
        <f t="shared" si="2105"/>
        <v>#REF!</v>
      </c>
      <c r="AG3418" s="7" t="e">
        <f t="shared" si="2105"/>
        <v>#REF!</v>
      </c>
      <c r="AH3418" s="17" t="e">
        <f t="shared" si="2112"/>
        <v>#REF!</v>
      </c>
      <c r="AI3418" s="26" t="e">
        <f t="shared" si="2106"/>
        <v>#REF!</v>
      </c>
      <c r="AJ3418" s="22" t="e">
        <f t="shared" si="2106"/>
        <v>#REF!</v>
      </c>
      <c r="AK3418" s="25" t="e">
        <f t="shared" si="2113"/>
        <v>#REF!</v>
      </c>
      <c r="AL3418" s="60">
        <f t="shared" si="2104"/>
        <v>40416</v>
      </c>
      <c r="AM3418" s="2"/>
    </row>
    <row r="3419" spans="1:39" ht="11.25" x14ac:dyDescent="0.2">
      <c r="A3419" s="2" t="s">
        <v>5</v>
      </c>
      <c r="B3419" s="2" t="str">
        <f t="shared" si="2108"/>
        <v>CACY2010</v>
      </c>
      <c r="C3419" s="2" t="s">
        <v>34</v>
      </c>
      <c r="D3419" s="4">
        <v>40415</v>
      </c>
      <c r="K3419" s="54">
        <f t="shared" si="2114"/>
        <v>0</v>
      </c>
      <c r="T3419" s="53">
        <v>5</v>
      </c>
      <c r="U3419" s="54">
        <v>48</v>
      </c>
      <c r="V3419" s="55">
        <v>5218</v>
      </c>
      <c r="W3419" s="48">
        <f t="shared" si="2107"/>
        <v>1901</v>
      </c>
      <c r="X3419" s="32">
        <v>47890</v>
      </c>
      <c r="Y3419" s="31">
        <f t="shared" ref="Y3419:Y3482" si="2115">V3419/X3419</f>
        <v>0.10895802881603675</v>
      </c>
      <c r="Z3419" s="30">
        <f t="shared" ref="Z3419:Z3482" si="2116">U3419/X3419</f>
        <v>1.0022969304656505E-3</v>
      </c>
      <c r="AA3419" s="10">
        <f t="shared" si="2110"/>
        <v>108.70833333333333</v>
      </c>
      <c r="AB3419" s="9" t="str">
        <f t="shared" si="2109"/>
        <v>U E</v>
      </c>
      <c r="AC3419" s="28">
        <f t="shared" ref="AC3419:AC3482" si="2117">IF($AB3419="U E",$Y3419,(V3419-E3419)/X3419)</f>
        <v>0.10895802881603675</v>
      </c>
      <c r="AD3419" s="29">
        <f t="shared" ref="AD3419:AD3482" si="2118">IF($AB3419="U E",$Z3419,(U3419-F3419)/X3419)</f>
        <v>1.0022969304656505E-3</v>
      </c>
      <c r="AE3419" s="15">
        <f t="shared" si="2111"/>
        <v>108.70833333333333</v>
      </c>
      <c r="AF3419" s="27" t="e">
        <f t="shared" si="2105"/>
        <v>#REF!</v>
      </c>
      <c r="AG3419" s="7" t="e">
        <f t="shared" si="2105"/>
        <v>#REF!</v>
      </c>
      <c r="AH3419" s="17" t="e">
        <f t="shared" si="2112"/>
        <v>#REF!</v>
      </c>
      <c r="AI3419" s="26" t="e">
        <f t="shared" si="2106"/>
        <v>#REF!</v>
      </c>
      <c r="AJ3419" s="22" t="e">
        <f t="shared" si="2106"/>
        <v>#REF!</v>
      </c>
      <c r="AK3419" s="25" t="e">
        <f t="shared" si="2113"/>
        <v>#REF!</v>
      </c>
      <c r="AL3419" s="60">
        <f t="shared" si="2104"/>
        <v>40415</v>
      </c>
      <c r="AM3419" s="2"/>
    </row>
    <row r="3420" spans="1:39" ht="11.25" x14ac:dyDescent="0.2">
      <c r="A3420" s="2" t="s">
        <v>5</v>
      </c>
      <c r="B3420" s="2" t="str">
        <f t="shared" si="2108"/>
        <v>CACY2010</v>
      </c>
      <c r="C3420" s="2" t="s">
        <v>34</v>
      </c>
      <c r="D3420" s="4">
        <v>40414</v>
      </c>
      <c r="K3420" s="54">
        <f t="shared" si="2114"/>
        <v>0</v>
      </c>
      <c r="T3420" s="53">
        <v>1</v>
      </c>
      <c r="U3420" s="54">
        <v>1</v>
      </c>
      <c r="V3420" s="55">
        <v>105</v>
      </c>
      <c r="W3420" s="48">
        <f t="shared" si="2107"/>
        <v>1900</v>
      </c>
      <c r="X3420" s="32">
        <v>47890</v>
      </c>
      <c r="Y3420" s="31">
        <f t="shared" si="2115"/>
        <v>2.1925245353936105E-3</v>
      </c>
      <c r="Z3420" s="30">
        <f t="shared" si="2116"/>
        <v>2.0881186051367718E-5</v>
      </c>
      <c r="AA3420" s="10">
        <f t="shared" si="2110"/>
        <v>105</v>
      </c>
      <c r="AB3420" s="9" t="str">
        <f t="shared" si="2109"/>
        <v>U E</v>
      </c>
      <c r="AC3420" s="28">
        <f t="shared" si="2117"/>
        <v>2.1925245353936105E-3</v>
      </c>
      <c r="AD3420" s="29">
        <f t="shared" si="2118"/>
        <v>2.0881186051367718E-5</v>
      </c>
      <c r="AE3420" s="15">
        <f t="shared" si="2111"/>
        <v>105</v>
      </c>
      <c r="AF3420" s="27" t="e">
        <f t="shared" si="2105"/>
        <v>#REF!</v>
      </c>
      <c r="AG3420" s="7" t="e">
        <f t="shared" si="2105"/>
        <v>#REF!</v>
      </c>
      <c r="AH3420" s="17" t="e">
        <f t="shared" si="2112"/>
        <v>#REF!</v>
      </c>
      <c r="AI3420" s="26" t="e">
        <f t="shared" si="2106"/>
        <v>#REF!</v>
      </c>
      <c r="AJ3420" s="22" t="e">
        <f t="shared" si="2106"/>
        <v>#REF!</v>
      </c>
      <c r="AK3420" s="25" t="e">
        <f t="shared" si="2113"/>
        <v>#REF!</v>
      </c>
      <c r="AL3420" s="60">
        <f t="shared" si="2104"/>
        <v>40414</v>
      </c>
      <c r="AM3420" s="2"/>
    </row>
    <row r="3421" spans="1:39" ht="11.25" x14ac:dyDescent="0.2">
      <c r="A3421" s="2" t="s">
        <v>5</v>
      </c>
      <c r="B3421" s="2" t="str">
        <f t="shared" si="2108"/>
        <v>CACY2010</v>
      </c>
      <c r="C3421" s="2" t="s">
        <v>34</v>
      </c>
      <c r="D3421" s="4">
        <v>40413</v>
      </c>
      <c r="K3421" s="54">
        <f t="shared" si="2114"/>
        <v>0</v>
      </c>
      <c r="T3421" s="53">
        <v>2</v>
      </c>
      <c r="U3421" s="54">
        <v>4</v>
      </c>
      <c r="V3421" s="55">
        <v>280</v>
      </c>
      <c r="W3421" s="48">
        <f t="shared" si="2107"/>
        <v>1901</v>
      </c>
      <c r="X3421" s="32">
        <v>47890</v>
      </c>
      <c r="Y3421" s="31">
        <f t="shared" si="2115"/>
        <v>5.846732094382961E-3</v>
      </c>
      <c r="Z3421" s="30">
        <f t="shared" si="2116"/>
        <v>8.3524744205470871E-5</v>
      </c>
      <c r="AA3421" s="10">
        <f t="shared" si="2110"/>
        <v>70</v>
      </c>
      <c r="AB3421" s="9" t="str">
        <f t="shared" si="2109"/>
        <v>U E</v>
      </c>
      <c r="AC3421" s="28">
        <f t="shared" si="2117"/>
        <v>5.846732094382961E-3</v>
      </c>
      <c r="AD3421" s="29">
        <f t="shared" si="2118"/>
        <v>8.3524744205470871E-5</v>
      </c>
      <c r="AE3421" s="15">
        <f t="shared" si="2111"/>
        <v>70</v>
      </c>
      <c r="AF3421" s="27" t="e">
        <f t="shared" si="2105"/>
        <v>#REF!</v>
      </c>
      <c r="AG3421" s="7" t="e">
        <f t="shared" si="2105"/>
        <v>#REF!</v>
      </c>
      <c r="AH3421" s="17" t="e">
        <f t="shared" si="2112"/>
        <v>#REF!</v>
      </c>
      <c r="AI3421" s="26" t="e">
        <f t="shared" si="2106"/>
        <v>#REF!</v>
      </c>
      <c r="AJ3421" s="22" t="e">
        <f t="shared" si="2106"/>
        <v>#REF!</v>
      </c>
      <c r="AK3421" s="25" t="e">
        <f t="shared" si="2113"/>
        <v>#REF!</v>
      </c>
      <c r="AL3421" s="60">
        <f t="shared" si="2104"/>
        <v>40413</v>
      </c>
      <c r="AM3421" s="2"/>
    </row>
    <row r="3422" spans="1:39" ht="11.25" x14ac:dyDescent="0.2">
      <c r="A3422" s="2" t="s">
        <v>5</v>
      </c>
      <c r="B3422" s="2" t="str">
        <f t="shared" si="2108"/>
        <v>CACY2010</v>
      </c>
      <c r="C3422" s="2" t="s">
        <v>34</v>
      </c>
      <c r="D3422" s="4">
        <v>40412</v>
      </c>
      <c r="K3422" s="54">
        <f t="shared" si="2114"/>
        <v>0</v>
      </c>
      <c r="T3422" s="53">
        <v>1</v>
      </c>
      <c r="U3422" s="54">
        <v>2</v>
      </c>
      <c r="V3422" s="55">
        <v>81</v>
      </c>
      <c r="W3422" s="48">
        <f t="shared" si="2107"/>
        <v>1906</v>
      </c>
      <c r="X3422" s="32">
        <v>47890</v>
      </c>
      <c r="Y3422" s="31">
        <f t="shared" si="2115"/>
        <v>1.691376070160785E-3</v>
      </c>
      <c r="Z3422" s="30">
        <f t="shared" si="2116"/>
        <v>4.1762372102735435E-5</v>
      </c>
      <c r="AA3422" s="10">
        <f t="shared" si="2110"/>
        <v>40.5</v>
      </c>
      <c r="AB3422" s="9" t="str">
        <f t="shared" si="2109"/>
        <v>U E</v>
      </c>
      <c r="AC3422" s="28">
        <f t="shared" si="2117"/>
        <v>1.691376070160785E-3</v>
      </c>
      <c r="AD3422" s="29">
        <f t="shared" si="2118"/>
        <v>4.1762372102735435E-5</v>
      </c>
      <c r="AE3422" s="15">
        <f t="shared" si="2111"/>
        <v>40.5</v>
      </c>
      <c r="AF3422" s="27" t="e">
        <f t="shared" si="2105"/>
        <v>#REF!</v>
      </c>
      <c r="AG3422" s="7" t="e">
        <f t="shared" si="2105"/>
        <v>#REF!</v>
      </c>
      <c r="AH3422" s="17" t="e">
        <f t="shared" si="2112"/>
        <v>#REF!</v>
      </c>
      <c r="AI3422" s="26" t="e">
        <f t="shared" si="2106"/>
        <v>#REF!</v>
      </c>
      <c r="AJ3422" s="22" t="e">
        <f t="shared" si="2106"/>
        <v>#REF!</v>
      </c>
      <c r="AK3422" s="25" t="e">
        <f t="shared" si="2113"/>
        <v>#REF!</v>
      </c>
      <c r="AL3422" s="60">
        <f t="shared" ref="AL3422:AL3485" si="2119">D3422</f>
        <v>40412</v>
      </c>
      <c r="AM3422" s="2"/>
    </row>
    <row r="3423" spans="1:39" ht="11.25" x14ac:dyDescent="0.2">
      <c r="A3423" s="2" t="s">
        <v>5</v>
      </c>
      <c r="B3423" s="2" t="str">
        <f t="shared" si="2108"/>
        <v>CACY2010</v>
      </c>
      <c r="C3423" s="2" t="s">
        <v>34</v>
      </c>
      <c r="D3423" s="4">
        <v>40411</v>
      </c>
      <c r="K3423" s="54">
        <f t="shared" si="2114"/>
        <v>0</v>
      </c>
      <c r="T3423" s="53"/>
      <c r="U3423" s="54"/>
      <c r="V3423" s="55"/>
      <c r="W3423" s="48">
        <f t="shared" si="2107"/>
        <v>1906</v>
      </c>
      <c r="X3423" s="32">
        <v>47890</v>
      </c>
      <c r="Y3423" s="31">
        <f t="shared" si="2115"/>
        <v>0</v>
      </c>
      <c r="Z3423" s="30">
        <f t="shared" si="2116"/>
        <v>0</v>
      </c>
      <c r="AA3423" s="10">
        <f t="shared" si="2110"/>
        <v>0</v>
      </c>
      <c r="AB3423" s="9" t="str">
        <f t="shared" si="2109"/>
        <v>U E</v>
      </c>
      <c r="AC3423" s="28">
        <f t="shared" si="2117"/>
        <v>0</v>
      </c>
      <c r="AD3423" s="29">
        <f t="shared" si="2118"/>
        <v>0</v>
      </c>
      <c r="AE3423" s="15">
        <f t="shared" si="2111"/>
        <v>0</v>
      </c>
      <c r="AF3423" s="27" t="e">
        <f t="shared" si="2105"/>
        <v>#REF!</v>
      </c>
      <c r="AG3423" s="7" t="e">
        <f t="shared" si="2105"/>
        <v>#REF!</v>
      </c>
      <c r="AH3423" s="17" t="e">
        <f t="shared" si="2112"/>
        <v>#REF!</v>
      </c>
      <c r="AI3423" s="26" t="e">
        <f t="shared" si="2106"/>
        <v>#REF!</v>
      </c>
      <c r="AJ3423" s="22" t="e">
        <f t="shared" si="2106"/>
        <v>#REF!</v>
      </c>
      <c r="AK3423" s="25" t="e">
        <f t="shared" si="2113"/>
        <v>#REF!</v>
      </c>
      <c r="AL3423" s="60">
        <f t="shared" si="2119"/>
        <v>40411</v>
      </c>
      <c r="AM3423" s="2"/>
    </row>
    <row r="3424" spans="1:39" ht="11.25" x14ac:dyDescent="0.2">
      <c r="A3424" s="2" t="s">
        <v>5</v>
      </c>
      <c r="B3424" s="2" t="str">
        <f t="shared" si="2108"/>
        <v>CACY2010</v>
      </c>
      <c r="C3424" s="2" t="s">
        <v>34</v>
      </c>
      <c r="D3424" s="4">
        <v>40410</v>
      </c>
      <c r="K3424" s="54">
        <f t="shared" si="2114"/>
        <v>0</v>
      </c>
      <c r="T3424" s="53">
        <v>1</v>
      </c>
      <c r="U3424" s="54">
        <v>1</v>
      </c>
      <c r="V3424" s="55">
        <v>103</v>
      </c>
      <c r="W3424" s="48">
        <f t="shared" si="2107"/>
        <v>1906</v>
      </c>
      <c r="X3424" s="32">
        <v>47890</v>
      </c>
      <c r="Y3424" s="31">
        <f t="shared" si="2115"/>
        <v>2.1507621632908748E-3</v>
      </c>
      <c r="Z3424" s="30">
        <f t="shared" si="2116"/>
        <v>2.0881186051367718E-5</v>
      </c>
      <c r="AA3424" s="10">
        <f t="shared" si="2110"/>
        <v>103</v>
      </c>
      <c r="AB3424" s="9" t="str">
        <f t="shared" si="2109"/>
        <v>U E</v>
      </c>
      <c r="AC3424" s="28">
        <f t="shared" si="2117"/>
        <v>2.1507621632908748E-3</v>
      </c>
      <c r="AD3424" s="29">
        <f t="shared" si="2118"/>
        <v>2.0881186051367718E-5</v>
      </c>
      <c r="AE3424" s="15">
        <f t="shared" si="2111"/>
        <v>103</v>
      </c>
      <c r="AF3424" s="27" t="e">
        <f t="shared" ref="AF3424:AG3487" si="2120">AF3425+Y3424</f>
        <v>#REF!</v>
      </c>
      <c r="AG3424" s="7" t="e">
        <f t="shared" si="2120"/>
        <v>#REF!</v>
      </c>
      <c r="AH3424" s="17" t="e">
        <f t="shared" si="2112"/>
        <v>#REF!</v>
      </c>
      <c r="AI3424" s="26" t="e">
        <f t="shared" ref="AI3424:AJ3487" si="2121">AI3425+AC3424</f>
        <v>#REF!</v>
      </c>
      <c r="AJ3424" s="22" t="e">
        <f t="shared" si="2121"/>
        <v>#REF!</v>
      </c>
      <c r="AK3424" s="25" t="e">
        <f t="shared" si="2113"/>
        <v>#REF!</v>
      </c>
      <c r="AL3424" s="60">
        <f t="shared" si="2119"/>
        <v>40410</v>
      </c>
      <c r="AM3424" s="2"/>
    </row>
    <row r="3425" spans="1:39" ht="11.25" x14ac:dyDescent="0.2">
      <c r="A3425" s="2" t="s">
        <v>5</v>
      </c>
      <c r="B3425" s="2" t="str">
        <f t="shared" si="2108"/>
        <v>CACY2010</v>
      </c>
      <c r="C3425" s="2" t="s">
        <v>34</v>
      </c>
      <c r="D3425" s="4">
        <v>40409</v>
      </c>
      <c r="K3425" s="54">
        <f t="shared" si="2114"/>
        <v>0</v>
      </c>
      <c r="T3425" s="53">
        <v>1</v>
      </c>
      <c r="U3425" s="54">
        <v>6</v>
      </c>
      <c r="V3425" s="55">
        <v>677</v>
      </c>
      <c r="W3425" s="48">
        <f t="shared" si="2107"/>
        <v>1907</v>
      </c>
      <c r="X3425" s="32">
        <v>47890</v>
      </c>
      <c r="Y3425" s="31">
        <f t="shared" si="2115"/>
        <v>1.4136562956775945E-2</v>
      </c>
      <c r="Z3425" s="30">
        <f t="shared" si="2116"/>
        <v>1.2528711630820631E-4</v>
      </c>
      <c r="AA3425" s="10">
        <f t="shared" si="2110"/>
        <v>112.83333333333333</v>
      </c>
      <c r="AB3425" s="9" t="str">
        <f t="shared" si="2109"/>
        <v>U E</v>
      </c>
      <c r="AC3425" s="28">
        <f t="shared" si="2117"/>
        <v>1.4136562956775945E-2</v>
      </c>
      <c r="AD3425" s="29">
        <f t="shared" si="2118"/>
        <v>1.2528711630820631E-4</v>
      </c>
      <c r="AE3425" s="15">
        <f t="shared" si="2111"/>
        <v>112.83333333333333</v>
      </c>
      <c r="AF3425" s="27" t="e">
        <f t="shared" si="2120"/>
        <v>#REF!</v>
      </c>
      <c r="AG3425" s="7" t="e">
        <f t="shared" si="2120"/>
        <v>#REF!</v>
      </c>
      <c r="AH3425" s="17" t="e">
        <f t="shared" si="2112"/>
        <v>#REF!</v>
      </c>
      <c r="AI3425" s="26" t="e">
        <f t="shared" si="2121"/>
        <v>#REF!</v>
      </c>
      <c r="AJ3425" s="22" t="e">
        <f t="shared" si="2121"/>
        <v>#REF!</v>
      </c>
      <c r="AK3425" s="25" t="e">
        <f t="shared" si="2113"/>
        <v>#REF!</v>
      </c>
      <c r="AL3425" s="60">
        <f t="shared" si="2119"/>
        <v>40409</v>
      </c>
      <c r="AM3425" s="2"/>
    </row>
    <row r="3426" spans="1:39" ht="11.25" x14ac:dyDescent="0.2">
      <c r="A3426" s="2" t="s">
        <v>5</v>
      </c>
      <c r="B3426" s="2" t="str">
        <f t="shared" si="2108"/>
        <v>CACY2010</v>
      </c>
      <c r="C3426" s="2" t="s">
        <v>34</v>
      </c>
      <c r="D3426" s="4">
        <v>40408</v>
      </c>
      <c r="K3426" s="54">
        <f t="shared" si="2114"/>
        <v>0</v>
      </c>
      <c r="T3426" s="53">
        <v>3</v>
      </c>
      <c r="U3426" s="54">
        <v>53</v>
      </c>
      <c r="V3426" s="55">
        <v>7015</v>
      </c>
      <c r="W3426" s="48">
        <f t="shared" si="2107"/>
        <v>1907</v>
      </c>
      <c r="X3426" s="32">
        <v>47890</v>
      </c>
      <c r="Y3426" s="31">
        <f t="shared" si="2115"/>
        <v>0.14648152015034455</v>
      </c>
      <c r="Z3426" s="30">
        <f t="shared" si="2116"/>
        <v>1.1067028607224889E-3</v>
      </c>
      <c r="AA3426" s="10">
        <f t="shared" si="2110"/>
        <v>132.35849056603774</v>
      </c>
      <c r="AB3426" s="9" t="str">
        <f t="shared" si="2109"/>
        <v>U E</v>
      </c>
      <c r="AC3426" s="28">
        <f t="shared" si="2117"/>
        <v>0.14648152015034455</v>
      </c>
      <c r="AD3426" s="29">
        <f t="shared" si="2118"/>
        <v>1.1067028607224889E-3</v>
      </c>
      <c r="AE3426" s="15">
        <f t="shared" si="2111"/>
        <v>132.35849056603774</v>
      </c>
      <c r="AF3426" s="27" t="e">
        <f t="shared" si="2120"/>
        <v>#REF!</v>
      </c>
      <c r="AG3426" s="7" t="e">
        <f t="shared" si="2120"/>
        <v>#REF!</v>
      </c>
      <c r="AH3426" s="17" t="e">
        <f t="shared" si="2112"/>
        <v>#REF!</v>
      </c>
      <c r="AI3426" s="26" t="e">
        <f t="shared" si="2121"/>
        <v>#REF!</v>
      </c>
      <c r="AJ3426" s="22" t="e">
        <f t="shared" si="2121"/>
        <v>#REF!</v>
      </c>
      <c r="AK3426" s="25" t="e">
        <f t="shared" si="2113"/>
        <v>#REF!</v>
      </c>
      <c r="AL3426" s="60">
        <f t="shared" si="2119"/>
        <v>40408</v>
      </c>
      <c r="AM3426" s="2"/>
    </row>
    <row r="3427" spans="1:39" ht="11.25" x14ac:dyDescent="0.2">
      <c r="A3427" s="2" t="s">
        <v>5</v>
      </c>
      <c r="B3427" s="2" t="str">
        <f t="shared" si="2108"/>
        <v>CACY2010</v>
      </c>
      <c r="C3427" s="2" t="s">
        <v>34</v>
      </c>
      <c r="D3427" s="4">
        <v>40407</v>
      </c>
      <c r="K3427" s="54">
        <f t="shared" si="2114"/>
        <v>0</v>
      </c>
      <c r="T3427" s="53">
        <v>12</v>
      </c>
      <c r="U3427" s="54">
        <v>158</v>
      </c>
      <c r="V3427" s="55">
        <v>25451</v>
      </c>
      <c r="W3427" s="48">
        <f t="shared" ref="W3427:W3490" si="2122">SUM(T3427:T3783)</f>
        <v>1907</v>
      </c>
      <c r="X3427" s="32">
        <v>47890</v>
      </c>
      <c r="Y3427" s="31">
        <f t="shared" si="2115"/>
        <v>0.5314470661933598</v>
      </c>
      <c r="Z3427" s="30">
        <f t="shared" si="2116"/>
        <v>3.2992273961160992E-3</v>
      </c>
      <c r="AA3427" s="10">
        <f t="shared" si="2110"/>
        <v>161.08227848101268</v>
      </c>
      <c r="AB3427" s="9" t="str">
        <f t="shared" si="2109"/>
        <v>U E</v>
      </c>
      <c r="AC3427" s="28">
        <f t="shared" si="2117"/>
        <v>0.5314470661933598</v>
      </c>
      <c r="AD3427" s="29">
        <f t="shared" si="2118"/>
        <v>3.2992273961160992E-3</v>
      </c>
      <c r="AE3427" s="15">
        <f t="shared" si="2111"/>
        <v>161.08227848101268</v>
      </c>
      <c r="AF3427" s="27" t="e">
        <f t="shared" si="2120"/>
        <v>#REF!</v>
      </c>
      <c r="AG3427" s="7" t="e">
        <f t="shared" si="2120"/>
        <v>#REF!</v>
      </c>
      <c r="AH3427" s="17" t="e">
        <f t="shared" si="2112"/>
        <v>#REF!</v>
      </c>
      <c r="AI3427" s="26" t="e">
        <f t="shared" si="2121"/>
        <v>#REF!</v>
      </c>
      <c r="AJ3427" s="22" t="e">
        <f t="shared" si="2121"/>
        <v>#REF!</v>
      </c>
      <c r="AK3427" s="25" t="e">
        <f t="shared" si="2113"/>
        <v>#REF!</v>
      </c>
      <c r="AL3427" s="60">
        <f t="shared" si="2119"/>
        <v>40407</v>
      </c>
      <c r="AM3427" s="2"/>
    </row>
    <row r="3428" spans="1:39" ht="11.25" x14ac:dyDescent="0.2">
      <c r="A3428" s="2" t="s">
        <v>5</v>
      </c>
      <c r="B3428" s="2" t="str">
        <f t="shared" si="2108"/>
        <v>CACY2010</v>
      </c>
      <c r="C3428" s="2" t="s">
        <v>34</v>
      </c>
      <c r="D3428" s="4">
        <v>40406</v>
      </c>
      <c r="K3428" s="54">
        <f t="shared" si="2114"/>
        <v>0</v>
      </c>
      <c r="T3428" s="53">
        <v>1</v>
      </c>
      <c r="U3428" s="54">
        <v>1</v>
      </c>
      <c r="V3428" s="55">
        <v>200</v>
      </c>
      <c r="W3428" s="48">
        <f t="shared" si="2122"/>
        <v>1898</v>
      </c>
      <c r="X3428" s="32">
        <v>47890</v>
      </c>
      <c r="Y3428" s="31">
        <f t="shared" si="2115"/>
        <v>4.1762372102735435E-3</v>
      </c>
      <c r="Z3428" s="30">
        <f t="shared" si="2116"/>
        <v>2.0881186051367718E-5</v>
      </c>
      <c r="AA3428" s="10">
        <f t="shared" si="2110"/>
        <v>200</v>
      </c>
      <c r="AB3428" s="9" t="str">
        <f t="shared" si="2109"/>
        <v>U E</v>
      </c>
      <c r="AC3428" s="28">
        <f t="shared" si="2117"/>
        <v>4.1762372102735435E-3</v>
      </c>
      <c r="AD3428" s="29">
        <f t="shared" si="2118"/>
        <v>2.0881186051367718E-5</v>
      </c>
      <c r="AE3428" s="15">
        <f t="shared" si="2111"/>
        <v>200</v>
      </c>
      <c r="AF3428" s="27" t="e">
        <f t="shared" si="2120"/>
        <v>#REF!</v>
      </c>
      <c r="AG3428" s="7" t="e">
        <f t="shared" si="2120"/>
        <v>#REF!</v>
      </c>
      <c r="AH3428" s="17" t="e">
        <f t="shared" si="2112"/>
        <v>#REF!</v>
      </c>
      <c r="AI3428" s="26" t="e">
        <f t="shared" si="2121"/>
        <v>#REF!</v>
      </c>
      <c r="AJ3428" s="22" t="e">
        <f t="shared" si="2121"/>
        <v>#REF!</v>
      </c>
      <c r="AK3428" s="25" t="e">
        <f t="shared" si="2113"/>
        <v>#REF!</v>
      </c>
      <c r="AL3428" s="60">
        <f t="shared" si="2119"/>
        <v>40406</v>
      </c>
      <c r="AM3428" s="2"/>
    </row>
    <row r="3429" spans="1:39" ht="11.25" x14ac:dyDescent="0.2">
      <c r="A3429" s="2" t="s">
        <v>5</v>
      </c>
      <c r="B3429" s="2" t="str">
        <f t="shared" si="2108"/>
        <v>CACY2010</v>
      </c>
      <c r="C3429" s="2" t="s">
        <v>34</v>
      </c>
      <c r="D3429" s="4">
        <v>40405</v>
      </c>
      <c r="K3429" s="54">
        <f t="shared" si="2114"/>
        <v>0</v>
      </c>
      <c r="T3429" s="53">
        <v>1</v>
      </c>
      <c r="U3429" s="54">
        <v>1</v>
      </c>
      <c r="V3429" s="55">
        <v>105</v>
      </c>
      <c r="W3429" s="48">
        <f t="shared" si="2122"/>
        <v>1898</v>
      </c>
      <c r="X3429" s="32">
        <v>47890</v>
      </c>
      <c r="Y3429" s="31">
        <f t="shared" si="2115"/>
        <v>2.1925245353936105E-3</v>
      </c>
      <c r="Z3429" s="30">
        <f t="shared" si="2116"/>
        <v>2.0881186051367718E-5</v>
      </c>
      <c r="AA3429" s="10">
        <f t="shared" si="2110"/>
        <v>105</v>
      </c>
      <c r="AB3429" s="9" t="str">
        <f t="shared" si="2109"/>
        <v>U E</v>
      </c>
      <c r="AC3429" s="28">
        <f t="shared" si="2117"/>
        <v>2.1925245353936105E-3</v>
      </c>
      <c r="AD3429" s="29">
        <f t="shared" si="2118"/>
        <v>2.0881186051367718E-5</v>
      </c>
      <c r="AE3429" s="15">
        <f t="shared" si="2111"/>
        <v>105</v>
      </c>
      <c r="AF3429" s="27" t="e">
        <f t="shared" si="2120"/>
        <v>#REF!</v>
      </c>
      <c r="AG3429" s="7" t="e">
        <f t="shared" si="2120"/>
        <v>#REF!</v>
      </c>
      <c r="AH3429" s="17" t="e">
        <f t="shared" si="2112"/>
        <v>#REF!</v>
      </c>
      <c r="AI3429" s="26" t="e">
        <f t="shared" si="2121"/>
        <v>#REF!</v>
      </c>
      <c r="AJ3429" s="22" t="e">
        <f t="shared" si="2121"/>
        <v>#REF!</v>
      </c>
      <c r="AK3429" s="25" t="e">
        <f t="shared" si="2113"/>
        <v>#REF!</v>
      </c>
      <c r="AL3429" s="60">
        <f t="shared" si="2119"/>
        <v>40405</v>
      </c>
      <c r="AM3429" s="2"/>
    </row>
    <row r="3430" spans="1:39" ht="11.25" x14ac:dyDescent="0.2">
      <c r="A3430" s="2" t="s">
        <v>5</v>
      </c>
      <c r="B3430" s="2" t="str">
        <f t="shared" si="2108"/>
        <v>CACY2010</v>
      </c>
      <c r="C3430" s="2" t="s">
        <v>34</v>
      </c>
      <c r="D3430" s="4">
        <v>40404</v>
      </c>
      <c r="K3430" s="54">
        <f t="shared" si="2114"/>
        <v>0</v>
      </c>
      <c r="T3430" s="53">
        <v>2</v>
      </c>
      <c r="U3430" s="54">
        <v>25</v>
      </c>
      <c r="V3430" s="55">
        <v>2737</v>
      </c>
      <c r="W3430" s="48">
        <f t="shared" si="2122"/>
        <v>1898</v>
      </c>
      <c r="X3430" s="32">
        <v>47890</v>
      </c>
      <c r="Y3430" s="31">
        <f t="shared" si="2115"/>
        <v>5.7151806222593443E-2</v>
      </c>
      <c r="Z3430" s="30">
        <f t="shared" si="2116"/>
        <v>5.2202965128419294E-4</v>
      </c>
      <c r="AA3430" s="10">
        <f t="shared" si="2110"/>
        <v>109.48</v>
      </c>
      <c r="AB3430" s="9" t="str">
        <f t="shared" si="2109"/>
        <v>U E</v>
      </c>
      <c r="AC3430" s="28">
        <f t="shared" si="2117"/>
        <v>5.7151806222593443E-2</v>
      </c>
      <c r="AD3430" s="29">
        <f t="shared" si="2118"/>
        <v>5.2202965128419294E-4</v>
      </c>
      <c r="AE3430" s="15">
        <f t="shared" si="2111"/>
        <v>109.48</v>
      </c>
      <c r="AF3430" s="27" t="e">
        <f t="shared" si="2120"/>
        <v>#REF!</v>
      </c>
      <c r="AG3430" s="7" t="e">
        <f t="shared" si="2120"/>
        <v>#REF!</v>
      </c>
      <c r="AH3430" s="17" t="e">
        <f t="shared" si="2112"/>
        <v>#REF!</v>
      </c>
      <c r="AI3430" s="26" t="e">
        <f t="shared" si="2121"/>
        <v>#REF!</v>
      </c>
      <c r="AJ3430" s="22" t="e">
        <f t="shared" si="2121"/>
        <v>#REF!</v>
      </c>
      <c r="AK3430" s="25" t="e">
        <f t="shared" si="2113"/>
        <v>#REF!</v>
      </c>
      <c r="AL3430" s="60">
        <f t="shared" si="2119"/>
        <v>40404</v>
      </c>
      <c r="AM3430" s="2"/>
    </row>
    <row r="3431" spans="1:39" ht="11.25" x14ac:dyDescent="0.2">
      <c r="A3431" s="2" t="s">
        <v>5</v>
      </c>
      <c r="B3431" s="2" t="str">
        <f t="shared" si="2108"/>
        <v>CACY2010</v>
      </c>
      <c r="C3431" s="2" t="s">
        <v>34</v>
      </c>
      <c r="D3431" s="4">
        <v>40403</v>
      </c>
      <c r="K3431" s="54">
        <f t="shared" si="2114"/>
        <v>0</v>
      </c>
      <c r="T3431" s="53">
        <v>7</v>
      </c>
      <c r="U3431" s="54">
        <v>340</v>
      </c>
      <c r="V3431" s="55">
        <v>65231</v>
      </c>
      <c r="W3431" s="48">
        <f t="shared" si="2122"/>
        <v>1899</v>
      </c>
      <c r="X3431" s="32">
        <v>47890</v>
      </c>
      <c r="Y3431" s="31">
        <f t="shared" si="2115"/>
        <v>1.3621006473167676</v>
      </c>
      <c r="Z3431" s="30">
        <f t="shared" si="2116"/>
        <v>7.0996032574650236E-3</v>
      </c>
      <c r="AA3431" s="10">
        <f t="shared" si="2110"/>
        <v>191.85588235294119</v>
      </c>
      <c r="AB3431" s="9" t="str">
        <f t="shared" si="2109"/>
        <v>U E</v>
      </c>
      <c r="AC3431" s="28">
        <f t="shared" si="2117"/>
        <v>1.3621006473167676</v>
      </c>
      <c r="AD3431" s="29">
        <f t="shared" si="2118"/>
        <v>7.0996032574650236E-3</v>
      </c>
      <c r="AE3431" s="15">
        <f t="shared" si="2111"/>
        <v>191.85588235294119</v>
      </c>
      <c r="AF3431" s="27" t="e">
        <f t="shared" si="2120"/>
        <v>#REF!</v>
      </c>
      <c r="AG3431" s="7" t="e">
        <f t="shared" si="2120"/>
        <v>#REF!</v>
      </c>
      <c r="AH3431" s="17" t="e">
        <f t="shared" si="2112"/>
        <v>#REF!</v>
      </c>
      <c r="AI3431" s="26" t="e">
        <f t="shared" si="2121"/>
        <v>#REF!</v>
      </c>
      <c r="AJ3431" s="22" t="e">
        <f t="shared" si="2121"/>
        <v>#REF!</v>
      </c>
      <c r="AK3431" s="25" t="e">
        <f t="shared" si="2113"/>
        <v>#REF!</v>
      </c>
      <c r="AL3431" s="60">
        <f t="shared" si="2119"/>
        <v>40403</v>
      </c>
      <c r="AM3431" s="2"/>
    </row>
    <row r="3432" spans="1:39" ht="11.25" x14ac:dyDescent="0.2">
      <c r="A3432" s="2" t="s">
        <v>5</v>
      </c>
      <c r="B3432" s="2" t="str">
        <f t="shared" si="2108"/>
        <v>CACY2010</v>
      </c>
      <c r="C3432" s="2" t="s">
        <v>34</v>
      </c>
      <c r="D3432" s="4">
        <v>40402</v>
      </c>
      <c r="K3432" s="54">
        <f t="shared" si="2114"/>
        <v>0</v>
      </c>
      <c r="T3432" s="53">
        <v>2</v>
      </c>
      <c r="U3432" s="54">
        <v>1203</v>
      </c>
      <c r="V3432" s="55">
        <v>111207</v>
      </c>
      <c r="W3432" s="48">
        <f t="shared" si="2122"/>
        <v>1895</v>
      </c>
      <c r="X3432" s="32">
        <v>47890</v>
      </c>
      <c r="Y3432" s="31">
        <f t="shared" si="2115"/>
        <v>2.3221340572144498</v>
      </c>
      <c r="Z3432" s="30">
        <f t="shared" si="2116"/>
        <v>2.5120066819795363E-2</v>
      </c>
      <c r="AA3432" s="10">
        <f t="shared" si="2110"/>
        <v>92.441396508728175</v>
      </c>
      <c r="AB3432" s="9" t="str">
        <f t="shared" si="2109"/>
        <v>U E</v>
      </c>
      <c r="AC3432" s="28">
        <f t="shared" si="2117"/>
        <v>2.3221340572144498</v>
      </c>
      <c r="AD3432" s="29">
        <f t="shared" si="2118"/>
        <v>2.5120066819795363E-2</v>
      </c>
      <c r="AE3432" s="15">
        <f t="shared" si="2111"/>
        <v>92.441396508728175</v>
      </c>
      <c r="AF3432" s="27" t="e">
        <f t="shared" si="2120"/>
        <v>#REF!</v>
      </c>
      <c r="AG3432" s="7" t="e">
        <f t="shared" si="2120"/>
        <v>#REF!</v>
      </c>
      <c r="AH3432" s="17" t="e">
        <f t="shared" si="2112"/>
        <v>#REF!</v>
      </c>
      <c r="AI3432" s="26" t="e">
        <f t="shared" si="2121"/>
        <v>#REF!</v>
      </c>
      <c r="AJ3432" s="22" t="e">
        <f t="shared" si="2121"/>
        <v>#REF!</v>
      </c>
      <c r="AK3432" s="25" t="e">
        <f t="shared" si="2113"/>
        <v>#REF!</v>
      </c>
      <c r="AL3432" s="60">
        <f t="shared" si="2119"/>
        <v>40402</v>
      </c>
      <c r="AM3432" s="2"/>
    </row>
    <row r="3433" spans="1:39" ht="11.25" x14ac:dyDescent="0.2">
      <c r="A3433" s="2" t="s">
        <v>5</v>
      </c>
      <c r="B3433" s="2" t="str">
        <f t="shared" si="2108"/>
        <v>CACY2010</v>
      </c>
      <c r="C3433" s="2" t="s">
        <v>34</v>
      </c>
      <c r="D3433" s="4">
        <v>40401</v>
      </c>
      <c r="K3433" s="54">
        <f t="shared" si="2114"/>
        <v>0</v>
      </c>
      <c r="T3433" s="53">
        <v>5</v>
      </c>
      <c r="U3433" s="54">
        <v>47</v>
      </c>
      <c r="V3433" s="55">
        <v>6194</v>
      </c>
      <c r="W3433" s="48">
        <f t="shared" si="2122"/>
        <v>1897</v>
      </c>
      <c r="X3433" s="32">
        <v>47890</v>
      </c>
      <c r="Y3433" s="31">
        <f t="shared" si="2115"/>
        <v>0.12933806640217163</v>
      </c>
      <c r="Z3433" s="30">
        <f t="shared" si="2116"/>
        <v>9.8141574441428263E-4</v>
      </c>
      <c r="AA3433" s="10">
        <f t="shared" si="2110"/>
        <v>131.78723404255319</v>
      </c>
      <c r="AB3433" s="9" t="str">
        <f t="shared" si="2109"/>
        <v>U E</v>
      </c>
      <c r="AC3433" s="28">
        <f t="shared" si="2117"/>
        <v>0.12933806640217163</v>
      </c>
      <c r="AD3433" s="29">
        <f t="shared" si="2118"/>
        <v>9.8141574441428263E-4</v>
      </c>
      <c r="AE3433" s="15">
        <f t="shared" si="2111"/>
        <v>131.78723404255319</v>
      </c>
      <c r="AF3433" s="27" t="e">
        <f t="shared" si="2120"/>
        <v>#REF!</v>
      </c>
      <c r="AG3433" s="7" t="e">
        <f t="shared" si="2120"/>
        <v>#REF!</v>
      </c>
      <c r="AH3433" s="17" t="e">
        <f t="shared" si="2112"/>
        <v>#REF!</v>
      </c>
      <c r="AI3433" s="26" t="e">
        <f t="shared" si="2121"/>
        <v>#REF!</v>
      </c>
      <c r="AJ3433" s="22" t="e">
        <f t="shared" si="2121"/>
        <v>#REF!</v>
      </c>
      <c r="AK3433" s="25" t="e">
        <f t="shared" si="2113"/>
        <v>#REF!</v>
      </c>
      <c r="AL3433" s="60">
        <f t="shared" si="2119"/>
        <v>40401</v>
      </c>
      <c r="AM3433" s="2"/>
    </row>
    <row r="3434" spans="1:39" ht="11.25" x14ac:dyDescent="0.2">
      <c r="A3434" s="2" t="s">
        <v>5</v>
      </c>
      <c r="B3434" s="2" t="str">
        <f t="shared" si="2108"/>
        <v>CACY2010</v>
      </c>
      <c r="C3434" s="2" t="s">
        <v>34</v>
      </c>
      <c r="D3434" s="4">
        <v>40400</v>
      </c>
      <c r="K3434" s="54">
        <f t="shared" si="2114"/>
        <v>0</v>
      </c>
      <c r="T3434" s="53">
        <v>4</v>
      </c>
      <c r="U3434" s="54">
        <v>187</v>
      </c>
      <c r="V3434" s="55">
        <v>73139</v>
      </c>
      <c r="W3434" s="48">
        <f t="shared" si="2122"/>
        <v>1896</v>
      </c>
      <c r="X3434" s="32">
        <v>47890</v>
      </c>
      <c r="Y3434" s="31">
        <f t="shared" si="2115"/>
        <v>1.5272290666109836</v>
      </c>
      <c r="Z3434" s="30">
        <f t="shared" si="2116"/>
        <v>3.9047817916057631E-3</v>
      </c>
      <c r="AA3434" s="10">
        <f t="shared" si="2110"/>
        <v>391.11764705882354</v>
      </c>
      <c r="AB3434" s="9" t="str">
        <f t="shared" si="2109"/>
        <v>U E</v>
      </c>
      <c r="AC3434" s="28">
        <f t="shared" si="2117"/>
        <v>1.5272290666109836</v>
      </c>
      <c r="AD3434" s="29">
        <f t="shared" si="2118"/>
        <v>3.9047817916057631E-3</v>
      </c>
      <c r="AE3434" s="15">
        <f t="shared" si="2111"/>
        <v>391.11764705882354</v>
      </c>
      <c r="AF3434" s="27" t="e">
        <f t="shared" si="2120"/>
        <v>#REF!</v>
      </c>
      <c r="AG3434" s="7" t="e">
        <f t="shared" si="2120"/>
        <v>#REF!</v>
      </c>
      <c r="AH3434" s="17" t="e">
        <f t="shared" si="2112"/>
        <v>#REF!</v>
      </c>
      <c r="AI3434" s="26" t="e">
        <f t="shared" si="2121"/>
        <v>#REF!</v>
      </c>
      <c r="AJ3434" s="22" t="e">
        <f t="shared" si="2121"/>
        <v>#REF!</v>
      </c>
      <c r="AK3434" s="25" t="e">
        <f t="shared" si="2113"/>
        <v>#REF!</v>
      </c>
      <c r="AL3434" s="60">
        <f t="shared" si="2119"/>
        <v>40400</v>
      </c>
      <c r="AM3434" s="2"/>
    </row>
    <row r="3435" spans="1:39" ht="11.25" x14ac:dyDescent="0.2">
      <c r="A3435" s="2" t="s">
        <v>5</v>
      </c>
      <c r="B3435" s="2" t="str">
        <f t="shared" si="2108"/>
        <v>CACY2010</v>
      </c>
      <c r="C3435" s="2" t="s">
        <v>34</v>
      </c>
      <c r="D3435" s="4">
        <v>40399</v>
      </c>
      <c r="K3435" s="54">
        <f t="shared" si="2114"/>
        <v>0</v>
      </c>
      <c r="T3435" s="53">
        <v>4</v>
      </c>
      <c r="U3435" s="54">
        <v>59</v>
      </c>
      <c r="V3435" s="55">
        <v>13202</v>
      </c>
      <c r="W3435" s="48">
        <f t="shared" si="2122"/>
        <v>1893</v>
      </c>
      <c r="X3435" s="32">
        <v>47890</v>
      </c>
      <c r="Y3435" s="31">
        <f t="shared" si="2115"/>
        <v>0.27567341825015662</v>
      </c>
      <c r="Z3435" s="30">
        <f t="shared" si="2116"/>
        <v>1.2319899770306952E-3</v>
      </c>
      <c r="AA3435" s="10">
        <f t="shared" si="2110"/>
        <v>223.76271186440681</v>
      </c>
      <c r="AB3435" s="9" t="str">
        <f t="shared" si="2109"/>
        <v>U E</v>
      </c>
      <c r="AC3435" s="28">
        <f t="shared" si="2117"/>
        <v>0.27567341825015662</v>
      </c>
      <c r="AD3435" s="29">
        <f t="shared" si="2118"/>
        <v>1.2319899770306952E-3</v>
      </c>
      <c r="AE3435" s="15">
        <f t="shared" si="2111"/>
        <v>223.76271186440681</v>
      </c>
      <c r="AF3435" s="27" t="e">
        <f t="shared" si="2120"/>
        <v>#REF!</v>
      </c>
      <c r="AG3435" s="7" t="e">
        <f t="shared" si="2120"/>
        <v>#REF!</v>
      </c>
      <c r="AH3435" s="17" t="e">
        <f t="shared" si="2112"/>
        <v>#REF!</v>
      </c>
      <c r="AI3435" s="26" t="e">
        <f t="shared" si="2121"/>
        <v>#REF!</v>
      </c>
      <c r="AJ3435" s="22" t="e">
        <f t="shared" si="2121"/>
        <v>#REF!</v>
      </c>
      <c r="AK3435" s="25" t="e">
        <f t="shared" si="2113"/>
        <v>#REF!</v>
      </c>
      <c r="AL3435" s="60">
        <f t="shared" si="2119"/>
        <v>40399</v>
      </c>
      <c r="AM3435" s="2"/>
    </row>
    <row r="3436" spans="1:39" ht="11.25" x14ac:dyDescent="0.2">
      <c r="A3436" s="2" t="s">
        <v>5</v>
      </c>
      <c r="B3436" s="2" t="str">
        <f t="shared" si="2108"/>
        <v>CACY2010</v>
      </c>
      <c r="C3436" s="2" t="s">
        <v>34</v>
      </c>
      <c r="D3436" s="4">
        <v>40398</v>
      </c>
      <c r="K3436" s="54">
        <f t="shared" si="2114"/>
        <v>0</v>
      </c>
      <c r="T3436" s="53">
        <v>2</v>
      </c>
      <c r="U3436" s="54">
        <v>3</v>
      </c>
      <c r="V3436" s="55">
        <v>140</v>
      </c>
      <c r="W3436" s="48">
        <f t="shared" si="2122"/>
        <v>1891</v>
      </c>
      <c r="X3436" s="32">
        <v>47890</v>
      </c>
      <c r="Y3436" s="31">
        <f t="shared" si="2115"/>
        <v>2.9233660471914805E-3</v>
      </c>
      <c r="Z3436" s="30">
        <f t="shared" si="2116"/>
        <v>6.2643558154103153E-5</v>
      </c>
      <c r="AA3436" s="10">
        <f t="shared" si="2110"/>
        <v>46.666666666666664</v>
      </c>
      <c r="AB3436" s="9" t="str">
        <f t="shared" si="2109"/>
        <v>U E</v>
      </c>
      <c r="AC3436" s="28">
        <f t="shared" si="2117"/>
        <v>2.9233660471914805E-3</v>
      </c>
      <c r="AD3436" s="29">
        <f t="shared" si="2118"/>
        <v>6.2643558154103153E-5</v>
      </c>
      <c r="AE3436" s="15">
        <f t="shared" si="2111"/>
        <v>46.666666666666664</v>
      </c>
      <c r="AF3436" s="27" t="e">
        <f t="shared" si="2120"/>
        <v>#REF!</v>
      </c>
      <c r="AG3436" s="7" t="e">
        <f t="shared" si="2120"/>
        <v>#REF!</v>
      </c>
      <c r="AH3436" s="17" t="e">
        <f t="shared" si="2112"/>
        <v>#REF!</v>
      </c>
      <c r="AI3436" s="26" t="e">
        <f t="shared" si="2121"/>
        <v>#REF!</v>
      </c>
      <c r="AJ3436" s="22" t="e">
        <f t="shared" si="2121"/>
        <v>#REF!</v>
      </c>
      <c r="AK3436" s="25" t="e">
        <f t="shared" si="2113"/>
        <v>#REF!</v>
      </c>
      <c r="AL3436" s="60">
        <f t="shared" si="2119"/>
        <v>40398</v>
      </c>
      <c r="AM3436" s="2"/>
    </row>
    <row r="3437" spans="1:39" ht="11.25" x14ac:dyDescent="0.2">
      <c r="A3437" s="2" t="s">
        <v>5</v>
      </c>
      <c r="B3437" s="2" t="str">
        <f t="shared" si="2108"/>
        <v>CACY2010</v>
      </c>
      <c r="C3437" s="2" t="s">
        <v>34</v>
      </c>
      <c r="D3437" s="4">
        <v>40397</v>
      </c>
      <c r="K3437" s="54">
        <f t="shared" si="2114"/>
        <v>0</v>
      </c>
      <c r="T3437" s="53">
        <v>1</v>
      </c>
      <c r="U3437" s="54">
        <v>3</v>
      </c>
      <c r="V3437" s="55">
        <v>679</v>
      </c>
      <c r="W3437" s="48">
        <f t="shared" si="2122"/>
        <v>1890</v>
      </c>
      <c r="X3437" s="32">
        <v>47890</v>
      </c>
      <c r="Y3437" s="31">
        <f t="shared" si="2115"/>
        <v>1.417832532887868E-2</v>
      </c>
      <c r="Z3437" s="30">
        <f t="shared" si="2116"/>
        <v>6.2643558154103153E-5</v>
      </c>
      <c r="AA3437" s="10">
        <f t="shared" si="2110"/>
        <v>226.33333333333331</v>
      </c>
      <c r="AB3437" s="9" t="str">
        <f t="shared" si="2109"/>
        <v>U E</v>
      </c>
      <c r="AC3437" s="28">
        <f t="shared" si="2117"/>
        <v>1.417832532887868E-2</v>
      </c>
      <c r="AD3437" s="29">
        <f t="shared" si="2118"/>
        <v>6.2643558154103153E-5</v>
      </c>
      <c r="AE3437" s="15">
        <f t="shared" si="2111"/>
        <v>226.33333333333331</v>
      </c>
      <c r="AF3437" s="27" t="e">
        <f t="shared" si="2120"/>
        <v>#REF!</v>
      </c>
      <c r="AG3437" s="7" t="e">
        <f t="shared" si="2120"/>
        <v>#REF!</v>
      </c>
      <c r="AH3437" s="17" t="e">
        <f t="shared" si="2112"/>
        <v>#REF!</v>
      </c>
      <c r="AI3437" s="26" t="e">
        <f t="shared" si="2121"/>
        <v>#REF!</v>
      </c>
      <c r="AJ3437" s="22" t="e">
        <f t="shared" si="2121"/>
        <v>#REF!</v>
      </c>
      <c r="AK3437" s="25" t="e">
        <f t="shared" si="2113"/>
        <v>#REF!</v>
      </c>
      <c r="AL3437" s="60">
        <f t="shared" si="2119"/>
        <v>40397</v>
      </c>
      <c r="AM3437" s="2"/>
    </row>
    <row r="3438" spans="1:39" ht="11.25" x14ac:dyDescent="0.2">
      <c r="A3438" s="2" t="s">
        <v>5</v>
      </c>
      <c r="B3438" s="2" t="str">
        <f t="shared" si="2108"/>
        <v>CACY2010</v>
      </c>
      <c r="C3438" s="2" t="s">
        <v>34</v>
      </c>
      <c r="D3438" s="4">
        <v>40396</v>
      </c>
      <c r="K3438" s="54">
        <f t="shared" si="2114"/>
        <v>0</v>
      </c>
      <c r="T3438" s="53"/>
      <c r="U3438" s="54"/>
      <c r="V3438" s="55"/>
      <c r="W3438" s="48">
        <f t="shared" si="2122"/>
        <v>1892</v>
      </c>
      <c r="X3438" s="32">
        <v>47890</v>
      </c>
      <c r="Y3438" s="31">
        <f t="shared" si="2115"/>
        <v>0</v>
      </c>
      <c r="Z3438" s="30">
        <f t="shared" si="2116"/>
        <v>0</v>
      </c>
      <c r="AA3438" s="10">
        <f t="shared" si="2110"/>
        <v>0</v>
      </c>
      <c r="AB3438" s="9" t="str">
        <f t="shared" si="2109"/>
        <v>U E</v>
      </c>
      <c r="AC3438" s="28">
        <f t="shared" si="2117"/>
        <v>0</v>
      </c>
      <c r="AD3438" s="29">
        <f t="shared" si="2118"/>
        <v>0</v>
      </c>
      <c r="AE3438" s="15">
        <f t="shared" si="2111"/>
        <v>0</v>
      </c>
      <c r="AF3438" s="27" t="e">
        <f t="shared" si="2120"/>
        <v>#REF!</v>
      </c>
      <c r="AG3438" s="7" t="e">
        <f t="shared" si="2120"/>
        <v>#REF!</v>
      </c>
      <c r="AH3438" s="17" t="e">
        <f t="shared" si="2112"/>
        <v>#REF!</v>
      </c>
      <c r="AI3438" s="26" t="e">
        <f t="shared" si="2121"/>
        <v>#REF!</v>
      </c>
      <c r="AJ3438" s="22" t="e">
        <f t="shared" si="2121"/>
        <v>#REF!</v>
      </c>
      <c r="AK3438" s="25" t="e">
        <f t="shared" si="2113"/>
        <v>#REF!</v>
      </c>
      <c r="AL3438" s="60">
        <f t="shared" si="2119"/>
        <v>40396</v>
      </c>
      <c r="AM3438" s="2"/>
    </row>
    <row r="3439" spans="1:39" ht="11.25" x14ac:dyDescent="0.2">
      <c r="A3439" s="2" t="s">
        <v>5</v>
      </c>
      <c r="B3439" s="2" t="str">
        <f t="shared" si="2108"/>
        <v>CACY2010</v>
      </c>
      <c r="C3439" s="2" t="s">
        <v>34</v>
      </c>
      <c r="D3439" s="4">
        <v>40395</v>
      </c>
      <c r="K3439" s="54">
        <f t="shared" si="2114"/>
        <v>0</v>
      </c>
      <c r="T3439" s="53">
        <v>4</v>
      </c>
      <c r="U3439" s="54">
        <v>16</v>
      </c>
      <c r="V3439" s="55">
        <v>6618</v>
      </c>
      <c r="W3439" s="48">
        <f t="shared" si="2122"/>
        <v>1895</v>
      </c>
      <c r="X3439" s="32">
        <v>47890</v>
      </c>
      <c r="Y3439" s="31">
        <f t="shared" si="2115"/>
        <v>0.13819168928795156</v>
      </c>
      <c r="Z3439" s="30">
        <f t="shared" si="2116"/>
        <v>3.3409897682188348E-4</v>
      </c>
      <c r="AA3439" s="10">
        <f t="shared" si="2110"/>
        <v>413.625</v>
      </c>
      <c r="AB3439" s="9" t="str">
        <f t="shared" si="2109"/>
        <v>U E</v>
      </c>
      <c r="AC3439" s="28">
        <f t="shared" si="2117"/>
        <v>0.13819168928795156</v>
      </c>
      <c r="AD3439" s="29">
        <f t="shared" si="2118"/>
        <v>3.3409897682188348E-4</v>
      </c>
      <c r="AE3439" s="15">
        <f t="shared" si="2111"/>
        <v>413.625</v>
      </c>
      <c r="AF3439" s="27" t="e">
        <f t="shared" si="2120"/>
        <v>#REF!</v>
      </c>
      <c r="AG3439" s="7" t="e">
        <f t="shared" si="2120"/>
        <v>#REF!</v>
      </c>
      <c r="AH3439" s="17" t="e">
        <f t="shared" si="2112"/>
        <v>#REF!</v>
      </c>
      <c r="AI3439" s="26" t="e">
        <f t="shared" si="2121"/>
        <v>#REF!</v>
      </c>
      <c r="AJ3439" s="22" t="e">
        <f t="shared" si="2121"/>
        <v>#REF!</v>
      </c>
      <c r="AK3439" s="25" t="e">
        <f t="shared" si="2113"/>
        <v>#REF!</v>
      </c>
      <c r="AL3439" s="60">
        <f t="shared" si="2119"/>
        <v>40395</v>
      </c>
      <c r="AM3439" s="2"/>
    </row>
    <row r="3440" spans="1:39" ht="11.25" x14ac:dyDescent="0.2">
      <c r="A3440" s="2" t="s">
        <v>5</v>
      </c>
      <c r="B3440" s="2" t="str">
        <f t="shared" si="2108"/>
        <v>CACY2010</v>
      </c>
      <c r="C3440" s="2" t="s">
        <v>34</v>
      </c>
      <c r="D3440" s="4">
        <v>40394</v>
      </c>
      <c r="K3440" s="54">
        <f t="shared" si="2114"/>
        <v>0</v>
      </c>
      <c r="T3440" s="53">
        <v>6</v>
      </c>
      <c r="U3440" s="54">
        <v>12</v>
      </c>
      <c r="V3440" s="55">
        <v>1032</v>
      </c>
      <c r="W3440" s="48">
        <f t="shared" si="2122"/>
        <v>1901</v>
      </c>
      <c r="X3440" s="32">
        <v>47890</v>
      </c>
      <c r="Y3440" s="31">
        <f t="shared" si="2115"/>
        <v>2.1549384005011486E-2</v>
      </c>
      <c r="Z3440" s="30">
        <f t="shared" si="2116"/>
        <v>2.5057423261641261E-4</v>
      </c>
      <c r="AA3440" s="10">
        <f t="shared" si="2110"/>
        <v>86</v>
      </c>
      <c r="AB3440" s="9" t="str">
        <f t="shared" si="2109"/>
        <v>U E</v>
      </c>
      <c r="AC3440" s="28">
        <f t="shared" si="2117"/>
        <v>2.1549384005011486E-2</v>
      </c>
      <c r="AD3440" s="29">
        <f t="shared" si="2118"/>
        <v>2.5057423261641261E-4</v>
      </c>
      <c r="AE3440" s="15">
        <f t="shared" si="2111"/>
        <v>86</v>
      </c>
      <c r="AF3440" s="27" t="e">
        <f t="shared" si="2120"/>
        <v>#REF!</v>
      </c>
      <c r="AG3440" s="7" t="e">
        <f t="shared" si="2120"/>
        <v>#REF!</v>
      </c>
      <c r="AH3440" s="17" t="e">
        <f t="shared" si="2112"/>
        <v>#REF!</v>
      </c>
      <c r="AI3440" s="26" t="e">
        <f t="shared" si="2121"/>
        <v>#REF!</v>
      </c>
      <c r="AJ3440" s="22" t="e">
        <f t="shared" si="2121"/>
        <v>#REF!</v>
      </c>
      <c r="AK3440" s="25" t="e">
        <f t="shared" si="2113"/>
        <v>#REF!</v>
      </c>
      <c r="AL3440" s="60">
        <f t="shared" si="2119"/>
        <v>40394</v>
      </c>
      <c r="AM3440" s="2"/>
    </row>
    <row r="3441" spans="1:39" ht="11.25" x14ac:dyDescent="0.2">
      <c r="A3441" s="2" t="s">
        <v>5</v>
      </c>
      <c r="B3441" s="2" t="str">
        <f t="shared" si="2108"/>
        <v>CACY2010</v>
      </c>
      <c r="C3441" s="2" t="s">
        <v>34</v>
      </c>
      <c r="D3441" s="4">
        <v>40393</v>
      </c>
      <c r="K3441" s="54">
        <f t="shared" si="2114"/>
        <v>0</v>
      </c>
      <c r="T3441" s="53">
        <v>3</v>
      </c>
      <c r="U3441" s="54">
        <v>4</v>
      </c>
      <c r="V3441" s="55">
        <v>520</v>
      </c>
      <c r="W3441" s="48">
        <f t="shared" si="2122"/>
        <v>1896</v>
      </c>
      <c r="X3441" s="32">
        <v>47890</v>
      </c>
      <c r="Y3441" s="31">
        <f t="shared" si="2115"/>
        <v>1.0858216746711212E-2</v>
      </c>
      <c r="Z3441" s="30">
        <f t="shared" si="2116"/>
        <v>8.3524744205470871E-5</v>
      </c>
      <c r="AA3441" s="10">
        <f t="shared" si="2110"/>
        <v>130</v>
      </c>
      <c r="AB3441" s="9" t="str">
        <f t="shared" si="2109"/>
        <v>U E</v>
      </c>
      <c r="AC3441" s="28">
        <f t="shared" si="2117"/>
        <v>1.0858216746711212E-2</v>
      </c>
      <c r="AD3441" s="29">
        <f t="shared" si="2118"/>
        <v>8.3524744205470871E-5</v>
      </c>
      <c r="AE3441" s="15">
        <f t="shared" si="2111"/>
        <v>130</v>
      </c>
      <c r="AF3441" s="27" t="e">
        <f t="shared" si="2120"/>
        <v>#REF!</v>
      </c>
      <c r="AG3441" s="7" t="e">
        <f t="shared" si="2120"/>
        <v>#REF!</v>
      </c>
      <c r="AH3441" s="17" t="e">
        <f t="shared" si="2112"/>
        <v>#REF!</v>
      </c>
      <c r="AI3441" s="26" t="e">
        <f t="shared" si="2121"/>
        <v>#REF!</v>
      </c>
      <c r="AJ3441" s="22" t="e">
        <f t="shared" si="2121"/>
        <v>#REF!</v>
      </c>
      <c r="AK3441" s="25" t="e">
        <f t="shared" si="2113"/>
        <v>#REF!</v>
      </c>
      <c r="AL3441" s="60">
        <f t="shared" si="2119"/>
        <v>40393</v>
      </c>
      <c r="AM3441" s="2"/>
    </row>
    <row r="3442" spans="1:39" ht="11.25" x14ac:dyDescent="0.2">
      <c r="A3442" s="2" t="s">
        <v>5</v>
      </c>
      <c r="B3442" s="2" t="str">
        <f t="shared" si="2108"/>
        <v>CACY2010</v>
      </c>
      <c r="C3442" s="2" t="s">
        <v>34</v>
      </c>
      <c r="D3442" s="4">
        <v>40392</v>
      </c>
      <c r="K3442" s="54">
        <f t="shared" si="2114"/>
        <v>0</v>
      </c>
      <c r="T3442" s="53">
        <v>2</v>
      </c>
      <c r="U3442" s="54">
        <v>3</v>
      </c>
      <c r="V3442" s="55">
        <v>994</v>
      </c>
      <c r="W3442" s="48">
        <f t="shared" si="2122"/>
        <v>1894</v>
      </c>
      <c r="X3442" s="32">
        <v>47890</v>
      </c>
      <c r="Y3442" s="31">
        <f t="shared" si="2115"/>
        <v>2.0755898935059511E-2</v>
      </c>
      <c r="Z3442" s="30">
        <f t="shared" si="2116"/>
        <v>6.2643558154103153E-5</v>
      </c>
      <c r="AA3442" s="10">
        <f t="shared" si="2110"/>
        <v>331.33333333333331</v>
      </c>
      <c r="AB3442" s="9" t="str">
        <f t="shared" si="2109"/>
        <v>U E</v>
      </c>
      <c r="AC3442" s="28">
        <f t="shared" si="2117"/>
        <v>2.0755898935059511E-2</v>
      </c>
      <c r="AD3442" s="29">
        <f t="shared" si="2118"/>
        <v>6.2643558154103153E-5</v>
      </c>
      <c r="AE3442" s="15">
        <f t="shared" si="2111"/>
        <v>331.33333333333331</v>
      </c>
      <c r="AF3442" s="27" t="e">
        <f t="shared" si="2120"/>
        <v>#REF!</v>
      </c>
      <c r="AG3442" s="7" t="e">
        <f t="shared" si="2120"/>
        <v>#REF!</v>
      </c>
      <c r="AH3442" s="17" t="e">
        <f t="shared" si="2112"/>
        <v>#REF!</v>
      </c>
      <c r="AI3442" s="26" t="e">
        <f t="shared" si="2121"/>
        <v>#REF!</v>
      </c>
      <c r="AJ3442" s="22" t="e">
        <f t="shared" si="2121"/>
        <v>#REF!</v>
      </c>
      <c r="AK3442" s="25" t="e">
        <f t="shared" si="2113"/>
        <v>#REF!</v>
      </c>
      <c r="AL3442" s="60">
        <f t="shared" si="2119"/>
        <v>40392</v>
      </c>
      <c r="AM3442" s="2"/>
    </row>
    <row r="3443" spans="1:39" ht="11.25" x14ac:dyDescent="0.2">
      <c r="A3443" s="2" t="s">
        <v>5</v>
      </c>
      <c r="B3443" s="2" t="str">
        <f t="shared" si="2108"/>
        <v>CACY2010</v>
      </c>
      <c r="C3443" s="2" t="s">
        <v>34</v>
      </c>
      <c r="D3443" s="4">
        <v>40391</v>
      </c>
      <c r="K3443" s="54">
        <f t="shared" si="2114"/>
        <v>0</v>
      </c>
      <c r="T3443" s="53">
        <v>3</v>
      </c>
      <c r="U3443" s="54">
        <v>14</v>
      </c>
      <c r="V3443" s="55">
        <v>3477</v>
      </c>
      <c r="W3443" s="48">
        <f t="shared" si="2122"/>
        <v>1895</v>
      </c>
      <c r="X3443" s="32">
        <v>47890</v>
      </c>
      <c r="Y3443" s="31">
        <f t="shared" si="2115"/>
        <v>7.2603883900605556E-2</v>
      </c>
      <c r="Z3443" s="30">
        <f t="shared" si="2116"/>
        <v>2.9233660471914805E-4</v>
      </c>
      <c r="AA3443" s="10">
        <f t="shared" si="2110"/>
        <v>248.35714285714286</v>
      </c>
      <c r="AB3443" s="9" t="str">
        <f t="shared" si="2109"/>
        <v>U E</v>
      </c>
      <c r="AC3443" s="28">
        <f t="shared" si="2117"/>
        <v>7.2603883900605556E-2</v>
      </c>
      <c r="AD3443" s="29">
        <f t="shared" si="2118"/>
        <v>2.9233660471914805E-4</v>
      </c>
      <c r="AE3443" s="15">
        <f t="shared" si="2111"/>
        <v>248.35714285714286</v>
      </c>
      <c r="AF3443" s="27" t="e">
        <f t="shared" si="2120"/>
        <v>#REF!</v>
      </c>
      <c r="AG3443" s="7" t="e">
        <f t="shared" si="2120"/>
        <v>#REF!</v>
      </c>
      <c r="AH3443" s="17" t="e">
        <f t="shared" si="2112"/>
        <v>#REF!</v>
      </c>
      <c r="AI3443" s="26" t="e">
        <f t="shared" si="2121"/>
        <v>#REF!</v>
      </c>
      <c r="AJ3443" s="22" t="e">
        <f t="shared" si="2121"/>
        <v>#REF!</v>
      </c>
      <c r="AK3443" s="25" t="e">
        <f t="shared" si="2113"/>
        <v>#REF!</v>
      </c>
      <c r="AL3443" s="60">
        <f t="shared" si="2119"/>
        <v>40391</v>
      </c>
      <c r="AM3443" s="2"/>
    </row>
    <row r="3444" spans="1:39" ht="11.25" x14ac:dyDescent="0.2">
      <c r="A3444" s="2" t="s">
        <v>5</v>
      </c>
      <c r="B3444" s="2" t="str">
        <f t="shared" si="2108"/>
        <v>CACY2010</v>
      </c>
      <c r="C3444" s="2" t="s">
        <v>34</v>
      </c>
      <c r="D3444" s="4">
        <v>40390</v>
      </c>
      <c r="G3444" s="69">
        <v>131</v>
      </c>
      <c r="H3444" s="71">
        <v>1.28</v>
      </c>
      <c r="I3444" s="76">
        <v>102</v>
      </c>
      <c r="K3444" s="54">
        <f t="shared" si="2114"/>
        <v>0</v>
      </c>
      <c r="T3444" s="53"/>
      <c r="U3444" s="54"/>
      <c r="V3444" s="55"/>
      <c r="W3444" s="48">
        <f t="shared" si="2122"/>
        <v>1900</v>
      </c>
      <c r="X3444" s="32">
        <v>47890</v>
      </c>
      <c r="Y3444" s="31">
        <f t="shared" si="2115"/>
        <v>0</v>
      </c>
      <c r="Z3444" s="30">
        <f t="shared" si="2116"/>
        <v>0</v>
      </c>
      <c r="AA3444" s="10">
        <f t="shared" si="2110"/>
        <v>0</v>
      </c>
      <c r="AB3444" s="9" t="str">
        <f t="shared" si="2109"/>
        <v>U E</v>
      </c>
      <c r="AC3444" s="28">
        <f t="shared" si="2117"/>
        <v>0</v>
      </c>
      <c r="AD3444" s="29">
        <f t="shared" si="2118"/>
        <v>0</v>
      </c>
      <c r="AE3444" s="15">
        <f t="shared" si="2111"/>
        <v>0</v>
      </c>
      <c r="AF3444" s="27" t="e">
        <f t="shared" si="2120"/>
        <v>#REF!</v>
      </c>
      <c r="AG3444" s="7" t="e">
        <f t="shared" si="2120"/>
        <v>#REF!</v>
      </c>
      <c r="AH3444" s="17" t="e">
        <f t="shared" si="2112"/>
        <v>#REF!</v>
      </c>
      <c r="AI3444" s="26" t="e">
        <f t="shared" si="2121"/>
        <v>#REF!</v>
      </c>
      <c r="AJ3444" s="22" t="e">
        <f t="shared" si="2121"/>
        <v>#REF!</v>
      </c>
      <c r="AK3444" s="25" t="e">
        <f t="shared" si="2113"/>
        <v>#REF!</v>
      </c>
      <c r="AL3444" s="60">
        <f t="shared" si="2119"/>
        <v>40390</v>
      </c>
      <c r="AM3444" s="2"/>
    </row>
    <row r="3445" spans="1:39" ht="11.25" x14ac:dyDescent="0.2">
      <c r="A3445" s="2" t="s">
        <v>5</v>
      </c>
      <c r="B3445" s="2" t="str">
        <f t="shared" si="2108"/>
        <v>CACY2010</v>
      </c>
      <c r="C3445" s="2" t="s">
        <v>34</v>
      </c>
      <c r="D3445" s="4">
        <v>40389</v>
      </c>
      <c r="K3445" s="54">
        <f t="shared" si="2114"/>
        <v>0</v>
      </c>
      <c r="T3445" s="53">
        <v>7</v>
      </c>
      <c r="U3445" s="54">
        <v>130</v>
      </c>
      <c r="V3445" s="55">
        <v>24671</v>
      </c>
      <c r="W3445" s="48">
        <f t="shared" si="2122"/>
        <v>1901</v>
      </c>
      <c r="X3445" s="32">
        <v>47890</v>
      </c>
      <c r="Y3445" s="31">
        <f t="shared" si="2115"/>
        <v>0.51515974107329299</v>
      </c>
      <c r="Z3445" s="30">
        <f t="shared" si="2116"/>
        <v>2.7145541866778031E-3</v>
      </c>
      <c r="AA3445" s="10">
        <f t="shared" si="2110"/>
        <v>189.77692307692311</v>
      </c>
      <c r="AB3445" s="9" t="str">
        <f t="shared" si="2109"/>
        <v>U E</v>
      </c>
      <c r="AC3445" s="28">
        <f t="shared" si="2117"/>
        <v>0.51515974107329299</v>
      </c>
      <c r="AD3445" s="29">
        <f t="shared" si="2118"/>
        <v>2.7145541866778031E-3</v>
      </c>
      <c r="AE3445" s="15">
        <f t="shared" si="2111"/>
        <v>189.77692307692311</v>
      </c>
      <c r="AF3445" s="27" t="e">
        <f t="shared" si="2120"/>
        <v>#REF!</v>
      </c>
      <c r="AG3445" s="7" t="e">
        <f t="shared" si="2120"/>
        <v>#REF!</v>
      </c>
      <c r="AH3445" s="17" t="e">
        <f t="shared" si="2112"/>
        <v>#REF!</v>
      </c>
      <c r="AI3445" s="26" t="e">
        <f t="shared" si="2121"/>
        <v>#REF!</v>
      </c>
      <c r="AJ3445" s="22" t="e">
        <f t="shared" si="2121"/>
        <v>#REF!</v>
      </c>
      <c r="AK3445" s="25" t="e">
        <f t="shared" si="2113"/>
        <v>#REF!</v>
      </c>
      <c r="AL3445" s="60">
        <f t="shared" si="2119"/>
        <v>40389</v>
      </c>
      <c r="AM3445" s="2"/>
    </row>
    <row r="3446" spans="1:39" ht="11.25" x14ac:dyDescent="0.2">
      <c r="A3446" s="2" t="s">
        <v>5</v>
      </c>
      <c r="B3446" s="2" t="str">
        <f t="shared" si="2108"/>
        <v>CACY2010</v>
      </c>
      <c r="C3446" s="2" t="s">
        <v>34</v>
      </c>
      <c r="D3446" s="4">
        <v>40388</v>
      </c>
      <c r="K3446" s="54">
        <f t="shared" si="2114"/>
        <v>0</v>
      </c>
      <c r="T3446" s="53">
        <v>5</v>
      </c>
      <c r="U3446" s="54">
        <v>12</v>
      </c>
      <c r="V3446" s="55">
        <v>3689</v>
      </c>
      <c r="W3446" s="48">
        <f t="shared" si="2122"/>
        <v>1895</v>
      </c>
      <c r="X3446" s="32">
        <v>47890</v>
      </c>
      <c r="Y3446" s="31">
        <f t="shared" si="2115"/>
        <v>7.7030695343495506E-2</v>
      </c>
      <c r="Z3446" s="30">
        <f t="shared" si="2116"/>
        <v>2.5057423261641261E-4</v>
      </c>
      <c r="AA3446" s="10">
        <f t="shared" si="2110"/>
        <v>307.41666666666663</v>
      </c>
      <c r="AB3446" s="9" t="str">
        <f t="shared" si="2109"/>
        <v>U E</v>
      </c>
      <c r="AC3446" s="28">
        <f t="shared" si="2117"/>
        <v>7.7030695343495506E-2</v>
      </c>
      <c r="AD3446" s="29">
        <f t="shared" si="2118"/>
        <v>2.5057423261641261E-4</v>
      </c>
      <c r="AE3446" s="15">
        <f t="shared" si="2111"/>
        <v>307.41666666666663</v>
      </c>
      <c r="AF3446" s="27" t="e">
        <f t="shared" si="2120"/>
        <v>#REF!</v>
      </c>
      <c r="AG3446" s="7" t="e">
        <f t="shared" si="2120"/>
        <v>#REF!</v>
      </c>
      <c r="AH3446" s="17" t="e">
        <f t="shared" si="2112"/>
        <v>#REF!</v>
      </c>
      <c r="AI3446" s="26" t="e">
        <f t="shared" si="2121"/>
        <v>#REF!</v>
      </c>
      <c r="AJ3446" s="22" t="e">
        <f t="shared" si="2121"/>
        <v>#REF!</v>
      </c>
      <c r="AK3446" s="25" t="e">
        <f t="shared" si="2113"/>
        <v>#REF!</v>
      </c>
      <c r="AL3446" s="60">
        <f t="shared" si="2119"/>
        <v>40388</v>
      </c>
      <c r="AM3446" s="2"/>
    </row>
    <row r="3447" spans="1:39" ht="11.25" x14ac:dyDescent="0.2">
      <c r="A3447" s="2" t="s">
        <v>5</v>
      </c>
      <c r="B3447" s="2" t="str">
        <f t="shared" ref="B3447:B3510" si="2123">CONCATENATE(A3447,C3447)</f>
        <v>CACY2010</v>
      </c>
      <c r="C3447" s="2" t="s">
        <v>34</v>
      </c>
      <c r="D3447" s="4">
        <v>40387</v>
      </c>
      <c r="K3447" s="54">
        <f t="shared" si="2114"/>
        <v>0</v>
      </c>
      <c r="T3447" s="53">
        <v>4</v>
      </c>
      <c r="U3447" s="54">
        <v>66</v>
      </c>
      <c r="V3447" s="55">
        <v>12196</v>
      </c>
      <c r="W3447" s="48">
        <f t="shared" si="2122"/>
        <v>1896</v>
      </c>
      <c r="X3447" s="32">
        <v>47890</v>
      </c>
      <c r="Y3447" s="31">
        <f t="shared" si="2115"/>
        <v>0.25466694508248067</v>
      </c>
      <c r="Z3447" s="30">
        <f t="shared" si="2116"/>
        <v>1.3781582793902694E-3</v>
      </c>
      <c r="AA3447" s="10">
        <f t="shared" si="2110"/>
        <v>184.78787878787878</v>
      </c>
      <c r="AB3447" s="9" t="str">
        <f t="shared" si="2109"/>
        <v>U E</v>
      </c>
      <c r="AC3447" s="28">
        <f t="shared" si="2117"/>
        <v>0.25466694508248067</v>
      </c>
      <c r="AD3447" s="29">
        <f t="shared" si="2118"/>
        <v>1.3781582793902694E-3</v>
      </c>
      <c r="AE3447" s="15">
        <f t="shared" si="2111"/>
        <v>184.78787878787878</v>
      </c>
      <c r="AF3447" s="27" t="e">
        <f t="shared" si="2120"/>
        <v>#REF!</v>
      </c>
      <c r="AG3447" s="7" t="e">
        <f t="shared" si="2120"/>
        <v>#REF!</v>
      </c>
      <c r="AH3447" s="17" t="e">
        <f t="shared" si="2112"/>
        <v>#REF!</v>
      </c>
      <c r="AI3447" s="26" t="e">
        <f t="shared" si="2121"/>
        <v>#REF!</v>
      </c>
      <c r="AJ3447" s="22" t="e">
        <f t="shared" si="2121"/>
        <v>#REF!</v>
      </c>
      <c r="AK3447" s="25" t="e">
        <f t="shared" si="2113"/>
        <v>#REF!</v>
      </c>
      <c r="AL3447" s="60">
        <f t="shared" si="2119"/>
        <v>40387</v>
      </c>
      <c r="AM3447" s="2"/>
    </row>
    <row r="3448" spans="1:39" ht="11.25" x14ac:dyDescent="0.2">
      <c r="A3448" s="2" t="s">
        <v>5</v>
      </c>
      <c r="B3448" s="2" t="str">
        <f t="shared" si="2123"/>
        <v>CACY2010</v>
      </c>
      <c r="C3448" s="2" t="s">
        <v>34</v>
      </c>
      <c r="D3448" s="4">
        <v>40386</v>
      </c>
      <c r="K3448" s="54">
        <f t="shared" si="2114"/>
        <v>0</v>
      </c>
      <c r="T3448" s="53">
        <v>8</v>
      </c>
      <c r="U3448" s="54">
        <v>16</v>
      </c>
      <c r="V3448" s="55">
        <v>1543</v>
      </c>
      <c r="W3448" s="48">
        <f t="shared" si="2122"/>
        <v>1898</v>
      </c>
      <c r="X3448" s="32">
        <v>47890</v>
      </c>
      <c r="Y3448" s="31">
        <f t="shared" si="2115"/>
        <v>3.2219670077260391E-2</v>
      </c>
      <c r="Z3448" s="30">
        <f t="shared" si="2116"/>
        <v>3.3409897682188348E-4</v>
      </c>
      <c r="AA3448" s="10">
        <f t="shared" si="2110"/>
        <v>96.437500000000014</v>
      </c>
      <c r="AB3448" s="9" t="str">
        <f t="shared" si="2109"/>
        <v>U E</v>
      </c>
      <c r="AC3448" s="28">
        <f t="shared" si="2117"/>
        <v>3.2219670077260391E-2</v>
      </c>
      <c r="AD3448" s="29">
        <f t="shared" si="2118"/>
        <v>3.3409897682188348E-4</v>
      </c>
      <c r="AE3448" s="15">
        <f t="shared" si="2111"/>
        <v>96.437500000000014</v>
      </c>
      <c r="AF3448" s="27" t="e">
        <f t="shared" si="2120"/>
        <v>#REF!</v>
      </c>
      <c r="AG3448" s="7" t="e">
        <f t="shared" si="2120"/>
        <v>#REF!</v>
      </c>
      <c r="AH3448" s="17" t="e">
        <f t="shared" si="2112"/>
        <v>#REF!</v>
      </c>
      <c r="AI3448" s="26" t="e">
        <f t="shared" si="2121"/>
        <v>#REF!</v>
      </c>
      <c r="AJ3448" s="22" t="e">
        <f t="shared" si="2121"/>
        <v>#REF!</v>
      </c>
      <c r="AK3448" s="25" t="e">
        <f t="shared" si="2113"/>
        <v>#REF!</v>
      </c>
      <c r="AL3448" s="60">
        <f t="shared" si="2119"/>
        <v>40386</v>
      </c>
      <c r="AM3448" s="2"/>
    </row>
    <row r="3449" spans="1:39" ht="11.25" x14ac:dyDescent="0.2">
      <c r="A3449" s="2" t="s">
        <v>5</v>
      </c>
      <c r="B3449" s="2" t="str">
        <f t="shared" si="2123"/>
        <v>CACY2010</v>
      </c>
      <c r="C3449" s="2" t="s">
        <v>34</v>
      </c>
      <c r="D3449" s="4">
        <v>40385</v>
      </c>
      <c r="K3449" s="54">
        <f t="shared" si="2114"/>
        <v>0</v>
      </c>
      <c r="T3449" s="53">
        <v>44</v>
      </c>
      <c r="U3449" s="54">
        <v>6206</v>
      </c>
      <c r="V3449" s="55">
        <v>804003</v>
      </c>
      <c r="W3449" s="48">
        <f t="shared" si="2122"/>
        <v>1892</v>
      </c>
      <c r="X3449" s="32">
        <v>47890</v>
      </c>
      <c r="Y3449" s="31">
        <f t="shared" si="2115"/>
        <v>16.788536228857801</v>
      </c>
      <c r="Z3449" s="30">
        <f t="shared" si="2116"/>
        <v>0.12958864063478806</v>
      </c>
      <c r="AA3449" s="10">
        <f t="shared" si="2110"/>
        <v>129.55252980986143</v>
      </c>
      <c r="AB3449" s="9" t="str">
        <f t="shared" si="2109"/>
        <v>U E</v>
      </c>
      <c r="AC3449" s="28">
        <f t="shared" si="2117"/>
        <v>16.788536228857801</v>
      </c>
      <c r="AD3449" s="29">
        <f t="shared" si="2118"/>
        <v>0.12958864063478806</v>
      </c>
      <c r="AE3449" s="15">
        <f t="shared" si="2111"/>
        <v>129.55252980986143</v>
      </c>
      <c r="AF3449" s="27" t="e">
        <f t="shared" si="2120"/>
        <v>#REF!</v>
      </c>
      <c r="AG3449" s="7" t="e">
        <f t="shared" si="2120"/>
        <v>#REF!</v>
      </c>
      <c r="AH3449" s="17" t="e">
        <f t="shared" si="2112"/>
        <v>#REF!</v>
      </c>
      <c r="AI3449" s="26" t="e">
        <f t="shared" si="2121"/>
        <v>#REF!</v>
      </c>
      <c r="AJ3449" s="22" t="e">
        <f t="shared" si="2121"/>
        <v>#REF!</v>
      </c>
      <c r="AK3449" s="25" t="e">
        <f t="shared" si="2113"/>
        <v>#REF!</v>
      </c>
      <c r="AL3449" s="60">
        <f t="shared" si="2119"/>
        <v>40385</v>
      </c>
      <c r="AM3449" s="2"/>
    </row>
    <row r="3450" spans="1:39" ht="11.25" x14ac:dyDescent="0.2">
      <c r="A3450" s="2" t="s">
        <v>5</v>
      </c>
      <c r="B3450" s="2" t="str">
        <f t="shared" si="2123"/>
        <v>CACY2010</v>
      </c>
      <c r="C3450" s="2" t="s">
        <v>34</v>
      </c>
      <c r="D3450" s="4">
        <v>40384</v>
      </c>
      <c r="K3450" s="54">
        <f t="shared" si="2114"/>
        <v>0</v>
      </c>
      <c r="T3450" s="53">
        <v>43</v>
      </c>
      <c r="U3450" s="54">
        <v>12415</v>
      </c>
      <c r="V3450" s="55">
        <v>973112</v>
      </c>
      <c r="W3450" s="48">
        <f t="shared" si="2122"/>
        <v>1855</v>
      </c>
      <c r="X3450" s="32">
        <v>47890</v>
      </c>
      <c r="Y3450" s="31">
        <f t="shared" si="2115"/>
        <v>20.319732720818543</v>
      </c>
      <c r="Z3450" s="30">
        <f t="shared" si="2116"/>
        <v>0.25923992482773023</v>
      </c>
      <c r="AA3450" s="10">
        <f t="shared" si="2110"/>
        <v>78.381957309705996</v>
      </c>
      <c r="AB3450" s="9" t="str">
        <f t="shared" si="2109"/>
        <v>U E</v>
      </c>
      <c r="AC3450" s="28">
        <f t="shared" si="2117"/>
        <v>20.319732720818543</v>
      </c>
      <c r="AD3450" s="29">
        <f t="shared" si="2118"/>
        <v>0.25923992482773023</v>
      </c>
      <c r="AE3450" s="15">
        <f t="shared" si="2111"/>
        <v>78.381957309705996</v>
      </c>
      <c r="AF3450" s="27" t="e">
        <f t="shared" si="2120"/>
        <v>#REF!</v>
      </c>
      <c r="AG3450" s="7" t="e">
        <f t="shared" si="2120"/>
        <v>#REF!</v>
      </c>
      <c r="AH3450" s="17" t="e">
        <f t="shared" si="2112"/>
        <v>#REF!</v>
      </c>
      <c r="AI3450" s="26" t="e">
        <f t="shared" si="2121"/>
        <v>#REF!</v>
      </c>
      <c r="AJ3450" s="22" t="e">
        <f t="shared" si="2121"/>
        <v>#REF!</v>
      </c>
      <c r="AK3450" s="25" t="e">
        <f t="shared" si="2113"/>
        <v>#REF!</v>
      </c>
      <c r="AL3450" s="60">
        <f t="shared" si="2119"/>
        <v>40384</v>
      </c>
      <c r="AM3450" s="2"/>
    </row>
    <row r="3451" spans="1:39" ht="11.25" x14ac:dyDescent="0.2">
      <c r="A3451" s="2" t="s">
        <v>5</v>
      </c>
      <c r="B3451" s="2" t="str">
        <f t="shared" si="2123"/>
        <v>CACY2010</v>
      </c>
      <c r="C3451" s="2" t="s">
        <v>34</v>
      </c>
      <c r="D3451" s="4">
        <v>40383</v>
      </c>
      <c r="K3451" s="54">
        <f t="shared" si="2114"/>
        <v>0</v>
      </c>
      <c r="T3451" s="53">
        <v>2</v>
      </c>
      <c r="U3451" s="54">
        <v>8</v>
      </c>
      <c r="V3451" s="55">
        <v>847</v>
      </c>
      <c r="W3451" s="48">
        <f t="shared" si="2122"/>
        <v>1815</v>
      </c>
      <c r="X3451" s="32">
        <v>47890</v>
      </c>
      <c r="Y3451" s="31">
        <f t="shared" si="2115"/>
        <v>1.7686364585508457E-2</v>
      </c>
      <c r="Z3451" s="30">
        <f t="shared" si="2116"/>
        <v>1.6704948841094174E-4</v>
      </c>
      <c r="AA3451" s="10">
        <f t="shared" si="2110"/>
        <v>105.875</v>
      </c>
      <c r="AB3451" s="9" t="str">
        <f t="shared" si="2109"/>
        <v>U E</v>
      </c>
      <c r="AC3451" s="28">
        <f t="shared" si="2117"/>
        <v>1.7686364585508457E-2</v>
      </c>
      <c r="AD3451" s="29">
        <f t="shared" si="2118"/>
        <v>1.6704948841094174E-4</v>
      </c>
      <c r="AE3451" s="15">
        <f t="shared" si="2111"/>
        <v>105.875</v>
      </c>
      <c r="AF3451" s="27" t="e">
        <f t="shared" si="2120"/>
        <v>#REF!</v>
      </c>
      <c r="AG3451" s="7" t="e">
        <f t="shared" si="2120"/>
        <v>#REF!</v>
      </c>
      <c r="AH3451" s="17" t="e">
        <f t="shared" si="2112"/>
        <v>#REF!</v>
      </c>
      <c r="AI3451" s="26" t="e">
        <f t="shared" si="2121"/>
        <v>#REF!</v>
      </c>
      <c r="AJ3451" s="22" t="e">
        <f t="shared" si="2121"/>
        <v>#REF!</v>
      </c>
      <c r="AK3451" s="25" t="e">
        <f t="shared" si="2113"/>
        <v>#REF!</v>
      </c>
      <c r="AL3451" s="60">
        <f t="shared" si="2119"/>
        <v>40383</v>
      </c>
      <c r="AM3451" s="2"/>
    </row>
    <row r="3452" spans="1:39" ht="11.25" x14ac:dyDescent="0.2">
      <c r="A3452" s="2" t="s">
        <v>5</v>
      </c>
      <c r="B3452" s="2" t="str">
        <f t="shared" si="2123"/>
        <v>CACY2010</v>
      </c>
      <c r="C3452" s="2" t="s">
        <v>34</v>
      </c>
      <c r="D3452" s="4">
        <v>40382</v>
      </c>
      <c r="K3452" s="54">
        <f t="shared" si="2114"/>
        <v>0</v>
      </c>
      <c r="T3452" s="53">
        <v>7</v>
      </c>
      <c r="U3452" s="54">
        <v>197</v>
      </c>
      <c r="V3452" s="55">
        <v>6384</v>
      </c>
      <c r="W3452" s="48">
        <f t="shared" si="2122"/>
        <v>1820</v>
      </c>
      <c r="X3452" s="32">
        <v>47890</v>
      </c>
      <c r="Y3452" s="31">
        <f t="shared" si="2115"/>
        <v>0.13330549175193152</v>
      </c>
      <c r="Z3452" s="30">
        <f t="shared" si="2116"/>
        <v>4.1135936521194405E-3</v>
      </c>
      <c r="AA3452" s="10">
        <f t="shared" si="2110"/>
        <v>32.406091370558379</v>
      </c>
      <c r="AB3452" s="9" t="str">
        <f t="shared" ref="AB3452:AB3515" si="2124">IF(E3452&gt;0,"M E","U E")</f>
        <v>U E</v>
      </c>
      <c r="AC3452" s="28">
        <f t="shared" si="2117"/>
        <v>0.13330549175193152</v>
      </c>
      <c r="AD3452" s="29">
        <f t="shared" si="2118"/>
        <v>4.1135936521194405E-3</v>
      </c>
      <c r="AE3452" s="15">
        <f t="shared" si="2111"/>
        <v>32.406091370558379</v>
      </c>
      <c r="AF3452" s="27" t="e">
        <f t="shared" si="2120"/>
        <v>#REF!</v>
      </c>
      <c r="AG3452" s="7" t="e">
        <f t="shared" si="2120"/>
        <v>#REF!</v>
      </c>
      <c r="AH3452" s="17" t="e">
        <f t="shared" si="2112"/>
        <v>#REF!</v>
      </c>
      <c r="AI3452" s="26" t="e">
        <f t="shared" si="2121"/>
        <v>#REF!</v>
      </c>
      <c r="AJ3452" s="22" t="e">
        <f t="shared" si="2121"/>
        <v>#REF!</v>
      </c>
      <c r="AK3452" s="25" t="e">
        <f t="shared" si="2113"/>
        <v>#REF!</v>
      </c>
      <c r="AL3452" s="60">
        <f t="shared" si="2119"/>
        <v>40382</v>
      </c>
      <c r="AM3452" s="2"/>
    </row>
    <row r="3453" spans="1:39" ht="11.25" x14ac:dyDescent="0.2">
      <c r="A3453" s="2" t="s">
        <v>5</v>
      </c>
      <c r="B3453" s="2" t="str">
        <f t="shared" si="2123"/>
        <v>CACY2010</v>
      </c>
      <c r="C3453" s="2" t="s">
        <v>34</v>
      </c>
      <c r="D3453" s="4">
        <v>40381</v>
      </c>
      <c r="K3453" s="54">
        <f t="shared" si="2114"/>
        <v>0</v>
      </c>
      <c r="T3453" s="53">
        <v>8</v>
      </c>
      <c r="U3453" s="54">
        <v>73</v>
      </c>
      <c r="V3453" s="55">
        <v>7557</v>
      </c>
      <c r="W3453" s="48">
        <f t="shared" si="2122"/>
        <v>1816</v>
      </c>
      <c r="X3453" s="32">
        <v>47890</v>
      </c>
      <c r="Y3453" s="31">
        <f t="shared" si="2115"/>
        <v>0.15779912299018584</v>
      </c>
      <c r="Z3453" s="30">
        <f t="shared" si="2116"/>
        <v>1.5243265817498433E-3</v>
      </c>
      <c r="AA3453" s="10">
        <f t="shared" si="2110"/>
        <v>103.52054794520548</v>
      </c>
      <c r="AB3453" s="9" t="str">
        <f t="shared" si="2124"/>
        <v>U E</v>
      </c>
      <c r="AC3453" s="28">
        <f t="shared" si="2117"/>
        <v>0.15779912299018584</v>
      </c>
      <c r="AD3453" s="29">
        <f t="shared" si="2118"/>
        <v>1.5243265817498433E-3</v>
      </c>
      <c r="AE3453" s="15">
        <f t="shared" si="2111"/>
        <v>103.52054794520548</v>
      </c>
      <c r="AF3453" s="27" t="e">
        <f t="shared" si="2120"/>
        <v>#REF!</v>
      </c>
      <c r="AG3453" s="7" t="e">
        <f t="shared" si="2120"/>
        <v>#REF!</v>
      </c>
      <c r="AH3453" s="17" t="e">
        <f t="shared" si="2112"/>
        <v>#REF!</v>
      </c>
      <c r="AI3453" s="26" t="e">
        <f t="shared" si="2121"/>
        <v>#REF!</v>
      </c>
      <c r="AJ3453" s="22" t="e">
        <f t="shared" si="2121"/>
        <v>#REF!</v>
      </c>
      <c r="AK3453" s="25" t="e">
        <f t="shared" si="2113"/>
        <v>#REF!</v>
      </c>
      <c r="AL3453" s="60">
        <f t="shared" si="2119"/>
        <v>40381</v>
      </c>
      <c r="AM3453" s="2"/>
    </row>
    <row r="3454" spans="1:39" ht="11.25" x14ac:dyDescent="0.2">
      <c r="A3454" s="2" t="s">
        <v>5</v>
      </c>
      <c r="B3454" s="2" t="str">
        <f t="shared" si="2123"/>
        <v>CACY2010</v>
      </c>
      <c r="C3454" s="2" t="s">
        <v>34</v>
      </c>
      <c r="D3454" s="4">
        <v>40380</v>
      </c>
      <c r="K3454" s="54">
        <f t="shared" si="2114"/>
        <v>0</v>
      </c>
      <c r="T3454" s="53">
        <v>8</v>
      </c>
      <c r="U3454" s="54">
        <v>43</v>
      </c>
      <c r="V3454" s="55">
        <v>9209</v>
      </c>
      <c r="W3454" s="48">
        <f t="shared" si="2122"/>
        <v>1809</v>
      </c>
      <c r="X3454" s="32">
        <v>47890</v>
      </c>
      <c r="Y3454" s="31">
        <f t="shared" si="2115"/>
        <v>0.1922948423470453</v>
      </c>
      <c r="Z3454" s="30">
        <f t="shared" si="2116"/>
        <v>8.9789100020881186E-4</v>
      </c>
      <c r="AA3454" s="10">
        <f t="shared" ref="AA3454:AA3517" si="2125">IF(Z3454=0,0,Y3454/Z3454)</f>
        <v>214.16279069767441</v>
      </c>
      <c r="AB3454" s="9" t="str">
        <f t="shared" si="2124"/>
        <v>U E</v>
      </c>
      <c r="AC3454" s="28">
        <f t="shared" si="2117"/>
        <v>0.1922948423470453</v>
      </c>
      <c r="AD3454" s="29">
        <f t="shared" si="2118"/>
        <v>8.9789100020881186E-4</v>
      </c>
      <c r="AE3454" s="15">
        <f t="shared" ref="AE3454:AE3517" si="2126">IF(AD3454=0,0,AC3454/AD3454)</f>
        <v>214.16279069767441</v>
      </c>
      <c r="AF3454" s="27" t="e">
        <f t="shared" si="2120"/>
        <v>#REF!</v>
      </c>
      <c r="AG3454" s="7" t="e">
        <f t="shared" si="2120"/>
        <v>#REF!</v>
      </c>
      <c r="AH3454" s="17" t="e">
        <f t="shared" ref="AH3454:AH3517" si="2127">AF3454/AG3454</f>
        <v>#REF!</v>
      </c>
      <c r="AI3454" s="26" t="e">
        <f t="shared" si="2121"/>
        <v>#REF!</v>
      </c>
      <c r="AJ3454" s="22" t="e">
        <f t="shared" si="2121"/>
        <v>#REF!</v>
      </c>
      <c r="AK3454" s="25" t="e">
        <f t="shared" ref="AK3454:AK3517" si="2128">AI3454/AJ3454</f>
        <v>#REF!</v>
      </c>
      <c r="AL3454" s="60">
        <f t="shared" si="2119"/>
        <v>40380</v>
      </c>
      <c r="AM3454" s="2"/>
    </row>
    <row r="3455" spans="1:39" ht="11.25" x14ac:dyDescent="0.2">
      <c r="A3455" s="2" t="s">
        <v>5</v>
      </c>
      <c r="B3455" s="2" t="str">
        <f t="shared" si="2123"/>
        <v>CACY2010</v>
      </c>
      <c r="C3455" s="2" t="s">
        <v>34</v>
      </c>
      <c r="D3455" s="4">
        <v>40379</v>
      </c>
      <c r="K3455" s="54">
        <f t="shared" si="2114"/>
        <v>0</v>
      </c>
      <c r="T3455" s="53">
        <v>1</v>
      </c>
      <c r="U3455" s="54">
        <v>4</v>
      </c>
      <c r="V3455" s="55">
        <v>322</v>
      </c>
      <c r="W3455" s="48">
        <f t="shared" si="2122"/>
        <v>1804</v>
      </c>
      <c r="X3455" s="32">
        <v>47890</v>
      </c>
      <c r="Y3455" s="31">
        <f t="shared" si="2115"/>
        <v>6.7237419085404053E-3</v>
      </c>
      <c r="Z3455" s="30">
        <f t="shared" si="2116"/>
        <v>8.3524744205470871E-5</v>
      </c>
      <c r="AA3455" s="10">
        <f t="shared" si="2125"/>
        <v>80.5</v>
      </c>
      <c r="AB3455" s="9" t="str">
        <f t="shared" si="2124"/>
        <v>U E</v>
      </c>
      <c r="AC3455" s="28">
        <f t="shared" si="2117"/>
        <v>6.7237419085404053E-3</v>
      </c>
      <c r="AD3455" s="29">
        <f t="shared" si="2118"/>
        <v>8.3524744205470871E-5</v>
      </c>
      <c r="AE3455" s="15">
        <f t="shared" si="2126"/>
        <v>80.5</v>
      </c>
      <c r="AF3455" s="27" t="e">
        <f t="shared" si="2120"/>
        <v>#REF!</v>
      </c>
      <c r="AG3455" s="7" t="e">
        <f t="shared" si="2120"/>
        <v>#REF!</v>
      </c>
      <c r="AH3455" s="17" t="e">
        <f t="shared" si="2127"/>
        <v>#REF!</v>
      </c>
      <c r="AI3455" s="26" t="e">
        <f t="shared" si="2121"/>
        <v>#REF!</v>
      </c>
      <c r="AJ3455" s="22" t="e">
        <f t="shared" si="2121"/>
        <v>#REF!</v>
      </c>
      <c r="AK3455" s="25" t="e">
        <f t="shared" si="2128"/>
        <v>#REF!</v>
      </c>
      <c r="AL3455" s="60">
        <f t="shared" si="2119"/>
        <v>40379</v>
      </c>
      <c r="AM3455" s="2"/>
    </row>
    <row r="3456" spans="1:39" ht="11.25" x14ac:dyDescent="0.2">
      <c r="A3456" s="2" t="s">
        <v>5</v>
      </c>
      <c r="B3456" s="2" t="str">
        <f t="shared" si="2123"/>
        <v>CACY2010</v>
      </c>
      <c r="C3456" s="2" t="s">
        <v>34</v>
      </c>
      <c r="D3456" s="4">
        <v>40378</v>
      </c>
      <c r="K3456" s="54">
        <f t="shared" si="2114"/>
        <v>0</v>
      </c>
      <c r="T3456" s="53">
        <v>4</v>
      </c>
      <c r="U3456" s="54">
        <v>376</v>
      </c>
      <c r="V3456" s="55">
        <v>81775</v>
      </c>
      <c r="W3456" s="48">
        <f t="shared" si="2122"/>
        <v>1808</v>
      </c>
      <c r="X3456" s="32">
        <v>47890</v>
      </c>
      <c r="Y3456" s="31">
        <f t="shared" si="2115"/>
        <v>1.7075589893505951</v>
      </c>
      <c r="Z3456" s="30">
        <f t="shared" si="2116"/>
        <v>7.851325955314261E-3</v>
      </c>
      <c r="AA3456" s="10">
        <f t="shared" si="2125"/>
        <v>217.48670212765961</v>
      </c>
      <c r="AB3456" s="9" t="str">
        <f t="shared" si="2124"/>
        <v>U E</v>
      </c>
      <c r="AC3456" s="28">
        <f t="shared" si="2117"/>
        <v>1.7075589893505951</v>
      </c>
      <c r="AD3456" s="29">
        <f t="shared" si="2118"/>
        <v>7.851325955314261E-3</v>
      </c>
      <c r="AE3456" s="15">
        <f t="shared" si="2126"/>
        <v>217.48670212765961</v>
      </c>
      <c r="AF3456" s="27" t="e">
        <f t="shared" si="2120"/>
        <v>#REF!</v>
      </c>
      <c r="AG3456" s="7" t="e">
        <f t="shared" si="2120"/>
        <v>#REF!</v>
      </c>
      <c r="AH3456" s="17" t="e">
        <f t="shared" si="2127"/>
        <v>#REF!</v>
      </c>
      <c r="AI3456" s="26" t="e">
        <f t="shared" si="2121"/>
        <v>#REF!</v>
      </c>
      <c r="AJ3456" s="22" t="e">
        <f t="shared" si="2121"/>
        <v>#REF!</v>
      </c>
      <c r="AK3456" s="25" t="e">
        <f t="shared" si="2128"/>
        <v>#REF!</v>
      </c>
      <c r="AL3456" s="60">
        <f t="shared" si="2119"/>
        <v>40378</v>
      </c>
      <c r="AM3456" s="2"/>
    </row>
    <row r="3457" spans="1:39" ht="11.25" x14ac:dyDescent="0.2">
      <c r="A3457" s="2" t="s">
        <v>5</v>
      </c>
      <c r="B3457" s="2" t="str">
        <f t="shared" si="2123"/>
        <v>CACY2010</v>
      </c>
      <c r="C3457" s="2" t="s">
        <v>34</v>
      </c>
      <c r="D3457" s="4">
        <v>40377</v>
      </c>
      <c r="K3457" s="54">
        <f t="shared" si="2114"/>
        <v>0</v>
      </c>
      <c r="T3457" s="53">
        <v>1</v>
      </c>
      <c r="U3457" s="54">
        <v>6</v>
      </c>
      <c r="V3457" s="55">
        <v>2500</v>
      </c>
      <c r="W3457" s="48">
        <f t="shared" si="2122"/>
        <v>1807</v>
      </c>
      <c r="X3457" s="32">
        <v>47890</v>
      </c>
      <c r="Y3457" s="31">
        <f t="shared" si="2115"/>
        <v>5.2202965128419293E-2</v>
      </c>
      <c r="Z3457" s="30">
        <f t="shared" si="2116"/>
        <v>1.2528711630820631E-4</v>
      </c>
      <c r="AA3457" s="10">
        <f t="shared" si="2125"/>
        <v>416.66666666666663</v>
      </c>
      <c r="AB3457" s="9" t="str">
        <f t="shared" si="2124"/>
        <v>U E</v>
      </c>
      <c r="AC3457" s="28">
        <f t="shared" si="2117"/>
        <v>5.2202965128419293E-2</v>
      </c>
      <c r="AD3457" s="29">
        <f t="shared" si="2118"/>
        <v>1.2528711630820631E-4</v>
      </c>
      <c r="AE3457" s="15">
        <f t="shared" si="2126"/>
        <v>416.66666666666663</v>
      </c>
      <c r="AF3457" s="27" t="e">
        <f t="shared" si="2120"/>
        <v>#REF!</v>
      </c>
      <c r="AG3457" s="7" t="e">
        <f t="shared" si="2120"/>
        <v>#REF!</v>
      </c>
      <c r="AH3457" s="17" t="e">
        <f t="shared" si="2127"/>
        <v>#REF!</v>
      </c>
      <c r="AI3457" s="26" t="e">
        <f t="shared" si="2121"/>
        <v>#REF!</v>
      </c>
      <c r="AJ3457" s="22" t="e">
        <f t="shared" si="2121"/>
        <v>#REF!</v>
      </c>
      <c r="AK3457" s="25" t="e">
        <f t="shared" si="2128"/>
        <v>#REF!</v>
      </c>
      <c r="AL3457" s="60">
        <f t="shared" si="2119"/>
        <v>40377</v>
      </c>
      <c r="AM3457" s="2"/>
    </row>
    <row r="3458" spans="1:39" ht="11.25" x14ac:dyDescent="0.2">
      <c r="A3458" s="2" t="s">
        <v>5</v>
      </c>
      <c r="B3458" s="2" t="str">
        <f t="shared" si="2123"/>
        <v>CACY2010</v>
      </c>
      <c r="C3458" s="2" t="s">
        <v>34</v>
      </c>
      <c r="D3458" s="4">
        <v>40376</v>
      </c>
      <c r="K3458" s="54">
        <f t="shared" si="2114"/>
        <v>0</v>
      </c>
      <c r="T3458" s="53">
        <v>2</v>
      </c>
      <c r="U3458" s="54">
        <v>2</v>
      </c>
      <c r="V3458" s="55">
        <v>273</v>
      </c>
      <c r="W3458" s="48">
        <f t="shared" si="2122"/>
        <v>1808</v>
      </c>
      <c r="X3458" s="32">
        <v>47890</v>
      </c>
      <c r="Y3458" s="31">
        <f t="shared" si="2115"/>
        <v>5.7005637920233866E-3</v>
      </c>
      <c r="Z3458" s="30">
        <f t="shared" si="2116"/>
        <v>4.1762372102735435E-5</v>
      </c>
      <c r="AA3458" s="10">
        <f t="shared" si="2125"/>
        <v>136.5</v>
      </c>
      <c r="AB3458" s="9" t="str">
        <f t="shared" si="2124"/>
        <v>U E</v>
      </c>
      <c r="AC3458" s="28">
        <f t="shared" si="2117"/>
        <v>5.7005637920233866E-3</v>
      </c>
      <c r="AD3458" s="29">
        <f t="shared" si="2118"/>
        <v>4.1762372102735435E-5</v>
      </c>
      <c r="AE3458" s="15">
        <f t="shared" si="2126"/>
        <v>136.5</v>
      </c>
      <c r="AF3458" s="27" t="e">
        <f t="shared" si="2120"/>
        <v>#REF!</v>
      </c>
      <c r="AG3458" s="7" t="e">
        <f t="shared" si="2120"/>
        <v>#REF!</v>
      </c>
      <c r="AH3458" s="17" t="e">
        <f t="shared" si="2127"/>
        <v>#REF!</v>
      </c>
      <c r="AI3458" s="26" t="e">
        <f t="shared" si="2121"/>
        <v>#REF!</v>
      </c>
      <c r="AJ3458" s="22" t="e">
        <f t="shared" si="2121"/>
        <v>#REF!</v>
      </c>
      <c r="AK3458" s="25" t="e">
        <f t="shared" si="2128"/>
        <v>#REF!</v>
      </c>
      <c r="AL3458" s="60">
        <f t="shared" si="2119"/>
        <v>40376</v>
      </c>
      <c r="AM3458" s="2"/>
    </row>
    <row r="3459" spans="1:39" ht="11.25" x14ac:dyDescent="0.2">
      <c r="A3459" s="2" t="s">
        <v>5</v>
      </c>
      <c r="B3459" s="2" t="str">
        <f t="shared" si="2123"/>
        <v>CACY2010</v>
      </c>
      <c r="C3459" s="2" t="s">
        <v>34</v>
      </c>
      <c r="D3459" s="4">
        <v>40375</v>
      </c>
      <c r="K3459" s="54">
        <f t="shared" si="2114"/>
        <v>0</v>
      </c>
      <c r="T3459" s="53">
        <v>5</v>
      </c>
      <c r="U3459" s="54">
        <v>1527</v>
      </c>
      <c r="V3459" s="55">
        <v>76381</v>
      </c>
      <c r="W3459" s="48">
        <f t="shared" si="2122"/>
        <v>1810</v>
      </c>
      <c r="X3459" s="32">
        <v>47890</v>
      </c>
      <c r="Y3459" s="31">
        <f t="shared" si="2115"/>
        <v>1.5949258717895176</v>
      </c>
      <c r="Z3459" s="30">
        <f t="shared" si="2116"/>
        <v>3.1885571100438506E-2</v>
      </c>
      <c r="AA3459" s="10">
        <f t="shared" si="2125"/>
        <v>50.02030124426981</v>
      </c>
      <c r="AB3459" s="9" t="str">
        <f t="shared" si="2124"/>
        <v>U E</v>
      </c>
      <c r="AC3459" s="28">
        <f t="shared" si="2117"/>
        <v>1.5949258717895176</v>
      </c>
      <c r="AD3459" s="29">
        <f t="shared" si="2118"/>
        <v>3.1885571100438506E-2</v>
      </c>
      <c r="AE3459" s="15">
        <f t="shared" si="2126"/>
        <v>50.02030124426981</v>
      </c>
      <c r="AF3459" s="27" t="e">
        <f t="shared" si="2120"/>
        <v>#REF!</v>
      </c>
      <c r="AG3459" s="7" t="e">
        <f t="shared" si="2120"/>
        <v>#REF!</v>
      </c>
      <c r="AH3459" s="17" t="e">
        <f t="shared" si="2127"/>
        <v>#REF!</v>
      </c>
      <c r="AI3459" s="26" t="e">
        <f t="shared" si="2121"/>
        <v>#REF!</v>
      </c>
      <c r="AJ3459" s="22" t="e">
        <f t="shared" si="2121"/>
        <v>#REF!</v>
      </c>
      <c r="AK3459" s="25" t="e">
        <f t="shared" si="2128"/>
        <v>#REF!</v>
      </c>
      <c r="AL3459" s="60">
        <f t="shared" si="2119"/>
        <v>40375</v>
      </c>
      <c r="AM3459" s="2"/>
    </row>
    <row r="3460" spans="1:39" ht="11.25" x14ac:dyDescent="0.2">
      <c r="A3460" s="2" t="s">
        <v>5</v>
      </c>
      <c r="B3460" s="2" t="str">
        <f t="shared" si="2123"/>
        <v>CACY2010</v>
      </c>
      <c r="C3460" s="2" t="s">
        <v>34</v>
      </c>
      <c r="D3460" s="4">
        <v>40374</v>
      </c>
      <c r="K3460" s="54">
        <f t="shared" si="2114"/>
        <v>0</v>
      </c>
      <c r="T3460" s="53">
        <v>11</v>
      </c>
      <c r="U3460" s="54">
        <v>2096</v>
      </c>
      <c r="V3460" s="55">
        <v>285301</v>
      </c>
      <c r="W3460" s="48">
        <f t="shared" si="2122"/>
        <v>1807</v>
      </c>
      <c r="X3460" s="32">
        <v>47890</v>
      </c>
      <c r="Y3460" s="31">
        <f t="shared" si="2115"/>
        <v>5.957423261641261</v>
      </c>
      <c r="Z3460" s="30">
        <f t="shared" si="2116"/>
        <v>4.3766965963666735E-2</v>
      </c>
      <c r="AA3460" s="10">
        <f t="shared" si="2125"/>
        <v>136.11688931297709</v>
      </c>
      <c r="AB3460" s="9" t="str">
        <f t="shared" si="2124"/>
        <v>U E</v>
      </c>
      <c r="AC3460" s="28">
        <f t="shared" si="2117"/>
        <v>5.957423261641261</v>
      </c>
      <c r="AD3460" s="29">
        <f t="shared" si="2118"/>
        <v>4.3766965963666735E-2</v>
      </c>
      <c r="AE3460" s="15">
        <f t="shared" si="2126"/>
        <v>136.11688931297709</v>
      </c>
      <c r="AF3460" s="27" t="e">
        <f t="shared" si="2120"/>
        <v>#REF!</v>
      </c>
      <c r="AG3460" s="7" t="e">
        <f t="shared" si="2120"/>
        <v>#REF!</v>
      </c>
      <c r="AH3460" s="17" t="e">
        <f t="shared" si="2127"/>
        <v>#REF!</v>
      </c>
      <c r="AI3460" s="26" t="e">
        <f t="shared" si="2121"/>
        <v>#REF!</v>
      </c>
      <c r="AJ3460" s="22" t="e">
        <f t="shared" si="2121"/>
        <v>#REF!</v>
      </c>
      <c r="AK3460" s="25" t="e">
        <f t="shared" si="2128"/>
        <v>#REF!</v>
      </c>
      <c r="AL3460" s="60">
        <f t="shared" si="2119"/>
        <v>40374</v>
      </c>
      <c r="AM3460" s="2"/>
    </row>
    <row r="3461" spans="1:39" ht="11.25" x14ac:dyDescent="0.2">
      <c r="A3461" s="2" t="s">
        <v>5</v>
      </c>
      <c r="B3461" s="2" t="str">
        <f t="shared" si="2123"/>
        <v>CACY2010</v>
      </c>
      <c r="C3461" s="2" t="s">
        <v>34</v>
      </c>
      <c r="D3461" s="4">
        <v>40373</v>
      </c>
      <c r="K3461" s="54">
        <f t="shared" si="2114"/>
        <v>0</v>
      </c>
      <c r="T3461" s="53">
        <v>3</v>
      </c>
      <c r="U3461" s="54">
        <v>38</v>
      </c>
      <c r="V3461" s="55">
        <v>5240</v>
      </c>
      <c r="W3461" s="48">
        <f t="shared" si="2122"/>
        <v>1798</v>
      </c>
      <c r="X3461" s="32">
        <v>47890</v>
      </c>
      <c r="Y3461" s="31">
        <f t="shared" si="2115"/>
        <v>0.10941741490916684</v>
      </c>
      <c r="Z3461" s="30">
        <f t="shared" si="2116"/>
        <v>7.9348506995197327E-4</v>
      </c>
      <c r="AA3461" s="10">
        <f t="shared" si="2125"/>
        <v>137.89473684210526</v>
      </c>
      <c r="AB3461" s="9" t="str">
        <f t="shared" si="2124"/>
        <v>U E</v>
      </c>
      <c r="AC3461" s="28">
        <f t="shared" si="2117"/>
        <v>0.10941741490916684</v>
      </c>
      <c r="AD3461" s="29">
        <f t="shared" si="2118"/>
        <v>7.9348506995197327E-4</v>
      </c>
      <c r="AE3461" s="15">
        <f t="shared" si="2126"/>
        <v>137.89473684210526</v>
      </c>
      <c r="AF3461" s="27" t="e">
        <f t="shared" si="2120"/>
        <v>#REF!</v>
      </c>
      <c r="AG3461" s="7" t="e">
        <f t="shared" si="2120"/>
        <v>#REF!</v>
      </c>
      <c r="AH3461" s="17" t="e">
        <f t="shared" si="2127"/>
        <v>#REF!</v>
      </c>
      <c r="AI3461" s="26" t="e">
        <f t="shared" si="2121"/>
        <v>#REF!</v>
      </c>
      <c r="AJ3461" s="22" t="e">
        <f t="shared" si="2121"/>
        <v>#REF!</v>
      </c>
      <c r="AK3461" s="25" t="e">
        <f t="shared" si="2128"/>
        <v>#REF!</v>
      </c>
      <c r="AL3461" s="60">
        <f t="shared" si="2119"/>
        <v>40373</v>
      </c>
      <c r="AM3461" s="2"/>
    </row>
    <row r="3462" spans="1:39" ht="11.25" x14ac:dyDescent="0.2">
      <c r="A3462" s="2" t="s">
        <v>5</v>
      </c>
      <c r="B3462" s="2" t="str">
        <f t="shared" si="2123"/>
        <v>CACY2010</v>
      </c>
      <c r="C3462" s="2" t="s">
        <v>34</v>
      </c>
      <c r="D3462" s="4">
        <v>40372</v>
      </c>
      <c r="K3462" s="54">
        <f t="shared" ref="K3462:K3525" si="2129">L3462-J3462</f>
        <v>0</v>
      </c>
      <c r="T3462" s="53">
        <v>2</v>
      </c>
      <c r="U3462" s="54">
        <v>8</v>
      </c>
      <c r="V3462" s="55">
        <v>918</v>
      </c>
      <c r="W3462" s="48">
        <f t="shared" si="2122"/>
        <v>1802</v>
      </c>
      <c r="X3462" s="32">
        <v>47890</v>
      </c>
      <c r="Y3462" s="31">
        <f t="shared" si="2115"/>
        <v>1.9168928795155565E-2</v>
      </c>
      <c r="Z3462" s="30">
        <f t="shared" si="2116"/>
        <v>1.6704948841094174E-4</v>
      </c>
      <c r="AA3462" s="10">
        <f t="shared" si="2125"/>
        <v>114.75</v>
      </c>
      <c r="AB3462" s="9" t="str">
        <f t="shared" si="2124"/>
        <v>U E</v>
      </c>
      <c r="AC3462" s="28">
        <f t="shared" si="2117"/>
        <v>1.9168928795155565E-2</v>
      </c>
      <c r="AD3462" s="29">
        <f t="shared" si="2118"/>
        <v>1.6704948841094174E-4</v>
      </c>
      <c r="AE3462" s="15">
        <f t="shared" si="2126"/>
        <v>114.75</v>
      </c>
      <c r="AF3462" s="27" t="e">
        <f t="shared" si="2120"/>
        <v>#REF!</v>
      </c>
      <c r="AG3462" s="7" t="e">
        <f t="shared" si="2120"/>
        <v>#REF!</v>
      </c>
      <c r="AH3462" s="17" t="e">
        <f t="shared" si="2127"/>
        <v>#REF!</v>
      </c>
      <c r="AI3462" s="26" t="e">
        <f t="shared" si="2121"/>
        <v>#REF!</v>
      </c>
      <c r="AJ3462" s="22" t="e">
        <f t="shared" si="2121"/>
        <v>#REF!</v>
      </c>
      <c r="AK3462" s="25" t="e">
        <f t="shared" si="2128"/>
        <v>#REF!</v>
      </c>
      <c r="AL3462" s="60">
        <f t="shared" si="2119"/>
        <v>40372</v>
      </c>
      <c r="AM3462" s="2"/>
    </row>
    <row r="3463" spans="1:39" ht="11.25" x14ac:dyDescent="0.2">
      <c r="A3463" s="2" t="s">
        <v>5</v>
      </c>
      <c r="B3463" s="2" t="str">
        <f t="shared" si="2123"/>
        <v>CACY2010</v>
      </c>
      <c r="C3463" s="2" t="s">
        <v>34</v>
      </c>
      <c r="D3463" s="4">
        <v>40371</v>
      </c>
      <c r="K3463" s="54">
        <f t="shared" si="2129"/>
        <v>0</v>
      </c>
      <c r="T3463" s="53">
        <v>2</v>
      </c>
      <c r="U3463" s="54">
        <v>6</v>
      </c>
      <c r="V3463" s="55">
        <v>242</v>
      </c>
      <c r="W3463" s="48">
        <f t="shared" si="2122"/>
        <v>1810</v>
      </c>
      <c r="X3463" s="32">
        <v>47890</v>
      </c>
      <c r="Y3463" s="31">
        <f t="shared" si="2115"/>
        <v>5.0532470244309879E-3</v>
      </c>
      <c r="Z3463" s="30">
        <f t="shared" si="2116"/>
        <v>1.2528711630820631E-4</v>
      </c>
      <c r="AA3463" s="10">
        <f t="shared" si="2125"/>
        <v>40.333333333333336</v>
      </c>
      <c r="AB3463" s="9" t="str">
        <f t="shared" si="2124"/>
        <v>U E</v>
      </c>
      <c r="AC3463" s="28">
        <f t="shared" si="2117"/>
        <v>5.0532470244309879E-3</v>
      </c>
      <c r="AD3463" s="29">
        <f t="shared" si="2118"/>
        <v>1.2528711630820631E-4</v>
      </c>
      <c r="AE3463" s="15">
        <f t="shared" si="2126"/>
        <v>40.333333333333336</v>
      </c>
      <c r="AF3463" s="27" t="e">
        <f t="shared" si="2120"/>
        <v>#REF!</v>
      </c>
      <c r="AG3463" s="7" t="e">
        <f t="shared" si="2120"/>
        <v>#REF!</v>
      </c>
      <c r="AH3463" s="17" t="e">
        <f t="shared" si="2127"/>
        <v>#REF!</v>
      </c>
      <c r="AI3463" s="26" t="e">
        <f t="shared" si="2121"/>
        <v>#REF!</v>
      </c>
      <c r="AJ3463" s="22" t="e">
        <f t="shared" si="2121"/>
        <v>#REF!</v>
      </c>
      <c r="AK3463" s="25" t="e">
        <f t="shared" si="2128"/>
        <v>#REF!</v>
      </c>
      <c r="AL3463" s="60">
        <f t="shared" si="2119"/>
        <v>40371</v>
      </c>
      <c r="AM3463" s="2"/>
    </row>
    <row r="3464" spans="1:39" ht="11.25" x14ac:dyDescent="0.2">
      <c r="A3464" s="2" t="s">
        <v>5</v>
      </c>
      <c r="B3464" s="2" t="str">
        <f t="shared" si="2123"/>
        <v>CACY2010</v>
      </c>
      <c r="C3464" s="2" t="s">
        <v>34</v>
      </c>
      <c r="D3464" s="4">
        <v>40370</v>
      </c>
      <c r="K3464" s="54">
        <f t="shared" si="2129"/>
        <v>0</v>
      </c>
      <c r="T3464" s="53">
        <v>4</v>
      </c>
      <c r="U3464" s="54">
        <v>18</v>
      </c>
      <c r="V3464" s="55">
        <v>8438</v>
      </c>
      <c r="W3464" s="48">
        <f t="shared" si="2122"/>
        <v>1812</v>
      </c>
      <c r="X3464" s="32">
        <v>47890</v>
      </c>
      <c r="Y3464" s="31">
        <f t="shared" si="2115"/>
        <v>0.17619544790144079</v>
      </c>
      <c r="Z3464" s="30">
        <f t="shared" si="2116"/>
        <v>3.7586134892461892E-4</v>
      </c>
      <c r="AA3464" s="10">
        <f t="shared" si="2125"/>
        <v>468.77777777777771</v>
      </c>
      <c r="AB3464" s="9" t="str">
        <f t="shared" si="2124"/>
        <v>U E</v>
      </c>
      <c r="AC3464" s="28">
        <f t="shared" si="2117"/>
        <v>0.17619544790144079</v>
      </c>
      <c r="AD3464" s="29">
        <f t="shared" si="2118"/>
        <v>3.7586134892461892E-4</v>
      </c>
      <c r="AE3464" s="15">
        <f t="shared" si="2126"/>
        <v>468.77777777777771</v>
      </c>
      <c r="AF3464" s="27" t="e">
        <f t="shared" si="2120"/>
        <v>#REF!</v>
      </c>
      <c r="AG3464" s="7" t="e">
        <f t="shared" si="2120"/>
        <v>#REF!</v>
      </c>
      <c r="AH3464" s="17" t="e">
        <f t="shared" si="2127"/>
        <v>#REF!</v>
      </c>
      <c r="AI3464" s="26" t="e">
        <f t="shared" si="2121"/>
        <v>#REF!</v>
      </c>
      <c r="AJ3464" s="22" t="e">
        <f t="shared" si="2121"/>
        <v>#REF!</v>
      </c>
      <c r="AK3464" s="25" t="e">
        <f t="shared" si="2128"/>
        <v>#REF!</v>
      </c>
      <c r="AL3464" s="60">
        <f t="shared" si="2119"/>
        <v>40370</v>
      </c>
      <c r="AM3464" s="2"/>
    </row>
    <row r="3465" spans="1:39" ht="11.25" x14ac:dyDescent="0.2">
      <c r="A3465" s="2" t="s">
        <v>5</v>
      </c>
      <c r="B3465" s="2" t="str">
        <f t="shared" si="2123"/>
        <v>CACY2010</v>
      </c>
      <c r="C3465" s="2" t="s">
        <v>34</v>
      </c>
      <c r="D3465" s="4">
        <v>40369</v>
      </c>
      <c r="K3465" s="54">
        <f t="shared" si="2129"/>
        <v>0</v>
      </c>
      <c r="T3465" s="53">
        <v>2</v>
      </c>
      <c r="U3465" s="54">
        <v>2</v>
      </c>
      <c r="V3465" s="55">
        <v>431</v>
      </c>
      <c r="W3465" s="48">
        <f t="shared" si="2122"/>
        <v>1809</v>
      </c>
      <c r="X3465" s="32">
        <v>47890</v>
      </c>
      <c r="Y3465" s="31">
        <f t="shared" si="2115"/>
        <v>8.9997911881394867E-3</v>
      </c>
      <c r="Z3465" s="30">
        <f t="shared" si="2116"/>
        <v>4.1762372102735435E-5</v>
      </c>
      <c r="AA3465" s="10">
        <f t="shared" si="2125"/>
        <v>215.5</v>
      </c>
      <c r="AB3465" s="9" t="str">
        <f t="shared" si="2124"/>
        <v>U E</v>
      </c>
      <c r="AC3465" s="28">
        <f t="shared" si="2117"/>
        <v>8.9997911881394867E-3</v>
      </c>
      <c r="AD3465" s="29">
        <f t="shared" si="2118"/>
        <v>4.1762372102735435E-5</v>
      </c>
      <c r="AE3465" s="15">
        <f t="shared" si="2126"/>
        <v>215.5</v>
      </c>
      <c r="AF3465" s="27" t="e">
        <f t="shared" si="2120"/>
        <v>#REF!</v>
      </c>
      <c r="AG3465" s="7" t="e">
        <f t="shared" si="2120"/>
        <v>#REF!</v>
      </c>
      <c r="AH3465" s="17" t="e">
        <f t="shared" si="2127"/>
        <v>#REF!</v>
      </c>
      <c r="AI3465" s="26" t="e">
        <f t="shared" si="2121"/>
        <v>#REF!</v>
      </c>
      <c r="AJ3465" s="22" t="e">
        <f t="shared" si="2121"/>
        <v>#REF!</v>
      </c>
      <c r="AK3465" s="25" t="e">
        <f t="shared" si="2128"/>
        <v>#REF!</v>
      </c>
      <c r="AL3465" s="60">
        <f t="shared" si="2119"/>
        <v>40369</v>
      </c>
      <c r="AM3465" s="2"/>
    </row>
    <row r="3466" spans="1:39" ht="11.25" x14ac:dyDescent="0.2">
      <c r="A3466" s="2" t="s">
        <v>5</v>
      </c>
      <c r="B3466" s="2" t="str">
        <f t="shared" si="2123"/>
        <v>CACY2010</v>
      </c>
      <c r="C3466" s="2" t="s">
        <v>34</v>
      </c>
      <c r="D3466" s="4">
        <v>40368</v>
      </c>
      <c r="K3466" s="54">
        <f t="shared" si="2129"/>
        <v>0</v>
      </c>
      <c r="T3466" s="53">
        <v>5</v>
      </c>
      <c r="U3466" s="54">
        <v>2134</v>
      </c>
      <c r="V3466" s="55">
        <v>267918</v>
      </c>
      <c r="W3466" s="48">
        <f t="shared" si="2122"/>
        <v>1811</v>
      </c>
      <c r="X3466" s="32">
        <v>47890</v>
      </c>
      <c r="Y3466" s="31">
        <f t="shared" si="2115"/>
        <v>5.5944456045103363</v>
      </c>
      <c r="Z3466" s="30">
        <f t="shared" si="2116"/>
        <v>4.4560451033618713E-2</v>
      </c>
      <c r="AA3466" s="10">
        <f t="shared" si="2125"/>
        <v>125.54732895970008</v>
      </c>
      <c r="AB3466" s="9" t="str">
        <f t="shared" si="2124"/>
        <v>U E</v>
      </c>
      <c r="AC3466" s="28">
        <f t="shared" si="2117"/>
        <v>5.5944456045103363</v>
      </c>
      <c r="AD3466" s="29">
        <f t="shared" si="2118"/>
        <v>4.4560451033618713E-2</v>
      </c>
      <c r="AE3466" s="15">
        <f t="shared" si="2126"/>
        <v>125.54732895970008</v>
      </c>
      <c r="AF3466" s="27" t="e">
        <f t="shared" si="2120"/>
        <v>#REF!</v>
      </c>
      <c r="AG3466" s="7" t="e">
        <f t="shared" si="2120"/>
        <v>#REF!</v>
      </c>
      <c r="AH3466" s="17" t="e">
        <f t="shared" si="2127"/>
        <v>#REF!</v>
      </c>
      <c r="AI3466" s="26" t="e">
        <f t="shared" si="2121"/>
        <v>#REF!</v>
      </c>
      <c r="AJ3466" s="22" t="e">
        <f t="shared" si="2121"/>
        <v>#REF!</v>
      </c>
      <c r="AK3466" s="25" t="e">
        <f t="shared" si="2128"/>
        <v>#REF!</v>
      </c>
      <c r="AL3466" s="60">
        <f t="shared" si="2119"/>
        <v>40368</v>
      </c>
      <c r="AM3466" s="2"/>
    </row>
    <row r="3467" spans="1:39" ht="11.25" x14ac:dyDescent="0.2">
      <c r="A3467" s="2" t="s">
        <v>5</v>
      </c>
      <c r="B3467" s="2" t="str">
        <f t="shared" si="2123"/>
        <v>CACY2010</v>
      </c>
      <c r="C3467" s="2" t="s">
        <v>34</v>
      </c>
      <c r="D3467" s="4">
        <v>40367</v>
      </c>
      <c r="K3467" s="54">
        <f t="shared" si="2129"/>
        <v>0</v>
      </c>
      <c r="T3467" s="53">
        <v>4</v>
      </c>
      <c r="U3467" s="54">
        <v>86</v>
      </c>
      <c r="V3467" s="55">
        <v>2739</v>
      </c>
      <c r="W3467" s="48">
        <f t="shared" si="2122"/>
        <v>1810</v>
      </c>
      <c r="X3467" s="32">
        <v>47890</v>
      </c>
      <c r="Y3467" s="31">
        <f t="shared" si="2115"/>
        <v>5.7193568594696181E-2</v>
      </c>
      <c r="Z3467" s="30">
        <f t="shared" si="2116"/>
        <v>1.7957820004176237E-3</v>
      </c>
      <c r="AA3467" s="10">
        <f t="shared" si="2125"/>
        <v>31.848837209302328</v>
      </c>
      <c r="AB3467" s="9" t="str">
        <f t="shared" si="2124"/>
        <v>U E</v>
      </c>
      <c r="AC3467" s="28">
        <f t="shared" si="2117"/>
        <v>5.7193568594696181E-2</v>
      </c>
      <c r="AD3467" s="29">
        <f t="shared" si="2118"/>
        <v>1.7957820004176237E-3</v>
      </c>
      <c r="AE3467" s="15">
        <f t="shared" si="2126"/>
        <v>31.848837209302328</v>
      </c>
      <c r="AF3467" s="27" t="e">
        <f t="shared" si="2120"/>
        <v>#REF!</v>
      </c>
      <c r="AG3467" s="7" t="e">
        <f t="shared" si="2120"/>
        <v>#REF!</v>
      </c>
      <c r="AH3467" s="17" t="e">
        <f t="shared" si="2127"/>
        <v>#REF!</v>
      </c>
      <c r="AI3467" s="26" t="e">
        <f t="shared" si="2121"/>
        <v>#REF!</v>
      </c>
      <c r="AJ3467" s="22" t="e">
        <f t="shared" si="2121"/>
        <v>#REF!</v>
      </c>
      <c r="AK3467" s="25" t="e">
        <f t="shared" si="2128"/>
        <v>#REF!</v>
      </c>
      <c r="AL3467" s="60">
        <f t="shared" si="2119"/>
        <v>40367</v>
      </c>
      <c r="AM3467" s="2"/>
    </row>
    <row r="3468" spans="1:39" ht="11.25" x14ac:dyDescent="0.2">
      <c r="A3468" s="2" t="s">
        <v>5</v>
      </c>
      <c r="B3468" s="2" t="str">
        <f t="shared" si="2123"/>
        <v>CACY2010</v>
      </c>
      <c r="C3468" s="2" t="s">
        <v>34</v>
      </c>
      <c r="D3468" s="4">
        <v>40366</v>
      </c>
      <c r="K3468" s="54">
        <f t="shared" si="2129"/>
        <v>0</v>
      </c>
      <c r="T3468" s="53">
        <v>3</v>
      </c>
      <c r="U3468" s="54">
        <v>11</v>
      </c>
      <c r="V3468" s="55">
        <v>735</v>
      </c>
      <c r="W3468" s="48">
        <f t="shared" si="2122"/>
        <v>1808</v>
      </c>
      <c r="X3468" s="32">
        <v>47890</v>
      </c>
      <c r="Y3468" s="31">
        <f t="shared" si="2115"/>
        <v>1.5347671747755273E-2</v>
      </c>
      <c r="Z3468" s="30">
        <f t="shared" si="2116"/>
        <v>2.296930465650449E-4</v>
      </c>
      <c r="AA3468" s="10">
        <f t="shared" si="2125"/>
        <v>66.818181818181813</v>
      </c>
      <c r="AB3468" s="9" t="str">
        <f t="shared" si="2124"/>
        <v>U E</v>
      </c>
      <c r="AC3468" s="28">
        <f t="shared" si="2117"/>
        <v>1.5347671747755273E-2</v>
      </c>
      <c r="AD3468" s="29">
        <f t="shared" si="2118"/>
        <v>2.296930465650449E-4</v>
      </c>
      <c r="AE3468" s="15">
        <f t="shared" si="2126"/>
        <v>66.818181818181813</v>
      </c>
      <c r="AF3468" s="27" t="e">
        <f t="shared" si="2120"/>
        <v>#REF!</v>
      </c>
      <c r="AG3468" s="7" t="e">
        <f t="shared" si="2120"/>
        <v>#REF!</v>
      </c>
      <c r="AH3468" s="17" t="e">
        <f t="shared" si="2127"/>
        <v>#REF!</v>
      </c>
      <c r="AI3468" s="26" t="e">
        <f t="shared" si="2121"/>
        <v>#REF!</v>
      </c>
      <c r="AJ3468" s="22" t="e">
        <f t="shared" si="2121"/>
        <v>#REF!</v>
      </c>
      <c r="AK3468" s="25" t="e">
        <f t="shared" si="2128"/>
        <v>#REF!</v>
      </c>
      <c r="AL3468" s="60">
        <f t="shared" si="2119"/>
        <v>40366</v>
      </c>
      <c r="AM3468" s="2"/>
    </row>
    <row r="3469" spans="1:39" ht="11.25" x14ac:dyDescent="0.2">
      <c r="A3469" s="2" t="s">
        <v>5</v>
      </c>
      <c r="B3469" s="2" t="str">
        <f t="shared" si="2123"/>
        <v>CACY2010</v>
      </c>
      <c r="C3469" s="2" t="s">
        <v>34</v>
      </c>
      <c r="D3469" s="4">
        <v>40365</v>
      </c>
      <c r="K3469" s="54">
        <f t="shared" si="2129"/>
        <v>0</v>
      </c>
      <c r="T3469" s="53">
        <v>5</v>
      </c>
      <c r="U3469" s="54">
        <v>13</v>
      </c>
      <c r="V3469" s="55">
        <v>1498</v>
      </c>
      <c r="W3469" s="48">
        <f t="shared" si="2122"/>
        <v>1808</v>
      </c>
      <c r="X3469" s="32">
        <v>47890</v>
      </c>
      <c r="Y3469" s="31">
        <f t="shared" si="2115"/>
        <v>3.1280016704948843E-2</v>
      </c>
      <c r="Z3469" s="30">
        <f t="shared" si="2116"/>
        <v>2.7145541866778033E-4</v>
      </c>
      <c r="AA3469" s="10">
        <f t="shared" si="2125"/>
        <v>115.23076923076924</v>
      </c>
      <c r="AB3469" s="9" t="str">
        <f t="shared" si="2124"/>
        <v>U E</v>
      </c>
      <c r="AC3469" s="28">
        <f t="shared" si="2117"/>
        <v>3.1280016704948843E-2</v>
      </c>
      <c r="AD3469" s="29">
        <f t="shared" si="2118"/>
        <v>2.7145541866778033E-4</v>
      </c>
      <c r="AE3469" s="15">
        <f t="shared" si="2126"/>
        <v>115.23076923076924</v>
      </c>
      <c r="AF3469" s="27" t="e">
        <f t="shared" si="2120"/>
        <v>#REF!</v>
      </c>
      <c r="AG3469" s="7" t="e">
        <f t="shared" si="2120"/>
        <v>#REF!</v>
      </c>
      <c r="AH3469" s="17" t="e">
        <f t="shared" si="2127"/>
        <v>#REF!</v>
      </c>
      <c r="AI3469" s="26" t="e">
        <f t="shared" si="2121"/>
        <v>#REF!</v>
      </c>
      <c r="AJ3469" s="22" t="e">
        <f t="shared" si="2121"/>
        <v>#REF!</v>
      </c>
      <c r="AK3469" s="25" t="e">
        <f t="shared" si="2128"/>
        <v>#REF!</v>
      </c>
      <c r="AL3469" s="60">
        <f t="shared" si="2119"/>
        <v>40365</v>
      </c>
      <c r="AM3469" s="2"/>
    </row>
    <row r="3470" spans="1:39" ht="11.25" x14ac:dyDescent="0.2">
      <c r="A3470" s="2" t="s">
        <v>5</v>
      </c>
      <c r="B3470" s="2" t="str">
        <f t="shared" si="2123"/>
        <v>CACY2010</v>
      </c>
      <c r="C3470" s="2" t="s">
        <v>34</v>
      </c>
      <c r="D3470" s="4">
        <v>40364</v>
      </c>
      <c r="K3470" s="54">
        <f t="shared" si="2129"/>
        <v>0</v>
      </c>
      <c r="T3470" s="53">
        <v>1</v>
      </c>
      <c r="U3470" s="54">
        <v>2</v>
      </c>
      <c r="V3470" s="55">
        <v>159</v>
      </c>
      <c r="W3470" s="48">
        <f t="shared" si="2122"/>
        <v>1804</v>
      </c>
      <c r="X3470" s="32">
        <v>47890</v>
      </c>
      <c r="Y3470" s="31">
        <f t="shared" si="2115"/>
        <v>3.320108582167467E-3</v>
      </c>
      <c r="Z3470" s="30">
        <f t="shared" si="2116"/>
        <v>4.1762372102735435E-5</v>
      </c>
      <c r="AA3470" s="10">
        <f t="shared" si="2125"/>
        <v>79.5</v>
      </c>
      <c r="AB3470" s="9" t="str">
        <f t="shared" si="2124"/>
        <v>U E</v>
      </c>
      <c r="AC3470" s="28">
        <f t="shared" si="2117"/>
        <v>3.320108582167467E-3</v>
      </c>
      <c r="AD3470" s="29">
        <f t="shared" si="2118"/>
        <v>4.1762372102735435E-5</v>
      </c>
      <c r="AE3470" s="15">
        <f t="shared" si="2126"/>
        <v>79.5</v>
      </c>
      <c r="AF3470" s="27" t="e">
        <f t="shared" si="2120"/>
        <v>#REF!</v>
      </c>
      <c r="AG3470" s="7" t="e">
        <f t="shared" si="2120"/>
        <v>#REF!</v>
      </c>
      <c r="AH3470" s="17" t="e">
        <f t="shared" si="2127"/>
        <v>#REF!</v>
      </c>
      <c r="AI3470" s="26" t="e">
        <f t="shared" si="2121"/>
        <v>#REF!</v>
      </c>
      <c r="AJ3470" s="22" t="e">
        <f t="shared" si="2121"/>
        <v>#REF!</v>
      </c>
      <c r="AK3470" s="25" t="e">
        <f t="shared" si="2128"/>
        <v>#REF!</v>
      </c>
      <c r="AL3470" s="60">
        <f t="shared" si="2119"/>
        <v>40364</v>
      </c>
      <c r="AM3470" s="2"/>
    </row>
    <row r="3471" spans="1:39" ht="11.25" x14ac:dyDescent="0.2">
      <c r="A3471" s="2" t="s">
        <v>5</v>
      </c>
      <c r="B3471" s="2" t="str">
        <f t="shared" si="2123"/>
        <v>CACY2010</v>
      </c>
      <c r="C3471" s="2" t="s">
        <v>34</v>
      </c>
      <c r="D3471" s="4">
        <v>40363</v>
      </c>
      <c r="K3471" s="54">
        <f t="shared" si="2129"/>
        <v>0</v>
      </c>
      <c r="T3471" s="53">
        <v>0</v>
      </c>
      <c r="U3471" s="54">
        <v>0</v>
      </c>
      <c r="V3471" s="55">
        <v>0</v>
      </c>
      <c r="W3471" s="48">
        <f t="shared" si="2122"/>
        <v>1805</v>
      </c>
      <c r="X3471" s="32">
        <v>47890</v>
      </c>
      <c r="Y3471" s="31">
        <f t="shared" si="2115"/>
        <v>0</v>
      </c>
      <c r="Z3471" s="30">
        <f t="shared" si="2116"/>
        <v>0</v>
      </c>
      <c r="AA3471" s="10">
        <f t="shared" si="2125"/>
        <v>0</v>
      </c>
      <c r="AB3471" s="9" t="str">
        <f t="shared" si="2124"/>
        <v>U E</v>
      </c>
      <c r="AC3471" s="28">
        <f t="shared" si="2117"/>
        <v>0</v>
      </c>
      <c r="AD3471" s="29">
        <f t="shared" si="2118"/>
        <v>0</v>
      </c>
      <c r="AE3471" s="15">
        <f t="shared" si="2126"/>
        <v>0</v>
      </c>
      <c r="AF3471" s="27" t="e">
        <f t="shared" si="2120"/>
        <v>#REF!</v>
      </c>
      <c r="AG3471" s="7" t="e">
        <f t="shared" si="2120"/>
        <v>#REF!</v>
      </c>
      <c r="AH3471" s="17" t="e">
        <f t="shared" si="2127"/>
        <v>#REF!</v>
      </c>
      <c r="AI3471" s="26" t="e">
        <f t="shared" si="2121"/>
        <v>#REF!</v>
      </c>
      <c r="AJ3471" s="22" t="e">
        <f t="shared" si="2121"/>
        <v>#REF!</v>
      </c>
      <c r="AK3471" s="25" t="e">
        <f t="shared" si="2128"/>
        <v>#REF!</v>
      </c>
      <c r="AL3471" s="60">
        <f t="shared" si="2119"/>
        <v>40363</v>
      </c>
      <c r="AM3471" s="2"/>
    </row>
    <row r="3472" spans="1:39" ht="11.25" x14ac:dyDescent="0.2">
      <c r="A3472" s="2" t="s">
        <v>5</v>
      </c>
      <c r="B3472" s="2" t="str">
        <f t="shared" si="2123"/>
        <v>CACY2010</v>
      </c>
      <c r="C3472" s="2" t="s">
        <v>34</v>
      </c>
      <c r="D3472" s="4">
        <v>40362</v>
      </c>
      <c r="K3472" s="54">
        <f t="shared" si="2129"/>
        <v>0</v>
      </c>
      <c r="T3472" s="53">
        <v>3</v>
      </c>
      <c r="U3472" s="54">
        <v>32</v>
      </c>
      <c r="V3472" s="55">
        <v>6335</v>
      </c>
      <c r="W3472" s="48">
        <f t="shared" si="2122"/>
        <v>1807</v>
      </c>
      <c r="X3472" s="32">
        <v>47890</v>
      </c>
      <c r="Y3472" s="31">
        <f t="shared" si="2115"/>
        <v>0.13228231363541448</v>
      </c>
      <c r="Z3472" s="30">
        <f t="shared" si="2116"/>
        <v>6.6819795364376697E-4</v>
      </c>
      <c r="AA3472" s="10">
        <f t="shared" si="2125"/>
        <v>197.96875</v>
      </c>
      <c r="AB3472" s="9" t="str">
        <f t="shared" si="2124"/>
        <v>U E</v>
      </c>
      <c r="AC3472" s="28">
        <f t="shared" si="2117"/>
        <v>0.13228231363541448</v>
      </c>
      <c r="AD3472" s="29">
        <f t="shared" si="2118"/>
        <v>6.6819795364376697E-4</v>
      </c>
      <c r="AE3472" s="15">
        <f t="shared" si="2126"/>
        <v>197.96875</v>
      </c>
      <c r="AF3472" s="27" t="e">
        <f t="shared" si="2120"/>
        <v>#REF!</v>
      </c>
      <c r="AG3472" s="7" t="e">
        <f t="shared" si="2120"/>
        <v>#REF!</v>
      </c>
      <c r="AH3472" s="17" t="e">
        <f t="shared" si="2127"/>
        <v>#REF!</v>
      </c>
      <c r="AI3472" s="26" t="e">
        <f t="shared" si="2121"/>
        <v>#REF!</v>
      </c>
      <c r="AJ3472" s="22" t="e">
        <f t="shared" si="2121"/>
        <v>#REF!</v>
      </c>
      <c r="AK3472" s="25" t="e">
        <f t="shared" si="2128"/>
        <v>#REF!</v>
      </c>
      <c r="AL3472" s="60">
        <f t="shared" si="2119"/>
        <v>40362</v>
      </c>
      <c r="AM3472" s="2"/>
    </row>
    <row r="3473" spans="1:39" ht="11.25" x14ac:dyDescent="0.2">
      <c r="A3473" s="2" t="s">
        <v>5</v>
      </c>
      <c r="B3473" s="2" t="str">
        <f t="shared" si="2123"/>
        <v>CACY2010</v>
      </c>
      <c r="C3473" s="2" t="s">
        <v>34</v>
      </c>
      <c r="D3473" s="4">
        <v>40361</v>
      </c>
      <c r="K3473" s="54">
        <f t="shared" si="2129"/>
        <v>0</v>
      </c>
      <c r="T3473" s="53">
        <v>2</v>
      </c>
      <c r="U3473" s="54">
        <v>9</v>
      </c>
      <c r="V3473" s="55">
        <v>676</v>
      </c>
      <c r="W3473" s="48">
        <f t="shared" si="2122"/>
        <v>1804</v>
      </c>
      <c r="X3473" s="32">
        <v>47890</v>
      </c>
      <c r="Y3473" s="31">
        <f t="shared" si="2115"/>
        <v>1.4115681770724578E-2</v>
      </c>
      <c r="Z3473" s="30">
        <f t="shared" si="2116"/>
        <v>1.8793067446230946E-4</v>
      </c>
      <c r="AA3473" s="10">
        <f t="shared" si="2125"/>
        <v>75.111111111111114</v>
      </c>
      <c r="AB3473" s="9" t="str">
        <f t="shared" si="2124"/>
        <v>U E</v>
      </c>
      <c r="AC3473" s="28">
        <f t="shared" si="2117"/>
        <v>1.4115681770724578E-2</v>
      </c>
      <c r="AD3473" s="29">
        <f t="shared" si="2118"/>
        <v>1.8793067446230946E-4</v>
      </c>
      <c r="AE3473" s="15">
        <f t="shared" si="2126"/>
        <v>75.111111111111114</v>
      </c>
      <c r="AF3473" s="27" t="e">
        <f t="shared" si="2120"/>
        <v>#REF!</v>
      </c>
      <c r="AG3473" s="7" t="e">
        <f t="shared" si="2120"/>
        <v>#REF!</v>
      </c>
      <c r="AH3473" s="17" t="e">
        <f t="shared" si="2127"/>
        <v>#REF!</v>
      </c>
      <c r="AI3473" s="26" t="e">
        <f t="shared" si="2121"/>
        <v>#REF!</v>
      </c>
      <c r="AJ3473" s="22" t="e">
        <f t="shared" si="2121"/>
        <v>#REF!</v>
      </c>
      <c r="AK3473" s="25" t="e">
        <f t="shared" si="2128"/>
        <v>#REF!</v>
      </c>
      <c r="AL3473" s="60">
        <f t="shared" si="2119"/>
        <v>40361</v>
      </c>
      <c r="AM3473" s="2"/>
    </row>
    <row r="3474" spans="1:39" ht="11.25" x14ac:dyDescent="0.2">
      <c r="A3474" s="2" t="s">
        <v>5</v>
      </c>
      <c r="B3474" s="2" t="str">
        <f t="shared" si="2123"/>
        <v>CACY2010</v>
      </c>
      <c r="C3474" s="2" t="s">
        <v>34</v>
      </c>
      <c r="D3474" s="4">
        <v>40360</v>
      </c>
      <c r="K3474" s="54">
        <f t="shared" si="2129"/>
        <v>0</v>
      </c>
      <c r="T3474" s="53">
        <v>1</v>
      </c>
      <c r="U3474" s="54">
        <v>1</v>
      </c>
      <c r="V3474" s="55">
        <v>151</v>
      </c>
      <c r="W3474" s="48">
        <f t="shared" si="2122"/>
        <v>1803</v>
      </c>
      <c r="X3474" s="32">
        <v>47890</v>
      </c>
      <c r="Y3474" s="31">
        <f t="shared" si="2115"/>
        <v>3.1530590937565253E-3</v>
      </c>
      <c r="Z3474" s="30">
        <f t="shared" si="2116"/>
        <v>2.0881186051367718E-5</v>
      </c>
      <c r="AA3474" s="10">
        <f t="shared" si="2125"/>
        <v>151</v>
      </c>
      <c r="AB3474" s="9" t="str">
        <f t="shared" si="2124"/>
        <v>U E</v>
      </c>
      <c r="AC3474" s="28">
        <f t="shared" si="2117"/>
        <v>3.1530590937565253E-3</v>
      </c>
      <c r="AD3474" s="29">
        <f t="shared" si="2118"/>
        <v>2.0881186051367718E-5</v>
      </c>
      <c r="AE3474" s="15">
        <f t="shared" si="2126"/>
        <v>151</v>
      </c>
      <c r="AF3474" s="27" t="e">
        <f t="shared" si="2120"/>
        <v>#REF!</v>
      </c>
      <c r="AG3474" s="7" t="e">
        <f t="shared" si="2120"/>
        <v>#REF!</v>
      </c>
      <c r="AH3474" s="17" t="e">
        <f t="shared" si="2127"/>
        <v>#REF!</v>
      </c>
      <c r="AI3474" s="26" t="e">
        <f t="shared" si="2121"/>
        <v>#REF!</v>
      </c>
      <c r="AJ3474" s="22" t="e">
        <f t="shared" si="2121"/>
        <v>#REF!</v>
      </c>
      <c r="AK3474" s="25" t="e">
        <f t="shared" si="2128"/>
        <v>#REF!</v>
      </c>
      <c r="AL3474" s="60">
        <f t="shared" si="2119"/>
        <v>40360</v>
      </c>
      <c r="AM3474" s="2"/>
    </row>
    <row r="3475" spans="1:39" ht="11.25" x14ac:dyDescent="0.2">
      <c r="A3475" s="2" t="s">
        <v>5</v>
      </c>
      <c r="B3475" s="2" t="str">
        <f t="shared" si="2123"/>
        <v>CACY2010</v>
      </c>
      <c r="C3475" s="2" t="s">
        <v>34</v>
      </c>
      <c r="D3475" s="4">
        <v>40359</v>
      </c>
      <c r="G3475" s="69">
        <v>118</v>
      </c>
      <c r="H3475" s="71">
        <v>1.18</v>
      </c>
      <c r="I3475" s="76">
        <v>100</v>
      </c>
      <c r="K3475" s="54">
        <f t="shared" si="2129"/>
        <v>0</v>
      </c>
      <c r="T3475" s="53">
        <v>5</v>
      </c>
      <c r="U3475" s="54">
        <v>12</v>
      </c>
      <c r="V3475" s="55">
        <v>5501</v>
      </c>
      <c r="W3475" s="48">
        <f t="shared" si="2122"/>
        <v>1806</v>
      </c>
      <c r="X3475" s="32">
        <v>47890</v>
      </c>
      <c r="Y3475" s="31">
        <f t="shared" si="2115"/>
        <v>0.11486740446857381</v>
      </c>
      <c r="Z3475" s="30">
        <f t="shared" si="2116"/>
        <v>2.5057423261641261E-4</v>
      </c>
      <c r="AA3475" s="10">
        <f t="shared" si="2125"/>
        <v>458.41666666666663</v>
      </c>
      <c r="AB3475" s="9" t="str">
        <f t="shared" si="2124"/>
        <v>U E</v>
      </c>
      <c r="AC3475" s="28">
        <f t="shared" si="2117"/>
        <v>0.11486740446857381</v>
      </c>
      <c r="AD3475" s="29">
        <f t="shared" si="2118"/>
        <v>2.5057423261641261E-4</v>
      </c>
      <c r="AE3475" s="15">
        <f t="shared" si="2126"/>
        <v>458.41666666666663</v>
      </c>
      <c r="AF3475" s="27" t="e">
        <f t="shared" si="2120"/>
        <v>#REF!</v>
      </c>
      <c r="AG3475" s="7" t="e">
        <f t="shared" si="2120"/>
        <v>#REF!</v>
      </c>
      <c r="AH3475" s="17" t="e">
        <f t="shared" si="2127"/>
        <v>#REF!</v>
      </c>
      <c r="AI3475" s="26" t="e">
        <f t="shared" si="2121"/>
        <v>#REF!</v>
      </c>
      <c r="AJ3475" s="22" t="e">
        <f t="shared" si="2121"/>
        <v>#REF!</v>
      </c>
      <c r="AK3475" s="25" t="e">
        <f t="shared" si="2128"/>
        <v>#REF!</v>
      </c>
      <c r="AL3475" s="60">
        <f t="shared" si="2119"/>
        <v>40359</v>
      </c>
      <c r="AM3475" s="2"/>
    </row>
    <row r="3476" spans="1:39" ht="11.25" x14ac:dyDescent="0.2">
      <c r="A3476" s="2" t="s">
        <v>5</v>
      </c>
      <c r="B3476" s="2" t="str">
        <f t="shared" si="2123"/>
        <v>CACY2010</v>
      </c>
      <c r="C3476" s="2" t="s">
        <v>34</v>
      </c>
      <c r="D3476" s="4">
        <v>40358</v>
      </c>
      <c r="K3476" s="54">
        <f t="shared" si="2129"/>
        <v>0</v>
      </c>
      <c r="T3476" s="53">
        <v>14</v>
      </c>
      <c r="U3476" s="54">
        <v>2272</v>
      </c>
      <c r="V3476" s="55">
        <v>414539</v>
      </c>
      <c r="W3476" s="48">
        <f t="shared" si="2122"/>
        <v>1802</v>
      </c>
      <c r="X3476" s="32">
        <v>47890</v>
      </c>
      <c r="Y3476" s="31">
        <f t="shared" si="2115"/>
        <v>8.6560659845479222</v>
      </c>
      <c r="Z3476" s="30">
        <f t="shared" si="2116"/>
        <v>4.7442054708707451E-2</v>
      </c>
      <c r="AA3476" s="10">
        <f t="shared" si="2125"/>
        <v>182.4555457746479</v>
      </c>
      <c r="AB3476" s="9" t="str">
        <f t="shared" si="2124"/>
        <v>U E</v>
      </c>
      <c r="AC3476" s="28">
        <f t="shared" si="2117"/>
        <v>8.6560659845479222</v>
      </c>
      <c r="AD3476" s="29">
        <f t="shared" si="2118"/>
        <v>4.7442054708707451E-2</v>
      </c>
      <c r="AE3476" s="15">
        <f t="shared" si="2126"/>
        <v>182.4555457746479</v>
      </c>
      <c r="AF3476" s="27" t="e">
        <f t="shared" si="2120"/>
        <v>#REF!</v>
      </c>
      <c r="AG3476" s="7" t="e">
        <f t="shared" si="2120"/>
        <v>#REF!</v>
      </c>
      <c r="AH3476" s="17" t="e">
        <f t="shared" si="2127"/>
        <v>#REF!</v>
      </c>
      <c r="AI3476" s="26" t="e">
        <f t="shared" si="2121"/>
        <v>#REF!</v>
      </c>
      <c r="AJ3476" s="22" t="e">
        <f t="shared" si="2121"/>
        <v>#REF!</v>
      </c>
      <c r="AK3476" s="25" t="e">
        <f t="shared" si="2128"/>
        <v>#REF!</v>
      </c>
      <c r="AL3476" s="60">
        <f t="shared" si="2119"/>
        <v>40358</v>
      </c>
      <c r="AM3476" s="2"/>
    </row>
    <row r="3477" spans="1:39" ht="11.25" x14ac:dyDescent="0.2">
      <c r="A3477" s="2" t="s">
        <v>5</v>
      </c>
      <c r="B3477" s="2" t="str">
        <f t="shared" si="2123"/>
        <v>CACY2010</v>
      </c>
      <c r="C3477" s="2" t="s">
        <v>34</v>
      </c>
      <c r="D3477" s="4">
        <v>40357</v>
      </c>
      <c r="K3477" s="54">
        <f t="shared" si="2129"/>
        <v>0</v>
      </c>
      <c r="T3477" s="53">
        <v>6</v>
      </c>
      <c r="U3477" s="54">
        <v>22</v>
      </c>
      <c r="V3477" s="55">
        <v>8002</v>
      </c>
      <c r="W3477" s="48">
        <f t="shared" si="2122"/>
        <v>1789</v>
      </c>
      <c r="X3477" s="32">
        <v>47890</v>
      </c>
      <c r="Y3477" s="31">
        <f t="shared" si="2115"/>
        <v>0.16709125078304449</v>
      </c>
      <c r="Z3477" s="30">
        <f t="shared" si="2116"/>
        <v>4.5938609313008979E-4</v>
      </c>
      <c r="AA3477" s="10">
        <f t="shared" si="2125"/>
        <v>363.72727272727275</v>
      </c>
      <c r="AB3477" s="9" t="str">
        <f t="shared" si="2124"/>
        <v>U E</v>
      </c>
      <c r="AC3477" s="28">
        <f t="shared" si="2117"/>
        <v>0.16709125078304449</v>
      </c>
      <c r="AD3477" s="29">
        <f t="shared" si="2118"/>
        <v>4.5938609313008979E-4</v>
      </c>
      <c r="AE3477" s="15">
        <f t="shared" si="2126"/>
        <v>363.72727272727275</v>
      </c>
      <c r="AF3477" s="27" t="e">
        <f t="shared" si="2120"/>
        <v>#REF!</v>
      </c>
      <c r="AG3477" s="7" t="e">
        <f t="shared" si="2120"/>
        <v>#REF!</v>
      </c>
      <c r="AH3477" s="17" t="e">
        <f t="shared" si="2127"/>
        <v>#REF!</v>
      </c>
      <c r="AI3477" s="26" t="e">
        <f t="shared" si="2121"/>
        <v>#REF!</v>
      </c>
      <c r="AJ3477" s="22" t="e">
        <f t="shared" si="2121"/>
        <v>#REF!</v>
      </c>
      <c r="AK3477" s="25" t="e">
        <f t="shared" si="2128"/>
        <v>#REF!</v>
      </c>
      <c r="AL3477" s="60">
        <f t="shared" si="2119"/>
        <v>40357</v>
      </c>
      <c r="AM3477" s="2"/>
    </row>
    <row r="3478" spans="1:39" ht="11.25" x14ac:dyDescent="0.2">
      <c r="A3478" s="2" t="s">
        <v>5</v>
      </c>
      <c r="B3478" s="2" t="str">
        <f t="shared" si="2123"/>
        <v>CACY2010</v>
      </c>
      <c r="C3478" s="2" t="s">
        <v>34</v>
      </c>
      <c r="D3478" s="4">
        <v>40356</v>
      </c>
      <c r="K3478" s="54">
        <f t="shared" si="2129"/>
        <v>0</v>
      </c>
      <c r="T3478" s="53">
        <v>2</v>
      </c>
      <c r="U3478" s="54">
        <v>7</v>
      </c>
      <c r="V3478" s="55">
        <v>416</v>
      </c>
      <c r="W3478" s="48">
        <f t="shared" si="2122"/>
        <v>1786</v>
      </c>
      <c r="X3478" s="32">
        <v>47890</v>
      </c>
      <c r="Y3478" s="31">
        <f t="shared" si="2115"/>
        <v>8.6865733973689706E-3</v>
      </c>
      <c r="Z3478" s="30">
        <f t="shared" si="2116"/>
        <v>1.4616830235957402E-4</v>
      </c>
      <c r="AA3478" s="10">
        <f t="shared" si="2125"/>
        <v>59.428571428571431</v>
      </c>
      <c r="AB3478" s="9" t="str">
        <f t="shared" si="2124"/>
        <v>U E</v>
      </c>
      <c r="AC3478" s="28">
        <f t="shared" si="2117"/>
        <v>8.6865733973689706E-3</v>
      </c>
      <c r="AD3478" s="29">
        <f t="shared" si="2118"/>
        <v>1.4616830235957402E-4</v>
      </c>
      <c r="AE3478" s="15">
        <f t="shared" si="2126"/>
        <v>59.428571428571431</v>
      </c>
      <c r="AF3478" s="27" t="e">
        <f t="shared" si="2120"/>
        <v>#REF!</v>
      </c>
      <c r="AG3478" s="7" t="e">
        <f t="shared" si="2120"/>
        <v>#REF!</v>
      </c>
      <c r="AH3478" s="17" t="e">
        <f t="shared" si="2127"/>
        <v>#REF!</v>
      </c>
      <c r="AI3478" s="26" t="e">
        <f t="shared" si="2121"/>
        <v>#REF!</v>
      </c>
      <c r="AJ3478" s="22" t="e">
        <f t="shared" si="2121"/>
        <v>#REF!</v>
      </c>
      <c r="AK3478" s="25" t="e">
        <f t="shared" si="2128"/>
        <v>#REF!</v>
      </c>
      <c r="AL3478" s="60">
        <f t="shared" si="2119"/>
        <v>40356</v>
      </c>
      <c r="AM3478" s="2"/>
    </row>
    <row r="3479" spans="1:39" ht="11.25" x14ac:dyDescent="0.2">
      <c r="A3479" s="2" t="s">
        <v>5</v>
      </c>
      <c r="B3479" s="2" t="str">
        <f t="shared" si="2123"/>
        <v>CACY2010</v>
      </c>
      <c r="C3479" s="2" t="s">
        <v>34</v>
      </c>
      <c r="D3479" s="4">
        <v>40355</v>
      </c>
      <c r="K3479" s="54">
        <f t="shared" si="2129"/>
        <v>0</v>
      </c>
      <c r="T3479" s="53">
        <v>1</v>
      </c>
      <c r="U3479" s="54">
        <v>1</v>
      </c>
      <c r="V3479" s="55">
        <v>126</v>
      </c>
      <c r="W3479" s="48">
        <f t="shared" si="2122"/>
        <v>1787</v>
      </c>
      <c r="X3479" s="32">
        <v>47890</v>
      </c>
      <c r="Y3479" s="31">
        <f t="shared" si="2115"/>
        <v>2.6310294424723322E-3</v>
      </c>
      <c r="Z3479" s="30">
        <f t="shared" si="2116"/>
        <v>2.0881186051367718E-5</v>
      </c>
      <c r="AA3479" s="10">
        <f t="shared" si="2125"/>
        <v>125.99999999999999</v>
      </c>
      <c r="AB3479" s="9" t="str">
        <f t="shared" si="2124"/>
        <v>U E</v>
      </c>
      <c r="AC3479" s="28">
        <f t="shared" si="2117"/>
        <v>2.6310294424723322E-3</v>
      </c>
      <c r="AD3479" s="29">
        <f t="shared" si="2118"/>
        <v>2.0881186051367718E-5</v>
      </c>
      <c r="AE3479" s="15">
        <f t="shared" si="2126"/>
        <v>125.99999999999999</v>
      </c>
      <c r="AF3479" s="27" t="e">
        <f t="shared" si="2120"/>
        <v>#REF!</v>
      </c>
      <c r="AG3479" s="7" t="e">
        <f t="shared" si="2120"/>
        <v>#REF!</v>
      </c>
      <c r="AH3479" s="17" t="e">
        <f t="shared" si="2127"/>
        <v>#REF!</v>
      </c>
      <c r="AI3479" s="26" t="e">
        <f t="shared" si="2121"/>
        <v>#REF!</v>
      </c>
      <c r="AJ3479" s="22" t="e">
        <f t="shared" si="2121"/>
        <v>#REF!</v>
      </c>
      <c r="AK3479" s="25" t="e">
        <f t="shared" si="2128"/>
        <v>#REF!</v>
      </c>
      <c r="AL3479" s="60">
        <f t="shared" si="2119"/>
        <v>40355</v>
      </c>
      <c r="AM3479" s="2"/>
    </row>
    <row r="3480" spans="1:39" ht="11.25" x14ac:dyDescent="0.2">
      <c r="A3480" s="2" t="s">
        <v>5</v>
      </c>
      <c r="B3480" s="2" t="str">
        <f t="shared" si="2123"/>
        <v>CACY2010</v>
      </c>
      <c r="C3480" s="2" t="s">
        <v>34</v>
      </c>
      <c r="D3480" s="4">
        <v>40354</v>
      </c>
      <c r="K3480" s="54">
        <f t="shared" si="2129"/>
        <v>0</v>
      </c>
      <c r="T3480" s="53">
        <v>5</v>
      </c>
      <c r="U3480" s="54">
        <v>31</v>
      </c>
      <c r="V3480" s="55">
        <v>3715</v>
      </c>
      <c r="W3480" s="48">
        <f t="shared" si="2122"/>
        <v>1790</v>
      </c>
      <c r="X3480" s="32">
        <v>47890</v>
      </c>
      <c r="Y3480" s="31">
        <f t="shared" si="2115"/>
        <v>7.7573606180831076E-2</v>
      </c>
      <c r="Z3480" s="30">
        <f t="shared" si="2116"/>
        <v>6.4731676759239925E-4</v>
      </c>
      <c r="AA3480" s="10">
        <f t="shared" si="2125"/>
        <v>119.83870967741936</v>
      </c>
      <c r="AB3480" s="9" t="str">
        <f t="shared" si="2124"/>
        <v>U E</v>
      </c>
      <c r="AC3480" s="28">
        <f t="shared" si="2117"/>
        <v>7.7573606180831076E-2</v>
      </c>
      <c r="AD3480" s="29">
        <f t="shared" si="2118"/>
        <v>6.4731676759239925E-4</v>
      </c>
      <c r="AE3480" s="15">
        <f t="shared" si="2126"/>
        <v>119.83870967741936</v>
      </c>
      <c r="AF3480" s="27" t="e">
        <f t="shared" si="2120"/>
        <v>#REF!</v>
      </c>
      <c r="AG3480" s="7" t="e">
        <f t="shared" si="2120"/>
        <v>#REF!</v>
      </c>
      <c r="AH3480" s="17" t="e">
        <f t="shared" si="2127"/>
        <v>#REF!</v>
      </c>
      <c r="AI3480" s="26" t="e">
        <f t="shared" si="2121"/>
        <v>#REF!</v>
      </c>
      <c r="AJ3480" s="22" t="e">
        <f t="shared" si="2121"/>
        <v>#REF!</v>
      </c>
      <c r="AK3480" s="25" t="e">
        <f t="shared" si="2128"/>
        <v>#REF!</v>
      </c>
      <c r="AL3480" s="60">
        <f t="shared" si="2119"/>
        <v>40354</v>
      </c>
      <c r="AM3480" s="2"/>
    </row>
    <row r="3481" spans="1:39" ht="11.25" x14ac:dyDescent="0.2">
      <c r="A3481" s="2" t="s">
        <v>5</v>
      </c>
      <c r="B3481" s="2" t="str">
        <f t="shared" si="2123"/>
        <v>CACY2010</v>
      </c>
      <c r="C3481" s="2" t="s">
        <v>34</v>
      </c>
      <c r="D3481" s="4">
        <v>40353</v>
      </c>
      <c r="K3481" s="54">
        <f t="shared" si="2129"/>
        <v>0</v>
      </c>
      <c r="T3481" s="53">
        <v>12</v>
      </c>
      <c r="U3481" s="54">
        <v>3224</v>
      </c>
      <c r="V3481" s="55">
        <v>88984</v>
      </c>
      <c r="W3481" s="48">
        <f t="shared" si="2122"/>
        <v>1809</v>
      </c>
      <c r="X3481" s="32">
        <v>47890</v>
      </c>
      <c r="Y3481" s="31">
        <f t="shared" si="2115"/>
        <v>1.858091459594905</v>
      </c>
      <c r="Z3481" s="30">
        <f t="shared" si="2116"/>
        <v>6.7320943829609528E-2</v>
      </c>
      <c r="AA3481" s="10">
        <f t="shared" si="2125"/>
        <v>27.600496277915628</v>
      </c>
      <c r="AB3481" s="9" t="str">
        <f t="shared" si="2124"/>
        <v>U E</v>
      </c>
      <c r="AC3481" s="28">
        <f t="shared" si="2117"/>
        <v>1.858091459594905</v>
      </c>
      <c r="AD3481" s="29">
        <f t="shared" si="2118"/>
        <v>6.7320943829609528E-2</v>
      </c>
      <c r="AE3481" s="15">
        <f t="shared" si="2126"/>
        <v>27.600496277915628</v>
      </c>
      <c r="AF3481" s="27" t="e">
        <f t="shared" si="2120"/>
        <v>#REF!</v>
      </c>
      <c r="AG3481" s="7" t="e">
        <f t="shared" si="2120"/>
        <v>#REF!</v>
      </c>
      <c r="AH3481" s="17" t="e">
        <f t="shared" si="2127"/>
        <v>#REF!</v>
      </c>
      <c r="AI3481" s="26" t="e">
        <f t="shared" si="2121"/>
        <v>#REF!</v>
      </c>
      <c r="AJ3481" s="22" t="e">
        <f t="shared" si="2121"/>
        <v>#REF!</v>
      </c>
      <c r="AK3481" s="25" t="e">
        <f t="shared" si="2128"/>
        <v>#REF!</v>
      </c>
      <c r="AL3481" s="60">
        <f t="shared" si="2119"/>
        <v>40353</v>
      </c>
      <c r="AM3481" s="2"/>
    </row>
    <row r="3482" spans="1:39" ht="11.25" x14ac:dyDescent="0.2">
      <c r="A3482" s="2" t="s">
        <v>5</v>
      </c>
      <c r="B3482" s="2" t="str">
        <f t="shared" si="2123"/>
        <v>CACY2010</v>
      </c>
      <c r="C3482" s="2" t="s">
        <v>34</v>
      </c>
      <c r="D3482" s="4">
        <v>40352</v>
      </c>
      <c r="K3482" s="54">
        <f t="shared" si="2129"/>
        <v>0</v>
      </c>
      <c r="T3482" s="53">
        <v>3</v>
      </c>
      <c r="U3482" s="54">
        <v>33</v>
      </c>
      <c r="V3482" s="55">
        <v>1951</v>
      </c>
      <c r="W3482" s="48">
        <f t="shared" si="2122"/>
        <v>1811</v>
      </c>
      <c r="X3482" s="32">
        <v>47890</v>
      </c>
      <c r="Y3482" s="31">
        <f t="shared" si="2115"/>
        <v>4.0739193986218419E-2</v>
      </c>
      <c r="Z3482" s="30">
        <f t="shared" si="2116"/>
        <v>6.8907913969513469E-4</v>
      </c>
      <c r="AA3482" s="10">
        <f t="shared" si="2125"/>
        <v>59.121212121212125</v>
      </c>
      <c r="AB3482" s="9" t="str">
        <f t="shared" si="2124"/>
        <v>U E</v>
      </c>
      <c r="AC3482" s="28">
        <f t="shared" si="2117"/>
        <v>4.0739193986218419E-2</v>
      </c>
      <c r="AD3482" s="29">
        <f t="shared" si="2118"/>
        <v>6.8907913969513469E-4</v>
      </c>
      <c r="AE3482" s="15">
        <f t="shared" si="2126"/>
        <v>59.121212121212125</v>
      </c>
      <c r="AF3482" s="27" t="e">
        <f t="shared" si="2120"/>
        <v>#REF!</v>
      </c>
      <c r="AG3482" s="7" t="e">
        <f t="shared" si="2120"/>
        <v>#REF!</v>
      </c>
      <c r="AH3482" s="17" t="e">
        <f t="shared" si="2127"/>
        <v>#REF!</v>
      </c>
      <c r="AI3482" s="26" t="e">
        <f t="shared" si="2121"/>
        <v>#REF!</v>
      </c>
      <c r="AJ3482" s="22" t="e">
        <f t="shared" si="2121"/>
        <v>#REF!</v>
      </c>
      <c r="AK3482" s="25" t="e">
        <f t="shared" si="2128"/>
        <v>#REF!</v>
      </c>
      <c r="AL3482" s="60">
        <f t="shared" si="2119"/>
        <v>40352</v>
      </c>
      <c r="AM3482" s="2"/>
    </row>
    <row r="3483" spans="1:39" ht="11.25" x14ac:dyDescent="0.2">
      <c r="A3483" s="2" t="s">
        <v>5</v>
      </c>
      <c r="B3483" s="2" t="str">
        <f t="shared" si="2123"/>
        <v>CACY2010</v>
      </c>
      <c r="C3483" s="2" t="s">
        <v>34</v>
      </c>
      <c r="D3483" s="4">
        <v>40351</v>
      </c>
      <c r="K3483" s="54">
        <f t="shared" si="2129"/>
        <v>0</v>
      </c>
      <c r="T3483" s="53">
        <v>1</v>
      </c>
      <c r="U3483" s="54">
        <v>4</v>
      </c>
      <c r="V3483" s="55">
        <v>238</v>
      </c>
      <c r="W3483" s="48">
        <f t="shared" si="2122"/>
        <v>1816</v>
      </c>
      <c r="X3483" s="32">
        <v>47890</v>
      </c>
      <c r="Y3483" s="31">
        <f t="shared" ref="Y3483:Y3546" si="2130">V3483/X3483</f>
        <v>4.9697222802255166E-3</v>
      </c>
      <c r="Z3483" s="30">
        <f t="shared" ref="Z3483:Z3546" si="2131">U3483/X3483</f>
        <v>8.3524744205470871E-5</v>
      </c>
      <c r="AA3483" s="10">
        <f t="shared" si="2125"/>
        <v>59.5</v>
      </c>
      <c r="AB3483" s="9" t="str">
        <f t="shared" si="2124"/>
        <v>U E</v>
      </c>
      <c r="AC3483" s="28">
        <f t="shared" ref="AC3483:AC3546" si="2132">IF($AB3483="U E",$Y3483,(V3483-E3483)/X3483)</f>
        <v>4.9697222802255166E-3</v>
      </c>
      <c r="AD3483" s="29">
        <f t="shared" ref="AD3483:AD3546" si="2133">IF($AB3483="U E",$Z3483,(U3483-F3483)/X3483)</f>
        <v>8.3524744205470871E-5</v>
      </c>
      <c r="AE3483" s="15">
        <f t="shared" si="2126"/>
        <v>59.5</v>
      </c>
      <c r="AF3483" s="27" t="e">
        <f t="shared" si="2120"/>
        <v>#REF!</v>
      </c>
      <c r="AG3483" s="7" t="e">
        <f t="shared" si="2120"/>
        <v>#REF!</v>
      </c>
      <c r="AH3483" s="17" t="e">
        <f t="shared" si="2127"/>
        <v>#REF!</v>
      </c>
      <c r="AI3483" s="26" t="e">
        <f t="shared" si="2121"/>
        <v>#REF!</v>
      </c>
      <c r="AJ3483" s="22" t="e">
        <f t="shared" si="2121"/>
        <v>#REF!</v>
      </c>
      <c r="AK3483" s="25" t="e">
        <f t="shared" si="2128"/>
        <v>#REF!</v>
      </c>
      <c r="AL3483" s="60">
        <f t="shared" si="2119"/>
        <v>40351</v>
      </c>
      <c r="AM3483" s="2"/>
    </row>
    <row r="3484" spans="1:39" ht="11.25" x14ac:dyDescent="0.2">
      <c r="A3484" s="2" t="s">
        <v>5</v>
      </c>
      <c r="B3484" s="2" t="str">
        <f t="shared" si="2123"/>
        <v>CACY2010</v>
      </c>
      <c r="C3484" s="2" t="s">
        <v>34</v>
      </c>
      <c r="D3484" s="4">
        <v>40350</v>
      </c>
      <c r="K3484" s="54">
        <f t="shared" si="2129"/>
        <v>0</v>
      </c>
      <c r="T3484" s="53">
        <v>1</v>
      </c>
      <c r="U3484" s="54">
        <v>1</v>
      </c>
      <c r="V3484" s="55">
        <v>192</v>
      </c>
      <c r="W3484" s="48">
        <f t="shared" si="2122"/>
        <v>1818</v>
      </c>
      <c r="X3484" s="32">
        <v>47890</v>
      </c>
      <c r="Y3484" s="31">
        <f t="shared" si="2130"/>
        <v>4.0091877218626018E-3</v>
      </c>
      <c r="Z3484" s="30">
        <f t="shared" si="2131"/>
        <v>2.0881186051367718E-5</v>
      </c>
      <c r="AA3484" s="10">
        <f t="shared" si="2125"/>
        <v>192</v>
      </c>
      <c r="AB3484" s="9" t="str">
        <f t="shared" si="2124"/>
        <v>U E</v>
      </c>
      <c r="AC3484" s="28">
        <f t="shared" si="2132"/>
        <v>4.0091877218626018E-3</v>
      </c>
      <c r="AD3484" s="29">
        <f t="shared" si="2133"/>
        <v>2.0881186051367718E-5</v>
      </c>
      <c r="AE3484" s="15">
        <f t="shared" si="2126"/>
        <v>192</v>
      </c>
      <c r="AF3484" s="27" t="e">
        <f t="shared" si="2120"/>
        <v>#REF!</v>
      </c>
      <c r="AG3484" s="7" t="e">
        <f t="shared" si="2120"/>
        <v>#REF!</v>
      </c>
      <c r="AH3484" s="17" t="e">
        <f t="shared" si="2127"/>
        <v>#REF!</v>
      </c>
      <c r="AI3484" s="26" t="e">
        <f t="shared" si="2121"/>
        <v>#REF!</v>
      </c>
      <c r="AJ3484" s="22" t="e">
        <f t="shared" si="2121"/>
        <v>#REF!</v>
      </c>
      <c r="AK3484" s="25" t="e">
        <f t="shared" si="2128"/>
        <v>#REF!</v>
      </c>
      <c r="AL3484" s="60">
        <f t="shared" si="2119"/>
        <v>40350</v>
      </c>
      <c r="AM3484" s="2"/>
    </row>
    <row r="3485" spans="1:39" ht="11.25" x14ac:dyDescent="0.2">
      <c r="A3485" s="2" t="s">
        <v>5</v>
      </c>
      <c r="B3485" s="2" t="str">
        <f t="shared" si="2123"/>
        <v>CACY2010</v>
      </c>
      <c r="C3485" s="2" t="s">
        <v>34</v>
      </c>
      <c r="D3485" s="4">
        <v>40349</v>
      </c>
      <c r="K3485" s="54">
        <f t="shared" si="2129"/>
        <v>0</v>
      </c>
      <c r="T3485" s="53">
        <v>0</v>
      </c>
      <c r="U3485" s="54">
        <v>0</v>
      </c>
      <c r="V3485" s="55">
        <v>0</v>
      </c>
      <c r="W3485" s="48">
        <f t="shared" si="2122"/>
        <v>1821</v>
      </c>
      <c r="X3485" s="32">
        <v>47890</v>
      </c>
      <c r="Y3485" s="31">
        <f t="shared" si="2130"/>
        <v>0</v>
      </c>
      <c r="Z3485" s="30">
        <f t="shared" si="2131"/>
        <v>0</v>
      </c>
      <c r="AA3485" s="10">
        <f t="shared" si="2125"/>
        <v>0</v>
      </c>
      <c r="AB3485" s="9" t="str">
        <f t="shared" si="2124"/>
        <v>U E</v>
      </c>
      <c r="AC3485" s="28">
        <f t="shared" si="2132"/>
        <v>0</v>
      </c>
      <c r="AD3485" s="29">
        <f t="shared" si="2133"/>
        <v>0</v>
      </c>
      <c r="AE3485" s="15">
        <f t="shared" si="2126"/>
        <v>0</v>
      </c>
      <c r="AF3485" s="27" t="e">
        <f t="shared" si="2120"/>
        <v>#REF!</v>
      </c>
      <c r="AG3485" s="7" t="e">
        <f t="shared" si="2120"/>
        <v>#REF!</v>
      </c>
      <c r="AH3485" s="17" t="e">
        <f t="shared" si="2127"/>
        <v>#REF!</v>
      </c>
      <c r="AI3485" s="26" t="e">
        <f t="shared" si="2121"/>
        <v>#REF!</v>
      </c>
      <c r="AJ3485" s="22" t="e">
        <f t="shared" si="2121"/>
        <v>#REF!</v>
      </c>
      <c r="AK3485" s="25" t="e">
        <f t="shared" si="2128"/>
        <v>#REF!</v>
      </c>
      <c r="AL3485" s="60">
        <f t="shared" si="2119"/>
        <v>40349</v>
      </c>
      <c r="AM3485" s="2"/>
    </row>
    <row r="3486" spans="1:39" ht="11.25" x14ac:dyDescent="0.2">
      <c r="A3486" s="2" t="s">
        <v>5</v>
      </c>
      <c r="B3486" s="2" t="str">
        <f t="shared" si="2123"/>
        <v>CACY2010</v>
      </c>
      <c r="C3486" s="2" t="s">
        <v>34</v>
      </c>
      <c r="D3486" s="4">
        <v>40348</v>
      </c>
      <c r="K3486" s="54">
        <f t="shared" si="2129"/>
        <v>0</v>
      </c>
      <c r="T3486" s="53">
        <v>1</v>
      </c>
      <c r="U3486" s="54">
        <v>132</v>
      </c>
      <c r="V3486" s="55">
        <v>35946</v>
      </c>
      <c r="W3486" s="48">
        <f t="shared" si="2122"/>
        <v>1825</v>
      </c>
      <c r="X3486" s="32">
        <v>47890</v>
      </c>
      <c r="Y3486" s="31">
        <f t="shared" si="2130"/>
        <v>0.75059511380246402</v>
      </c>
      <c r="Z3486" s="30">
        <f t="shared" si="2131"/>
        <v>2.7563165587805387E-3</v>
      </c>
      <c r="AA3486" s="10">
        <f t="shared" si="2125"/>
        <v>272.31818181818181</v>
      </c>
      <c r="AB3486" s="9" t="str">
        <f t="shared" si="2124"/>
        <v>U E</v>
      </c>
      <c r="AC3486" s="28">
        <f t="shared" si="2132"/>
        <v>0.75059511380246402</v>
      </c>
      <c r="AD3486" s="29">
        <f t="shared" si="2133"/>
        <v>2.7563165587805387E-3</v>
      </c>
      <c r="AE3486" s="15">
        <f t="shared" si="2126"/>
        <v>272.31818181818181</v>
      </c>
      <c r="AF3486" s="27" t="e">
        <f t="shared" si="2120"/>
        <v>#REF!</v>
      </c>
      <c r="AG3486" s="7" t="e">
        <f t="shared" si="2120"/>
        <v>#REF!</v>
      </c>
      <c r="AH3486" s="17" t="e">
        <f t="shared" si="2127"/>
        <v>#REF!</v>
      </c>
      <c r="AI3486" s="26" t="e">
        <f t="shared" si="2121"/>
        <v>#REF!</v>
      </c>
      <c r="AJ3486" s="22" t="e">
        <f t="shared" si="2121"/>
        <v>#REF!</v>
      </c>
      <c r="AK3486" s="25" t="e">
        <f t="shared" si="2128"/>
        <v>#REF!</v>
      </c>
      <c r="AL3486" s="60">
        <f t="shared" ref="AL3486:AL3549" si="2134">D3486</f>
        <v>40348</v>
      </c>
      <c r="AM3486" s="2"/>
    </row>
    <row r="3487" spans="1:39" ht="11.25" x14ac:dyDescent="0.2">
      <c r="A3487" s="2" t="s">
        <v>5</v>
      </c>
      <c r="B3487" s="2" t="str">
        <f t="shared" si="2123"/>
        <v>CACY2010</v>
      </c>
      <c r="C3487" s="2" t="s">
        <v>34</v>
      </c>
      <c r="D3487" s="4">
        <v>40347</v>
      </c>
      <c r="K3487" s="54">
        <f t="shared" si="2129"/>
        <v>0</v>
      </c>
      <c r="T3487" s="53">
        <v>2</v>
      </c>
      <c r="U3487" s="54">
        <v>3</v>
      </c>
      <c r="V3487" s="55">
        <v>238</v>
      </c>
      <c r="W3487" s="48">
        <f t="shared" si="2122"/>
        <v>1826</v>
      </c>
      <c r="X3487" s="32">
        <v>47890</v>
      </c>
      <c r="Y3487" s="31">
        <f t="shared" si="2130"/>
        <v>4.9697222802255166E-3</v>
      </c>
      <c r="Z3487" s="30">
        <f t="shared" si="2131"/>
        <v>6.2643558154103153E-5</v>
      </c>
      <c r="AA3487" s="10">
        <f t="shared" si="2125"/>
        <v>79.333333333333329</v>
      </c>
      <c r="AB3487" s="9" t="str">
        <f t="shared" si="2124"/>
        <v>U E</v>
      </c>
      <c r="AC3487" s="28">
        <f t="shared" si="2132"/>
        <v>4.9697222802255166E-3</v>
      </c>
      <c r="AD3487" s="29">
        <f t="shared" si="2133"/>
        <v>6.2643558154103153E-5</v>
      </c>
      <c r="AE3487" s="15">
        <f t="shared" si="2126"/>
        <v>79.333333333333329</v>
      </c>
      <c r="AF3487" s="27" t="e">
        <f t="shared" si="2120"/>
        <v>#REF!</v>
      </c>
      <c r="AG3487" s="7" t="e">
        <f t="shared" si="2120"/>
        <v>#REF!</v>
      </c>
      <c r="AH3487" s="17" t="e">
        <f t="shared" si="2127"/>
        <v>#REF!</v>
      </c>
      <c r="AI3487" s="26" t="e">
        <f t="shared" si="2121"/>
        <v>#REF!</v>
      </c>
      <c r="AJ3487" s="22" t="e">
        <f t="shared" si="2121"/>
        <v>#REF!</v>
      </c>
      <c r="AK3487" s="25" t="e">
        <f t="shared" si="2128"/>
        <v>#REF!</v>
      </c>
      <c r="AL3487" s="60">
        <f t="shared" si="2134"/>
        <v>40347</v>
      </c>
      <c r="AM3487" s="2"/>
    </row>
    <row r="3488" spans="1:39" ht="11.25" x14ac:dyDescent="0.2">
      <c r="A3488" s="2" t="s">
        <v>5</v>
      </c>
      <c r="B3488" s="2" t="str">
        <f t="shared" si="2123"/>
        <v>CACY2010</v>
      </c>
      <c r="C3488" s="2" t="s">
        <v>34</v>
      </c>
      <c r="D3488" s="4">
        <v>40346</v>
      </c>
      <c r="K3488" s="54">
        <f t="shared" si="2129"/>
        <v>0</v>
      </c>
      <c r="T3488" s="53">
        <v>3</v>
      </c>
      <c r="U3488" s="54">
        <v>4</v>
      </c>
      <c r="V3488" s="55">
        <v>412</v>
      </c>
      <c r="W3488" s="48">
        <f t="shared" si="2122"/>
        <v>1827</v>
      </c>
      <c r="X3488" s="32">
        <v>47890</v>
      </c>
      <c r="Y3488" s="31">
        <f t="shared" si="2130"/>
        <v>8.6030486531634993E-3</v>
      </c>
      <c r="Z3488" s="30">
        <f t="shared" si="2131"/>
        <v>8.3524744205470871E-5</v>
      </c>
      <c r="AA3488" s="10">
        <f t="shared" si="2125"/>
        <v>103</v>
      </c>
      <c r="AB3488" s="9" t="str">
        <f t="shared" si="2124"/>
        <v>U E</v>
      </c>
      <c r="AC3488" s="28">
        <f t="shared" si="2132"/>
        <v>8.6030486531634993E-3</v>
      </c>
      <c r="AD3488" s="29">
        <f t="shared" si="2133"/>
        <v>8.3524744205470871E-5</v>
      </c>
      <c r="AE3488" s="15">
        <f t="shared" si="2126"/>
        <v>103</v>
      </c>
      <c r="AF3488" s="27" t="e">
        <f t="shared" ref="AF3488:AG3551" si="2135">AF3489+Y3488</f>
        <v>#REF!</v>
      </c>
      <c r="AG3488" s="7" t="e">
        <f t="shared" si="2135"/>
        <v>#REF!</v>
      </c>
      <c r="AH3488" s="17" t="e">
        <f t="shared" si="2127"/>
        <v>#REF!</v>
      </c>
      <c r="AI3488" s="26" t="e">
        <f t="shared" ref="AI3488:AJ3551" si="2136">AI3489+AC3488</f>
        <v>#REF!</v>
      </c>
      <c r="AJ3488" s="22" t="e">
        <f t="shared" si="2136"/>
        <v>#REF!</v>
      </c>
      <c r="AK3488" s="25" t="e">
        <f t="shared" si="2128"/>
        <v>#REF!</v>
      </c>
      <c r="AL3488" s="60">
        <f t="shared" si="2134"/>
        <v>40346</v>
      </c>
      <c r="AM3488" s="2"/>
    </row>
    <row r="3489" spans="1:39" ht="11.25" x14ac:dyDescent="0.2">
      <c r="A3489" s="2" t="s">
        <v>5</v>
      </c>
      <c r="B3489" s="2" t="str">
        <f t="shared" si="2123"/>
        <v>CACY2010</v>
      </c>
      <c r="C3489" s="2" t="s">
        <v>34</v>
      </c>
      <c r="D3489" s="4">
        <v>40345</v>
      </c>
      <c r="K3489" s="54">
        <f t="shared" si="2129"/>
        <v>0</v>
      </c>
      <c r="T3489" s="53"/>
      <c r="U3489" s="54"/>
      <c r="V3489" s="55"/>
      <c r="W3489" s="48">
        <f t="shared" si="2122"/>
        <v>1826</v>
      </c>
      <c r="X3489" s="32">
        <v>47890</v>
      </c>
      <c r="Y3489" s="31">
        <f t="shared" si="2130"/>
        <v>0</v>
      </c>
      <c r="Z3489" s="30">
        <f t="shared" si="2131"/>
        <v>0</v>
      </c>
      <c r="AA3489" s="10">
        <f t="shared" si="2125"/>
        <v>0</v>
      </c>
      <c r="AB3489" s="9" t="str">
        <f t="shared" si="2124"/>
        <v>U E</v>
      </c>
      <c r="AC3489" s="28">
        <f t="shared" si="2132"/>
        <v>0</v>
      </c>
      <c r="AD3489" s="29">
        <f t="shared" si="2133"/>
        <v>0</v>
      </c>
      <c r="AE3489" s="15">
        <f t="shared" si="2126"/>
        <v>0</v>
      </c>
      <c r="AF3489" s="27" t="e">
        <f t="shared" si="2135"/>
        <v>#REF!</v>
      </c>
      <c r="AG3489" s="7" t="e">
        <f t="shared" si="2135"/>
        <v>#REF!</v>
      </c>
      <c r="AH3489" s="17" t="e">
        <f t="shared" si="2127"/>
        <v>#REF!</v>
      </c>
      <c r="AI3489" s="26" t="e">
        <f t="shared" si="2136"/>
        <v>#REF!</v>
      </c>
      <c r="AJ3489" s="22" t="e">
        <f t="shared" si="2136"/>
        <v>#REF!</v>
      </c>
      <c r="AK3489" s="25" t="e">
        <f t="shared" si="2128"/>
        <v>#REF!</v>
      </c>
      <c r="AL3489" s="60">
        <f t="shared" si="2134"/>
        <v>40345</v>
      </c>
      <c r="AM3489" s="2"/>
    </row>
    <row r="3490" spans="1:39" ht="11.25" x14ac:dyDescent="0.2">
      <c r="A3490" s="2" t="s">
        <v>5</v>
      </c>
      <c r="B3490" s="2" t="str">
        <f t="shared" si="2123"/>
        <v>CACY2010</v>
      </c>
      <c r="C3490" s="2" t="s">
        <v>34</v>
      </c>
      <c r="D3490" s="4">
        <v>40344</v>
      </c>
      <c r="K3490" s="54">
        <f t="shared" si="2129"/>
        <v>0</v>
      </c>
      <c r="T3490" s="53">
        <v>1</v>
      </c>
      <c r="U3490" s="54">
        <v>1</v>
      </c>
      <c r="V3490" s="55">
        <v>193</v>
      </c>
      <c r="W3490" s="48">
        <f t="shared" si="2122"/>
        <v>1830</v>
      </c>
      <c r="X3490" s="32">
        <v>47890</v>
      </c>
      <c r="Y3490" s="31">
        <f t="shared" si="2130"/>
        <v>4.0300689079139692E-3</v>
      </c>
      <c r="Z3490" s="30">
        <f t="shared" si="2131"/>
        <v>2.0881186051367718E-5</v>
      </c>
      <c r="AA3490" s="10">
        <f t="shared" si="2125"/>
        <v>192.99999999999997</v>
      </c>
      <c r="AB3490" s="9" t="str">
        <f t="shared" si="2124"/>
        <v>U E</v>
      </c>
      <c r="AC3490" s="28">
        <f t="shared" si="2132"/>
        <v>4.0300689079139692E-3</v>
      </c>
      <c r="AD3490" s="29">
        <f t="shared" si="2133"/>
        <v>2.0881186051367718E-5</v>
      </c>
      <c r="AE3490" s="15">
        <f t="shared" si="2126"/>
        <v>192.99999999999997</v>
      </c>
      <c r="AF3490" s="27" t="e">
        <f t="shared" si="2135"/>
        <v>#REF!</v>
      </c>
      <c r="AG3490" s="7" t="e">
        <f t="shared" si="2135"/>
        <v>#REF!</v>
      </c>
      <c r="AH3490" s="17" t="e">
        <f t="shared" si="2127"/>
        <v>#REF!</v>
      </c>
      <c r="AI3490" s="26" t="e">
        <f t="shared" si="2136"/>
        <v>#REF!</v>
      </c>
      <c r="AJ3490" s="22" t="e">
        <f t="shared" si="2136"/>
        <v>#REF!</v>
      </c>
      <c r="AK3490" s="25" t="e">
        <f t="shared" si="2128"/>
        <v>#REF!</v>
      </c>
      <c r="AL3490" s="60">
        <f t="shared" si="2134"/>
        <v>40344</v>
      </c>
      <c r="AM3490" s="2"/>
    </row>
    <row r="3491" spans="1:39" ht="11.25" x14ac:dyDescent="0.2">
      <c r="A3491" s="2" t="s">
        <v>5</v>
      </c>
      <c r="B3491" s="2" t="str">
        <f t="shared" si="2123"/>
        <v>CACY2010</v>
      </c>
      <c r="C3491" s="2" t="s">
        <v>34</v>
      </c>
      <c r="D3491" s="4">
        <v>40343</v>
      </c>
      <c r="K3491" s="54">
        <f t="shared" si="2129"/>
        <v>0</v>
      </c>
      <c r="T3491" s="53">
        <v>3</v>
      </c>
      <c r="U3491" s="54">
        <v>12</v>
      </c>
      <c r="V3491" s="55">
        <v>734</v>
      </c>
      <c r="W3491" s="48">
        <f t="shared" ref="W3491:W3554" si="2137">SUM(T3491:T3847)</f>
        <v>1832</v>
      </c>
      <c r="X3491" s="32">
        <v>47890</v>
      </c>
      <c r="Y3491" s="31">
        <f t="shared" si="2130"/>
        <v>1.5326790561703905E-2</v>
      </c>
      <c r="Z3491" s="30">
        <f t="shared" si="2131"/>
        <v>2.5057423261641261E-4</v>
      </c>
      <c r="AA3491" s="10">
        <f t="shared" si="2125"/>
        <v>61.166666666666671</v>
      </c>
      <c r="AB3491" s="9" t="str">
        <f t="shared" si="2124"/>
        <v>U E</v>
      </c>
      <c r="AC3491" s="28">
        <f t="shared" si="2132"/>
        <v>1.5326790561703905E-2</v>
      </c>
      <c r="AD3491" s="29">
        <f t="shared" si="2133"/>
        <v>2.5057423261641261E-4</v>
      </c>
      <c r="AE3491" s="15">
        <f t="shared" si="2126"/>
        <v>61.166666666666671</v>
      </c>
      <c r="AF3491" s="27" t="e">
        <f t="shared" si="2135"/>
        <v>#REF!</v>
      </c>
      <c r="AG3491" s="7" t="e">
        <f t="shared" si="2135"/>
        <v>#REF!</v>
      </c>
      <c r="AH3491" s="17" t="e">
        <f t="shared" si="2127"/>
        <v>#REF!</v>
      </c>
      <c r="AI3491" s="26" t="e">
        <f t="shared" si="2136"/>
        <v>#REF!</v>
      </c>
      <c r="AJ3491" s="22" t="e">
        <f t="shared" si="2136"/>
        <v>#REF!</v>
      </c>
      <c r="AK3491" s="25" t="e">
        <f t="shared" si="2128"/>
        <v>#REF!</v>
      </c>
      <c r="AL3491" s="60">
        <f t="shared" si="2134"/>
        <v>40343</v>
      </c>
      <c r="AM3491" s="2"/>
    </row>
    <row r="3492" spans="1:39" ht="11.25" x14ac:dyDescent="0.2">
      <c r="A3492" s="2" t="s">
        <v>5</v>
      </c>
      <c r="B3492" s="2" t="str">
        <f t="shared" si="2123"/>
        <v>CACY2010</v>
      </c>
      <c r="C3492" s="2" t="s">
        <v>34</v>
      </c>
      <c r="D3492" s="4">
        <v>40342</v>
      </c>
      <c r="K3492" s="54">
        <f t="shared" si="2129"/>
        <v>0</v>
      </c>
      <c r="T3492" s="53">
        <v>4</v>
      </c>
      <c r="U3492" s="54">
        <v>30</v>
      </c>
      <c r="V3492" s="55">
        <v>6759</v>
      </c>
      <c r="W3492" s="48">
        <f t="shared" si="2137"/>
        <v>1832</v>
      </c>
      <c r="X3492" s="32">
        <v>47890</v>
      </c>
      <c r="Y3492" s="31">
        <f t="shared" si="2130"/>
        <v>0.14113593652119441</v>
      </c>
      <c r="Z3492" s="30">
        <f t="shared" si="2131"/>
        <v>6.2643558154103153E-4</v>
      </c>
      <c r="AA3492" s="10">
        <f t="shared" si="2125"/>
        <v>225.3</v>
      </c>
      <c r="AB3492" s="9" t="str">
        <f t="shared" si="2124"/>
        <v>U E</v>
      </c>
      <c r="AC3492" s="28">
        <f t="shared" si="2132"/>
        <v>0.14113593652119441</v>
      </c>
      <c r="AD3492" s="29">
        <f t="shared" si="2133"/>
        <v>6.2643558154103153E-4</v>
      </c>
      <c r="AE3492" s="15">
        <f t="shared" si="2126"/>
        <v>225.3</v>
      </c>
      <c r="AF3492" s="27" t="e">
        <f t="shared" si="2135"/>
        <v>#REF!</v>
      </c>
      <c r="AG3492" s="7" t="e">
        <f t="shared" si="2135"/>
        <v>#REF!</v>
      </c>
      <c r="AH3492" s="17" t="e">
        <f t="shared" si="2127"/>
        <v>#REF!</v>
      </c>
      <c r="AI3492" s="26" t="e">
        <f t="shared" si="2136"/>
        <v>#REF!</v>
      </c>
      <c r="AJ3492" s="22" t="e">
        <f t="shared" si="2136"/>
        <v>#REF!</v>
      </c>
      <c r="AK3492" s="25" t="e">
        <f t="shared" si="2128"/>
        <v>#REF!</v>
      </c>
      <c r="AL3492" s="60">
        <f t="shared" si="2134"/>
        <v>40342</v>
      </c>
      <c r="AM3492" s="2"/>
    </row>
    <row r="3493" spans="1:39" ht="11.25" x14ac:dyDescent="0.2">
      <c r="A3493" s="2" t="s">
        <v>5</v>
      </c>
      <c r="B3493" s="2" t="str">
        <f t="shared" si="2123"/>
        <v>CACY2010</v>
      </c>
      <c r="C3493" s="2" t="s">
        <v>34</v>
      </c>
      <c r="D3493" s="4">
        <v>40341</v>
      </c>
      <c r="K3493" s="54">
        <f t="shared" si="2129"/>
        <v>0</v>
      </c>
      <c r="T3493" s="53">
        <v>3</v>
      </c>
      <c r="U3493" s="54">
        <v>3</v>
      </c>
      <c r="V3493" s="55">
        <v>837</v>
      </c>
      <c r="W3493" s="48">
        <f t="shared" si="2137"/>
        <v>1830</v>
      </c>
      <c r="X3493" s="32">
        <v>47890</v>
      </c>
      <c r="Y3493" s="31">
        <f t="shared" si="2130"/>
        <v>1.747755272499478E-2</v>
      </c>
      <c r="Z3493" s="30">
        <f t="shared" si="2131"/>
        <v>6.2643558154103153E-5</v>
      </c>
      <c r="AA3493" s="10">
        <f t="shared" si="2125"/>
        <v>279</v>
      </c>
      <c r="AB3493" s="9" t="str">
        <f t="shared" si="2124"/>
        <v>U E</v>
      </c>
      <c r="AC3493" s="28">
        <f t="shared" si="2132"/>
        <v>1.747755272499478E-2</v>
      </c>
      <c r="AD3493" s="29">
        <f t="shared" si="2133"/>
        <v>6.2643558154103153E-5</v>
      </c>
      <c r="AE3493" s="15">
        <f t="shared" si="2126"/>
        <v>279</v>
      </c>
      <c r="AF3493" s="27" t="e">
        <f t="shared" si="2135"/>
        <v>#REF!</v>
      </c>
      <c r="AG3493" s="7" t="e">
        <f t="shared" si="2135"/>
        <v>#REF!</v>
      </c>
      <c r="AH3493" s="17" t="e">
        <f t="shared" si="2127"/>
        <v>#REF!</v>
      </c>
      <c r="AI3493" s="26" t="e">
        <f t="shared" si="2136"/>
        <v>#REF!</v>
      </c>
      <c r="AJ3493" s="22" t="e">
        <f t="shared" si="2136"/>
        <v>#REF!</v>
      </c>
      <c r="AK3493" s="25" t="e">
        <f t="shared" si="2128"/>
        <v>#REF!</v>
      </c>
      <c r="AL3493" s="60">
        <f t="shared" si="2134"/>
        <v>40341</v>
      </c>
      <c r="AM3493" s="2"/>
    </row>
    <row r="3494" spans="1:39" ht="11.25" x14ac:dyDescent="0.2">
      <c r="A3494" s="2" t="s">
        <v>5</v>
      </c>
      <c r="B3494" s="2" t="str">
        <f t="shared" si="2123"/>
        <v>CACY2010</v>
      </c>
      <c r="C3494" s="2" t="s">
        <v>34</v>
      </c>
      <c r="D3494" s="4">
        <v>40340</v>
      </c>
      <c r="K3494" s="54">
        <f t="shared" si="2129"/>
        <v>0</v>
      </c>
      <c r="T3494" s="53">
        <v>2</v>
      </c>
      <c r="U3494" s="54">
        <v>40</v>
      </c>
      <c r="V3494" s="55">
        <v>3065</v>
      </c>
      <c r="W3494" s="48">
        <f t="shared" si="2137"/>
        <v>1830</v>
      </c>
      <c r="X3494" s="32">
        <v>47890</v>
      </c>
      <c r="Y3494" s="31">
        <f t="shared" si="2130"/>
        <v>6.4000835247442059E-2</v>
      </c>
      <c r="Z3494" s="30">
        <f t="shared" si="2131"/>
        <v>8.3524744205470871E-4</v>
      </c>
      <c r="AA3494" s="10">
        <f t="shared" si="2125"/>
        <v>76.625</v>
      </c>
      <c r="AB3494" s="9" t="str">
        <f t="shared" si="2124"/>
        <v>U E</v>
      </c>
      <c r="AC3494" s="28">
        <f t="shared" si="2132"/>
        <v>6.4000835247442059E-2</v>
      </c>
      <c r="AD3494" s="29">
        <f t="shared" si="2133"/>
        <v>8.3524744205470871E-4</v>
      </c>
      <c r="AE3494" s="15">
        <f t="shared" si="2126"/>
        <v>76.625</v>
      </c>
      <c r="AF3494" s="27" t="e">
        <f t="shared" si="2135"/>
        <v>#REF!</v>
      </c>
      <c r="AG3494" s="7" t="e">
        <f t="shared" si="2135"/>
        <v>#REF!</v>
      </c>
      <c r="AH3494" s="17" t="e">
        <f t="shared" si="2127"/>
        <v>#REF!</v>
      </c>
      <c r="AI3494" s="26" t="e">
        <f t="shared" si="2136"/>
        <v>#REF!</v>
      </c>
      <c r="AJ3494" s="22" t="e">
        <f t="shared" si="2136"/>
        <v>#REF!</v>
      </c>
      <c r="AK3494" s="25" t="e">
        <f t="shared" si="2128"/>
        <v>#REF!</v>
      </c>
      <c r="AL3494" s="60">
        <f t="shared" si="2134"/>
        <v>40340</v>
      </c>
      <c r="AM3494" s="2"/>
    </row>
    <row r="3495" spans="1:39" ht="11.25" x14ac:dyDescent="0.2">
      <c r="A3495" s="2" t="s">
        <v>5</v>
      </c>
      <c r="B3495" s="2" t="str">
        <f t="shared" si="2123"/>
        <v>CACY2010</v>
      </c>
      <c r="C3495" s="2" t="s">
        <v>34</v>
      </c>
      <c r="D3495" s="4">
        <v>40339</v>
      </c>
      <c r="K3495" s="54">
        <f t="shared" si="2129"/>
        <v>0</v>
      </c>
      <c r="T3495" s="53">
        <v>2</v>
      </c>
      <c r="U3495" s="54">
        <v>10</v>
      </c>
      <c r="V3495" s="55">
        <v>1495</v>
      </c>
      <c r="W3495" s="48">
        <f t="shared" si="2137"/>
        <v>1833</v>
      </c>
      <c r="X3495" s="32">
        <v>47890</v>
      </c>
      <c r="Y3495" s="31">
        <f t="shared" si="2130"/>
        <v>3.1217373146794739E-2</v>
      </c>
      <c r="Z3495" s="30">
        <f t="shared" si="2131"/>
        <v>2.0881186051367718E-4</v>
      </c>
      <c r="AA3495" s="10">
        <f t="shared" si="2125"/>
        <v>149.5</v>
      </c>
      <c r="AB3495" s="9" t="str">
        <f t="shared" si="2124"/>
        <v>U E</v>
      </c>
      <c r="AC3495" s="28">
        <f t="shared" si="2132"/>
        <v>3.1217373146794739E-2</v>
      </c>
      <c r="AD3495" s="29">
        <f t="shared" si="2133"/>
        <v>2.0881186051367718E-4</v>
      </c>
      <c r="AE3495" s="15">
        <f t="shared" si="2126"/>
        <v>149.5</v>
      </c>
      <c r="AF3495" s="27" t="e">
        <f t="shared" si="2135"/>
        <v>#REF!</v>
      </c>
      <c r="AG3495" s="7" t="e">
        <f t="shared" si="2135"/>
        <v>#REF!</v>
      </c>
      <c r="AH3495" s="17" t="e">
        <f t="shared" si="2127"/>
        <v>#REF!</v>
      </c>
      <c r="AI3495" s="26" t="e">
        <f t="shared" si="2136"/>
        <v>#REF!</v>
      </c>
      <c r="AJ3495" s="22" t="e">
        <f t="shared" si="2136"/>
        <v>#REF!</v>
      </c>
      <c r="AK3495" s="25" t="e">
        <f t="shared" si="2128"/>
        <v>#REF!</v>
      </c>
      <c r="AL3495" s="60">
        <f t="shared" si="2134"/>
        <v>40339</v>
      </c>
      <c r="AM3495" s="2"/>
    </row>
    <row r="3496" spans="1:39" ht="11.25" x14ac:dyDescent="0.2">
      <c r="A3496" s="2" t="s">
        <v>5</v>
      </c>
      <c r="B3496" s="2" t="str">
        <f t="shared" si="2123"/>
        <v>CACY2010</v>
      </c>
      <c r="C3496" s="2" t="s">
        <v>34</v>
      </c>
      <c r="D3496" s="4">
        <v>40338</v>
      </c>
      <c r="K3496" s="54">
        <f t="shared" si="2129"/>
        <v>0</v>
      </c>
      <c r="T3496" s="53">
        <v>3</v>
      </c>
      <c r="U3496" s="54">
        <v>94</v>
      </c>
      <c r="V3496" s="55">
        <v>14408</v>
      </c>
      <c r="W3496" s="48">
        <f t="shared" si="2137"/>
        <v>1832</v>
      </c>
      <c r="X3496" s="32">
        <v>47890</v>
      </c>
      <c r="Y3496" s="31">
        <f t="shared" si="2130"/>
        <v>0.30085612862810607</v>
      </c>
      <c r="Z3496" s="30">
        <f t="shared" si="2131"/>
        <v>1.9628314888285653E-3</v>
      </c>
      <c r="AA3496" s="10">
        <f t="shared" si="2125"/>
        <v>153.27659574468086</v>
      </c>
      <c r="AB3496" s="9" t="str">
        <f t="shared" si="2124"/>
        <v>U E</v>
      </c>
      <c r="AC3496" s="28">
        <f t="shared" si="2132"/>
        <v>0.30085612862810607</v>
      </c>
      <c r="AD3496" s="29">
        <f t="shared" si="2133"/>
        <v>1.9628314888285653E-3</v>
      </c>
      <c r="AE3496" s="15">
        <f t="shared" si="2126"/>
        <v>153.27659574468086</v>
      </c>
      <c r="AF3496" s="27" t="e">
        <f t="shared" si="2135"/>
        <v>#REF!</v>
      </c>
      <c r="AG3496" s="7" t="e">
        <f t="shared" si="2135"/>
        <v>#REF!</v>
      </c>
      <c r="AH3496" s="17" t="e">
        <f t="shared" si="2127"/>
        <v>#REF!</v>
      </c>
      <c r="AI3496" s="26" t="e">
        <f t="shared" si="2136"/>
        <v>#REF!</v>
      </c>
      <c r="AJ3496" s="22" t="e">
        <f t="shared" si="2136"/>
        <v>#REF!</v>
      </c>
      <c r="AK3496" s="25" t="e">
        <f t="shared" si="2128"/>
        <v>#REF!</v>
      </c>
      <c r="AL3496" s="60">
        <f t="shared" si="2134"/>
        <v>40338</v>
      </c>
      <c r="AM3496" s="2"/>
    </row>
    <row r="3497" spans="1:39" ht="11.25" x14ac:dyDescent="0.2">
      <c r="A3497" s="2" t="s">
        <v>5</v>
      </c>
      <c r="B3497" s="2" t="str">
        <f t="shared" si="2123"/>
        <v>CACY2010</v>
      </c>
      <c r="C3497" s="2" t="s">
        <v>34</v>
      </c>
      <c r="D3497" s="4">
        <v>40337</v>
      </c>
      <c r="K3497" s="54">
        <f t="shared" si="2129"/>
        <v>0</v>
      </c>
      <c r="T3497" s="53">
        <v>0</v>
      </c>
      <c r="U3497" s="54">
        <v>0</v>
      </c>
      <c r="V3497" s="55">
        <v>0</v>
      </c>
      <c r="W3497" s="48">
        <f t="shared" si="2137"/>
        <v>1834</v>
      </c>
      <c r="X3497" s="32">
        <v>47890</v>
      </c>
      <c r="Y3497" s="31">
        <f t="shared" si="2130"/>
        <v>0</v>
      </c>
      <c r="Z3497" s="30">
        <f t="shared" si="2131"/>
        <v>0</v>
      </c>
      <c r="AA3497" s="10">
        <f t="shared" si="2125"/>
        <v>0</v>
      </c>
      <c r="AB3497" s="9" t="str">
        <f t="shared" si="2124"/>
        <v>U E</v>
      </c>
      <c r="AC3497" s="28">
        <f t="shared" si="2132"/>
        <v>0</v>
      </c>
      <c r="AD3497" s="29">
        <f t="shared" si="2133"/>
        <v>0</v>
      </c>
      <c r="AE3497" s="15">
        <f t="shared" si="2126"/>
        <v>0</v>
      </c>
      <c r="AF3497" s="27" t="e">
        <f t="shared" si="2135"/>
        <v>#REF!</v>
      </c>
      <c r="AG3497" s="7" t="e">
        <f t="shared" si="2135"/>
        <v>#REF!</v>
      </c>
      <c r="AH3497" s="17" t="e">
        <f t="shared" si="2127"/>
        <v>#REF!</v>
      </c>
      <c r="AI3497" s="26" t="e">
        <f t="shared" si="2136"/>
        <v>#REF!</v>
      </c>
      <c r="AJ3497" s="22" t="e">
        <f t="shared" si="2136"/>
        <v>#REF!</v>
      </c>
      <c r="AK3497" s="25" t="e">
        <f t="shared" si="2128"/>
        <v>#REF!</v>
      </c>
      <c r="AL3497" s="60">
        <f t="shared" si="2134"/>
        <v>40337</v>
      </c>
      <c r="AM3497" s="2"/>
    </row>
    <row r="3498" spans="1:39" ht="11.25" x14ac:dyDescent="0.2">
      <c r="A3498" s="2" t="s">
        <v>5</v>
      </c>
      <c r="B3498" s="2" t="str">
        <f t="shared" si="2123"/>
        <v>CACY2010</v>
      </c>
      <c r="C3498" s="2" t="s">
        <v>34</v>
      </c>
      <c r="D3498" s="4">
        <v>40336</v>
      </c>
      <c r="K3498" s="54">
        <f t="shared" si="2129"/>
        <v>0</v>
      </c>
      <c r="T3498" s="53">
        <v>5</v>
      </c>
      <c r="U3498" s="54">
        <v>29</v>
      </c>
      <c r="V3498" s="55">
        <v>2013</v>
      </c>
      <c r="W3498" s="48">
        <f t="shared" si="2137"/>
        <v>1836</v>
      </c>
      <c r="X3498" s="32">
        <v>47890</v>
      </c>
      <c r="Y3498" s="31">
        <f t="shared" si="2130"/>
        <v>4.2033827521403215E-2</v>
      </c>
      <c r="Z3498" s="30">
        <f t="shared" si="2131"/>
        <v>6.0555439548966381E-4</v>
      </c>
      <c r="AA3498" s="10">
        <f t="shared" si="2125"/>
        <v>69.41379310344827</v>
      </c>
      <c r="AB3498" s="9" t="str">
        <f t="shared" si="2124"/>
        <v>U E</v>
      </c>
      <c r="AC3498" s="28">
        <f t="shared" si="2132"/>
        <v>4.2033827521403215E-2</v>
      </c>
      <c r="AD3498" s="29">
        <f t="shared" si="2133"/>
        <v>6.0555439548966381E-4</v>
      </c>
      <c r="AE3498" s="15">
        <f t="shared" si="2126"/>
        <v>69.41379310344827</v>
      </c>
      <c r="AF3498" s="27" t="e">
        <f t="shared" si="2135"/>
        <v>#REF!</v>
      </c>
      <c r="AG3498" s="7" t="e">
        <f t="shared" si="2135"/>
        <v>#REF!</v>
      </c>
      <c r="AH3498" s="17" t="e">
        <f t="shared" si="2127"/>
        <v>#REF!</v>
      </c>
      <c r="AI3498" s="26" t="e">
        <f t="shared" si="2136"/>
        <v>#REF!</v>
      </c>
      <c r="AJ3498" s="22" t="e">
        <f t="shared" si="2136"/>
        <v>#REF!</v>
      </c>
      <c r="AK3498" s="25" t="e">
        <f t="shared" si="2128"/>
        <v>#REF!</v>
      </c>
      <c r="AL3498" s="60">
        <f t="shared" si="2134"/>
        <v>40336</v>
      </c>
      <c r="AM3498" s="2"/>
    </row>
    <row r="3499" spans="1:39" ht="11.25" x14ac:dyDescent="0.2">
      <c r="A3499" s="2" t="s">
        <v>5</v>
      </c>
      <c r="B3499" s="2" t="str">
        <f t="shared" si="2123"/>
        <v>CACY2010</v>
      </c>
      <c r="C3499" s="2" t="s">
        <v>34</v>
      </c>
      <c r="D3499" s="4">
        <v>40335</v>
      </c>
      <c r="K3499" s="54">
        <f t="shared" si="2129"/>
        <v>0</v>
      </c>
      <c r="T3499" s="53">
        <v>2</v>
      </c>
      <c r="U3499" s="54">
        <v>2</v>
      </c>
      <c r="V3499" s="55">
        <v>202</v>
      </c>
      <c r="W3499" s="48">
        <f t="shared" si="2137"/>
        <v>1832</v>
      </c>
      <c r="X3499" s="32">
        <v>47890</v>
      </c>
      <c r="Y3499" s="31">
        <f t="shared" si="2130"/>
        <v>4.2179995823762792E-3</v>
      </c>
      <c r="Z3499" s="30">
        <f t="shared" si="2131"/>
        <v>4.1762372102735435E-5</v>
      </c>
      <c r="AA3499" s="10">
        <f t="shared" si="2125"/>
        <v>101</v>
      </c>
      <c r="AB3499" s="9" t="str">
        <f t="shared" si="2124"/>
        <v>U E</v>
      </c>
      <c r="AC3499" s="28">
        <f t="shared" si="2132"/>
        <v>4.2179995823762792E-3</v>
      </c>
      <c r="AD3499" s="29">
        <f t="shared" si="2133"/>
        <v>4.1762372102735435E-5</v>
      </c>
      <c r="AE3499" s="15">
        <f t="shared" si="2126"/>
        <v>101</v>
      </c>
      <c r="AF3499" s="27" t="e">
        <f t="shared" si="2135"/>
        <v>#REF!</v>
      </c>
      <c r="AG3499" s="7" t="e">
        <f t="shared" si="2135"/>
        <v>#REF!</v>
      </c>
      <c r="AH3499" s="17" t="e">
        <f t="shared" si="2127"/>
        <v>#REF!</v>
      </c>
      <c r="AI3499" s="26" t="e">
        <f t="shared" si="2136"/>
        <v>#REF!</v>
      </c>
      <c r="AJ3499" s="22" t="e">
        <f t="shared" si="2136"/>
        <v>#REF!</v>
      </c>
      <c r="AK3499" s="25" t="e">
        <f t="shared" si="2128"/>
        <v>#REF!</v>
      </c>
      <c r="AL3499" s="60">
        <f t="shared" si="2134"/>
        <v>40335</v>
      </c>
      <c r="AM3499" s="2"/>
    </row>
    <row r="3500" spans="1:39" ht="11.25" x14ac:dyDescent="0.2">
      <c r="A3500" s="2" t="s">
        <v>5</v>
      </c>
      <c r="B3500" s="2" t="str">
        <f t="shared" si="2123"/>
        <v>CACY2010</v>
      </c>
      <c r="C3500" s="2" t="s">
        <v>34</v>
      </c>
      <c r="D3500" s="4">
        <v>40334</v>
      </c>
      <c r="K3500" s="54">
        <f t="shared" si="2129"/>
        <v>0</v>
      </c>
      <c r="T3500" s="53">
        <v>1</v>
      </c>
      <c r="U3500" s="54">
        <v>1</v>
      </c>
      <c r="V3500" s="55">
        <v>83</v>
      </c>
      <c r="W3500" s="48">
        <f t="shared" si="2137"/>
        <v>1831</v>
      </c>
      <c r="X3500" s="32">
        <v>47890</v>
      </c>
      <c r="Y3500" s="31">
        <f t="shared" si="2130"/>
        <v>1.7331384422635205E-3</v>
      </c>
      <c r="Z3500" s="30">
        <f t="shared" si="2131"/>
        <v>2.0881186051367718E-5</v>
      </c>
      <c r="AA3500" s="10">
        <f t="shared" si="2125"/>
        <v>83</v>
      </c>
      <c r="AB3500" s="9" t="str">
        <f t="shared" si="2124"/>
        <v>U E</v>
      </c>
      <c r="AC3500" s="28">
        <f t="shared" si="2132"/>
        <v>1.7331384422635205E-3</v>
      </c>
      <c r="AD3500" s="29">
        <f t="shared" si="2133"/>
        <v>2.0881186051367718E-5</v>
      </c>
      <c r="AE3500" s="15">
        <f t="shared" si="2126"/>
        <v>83</v>
      </c>
      <c r="AF3500" s="27" t="e">
        <f t="shared" si="2135"/>
        <v>#REF!</v>
      </c>
      <c r="AG3500" s="7" t="e">
        <f t="shared" si="2135"/>
        <v>#REF!</v>
      </c>
      <c r="AH3500" s="17" t="e">
        <f t="shared" si="2127"/>
        <v>#REF!</v>
      </c>
      <c r="AI3500" s="26" t="e">
        <f t="shared" si="2136"/>
        <v>#REF!</v>
      </c>
      <c r="AJ3500" s="22" t="e">
        <f t="shared" si="2136"/>
        <v>#REF!</v>
      </c>
      <c r="AK3500" s="25" t="e">
        <f t="shared" si="2128"/>
        <v>#REF!</v>
      </c>
      <c r="AL3500" s="60">
        <f t="shared" si="2134"/>
        <v>40334</v>
      </c>
      <c r="AM3500" s="2"/>
    </row>
    <row r="3501" spans="1:39" ht="11.25" x14ac:dyDescent="0.2">
      <c r="A3501" s="2" t="s">
        <v>5</v>
      </c>
      <c r="B3501" s="2" t="str">
        <f t="shared" si="2123"/>
        <v>CACY2010</v>
      </c>
      <c r="C3501" s="2" t="s">
        <v>34</v>
      </c>
      <c r="D3501" s="4">
        <v>40333</v>
      </c>
      <c r="K3501" s="54">
        <f t="shared" si="2129"/>
        <v>0</v>
      </c>
      <c r="T3501" s="53">
        <v>2</v>
      </c>
      <c r="U3501" s="54">
        <v>10</v>
      </c>
      <c r="V3501" s="55">
        <v>357</v>
      </c>
      <c r="W3501" s="48">
        <f t="shared" si="2137"/>
        <v>1832</v>
      </c>
      <c r="X3501" s="32">
        <v>47890</v>
      </c>
      <c r="Y3501" s="31">
        <f t="shared" si="2130"/>
        <v>7.4545834203382753E-3</v>
      </c>
      <c r="Z3501" s="30">
        <f t="shared" si="2131"/>
        <v>2.0881186051367718E-4</v>
      </c>
      <c r="AA3501" s="10">
        <f t="shared" si="2125"/>
        <v>35.700000000000003</v>
      </c>
      <c r="AB3501" s="9" t="str">
        <f t="shared" si="2124"/>
        <v>U E</v>
      </c>
      <c r="AC3501" s="28">
        <f t="shared" si="2132"/>
        <v>7.4545834203382753E-3</v>
      </c>
      <c r="AD3501" s="29">
        <f t="shared" si="2133"/>
        <v>2.0881186051367718E-4</v>
      </c>
      <c r="AE3501" s="15">
        <f t="shared" si="2126"/>
        <v>35.700000000000003</v>
      </c>
      <c r="AF3501" s="27" t="e">
        <f t="shared" si="2135"/>
        <v>#REF!</v>
      </c>
      <c r="AG3501" s="7" t="e">
        <f t="shared" si="2135"/>
        <v>#REF!</v>
      </c>
      <c r="AH3501" s="17" t="e">
        <f t="shared" si="2127"/>
        <v>#REF!</v>
      </c>
      <c r="AI3501" s="26" t="e">
        <f t="shared" si="2136"/>
        <v>#REF!</v>
      </c>
      <c r="AJ3501" s="22" t="e">
        <f t="shared" si="2136"/>
        <v>#REF!</v>
      </c>
      <c r="AK3501" s="25" t="e">
        <f t="shared" si="2128"/>
        <v>#REF!</v>
      </c>
      <c r="AL3501" s="60">
        <f t="shared" si="2134"/>
        <v>40333</v>
      </c>
      <c r="AM3501" s="2"/>
    </row>
    <row r="3502" spans="1:39" ht="11.25" x14ac:dyDescent="0.2">
      <c r="A3502" s="2" t="s">
        <v>5</v>
      </c>
      <c r="B3502" s="2" t="str">
        <f t="shared" si="2123"/>
        <v>CACY2010</v>
      </c>
      <c r="C3502" s="2" t="s">
        <v>34</v>
      </c>
      <c r="D3502" s="4">
        <v>40332</v>
      </c>
      <c r="K3502" s="54">
        <f t="shared" si="2129"/>
        <v>0</v>
      </c>
      <c r="T3502" s="53">
        <v>2</v>
      </c>
      <c r="U3502" s="54">
        <v>5</v>
      </c>
      <c r="V3502" s="55">
        <v>243</v>
      </c>
      <c r="W3502" s="48">
        <f t="shared" si="2137"/>
        <v>1832</v>
      </c>
      <c r="X3502" s="32">
        <v>47890</v>
      </c>
      <c r="Y3502" s="31">
        <f t="shared" si="2130"/>
        <v>5.0741282104823553E-3</v>
      </c>
      <c r="Z3502" s="30">
        <f t="shared" si="2131"/>
        <v>1.0440593025683859E-4</v>
      </c>
      <c r="AA3502" s="10">
        <f t="shared" si="2125"/>
        <v>48.6</v>
      </c>
      <c r="AB3502" s="9" t="str">
        <f t="shared" si="2124"/>
        <v>U E</v>
      </c>
      <c r="AC3502" s="28">
        <f t="shared" si="2132"/>
        <v>5.0741282104823553E-3</v>
      </c>
      <c r="AD3502" s="29">
        <f t="shared" si="2133"/>
        <v>1.0440593025683859E-4</v>
      </c>
      <c r="AE3502" s="15">
        <f t="shared" si="2126"/>
        <v>48.6</v>
      </c>
      <c r="AF3502" s="27" t="e">
        <f t="shared" si="2135"/>
        <v>#REF!</v>
      </c>
      <c r="AG3502" s="7" t="e">
        <f t="shared" si="2135"/>
        <v>#REF!</v>
      </c>
      <c r="AH3502" s="17" t="e">
        <f t="shared" si="2127"/>
        <v>#REF!</v>
      </c>
      <c r="AI3502" s="26" t="e">
        <f t="shared" si="2136"/>
        <v>#REF!</v>
      </c>
      <c r="AJ3502" s="22" t="e">
        <f t="shared" si="2136"/>
        <v>#REF!</v>
      </c>
      <c r="AK3502" s="25" t="e">
        <f t="shared" si="2128"/>
        <v>#REF!</v>
      </c>
      <c r="AL3502" s="60">
        <f t="shared" si="2134"/>
        <v>40332</v>
      </c>
      <c r="AM3502" s="2"/>
    </row>
    <row r="3503" spans="1:39" ht="11.25" x14ac:dyDescent="0.2">
      <c r="A3503" s="2" t="s">
        <v>5</v>
      </c>
      <c r="B3503" s="2" t="str">
        <f t="shared" si="2123"/>
        <v>CACY2010</v>
      </c>
      <c r="C3503" s="2" t="s">
        <v>34</v>
      </c>
      <c r="D3503" s="4">
        <v>40331</v>
      </c>
      <c r="K3503" s="54">
        <f t="shared" si="2129"/>
        <v>0</v>
      </c>
      <c r="T3503" s="53">
        <v>4</v>
      </c>
      <c r="U3503" s="54">
        <v>75</v>
      </c>
      <c r="V3503" s="55">
        <v>8129</v>
      </c>
      <c r="W3503" s="48">
        <f t="shared" si="2137"/>
        <v>1832</v>
      </c>
      <c r="X3503" s="32">
        <v>47890</v>
      </c>
      <c r="Y3503" s="31">
        <f t="shared" si="2130"/>
        <v>0.16974316141156817</v>
      </c>
      <c r="Z3503" s="30">
        <f t="shared" si="2131"/>
        <v>1.5660889538525787E-3</v>
      </c>
      <c r="AA3503" s="10">
        <f t="shared" si="2125"/>
        <v>108.38666666666667</v>
      </c>
      <c r="AB3503" s="9" t="str">
        <f t="shared" si="2124"/>
        <v>U E</v>
      </c>
      <c r="AC3503" s="28">
        <f t="shared" si="2132"/>
        <v>0.16974316141156817</v>
      </c>
      <c r="AD3503" s="29">
        <f t="shared" si="2133"/>
        <v>1.5660889538525787E-3</v>
      </c>
      <c r="AE3503" s="15">
        <f t="shared" si="2126"/>
        <v>108.38666666666667</v>
      </c>
      <c r="AF3503" s="27" t="e">
        <f t="shared" si="2135"/>
        <v>#REF!</v>
      </c>
      <c r="AG3503" s="7" t="e">
        <f t="shared" si="2135"/>
        <v>#REF!</v>
      </c>
      <c r="AH3503" s="17" t="e">
        <f t="shared" si="2127"/>
        <v>#REF!</v>
      </c>
      <c r="AI3503" s="26" t="e">
        <f t="shared" si="2136"/>
        <v>#REF!</v>
      </c>
      <c r="AJ3503" s="22" t="e">
        <f t="shared" si="2136"/>
        <v>#REF!</v>
      </c>
      <c r="AK3503" s="25" t="e">
        <f t="shared" si="2128"/>
        <v>#REF!</v>
      </c>
      <c r="AL3503" s="60">
        <f t="shared" si="2134"/>
        <v>40331</v>
      </c>
      <c r="AM3503" s="2"/>
    </row>
    <row r="3504" spans="1:39" ht="11.25" x14ac:dyDescent="0.2">
      <c r="A3504" s="2" t="s">
        <v>5</v>
      </c>
      <c r="B3504" s="2" t="str">
        <f t="shared" si="2123"/>
        <v>CACY2010</v>
      </c>
      <c r="C3504" s="2" t="s">
        <v>34</v>
      </c>
      <c r="D3504" s="4">
        <v>40330</v>
      </c>
      <c r="K3504" s="54">
        <f t="shared" si="2129"/>
        <v>0</v>
      </c>
      <c r="T3504" s="53">
        <v>5</v>
      </c>
      <c r="U3504" s="54">
        <v>36</v>
      </c>
      <c r="V3504" s="55">
        <v>2069</v>
      </c>
      <c r="W3504" s="48">
        <f t="shared" si="2137"/>
        <v>1831</v>
      </c>
      <c r="X3504" s="32">
        <v>47890</v>
      </c>
      <c r="Y3504" s="31">
        <f t="shared" si="2130"/>
        <v>4.320317394027981E-2</v>
      </c>
      <c r="Z3504" s="30">
        <f t="shared" si="2131"/>
        <v>7.5172269784923784E-4</v>
      </c>
      <c r="AA3504" s="10">
        <f t="shared" si="2125"/>
        <v>57.472222222222221</v>
      </c>
      <c r="AB3504" s="9" t="str">
        <f t="shared" si="2124"/>
        <v>U E</v>
      </c>
      <c r="AC3504" s="28">
        <f t="shared" si="2132"/>
        <v>4.320317394027981E-2</v>
      </c>
      <c r="AD3504" s="29">
        <f t="shared" si="2133"/>
        <v>7.5172269784923784E-4</v>
      </c>
      <c r="AE3504" s="15">
        <f t="shared" si="2126"/>
        <v>57.472222222222221</v>
      </c>
      <c r="AF3504" s="27" t="e">
        <f t="shared" si="2135"/>
        <v>#REF!</v>
      </c>
      <c r="AG3504" s="7" t="e">
        <f t="shared" si="2135"/>
        <v>#REF!</v>
      </c>
      <c r="AH3504" s="17" t="e">
        <f t="shared" si="2127"/>
        <v>#REF!</v>
      </c>
      <c r="AI3504" s="26" t="e">
        <f t="shared" si="2136"/>
        <v>#REF!</v>
      </c>
      <c r="AJ3504" s="22" t="e">
        <f t="shared" si="2136"/>
        <v>#REF!</v>
      </c>
      <c r="AK3504" s="25" t="e">
        <f t="shared" si="2128"/>
        <v>#REF!</v>
      </c>
      <c r="AL3504" s="60">
        <f t="shared" si="2134"/>
        <v>40330</v>
      </c>
      <c r="AM3504" s="2"/>
    </row>
    <row r="3505" spans="1:39" ht="11.25" x14ac:dyDescent="0.2">
      <c r="A3505" s="2" t="s">
        <v>5</v>
      </c>
      <c r="B3505" s="2" t="str">
        <f t="shared" si="2123"/>
        <v>CACY2010</v>
      </c>
      <c r="C3505" s="2" t="s">
        <v>34</v>
      </c>
      <c r="D3505" s="4">
        <v>40329</v>
      </c>
      <c r="G3505" s="69">
        <v>105</v>
      </c>
      <c r="H3505" s="71">
        <v>1.08</v>
      </c>
      <c r="I3505" s="76">
        <v>97</v>
      </c>
      <c r="K3505" s="54">
        <f t="shared" si="2129"/>
        <v>0</v>
      </c>
      <c r="T3505" s="53">
        <v>7</v>
      </c>
      <c r="U3505" s="54">
        <v>29</v>
      </c>
      <c r="V3505" s="55">
        <v>3927</v>
      </c>
      <c r="W3505" s="48">
        <f t="shared" si="2137"/>
        <v>1832</v>
      </c>
      <c r="X3505" s="32">
        <v>47890</v>
      </c>
      <c r="Y3505" s="31">
        <f t="shared" si="2130"/>
        <v>8.2000417623721025E-2</v>
      </c>
      <c r="Z3505" s="30">
        <f t="shared" si="2131"/>
        <v>6.0555439548966381E-4</v>
      </c>
      <c r="AA3505" s="10">
        <f t="shared" si="2125"/>
        <v>135.41379310344828</v>
      </c>
      <c r="AB3505" s="9" t="str">
        <f t="shared" si="2124"/>
        <v>U E</v>
      </c>
      <c r="AC3505" s="28">
        <f t="shared" si="2132"/>
        <v>8.2000417623721025E-2</v>
      </c>
      <c r="AD3505" s="29">
        <f t="shared" si="2133"/>
        <v>6.0555439548966381E-4</v>
      </c>
      <c r="AE3505" s="15">
        <f t="shared" si="2126"/>
        <v>135.41379310344828</v>
      </c>
      <c r="AF3505" s="27" t="e">
        <f t="shared" si="2135"/>
        <v>#REF!</v>
      </c>
      <c r="AG3505" s="7" t="e">
        <f t="shared" si="2135"/>
        <v>#REF!</v>
      </c>
      <c r="AH3505" s="17" t="e">
        <f t="shared" si="2127"/>
        <v>#REF!</v>
      </c>
      <c r="AI3505" s="26" t="e">
        <f t="shared" si="2136"/>
        <v>#REF!</v>
      </c>
      <c r="AJ3505" s="22" t="e">
        <f t="shared" si="2136"/>
        <v>#REF!</v>
      </c>
      <c r="AK3505" s="25" t="e">
        <f t="shared" si="2128"/>
        <v>#REF!</v>
      </c>
      <c r="AL3505" s="60">
        <f t="shared" si="2134"/>
        <v>40329</v>
      </c>
      <c r="AM3505" s="2"/>
    </row>
    <row r="3506" spans="1:39" ht="11.25" x14ac:dyDescent="0.2">
      <c r="A3506" s="2" t="s">
        <v>5</v>
      </c>
      <c r="B3506" s="2" t="str">
        <f t="shared" si="2123"/>
        <v>CACY2010</v>
      </c>
      <c r="C3506" s="2" t="s">
        <v>34</v>
      </c>
      <c r="D3506" s="4">
        <v>40328</v>
      </c>
      <c r="K3506" s="54">
        <f t="shared" si="2129"/>
        <v>0</v>
      </c>
      <c r="T3506" s="53">
        <v>1</v>
      </c>
      <c r="U3506" s="54">
        <v>374</v>
      </c>
      <c r="V3506" s="55">
        <v>89511</v>
      </c>
      <c r="W3506" s="48">
        <f t="shared" si="2137"/>
        <v>1829</v>
      </c>
      <c r="X3506" s="32">
        <v>47890</v>
      </c>
      <c r="Y3506" s="31">
        <f t="shared" si="2130"/>
        <v>1.8690958446439758</v>
      </c>
      <c r="Z3506" s="30">
        <f t="shared" si="2131"/>
        <v>7.8095635832115262E-3</v>
      </c>
      <c r="AA3506" s="10">
        <f t="shared" si="2125"/>
        <v>239.33422459893049</v>
      </c>
      <c r="AB3506" s="9" t="str">
        <f t="shared" si="2124"/>
        <v>U E</v>
      </c>
      <c r="AC3506" s="28">
        <f t="shared" si="2132"/>
        <v>1.8690958446439758</v>
      </c>
      <c r="AD3506" s="29">
        <f t="shared" si="2133"/>
        <v>7.8095635832115262E-3</v>
      </c>
      <c r="AE3506" s="15">
        <f t="shared" si="2126"/>
        <v>239.33422459893049</v>
      </c>
      <c r="AF3506" s="27" t="e">
        <f t="shared" si="2135"/>
        <v>#REF!</v>
      </c>
      <c r="AG3506" s="7" t="e">
        <f t="shared" si="2135"/>
        <v>#REF!</v>
      </c>
      <c r="AH3506" s="17" t="e">
        <f t="shared" si="2127"/>
        <v>#REF!</v>
      </c>
      <c r="AI3506" s="26" t="e">
        <f t="shared" si="2136"/>
        <v>#REF!</v>
      </c>
      <c r="AJ3506" s="22" t="e">
        <f t="shared" si="2136"/>
        <v>#REF!</v>
      </c>
      <c r="AK3506" s="25" t="e">
        <f t="shared" si="2128"/>
        <v>#REF!</v>
      </c>
      <c r="AL3506" s="60">
        <f t="shared" si="2134"/>
        <v>40328</v>
      </c>
      <c r="AM3506" s="2"/>
    </row>
    <row r="3507" spans="1:39" ht="11.25" x14ac:dyDescent="0.2">
      <c r="A3507" s="2" t="s">
        <v>5</v>
      </c>
      <c r="B3507" s="2" t="str">
        <f t="shared" si="2123"/>
        <v>CACY2010</v>
      </c>
      <c r="C3507" s="2" t="s">
        <v>34</v>
      </c>
      <c r="D3507" s="4">
        <v>40327</v>
      </c>
      <c r="K3507" s="54">
        <f t="shared" si="2129"/>
        <v>0</v>
      </c>
      <c r="T3507" s="53">
        <v>1</v>
      </c>
      <c r="U3507" s="54">
        <v>22</v>
      </c>
      <c r="V3507" s="55">
        <v>7288</v>
      </c>
      <c r="W3507" s="48">
        <f t="shared" si="2137"/>
        <v>1828</v>
      </c>
      <c r="X3507" s="32">
        <v>47890</v>
      </c>
      <c r="Y3507" s="31">
        <f t="shared" si="2130"/>
        <v>0.15218208394236793</v>
      </c>
      <c r="Z3507" s="30">
        <f t="shared" si="2131"/>
        <v>4.5938609313008979E-4</v>
      </c>
      <c r="AA3507" s="10">
        <f t="shared" si="2125"/>
        <v>331.27272727272725</v>
      </c>
      <c r="AB3507" s="9" t="str">
        <f t="shared" si="2124"/>
        <v>U E</v>
      </c>
      <c r="AC3507" s="28">
        <f t="shared" si="2132"/>
        <v>0.15218208394236793</v>
      </c>
      <c r="AD3507" s="29">
        <f t="shared" si="2133"/>
        <v>4.5938609313008979E-4</v>
      </c>
      <c r="AE3507" s="15">
        <f t="shared" si="2126"/>
        <v>331.27272727272725</v>
      </c>
      <c r="AF3507" s="27" t="e">
        <f t="shared" si="2135"/>
        <v>#REF!</v>
      </c>
      <c r="AG3507" s="7" t="e">
        <f t="shared" si="2135"/>
        <v>#REF!</v>
      </c>
      <c r="AH3507" s="17" t="e">
        <f t="shared" si="2127"/>
        <v>#REF!</v>
      </c>
      <c r="AI3507" s="26" t="e">
        <f t="shared" si="2136"/>
        <v>#REF!</v>
      </c>
      <c r="AJ3507" s="22" t="e">
        <f t="shared" si="2136"/>
        <v>#REF!</v>
      </c>
      <c r="AK3507" s="25" t="e">
        <f t="shared" si="2128"/>
        <v>#REF!</v>
      </c>
      <c r="AL3507" s="60">
        <f t="shared" si="2134"/>
        <v>40327</v>
      </c>
      <c r="AM3507" s="2"/>
    </row>
    <row r="3508" spans="1:39" ht="11.25" x14ac:dyDescent="0.2">
      <c r="A3508" s="2" t="s">
        <v>5</v>
      </c>
      <c r="B3508" s="2" t="str">
        <f t="shared" si="2123"/>
        <v>CACY2010</v>
      </c>
      <c r="C3508" s="2" t="s">
        <v>34</v>
      </c>
      <c r="D3508" s="4">
        <v>40326</v>
      </c>
      <c r="K3508" s="54">
        <f t="shared" si="2129"/>
        <v>0</v>
      </c>
      <c r="T3508" s="53"/>
      <c r="U3508" s="54"/>
      <c r="V3508" s="55"/>
      <c r="W3508" s="48">
        <f t="shared" si="2137"/>
        <v>1829</v>
      </c>
      <c r="X3508" s="32">
        <v>47890</v>
      </c>
      <c r="Y3508" s="31">
        <f t="shared" si="2130"/>
        <v>0</v>
      </c>
      <c r="Z3508" s="30">
        <f t="shared" si="2131"/>
        <v>0</v>
      </c>
      <c r="AA3508" s="10">
        <f t="shared" si="2125"/>
        <v>0</v>
      </c>
      <c r="AB3508" s="9" t="str">
        <f t="shared" si="2124"/>
        <v>U E</v>
      </c>
      <c r="AC3508" s="28">
        <f t="shared" si="2132"/>
        <v>0</v>
      </c>
      <c r="AD3508" s="29">
        <f t="shared" si="2133"/>
        <v>0</v>
      </c>
      <c r="AE3508" s="15">
        <f t="shared" si="2126"/>
        <v>0</v>
      </c>
      <c r="AF3508" s="27" t="e">
        <f t="shared" si="2135"/>
        <v>#REF!</v>
      </c>
      <c r="AG3508" s="7" t="e">
        <f t="shared" si="2135"/>
        <v>#REF!</v>
      </c>
      <c r="AH3508" s="17" t="e">
        <f t="shared" si="2127"/>
        <v>#REF!</v>
      </c>
      <c r="AI3508" s="26" t="e">
        <f t="shared" si="2136"/>
        <v>#REF!</v>
      </c>
      <c r="AJ3508" s="22" t="e">
        <f t="shared" si="2136"/>
        <v>#REF!</v>
      </c>
      <c r="AK3508" s="25" t="e">
        <f t="shared" si="2128"/>
        <v>#REF!</v>
      </c>
      <c r="AL3508" s="60">
        <f t="shared" si="2134"/>
        <v>40326</v>
      </c>
      <c r="AM3508" s="2"/>
    </row>
    <row r="3509" spans="1:39" ht="11.25" x14ac:dyDescent="0.2">
      <c r="A3509" s="2" t="s">
        <v>5</v>
      </c>
      <c r="B3509" s="2" t="str">
        <f t="shared" si="2123"/>
        <v>CACY2010</v>
      </c>
      <c r="C3509" s="2" t="s">
        <v>34</v>
      </c>
      <c r="D3509" s="4">
        <v>40325</v>
      </c>
      <c r="K3509" s="54">
        <f t="shared" si="2129"/>
        <v>0</v>
      </c>
      <c r="T3509" s="53">
        <v>2</v>
      </c>
      <c r="U3509" s="54">
        <v>3</v>
      </c>
      <c r="V3509" s="55">
        <v>419</v>
      </c>
      <c r="W3509" s="48">
        <f t="shared" si="2137"/>
        <v>1831</v>
      </c>
      <c r="X3509" s="32">
        <v>47890</v>
      </c>
      <c r="Y3509" s="31">
        <f t="shared" si="2130"/>
        <v>8.7492169555230745E-3</v>
      </c>
      <c r="Z3509" s="30">
        <f t="shared" si="2131"/>
        <v>6.2643558154103153E-5</v>
      </c>
      <c r="AA3509" s="10">
        <f t="shared" si="2125"/>
        <v>139.66666666666669</v>
      </c>
      <c r="AB3509" s="9" t="str">
        <f t="shared" si="2124"/>
        <v>U E</v>
      </c>
      <c r="AC3509" s="28">
        <f t="shared" si="2132"/>
        <v>8.7492169555230745E-3</v>
      </c>
      <c r="AD3509" s="29">
        <f t="shared" si="2133"/>
        <v>6.2643558154103153E-5</v>
      </c>
      <c r="AE3509" s="15">
        <f t="shared" si="2126"/>
        <v>139.66666666666669</v>
      </c>
      <c r="AF3509" s="27" t="e">
        <f t="shared" si="2135"/>
        <v>#REF!</v>
      </c>
      <c r="AG3509" s="7" t="e">
        <f t="shared" si="2135"/>
        <v>#REF!</v>
      </c>
      <c r="AH3509" s="17" t="e">
        <f t="shared" si="2127"/>
        <v>#REF!</v>
      </c>
      <c r="AI3509" s="26" t="e">
        <f t="shared" si="2136"/>
        <v>#REF!</v>
      </c>
      <c r="AJ3509" s="22" t="e">
        <f t="shared" si="2136"/>
        <v>#REF!</v>
      </c>
      <c r="AK3509" s="25" t="e">
        <f t="shared" si="2128"/>
        <v>#REF!</v>
      </c>
      <c r="AL3509" s="60">
        <f t="shared" si="2134"/>
        <v>40325</v>
      </c>
      <c r="AM3509" s="2"/>
    </row>
    <row r="3510" spans="1:39" ht="11.25" x14ac:dyDescent="0.2">
      <c r="A3510" s="2" t="s">
        <v>5</v>
      </c>
      <c r="B3510" s="2" t="str">
        <f t="shared" si="2123"/>
        <v>CACY2010</v>
      </c>
      <c r="C3510" s="2" t="s">
        <v>34</v>
      </c>
      <c r="D3510" s="4">
        <v>40324</v>
      </c>
      <c r="K3510" s="54">
        <f t="shared" si="2129"/>
        <v>0</v>
      </c>
      <c r="T3510" s="53">
        <v>10</v>
      </c>
      <c r="U3510" s="54">
        <v>6415</v>
      </c>
      <c r="V3510" s="55">
        <v>388256</v>
      </c>
      <c r="W3510" s="48">
        <f t="shared" si="2137"/>
        <v>1833</v>
      </c>
      <c r="X3510" s="32">
        <v>47890</v>
      </c>
      <c r="Y3510" s="31">
        <f t="shared" si="2130"/>
        <v>8.1072457715598247</v>
      </c>
      <c r="Z3510" s="30">
        <f t="shared" si="2131"/>
        <v>0.1339528085195239</v>
      </c>
      <c r="AA3510" s="10">
        <f t="shared" si="2125"/>
        <v>60.523148869836326</v>
      </c>
      <c r="AB3510" s="9" t="str">
        <f t="shared" si="2124"/>
        <v>U E</v>
      </c>
      <c r="AC3510" s="28">
        <f t="shared" si="2132"/>
        <v>8.1072457715598247</v>
      </c>
      <c r="AD3510" s="29">
        <f t="shared" si="2133"/>
        <v>0.1339528085195239</v>
      </c>
      <c r="AE3510" s="15">
        <f t="shared" si="2126"/>
        <v>60.523148869836326</v>
      </c>
      <c r="AF3510" s="27" t="e">
        <f t="shared" si="2135"/>
        <v>#REF!</v>
      </c>
      <c r="AG3510" s="7" t="e">
        <f t="shared" si="2135"/>
        <v>#REF!</v>
      </c>
      <c r="AH3510" s="17" t="e">
        <f t="shared" si="2127"/>
        <v>#REF!</v>
      </c>
      <c r="AI3510" s="26" t="e">
        <f t="shared" si="2136"/>
        <v>#REF!</v>
      </c>
      <c r="AJ3510" s="22" t="e">
        <f t="shared" si="2136"/>
        <v>#REF!</v>
      </c>
      <c r="AK3510" s="25" t="e">
        <f t="shared" si="2128"/>
        <v>#REF!</v>
      </c>
      <c r="AL3510" s="60">
        <f t="shared" si="2134"/>
        <v>40324</v>
      </c>
      <c r="AM3510" s="2"/>
    </row>
    <row r="3511" spans="1:39" ht="11.25" x14ac:dyDescent="0.2">
      <c r="A3511" s="2" t="s">
        <v>5</v>
      </c>
      <c r="B3511" s="2" t="str">
        <f t="shared" ref="B3511:B3574" si="2138">CONCATENATE(A3511,C3511)</f>
        <v>CACY2010</v>
      </c>
      <c r="C3511" s="2" t="s">
        <v>34</v>
      </c>
      <c r="D3511" s="4">
        <v>40323</v>
      </c>
      <c r="K3511" s="54">
        <f t="shared" si="2129"/>
        <v>0</v>
      </c>
      <c r="T3511" s="53">
        <v>6</v>
      </c>
      <c r="U3511" s="54">
        <v>30</v>
      </c>
      <c r="V3511" s="55">
        <v>6806</v>
      </c>
      <c r="W3511" s="48">
        <f t="shared" si="2137"/>
        <v>1834</v>
      </c>
      <c r="X3511" s="32">
        <v>47890</v>
      </c>
      <c r="Y3511" s="31">
        <f t="shared" si="2130"/>
        <v>0.14211735226560868</v>
      </c>
      <c r="Z3511" s="30">
        <f t="shared" si="2131"/>
        <v>6.2643558154103153E-4</v>
      </c>
      <c r="AA3511" s="10">
        <f t="shared" si="2125"/>
        <v>226.86666666666665</v>
      </c>
      <c r="AB3511" s="9" t="str">
        <f t="shared" si="2124"/>
        <v>U E</v>
      </c>
      <c r="AC3511" s="28">
        <f t="shared" si="2132"/>
        <v>0.14211735226560868</v>
      </c>
      <c r="AD3511" s="29">
        <f t="shared" si="2133"/>
        <v>6.2643558154103153E-4</v>
      </c>
      <c r="AE3511" s="15">
        <f t="shared" si="2126"/>
        <v>226.86666666666665</v>
      </c>
      <c r="AF3511" s="27" t="e">
        <f t="shared" si="2135"/>
        <v>#REF!</v>
      </c>
      <c r="AG3511" s="7" t="e">
        <f t="shared" si="2135"/>
        <v>#REF!</v>
      </c>
      <c r="AH3511" s="17" t="e">
        <f t="shared" si="2127"/>
        <v>#REF!</v>
      </c>
      <c r="AI3511" s="26" t="e">
        <f t="shared" si="2136"/>
        <v>#REF!</v>
      </c>
      <c r="AJ3511" s="22" t="e">
        <f t="shared" si="2136"/>
        <v>#REF!</v>
      </c>
      <c r="AK3511" s="25" t="e">
        <f t="shared" si="2128"/>
        <v>#REF!</v>
      </c>
      <c r="AL3511" s="60">
        <f t="shared" si="2134"/>
        <v>40323</v>
      </c>
      <c r="AM3511" s="2"/>
    </row>
    <row r="3512" spans="1:39" ht="11.25" x14ac:dyDescent="0.2">
      <c r="A3512" s="2" t="s">
        <v>5</v>
      </c>
      <c r="B3512" s="2" t="str">
        <f t="shared" si="2138"/>
        <v>CACY2010</v>
      </c>
      <c r="C3512" s="2" t="s">
        <v>34</v>
      </c>
      <c r="D3512" s="4">
        <v>40322</v>
      </c>
      <c r="K3512" s="54">
        <f t="shared" si="2129"/>
        <v>0</v>
      </c>
      <c r="T3512" s="53">
        <v>5</v>
      </c>
      <c r="U3512" s="54">
        <v>77</v>
      </c>
      <c r="V3512" s="55">
        <v>15373</v>
      </c>
      <c r="W3512" s="48">
        <f t="shared" si="2137"/>
        <v>1837</v>
      </c>
      <c r="X3512" s="32">
        <v>47890</v>
      </c>
      <c r="Y3512" s="31">
        <f t="shared" si="2130"/>
        <v>0.32100647316767594</v>
      </c>
      <c r="Z3512" s="30">
        <f t="shared" si="2131"/>
        <v>1.6078513259553142E-3</v>
      </c>
      <c r="AA3512" s="10">
        <f t="shared" si="2125"/>
        <v>199.64935064935068</v>
      </c>
      <c r="AB3512" s="9" t="str">
        <f t="shared" si="2124"/>
        <v>U E</v>
      </c>
      <c r="AC3512" s="28">
        <f t="shared" si="2132"/>
        <v>0.32100647316767594</v>
      </c>
      <c r="AD3512" s="29">
        <f t="shared" si="2133"/>
        <v>1.6078513259553142E-3</v>
      </c>
      <c r="AE3512" s="15">
        <f t="shared" si="2126"/>
        <v>199.64935064935068</v>
      </c>
      <c r="AF3512" s="27" t="e">
        <f t="shared" si="2135"/>
        <v>#REF!</v>
      </c>
      <c r="AG3512" s="7" t="e">
        <f t="shared" si="2135"/>
        <v>#REF!</v>
      </c>
      <c r="AH3512" s="17" t="e">
        <f t="shared" si="2127"/>
        <v>#REF!</v>
      </c>
      <c r="AI3512" s="26" t="e">
        <f t="shared" si="2136"/>
        <v>#REF!</v>
      </c>
      <c r="AJ3512" s="22" t="e">
        <f t="shared" si="2136"/>
        <v>#REF!</v>
      </c>
      <c r="AK3512" s="25" t="e">
        <f t="shared" si="2128"/>
        <v>#REF!</v>
      </c>
      <c r="AL3512" s="60">
        <f t="shared" si="2134"/>
        <v>40322</v>
      </c>
      <c r="AM3512" s="2"/>
    </row>
    <row r="3513" spans="1:39" ht="11.25" x14ac:dyDescent="0.2">
      <c r="A3513" s="2" t="s">
        <v>5</v>
      </c>
      <c r="B3513" s="2" t="str">
        <f t="shared" si="2138"/>
        <v>CACY2010</v>
      </c>
      <c r="C3513" s="2" t="s">
        <v>34</v>
      </c>
      <c r="D3513" s="4">
        <v>40321</v>
      </c>
      <c r="K3513" s="54">
        <f t="shared" si="2129"/>
        <v>0</v>
      </c>
      <c r="T3513" s="53">
        <v>2</v>
      </c>
      <c r="U3513" s="54">
        <v>212</v>
      </c>
      <c r="V3513" s="55">
        <v>2065</v>
      </c>
      <c r="W3513" s="48">
        <f t="shared" si="2137"/>
        <v>1840</v>
      </c>
      <c r="X3513" s="32">
        <v>47890</v>
      </c>
      <c r="Y3513" s="31">
        <f t="shared" si="2130"/>
        <v>4.311964919607434E-2</v>
      </c>
      <c r="Z3513" s="30">
        <f t="shared" si="2131"/>
        <v>4.4268114428899557E-3</v>
      </c>
      <c r="AA3513" s="10">
        <f t="shared" si="2125"/>
        <v>9.7405660377358512</v>
      </c>
      <c r="AB3513" s="9" t="str">
        <f t="shared" si="2124"/>
        <v>U E</v>
      </c>
      <c r="AC3513" s="28">
        <f t="shared" si="2132"/>
        <v>4.311964919607434E-2</v>
      </c>
      <c r="AD3513" s="29">
        <f t="shared" si="2133"/>
        <v>4.4268114428899557E-3</v>
      </c>
      <c r="AE3513" s="15">
        <f t="shared" si="2126"/>
        <v>9.7405660377358512</v>
      </c>
      <c r="AF3513" s="27" t="e">
        <f t="shared" si="2135"/>
        <v>#REF!</v>
      </c>
      <c r="AG3513" s="7" t="e">
        <f t="shared" si="2135"/>
        <v>#REF!</v>
      </c>
      <c r="AH3513" s="17" t="e">
        <f t="shared" si="2127"/>
        <v>#REF!</v>
      </c>
      <c r="AI3513" s="26" t="e">
        <f t="shared" si="2136"/>
        <v>#REF!</v>
      </c>
      <c r="AJ3513" s="22" t="e">
        <f t="shared" si="2136"/>
        <v>#REF!</v>
      </c>
      <c r="AK3513" s="25" t="e">
        <f t="shared" si="2128"/>
        <v>#REF!</v>
      </c>
      <c r="AL3513" s="60">
        <f t="shared" si="2134"/>
        <v>40321</v>
      </c>
      <c r="AM3513" s="2"/>
    </row>
    <row r="3514" spans="1:39" ht="11.25" x14ac:dyDescent="0.2">
      <c r="A3514" s="2" t="s">
        <v>5</v>
      </c>
      <c r="B3514" s="2" t="str">
        <f t="shared" si="2138"/>
        <v>CACY2010</v>
      </c>
      <c r="C3514" s="2" t="s">
        <v>34</v>
      </c>
      <c r="D3514" s="4">
        <v>40320</v>
      </c>
      <c r="K3514" s="54">
        <f t="shared" si="2129"/>
        <v>0</v>
      </c>
      <c r="T3514" s="53">
        <v>1</v>
      </c>
      <c r="U3514" s="54">
        <v>1</v>
      </c>
      <c r="V3514" s="55">
        <v>60</v>
      </c>
      <c r="W3514" s="48">
        <f t="shared" si="2137"/>
        <v>1852</v>
      </c>
      <c r="X3514" s="32">
        <v>47890</v>
      </c>
      <c r="Y3514" s="31">
        <f t="shared" si="2130"/>
        <v>1.2528711630820631E-3</v>
      </c>
      <c r="Z3514" s="30">
        <f t="shared" si="2131"/>
        <v>2.0881186051367718E-5</v>
      </c>
      <c r="AA3514" s="10">
        <f t="shared" si="2125"/>
        <v>60</v>
      </c>
      <c r="AB3514" s="9" t="str">
        <f t="shared" si="2124"/>
        <v>U E</v>
      </c>
      <c r="AC3514" s="28">
        <f t="shared" si="2132"/>
        <v>1.2528711630820631E-3</v>
      </c>
      <c r="AD3514" s="29">
        <f t="shared" si="2133"/>
        <v>2.0881186051367718E-5</v>
      </c>
      <c r="AE3514" s="15">
        <f t="shared" si="2126"/>
        <v>60</v>
      </c>
      <c r="AF3514" s="27" t="e">
        <f t="shared" si="2135"/>
        <v>#REF!</v>
      </c>
      <c r="AG3514" s="7" t="e">
        <f t="shared" si="2135"/>
        <v>#REF!</v>
      </c>
      <c r="AH3514" s="17" t="e">
        <f t="shared" si="2127"/>
        <v>#REF!</v>
      </c>
      <c r="AI3514" s="26" t="e">
        <f t="shared" si="2136"/>
        <v>#REF!</v>
      </c>
      <c r="AJ3514" s="22" t="e">
        <f t="shared" si="2136"/>
        <v>#REF!</v>
      </c>
      <c r="AK3514" s="25" t="e">
        <f t="shared" si="2128"/>
        <v>#REF!</v>
      </c>
      <c r="AL3514" s="60">
        <f t="shared" si="2134"/>
        <v>40320</v>
      </c>
      <c r="AM3514" s="2"/>
    </row>
    <row r="3515" spans="1:39" ht="11.25" x14ac:dyDescent="0.2">
      <c r="A3515" s="2" t="s">
        <v>5</v>
      </c>
      <c r="B3515" s="2" t="str">
        <f t="shared" si="2138"/>
        <v>CACY2010</v>
      </c>
      <c r="C3515" s="2" t="s">
        <v>34</v>
      </c>
      <c r="D3515" s="4">
        <v>40319</v>
      </c>
      <c r="K3515" s="54">
        <f t="shared" si="2129"/>
        <v>0</v>
      </c>
      <c r="T3515" s="53">
        <v>3</v>
      </c>
      <c r="U3515" s="54">
        <v>12</v>
      </c>
      <c r="V3515" s="55">
        <v>3227</v>
      </c>
      <c r="W3515" s="48">
        <f t="shared" si="2137"/>
        <v>1855</v>
      </c>
      <c r="X3515" s="32">
        <v>47890</v>
      </c>
      <c r="Y3515" s="31">
        <f t="shared" si="2130"/>
        <v>6.7383587387763622E-2</v>
      </c>
      <c r="Z3515" s="30">
        <f t="shared" si="2131"/>
        <v>2.5057423261641261E-4</v>
      </c>
      <c r="AA3515" s="10">
        <f t="shared" si="2125"/>
        <v>268.91666666666663</v>
      </c>
      <c r="AB3515" s="9" t="str">
        <f t="shared" si="2124"/>
        <v>U E</v>
      </c>
      <c r="AC3515" s="28">
        <f t="shared" si="2132"/>
        <v>6.7383587387763622E-2</v>
      </c>
      <c r="AD3515" s="29">
        <f t="shared" si="2133"/>
        <v>2.5057423261641261E-4</v>
      </c>
      <c r="AE3515" s="15">
        <f t="shared" si="2126"/>
        <v>268.91666666666663</v>
      </c>
      <c r="AF3515" s="27" t="e">
        <f t="shared" si="2135"/>
        <v>#REF!</v>
      </c>
      <c r="AG3515" s="7" t="e">
        <f t="shared" si="2135"/>
        <v>#REF!</v>
      </c>
      <c r="AH3515" s="17" t="e">
        <f t="shared" si="2127"/>
        <v>#REF!</v>
      </c>
      <c r="AI3515" s="26" t="e">
        <f t="shared" si="2136"/>
        <v>#REF!</v>
      </c>
      <c r="AJ3515" s="22" t="e">
        <f t="shared" si="2136"/>
        <v>#REF!</v>
      </c>
      <c r="AK3515" s="25" t="e">
        <f t="shared" si="2128"/>
        <v>#REF!</v>
      </c>
      <c r="AL3515" s="60">
        <f t="shared" si="2134"/>
        <v>40319</v>
      </c>
      <c r="AM3515" s="2"/>
    </row>
    <row r="3516" spans="1:39" ht="11.25" x14ac:dyDescent="0.2">
      <c r="A3516" s="2" t="s">
        <v>5</v>
      </c>
      <c r="B3516" s="2" t="str">
        <f t="shared" si="2138"/>
        <v>CACY2010</v>
      </c>
      <c r="C3516" s="2" t="s">
        <v>34</v>
      </c>
      <c r="D3516" s="4">
        <v>40318</v>
      </c>
      <c r="K3516" s="54">
        <f t="shared" si="2129"/>
        <v>0</v>
      </c>
      <c r="T3516" s="53">
        <v>4</v>
      </c>
      <c r="U3516" s="54">
        <v>24</v>
      </c>
      <c r="V3516" s="55">
        <v>1940</v>
      </c>
      <c r="W3516" s="48">
        <f t="shared" si="2137"/>
        <v>1865</v>
      </c>
      <c r="X3516" s="32">
        <v>47890</v>
      </c>
      <c r="Y3516" s="31">
        <f t="shared" si="2130"/>
        <v>4.0509500939653373E-2</v>
      </c>
      <c r="Z3516" s="30">
        <f t="shared" si="2131"/>
        <v>5.0114846523282523E-4</v>
      </c>
      <c r="AA3516" s="10">
        <f t="shared" si="2125"/>
        <v>80.833333333333329</v>
      </c>
      <c r="AB3516" s="9" t="str">
        <f t="shared" ref="AB3516:AB3579" si="2139">IF(E3516&gt;0,"M E","U E")</f>
        <v>U E</v>
      </c>
      <c r="AC3516" s="28">
        <f t="shared" si="2132"/>
        <v>4.0509500939653373E-2</v>
      </c>
      <c r="AD3516" s="29">
        <f t="shared" si="2133"/>
        <v>5.0114846523282523E-4</v>
      </c>
      <c r="AE3516" s="15">
        <f t="shared" si="2126"/>
        <v>80.833333333333329</v>
      </c>
      <c r="AF3516" s="27" t="e">
        <f t="shared" si="2135"/>
        <v>#REF!</v>
      </c>
      <c r="AG3516" s="7" t="e">
        <f t="shared" si="2135"/>
        <v>#REF!</v>
      </c>
      <c r="AH3516" s="17" t="e">
        <f t="shared" si="2127"/>
        <v>#REF!</v>
      </c>
      <c r="AI3516" s="26" t="e">
        <f t="shared" si="2136"/>
        <v>#REF!</v>
      </c>
      <c r="AJ3516" s="22" t="e">
        <f t="shared" si="2136"/>
        <v>#REF!</v>
      </c>
      <c r="AK3516" s="25" t="e">
        <f t="shared" si="2128"/>
        <v>#REF!</v>
      </c>
      <c r="AL3516" s="60">
        <f t="shared" si="2134"/>
        <v>40318</v>
      </c>
      <c r="AM3516" s="2"/>
    </row>
    <row r="3517" spans="1:39" ht="11.25" x14ac:dyDescent="0.2">
      <c r="A3517" s="2" t="s">
        <v>5</v>
      </c>
      <c r="B3517" s="2" t="str">
        <f t="shared" si="2138"/>
        <v>CACY2010</v>
      </c>
      <c r="C3517" s="2" t="s">
        <v>34</v>
      </c>
      <c r="D3517" s="4">
        <v>40317</v>
      </c>
      <c r="K3517" s="54">
        <f t="shared" si="2129"/>
        <v>0</v>
      </c>
      <c r="T3517" s="53">
        <v>4</v>
      </c>
      <c r="U3517" s="54">
        <v>4</v>
      </c>
      <c r="V3517" s="55">
        <v>392</v>
      </c>
      <c r="W3517" s="48">
        <f t="shared" si="2137"/>
        <v>1866</v>
      </c>
      <c r="X3517" s="32">
        <v>47890</v>
      </c>
      <c r="Y3517" s="31">
        <f t="shared" si="2130"/>
        <v>8.1854249321361445E-3</v>
      </c>
      <c r="Z3517" s="30">
        <f t="shared" si="2131"/>
        <v>8.3524744205470871E-5</v>
      </c>
      <c r="AA3517" s="10">
        <f t="shared" si="2125"/>
        <v>97.999999999999986</v>
      </c>
      <c r="AB3517" s="9" t="str">
        <f t="shared" si="2139"/>
        <v>U E</v>
      </c>
      <c r="AC3517" s="28">
        <f t="shared" si="2132"/>
        <v>8.1854249321361445E-3</v>
      </c>
      <c r="AD3517" s="29">
        <f t="shared" si="2133"/>
        <v>8.3524744205470871E-5</v>
      </c>
      <c r="AE3517" s="15">
        <f t="shared" si="2126"/>
        <v>97.999999999999986</v>
      </c>
      <c r="AF3517" s="27" t="e">
        <f t="shared" si="2135"/>
        <v>#REF!</v>
      </c>
      <c r="AG3517" s="7" t="e">
        <f t="shared" si="2135"/>
        <v>#REF!</v>
      </c>
      <c r="AH3517" s="17" t="e">
        <f t="shared" si="2127"/>
        <v>#REF!</v>
      </c>
      <c r="AI3517" s="26" t="e">
        <f t="shared" si="2136"/>
        <v>#REF!</v>
      </c>
      <c r="AJ3517" s="22" t="e">
        <f t="shared" si="2136"/>
        <v>#REF!</v>
      </c>
      <c r="AK3517" s="25" t="e">
        <f t="shared" si="2128"/>
        <v>#REF!</v>
      </c>
      <c r="AL3517" s="60">
        <f t="shared" si="2134"/>
        <v>40317</v>
      </c>
      <c r="AM3517" s="2"/>
    </row>
    <row r="3518" spans="1:39" ht="11.25" x14ac:dyDescent="0.2">
      <c r="A3518" s="2" t="s">
        <v>5</v>
      </c>
      <c r="B3518" s="2" t="str">
        <f t="shared" si="2138"/>
        <v>CACY2010</v>
      </c>
      <c r="C3518" s="2" t="s">
        <v>34</v>
      </c>
      <c r="D3518" s="4">
        <v>40316</v>
      </c>
      <c r="K3518" s="54">
        <f t="shared" si="2129"/>
        <v>0</v>
      </c>
      <c r="T3518" s="53">
        <v>2</v>
      </c>
      <c r="U3518" s="54">
        <v>375</v>
      </c>
      <c r="V3518" s="55">
        <v>86117</v>
      </c>
      <c r="W3518" s="48">
        <f t="shared" si="2137"/>
        <v>1863</v>
      </c>
      <c r="X3518" s="32">
        <v>47890</v>
      </c>
      <c r="Y3518" s="31">
        <f t="shared" si="2130"/>
        <v>1.7982250991856337</v>
      </c>
      <c r="Z3518" s="30">
        <f t="shared" si="2131"/>
        <v>7.8304447692628936E-3</v>
      </c>
      <c r="AA3518" s="10">
        <f t="shared" ref="AA3518:AA3581" si="2140">IF(Z3518=0,0,Y3518/Z3518)</f>
        <v>229.64533333333333</v>
      </c>
      <c r="AB3518" s="9" t="str">
        <f t="shared" si="2139"/>
        <v>U E</v>
      </c>
      <c r="AC3518" s="28">
        <f t="shared" si="2132"/>
        <v>1.7982250991856337</v>
      </c>
      <c r="AD3518" s="29">
        <f t="shared" si="2133"/>
        <v>7.8304447692628936E-3</v>
      </c>
      <c r="AE3518" s="15">
        <f t="shared" ref="AE3518:AE3581" si="2141">IF(AD3518=0,0,AC3518/AD3518)</f>
        <v>229.64533333333333</v>
      </c>
      <c r="AF3518" s="27" t="e">
        <f t="shared" si="2135"/>
        <v>#REF!</v>
      </c>
      <c r="AG3518" s="7" t="e">
        <f t="shared" si="2135"/>
        <v>#REF!</v>
      </c>
      <c r="AH3518" s="17" t="e">
        <f t="shared" ref="AH3518:AH3581" si="2142">AF3518/AG3518</f>
        <v>#REF!</v>
      </c>
      <c r="AI3518" s="26" t="e">
        <f t="shared" si="2136"/>
        <v>#REF!</v>
      </c>
      <c r="AJ3518" s="22" t="e">
        <f t="shared" si="2136"/>
        <v>#REF!</v>
      </c>
      <c r="AK3518" s="25" t="e">
        <f t="shared" ref="AK3518:AK3581" si="2143">AI3518/AJ3518</f>
        <v>#REF!</v>
      </c>
      <c r="AL3518" s="60">
        <f t="shared" si="2134"/>
        <v>40316</v>
      </c>
      <c r="AM3518" s="2"/>
    </row>
    <row r="3519" spans="1:39" ht="11.25" x14ac:dyDescent="0.2">
      <c r="A3519" s="2" t="s">
        <v>5</v>
      </c>
      <c r="B3519" s="2" t="str">
        <f t="shared" si="2138"/>
        <v>CACY2010</v>
      </c>
      <c r="C3519" s="2" t="s">
        <v>34</v>
      </c>
      <c r="D3519" s="4">
        <v>40315</v>
      </c>
      <c r="K3519" s="54">
        <f t="shared" si="2129"/>
        <v>0</v>
      </c>
      <c r="T3519" s="53">
        <v>8</v>
      </c>
      <c r="U3519" s="54">
        <v>21</v>
      </c>
      <c r="V3519" s="55">
        <v>3356</v>
      </c>
      <c r="W3519" s="48">
        <f t="shared" si="2137"/>
        <v>1865</v>
      </c>
      <c r="X3519" s="32">
        <v>47890</v>
      </c>
      <c r="Y3519" s="31">
        <f t="shared" si="2130"/>
        <v>7.0077260388390059E-2</v>
      </c>
      <c r="Z3519" s="30">
        <f t="shared" si="2131"/>
        <v>4.3850490707872207E-4</v>
      </c>
      <c r="AA3519" s="10">
        <f t="shared" si="2140"/>
        <v>159.8095238095238</v>
      </c>
      <c r="AB3519" s="9" t="str">
        <f t="shared" si="2139"/>
        <v>U E</v>
      </c>
      <c r="AC3519" s="28">
        <f t="shared" si="2132"/>
        <v>7.0077260388390059E-2</v>
      </c>
      <c r="AD3519" s="29">
        <f t="shared" si="2133"/>
        <v>4.3850490707872207E-4</v>
      </c>
      <c r="AE3519" s="15">
        <f t="shared" si="2141"/>
        <v>159.8095238095238</v>
      </c>
      <c r="AF3519" s="27" t="e">
        <f t="shared" si="2135"/>
        <v>#REF!</v>
      </c>
      <c r="AG3519" s="7" t="e">
        <f t="shared" si="2135"/>
        <v>#REF!</v>
      </c>
      <c r="AH3519" s="17" t="e">
        <f t="shared" si="2142"/>
        <v>#REF!</v>
      </c>
      <c r="AI3519" s="26" t="e">
        <f t="shared" si="2136"/>
        <v>#REF!</v>
      </c>
      <c r="AJ3519" s="22" t="e">
        <f t="shared" si="2136"/>
        <v>#REF!</v>
      </c>
      <c r="AK3519" s="25" t="e">
        <f t="shared" si="2143"/>
        <v>#REF!</v>
      </c>
      <c r="AL3519" s="60">
        <f t="shared" si="2134"/>
        <v>40315</v>
      </c>
      <c r="AM3519" s="2"/>
    </row>
    <row r="3520" spans="1:39" ht="11.25" x14ac:dyDescent="0.2">
      <c r="A3520" s="2" t="s">
        <v>5</v>
      </c>
      <c r="B3520" s="2" t="str">
        <f t="shared" si="2138"/>
        <v>CACY2010</v>
      </c>
      <c r="C3520" s="2" t="s">
        <v>34</v>
      </c>
      <c r="D3520" s="4">
        <v>40314</v>
      </c>
      <c r="K3520" s="54">
        <f t="shared" si="2129"/>
        <v>0</v>
      </c>
      <c r="T3520" s="53">
        <v>0</v>
      </c>
      <c r="U3520" s="54">
        <v>0</v>
      </c>
      <c r="V3520" s="55">
        <v>0</v>
      </c>
      <c r="W3520" s="48">
        <f t="shared" si="2137"/>
        <v>1860</v>
      </c>
      <c r="X3520" s="32">
        <v>47890</v>
      </c>
      <c r="Y3520" s="31">
        <f t="shared" si="2130"/>
        <v>0</v>
      </c>
      <c r="Z3520" s="30">
        <f t="shared" si="2131"/>
        <v>0</v>
      </c>
      <c r="AA3520" s="10">
        <f t="shared" si="2140"/>
        <v>0</v>
      </c>
      <c r="AB3520" s="9" t="str">
        <f t="shared" si="2139"/>
        <v>U E</v>
      </c>
      <c r="AC3520" s="28">
        <f t="shared" si="2132"/>
        <v>0</v>
      </c>
      <c r="AD3520" s="29">
        <f t="shared" si="2133"/>
        <v>0</v>
      </c>
      <c r="AE3520" s="15">
        <f t="shared" si="2141"/>
        <v>0</v>
      </c>
      <c r="AF3520" s="27" t="e">
        <f t="shared" si="2135"/>
        <v>#REF!</v>
      </c>
      <c r="AG3520" s="7" t="e">
        <f t="shared" si="2135"/>
        <v>#REF!</v>
      </c>
      <c r="AH3520" s="17" t="e">
        <f t="shared" si="2142"/>
        <v>#REF!</v>
      </c>
      <c r="AI3520" s="26" t="e">
        <f t="shared" si="2136"/>
        <v>#REF!</v>
      </c>
      <c r="AJ3520" s="22" t="e">
        <f t="shared" si="2136"/>
        <v>#REF!</v>
      </c>
      <c r="AK3520" s="25" t="e">
        <f t="shared" si="2143"/>
        <v>#REF!</v>
      </c>
      <c r="AL3520" s="60">
        <f t="shared" si="2134"/>
        <v>40314</v>
      </c>
      <c r="AM3520" s="2"/>
    </row>
    <row r="3521" spans="1:39" ht="11.25" x14ac:dyDescent="0.2">
      <c r="A3521" s="2" t="s">
        <v>5</v>
      </c>
      <c r="B3521" s="2" t="str">
        <f t="shared" si="2138"/>
        <v>CACY2010</v>
      </c>
      <c r="C3521" s="2" t="s">
        <v>34</v>
      </c>
      <c r="D3521" s="4">
        <v>40313</v>
      </c>
      <c r="K3521" s="54">
        <f t="shared" si="2129"/>
        <v>0</v>
      </c>
      <c r="T3521" s="53">
        <v>2</v>
      </c>
      <c r="U3521" s="54">
        <v>3</v>
      </c>
      <c r="V3521" s="55">
        <v>389</v>
      </c>
      <c r="W3521" s="48">
        <f t="shared" si="2137"/>
        <v>1862</v>
      </c>
      <c r="X3521" s="32">
        <v>47890</v>
      </c>
      <c r="Y3521" s="31">
        <f t="shared" si="2130"/>
        <v>8.1227813739820423E-3</v>
      </c>
      <c r="Z3521" s="30">
        <f t="shared" si="2131"/>
        <v>6.2643558154103153E-5</v>
      </c>
      <c r="AA3521" s="10">
        <f t="shared" si="2140"/>
        <v>129.66666666666666</v>
      </c>
      <c r="AB3521" s="9" t="str">
        <f t="shared" si="2139"/>
        <v>U E</v>
      </c>
      <c r="AC3521" s="28">
        <f t="shared" si="2132"/>
        <v>8.1227813739820423E-3</v>
      </c>
      <c r="AD3521" s="29">
        <f t="shared" si="2133"/>
        <v>6.2643558154103153E-5</v>
      </c>
      <c r="AE3521" s="15">
        <f t="shared" si="2141"/>
        <v>129.66666666666666</v>
      </c>
      <c r="AF3521" s="27" t="e">
        <f t="shared" si="2135"/>
        <v>#REF!</v>
      </c>
      <c r="AG3521" s="7" t="e">
        <f t="shared" si="2135"/>
        <v>#REF!</v>
      </c>
      <c r="AH3521" s="17" t="e">
        <f t="shared" si="2142"/>
        <v>#REF!</v>
      </c>
      <c r="AI3521" s="26" t="e">
        <f t="shared" si="2136"/>
        <v>#REF!</v>
      </c>
      <c r="AJ3521" s="22" t="e">
        <f t="shared" si="2136"/>
        <v>#REF!</v>
      </c>
      <c r="AK3521" s="25" t="e">
        <f t="shared" si="2143"/>
        <v>#REF!</v>
      </c>
      <c r="AL3521" s="60">
        <f t="shared" si="2134"/>
        <v>40313</v>
      </c>
      <c r="AM3521" s="2"/>
    </row>
    <row r="3522" spans="1:39" ht="11.25" x14ac:dyDescent="0.2">
      <c r="A3522" s="2" t="s">
        <v>5</v>
      </c>
      <c r="B3522" s="2" t="str">
        <f t="shared" si="2138"/>
        <v>CACY2010</v>
      </c>
      <c r="C3522" s="2" t="s">
        <v>34</v>
      </c>
      <c r="D3522" s="4">
        <v>40312</v>
      </c>
      <c r="K3522" s="54">
        <f t="shared" si="2129"/>
        <v>0</v>
      </c>
      <c r="T3522" s="53">
        <v>5</v>
      </c>
      <c r="U3522" s="54">
        <v>23</v>
      </c>
      <c r="V3522" s="55">
        <v>1272</v>
      </c>
      <c r="W3522" s="48">
        <f t="shared" si="2137"/>
        <v>1865</v>
      </c>
      <c r="X3522" s="32">
        <v>47890</v>
      </c>
      <c r="Y3522" s="31">
        <f t="shared" si="2130"/>
        <v>2.6560868657339736E-2</v>
      </c>
      <c r="Z3522" s="30">
        <f t="shared" si="2131"/>
        <v>4.8026727918145751E-4</v>
      </c>
      <c r="AA3522" s="10">
        <f t="shared" si="2140"/>
        <v>55.304347826086953</v>
      </c>
      <c r="AB3522" s="9" t="str">
        <f t="shared" si="2139"/>
        <v>U E</v>
      </c>
      <c r="AC3522" s="28">
        <f t="shared" si="2132"/>
        <v>2.6560868657339736E-2</v>
      </c>
      <c r="AD3522" s="29">
        <f t="shared" si="2133"/>
        <v>4.8026727918145751E-4</v>
      </c>
      <c r="AE3522" s="15">
        <f t="shared" si="2141"/>
        <v>55.304347826086953</v>
      </c>
      <c r="AF3522" s="27" t="e">
        <f t="shared" si="2135"/>
        <v>#REF!</v>
      </c>
      <c r="AG3522" s="7" t="e">
        <f t="shared" si="2135"/>
        <v>#REF!</v>
      </c>
      <c r="AH3522" s="17" t="e">
        <f t="shared" si="2142"/>
        <v>#REF!</v>
      </c>
      <c r="AI3522" s="26" t="e">
        <f t="shared" si="2136"/>
        <v>#REF!</v>
      </c>
      <c r="AJ3522" s="22" t="e">
        <f t="shared" si="2136"/>
        <v>#REF!</v>
      </c>
      <c r="AK3522" s="25" t="e">
        <f t="shared" si="2143"/>
        <v>#REF!</v>
      </c>
      <c r="AL3522" s="60">
        <f t="shared" si="2134"/>
        <v>40312</v>
      </c>
      <c r="AM3522" s="2"/>
    </row>
    <row r="3523" spans="1:39" ht="11.25" x14ac:dyDescent="0.2">
      <c r="A3523" s="2" t="s">
        <v>5</v>
      </c>
      <c r="B3523" s="2" t="str">
        <f t="shared" si="2138"/>
        <v>CACY2010</v>
      </c>
      <c r="C3523" s="2" t="s">
        <v>34</v>
      </c>
      <c r="D3523" s="4">
        <v>40311</v>
      </c>
      <c r="K3523" s="54">
        <f t="shared" si="2129"/>
        <v>0</v>
      </c>
      <c r="T3523" s="53">
        <v>4</v>
      </c>
      <c r="U3523" s="54">
        <v>5</v>
      </c>
      <c r="V3523" s="55">
        <v>580</v>
      </c>
      <c r="W3523" s="48">
        <f t="shared" si="2137"/>
        <v>1865</v>
      </c>
      <c r="X3523" s="32">
        <v>47890</v>
      </c>
      <c r="Y3523" s="31">
        <f t="shared" si="2130"/>
        <v>1.2111087909793277E-2</v>
      </c>
      <c r="Z3523" s="30">
        <f t="shared" si="2131"/>
        <v>1.0440593025683859E-4</v>
      </c>
      <c r="AA3523" s="10">
        <f t="shared" si="2140"/>
        <v>116</v>
      </c>
      <c r="AB3523" s="9" t="str">
        <f t="shared" si="2139"/>
        <v>U E</v>
      </c>
      <c r="AC3523" s="28">
        <f t="shared" si="2132"/>
        <v>1.2111087909793277E-2</v>
      </c>
      <c r="AD3523" s="29">
        <f t="shared" si="2133"/>
        <v>1.0440593025683859E-4</v>
      </c>
      <c r="AE3523" s="15">
        <f t="shared" si="2141"/>
        <v>116</v>
      </c>
      <c r="AF3523" s="27" t="e">
        <f t="shared" si="2135"/>
        <v>#REF!</v>
      </c>
      <c r="AG3523" s="7" t="e">
        <f t="shared" si="2135"/>
        <v>#REF!</v>
      </c>
      <c r="AH3523" s="17" t="e">
        <f t="shared" si="2142"/>
        <v>#REF!</v>
      </c>
      <c r="AI3523" s="26" t="e">
        <f t="shared" si="2136"/>
        <v>#REF!</v>
      </c>
      <c r="AJ3523" s="22" t="e">
        <f t="shared" si="2136"/>
        <v>#REF!</v>
      </c>
      <c r="AK3523" s="25" t="e">
        <f t="shared" si="2143"/>
        <v>#REF!</v>
      </c>
      <c r="AL3523" s="60">
        <f t="shared" si="2134"/>
        <v>40311</v>
      </c>
      <c r="AM3523" s="2"/>
    </row>
    <row r="3524" spans="1:39" ht="11.25" x14ac:dyDescent="0.2">
      <c r="A3524" s="2" t="s">
        <v>5</v>
      </c>
      <c r="B3524" s="2" t="str">
        <f t="shared" si="2138"/>
        <v>CACY2010</v>
      </c>
      <c r="C3524" s="2" t="s">
        <v>34</v>
      </c>
      <c r="D3524" s="4">
        <v>40310</v>
      </c>
      <c r="K3524" s="54">
        <f t="shared" si="2129"/>
        <v>0</v>
      </c>
      <c r="T3524" s="53">
        <v>1</v>
      </c>
      <c r="U3524" s="54">
        <v>4</v>
      </c>
      <c r="V3524" s="55">
        <v>607</v>
      </c>
      <c r="W3524" s="48">
        <f t="shared" si="2137"/>
        <v>1861</v>
      </c>
      <c r="X3524" s="32">
        <v>47890</v>
      </c>
      <c r="Y3524" s="31">
        <f t="shared" si="2130"/>
        <v>1.2674879933180205E-2</v>
      </c>
      <c r="Z3524" s="30">
        <f t="shared" si="2131"/>
        <v>8.3524744205470871E-5</v>
      </c>
      <c r="AA3524" s="10">
        <f t="shared" si="2140"/>
        <v>151.75</v>
      </c>
      <c r="AB3524" s="9" t="str">
        <f t="shared" si="2139"/>
        <v>U E</v>
      </c>
      <c r="AC3524" s="28">
        <f t="shared" si="2132"/>
        <v>1.2674879933180205E-2</v>
      </c>
      <c r="AD3524" s="29">
        <f t="shared" si="2133"/>
        <v>8.3524744205470871E-5</v>
      </c>
      <c r="AE3524" s="15">
        <f t="shared" si="2141"/>
        <v>151.75</v>
      </c>
      <c r="AF3524" s="27" t="e">
        <f t="shared" si="2135"/>
        <v>#REF!</v>
      </c>
      <c r="AG3524" s="7" t="e">
        <f t="shared" si="2135"/>
        <v>#REF!</v>
      </c>
      <c r="AH3524" s="17" t="e">
        <f t="shared" si="2142"/>
        <v>#REF!</v>
      </c>
      <c r="AI3524" s="26" t="e">
        <f t="shared" si="2136"/>
        <v>#REF!</v>
      </c>
      <c r="AJ3524" s="22" t="e">
        <f t="shared" si="2136"/>
        <v>#REF!</v>
      </c>
      <c r="AK3524" s="25" t="e">
        <f t="shared" si="2143"/>
        <v>#REF!</v>
      </c>
      <c r="AL3524" s="60">
        <f t="shared" si="2134"/>
        <v>40310</v>
      </c>
      <c r="AM3524" s="2"/>
    </row>
    <row r="3525" spans="1:39" ht="11.25" x14ac:dyDescent="0.2">
      <c r="A3525" s="2" t="s">
        <v>5</v>
      </c>
      <c r="B3525" s="2" t="str">
        <f t="shared" si="2138"/>
        <v>CACY2010</v>
      </c>
      <c r="C3525" s="2" t="s">
        <v>34</v>
      </c>
      <c r="D3525" s="4">
        <v>40309</v>
      </c>
      <c r="K3525" s="54">
        <f t="shared" si="2129"/>
        <v>0</v>
      </c>
      <c r="T3525" s="53">
        <v>1</v>
      </c>
      <c r="U3525" s="54">
        <v>1</v>
      </c>
      <c r="V3525" s="55">
        <v>80</v>
      </c>
      <c r="W3525" s="48">
        <f t="shared" si="2137"/>
        <v>1861</v>
      </c>
      <c r="X3525" s="32">
        <v>47890</v>
      </c>
      <c r="Y3525" s="31">
        <f t="shared" si="2130"/>
        <v>1.6704948841094174E-3</v>
      </c>
      <c r="Z3525" s="30">
        <f t="shared" si="2131"/>
        <v>2.0881186051367718E-5</v>
      </c>
      <c r="AA3525" s="10">
        <f t="shared" si="2140"/>
        <v>80</v>
      </c>
      <c r="AB3525" s="9" t="str">
        <f t="shared" si="2139"/>
        <v>U E</v>
      </c>
      <c r="AC3525" s="28">
        <f t="shared" si="2132"/>
        <v>1.6704948841094174E-3</v>
      </c>
      <c r="AD3525" s="29">
        <f t="shared" si="2133"/>
        <v>2.0881186051367718E-5</v>
      </c>
      <c r="AE3525" s="15">
        <f t="shared" si="2141"/>
        <v>80</v>
      </c>
      <c r="AF3525" s="27" t="e">
        <f t="shared" si="2135"/>
        <v>#REF!</v>
      </c>
      <c r="AG3525" s="7" t="e">
        <f t="shared" si="2135"/>
        <v>#REF!</v>
      </c>
      <c r="AH3525" s="17" t="e">
        <f t="shared" si="2142"/>
        <v>#REF!</v>
      </c>
      <c r="AI3525" s="26" t="e">
        <f t="shared" si="2136"/>
        <v>#REF!</v>
      </c>
      <c r="AJ3525" s="22" t="e">
        <f t="shared" si="2136"/>
        <v>#REF!</v>
      </c>
      <c r="AK3525" s="25" t="e">
        <f t="shared" si="2143"/>
        <v>#REF!</v>
      </c>
      <c r="AL3525" s="60">
        <f t="shared" si="2134"/>
        <v>40309</v>
      </c>
      <c r="AM3525" s="2"/>
    </row>
    <row r="3526" spans="1:39" ht="11.25" x14ac:dyDescent="0.2">
      <c r="A3526" s="2" t="s">
        <v>5</v>
      </c>
      <c r="B3526" s="2" t="str">
        <f t="shared" si="2138"/>
        <v>CACY2010</v>
      </c>
      <c r="C3526" s="2" t="s">
        <v>34</v>
      </c>
      <c r="D3526" s="4">
        <v>40308</v>
      </c>
      <c r="K3526" s="54">
        <f t="shared" ref="K3526:K3589" si="2144">L3526-J3526</f>
        <v>0</v>
      </c>
      <c r="T3526" s="53">
        <v>7</v>
      </c>
      <c r="U3526" s="54">
        <v>26</v>
      </c>
      <c r="V3526" s="55">
        <v>2699</v>
      </c>
      <c r="W3526" s="48">
        <f t="shared" si="2137"/>
        <v>1860</v>
      </c>
      <c r="X3526" s="32">
        <v>47890</v>
      </c>
      <c r="Y3526" s="31">
        <f t="shared" si="2130"/>
        <v>5.6358321152641472E-2</v>
      </c>
      <c r="Z3526" s="30">
        <f t="shared" si="2131"/>
        <v>5.4291083733556066E-4</v>
      </c>
      <c r="AA3526" s="10">
        <f t="shared" si="2140"/>
        <v>103.80769230769231</v>
      </c>
      <c r="AB3526" s="9" t="str">
        <f t="shared" si="2139"/>
        <v>U E</v>
      </c>
      <c r="AC3526" s="28">
        <f t="shared" si="2132"/>
        <v>5.6358321152641472E-2</v>
      </c>
      <c r="AD3526" s="29">
        <f t="shared" si="2133"/>
        <v>5.4291083733556066E-4</v>
      </c>
      <c r="AE3526" s="15">
        <f t="shared" si="2141"/>
        <v>103.80769230769231</v>
      </c>
      <c r="AF3526" s="27" t="e">
        <f t="shared" si="2135"/>
        <v>#REF!</v>
      </c>
      <c r="AG3526" s="7" t="e">
        <f t="shared" si="2135"/>
        <v>#REF!</v>
      </c>
      <c r="AH3526" s="17" t="e">
        <f t="shared" si="2142"/>
        <v>#REF!</v>
      </c>
      <c r="AI3526" s="26" t="e">
        <f t="shared" si="2136"/>
        <v>#REF!</v>
      </c>
      <c r="AJ3526" s="22" t="e">
        <f t="shared" si="2136"/>
        <v>#REF!</v>
      </c>
      <c r="AK3526" s="25" t="e">
        <f t="shared" si="2143"/>
        <v>#REF!</v>
      </c>
      <c r="AL3526" s="60">
        <f t="shared" si="2134"/>
        <v>40308</v>
      </c>
      <c r="AM3526" s="2"/>
    </row>
    <row r="3527" spans="1:39" ht="11.25" x14ac:dyDescent="0.2">
      <c r="A3527" s="2" t="s">
        <v>5</v>
      </c>
      <c r="B3527" s="2" t="str">
        <f t="shared" si="2138"/>
        <v>CACY2010</v>
      </c>
      <c r="C3527" s="2" t="s">
        <v>34</v>
      </c>
      <c r="D3527" s="4">
        <v>40307</v>
      </c>
      <c r="K3527" s="54">
        <f t="shared" si="2144"/>
        <v>0</v>
      </c>
      <c r="T3527" s="53">
        <v>4</v>
      </c>
      <c r="U3527" s="54">
        <v>2158</v>
      </c>
      <c r="V3527" s="55">
        <v>125183</v>
      </c>
      <c r="W3527" s="48">
        <f t="shared" si="2137"/>
        <v>1856</v>
      </c>
      <c r="X3527" s="32">
        <v>47890</v>
      </c>
      <c r="Y3527" s="31">
        <f t="shared" si="2130"/>
        <v>2.6139695134683651</v>
      </c>
      <c r="Z3527" s="30">
        <f t="shared" si="2131"/>
        <v>4.5061599498851537E-2</v>
      </c>
      <c r="AA3527" s="10">
        <f t="shared" si="2140"/>
        <v>58.008804448563488</v>
      </c>
      <c r="AB3527" s="9" t="str">
        <f t="shared" si="2139"/>
        <v>U E</v>
      </c>
      <c r="AC3527" s="28">
        <f t="shared" si="2132"/>
        <v>2.6139695134683651</v>
      </c>
      <c r="AD3527" s="29">
        <f t="shared" si="2133"/>
        <v>4.5061599498851537E-2</v>
      </c>
      <c r="AE3527" s="15">
        <f t="shared" si="2141"/>
        <v>58.008804448563488</v>
      </c>
      <c r="AF3527" s="27" t="e">
        <f t="shared" si="2135"/>
        <v>#REF!</v>
      </c>
      <c r="AG3527" s="7" t="e">
        <f t="shared" si="2135"/>
        <v>#REF!</v>
      </c>
      <c r="AH3527" s="17" t="e">
        <f t="shared" si="2142"/>
        <v>#REF!</v>
      </c>
      <c r="AI3527" s="26" t="e">
        <f t="shared" si="2136"/>
        <v>#REF!</v>
      </c>
      <c r="AJ3527" s="22" t="e">
        <f t="shared" si="2136"/>
        <v>#REF!</v>
      </c>
      <c r="AK3527" s="25" t="e">
        <f t="shared" si="2143"/>
        <v>#REF!</v>
      </c>
      <c r="AL3527" s="60">
        <f t="shared" si="2134"/>
        <v>40307</v>
      </c>
      <c r="AM3527" s="2"/>
    </row>
    <row r="3528" spans="1:39" ht="11.25" x14ac:dyDescent="0.2">
      <c r="A3528" s="2" t="s">
        <v>5</v>
      </c>
      <c r="B3528" s="2" t="str">
        <f t="shared" si="2138"/>
        <v>CACY2010</v>
      </c>
      <c r="C3528" s="2" t="s">
        <v>34</v>
      </c>
      <c r="D3528" s="4">
        <v>40306</v>
      </c>
      <c r="K3528" s="54">
        <f t="shared" si="2144"/>
        <v>0</v>
      </c>
      <c r="T3528" s="53">
        <v>5</v>
      </c>
      <c r="U3528" s="54">
        <v>55</v>
      </c>
      <c r="V3528" s="55">
        <v>14381</v>
      </c>
      <c r="W3528" s="48">
        <f t="shared" si="2137"/>
        <v>1860</v>
      </c>
      <c r="X3528" s="32">
        <v>47890</v>
      </c>
      <c r="Y3528" s="31">
        <f t="shared" si="2130"/>
        <v>0.30029233660471916</v>
      </c>
      <c r="Z3528" s="30">
        <f t="shared" si="2131"/>
        <v>1.1484652328252244E-3</v>
      </c>
      <c r="AA3528" s="10">
        <f t="shared" si="2140"/>
        <v>261.4727272727273</v>
      </c>
      <c r="AB3528" s="9" t="str">
        <f t="shared" si="2139"/>
        <v>U E</v>
      </c>
      <c r="AC3528" s="28">
        <f t="shared" si="2132"/>
        <v>0.30029233660471916</v>
      </c>
      <c r="AD3528" s="29">
        <f t="shared" si="2133"/>
        <v>1.1484652328252244E-3</v>
      </c>
      <c r="AE3528" s="15">
        <f t="shared" si="2141"/>
        <v>261.4727272727273</v>
      </c>
      <c r="AF3528" s="27" t="e">
        <f t="shared" si="2135"/>
        <v>#REF!</v>
      </c>
      <c r="AG3528" s="7" t="e">
        <f t="shared" si="2135"/>
        <v>#REF!</v>
      </c>
      <c r="AH3528" s="17" t="e">
        <f t="shared" si="2142"/>
        <v>#REF!</v>
      </c>
      <c r="AI3528" s="26" t="e">
        <f t="shared" si="2136"/>
        <v>#REF!</v>
      </c>
      <c r="AJ3528" s="22" t="e">
        <f t="shared" si="2136"/>
        <v>#REF!</v>
      </c>
      <c r="AK3528" s="25" t="e">
        <f t="shared" si="2143"/>
        <v>#REF!</v>
      </c>
      <c r="AL3528" s="60">
        <f t="shared" si="2134"/>
        <v>40306</v>
      </c>
      <c r="AM3528" s="2"/>
    </row>
    <row r="3529" spans="1:39" ht="11.25" x14ac:dyDescent="0.2">
      <c r="A3529" s="2" t="s">
        <v>5</v>
      </c>
      <c r="B3529" s="2" t="str">
        <f t="shared" si="2138"/>
        <v>CACY2010</v>
      </c>
      <c r="C3529" s="2" t="s">
        <v>34</v>
      </c>
      <c r="D3529" s="4">
        <v>40305</v>
      </c>
      <c r="K3529" s="54">
        <f t="shared" si="2144"/>
        <v>0</v>
      </c>
      <c r="T3529" s="53">
        <v>3</v>
      </c>
      <c r="U3529" s="54">
        <v>4</v>
      </c>
      <c r="V3529" s="55">
        <v>361</v>
      </c>
      <c r="W3529" s="48">
        <f t="shared" si="2137"/>
        <v>1856</v>
      </c>
      <c r="X3529" s="32">
        <v>47890</v>
      </c>
      <c r="Y3529" s="31">
        <f t="shared" si="2130"/>
        <v>7.5381081645437458E-3</v>
      </c>
      <c r="Z3529" s="30">
        <f t="shared" si="2131"/>
        <v>8.3524744205470871E-5</v>
      </c>
      <c r="AA3529" s="10">
        <f t="shared" si="2140"/>
        <v>90.25</v>
      </c>
      <c r="AB3529" s="9" t="str">
        <f t="shared" si="2139"/>
        <v>U E</v>
      </c>
      <c r="AC3529" s="28">
        <f t="shared" si="2132"/>
        <v>7.5381081645437458E-3</v>
      </c>
      <c r="AD3529" s="29">
        <f t="shared" si="2133"/>
        <v>8.3524744205470871E-5</v>
      </c>
      <c r="AE3529" s="15">
        <f t="shared" si="2141"/>
        <v>90.25</v>
      </c>
      <c r="AF3529" s="27" t="e">
        <f t="shared" si="2135"/>
        <v>#REF!</v>
      </c>
      <c r="AG3529" s="7" t="e">
        <f t="shared" si="2135"/>
        <v>#REF!</v>
      </c>
      <c r="AH3529" s="17" t="e">
        <f t="shared" si="2142"/>
        <v>#REF!</v>
      </c>
      <c r="AI3529" s="26" t="e">
        <f t="shared" si="2136"/>
        <v>#REF!</v>
      </c>
      <c r="AJ3529" s="22" t="e">
        <f t="shared" si="2136"/>
        <v>#REF!</v>
      </c>
      <c r="AK3529" s="25" t="e">
        <f t="shared" si="2143"/>
        <v>#REF!</v>
      </c>
      <c r="AL3529" s="60">
        <f t="shared" si="2134"/>
        <v>40305</v>
      </c>
      <c r="AM3529" s="2"/>
    </row>
    <row r="3530" spans="1:39" ht="11.25" x14ac:dyDescent="0.2">
      <c r="A3530" s="2" t="s">
        <v>5</v>
      </c>
      <c r="B3530" s="2" t="str">
        <f t="shared" si="2138"/>
        <v>CACY2010</v>
      </c>
      <c r="C3530" s="2" t="s">
        <v>34</v>
      </c>
      <c r="D3530" s="4">
        <v>40304</v>
      </c>
      <c r="K3530" s="54">
        <f t="shared" si="2144"/>
        <v>0</v>
      </c>
      <c r="T3530" s="53">
        <v>1</v>
      </c>
      <c r="U3530" s="54">
        <v>1</v>
      </c>
      <c r="V3530" s="55">
        <v>392</v>
      </c>
      <c r="W3530" s="48">
        <f t="shared" si="2137"/>
        <v>1855</v>
      </c>
      <c r="X3530" s="32">
        <v>47890</v>
      </c>
      <c r="Y3530" s="31">
        <f t="shared" si="2130"/>
        <v>8.1854249321361445E-3</v>
      </c>
      <c r="Z3530" s="30">
        <f t="shared" si="2131"/>
        <v>2.0881186051367718E-5</v>
      </c>
      <c r="AA3530" s="10">
        <f t="shared" si="2140"/>
        <v>391.99999999999994</v>
      </c>
      <c r="AB3530" s="9" t="str">
        <f t="shared" si="2139"/>
        <v>U E</v>
      </c>
      <c r="AC3530" s="28">
        <f t="shared" si="2132"/>
        <v>8.1854249321361445E-3</v>
      </c>
      <c r="AD3530" s="29">
        <f t="shared" si="2133"/>
        <v>2.0881186051367718E-5</v>
      </c>
      <c r="AE3530" s="15">
        <f t="shared" si="2141"/>
        <v>391.99999999999994</v>
      </c>
      <c r="AF3530" s="27" t="e">
        <f t="shared" si="2135"/>
        <v>#REF!</v>
      </c>
      <c r="AG3530" s="7" t="e">
        <f t="shared" si="2135"/>
        <v>#REF!</v>
      </c>
      <c r="AH3530" s="17" t="e">
        <f t="shared" si="2142"/>
        <v>#REF!</v>
      </c>
      <c r="AI3530" s="26" t="e">
        <f t="shared" si="2136"/>
        <v>#REF!</v>
      </c>
      <c r="AJ3530" s="22" t="e">
        <f t="shared" si="2136"/>
        <v>#REF!</v>
      </c>
      <c r="AK3530" s="25" t="e">
        <f t="shared" si="2143"/>
        <v>#REF!</v>
      </c>
      <c r="AL3530" s="60">
        <f t="shared" si="2134"/>
        <v>40304</v>
      </c>
      <c r="AM3530" s="2"/>
    </row>
    <row r="3531" spans="1:39" ht="11.25" x14ac:dyDescent="0.2">
      <c r="A3531" s="2" t="s">
        <v>5</v>
      </c>
      <c r="B3531" s="2" t="str">
        <f t="shared" si="2138"/>
        <v>CACY2010</v>
      </c>
      <c r="C3531" s="2" t="s">
        <v>34</v>
      </c>
      <c r="D3531" s="4">
        <v>40303</v>
      </c>
      <c r="K3531" s="54">
        <f t="shared" si="2144"/>
        <v>0</v>
      </c>
      <c r="T3531" s="53">
        <v>7</v>
      </c>
      <c r="U3531" s="54">
        <v>293</v>
      </c>
      <c r="V3531" s="55">
        <v>65104</v>
      </c>
      <c r="W3531" s="48">
        <f t="shared" si="2137"/>
        <v>1861</v>
      </c>
      <c r="X3531" s="32">
        <v>47890</v>
      </c>
      <c r="Y3531" s="31">
        <f t="shared" si="2130"/>
        <v>1.359448736688244</v>
      </c>
      <c r="Z3531" s="30">
        <f t="shared" si="2131"/>
        <v>6.1181875130507414E-3</v>
      </c>
      <c r="AA3531" s="10">
        <f t="shared" si="2140"/>
        <v>222.19795221843003</v>
      </c>
      <c r="AB3531" s="9" t="str">
        <f t="shared" si="2139"/>
        <v>U E</v>
      </c>
      <c r="AC3531" s="28">
        <f t="shared" si="2132"/>
        <v>1.359448736688244</v>
      </c>
      <c r="AD3531" s="29">
        <f t="shared" si="2133"/>
        <v>6.1181875130507414E-3</v>
      </c>
      <c r="AE3531" s="15">
        <f t="shared" si="2141"/>
        <v>222.19795221843003</v>
      </c>
      <c r="AF3531" s="27" t="e">
        <f t="shared" si="2135"/>
        <v>#REF!</v>
      </c>
      <c r="AG3531" s="7" t="e">
        <f t="shared" si="2135"/>
        <v>#REF!</v>
      </c>
      <c r="AH3531" s="17" t="e">
        <f t="shared" si="2142"/>
        <v>#REF!</v>
      </c>
      <c r="AI3531" s="26" t="e">
        <f t="shared" si="2136"/>
        <v>#REF!</v>
      </c>
      <c r="AJ3531" s="22" t="e">
        <f t="shared" si="2136"/>
        <v>#REF!</v>
      </c>
      <c r="AK3531" s="25" t="e">
        <f t="shared" si="2143"/>
        <v>#REF!</v>
      </c>
      <c r="AL3531" s="60">
        <f t="shared" si="2134"/>
        <v>40303</v>
      </c>
      <c r="AM3531" s="2"/>
    </row>
    <row r="3532" spans="1:39" ht="11.25" x14ac:dyDescent="0.2">
      <c r="A3532" s="2" t="s">
        <v>5</v>
      </c>
      <c r="B3532" s="2" t="str">
        <f t="shared" si="2138"/>
        <v>CACY2010</v>
      </c>
      <c r="C3532" s="2" t="s">
        <v>34</v>
      </c>
      <c r="D3532" s="4">
        <v>40302</v>
      </c>
      <c r="K3532" s="54">
        <f t="shared" si="2144"/>
        <v>0</v>
      </c>
      <c r="T3532" s="53">
        <v>7</v>
      </c>
      <c r="U3532" s="54">
        <v>73</v>
      </c>
      <c r="V3532" s="55">
        <v>11597</v>
      </c>
      <c r="W3532" s="48">
        <f t="shared" si="2137"/>
        <v>1854</v>
      </c>
      <c r="X3532" s="32">
        <v>47890</v>
      </c>
      <c r="Y3532" s="31">
        <f t="shared" si="2130"/>
        <v>0.24215911463771142</v>
      </c>
      <c r="Z3532" s="30">
        <f t="shared" si="2131"/>
        <v>1.5243265817498433E-3</v>
      </c>
      <c r="AA3532" s="10">
        <f t="shared" si="2140"/>
        <v>158.86301369863014</v>
      </c>
      <c r="AB3532" s="9" t="str">
        <f t="shared" si="2139"/>
        <v>U E</v>
      </c>
      <c r="AC3532" s="28">
        <f t="shared" si="2132"/>
        <v>0.24215911463771142</v>
      </c>
      <c r="AD3532" s="29">
        <f t="shared" si="2133"/>
        <v>1.5243265817498433E-3</v>
      </c>
      <c r="AE3532" s="15">
        <f t="shared" si="2141"/>
        <v>158.86301369863014</v>
      </c>
      <c r="AF3532" s="27" t="e">
        <f t="shared" si="2135"/>
        <v>#REF!</v>
      </c>
      <c r="AG3532" s="7" t="e">
        <f t="shared" si="2135"/>
        <v>#REF!</v>
      </c>
      <c r="AH3532" s="17" t="e">
        <f t="shared" si="2142"/>
        <v>#REF!</v>
      </c>
      <c r="AI3532" s="26" t="e">
        <f t="shared" si="2136"/>
        <v>#REF!</v>
      </c>
      <c r="AJ3532" s="22" t="e">
        <f t="shared" si="2136"/>
        <v>#REF!</v>
      </c>
      <c r="AK3532" s="25" t="e">
        <f t="shared" si="2143"/>
        <v>#REF!</v>
      </c>
      <c r="AL3532" s="60">
        <f t="shared" si="2134"/>
        <v>40302</v>
      </c>
      <c r="AM3532" s="2"/>
    </row>
    <row r="3533" spans="1:39" ht="11.25" x14ac:dyDescent="0.2">
      <c r="A3533" s="2" t="s">
        <v>5</v>
      </c>
      <c r="B3533" s="2" t="str">
        <f t="shared" si="2138"/>
        <v>CACY2010</v>
      </c>
      <c r="C3533" s="2" t="s">
        <v>34</v>
      </c>
      <c r="D3533" s="4">
        <v>40301</v>
      </c>
      <c r="K3533" s="54">
        <f t="shared" si="2144"/>
        <v>0</v>
      </c>
      <c r="T3533" s="53">
        <v>4</v>
      </c>
      <c r="U3533" s="54">
        <v>49</v>
      </c>
      <c r="V3533" s="55">
        <v>4785</v>
      </c>
      <c r="W3533" s="48">
        <f t="shared" si="2137"/>
        <v>1849</v>
      </c>
      <c r="X3533" s="32">
        <v>47890</v>
      </c>
      <c r="Y3533" s="31">
        <f t="shared" si="2130"/>
        <v>9.9916475255794529E-2</v>
      </c>
      <c r="Z3533" s="30">
        <f t="shared" si="2131"/>
        <v>1.0231781165170181E-3</v>
      </c>
      <c r="AA3533" s="10">
        <f t="shared" si="2140"/>
        <v>97.653061224489804</v>
      </c>
      <c r="AB3533" s="9" t="str">
        <f t="shared" si="2139"/>
        <v>U E</v>
      </c>
      <c r="AC3533" s="28">
        <f t="shared" si="2132"/>
        <v>9.9916475255794529E-2</v>
      </c>
      <c r="AD3533" s="29">
        <f t="shared" si="2133"/>
        <v>1.0231781165170181E-3</v>
      </c>
      <c r="AE3533" s="15">
        <f t="shared" si="2141"/>
        <v>97.653061224489804</v>
      </c>
      <c r="AF3533" s="27" t="e">
        <f t="shared" si="2135"/>
        <v>#REF!</v>
      </c>
      <c r="AG3533" s="7" t="e">
        <f t="shared" si="2135"/>
        <v>#REF!</v>
      </c>
      <c r="AH3533" s="17" t="e">
        <f t="shared" si="2142"/>
        <v>#REF!</v>
      </c>
      <c r="AI3533" s="26" t="e">
        <f t="shared" si="2136"/>
        <v>#REF!</v>
      </c>
      <c r="AJ3533" s="22" t="e">
        <f t="shared" si="2136"/>
        <v>#REF!</v>
      </c>
      <c r="AK3533" s="25" t="e">
        <f t="shared" si="2143"/>
        <v>#REF!</v>
      </c>
      <c r="AL3533" s="60">
        <f t="shared" si="2134"/>
        <v>40301</v>
      </c>
      <c r="AM3533" s="2"/>
    </row>
    <row r="3534" spans="1:39" ht="11.25" x14ac:dyDescent="0.2">
      <c r="A3534" s="2" t="s">
        <v>5</v>
      </c>
      <c r="B3534" s="2" t="str">
        <f t="shared" si="2138"/>
        <v>CACY2010</v>
      </c>
      <c r="C3534" s="2" t="s">
        <v>34</v>
      </c>
      <c r="D3534" s="4">
        <v>40300</v>
      </c>
      <c r="K3534" s="54">
        <f t="shared" si="2144"/>
        <v>0</v>
      </c>
      <c r="T3534" s="53">
        <v>2</v>
      </c>
      <c r="U3534" s="54">
        <v>7</v>
      </c>
      <c r="V3534" s="55">
        <v>745</v>
      </c>
      <c r="W3534" s="48">
        <f t="shared" si="2137"/>
        <v>1848</v>
      </c>
      <c r="X3534" s="32">
        <v>47890</v>
      </c>
      <c r="Y3534" s="31">
        <f t="shared" si="2130"/>
        <v>1.555648360826895E-2</v>
      </c>
      <c r="Z3534" s="30">
        <f t="shared" si="2131"/>
        <v>1.4616830235957402E-4</v>
      </c>
      <c r="AA3534" s="10">
        <f t="shared" si="2140"/>
        <v>106.42857142857143</v>
      </c>
      <c r="AB3534" s="9" t="str">
        <f t="shared" si="2139"/>
        <v>U E</v>
      </c>
      <c r="AC3534" s="28">
        <f t="shared" si="2132"/>
        <v>1.555648360826895E-2</v>
      </c>
      <c r="AD3534" s="29">
        <f t="shared" si="2133"/>
        <v>1.4616830235957402E-4</v>
      </c>
      <c r="AE3534" s="15">
        <f t="shared" si="2141"/>
        <v>106.42857142857143</v>
      </c>
      <c r="AF3534" s="27" t="e">
        <f t="shared" si="2135"/>
        <v>#REF!</v>
      </c>
      <c r="AG3534" s="7" t="e">
        <f t="shared" si="2135"/>
        <v>#REF!</v>
      </c>
      <c r="AH3534" s="17" t="e">
        <f t="shared" si="2142"/>
        <v>#REF!</v>
      </c>
      <c r="AI3534" s="26" t="e">
        <f t="shared" si="2136"/>
        <v>#REF!</v>
      </c>
      <c r="AJ3534" s="22" t="e">
        <f t="shared" si="2136"/>
        <v>#REF!</v>
      </c>
      <c r="AK3534" s="25" t="e">
        <f t="shared" si="2143"/>
        <v>#REF!</v>
      </c>
      <c r="AL3534" s="60">
        <f t="shared" si="2134"/>
        <v>40300</v>
      </c>
      <c r="AM3534" s="2"/>
    </row>
    <row r="3535" spans="1:39" ht="11.25" x14ac:dyDescent="0.2">
      <c r="A3535" s="2" t="s">
        <v>5</v>
      </c>
      <c r="B3535" s="2" t="str">
        <f t="shared" si="2138"/>
        <v>CACY2010</v>
      </c>
      <c r="C3535" s="2" t="s">
        <v>34</v>
      </c>
      <c r="D3535" s="4">
        <v>40299</v>
      </c>
      <c r="K3535" s="54">
        <f t="shared" si="2144"/>
        <v>0</v>
      </c>
      <c r="T3535" s="53">
        <v>2</v>
      </c>
      <c r="U3535" s="54">
        <v>7</v>
      </c>
      <c r="V3535" s="55">
        <v>656</v>
      </c>
      <c r="W3535" s="48">
        <f t="shared" si="2137"/>
        <v>1848</v>
      </c>
      <c r="X3535" s="32">
        <v>47890</v>
      </c>
      <c r="Y3535" s="31">
        <f t="shared" si="2130"/>
        <v>1.3698058049697223E-2</v>
      </c>
      <c r="Z3535" s="30">
        <f t="shared" si="2131"/>
        <v>1.4616830235957402E-4</v>
      </c>
      <c r="AA3535" s="10">
        <f t="shared" si="2140"/>
        <v>93.714285714285708</v>
      </c>
      <c r="AB3535" s="9" t="str">
        <f t="shared" si="2139"/>
        <v>U E</v>
      </c>
      <c r="AC3535" s="28">
        <f t="shared" si="2132"/>
        <v>1.3698058049697223E-2</v>
      </c>
      <c r="AD3535" s="29">
        <f t="shared" si="2133"/>
        <v>1.4616830235957402E-4</v>
      </c>
      <c r="AE3535" s="15">
        <f t="shared" si="2141"/>
        <v>93.714285714285708</v>
      </c>
      <c r="AF3535" s="27" t="e">
        <f t="shared" si="2135"/>
        <v>#REF!</v>
      </c>
      <c r="AG3535" s="7" t="e">
        <f t="shared" si="2135"/>
        <v>#REF!</v>
      </c>
      <c r="AH3535" s="17" t="e">
        <f t="shared" si="2142"/>
        <v>#REF!</v>
      </c>
      <c r="AI3535" s="26" t="e">
        <f t="shared" si="2136"/>
        <v>#REF!</v>
      </c>
      <c r="AJ3535" s="22" t="e">
        <f t="shared" si="2136"/>
        <v>#REF!</v>
      </c>
      <c r="AK3535" s="25" t="e">
        <f t="shared" si="2143"/>
        <v>#REF!</v>
      </c>
      <c r="AL3535" s="60">
        <f t="shared" si="2134"/>
        <v>40299</v>
      </c>
      <c r="AM3535" s="2"/>
    </row>
    <row r="3536" spans="1:39" ht="11.25" x14ac:dyDescent="0.2">
      <c r="A3536" s="2" t="s">
        <v>5</v>
      </c>
      <c r="B3536" s="2" t="str">
        <f t="shared" si="2138"/>
        <v>CACY2010</v>
      </c>
      <c r="C3536" s="2" t="s">
        <v>34</v>
      </c>
      <c r="D3536" s="4">
        <v>40298</v>
      </c>
      <c r="G3536" s="69">
        <v>92</v>
      </c>
      <c r="H3536" s="71">
        <v>0.98</v>
      </c>
      <c r="I3536" s="76">
        <v>94</v>
      </c>
      <c r="K3536" s="54">
        <f t="shared" si="2144"/>
        <v>0</v>
      </c>
      <c r="T3536" s="53">
        <v>3</v>
      </c>
      <c r="U3536" s="54">
        <v>42</v>
      </c>
      <c r="V3536" s="55">
        <v>3798</v>
      </c>
      <c r="W3536" s="48">
        <f t="shared" si="2137"/>
        <v>1847</v>
      </c>
      <c r="X3536" s="32">
        <v>47890</v>
      </c>
      <c r="Y3536" s="31">
        <f t="shared" si="2130"/>
        <v>7.9306744623094588E-2</v>
      </c>
      <c r="Z3536" s="30">
        <f t="shared" si="2131"/>
        <v>8.7700981415744414E-4</v>
      </c>
      <c r="AA3536" s="10">
        <f t="shared" si="2140"/>
        <v>90.428571428571431</v>
      </c>
      <c r="AB3536" s="9" t="str">
        <f t="shared" si="2139"/>
        <v>U E</v>
      </c>
      <c r="AC3536" s="28">
        <f t="shared" si="2132"/>
        <v>7.9306744623094588E-2</v>
      </c>
      <c r="AD3536" s="29">
        <f t="shared" si="2133"/>
        <v>8.7700981415744414E-4</v>
      </c>
      <c r="AE3536" s="15">
        <f t="shared" si="2141"/>
        <v>90.428571428571431</v>
      </c>
      <c r="AF3536" s="27" t="e">
        <f t="shared" si="2135"/>
        <v>#REF!</v>
      </c>
      <c r="AG3536" s="7" t="e">
        <f t="shared" si="2135"/>
        <v>#REF!</v>
      </c>
      <c r="AH3536" s="17" t="e">
        <f t="shared" si="2142"/>
        <v>#REF!</v>
      </c>
      <c r="AI3536" s="26" t="e">
        <f t="shared" si="2136"/>
        <v>#REF!</v>
      </c>
      <c r="AJ3536" s="22" t="e">
        <f t="shared" si="2136"/>
        <v>#REF!</v>
      </c>
      <c r="AK3536" s="25" t="e">
        <f t="shared" si="2143"/>
        <v>#REF!</v>
      </c>
      <c r="AL3536" s="60">
        <f t="shared" si="2134"/>
        <v>40298</v>
      </c>
      <c r="AM3536" s="2"/>
    </row>
    <row r="3537" spans="1:39" ht="11.25" x14ac:dyDescent="0.2">
      <c r="A3537" s="2" t="s">
        <v>5</v>
      </c>
      <c r="B3537" s="2" t="str">
        <f t="shared" si="2138"/>
        <v>CACY2010</v>
      </c>
      <c r="C3537" s="2" t="s">
        <v>34</v>
      </c>
      <c r="D3537" s="4">
        <v>40297</v>
      </c>
      <c r="K3537" s="54">
        <f t="shared" si="2144"/>
        <v>0</v>
      </c>
      <c r="T3537" s="53">
        <v>3</v>
      </c>
      <c r="U3537" s="54">
        <v>17</v>
      </c>
      <c r="V3537" s="55">
        <v>1383</v>
      </c>
      <c r="W3537" s="48">
        <f t="shared" si="2137"/>
        <v>1845</v>
      </c>
      <c r="X3537" s="32">
        <v>47890</v>
      </c>
      <c r="Y3537" s="31">
        <f t="shared" si="2130"/>
        <v>2.8878680309041553E-2</v>
      </c>
      <c r="Z3537" s="30">
        <f t="shared" si="2131"/>
        <v>3.549801628732512E-4</v>
      </c>
      <c r="AA3537" s="10">
        <f t="shared" si="2140"/>
        <v>81.35294117647058</v>
      </c>
      <c r="AB3537" s="9" t="str">
        <f t="shared" si="2139"/>
        <v>U E</v>
      </c>
      <c r="AC3537" s="28">
        <f t="shared" si="2132"/>
        <v>2.8878680309041553E-2</v>
      </c>
      <c r="AD3537" s="29">
        <f t="shared" si="2133"/>
        <v>3.549801628732512E-4</v>
      </c>
      <c r="AE3537" s="15">
        <f t="shared" si="2141"/>
        <v>81.35294117647058</v>
      </c>
      <c r="AF3537" s="27" t="e">
        <f t="shared" si="2135"/>
        <v>#REF!</v>
      </c>
      <c r="AG3537" s="7" t="e">
        <f t="shared" si="2135"/>
        <v>#REF!</v>
      </c>
      <c r="AH3537" s="17" t="e">
        <f t="shared" si="2142"/>
        <v>#REF!</v>
      </c>
      <c r="AI3537" s="26" t="e">
        <f t="shared" si="2136"/>
        <v>#REF!</v>
      </c>
      <c r="AJ3537" s="22" t="e">
        <f t="shared" si="2136"/>
        <v>#REF!</v>
      </c>
      <c r="AK3537" s="25" t="e">
        <f t="shared" si="2143"/>
        <v>#REF!</v>
      </c>
      <c r="AL3537" s="60">
        <f t="shared" si="2134"/>
        <v>40297</v>
      </c>
      <c r="AM3537" s="2"/>
    </row>
    <row r="3538" spans="1:39" ht="11.25" x14ac:dyDescent="0.2">
      <c r="A3538" s="2" t="s">
        <v>5</v>
      </c>
      <c r="B3538" s="2" t="str">
        <f t="shared" si="2138"/>
        <v>CACY2010</v>
      </c>
      <c r="C3538" s="2" t="s">
        <v>34</v>
      </c>
      <c r="D3538" s="4">
        <v>40296</v>
      </c>
      <c r="K3538" s="54">
        <f t="shared" si="2144"/>
        <v>0</v>
      </c>
      <c r="T3538" s="53">
        <v>4</v>
      </c>
      <c r="U3538" s="54">
        <v>883</v>
      </c>
      <c r="V3538" s="55">
        <v>103624</v>
      </c>
      <c r="W3538" s="48">
        <f t="shared" si="2137"/>
        <v>1849</v>
      </c>
      <c r="X3538" s="32">
        <v>47890</v>
      </c>
      <c r="Y3538" s="31">
        <f t="shared" si="2130"/>
        <v>2.1637920233869283</v>
      </c>
      <c r="Z3538" s="30">
        <f t="shared" si="2131"/>
        <v>1.8438087283357694E-2</v>
      </c>
      <c r="AA3538" s="10">
        <f t="shared" si="2140"/>
        <v>117.35447338618347</v>
      </c>
      <c r="AB3538" s="9" t="str">
        <f t="shared" si="2139"/>
        <v>U E</v>
      </c>
      <c r="AC3538" s="28">
        <f t="shared" si="2132"/>
        <v>2.1637920233869283</v>
      </c>
      <c r="AD3538" s="29">
        <f t="shared" si="2133"/>
        <v>1.8438087283357694E-2</v>
      </c>
      <c r="AE3538" s="15">
        <f t="shared" si="2141"/>
        <v>117.35447338618347</v>
      </c>
      <c r="AF3538" s="27" t="e">
        <f t="shared" si="2135"/>
        <v>#REF!</v>
      </c>
      <c r="AG3538" s="7" t="e">
        <f t="shared" si="2135"/>
        <v>#REF!</v>
      </c>
      <c r="AH3538" s="17" t="e">
        <f t="shared" si="2142"/>
        <v>#REF!</v>
      </c>
      <c r="AI3538" s="26" t="e">
        <f t="shared" si="2136"/>
        <v>#REF!</v>
      </c>
      <c r="AJ3538" s="22" t="e">
        <f t="shared" si="2136"/>
        <v>#REF!</v>
      </c>
      <c r="AK3538" s="25" t="e">
        <f t="shared" si="2143"/>
        <v>#REF!</v>
      </c>
      <c r="AL3538" s="60">
        <f t="shared" si="2134"/>
        <v>40296</v>
      </c>
      <c r="AM3538" s="2"/>
    </row>
    <row r="3539" spans="1:39" ht="11.25" x14ac:dyDescent="0.2">
      <c r="A3539" s="2" t="s">
        <v>5</v>
      </c>
      <c r="B3539" s="2" t="str">
        <f t="shared" si="2138"/>
        <v>CACY2010</v>
      </c>
      <c r="C3539" s="2" t="s">
        <v>34</v>
      </c>
      <c r="D3539" s="4">
        <v>40295</v>
      </c>
      <c r="K3539" s="54">
        <f t="shared" si="2144"/>
        <v>0</v>
      </c>
      <c r="T3539" s="53">
        <v>34</v>
      </c>
      <c r="U3539" s="54">
        <v>20899</v>
      </c>
      <c r="V3539" s="55">
        <v>889649</v>
      </c>
      <c r="W3539" s="48">
        <f t="shared" si="2137"/>
        <v>1851</v>
      </c>
      <c r="X3539" s="32">
        <v>47890</v>
      </c>
      <c r="Y3539" s="31">
        <f t="shared" si="2130"/>
        <v>18.57692628941324</v>
      </c>
      <c r="Z3539" s="30">
        <f t="shared" si="2131"/>
        <v>0.43639590728753391</v>
      </c>
      <c r="AA3539" s="10">
        <f t="shared" si="2140"/>
        <v>42.568974592085752</v>
      </c>
      <c r="AB3539" s="9" t="str">
        <f t="shared" si="2139"/>
        <v>U E</v>
      </c>
      <c r="AC3539" s="28">
        <f t="shared" si="2132"/>
        <v>18.57692628941324</v>
      </c>
      <c r="AD3539" s="29">
        <f t="shared" si="2133"/>
        <v>0.43639590728753391</v>
      </c>
      <c r="AE3539" s="15">
        <f t="shared" si="2141"/>
        <v>42.568974592085752</v>
      </c>
      <c r="AF3539" s="27" t="e">
        <f t="shared" si="2135"/>
        <v>#REF!</v>
      </c>
      <c r="AG3539" s="7" t="e">
        <f t="shared" si="2135"/>
        <v>#REF!</v>
      </c>
      <c r="AH3539" s="17" t="e">
        <f t="shared" si="2142"/>
        <v>#REF!</v>
      </c>
      <c r="AI3539" s="26" t="e">
        <f t="shared" si="2136"/>
        <v>#REF!</v>
      </c>
      <c r="AJ3539" s="22" t="e">
        <f t="shared" si="2136"/>
        <v>#REF!</v>
      </c>
      <c r="AK3539" s="25" t="e">
        <f t="shared" si="2143"/>
        <v>#REF!</v>
      </c>
      <c r="AL3539" s="60">
        <f t="shared" si="2134"/>
        <v>40295</v>
      </c>
      <c r="AM3539" s="2"/>
    </row>
    <row r="3540" spans="1:39" ht="11.25" x14ac:dyDescent="0.2">
      <c r="A3540" s="2" t="s">
        <v>5</v>
      </c>
      <c r="B3540" s="2" t="str">
        <f t="shared" si="2138"/>
        <v>CACY2010</v>
      </c>
      <c r="C3540" s="2" t="s">
        <v>34</v>
      </c>
      <c r="D3540" s="4">
        <v>40294</v>
      </c>
      <c r="K3540" s="54">
        <f t="shared" si="2144"/>
        <v>0</v>
      </c>
      <c r="T3540" s="53">
        <v>9</v>
      </c>
      <c r="U3540" s="54">
        <v>100</v>
      </c>
      <c r="V3540" s="55">
        <v>10002</v>
      </c>
      <c r="W3540" s="48">
        <f t="shared" si="2137"/>
        <v>1825</v>
      </c>
      <c r="X3540" s="32">
        <v>47890</v>
      </c>
      <c r="Y3540" s="31">
        <f t="shared" si="2130"/>
        <v>0.20885362288577991</v>
      </c>
      <c r="Z3540" s="30">
        <f t="shared" si="2131"/>
        <v>2.0881186051367718E-3</v>
      </c>
      <c r="AA3540" s="10">
        <f t="shared" si="2140"/>
        <v>100.02</v>
      </c>
      <c r="AB3540" s="9" t="str">
        <f t="shared" si="2139"/>
        <v>U E</v>
      </c>
      <c r="AC3540" s="28">
        <f t="shared" si="2132"/>
        <v>0.20885362288577991</v>
      </c>
      <c r="AD3540" s="29">
        <f t="shared" si="2133"/>
        <v>2.0881186051367718E-3</v>
      </c>
      <c r="AE3540" s="15">
        <f t="shared" si="2141"/>
        <v>100.02</v>
      </c>
      <c r="AF3540" s="27" t="e">
        <f t="shared" si="2135"/>
        <v>#REF!</v>
      </c>
      <c r="AG3540" s="7" t="e">
        <f t="shared" si="2135"/>
        <v>#REF!</v>
      </c>
      <c r="AH3540" s="17" t="e">
        <f t="shared" si="2142"/>
        <v>#REF!</v>
      </c>
      <c r="AI3540" s="26" t="e">
        <f t="shared" si="2136"/>
        <v>#REF!</v>
      </c>
      <c r="AJ3540" s="22" t="e">
        <f t="shared" si="2136"/>
        <v>#REF!</v>
      </c>
      <c r="AK3540" s="25" t="e">
        <f t="shared" si="2143"/>
        <v>#REF!</v>
      </c>
      <c r="AL3540" s="60">
        <f t="shared" si="2134"/>
        <v>40294</v>
      </c>
      <c r="AM3540" s="2"/>
    </row>
    <row r="3541" spans="1:39" ht="11.25" x14ac:dyDescent="0.2">
      <c r="A3541" s="2" t="s">
        <v>5</v>
      </c>
      <c r="B3541" s="2" t="str">
        <f t="shared" si="2138"/>
        <v>CACY2010</v>
      </c>
      <c r="C3541" s="2" t="s">
        <v>34</v>
      </c>
      <c r="D3541" s="4">
        <v>40293</v>
      </c>
      <c r="K3541" s="54">
        <f t="shared" si="2144"/>
        <v>0</v>
      </c>
      <c r="T3541" s="53">
        <v>1</v>
      </c>
      <c r="U3541" s="54">
        <v>1</v>
      </c>
      <c r="V3541" s="55">
        <v>269</v>
      </c>
      <c r="W3541" s="48">
        <f t="shared" si="2137"/>
        <v>1829</v>
      </c>
      <c r="X3541" s="32">
        <v>47890</v>
      </c>
      <c r="Y3541" s="31">
        <f t="shared" si="2130"/>
        <v>5.6170390478179162E-3</v>
      </c>
      <c r="Z3541" s="30">
        <f t="shared" si="2131"/>
        <v>2.0881186051367718E-5</v>
      </c>
      <c r="AA3541" s="10">
        <f t="shared" si="2140"/>
        <v>269</v>
      </c>
      <c r="AB3541" s="9" t="str">
        <f t="shared" si="2139"/>
        <v>U E</v>
      </c>
      <c r="AC3541" s="28">
        <f t="shared" si="2132"/>
        <v>5.6170390478179162E-3</v>
      </c>
      <c r="AD3541" s="29">
        <f t="shared" si="2133"/>
        <v>2.0881186051367718E-5</v>
      </c>
      <c r="AE3541" s="15">
        <f t="shared" si="2141"/>
        <v>269</v>
      </c>
      <c r="AF3541" s="27" t="e">
        <f t="shared" si="2135"/>
        <v>#REF!</v>
      </c>
      <c r="AG3541" s="7" t="e">
        <f t="shared" si="2135"/>
        <v>#REF!</v>
      </c>
      <c r="AH3541" s="17" t="e">
        <f t="shared" si="2142"/>
        <v>#REF!</v>
      </c>
      <c r="AI3541" s="26" t="e">
        <f t="shared" si="2136"/>
        <v>#REF!</v>
      </c>
      <c r="AJ3541" s="22" t="e">
        <f t="shared" si="2136"/>
        <v>#REF!</v>
      </c>
      <c r="AK3541" s="25" t="e">
        <f t="shared" si="2143"/>
        <v>#REF!</v>
      </c>
      <c r="AL3541" s="60">
        <f t="shared" si="2134"/>
        <v>40293</v>
      </c>
      <c r="AM3541" s="2"/>
    </row>
    <row r="3542" spans="1:39" ht="11.25" x14ac:dyDescent="0.2">
      <c r="A3542" s="2" t="s">
        <v>5</v>
      </c>
      <c r="B3542" s="2" t="str">
        <f t="shared" si="2138"/>
        <v>CACY2010</v>
      </c>
      <c r="C3542" s="2" t="s">
        <v>34</v>
      </c>
      <c r="D3542" s="4">
        <v>40292</v>
      </c>
      <c r="K3542" s="54">
        <f t="shared" si="2144"/>
        <v>0</v>
      </c>
      <c r="T3542" s="53">
        <v>1</v>
      </c>
      <c r="U3542" s="54">
        <v>1</v>
      </c>
      <c r="V3542" s="55">
        <v>254</v>
      </c>
      <c r="W3542" s="48">
        <f t="shared" si="2137"/>
        <v>1829</v>
      </c>
      <c r="X3542" s="32">
        <v>47890</v>
      </c>
      <c r="Y3542" s="31">
        <f t="shared" si="2130"/>
        <v>5.3038212570474001E-3</v>
      </c>
      <c r="Z3542" s="30">
        <f t="shared" si="2131"/>
        <v>2.0881186051367718E-5</v>
      </c>
      <c r="AA3542" s="10">
        <f t="shared" si="2140"/>
        <v>254</v>
      </c>
      <c r="AB3542" s="9" t="str">
        <f t="shared" si="2139"/>
        <v>U E</v>
      </c>
      <c r="AC3542" s="28">
        <f t="shared" si="2132"/>
        <v>5.3038212570474001E-3</v>
      </c>
      <c r="AD3542" s="29">
        <f t="shared" si="2133"/>
        <v>2.0881186051367718E-5</v>
      </c>
      <c r="AE3542" s="15">
        <f t="shared" si="2141"/>
        <v>254</v>
      </c>
      <c r="AF3542" s="27" t="e">
        <f t="shared" si="2135"/>
        <v>#REF!</v>
      </c>
      <c r="AG3542" s="7" t="e">
        <f t="shared" si="2135"/>
        <v>#REF!</v>
      </c>
      <c r="AH3542" s="17" t="e">
        <f t="shared" si="2142"/>
        <v>#REF!</v>
      </c>
      <c r="AI3542" s="26" t="e">
        <f t="shared" si="2136"/>
        <v>#REF!</v>
      </c>
      <c r="AJ3542" s="22" t="e">
        <f t="shared" si="2136"/>
        <v>#REF!</v>
      </c>
      <c r="AK3542" s="25" t="e">
        <f t="shared" si="2143"/>
        <v>#REF!</v>
      </c>
      <c r="AL3542" s="60">
        <f t="shared" si="2134"/>
        <v>40292</v>
      </c>
      <c r="AM3542" s="2"/>
    </row>
    <row r="3543" spans="1:39" ht="11.25" x14ac:dyDescent="0.2">
      <c r="A3543" s="2" t="s">
        <v>5</v>
      </c>
      <c r="B3543" s="2" t="str">
        <f t="shared" si="2138"/>
        <v>CACY2010</v>
      </c>
      <c r="C3543" s="2" t="s">
        <v>34</v>
      </c>
      <c r="D3543" s="4">
        <v>40291</v>
      </c>
      <c r="K3543" s="54">
        <f t="shared" si="2144"/>
        <v>0</v>
      </c>
      <c r="T3543" s="53">
        <v>3</v>
      </c>
      <c r="U3543" s="54">
        <v>5</v>
      </c>
      <c r="V3543" s="55">
        <v>530</v>
      </c>
      <c r="W3543" s="48">
        <f t="shared" si="2137"/>
        <v>1829</v>
      </c>
      <c r="X3543" s="32">
        <v>47890</v>
      </c>
      <c r="Y3543" s="31">
        <f t="shared" si="2130"/>
        <v>1.106702860722489E-2</v>
      </c>
      <c r="Z3543" s="30">
        <f t="shared" si="2131"/>
        <v>1.0440593025683859E-4</v>
      </c>
      <c r="AA3543" s="10">
        <f t="shared" si="2140"/>
        <v>106</v>
      </c>
      <c r="AB3543" s="9" t="str">
        <f t="shared" si="2139"/>
        <v>U E</v>
      </c>
      <c r="AC3543" s="28">
        <f t="shared" si="2132"/>
        <v>1.106702860722489E-2</v>
      </c>
      <c r="AD3543" s="29">
        <f t="shared" si="2133"/>
        <v>1.0440593025683859E-4</v>
      </c>
      <c r="AE3543" s="15">
        <f t="shared" si="2141"/>
        <v>106</v>
      </c>
      <c r="AF3543" s="27" t="e">
        <f t="shared" si="2135"/>
        <v>#REF!</v>
      </c>
      <c r="AG3543" s="7" t="e">
        <f t="shared" si="2135"/>
        <v>#REF!</v>
      </c>
      <c r="AH3543" s="17" t="e">
        <f t="shared" si="2142"/>
        <v>#REF!</v>
      </c>
      <c r="AI3543" s="26" t="e">
        <f t="shared" si="2136"/>
        <v>#REF!</v>
      </c>
      <c r="AJ3543" s="22" t="e">
        <f t="shared" si="2136"/>
        <v>#REF!</v>
      </c>
      <c r="AK3543" s="25" t="e">
        <f t="shared" si="2143"/>
        <v>#REF!</v>
      </c>
      <c r="AL3543" s="60">
        <f t="shared" si="2134"/>
        <v>40291</v>
      </c>
      <c r="AM3543" s="2"/>
    </row>
    <row r="3544" spans="1:39" ht="11.25" x14ac:dyDescent="0.2">
      <c r="A3544" s="2" t="s">
        <v>5</v>
      </c>
      <c r="B3544" s="2" t="str">
        <f t="shared" si="2138"/>
        <v>CACY2010</v>
      </c>
      <c r="C3544" s="2" t="s">
        <v>34</v>
      </c>
      <c r="D3544" s="4">
        <v>40290</v>
      </c>
      <c r="K3544" s="54">
        <f t="shared" si="2144"/>
        <v>0</v>
      </c>
      <c r="T3544" s="53">
        <v>11</v>
      </c>
      <c r="U3544" s="54">
        <v>2196</v>
      </c>
      <c r="V3544" s="55">
        <v>192708</v>
      </c>
      <c r="W3544" s="48">
        <f t="shared" si="2137"/>
        <v>1827</v>
      </c>
      <c r="X3544" s="32">
        <v>47890</v>
      </c>
      <c r="Y3544" s="31">
        <f t="shared" si="2130"/>
        <v>4.02397160158697</v>
      </c>
      <c r="Z3544" s="30">
        <f t="shared" si="2131"/>
        <v>4.5855084568803509E-2</v>
      </c>
      <c r="AA3544" s="10">
        <f t="shared" si="2140"/>
        <v>87.754098360655732</v>
      </c>
      <c r="AB3544" s="9" t="str">
        <f t="shared" si="2139"/>
        <v>U E</v>
      </c>
      <c r="AC3544" s="28">
        <f t="shared" si="2132"/>
        <v>4.02397160158697</v>
      </c>
      <c r="AD3544" s="29">
        <f t="shared" si="2133"/>
        <v>4.5855084568803509E-2</v>
      </c>
      <c r="AE3544" s="15">
        <f t="shared" si="2141"/>
        <v>87.754098360655732</v>
      </c>
      <c r="AF3544" s="27" t="e">
        <f t="shared" si="2135"/>
        <v>#REF!</v>
      </c>
      <c r="AG3544" s="7" t="e">
        <f t="shared" si="2135"/>
        <v>#REF!</v>
      </c>
      <c r="AH3544" s="17" t="e">
        <f t="shared" si="2142"/>
        <v>#REF!</v>
      </c>
      <c r="AI3544" s="26" t="e">
        <f t="shared" si="2136"/>
        <v>#REF!</v>
      </c>
      <c r="AJ3544" s="22" t="e">
        <f t="shared" si="2136"/>
        <v>#REF!</v>
      </c>
      <c r="AK3544" s="25" t="e">
        <f t="shared" si="2143"/>
        <v>#REF!</v>
      </c>
      <c r="AL3544" s="60">
        <f t="shared" si="2134"/>
        <v>40290</v>
      </c>
      <c r="AM3544" s="2"/>
    </row>
    <row r="3545" spans="1:39" ht="11.25" x14ac:dyDescent="0.2">
      <c r="A3545" s="2" t="s">
        <v>5</v>
      </c>
      <c r="B3545" s="2" t="str">
        <f t="shared" si="2138"/>
        <v>CACY2010</v>
      </c>
      <c r="C3545" s="2" t="s">
        <v>34</v>
      </c>
      <c r="D3545" s="4">
        <v>40289</v>
      </c>
      <c r="K3545" s="54">
        <f t="shared" si="2144"/>
        <v>0</v>
      </c>
      <c r="T3545" s="53">
        <v>57</v>
      </c>
      <c r="U3545" s="54">
        <v>5312</v>
      </c>
      <c r="V3545" s="55">
        <v>928394</v>
      </c>
      <c r="W3545" s="48">
        <f t="shared" si="2137"/>
        <v>1819</v>
      </c>
      <c r="X3545" s="32">
        <v>47890</v>
      </c>
      <c r="Y3545" s="31">
        <f t="shared" si="2130"/>
        <v>19.385967842973482</v>
      </c>
      <c r="Z3545" s="30">
        <f t="shared" si="2131"/>
        <v>0.11092086030486531</v>
      </c>
      <c r="AA3545" s="10">
        <f t="shared" si="2140"/>
        <v>174.7729668674699</v>
      </c>
      <c r="AB3545" s="9" t="str">
        <f t="shared" si="2139"/>
        <v>U E</v>
      </c>
      <c r="AC3545" s="28">
        <f t="shared" si="2132"/>
        <v>19.385967842973482</v>
      </c>
      <c r="AD3545" s="29">
        <f t="shared" si="2133"/>
        <v>0.11092086030486531</v>
      </c>
      <c r="AE3545" s="15">
        <f t="shared" si="2141"/>
        <v>174.7729668674699</v>
      </c>
      <c r="AF3545" s="27" t="e">
        <f t="shared" si="2135"/>
        <v>#REF!</v>
      </c>
      <c r="AG3545" s="7" t="e">
        <f t="shared" si="2135"/>
        <v>#REF!</v>
      </c>
      <c r="AH3545" s="17" t="e">
        <f t="shared" si="2142"/>
        <v>#REF!</v>
      </c>
      <c r="AI3545" s="26" t="e">
        <f t="shared" si="2136"/>
        <v>#REF!</v>
      </c>
      <c r="AJ3545" s="22" t="e">
        <f t="shared" si="2136"/>
        <v>#REF!</v>
      </c>
      <c r="AK3545" s="25" t="e">
        <f t="shared" si="2143"/>
        <v>#REF!</v>
      </c>
      <c r="AL3545" s="60">
        <f t="shared" si="2134"/>
        <v>40289</v>
      </c>
      <c r="AM3545" s="2"/>
    </row>
    <row r="3546" spans="1:39" ht="11.25" x14ac:dyDescent="0.2">
      <c r="A3546" s="2" t="s">
        <v>5</v>
      </c>
      <c r="B3546" s="2" t="str">
        <f t="shared" si="2138"/>
        <v>CACY2010</v>
      </c>
      <c r="C3546" s="2" t="s">
        <v>34</v>
      </c>
      <c r="D3546" s="4">
        <v>40288</v>
      </c>
      <c r="K3546" s="54">
        <f t="shared" si="2144"/>
        <v>0</v>
      </c>
      <c r="T3546" s="53">
        <v>7</v>
      </c>
      <c r="U3546" s="54">
        <v>648</v>
      </c>
      <c r="V3546" s="55">
        <v>119524</v>
      </c>
      <c r="W3546" s="48">
        <f t="shared" si="2137"/>
        <v>1765</v>
      </c>
      <c r="X3546" s="32">
        <v>47890</v>
      </c>
      <c r="Y3546" s="31">
        <f t="shared" si="2130"/>
        <v>2.4958028816036752</v>
      </c>
      <c r="Z3546" s="30">
        <f t="shared" si="2131"/>
        <v>1.353100856128628E-2</v>
      </c>
      <c r="AA3546" s="10">
        <f t="shared" si="2140"/>
        <v>184.45061728395063</v>
      </c>
      <c r="AB3546" s="9" t="str">
        <f t="shared" si="2139"/>
        <v>U E</v>
      </c>
      <c r="AC3546" s="28">
        <f t="shared" si="2132"/>
        <v>2.4958028816036752</v>
      </c>
      <c r="AD3546" s="29">
        <f t="shared" si="2133"/>
        <v>1.353100856128628E-2</v>
      </c>
      <c r="AE3546" s="15">
        <f t="shared" si="2141"/>
        <v>184.45061728395063</v>
      </c>
      <c r="AF3546" s="27" t="e">
        <f t="shared" si="2135"/>
        <v>#REF!</v>
      </c>
      <c r="AG3546" s="7" t="e">
        <f t="shared" si="2135"/>
        <v>#REF!</v>
      </c>
      <c r="AH3546" s="17" t="e">
        <f t="shared" si="2142"/>
        <v>#REF!</v>
      </c>
      <c r="AI3546" s="26" t="e">
        <f t="shared" si="2136"/>
        <v>#REF!</v>
      </c>
      <c r="AJ3546" s="22" t="e">
        <f t="shared" si="2136"/>
        <v>#REF!</v>
      </c>
      <c r="AK3546" s="25" t="e">
        <f t="shared" si="2143"/>
        <v>#REF!</v>
      </c>
      <c r="AL3546" s="60">
        <f t="shared" si="2134"/>
        <v>40288</v>
      </c>
      <c r="AM3546" s="2"/>
    </row>
    <row r="3547" spans="1:39" ht="11.25" x14ac:dyDescent="0.2">
      <c r="A3547" s="2" t="s">
        <v>5</v>
      </c>
      <c r="B3547" s="2" t="str">
        <f t="shared" si="2138"/>
        <v>CACY2010</v>
      </c>
      <c r="C3547" s="2" t="s">
        <v>34</v>
      </c>
      <c r="D3547" s="4">
        <v>40287</v>
      </c>
      <c r="K3547" s="54">
        <f t="shared" si="2144"/>
        <v>0</v>
      </c>
      <c r="T3547" s="53">
        <v>4</v>
      </c>
      <c r="U3547" s="54">
        <v>77</v>
      </c>
      <c r="V3547" s="55">
        <v>2900</v>
      </c>
      <c r="W3547" s="48">
        <f t="shared" si="2137"/>
        <v>1766</v>
      </c>
      <c r="X3547" s="32">
        <v>47890</v>
      </c>
      <c r="Y3547" s="31">
        <f t="shared" ref="Y3547:Y3610" si="2145">V3547/X3547</f>
        <v>6.0555439548966382E-2</v>
      </c>
      <c r="Z3547" s="30">
        <f t="shared" ref="Z3547:Z3610" si="2146">U3547/X3547</f>
        <v>1.6078513259553142E-3</v>
      </c>
      <c r="AA3547" s="10">
        <f t="shared" si="2140"/>
        <v>37.662337662337663</v>
      </c>
      <c r="AB3547" s="9" t="str">
        <f t="shared" si="2139"/>
        <v>U E</v>
      </c>
      <c r="AC3547" s="28">
        <f t="shared" ref="AC3547:AC3610" si="2147">IF($AB3547="U E",$Y3547,(V3547-E3547)/X3547)</f>
        <v>6.0555439548966382E-2</v>
      </c>
      <c r="AD3547" s="29">
        <f t="shared" ref="AD3547:AD3610" si="2148">IF($AB3547="U E",$Z3547,(U3547-F3547)/X3547)</f>
        <v>1.6078513259553142E-3</v>
      </c>
      <c r="AE3547" s="15">
        <f t="shared" si="2141"/>
        <v>37.662337662337663</v>
      </c>
      <c r="AF3547" s="27" t="e">
        <f t="shared" si="2135"/>
        <v>#REF!</v>
      </c>
      <c r="AG3547" s="7" t="e">
        <f t="shared" si="2135"/>
        <v>#REF!</v>
      </c>
      <c r="AH3547" s="17" t="e">
        <f t="shared" si="2142"/>
        <v>#REF!</v>
      </c>
      <c r="AI3547" s="26" t="e">
        <f t="shared" si="2136"/>
        <v>#REF!</v>
      </c>
      <c r="AJ3547" s="22" t="e">
        <f t="shared" si="2136"/>
        <v>#REF!</v>
      </c>
      <c r="AK3547" s="25" t="e">
        <f t="shared" si="2143"/>
        <v>#REF!</v>
      </c>
      <c r="AL3547" s="60">
        <f t="shared" si="2134"/>
        <v>40287</v>
      </c>
      <c r="AM3547" s="2"/>
    </row>
    <row r="3548" spans="1:39" ht="11.25" x14ac:dyDescent="0.2">
      <c r="A3548" s="2" t="s">
        <v>5</v>
      </c>
      <c r="B3548" s="2" t="str">
        <f t="shared" si="2138"/>
        <v>CACY2010</v>
      </c>
      <c r="C3548" s="2" t="s">
        <v>34</v>
      </c>
      <c r="D3548" s="4">
        <v>40286</v>
      </c>
      <c r="K3548" s="54">
        <f t="shared" si="2144"/>
        <v>0</v>
      </c>
      <c r="T3548" s="53">
        <v>2</v>
      </c>
      <c r="U3548" s="54">
        <v>35</v>
      </c>
      <c r="V3548" s="55">
        <v>2198</v>
      </c>
      <c r="W3548" s="48">
        <f t="shared" si="2137"/>
        <v>1766</v>
      </c>
      <c r="X3548" s="32">
        <v>47890</v>
      </c>
      <c r="Y3548" s="31">
        <f t="shared" si="2145"/>
        <v>4.5896846940906247E-2</v>
      </c>
      <c r="Z3548" s="30">
        <f t="shared" si="2146"/>
        <v>7.3084151179787012E-4</v>
      </c>
      <c r="AA3548" s="10">
        <f t="shared" si="2140"/>
        <v>62.800000000000004</v>
      </c>
      <c r="AB3548" s="9" t="str">
        <f t="shared" si="2139"/>
        <v>U E</v>
      </c>
      <c r="AC3548" s="28">
        <f t="shared" si="2147"/>
        <v>4.5896846940906247E-2</v>
      </c>
      <c r="AD3548" s="29">
        <f t="shared" si="2148"/>
        <v>7.3084151179787012E-4</v>
      </c>
      <c r="AE3548" s="15">
        <f t="shared" si="2141"/>
        <v>62.800000000000004</v>
      </c>
      <c r="AF3548" s="27" t="e">
        <f t="shared" si="2135"/>
        <v>#REF!</v>
      </c>
      <c r="AG3548" s="7" t="e">
        <f t="shared" si="2135"/>
        <v>#REF!</v>
      </c>
      <c r="AH3548" s="17" t="e">
        <f t="shared" si="2142"/>
        <v>#REF!</v>
      </c>
      <c r="AI3548" s="26" t="e">
        <f t="shared" si="2136"/>
        <v>#REF!</v>
      </c>
      <c r="AJ3548" s="22" t="e">
        <f t="shared" si="2136"/>
        <v>#REF!</v>
      </c>
      <c r="AK3548" s="25" t="e">
        <f t="shared" si="2143"/>
        <v>#REF!</v>
      </c>
      <c r="AL3548" s="60">
        <f t="shared" si="2134"/>
        <v>40286</v>
      </c>
      <c r="AM3548" s="2"/>
    </row>
    <row r="3549" spans="1:39" ht="11.25" x14ac:dyDescent="0.2">
      <c r="A3549" s="2" t="s">
        <v>5</v>
      </c>
      <c r="B3549" s="2" t="str">
        <f t="shared" si="2138"/>
        <v>CACY2010</v>
      </c>
      <c r="C3549" s="2" t="s">
        <v>34</v>
      </c>
      <c r="D3549" s="4">
        <v>40285</v>
      </c>
      <c r="K3549" s="54">
        <f t="shared" si="2144"/>
        <v>0</v>
      </c>
      <c r="T3549" s="53">
        <v>2</v>
      </c>
      <c r="U3549" s="54">
        <v>41</v>
      </c>
      <c r="V3549" s="55">
        <v>4132</v>
      </c>
      <c r="W3549" s="48">
        <f t="shared" si="2137"/>
        <v>1765</v>
      </c>
      <c r="X3549" s="32">
        <v>47890</v>
      </c>
      <c r="Y3549" s="31">
        <f t="shared" si="2145"/>
        <v>8.6281060764251405E-2</v>
      </c>
      <c r="Z3549" s="30">
        <f t="shared" si="2146"/>
        <v>8.5612862810607643E-4</v>
      </c>
      <c r="AA3549" s="10">
        <f t="shared" si="2140"/>
        <v>100.78048780487805</v>
      </c>
      <c r="AB3549" s="9" t="str">
        <f t="shared" si="2139"/>
        <v>U E</v>
      </c>
      <c r="AC3549" s="28">
        <f t="shared" si="2147"/>
        <v>8.6281060764251405E-2</v>
      </c>
      <c r="AD3549" s="29">
        <f t="shared" si="2148"/>
        <v>8.5612862810607643E-4</v>
      </c>
      <c r="AE3549" s="15">
        <f t="shared" si="2141"/>
        <v>100.78048780487805</v>
      </c>
      <c r="AF3549" s="27" t="e">
        <f t="shared" si="2135"/>
        <v>#REF!</v>
      </c>
      <c r="AG3549" s="7" t="e">
        <f t="shared" si="2135"/>
        <v>#REF!</v>
      </c>
      <c r="AH3549" s="17" t="e">
        <f t="shared" si="2142"/>
        <v>#REF!</v>
      </c>
      <c r="AI3549" s="26" t="e">
        <f t="shared" si="2136"/>
        <v>#REF!</v>
      </c>
      <c r="AJ3549" s="22" t="e">
        <f t="shared" si="2136"/>
        <v>#REF!</v>
      </c>
      <c r="AK3549" s="25" t="e">
        <f t="shared" si="2143"/>
        <v>#REF!</v>
      </c>
      <c r="AL3549" s="60">
        <f t="shared" si="2134"/>
        <v>40285</v>
      </c>
      <c r="AM3549" s="2"/>
    </row>
    <row r="3550" spans="1:39" ht="11.25" x14ac:dyDescent="0.2">
      <c r="A3550" s="2" t="s">
        <v>5</v>
      </c>
      <c r="B3550" s="2" t="str">
        <f t="shared" si="2138"/>
        <v>CACY2010</v>
      </c>
      <c r="C3550" s="2" t="s">
        <v>34</v>
      </c>
      <c r="D3550" s="4">
        <v>40284</v>
      </c>
      <c r="K3550" s="54">
        <f t="shared" si="2144"/>
        <v>0</v>
      </c>
      <c r="T3550" s="53">
        <v>6</v>
      </c>
      <c r="U3550" s="54">
        <v>45</v>
      </c>
      <c r="V3550" s="55">
        <v>11533</v>
      </c>
      <c r="W3550" s="48">
        <f t="shared" si="2137"/>
        <v>1764</v>
      </c>
      <c r="X3550" s="32">
        <v>47890</v>
      </c>
      <c r="Y3550" s="31">
        <f t="shared" si="2145"/>
        <v>0.24082271873042388</v>
      </c>
      <c r="Z3550" s="30">
        <f t="shared" si="2146"/>
        <v>9.396533723115473E-4</v>
      </c>
      <c r="AA3550" s="10">
        <f t="shared" si="2140"/>
        <v>256.28888888888889</v>
      </c>
      <c r="AB3550" s="9" t="str">
        <f t="shared" si="2139"/>
        <v>U E</v>
      </c>
      <c r="AC3550" s="28">
        <f t="shared" si="2147"/>
        <v>0.24082271873042388</v>
      </c>
      <c r="AD3550" s="29">
        <f t="shared" si="2148"/>
        <v>9.396533723115473E-4</v>
      </c>
      <c r="AE3550" s="15">
        <f t="shared" si="2141"/>
        <v>256.28888888888889</v>
      </c>
      <c r="AF3550" s="27" t="e">
        <f t="shared" si="2135"/>
        <v>#REF!</v>
      </c>
      <c r="AG3550" s="7" t="e">
        <f t="shared" si="2135"/>
        <v>#REF!</v>
      </c>
      <c r="AH3550" s="17" t="e">
        <f t="shared" si="2142"/>
        <v>#REF!</v>
      </c>
      <c r="AI3550" s="26" t="e">
        <f t="shared" si="2136"/>
        <v>#REF!</v>
      </c>
      <c r="AJ3550" s="22" t="e">
        <f t="shared" si="2136"/>
        <v>#REF!</v>
      </c>
      <c r="AK3550" s="25" t="e">
        <f t="shared" si="2143"/>
        <v>#REF!</v>
      </c>
      <c r="AL3550" s="60">
        <f t="shared" ref="AL3550:AL3613" si="2149">D3550</f>
        <v>40284</v>
      </c>
      <c r="AM3550" s="2"/>
    </row>
    <row r="3551" spans="1:39" ht="11.25" x14ac:dyDescent="0.2">
      <c r="A3551" s="2" t="s">
        <v>5</v>
      </c>
      <c r="B3551" s="2" t="str">
        <f t="shared" si="2138"/>
        <v>CACY2010</v>
      </c>
      <c r="C3551" s="2" t="s">
        <v>34</v>
      </c>
      <c r="D3551" s="4">
        <v>40283</v>
      </c>
      <c r="K3551" s="54">
        <f t="shared" si="2144"/>
        <v>0</v>
      </c>
      <c r="T3551" s="53">
        <v>4</v>
      </c>
      <c r="U3551" s="54">
        <v>20</v>
      </c>
      <c r="V3551" s="55">
        <v>1963</v>
      </c>
      <c r="W3551" s="48">
        <f t="shared" si="2137"/>
        <v>1769</v>
      </c>
      <c r="X3551" s="32">
        <v>47890</v>
      </c>
      <c r="Y3551" s="31">
        <f t="shared" si="2145"/>
        <v>4.0989768218834828E-2</v>
      </c>
      <c r="Z3551" s="30">
        <f t="shared" si="2146"/>
        <v>4.1762372102735435E-4</v>
      </c>
      <c r="AA3551" s="10">
        <f t="shared" si="2140"/>
        <v>98.149999999999991</v>
      </c>
      <c r="AB3551" s="9" t="str">
        <f t="shared" si="2139"/>
        <v>U E</v>
      </c>
      <c r="AC3551" s="28">
        <f t="shared" si="2147"/>
        <v>4.0989768218834828E-2</v>
      </c>
      <c r="AD3551" s="29">
        <f t="shared" si="2148"/>
        <v>4.1762372102735435E-4</v>
      </c>
      <c r="AE3551" s="15">
        <f t="shared" si="2141"/>
        <v>98.149999999999991</v>
      </c>
      <c r="AF3551" s="27" t="e">
        <f t="shared" si="2135"/>
        <v>#REF!</v>
      </c>
      <c r="AG3551" s="7" t="e">
        <f t="shared" si="2135"/>
        <v>#REF!</v>
      </c>
      <c r="AH3551" s="17" t="e">
        <f t="shared" si="2142"/>
        <v>#REF!</v>
      </c>
      <c r="AI3551" s="26" t="e">
        <f t="shared" si="2136"/>
        <v>#REF!</v>
      </c>
      <c r="AJ3551" s="22" t="e">
        <f t="shared" si="2136"/>
        <v>#REF!</v>
      </c>
      <c r="AK3551" s="25" t="e">
        <f t="shared" si="2143"/>
        <v>#REF!</v>
      </c>
      <c r="AL3551" s="60">
        <f t="shared" si="2149"/>
        <v>40283</v>
      </c>
      <c r="AM3551" s="2"/>
    </row>
    <row r="3552" spans="1:39" ht="11.25" x14ac:dyDescent="0.2">
      <c r="A3552" s="2" t="s">
        <v>5</v>
      </c>
      <c r="B3552" s="2" t="str">
        <f t="shared" si="2138"/>
        <v>CACY2010</v>
      </c>
      <c r="C3552" s="2" t="s">
        <v>34</v>
      </c>
      <c r="D3552" s="4">
        <v>40282</v>
      </c>
      <c r="K3552" s="54">
        <f t="shared" si="2144"/>
        <v>0</v>
      </c>
      <c r="T3552" s="53">
        <v>4</v>
      </c>
      <c r="U3552" s="54">
        <v>122</v>
      </c>
      <c r="V3552" s="55">
        <v>8207</v>
      </c>
      <c r="W3552" s="48">
        <f t="shared" si="2137"/>
        <v>1767</v>
      </c>
      <c r="X3552" s="32">
        <v>47890</v>
      </c>
      <c r="Y3552" s="31">
        <f t="shared" si="2145"/>
        <v>0.17137189392357485</v>
      </c>
      <c r="Z3552" s="30">
        <f t="shared" si="2146"/>
        <v>2.5475046982668613E-3</v>
      </c>
      <c r="AA3552" s="10">
        <f t="shared" si="2140"/>
        <v>67.270491803278688</v>
      </c>
      <c r="AB3552" s="9" t="str">
        <f t="shared" si="2139"/>
        <v>U E</v>
      </c>
      <c r="AC3552" s="28">
        <f t="shared" si="2147"/>
        <v>0.17137189392357485</v>
      </c>
      <c r="AD3552" s="29">
        <f t="shared" si="2148"/>
        <v>2.5475046982668613E-3</v>
      </c>
      <c r="AE3552" s="15">
        <f t="shared" si="2141"/>
        <v>67.270491803278688</v>
      </c>
      <c r="AF3552" s="27" t="e">
        <f t="shared" ref="AF3552:AG3615" si="2150">AF3553+Y3552</f>
        <v>#REF!</v>
      </c>
      <c r="AG3552" s="7" t="e">
        <f t="shared" si="2150"/>
        <v>#REF!</v>
      </c>
      <c r="AH3552" s="17" t="e">
        <f t="shared" si="2142"/>
        <v>#REF!</v>
      </c>
      <c r="AI3552" s="26" t="e">
        <f t="shared" ref="AI3552:AJ3615" si="2151">AI3553+AC3552</f>
        <v>#REF!</v>
      </c>
      <c r="AJ3552" s="22" t="e">
        <f t="shared" si="2151"/>
        <v>#REF!</v>
      </c>
      <c r="AK3552" s="25" t="e">
        <f t="shared" si="2143"/>
        <v>#REF!</v>
      </c>
      <c r="AL3552" s="60">
        <f t="shared" si="2149"/>
        <v>40282</v>
      </c>
      <c r="AM3552" s="2"/>
    </row>
    <row r="3553" spans="1:39" ht="11.25" x14ac:dyDescent="0.2">
      <c r="A3553" s="2" t="s">
        <v>5</v>
      </c>
      <c r="B3553" s="2" t="str">
        <f t="shared" si="2138"/>
        <v>CACY2010</v>
      </c>
      <c r="C3553" s="2" t="s">
        <v>34</v>
      </c>
      <c r="D3553" s="4">
        <v>40281</v>
      </c>
      <c r="K3553" s="54">
        <f t="shared" si="2144"/>
        <v>0</v>
      </c>
      <c r="T3553" s="53">
        <v>4</v>
      </c>
      <c r="U3553" s="54">
        <v>54</v>
      </c>
      <c r="V3553" s="55">
        <v>3232</v>
      </c>
      <c r="W3553" s="48">
        <f t="shared" si="2137"/>
        <v>1766</v>
      </c>
      <c r="X3553" s="32">
        <v>47890</v>
      </c>
      <c r="Y3553" s="31">
        <f t="shared" si="2145"/>
        <v>6.7487993318020467E-2</v>
      </c>
      <c r="Z3553" s="30">
        <f t="shared" si="2146"/>
        <v>1.1275840467738568E-3</v>
      </c>
      <c r="AA3553" s="10">
        <f t="shared" si="2140"/>
        <v>59.851851851851855</v>
      </c>
      <c r="AB3553" s="9" t="str">
        <f t="shared" si="2139"/>
        <v>U E</v>
      </c>
      <c r="AC3553" s="28">
        <f t="shared" si="2147"/>
        <v>6.7487993318020467E-2</v>
      </c>
      <c r="AD3553" s="29">
        <f t="shared" si="2148"/>
        <v>1.1275840467738568E-3</v>
      </c>
      <c r="AE3553" s="15">
        <f t="shared" si="2141"/>
        <v>59.851851851851855</v>
      </c>
      <c r="AF3553" s="27" t="e">
        <f t="shared" si="2150"/>
        <v>#REF!</v>
      </c>
      <c r="AG3553" s="7" t="e">
        <f t="shared" si="2150"/>
        <v>#REF!</v>
      </c>
      <c r="AH3553" s="17" t="e">
        <f t="shared" si="2142"/>
        <v>#REF!</v>
      </c>
      <c r="AI3553" s="26" t="e">
        <f t="shared" si="2151"/>
        <v>#REF!</v>
      </c>
      <c r="AJ3553" s="22" t="e">
        <f t="shared" si="2151"/>
        <v>#REF!</v>
      </c>
      <c r="AK3553" s="25" t="e">
        <f t="shared" si="2143"/>
        <v>#REF!</v>
      </c>
      <c r="AL3553" s="60">
        <f t="shared" si="2149"/>
        <v>40281</v>
      </c>
      <c r="AM3553" s="2"/>
    </row>
    <row r="3554" spans="1:39" ht="11.25" x14ac:dyDescent="0.2">
      <c r="A3554" s="2" t="s">
        <v>5</v>
      </c>
      <c r="B3554" s="2" t="str">
        <f t="shared" si="2138"/>
        <v>CACY2010</v>
      </c>
      <c r="C3554" s="2" t="s">
        <v>34</v>
      </c>
      <c r="D3554" s="4">
        <v>40280</v>
      </c>
      <c r="K3554" s="54">
        <f t="shared" si="2144"/>
        <v>0</v>
      </c>
      <c r="T3554" s="53">
        <v>18</v>
      </c>
      <c r="U3554" s="54">
        <v>585</v>
      </c>
      <c r="V3554" s="55">
        <v>139952</v>
      </c>
      <c r="W3554" s="48">
        <f t="shared" si="2137"/>
        <v>1764</v>
      </c>
      <c r="X3554" s="32">
        <v>47890</v>
      </c>
      <c r="Y3554" s="31">
        <f t="shared" si="2145"/>
        <v>2.9223637502610149</v>
      </c>
      <c r="Z3554" s="30">
        <f t="shared" si="2146"/>
        <v>1.2215493840050115E-2</v>
      </c>
      <c r="AA3554" s="10">
        <f t="shared" si="2140"/>
        <v>239.23418803418804</v>
      </c>
      <c r="AB3554" s="9" t="str">
        <f t="shared" si="2139"/>
        <v>U E</v>
      </c>
      <c r="AC3554" s="28">
        <f t="shared" si="2147"/>
        <v>2.9223637502610149</v>
      </c>
      <c r="AD3554" s="29">
        <f t="shared" si="2148"/>
        <v>1.2215493840050115E-2</v>
      </c>
      <c r="AE3554" s="15">
        <f t="shared" si="2141"/>
        <v>239.23418803418804</v>
      </c>
      <c r="AF3554" s="27" t="e">
        <f t="shared" si="2150"/>
        <v>#REF!</v>
      </c>
      <c r="AG3554" s="7" t="e">
        <f t="shared" si="2150"/>
        <v>#REF!</v>
      </c>
      <c r="AH3554" s="17" t="e">
        <f t="shared" si="2142"/>
        <v>#REF!</v>
      </c>
      <c r="AI3554" s="26" t="e">
        <f t="shared" si="2151"/>
        <v>#REF!</v>
      </c>
      <c r="AJ3554" s="22" t="e">
        <f t="shared" si="2151"/>
        <v>#REF!</v>
      </c>
      <c r="AK3554" s="25" t="e">
        <f t="shared" si="2143"/>
        <v>#REF!</v>
      </c>
      <c r="AL3554" s="60">
        <f t="shared" si="2149"/>
        <v>40280</v>
      </c>
      <c r="AM3554" s="2"/>
    </row>
    <row r="3555" spans="1:39" ht="11.25" x14ac:dyDescent="0.2">
      <c r="A3555" s="2" t="s">
        <v>5</v>
      </c>
      <c r="B3555" s="2" t="str">
        <f t="shared" si="2138"/>
        <v>CACY2010</v>
      </c>
      <c r="C3555" s="2" t="s">
        <v>34</v>
      </c>
      <c r="D3555" s="4">
        <v>40279</v>
      </c>
      <c r="K3555" s="54">
        <f t="shared" si="2144"/>
        <v>0</v>
      </c>
      <c r="T3555" s="53">
        <v>4</v>
      </c>
      <c r="U3555" s="54">
        <v>57</v>
      </c>
      <c r="V3555" s="55">
        <v>6642</v>
      </c>
      <c r="W3555" s="48">
        <f t="shared" ref="W3555:W3618" si="2152">SUM(T3555:T3911)</f>
        <v>1747</v>
      </c>
      <c r="X3555" s="32">
        <v>47890</v>
      </c>
      <c r="Y3555" s="31">
        <f t="shared" si="2145"/>
        <v>0.13869283775318439</v>
      </c>
      <c r="Z3555" s="30">
        <f t="shared" si="2146"/>
        <v>1.1902276049279598E-3</v>
      </c>
      <c r="AA3555" s="10">
        <f t="shared" si="2140"/>
        <v>116.5263157894737</v>
      </c>
      <c r="AB3555" s="9" t="str">
        <f t="shared" si="2139"/>
        <v>U E</v>
      </c>
      <c r="AC3555" s="28">
        <f t="shared" si="2147"/>
        <v>0.13869283775318439</v>
      </c>
      <c r="AD3555" s="29">
        <f t="shared" si="2148"/>
        <v>1.1902276049279598E-3</v>
      </c>
      <c r="AE3555" s="15">
        <f t="shared" si="2141"/>
        <v>116.5263157894737</v>
      </c>
      <c r="AF3555" s="27" t="e">
        <f t="shared" si="2150"/>
        <v>#REF!</v>
      </c>
      <c r="AG3555" s="7" t="e">
        <f t="shared" si="2150"/>
        <v>#REF!</v>
      </c>
      <c r="AH3555" s="17" t="e">
        <f t="shared" si="2142"/>
        <v>#REF!</v>
      </c>
      <c r="AI3555" s="26" t="e">
        <f t="shared" si="2151"/>
        <v>#REF!</v>
      </c>
      <c r="AJ3555" s="22" t="e">
        <f t="shared" si="2151"/>
        <v>#REF!</v>
      </c>
      <c r="AK3555" s="25" t="e">
        <f t="shared" si="2143"/>
        <v>#REF!</v>
      </c>
      <c r="AL3555" s="60">
        <f t="shared" si="2149"/>
        <v>40279</v>
      </c>
      <c r="AM3555" s="2"/>
    </row>
    <row r="3556" spans="1:39" ht="11.25" x14ac:dyDescent="0.2">
      <c r="A3556" s="2" t="s">
        <v>5</v>
      </c>
      <c r="B3556" s="2" t="str">
        <f t="shared" si="2138"/>
        <v>CACY2010</v>
      </c>
      <c r="C3556" s="2" t="s">
        <v>34</v>
      </c>
      <c r="D3556" s="4">
        <v>40278</v>
      </c>
      <c r="K3556" s="54">
        <f t="shared" si="2144"/>
        <v>0</v>
      </c>
      <c r="T3556" s="53">
        <v>2</v>
      </c>
      <c r="U3556" s="54">
        <v>66</v>
      </c>
      <c r="V3556" s="55">
        <v>17498</v>
      </c>
      <c r="W3556" s="48">
        <f t="shared" si="2152"/>
        <v>1746</v>
      </c>
      <c r="X3556" s="32">
        <v>47890</v>
      </c>
      <c r="Y3556" s="31">
        <f t="shared" si="2145"/>
        <v>0.36537899352683234</v>
      </c>
      <c r="Z3556" s="30">
        <f t="shared" si="2146"/>
        <v>1.3781582793902694E-3</v>
      </c>
      <c r="AA3556" s="10">
        <f t="shared" si="2140"/>
        <v>265.12121212121212</v>
      </c>
      <c r="AB3556" s="9" t="str">
        <f t="shared" si="2139"/>
        <v>U E</v>
      </c>
      <c r="AC3556" s="28">
        <f t="shared" si="2147"/>
        <v>0.36537899352683234</v>
      </c>
      <c r="AD3556" s="29">
        <f t="shared" si="2148"/>
        <v>1.3781582793902694E-3</v>
      </c>
      <c r="AE3556" s="15">
        <f t="shared" si="2141"/>
        <v>265.12121212121212</v>
      </c>
      <c r="AF3556" s="27" t="e">
        <f t="shared" si="2150"/>
        <v>#REF!</v>
      </c>
      <c r="AG3556" s="7" t="e">
        <f t="shared" si="2150"/>
        <v>#REF!</v>
      </c>
      <c r="AH3556" s="17" t="e">
        <f t="shared" si="2142"/>
        <v>#REF!</v>
      </c>
      <c r="AI3556" s="26" t="e">
        <f t="shared" si="2151"/>
        <v>#REF!</v>
      </c>
      <c r="AJ3556" s="22" t="e">
        <f t="shared" si="2151"/>
        <v>#REF!</v>
      </c>
      <c r="AK3556" s="25" t="e">
        <f t="shared" si="2143"/>
        <v>#REF!</v>
      </c>
      <c r="AL3556" s="60">
        <f t="shared" si="2149"/>
        <v>40278</v>
      </c>
      <c r="AM3556" s="2"/>
    </row>
    <row r="3557" spans="1:39" ht="11.25" x14ac:dyDescent="0.2">
      <c r="A3557" s="2" t="s">
        <v>5</v>
      </c>
      <c r="B3557" s="2" t="str">
        <f t="shared" si="2138"/>
        <v>CACY2010</v>
      </c>
      <c r="C3557" s="2" t="s">
        <v>34</v>
      </c>
      <c r="D3557" s="4">
        <v>40277</v>
      </c>
      <c r="K3557" s="54">
        <f t="shared" si="2144"/>
        <v>0</v>
      </c>
      <c r="T3557" s="53"/>
      <c r="U3557" s="54"/>
      <c r="V3557" s="55"/>
      <c r="W3557" s="48">
        <f t="shared" si="2152"/>
        <v>1753</v>
      </c>
      <c r="X3557" s="32">
        <v>47890</v>
      </c>
      <c r="Y3557" s="31">
        <f t="shared" si="2145"/>
        <v>0</v>
      </c>
      <c r="Z3557" s="30">
        <f t="shared" si="2146"/>
        <v>0</v>
      </c>
      <c r="AA3557" s="10">
        <f t="shared" si="2140"/>
        <v>0</v>
      </c>
      <c r="AB3557" s="9" t="str">
        <f t="shared" si="2139"/>
        <v>U E</v>
      </c>
      <c r="AC3557" s="28">
        <f t="shared" si="2147"/>
        <v>0</v>
      </c>
      <c r="AD3557" s="29">
        <f t="shared" si="2148"/>
        <v>0</v>
      </c>
      <c r="AE3557" s="15">
        <f t="shared" si="2141"/>
        <v>0</v>
      </c>
      <c r="AF3557" s="27" t="e">
        <f t="shared" si="2150"/>
        <v>#REF!</v>
      </c>
      <c r="AG3557" s="7" t="e">
        <f t="shared" si="2150"/>
        <v>#REF!</v>
      </c>
      <c r="AH3557" s="17" t="e">
        <f t="shared" si="2142"/>
        <v>#REF!</v>
      </c>
      <c r="AI3557" s="26" t="e">
        <f t="shared" si="2151"/>
        <v>#REF!</v>
      </c>
      <c r="AJ3557" s="22" t="e">
        <f t="shared" si="2151"/>
        <v>#REF!</v>
      </c>
      <c r="AK3557" s="25" t="e">
        <f t="shared" si="2143"/>
        <v>#REF!</v>
      </c>
      <c r="AL3557" s="60">
        <f t="shared" si="2149"/>
        <v>40277</v>
      </c>
      <c r="AM3557" s="2"/>
    </row>
    <row r="3558" spans="1:39" ht="11.25" x14ac:dyDescent="0.2">
      <c r="A3558" s="2" t="s">
        <v>5</v>
      </c>
      <c r="B3558" s="2" t="str">
        <f t="shared" si="2138"/>
        <v>CACY2010</v>
      </c>
      <c r="C3558" s="2" t="s">
        <v>34</v>
      </c>
      <c r="D3558" s="4">
        <v>40276</v>
      </c>
      <c r="K3558" s="54">
        <f t="shared" si="2144"/>
        <v>0</v>
      </c>
      <c r="T3558" s="53">
        <v>2</v>
      </c>
      <c r="U3558" s="54">
        <v>240</v>
      </c>
      <c r="V3558" s="55">
        <v>29700</v>
      </c>
      <c r="W3558" s="48">
        <f t="shared" si="2152"/>
        <v>1756</v>
      </c>
      <c r="X3558" s="32">
        <v>47890</v>
      </c>
      <c r="Y3558" s="31">
        <f t="shared" si="2145"/>
        <v>0.62017122572562122</v>
      </c>
      <c r="Z3558" s="30">
        <f t="shared" si="2146"/>
        <v>5.0114846523282523E-3</v>
      </c>
      <c r="AA3558" s="10">
        <f t="shared" si="2140"/>
        <v>123.75</v>
      </c>
      <c r="AB3558" s="9" t="str">
        <f t="shared" si="2139"/>
        <v>U E</v>
      </c>
      <c r="AC3558" s="28">
        <f t="shared" si="2147"/>
        <v>0.62017122572562122</v>
      </c>
      <c r="AD3558" s="29">
        <f t="shared" si="2148"/>
        <v>5.0114846523282523E-3</v>
      </c>
      <c r="AE3558" s="15">
        <f t="shared" si="2141"/>
        <v>123.75</v>
      </c>
      <c r="AF3558" s="27" t="e">
        <f t="shared" si="2150"/>
        <v>#REF!</v>
      </c>
      <c r="AG3558" s="7" t="e">
        <f t="shared" si="2150"/>
        <v>#REF!</v>
      </c>
      <c r="AH3558" s="17" t="e">
        <f t="shared" si="2142"/>
        <v>#REF!</v>
      </c>
      <c r="AI3558" s="26" t="e">
        <f t="shared" si="2151"/>
        <v>#REF!</v>
      </c>
      <c r="AJ3558" s="22" t="e">
        <f t="shared" si="2151"/>
        <v>#REF!</v>
      </c>
      <c r="AK3558" s="25" t="e">
        <f t="shared" si="2143"/>
        <v>#REF!</v>
      </c>
      <c r="AL3558" s="60">
        <f t="shared" si="2149"/>
        <v>40276</v>
      </c>
      <c r="AM3558" s="2"/>
    </row>
    <row r="3559" spans="1:39" ht="11.25" x14ac:dyDescent="0.2">
      <c r="A3559" s="2" t="s">
        <v>5</v>
      </c>
      <c r="B3559" s="2" t="str">
        <f t="shared" si="2138"/>
        <v>CACY2010</v>
      </c>
      <c r="C3559" s="2" t="s">
        <v>34</v>
      </c>
      <c r="D3559" s="4">
        <v>40275</v>
      </c>
      <c r="K3559" s="54">
        <f t="shared" si="2144"/>
        <v>0</v>
      </c>
      <c r="T3559" s="53">
        <v>4</v>
      </c>
      <c r="U3559" s="54">
        <v>9</v>
      </c>
      <c r="V3559" s="55">
        <v>419</v>
      </c>
      <c r="W3559" s="48">
        <f t="shared" si="2152"/>
        <v>1761</v>
      </c>
      <c r="X3559" s="32">
        <v>47890</v>
      </c>
      <c r="Y3559" s="31">
        <f t="shared" si="2145"/>
        <v>8.7492169555230745E-3</v>
      </c>
      <c r="Z3559" s="30">
        <f t="shared" si="2146"/>
        <v>1.8793067446230946E-4</v>
      </c>
      <c r="AA3559" s="10">
        <f t="shared" si="2140"/>
        <v>46.555555555555557</v>
      </c>
      <c r="AB3559" s="9" t="str">
        <f t="shared" si="2139"/>
        <v>U E</v>
      </c>
      <c r="AC3559" s="28">
        <f t="shared" si="2147"/>
        <v>8.7492169555230745E-3</v>
      </c>
      <c r="AD3559" s="29">
        <f t="shared" si="2148"/>
        <v>1.8793067446230946E-4</v>
      </c>
      <c r="AE3559" s="15">
        <f t="shared" si="2141"/>
        <v>46.555555555555557</v>
      </c>
      <c r="AF3559" s="27" t="e">
        <f t="shared" si="2150"/>
        <v>#REF!</v>
      </c>
      <c r="AG3559" s="7" t="e">
        <f t="shared" si="2150"/>
        <v>#REF!</v>
      </c>
      <c r="AH3559" s="17" t="e">
        <f t="shared" si="2142"/>
        <v>#REF!</v>
      </c>
      <c r="AI3559" s="26" t="e">
        <f t="shared" si="2151"/>
        <v>#REF!</v>
      </c>
      <c r="AJ3559" s="22" t="e">
        <f t="shared" si="2151"/>
        <v>#REF!</v>
      </c>
      <c r="AK3559" s="25" t="e">
        <f t="shared" si="2143"/>
        <v>#REF!</v>
      </c>
      <c r="AL3559" s="60">
        <f t="shared" si="2149"/>
        <v>40275</v>
      </c>
      <c r="AM3559" s="2"/>
    </row>
    <row r="3560" spans="1:39" ht="11.25" x14ac:dyDescent="0.2">
      <c r="A3560" s="2" t="s">
        <v>5</v>
      </c>
      <c r="B3560" s="2" t="str">
        <f t="shared" si="2138"/>
        <v>CACY2010</v>
      </c>
      <c r="C3560" s="2" t="s">
        <v>34</v>
      </c>
      <c r="D3560" s="4">
        <v>40274</v>
      </c>
      <c r="K3560" s="54">
        <f t="shared" si="2144"/>
        <v>0</v>
      </c>
      <c r="T3560" s="53">
        <v>7</v>
      </c>
      <c r="U3560" s="54">
        <v>8</v>
      </c>
      <c r="V3560" s="55">
        <v>1111</v>
      </c>
      <c r="W3560" s="48">
        <f t="shared" si="2152"/>
        <v>1762</v>
      </c>
      <c r="X3560" s="32">
        <v>47890</v>
      </c>
      <c r="Y3560" s="31">
        <f t="shared" si="2145"/>
        <v>2.3198997703069536E-2</v>
      </c>
      <c r="Z3560" s="30">
        <f t="shared" si="2146"/>
        <v>1.6704948841094174E-4</v>
      </c>
      <c r="AA3560" s="10">
        <f t="shared" si="2140"/>
        <v>138.875</v>
      </c>
      <c r="AB3560" s="9" t="str">
        <f t="shared" si="2139"/>
        <v>U E</v>
      </c>
      <c r="AC3560" s="28">
        <f t="shared" si="2147"/>
        <v>2.3198997703069536E-2</v>
      </c>
      <c r="AD3560" s="29">
        <f t="shared" si="2148"/>
        <v>1.6704948841094174E-4</v>
      </c>
      <c r="AE3560" s="15">
        <f t="shared" si="2141"/>
        <v>138.875</v>
      </c>
      <c r="AF3560" s="27" t="e">
        <f t="shared" si="2150"/>
        <v>#REF!</v>
      </c>
      <c r="AG3560" s="7" t="e">
        <f t="shared" si="2150"/>
        <v>#REF!</v>
      </c>
      <c r="AH3560" s="17" t="e">
        <f t="shared" si="2142"/>
        <v>#REF!</v>
      </c>
      <c r="AI3560" s="26" t="e">
        <f t="shared" si="2151"/>
        <v>#REF!</v>
      </c>
      <c r="AJ3560" s="22" t="e">
        <f t="shared" si="2151"/>
        <v>#REF!</v>
      </c>
      <c r="AK3560" s="25" t="e">
        <f t="shared" si="2143"/>
        <v>#REF!</v>
      </c>
      <c r="AL3560" s="60">
        <f t="shared" si="2149"/>
        <v>40274</v>
      </c>
      <c r="AM3560" s="2"/>
    </row>
    <row r="3561" spans="1:39" ht="11.25" x14ac:dyDescent="0.2">
      <c r="A3561" s="2" t="s">
        <v>5</v>
      </c>
      <c r="B3561" s="2" t="str">
        <f t="shared" si="2138"/>
        <v>CACY2010</v>
      </c>
      <c r="C3561" s="2" t="s">
        <v>34</v>
      </c>
      <c r="D3561" s="4">
        <v>40273</v>
      </c>
      <c r="K3561" s="54">
        <f t="shared" si="2144"/>
        <v>0</v>
      </c>
      <c r="T3561" s="53">
        <v>6</v>
      </c>
      <c r="U3561" s="54">
        <v>91</v>
      </c>
      <c r="V3561" s="55">
        <v>12193</v>
      </c>
      <c r="W3561" s="48">
        <f t="shared" si="2152"/>
        <v>1769</v>
      </c>
      <c r="X3561" s="32">
        <v>47890</v>
      </c>
      <c r="Y3561" s="31">
        <f t="shared" si="2145"/>
        <v>0.25460430152432656</v>
      </c>
      <c r="Z3561" s="30">
        <f t="shared" si="2146"/>
        <v>1.9001879306744622E-3</v>
      </c>
      <c r="AA3561" s="10">
        <f t="shared" si="2140"/>
        <v>133.98901098901098</v>
      </c>
      <c r="AB3561" s="9" t="str">
        <f t="shared" si="2139"/>
        <v>U E</v>
      </c>
      <c r="AC3561" s="28">
        <f t="shared" si="2147"/>
        <v>0.25460430152432656</v>
      </c>
      <c r="AD3561" s="29">
        <f t="shared" si="2148"/>
        <v>1.9001879306744622E-3</v>
      </c>
      <c r="AE3561" s="15">
        <f t="shared" si="2141"/>
        <v>133.98901098901098</v>
      </c>
      <c r="AF3561" s="27" t="e">
        <f t="shared" si="2150"/>
        <v>#REF!</v>
      </c>
      <c r="AG3561" s="7" t="e">
        <f t="shared" si="2150"/>
        <v>#REF!</v>
      </c>
      <c r="AH3561" s="17" t="e">
        <f t="shared" si="2142"/>
        <v>#REF!</v>
      </c>
      <c r="AI3561" s="26" t="e">
        <f t="shared" si="2151"/>
        <v>#REF!</v>
      </c>
      <c r="AJ3561" s="22" t="e">
        <f t="shared" si="2151"/>
        <v>#REF!</v>
      </c>
      <c r="AK3561" s="25" t="e">
        <f t="shared" si="2143"/>
        <v>#REF!</v>
      </c>
      <c r="AL3561" s="60">
        <f t="shared" si="2149"/>
        <v>40273</v>
      </c>
      <c r="AM3561" s="2"/>
    </row>
    <row r="3562" spans="1:39" ht="11.25" x14ac:dyDescent="0.2">
      <c r="A3562" s="2" t="s">
        <v>5</v>
      </c>
      <c r="B3562" s="2" t="str">
        <f t="shared" si="2138"/>
        <v>CACY2010</v>
      </c>
      <c r="C3562" s="2" t="s">
        <v>34</v>
      </c>
      <c r="D3562" s="4">
        <v>40272</v>
      </c>
      <c r="K3562" s="54">
        <f t="shared" si="2144"/>
        <v>0</v>
      </c>
      <c r="T3562" s="53">
        <v>8</v>
      </c>
      <c r="U3562" s="54">
        <v>163</v>
      </c>
      <c r="V3562" s="55">
        <v>21749</v>
      </c>
      <c r="W3562" s="48">
        <f t="shared" si="2152"/>
        <v>1767</v>
      </c>
      <c r="X3562" s="32">
        <v>47890</v>
      </c>
      <c r="Y3562" s="31">
        <f t="shared" si="2145"/>
        <v>0.45414491543119651</v>
      </c>
      <c r="Z3562" s="30">
        <f t="shared" si="2146"/>
        <v>3.4036333263729379E-3</v>
      </c>
      <c r="AA3562" s="10">
        <f t="shared" si="2140"/>
        <v>133.42944785276075</v>
      </c>
      <c r="AB3562" s="9" t="str">
        <f t="shared" si="2139"/>
        <v>U E</v>
      </c>
      <c r="AC3562" s="28">
        <f t="shared" si="2147"/>
        <v>0.45414491543119651</v>
      </c>
      <c r="AD3562" s="29">
        <f t="shared" si="2148"/>
        <v>3.4036333263729379E-3</v>
      </c>
      <c r="AE3562" s="15">
        <f t="shared" si="2141"/>
        <v>133.42944785276075</v>
      </c>
      <c r="AF3562" s="27" t="e">
        <f t="shared" si="2150"/>
        <v>#REF!</v>
      </c>
      <c r="AG3562" s="7" t="e">
        <f t="shared" si="2150"/>
        <v>#REF!</v>
      </c>
      <c r="AH3562" s="17" t="e">
        <f t="shared" si="2142"/>
        <v>#REF!</v>
      </c>
      <c r="AI3562" s="26" t="e">
        <f t="shared" si="2151"/>
        <v>#REF!</v>
      </c>
      <c r="AJ3562" s="22" t="e">
        <f t="shared" si="2151"/>
        <v>#REF!</v>
      </c>
      <c r="AK3562" s="25" t="e">
        <f t="shared" si="2143"/>
        <v>#REF!</v>
      </c>
      <c r="AL3562" s="60">
        <f t="shared" si="2149"/>
        <v>40272</v>
      </c>
      <c r="AM3562" s="2"/>
    </row>
    <row r="3563" spans="1:39" ht="11.25" x14ac:dyDescent="0.2">
      <c r="A3563" s="2" t="s">
        <v>5</v>
      </c>
      <c r="B3563" s="2" t="str">
        <f t="shared" si="2138"/>
        <v>CACY2010</v>
      </c>
      <c r="C3563" s="2" t="s">
        <v>34</v>
      </c>
      <c r="D3563" s="4">
        <v>40271</v>
      </c>
      <c r="K3563" s="54">
        <f t="shared" si="2144"/>
        <v>0</v>
      </c>
      <c r="T3563" s="53">
        <v>2</v>
      </c>
      <c r="U3563" s="54">
        <v>2</v>
      </c>
      <c r="V3563" s="55">
        <v>190</v>
      </c>
      <c r="W3563" s="48">
        <f t="shared" si="2152"/>
        <v>1761</v>
      </c>
      <c r="X3563" s="32">
        <v>47890</v>
      </c>
      <c r="Y3563" s="31">
        <f t="shared" si="2145"/>
        <v>3.9674253497598662E-3</v>
      </c>
      <c r="Z3563" s="30">
        <f t="shared" si="2146"/>
        <v>4.1762372102735435E-5</v>
      </c>
      <c r="AA3563" s="10">
        <f t="shared" si="2140"/>
        <v>95</v>
      </c>
      <c r="AB3563" s="9" t="str">
        <f t="shared" si="2139"/>
        <v>U E</v>
      </c>
      <c r="AC3563" s="28">
        <f t="shared" si="2147"/>
        <v>3.9674253497598662E-3</v>
      </c>
      <c r="AD3563" s="29">
        <f t="shared" si="2148"/>
        <v>4.1762372102735435E-5</v>
      </c>
      <c r="AE3563" s="15">
        <f t="shared" si="2141"/>
        <v>95</v>
      </c>
      <c r="AF3563" s="27" t="e">
        <f t="shared" si="2150"/>
        <v>#REF!</v>
      </c>
      <c r="AG3563" s="7" t="e">
        <f t="shared" si="2150"/>
        <v>#REF!</v>
      </c>
      <c r="AH3563" s="17" t="e">
        <f t="shared" si="2142"/>
        <v>#REF!</v>
      </c>
      <c r="AI3563" s="26" t="e">
        <f t="shared" si="2151"/>
        <v>#REF!</v>
      </c>
      <c r="AJ3563" s="22" t="e">
        <f t="shared" si="2151"/>
        <v>#REF!</v>
      </c>
      <c r="AK3563" s="25" t="e">
        <f t="shared" si="2143"/>
        <v>#REF!</v>
      </c>
      <c r="AL3563" s="60">
        <f t="shared" si="2149"/>
        <v>40271</v>
      </c>
      <c r="AM3563" s="2"/>
    </row>
    <row r="3564" spans="1:39" ht="11.25" x14ac:dyDescent="0.2">
      <c r="A3564" s="2" t="s">
        <v>5</v>
      </c>
      <c r="B3564" s="2" t="str">
        <f t="shared" si="2138"/>
        <v>CACY2010</v>
      </c>
      <c r="C3564" s="2" t="s">
        <v>34</v>
      </c>
      <c r="D3564" s="4">
        <v>40270</v>
      </c>
      <c r="K3564" s="54">
        <f t="shared" si="2144"/>
        <v>0</v>
      </c>
      <c r="T3564" s="53">
        <v>16</v>
      </c>
      <c r="U3564" s="54">
        <v>1672</v>
      </c>
      <c r="V3564" s="55">
        <v>150339</v>
      </c>
      <c r="W3564" s="48">
        <f t="shared" si="2152"/>
        <v>1764</v>
      </c>
      <c r="X3564" s="32">
        <v>47890</v>
      </c>
      <c r="Y3564" s="31">
        <f t="shared" si="2145"/>
        <v>3.1392566297765714</v>
      </c>
      <c r="Z3564" s="30">
        <f t="shared" si="2146"/>
        <v>3.4913343077886821E-2</v>
      </c>
      <c r="AA3564" s="10">
        <f t="shared" si="2140"/>
        <v>89.915669856459346</v>
      </c>
      <c r="AB3564" s="9" t="str">
        <f t="shared" si="2139"/>
        <v>U E</v>
      </c>
      <c r="AC3564" s="28">
        <f t="shared" si="2147"/>
        <v>3.1392566297765714</v>
      </c>
      <c r="AD3564" s="29">
        <f t="shared" si="2148"/>
        <v>3.4913343077886821E-2</v>
      </c>
      <c r="AE3564" s="15">
        <f t="shared" si="2141"/>
        <v>89.915669856459346</v>
      </c>
      <c r="AF3564" s="27" t="e">
        <f t="shared" si="2150"/>
        <v>#REF!</v>
      </c>
      <c r="AG3564" s="7" t="e">
        <f t="shared" si="2150"/>
        <v>#REF!</v>
      </c>
      <c r="AH3564" s="17" t="e">
        <f t="shared" si="2142"/>
        <v>#REF!</v>
      </c>
      <c r="AI3564" s="26" t="e">
        <f t="shared" si="2151"/>
        <v>#REF!</v>
      </c>
      <c r="AJ3564" s="22" t="e">
        <f t="shared" si="2151"/>
        <v>#REF!</v>
      </c>
      <c r="AK3564" s="25" t="e">
        <f t="shared" si="2143"/>
        <v>#REF!</v>
      </c>
      <c r="AL3564" s="60">
        <f t="shared" si="2149"/>
        <v>40270</v>
      </c>
      <c r="AM3564" s="2"/>
    </row>
    <row r="3565" spans="1:39" ht="11.25" x14ac:dyDescent="0.2">
      <c r="A3565" s="2" t="s">
        <v>5</v>
      </c>
      <c r="B3565" s="2" t="str">
        <f t="shared" si="2138"/>
        <v>CACY2010</v>
      </c>
      <c r="C3565" s="2" t="s">
        <v>34</v>
      </c>
      <c r="D3565" s="4">
        <v>40269</v>
      </c>
      <c r="K3565" s="54">
        <f t="shared" si="2144"/>
        <v>0</v>
      </c>
      <c r="T3565" s="53">
        <v>1</v>
      </c>
      <c r="U3565" s="54">
        <v>2</v>
      </c>
      <c r="V3565" s="55">
        <v>372</v>
      </c>
      <c r="W3565" s="48">
        <f t="shared" si="2152"/>
        <v>1751</v>
      </c>
      <c r="X3565" s="32">
        <v>47890</v>
      </c>
      <c r="Y3565" s="31">
        <f t="shared" si="2145"/>
        <v>7.7678012111087906E-3</v>
      </c>
      <c r="Z3565" s="30">
        <f t="shared" si="2146"/>
        <v>4.1762372102735435E-5</v>
      </c>
      <c r="AA3565" s="10">
        <f t="shared" si="2140"/>
        <v>186</v>
      </c>
      <c r="AB3565" s="9" t="str">
        <f t="shared" si="2139"/>
        <v>U E</v>
      </c>
      <c r="AC3565" s="28">
        <f t="shared" si="2147"/>
        <v>7.7678012111087906E-3</v>
      </c>
      <c r="AD3565" s="29">
        <f t="shared" si="2148"/>
        <v>4.1762372102735435E-5</v>
      </c>
      <c r="AE3565" s="15">
        <f t="shared" si="2141"/>
        <v>186</v>
      </c>
      <c r="AF3565" s="27" t="e">
        <f t="shared" si="2150"/>
        <v>#REF!</v>
      </c>
      <c r="AG3565" s="7" t="e">
        <f t="shared" si="2150"/>
        <v>#REF!</v>
      </c>
      <c r="AH3565" s="17" t="e">
        <f t="shared" si="2142"/>
        <v>#REF!</v>
      </c>
      <c r="AI3565" s="26" t="e">
        <f t="shared" si="2151"/>
        <v>#REF!</v>
      </c>
      <c r="AJ3565" s="22" t="e">
        <f t="shared" si="2151"/>
        <v>#REF!</v>
      </c>
      <c r="AK3565" s="25" t="e">
        <f t="shared" si="2143"/>
        <v>#REF!</v>
      </c>
      <c r="AL3565" s="60">
        <f t="shared" si="2149"/>
        <v>40269</v>
      </c>
      <c r="AM3565" s="2"/>
    </row>
    <row r="3566" spans="1:39" ht="11.25" x14ac:dyDescent="0.2">
      <c r="A3566" s="2" t="s">
        <v>5</v>
      </c>
      <c r="B3566" s="2" t="str">
        <f t="shared" si="2138"/>
        <v>CACY2010</v>
      </c>
      <c r="C3566" s="2" t="s">
        <v>34</v>
      </c>
      <c r="D3566" s="4">
        <v>40268</v>
      </c>
      <c r="G3566" s="69">
        <v>79</v>
      </c>
      <c r="H3566" s="71">
        <v>0.85</v>
      </c>
      <c r="I3566" s="76">
        <v>93</v>
      </c>
      <c r="K3566" s="54">
        <f t="shared" si="2144"/>
        <v>0</v>
      </c>
      <c r="T3566" s="53">
        <v>2</v>
      </c>
      <c r="U3566" s="54">
        <v>5</v>
      </c>
      <c r="V3566" s="55">
        <v>1420</v>
      </c>
      <c r="W3566" s="48">
        <f t="shared" si="2152"/>
        <v>1752</v>
      </c>
      <c r="X3566" s="32">
        <v>47890</v>
      </c>
      <c r="Y3566" s="31">
        <f t="shared" si="2145"/>
        <v>2.9651284192942159E-2</v>
      </c>
      <c r="Z3566" s="30">
        <f t="shared" si="2146"/>
        <v>1.0440593025683859E-4</v>
      </c>
      <c r="AA3566" s="10">
        <f t="shared" si="2140"/>
        <v>284</v>
      </c>
      <c r="AB3566" s="9" t="str">
        <f t="shared" si="2139"/>
        <v>U E</v>
      </c>
      <c r="AC3566" s="28">
        <f t="shared" si="2147"/>
        <v>2.9651284192942159E-2</v>
      </c>
      <c r="AD3566" s="29">
        <f t="shared" si="2148"/>
        <v>1.0440593025683859E-4</v>
      </c>
      <c r="AE3566" s="15">
        <f t="shared" si="2141"/>
        <v>284</v>
      </c>
      <c r="AF3566" s="27" t="e">
        <f t="shared" si="2150"/>
        <v>#REF!</v>
      </c>
      <c r="AG3566" s="7" t="e">
        <f t="shared" si="2150"/>
        <v>#REF!</v>
      </c>
      <c r="AH3566" s="17" t="e">
        <f t="shared" si="2142"/>
        <v>#REF!</v>
      </c>
      <c r="AI3566" s="26" t="e">
        <f t="shared" si="2151"/>
        <v>#REF!</v>
      </c>
      <c r="AJ3566" s="22" t="e">
        <f t="shared" si="2151"/>
        <v>#REF!</v>
      </c>
      <c r="AK3566" s="25" t="e">
        <f t="shared" si="2143"/>
        <v>#REF!</v>
      </c>
      <c r="AL3566" s="60">
        <f t="shared" si="2149"/>
        <v>40268</v>
      </c>
      <c r="AM3566" s="2"/>
    </row>
    <row r="3567" spans="1:39" ht="11.25" x14ac:dyDescent="0.2">
      <c r="A3567" s="2" t="s">
        <v>5</v>
      </c>
      <c r="B3567" s="2" t="str">
        <f t="shared" si="2138"/>
        <v>CACY2010</v>
      </c>
      <c r="C3567" s="2" t="s">
        <v>34</v>
      </c>
      <c r="D3567" s="4">
        <v>40267</v>
      </c>
      <c r="K3567" s="54">
        <f t="shared" si="2144"/>
        <v>0</v>
      </c>
      <c r="T3567" s="53">
        <v>10</v>
      </c>
      <c r="U3567" s="54">
        <v>1514</v>
      </c>
      <c r="V3567" s="55">
        <v>82101</v>
      </c>
      <c r="W3567" s="48">
        <f t="shared" si="2152"/>
        <v>1756</v>
      </c>
      <c r="X3567" s="32">
        <v>47890</v>
      </c>
      <c r="Y3567" s="31">
        <f t="shared" si="2145"/>
        <v>1.714366256003341</v>
      </c>
      <c r="Z3567" s="30">
        <f t="shared" si="2146"/>
        <v>3.1614115681770721E-2</v>
      </c>
      <c r="AA3567" s="10">
        <f t="shared" si="2140"/>
        <v>54.227873183619558</v>
      </c>
      <c r="AB3567" s="9" t="str">
        <f t="shared" si="2139"/>
        <v>U E</v>
      </c>
      <c r="AC3567" s="28">
        <f t="shared" si="2147"/>
        <v>1.714366256003341</v>
      </c>
      <c r="AD3567" s="29">
        <f t="shared" si="2148"/>
        <v>3.1614115681770721E-2</v>
      </c>
      <c r="AE3567" s="15">
        <f t="shared" si="2141"/>
        <v>54.227873183619558</v>
      </c>
      <c r="AF3567" s="27" t="e">
        <f t="shared" si="2150"/>
        <v>#REF!</v>
      </c>
      <c r="AG3567" s="7" t="e">
        <f t="shared" si="2150"/>
        <v>#REF!</v>
      </c>
      <c r="AH3567" s="17" t="e">
        <f t="shared" si="2142"/>
        <v>#REF!</v>
      </c>
      <c r="AI3567" s="26" t="e">
        <f t="shared" si="2151"/>
        <v>#REF!</v>
      </c>
      <c r="AJ3567" s="22" t="e">
        <f t="shared" si="2151"/>
        <v>#REF!</v>
      </c>
      <c r="AK3567" s="25" t="e">
        <f t="shared" si="2143"/>
        <v>#REF!</v>
      </c>
      <c r="AL3567" s="60">
        <f t="shared" si="2149"/>
        <v>40267</v>
      </c>
      <c r="AM3567" s="2"/>
    </row>
    <row r="3568" spans="1:39" ht="11.25" x14ac:dyDescent="0.2">
      <c r="A3568" s="2" t="s">
        <v>5</v>
      </c>
      <c r="B3568" s="2" t="str">
        <f t="shared" si="2138"/>
        <v>CACY2010</v>
      </c>
      <c r="C3568" s="2" t="s">
        <v>34</v>
      </c>
      <c r="D3568" s="4">
        <v>40266</v>
      </c>
      <c r="K3568" s="54">
        <f t="shared" si="2144"/>
        <v>0</v>
      </c>
      <c r="T3568" s="53">
        <v>11</v>
      </c>
      <c r="U3568" s="54">
        <v>680</v>
      </c>
      <c r="V3568" s="55">
        <v>117624</v>
      </c>
      <c r="W3568" s="48">
        <f t="shared" si="2152"/>
        <v>1747</v>
      </c>
      <c r="X3568" s="32">
        <v>47890</v>
      </c>
      <c r="Y3568" s="31">
        <f t="shared" si="2145"/>
        <v>2.4561286281060766</v>
      </c>
      <c r="Z3568" s="30">
        <f t="shared" si="2146"/>
        <v>1.4199206514930047E-2</v>
      </c>
      <c r="AA3568" s="10">
        <f t="shared" si="2140"/>
        <v>172.97647058823532</v>
      </c>
      <c r="AB3568" s="9" t="str">
        <f t="shared" si="2139"/>
        <v>U E</v>
      </c>
      <c r="AC3568" s="28">
        <f t="shared" si="2147"/>
        <v>2.4561286281060766</v>
      </c>
      <c r="AD3568" s="29">
        <f t="shared" si="2148"/>
        <v>1.4199206514930047E-2</v>
      </c>
      <c r="AE3568" s="15">
        <f t="shared" si="2141"/>
        <v>172.97647058823532</v>
      </c>
      <c r="AF3568" s="27" t="e">
        <f t="shared" si="2150"/>
        <v>#REF!</v>
      </c>
      <c r="AG3568" s="7" t="e">
        <f t="shared" si="2150"/>
        <v>#REF!</v>
      </c>
      <c r="AH3568" s="17" t="e">
        <f t="shared" si="2142"/>
        <v>#REF!</v>
      </c>
      <c r="AI3568" s="26" t="e">
        <f t="shared" si="2151"/>
        <v>#REF!</v>
      </c>
      <c r="AJ3568" s="22" t="e">
        <f t="shared" si="2151"/>
        <v>#REF!</v>
      </c>
      <c r="AK3568" s="25" t="e">
        <f t="shared" si="2143"/>
        <v>#REF!</v>
      </c>
      <c r="AL3568" s="60">
        <f t="shared" si="2149"/>
        <v>40266</v>
      </c>
      <c r="AM3568" s="2"/>
    </row>
    <row r="3569" spans="1:39" ht="11.25" x14ac:dyDescent="0.2">
      <c r="A3569" s="2" t="s">
        <v>5</v>
      </c>
      <c r="B3569" s="2" t="str">
        <f t="shared" si="2138"/>
        <v>CACY2010</v>
      </c>
      <c r="C3569" s="2" t="s">
        <v>34</v>
      </c>
      <c r="D3569" s="4">
        <v>40265</v>
      </c>
      <c r="K3569" s="54">
        <f t="shared" si="2144"/>
        <v>0</v>
      </c>
      <c r="T3569" s="53">
        <v>4</v>
      </c>
      <c r="U3569" s="54">
        <v>12</v>
      </c>
      <c r="V3569" s="55">
        <v>950</v>
      </c>
      <c r="W3569" s="48">
        <f t="shared" si="2152"/>
        <v>1737</v>
      </c>
      <c r="X3569" s="32">
        <v>47890</v>
      </c>
      <c r="Y3569" s="31">
        <f t="shared" si="2145"/>
        <v>1.9837126748799332E-2</v>
      </c>
      <c r="Z3569" s="30">
        <f t="shared" si="2146"/>
        <v>2.5057423261641261E-4</v>
      </c>
      <c r="AA3569" s="10">
        <f t="shared" si="2140"/>
        <v>79.166666666666671</v>
      </c>
      <c r="AB3569" s="9" t="str">
        <f t="shared" si="2139"/>
        <v>U E</v>
      </c>
      <c r="AC3569" s="28">
        <f t="shared" si="2147"/>
        <v>1.9837126748799332E-2</v>
      </c>
      <c r="AD3569" s="29">
        <f t="shared" si="2148"/>
        <v>2.5057423261641261E-4</v>
      </c>
      <c r="AE3569" s="15">
        <f t="shared" si="2141"/>
        <v>79.166666666666671</v>
      </c>
      <c r="AF3569" s="27" t="e">
        <f t="shared" si="2150"/>
        <v>#REF!</v>
      </c>
      <c r="AG3569" s="7" t="e">
        <f t="shared" si="2150"/>
        <v>#REF!</v>
      </c>
      <c r="AH3569" s="17" t="e">
        <f t="shared" si="2142"/>
        <v>#REF!</v>
      </c>
      <c r="AI3569" s="26" t="e">
        <f t="shared" si="2151"/>
        <v>#REF!</v>
      </c>
      <c r="AJ3569" s="22" t="e">
        <f t="shared" si="2151"/>
        <v>#REF!</v>
      </c>
      <c r="AK3569" s="25" t="e">
        <f t="shared" si="2143"/>
        <v>#REF!</v>
      </c>
      <c r="AL3569" s="60">
        <f t="shared" si="2149"/>
        <v>40265</v>
      </c>
      <c r="AM3569" s="2"/>
    </row>
    <row r="3570" spans="1:39" ht="11.25" x14ac:dyDescent="0.2">
      <c r="A3570" s="2" t="s">
        <v>5</v>
      </c>
      <c r="B3570" s="2" t="str">
        <f t="shared" si="2138"/>
        <v>CACY2010</v>
      </c>
      <c r="C3570" s="2" t="s">
        <v>34</v>
      </c>
      <c r="D3570" s="4">
        <v>40264</v>
      </c>
      <c r="K3570" s="54">
        <f t="shared" si="2144"/>
        <v>0</v>
      </c>
      <c r="T3570" s="53">
        <v>1</v>
      </c>
      <c r="U3570" s="54">
        <v>76</v>
      </c>
      <c r="V3570" s="55">
        <v>6072</v>
      </c>
      <c r="W3570" s="48">
        <f t="shared" si="2152"/>
        <v>1734</v>
      </c>
      <c r="X3570" s="32">
        <v>47890</v>
      </c>
      <c r="Y3570" s="31">
        <f t="shared" si="2145"/>
        <v>0.12679056170390479</v>
      </c>
      <c r="Z3570" s="30">
        <f t="shared" si="2146"/>
        <v>1.5869701399039465E-3</v>
      </c>
      <c r="AA3570" s="10">
        <f t="shared" si="2140"/>
        <v>79.894736842105274</v>
      </c>
      <c r="AB3570" s="9" t="str">
        <f t="shared" si="2139"/>
        <v>U E</v>
      </c>
      <c r="AC3570" s="28">
        <f t="shared" si="2147"/>
        <v>0.12679056170390479</v>
      </c>
      <c r="AD3570" s="29">
        <f t="shared" si="2148"/>
        <v>1.5869701399039465E-3</v>
      </c>
      <c r="AE3570" s="15">
        <f t="shared" si="2141"/>
        <v>79.894736842105274</v>
      </c>
      <c r="AF3570" s="27" t="e">
        <f t="shared" si="2150"/>
        <v>#REF!</v>
      </c>
      <c r="AG3570" s="7" t="e">
        <f t="shared" si="2150"/>
        <v>#REF!</v>
      </c>
      <c r="AH3570" s="17" t="e">
        <f t="shared" si="2142"/>
        <v>#REF!</v>
      </c>
      <c r="AI3570" s="26" t="e">
        <f t="shared" si="2151"/>
        <v>#REF!</v>
      </c>
      <c r="AJ3570" s="22" t="e">
        <f t="shared" si="2151"/>
        <v>#REF!</v>
      </c>
      <c r="AK3570" s="25" t="e">
        <f t="shared" si="2143"/>
        <v>#REF!</v>
      </c>
      <c r="AL3570" s="60">
        <f t="shared" si="2149"/>
        <v>40264</v>
      </c>
      <c r="AM3570" s="2"/>
    </row>
    <row r="3571" spans="1:39" ht="11.25" x14ac:dyDescent="0.2">
      <c r="A3571" s="2" t="s">
        <v>5</v>
      </c>
      <c r="B3571" s="2" t="str">
        <f t="shared" si="2138"/>
        <v>CACY2010</v>
      </c>
      <c r="C3571" s="2" t="s">
        <v>34</v>
      </c>
      <c r="D3571" s="4">
        <v>40263</v>
      </c>
      <c r="K3571" s="54">
        <f t="shared" si="2144"/>
        <v>0</v>
      </c>
      <c r="T3571" s="53">
        <v>1</v>
      </c>
      <c r="U3571" s="54">
        <v>10</v>
      </c>
      <c r="V3571" s="55">
        <v>176</v>
      </c>
      <c r="W3571" s="48">
        <f t="shared" si="2152"/>
        <v>1737</v>
      </c>
      <c r="X3571" s="32">
        <v>47890</v>
      </c>
      <c r="Y3571" s="31">
        <f t="shared" si="2145"/>
        <v>3.6750887450407183E-3</v>
      </c>
      <c r="Z3571" s="30">
        <f t="shared" si="2146"/>
        <v>2.0881186051367718E-4</v>
      </c>
      <c r="AA3571" s="10">
        <f t="shared" si="2140"/>
        <v>17.600000000000001</v>
      </c>
      <c r="AB3571" s="9" t="str">
        <f t="shared" si="2139"/>
        <v>U E</v>
      </c>
      <c r="AC3571" s="28">
        <f t="shared" si="2147"/>
        <v>3.6750887450407183E-3</v>
      </c>
      <c r="AD3571" s="29">
        <f t="shared" si="2148"/>
        <v>2.0881186051367718E-4</v>
      </c>
      <c r="AE3571" s="15">
        <f t="shared" si="2141"/>
        <v>17.600000000000001</v>
      </c>
      <c r="AF3571" s="27" t="e">
        <f t="shared" si="2150"/>
        <v>#REF!</v>
      </c>
      <c r="AG3571" s="7" t="e">
        <f t="shared" si="2150"/>
        <v>#REF!</v>
      </c>
      <c r="AH3571" s="17" t="e">
        <f t="shared" si="2142"/>
        <v>#REF!</v>
      </c>
      <c r="AI3571" s="26" t="e">
        <f t="shared" si="2151"/>
        <v>#REF!</v>
      </c>
      <c r="AJ3571" s="22" t="e">
        <f t="shared" si="2151"/>
        <v>#REF!</v>
      </c>
      <c r="AK3571" s="25" t="e">
        <f t="shared" si="2143"/>
        <v>#REF!</v>
      </c>
      <c r="AL3571" s="60">
        <f t="shared" si="2149"/>
        <v>40263</v>
      </c>
      <c r="AM3571" s="2"/>
    </row>
    <row r="3572" spans="1:39" ht="11.25" x14ac:dyDescent="0.2">
      <c r="A3572" s="2" t="s">
        <v>5</v>
      </c>
      <c r="B3572" s="2" t="str">
        <f t="shared" si="2138"/>
        <v>CACY2010</v>
      </c>
      <c r="C3572" s="2" t="s">
        <v>34</v>
      </c>
      <c r="D3572" s="4">
        <v>40262</v>
      </c>
      <c r="K3572" s="54">
        <f t="shared" si="2144"/>
        <v>0</v>
      </c>
      <c r="T3572" s="53">
        <v>5</v>
      </c>
      <c r="U3572" s="54">
        <v>57</v>
      </c>
      <c r="V3572" s="55">
        <v>18300</v>
      </c>
      <c r="W3572" s="48">
        <f t="shared" si="2152"/>
        <v>1738</v>
      </c>
      <c r="X3572" s="32">
        <v>47890</v>
      </c>
      <c r="Y3572" s="31">
        <f t="shared" si="2145"/>
        <v>0.38212570474002922</v>
      </c>
      <c r="Z3572" s="30">
        <f t="shared" si="2146"/>
        <v>1.1902276049279598E-3</v>
      </c>
      <c r="AA3572" s="10">
        <f t="shared" si="2140"/>
        <v>321.0526315789474</v>
      </c>
      <c r="AB3572" s="9" t="str">
        <f t="shared" si="2139"/>
        <v>U E</v>
      </c>
      <c r="AC3572" s="28">
        <f t="shared" si="2147"/>
        <v>0.38212570474002922</v>
      </c>
      <c r="AD3572" s="29">
        <f t="shared" si="2148"/>
        <v>1.1902276049279598E-3</v>
      </c>
      <c r="AE3572" s="15">
        <f t="shared" si="2141"/>
        <v>321.0526315789474</v>
      </c>
      <c r="AF3572" s="27" t="e">
        <f t="shared" si="2150"/>
        <v>#REF!</v>
      </c>
      <c r="AG3572" s="7" t="e">
        <f t="shared" si="2150"/>
        <v>#REF!</v>
      </c>
      <c r="AH3572" s="17" t="e">
        <f t="shared" si="2142"/>
        <v>#REF!</v>
      </c>
      <c r="AI3572" s="26" t="e">
        <f t="shared" si="2151"/>
        <v>#REF!</v>
      </c>
      <c r="AJ3572" s="22" t="e">
        <f t="shared" si="2151"/>
        <v>#REF!</v>
      </c>
      <c r="AK3572" s="25" t="e">
        <f t="shared" si="2143"/>
        <v>#REF!</v>
      </c>
      <c r="AL3572" s="60">
        <f t="shared" si="2149"/>
        <v>40262</v>
      </c>
      <c r="AM3572" s="2"/>
    </row>
    <row r="3573" spans="1:39" ht="11.25" x14ac:dyDescent="0.2">
      <c r="A3573" s="2" t="s">
        <v>5</v>
      </c>
      <c r="B3573" s="2" t="str">
        <f t="shared" si="2138"/>
        <v>CACY2010</v>
      </c>
      <c r="C3573" s="2" t="s">
        <v>34</v>
      </c>
      <c r="D3573" s="4">
        <v>40261</v>
      </c>
      <c r="K3573" s="54">
        <f t="shared" si="2144"/>
        <v>0</v>
      </c>
      <c r="T3573" s="53">
        <v>19</v>
      </c>
      <c r="U3573" s="54">
        <v>4785</v>
      </c>
      <c r="V3573" s="55">
        <v>149647</v>
      </c>
      <c r="W3573" s="48">
        <f t="shared" si="2152"/>
        <v>1740</v>
      </c>
      <c r="X3573" s="32">
        <v>47890</v>
      </c>
      <c r="Y3573" s="31">
        <f t="shared" si="2145"/>
        <v>3.1248068490290248</v>
      </c>
      <c r="Z3573" s="30">
        <f t="shared" si="2146"/>
        <v>9.9916475255794529E-2</v>
      </c>
      <c r="AA3573" s="10">
        <f t="shared" si="2140"/>
        <v>31.274190177638452</v>
      </c>
      <c r="AB3573" s="9" t="str">
        <f t="shared" si="2139"/>
        <v>U E</v>
      </c>
      <c r="AC3573" s="28">
        <f t="shared" si="2147"/>
        <v>3.1248068490290248</v>
      </c>
      <c r="AD3573" s="29">
        <f t="shared" si="2148"/>
        <v>9.9916475255794529E-2</v>
      </c>
      <c r="AE3573" s="15">
        <f t="shared" si="2141"/>
        <v>31.274190177638452</v>
      </c>
      <c r="AF3573" s="27" t="e">
        <f t="shared" si="2150"/>
        <v>#REF!</v>
      </c>
      <c r="AG3573" s="7" t="e">
        <f t="shared" si="2150"/>
        <v>#REF!</v>
      </c>
      <c r="AH3573" s="17" t="e">
        <f t="shared" si="2142"/>
        <v>#REF!</v>
      </c>
      <c r="AI3573" s="26" t="e">
        <f t="shared" si="2151"/>
        <v>#REF!</v>
      </c>
      <c r="AJ3573" s="22" t="e">
        <f t="shared" si="2151"/>
        <v>#REF!</v>
      </c>
      <c r="AK3573" s="25" t="e">
        <f t="shared" si="2143"/>
        <v>#REF!</v>
      </c>
      <c r="AL3573" s="60">
        <f t="shared" si="2149"/>
        <v>40261</v>
      </c>
      <c r="AM3573" s="2"/>
    </row>
    <row r="3574" spans="1:39" ht="11.25" x14ac:dyDescent="0.2">
      <c r="A3574" s="2" t="s">
        <v>5</v>
      </c>
      <c r="B3574" s="2" t="str">
        <f t="shared" si="2138"/>
        <v>CACY2010</v>
      </c>
      <c r="C3574" s="2" t="s">
        <v>34</v>
      </c>
      <c r="D3574" s="4">
        <v>40260</v>
      </c>
      <c r="K3574" s="54">
        <f t="shared" si="2144"/>
        <v>0</v>
      </c>
      <c r="T3574" s="53">
        <v>3</v>
      </c>
      <c r="U3574" s="54">
        <v>6</v>
      </c>
      <c r="V3574" s="55">
        <v>733</v>
      </c>
      <c r="W3574" s="48">
        <f t="shared" si="2152"/>
        <v>1724</v>
      </c>
      <c r="X3574" s="32">
        <v>47890</v>
      </c>
      <c r="Y3574" s="31">
        <f t="shared" si="2145"/>
        <v>1.5305909375652536E-2</v>
      </c>
      <c r="Z3574" s="30">
        <f t="shared" si="2146"/>
        <v>1.2528711630820631E-4</v>
      </c>
      <c r="AA3574" s="10">
        <f t="shared" si="2140"/>
        <v>122.16666666666666</v>
      </c>
      <c r="AB3574" s="9" t="str">
        <f t="shared" si="2139"/>
        <v>U E</v>
      </c>
      <c r="AC3574" s="28">
        <f t="shared" si="2147"/>
        <v>1.5305909375652536E-2</v>
      </c>
      <c r="AD3574" s="29">
        <f t="shared" si="2148"/>
        <v>1.2528711630820631E-4</v>
      </c>
      <c r="AE3574" s="15">
        <f t="shared" si="2141"/>
        <v>122.16666666666666</v>
      </c>
      <c r="AF3574" s="27" t="e">
        <f t="shared" si="2150"/>
        <v>#REF!</v>
      </c>
      <c r="AG3574" s="7" t="e">
        <f t="shared" si="2150"/>
        <v>#REF!</v>
      </c>
      <c r="AH3574" s="17" t="e">
        <f t="shared" si="2142"/>
        <v>#REF!</v>
      </c>
      <c r="AI3574" s="26" t="e">
        <f t="shared" si="2151"/>
        <v>#REF!</v>
      </c>
      <c r="AJ3574" s="22" t="e">
        <f t="shared" si="2151"/>
        <v>#REF!</v>
      </c>
      <c r="AK3574" s="25" t="e">
        <f t="shared" si="2143"/>
        <v>#REF!</v>
      </c>
      <c r="AL3574" s="60">
        <f t="shared" si="2149"/>
        <v>40260</v>
      </c>
      <c r="AM3574" s="2"/>
    </row>
    <row r="3575" spans="1:39" ht="11.25" x14ac:dyDescent="0.2">
      <c r="A3575" s="2" t="s">
        <v>5</v>
      </c>
      <c r="B3575" s="2" t="str">
        <f t="shared" ref="B3575:B3638" si="2153">CONCATENATE(A3575,C3575)</f>
        <v>CACY2010</v>
      </c>
      <c r="C3575" s="2" t="s">
        <v>34</v>
      </c>
      <c r="D3575" s="4">
        <v>40259</v>
      </c>
      <c r="K3575" s="54">
        <f t="shared" si="2144"/>
        <v>0</v>
      </c>
      <c r="T3575" s="53">
        <v>3</v>
      </c>
      <c r="U3575" s="54">
        <v>27</v>
      </c>
      <c r="V3575" s="55">
        <v>3809</v>
      </c>
      <c r="W3575" s="48">
        <f t="shared" si="2152"/>
        <v>1727</v>
      </c>
      <c r="X3575" s="32">
        <v>47890</v>
      </c>
      <c r="Y3575" s="31">
        <f t="shared" si="2145"/>
        <v>7.9536437669659635E-2</v>
      </c>
      <c r="Z3575" s="30">
        <f t="shared" si="2146"/>
        <v>5.6379202338692838E-4</v>
      </c>
      <c r="AA3575" s="10">
        <f t="shared" si="2140"/>
        <v>141.07407407407408</v>
      </c>
      <c r="AB3575" s="9" t="str">
        <f t="shared" si="2139"/>
        <v>U E</v>
      </c>
      <c r="AC3575" s="28">
        <f t="shared" si="2147"/>
        <v>7.9536437669659635E-2</v>
      </c>
      <c r="AD3575" s="29">
        <f t="shared" si="2148"/>
        <v>5.6379202338692838E-4</v>
      </c>
      <c r="AE3575" s="15">
        <f t="shared" si="2141"/>
        <v>141.07407407407408</v>
      </c>
      <c r="AF3575" s="27" t="e">
        <f t="shared" si="2150"/>
        <v>#REF!</v>
      </c>
      <c r="AG3575" s="7" t="e">
        <f t="shared" si="2150"/>
        <v>#REF!</v>
      </c>
      <c r="AH3575" s="17" t="e">
        <f t="shared" si="2142"/>
        <v>#REF!</v>
      </c>
      <c r="AI3575" s="26" t="e">
        <f t="shared" si="2151"/>
        <v>#REF!</v>
      </c>
      <c r="AJ3575" s="22" t="e">
        <f t="shared" si="2151"/>
        <v>#REF!</v>
      </c>
      <c r="AK3575" s="25" t="e">
        <f t="shared" si="2143"/>
        <v>#REF!</v>
      </c>
      <c r="AL3575" s="60">
        <f t="shared" si="2149"/>
        <v>40259</v>
      </c>
      <c r="AM3575" s="2"/>
    </row>
    <row r="3576" spans="1:39" ht="11.25" x14ac:dyDescent="0.2">
      <c r="A3576" s="2" t="s">
        <v>5</v>
      </c>
      <c r="B3576" s="2" t="str">
        <f t="shared" si="2153"/>
        <v>CACY2010</v>
      </c>
      <c r="C3576" s="2" t="s">
        <v>34</v>
      </c>
      <c r="D3576" s="4">
        <v>40258</v>
      </c>
      <c r="K3576" s="54">
        <f t="shared" si="2144"/>
        <v>0</v>
      </c>
      <c r="T3576" s="53">
        <v>2</v>
      </c>
      <c r="U3576" s="54">
        <v>3</v>
      </c>
      <c r="V3576" s="55">
        <v>417</v>
      </c>
      <c r="W3576" s="48">
        <f t="shared" si="2152"/>
        <v>1726</v>
      </c>
      <c r="X3576" s="32">
        <v>47890</v>
      </c>
      <c r="Y3576" s="31">
        <f t="shared" si="2145"/>
        <v>8.707454583420338E-3</v>
      </c>
      <c r="Z3576" s="30">
        <f t="shared" si="2146"/>
        <v>6.2643558154103153E-5</v>
      </c>
      <c r="AA3576" s="10">
        <f t="shared" si="2140"/>
        <v>139</v>
      </c>
      <c r="AB3576" s="9" t="str">
        <f t="shared" si="2139"/>
        <v>U E</v>
      </c>
      <c r="AC3576" s="28">
        <f t="shared" si="2147"/>
        <v>8.707454583420338E-3</v>
      </c>
      <c r="AD3576" s="29">
        <f t="shared" si="2148"/>
        <v>6.2643558154103153E-5</v>
      </c>
      <c r="AE3576" s="15">
        <f t="shared" si="2141"/>
        <v>139</v>
      </c>
      <c r="AF3576" s="27" t="e">
        <f t="shared" si="2150"/>
        <v>#REF!</v>
      </c>
      <c r="AG3576" s="7" t="e">
        <f t="shared" si="2150"/>
        <v>#REF!</v>
      </c>
      <c r="AH3576" s="17" t="e">
        <f t="shared" si="2142"/>
        <v>#REF!</v>
      </c>
      <c r="AI3576" s="26" t="e">
        <f t="shared" si="2151"/>
        <v>#REF!</v>
      </c>
      <c r="AJ3576" s="22" t="e">
        <f t="shared" si="2151"/>
        <v>#REF!</v>
      </c>
      <c r="AK3576" s="25" t="e">
        <f t="shared" si="2143"/>
        <v>#REF!</v>
      </c>
      <c r="AL3576" s="60">
        <f t="shared" si="2149"/>
        <v>40258</v>
      </c>
      <c r="AM3576" s="2"/>
    </row>
    <row r="3577" spans="1:39" ht="11.25" x14ac:dyDescent="0.2">
      <c r="A3577" s="2" t="s">
        <v>5</v>
      </c>
      <c r="B3577" s="2" t="str">
        <f t="shared" si="2153"/>
        <v>CACY2010</v>
      </c>
      <c r="C3577" s="2" t="s">
        <v>34</v>
      </c>
      <c r="D3577" s="4">
        <v>40257</v>
      </c>
      <c r="K3577" s="54">
        <f t="shared" si="2144"/>
        <v>0</v>
      </c>
      <c r="T3577" s="53">
        <v>1</v>
      </c>
      <c r="U3577" s="54">
        <v>1</v>
      </c>
      <c r="V3577" s="55">
        <v>122</v>
      </c>
      <c r="W3577" s="48">
        <f t="shared" si="2152"/>
        <v>1728</v>
      </c>
      <c r="X3577" s="32">
        <v>47890</v>
      </c>
      <c r="Y3577" s="31">
        <f t="shared" si="2145"/>
        <v>2.5475046982668613E-3</v>
      </c>
      <c r="Z3577" s="30">
        <f t="shared" si="2146"/>
        <v>2.0881186051367718E-5</v>
      </c>
      <c r="AA3577" s="10">
        <f t="shared" si="2140"/>
        <v>121.99999999999999</v>
      </c>
      <c r="AB3577" s="9" t="str">
        <f t="shared" si="2139"/>
        <v>U E</v>
      </c>
      <c r="AC3577" s="28">
        <f t="shared" si="2147"/>
        <v>2.5475046982668613E-3</v>
      </c>
      <c r="AD3577" s="29">
        <f t="shared" si="2148"/>
        <v>2.0881186051367718E-5</v>
      </c>
      <c r="AE3577" s="15">
        <f t="shared" si="2141"/>
        <v>121.99999999999999</v>
      </c>
      <c r="AF3577" s="27" t="e">
        <f t="shared" si="2150"/>
        <v>#REF!</v>
      </c>
      <c r="AG3577" s="7" t="e">
        <f t="shared" si="2150"/>
        <v>#REF!</v>
      </c>
      <c r="AH3577" s="17" t="e">
        <f t="shared" si="2142"/>
        <v>#REF!</v>
      </c>
      <c r="AI3577" s="26" t="e">
        <f t="shared" si="2151"/>
        <v>#REF!</v>
      </c>
      <c r="AJ3577" s="22" t="e">
        <f t="shared" si="2151"/>
        <v>#REF!</v>
      </c>
      <c r="AK3577" s="25" t="e">
        <f t="shared" si="2143"/>
        <v>#REF!</v>
      </c>
      <c r="AL3577" s="60">
        <f t="shared" si="2149"/>
        <v>40257</v>
      </c>
      <c r="AM3577" s="2"/>
    </row>
    <row r="3578" spans="1:39" ht="11.25" x14ac:dyDescent="0.2">
      <c r="A3578" s="2" t="s">
        <v>5</v>
      </c>
      <c r="B3578" s="2" t="str">
        <f t="shared" si="2153"/>
        <v>CACY2010</v>
      </c>
      <c r="C3578" s="2" t="s">
        <v>34</v>
      </c>
      <c r="D3578" s="4">
        <v>40256</v>
      </c>
      <c r="K3578" s="54">
        <f t="shared" si="2144"/>
        <v>0</v>
      </c>
      <c r="T3578" s="53">
        <v>4</v>
      </c>
      <c r="U3578" s="54">
        <v>15</v>
      </c>
      <c r="V3578" s="55">
        <v>2689</v>
      </c>
      <c r="W3578" s="48">
        <f t="shared" si="2152"/>
        <v>1729</v>
      </c>
      <c r="X3578" s="32">
        <v>47890</v>
      </c>
      <c r="Y3578" s="31">
        <f t="shared" si="2145"/>
        <v>5.6149509292127794E-2</v>
      </c>
      <c r="Z3578" s="30">
        <f t="shared" si="2146"/>
        <v>3.1321779077051577E-4</v>
      </c>
      <c r="AA3578" s="10">
        <f t="shared" si="2140"/>
        <v>179.26666666666668</v>
      </c>
      <c r="AB3578" s="9" t="str">
        <f t="shared" si="2139"/>
        <v>U E</v>
      </c>
      <c r="AC3578" s="28">
        <f t="shared" si="2147"/>
        <v>5.6149509292127794E-2</v>
      </c>
      <c r="AD3578" s="29">
        <f t="shared" si="2148"/>
        <v>3.1321779077051577E-4</v>
      </c>
      <c r="AE3578" s="15">
        <f t="shared" si="2141"/>
        <v>179.26666666666668</v>
      </c>
      <c r="AF3578" s="27" t="e">
        <f t="shared" si="2150"/>
        <v>#REF!</v>
      </c>
      <c r="AG3578" s="7" t="e">
        <f t="shared" si="2150"/>
        <v>#REF!</v>
      </c>
      <c r="AH3578" s="17" t="e">
        <f t="shared" si="2142"/>
        <v>#REF!</v>
      </c>
      <c r="AI3578" s="26" t="e">
        <f t="shared" si="2151"/>
        <v>#REF!</v>
      </c>
      <c r="AJ3578" s="22" t="e">
        <f t="shared" si="2151"/>
        <v>#REF!</v>
      </c>
      <c r="AK3578" s="25" t="e">
        <f t="shared" si="2143"/>
        <v>#REF!</v>
      </c>
      <c r="AL3578" s="60">
        <f t="shared" si="2149"/>
        <v>40256</v>
      </c>
      <c r="AM3578" s="2"/>
    </row>
    <row r="3579" spans="1:39" ht="11.25" x14ac:dyDescent="0.2">
      <c r="A3579" s="2" t="s">
        <v>5</v>
      </c>
      <c r="B3579" s="2" t="str">
        <f t="shared" si="2153"/>
        <v>CACY2010</v>
      </c>
      <c r="C3579" s="2" t="s">
        <v>34</v>
      </c>
      <c r="D3579" s="4">
        <v>40255</v>
      </c>
      <c r="K3579" s="54">
        <f t="shared" si="2144"/>
        <v>0</v>
      </c>
      <c r="T3579" s="53">
        <v>2</v>
      </c>
      <c r="U3579" s="54">
        <v>5</v>
      </c>
      <c r="V3579" s="55">
        <v>227</v>
      </c>
      <c r="W3579" s="48">
        <f t="shared" si="2152"/>
        <v>1726</v>
      </c>
      <c r="X3579" s="32">
        <v>47890</v>
      </c>
      <c r="Y3579" s="31">
        <f t="shared" si="2145"/>
        <v>4.7400292336604718E-3</v>
      </c>
      <c r="Z3579" s="30">
        <f t="shared" si="2146"/>
        <v>1.0440593025683859E-4</v>
      </c>
      <c r="AA3579" s="10">
        <f t="shared" si="2140"/>
        <v>45.4</v>
      </c>
      <c r="AB3579" s="9" t="str">
        <f t="shared" si="2139"/>
        <v>U E</v>
      </c>
      <c r="AC3579" s="28">
        <f t="shared" si="2147"/>
        <v>4.7400292336604718E-3</v>
      </c>
      <c r="AD3579" s="29">
        <f t="shared" si="2148"/>
        <v>1.0440593025683859E-4</v>
      </c>
      <c r="AE3579" s="15">
        <f t="shared" si="2141"/>
        <v>45.4</v>
      </c>
      <c r="AF3579" s="27" t="e">
        <f t="shared" si="2150"/>
        <v>#REF!</v>
      </c>
      <c r="AG3579" s="7" t="e">
        <f t="shared" si="2150"/>
        <v>#REF!</v>
      </c>
      <c r="AH3579" s="17" t="e">
        <f t="shared" si="2142"/>
        <v>#REF!</v>
      </c>
      <c r="AI3579" s="26" t="e">
        <f t="shared" si="2151"/>
        <v>#REF!</v>
      </c>
      <c r="AJ3579" s="22" t="e">
        <f t="shared" si="2151"/>
        <v>#REF!</v>
      </c>
      <c r="AK3579" s="25" t="e">
        <f t="shared" si="2143"/>
        <v>#REF!</v>
      </c>
      <c r="AL3579" s="60">
        <f t="shared" si="2149"/>
        <v>40255</v>
      </c>
      <c r="AM3579" s="2"/>
    </row>
    <row r="3580" spans="1:39" ht="11.25" x14ac:dyDescent="0.2">
      <c r="A3580" s="2" t="s">
        <v>5</v>
      </c>
      <c r="B3580" s="2" t="str">
        <f t="shared" si="2153"/>
        <v>CACY2010</v>
      </c>
      <c r="C3580" s="2" t="s">
        <v>34</v>
      </c>
      <c r="D3580" s="4">
        <v>40254</v>
      </c>
      <c r="K3580" s="54">
        <f t="shared" si="2144"/>
        <v>0</v>
      </c>
      <c r="T3580" s="53">
        <v>1</v>
      </c>
      <c r="U3580" s="54">
        <v>6</v>
      </c>
      <c r="V3580" s="55">
        <v>522</v>
      </c>
      <c r="W3580" s="48">
        <f t="shared" si="2152"/>
        <v>1725</v>
      </c>
      <c r="X3580" s="32">
        <v>47890</v>
      </c>
      <c r="Y3580" s="31">
        <f t="shared" si="2145"/>
        <v>1.0899979118813949E-2</v>
      </c>
      <c r="Z3580" s="30">
        <f t="shared" si="2146"/>
        <v>1.2528711630820631E-4</v>
      </c>
      <c r="AA3580" s="10">
        <f t="shared" si="2140"/>
        <v>87</v>
      </c>
      <c r="AB3580" s="9" t="str">
        <f t="shared" ref="AB3580:AB3643" si="2154">IF(E3580&gt;0,"M E","U E")</f>
        <v>U E</v>
      </c>
      <c r="AC3580" s="28">
        <f t="shared" si="2147"/>
        <v>1.0899979118813949E-2</v>
      </c>
      <c r="AD3580" s="29">
        <f t="shared" si="2148"/>
        <v>1.2528711630820631E-4</v>
      </c>
      <c r="AE3580" s="15">
        <f t="shared" si="2141"/>
        <v>87</v>
      </c>
      <c r="AF3580" s="27" t="e">
        <f t="shared" si="2150"/>
        <v>#REF!</v>
      </c>
      <c r="AG3580" s="7" t="e">
        <f t="shared" si="2150"/>
        <v>#REF!</v>
      </c>
      <c r="AH3580" s="17" t="e">
        <f t="shared" si="2142"/>
        <v>#REF!</v>
      </c>
      <c r="AI3580" s="26" t="e">
        <f t="shared" si="2151"/>
        <v>#REF!</v>
      </c>
      <c r="AJ3580" s="22" t="e">
        <f t="shared" si="2151"/>
        <v>#REF!</v>
      </c>
      <c r="AK3580" s="25" t="e">
        <f t="shared" si="2143"/>
        <v>#REF!</v>
      </c>
      <c r="AL3580" s="60">
        <f t="shared" si="2149"/>
        <v>40254</v>
      </c>
      <c r="AM3580" s="2"/>
    </row>
    <row r="3581" spans="1:39" ht="11.25" x14ac:dyDescent="0.2">
      <c r="A3581" s="2" t="s">
        <v>5</v>
      </c>
      <c r="B3581" s="2" t="str">
        <f t="shared" si="2153"/>
        <v>CACY2010</v>
      </c>
      <c r="C3581" s="2" t="s">
        <v>34</v>
      </c>
      <c r="D3581" s="4">
        <v>40253</v>
      </c>
      <c r="K3581" s="54">
        <f t="shared" si="2144"/>
        <v>0</v>
      </c>
      <c r="T3581" s="53">
        <v>3</v>
      </c>
      <c r="U3581" s="54">
        <v>1865</v>
      </c>
      <c r="V3581" s="55">
        <v>225056</v>
      </c>
      <c r="W3581" s="48">
        <f t="shared" si="2152"/>
        <v>1728</v>
      </c>
      <c r="X3581" s="32">
        <v>47890</v>
      </c>
      <c r="Y3581" s="31">
        <f t="shared" si="2145"/>
        <v>4.6994362079766132</v>
      </c>
      <c r="Z3581" s="30">
        <f t="shared" si="2146"/>
        <v>3.8943411985800792E-2</v>
      </c>
      <c r="AA3581" s="10">
        <f t="shared" si="2140"/>
        <v>120.67345844504023</v>
      </c>
      <c r="AB3581" s="9" t="str">
        <f t="shared" si="2154"/>
        <v>U E</v>
      </c>
      <c r="AC3581" s="28">
        <f t="shared" si="2147"/>
        <v>4.6994362079766132</v>
      </c>
      <c r="AD3581" s="29">
        <f t="shared" si="2148"/>
        <v>3.8943411985800792E-2</v>
      </c>
      <c r="AE3581" s="15">
        <f t="shared" si="2141"/>
        <v>120.67345844504023</v>
      </c>
      <c r="AF3581" s="27" t="e">
        <f t="shared" si="2150"/>
        <v>#REF!</v>
      </c>
      <c r="AG3581" s="7" t="e">
        <f t="shared" si="2150"/>
        <v>#REF!</v>
      </c>
      <c r="AH3581" s="17" t="e">
        <f t="shared" si="2142"/>
        <v>#REF!</v>
      </c>
      <c r="AI3581" s="26" t="e">
        <f t="shared" si="2151"/>
        <v>#REF!</v>
      </c>
      <c r="AJ3581" s="22" t="e">
        <f t="shared" si="2151"/>
        <v>#REF!</v>
      </c>
      <c r="AK3581" s="25" t="e">
        <f t="shared" si="2143"/>
        <v>#REF!</v>
      </c>
      <c r="AL3581" s="60">
        <f t="shared" si="2149"/>
        <v>40253</v>
      </c>
      <c r="AM3581" s="2"/>
    </row>
    <row r="3582" spans="1:39" ht="11.25" x14ac:dyDescent="0.2">
      <c r="A3582" s="2" t="s">
        <v>5</v>
      </c>
      <c r="B3582" s="2" t="str">
        <f t="shared" si="2153"/>
        <v>CACY2010</v>
      </c>
      <c r="C3582" s="2" t="s">
        <v>34</v>
      </c>
      <c r="D3582" s="4">
        <v>40252</v>
      </c>
      <c r="K3582" s="54">
        <f t="shared" si="2144"/>
        <v>0</v>
      </c>
      <c r="T3582" s="53">
        <v>2</v>
      </c>
      <c r="U3582" s="54">
        <v>4</v>
      </c>
      <c r="V3582" s="55">
        <v>537</v>
      </c>
      <c r="W3582" s="48">
        <f t="shared" si="2152"/>
        <v>1726</v>
      </c>
      <c r="X3582" s="32">
        <v>47890</v>
      </c>
      <c r="Y3582" s="31">
        <f t="shared" si="2145"/>
        <v>1.1213196909584465E-2</v>
      </c>
      <c r="Z3582" s="30">
        <f t="shared" si="2146"/>
        <v>8.3524744205470871E-5</v>
      </c>
      <c r="AA3582" s="10">
        <f t="shared" ref="AA3582:AA3645" si="2155">IF(Z3582=0,0,Y3582/Z3582)</f>
        <v>134.25</v>
      </c>
      <c r="AB3582" s="9" t="str">
        <f t="shared" si="2154"/>
        <v>U E</v>
      </c>
      <c r="AC3582" s="28">
        <f t="shared" si="2147"/>
        <v>1.1213196909584465E-2</v>
      </c>
      <c r="AD3582" s="29">
        <f t="shared" si="2148"/>
        <v>8.3524744205470871E-5</v>
      </c>
      <c r="AE3582" s="15">
        <f t="shared" ref="AE3582:AE3645" si="2156">IF(AD3582=0,0,AC3582/AD3582)</f>
        <v>134.25</v>
      </c>
      <c r="AF3582" s="27" t="e">
        <f t="shared" si="2150"/>
        <v>#REF!</v>
      </c>
      <c r="AG3582" s="7" t="e">
        <f t="shared" si="2150"/>
        <v>#REF!</v>
      </c>
      <c r="AH3582" s="17" t="e">
        <f t="shared" ref="AH3582:AH3645" si="2157">AF3582/AG3582</f>
        <v>#REF!</v>
      </c>
      <c r="AI3582" s="26" t="e">
        <f t="shared" si="2151"/>
        <v>#REF!</v>
      </c>
      <c r="AJ3582" s="22" t="e">
        <f t="shared" si="2151"/>
        <v>#REF!</v>
      </c>
      <c r="AK3582" s="25" t="e">
        <f t="shared" ref="AK3582:AK3645" si="2158">AI3582/AJ3582</f>
        <v>#REF!</v>
      </c>
      <c r="AL3582" s="60">
        <f t="shared" si="2149"/>
        <v>40252</v>
      </c>
      <c r="AM3582" s="2"/>
    </row>
    <row r="3583" spans="1:39" ht="11.25" x14ac:dyDescent="0.2">
      <c r="A3583" s="2" t="s">
        <v>5</v>
      </c>
      <c r="B3583" s="2" t="str">
        <f t="shared" si="2153"/>
        <v>CACY2010</v>
      </c>
      <c r="C3583" s="2" t="s">
        <v>34</v>
      </c>
      <c r="D3583" s="4">
        <v>40251</v>
      </c>
      <c r="K3583" s="54">
        <f t="shared" si="2144"/>
        <v>0</v>
      </c>
      <c r="T3583" s="53">
        <v>0</v>
      </c>
      <c r="U3583" s="54">
        <v>0</v>
      </c>
      <c r="V3583" s="55">
        <v>0</v>
      </c>
      <c r="W3583" s="48">
        <f t="shared" si="2152"/>
        <v>1729</v>
      </c>
      <c r="X3583" s="32">
        <v>47890</v>
      </c>
      <c r="Y3583" s="31">
        <f t="shared" si="2145"/>
        <v>0</v>
      </c>
      <c r="Z3583" s="30">
        <f t="shared" si="2146"/>
        <v>0</v>
      </c>
      <c r="AA3583" s="10">
        <f t="shared" si="2155"/>
        <v>0</v>
      </c>
      <c r="AB3583" s="9" t="str">
        <f t="shared" si="2154"/>
        <v>U E</v>
      </c>
      <c r="AC3583" s="28">
        <f t="shared" si="2147"/>
        <v>0</v>
      </c>
      <c r="AD3583" s="29">
        <f t="shared" si="2148"/>
        <v>0</v>
      </c>
      <c r="AE3583" s="15">
        <f t="shared" si="2156"/>
        <v>0</v>
      </c>
      <c r="AF3583" s="27" t="e">
        <f t="shared" si="2150"/>
        <v>#REF!</v>
      </c>
      <c r="AG3583" s="7" t="e">
        <f t="shared" si="2150"/>
        <v>#REF!</v>
      </c>
      <c r="AH3583" s="17" t="e">
        <f t="shared" si="2157"/>
        <v>#REF!</v>
      </c>
      <c r="AI3583" s="26" t="e">
        <f t="shared" si="2151"/>
        <v>#REF!</v>
      </c>
      <c r="AJ3583" s="22" t="e">
        <f t="shared" si="2151"/>
        <v>#REF!</v>
      </c>
      <c r="AK3583" s="25" t="e">
        <f t="shared" si="2158"/>
        <v>#REF!</v>
      </c>
      <c r="AL3583" s="60">
        <f t="shared" si="2149"/>
        <v>40251</v>
      </c>
      <c r="AM3583" s="2"/>
    </row>
    <row r="3584" spans="1:39" ht="11.25" x14ac:dyDescent="0.2">
      <c r="A3584" s="2" t="s">
        <v>5</v>
      </c>
      <c r="B3584" s="2" t="str">
        <f t="shared" si="2153"/>
        <v>CACY2010</v>
      </c>
      <c r="C3584" s="2" t="s">
        <v>34</v>
      </c>
      <c r="D3584" s="4">
        <v>40250</v>
      </c>
      <c r="K3584" s="54">
        <f t="shared" si="2144"/>
        <v>0</v>
      </c>
      <c r="T3584" s="53">
        <v>1</v>
      </c>
      <c r="U3584" s="54">
        <v>1</v>
      </c>
      <c r="V3584" s="55">
        <v>173</v>
      </c>
      <c r="W3584" s="48">
        <f t="shared" si="2152"/>
        <v>1732</v>
      </c>
      <c r="X3584" s="32">
        <v>47890</v>
      </c>
      <c r="Y3584" s="31">
        <f t="shared" si="2145"/>
        <v>3.6124451868866153E-3</v>
      </c>
      <c r="Z3584" s="30">
        <f t="shared" si="2146"/>
        <v>2.0881186051367718E-5</v>
      </c>
      <c r="AA3584" s="10">
        <f t="shared" si="2155"/>
        <v>173</v>
      </c>
      <c r="AB3584" s="9" t="str">
        <f t="shared" si="2154"/>
        <v>U E</v>
      </c>
      <c r="AC3584" s="28">
        <f t="shared" si="2147"/>
        <v>3.6124451868866153E-3</v>
      </c>
      <c r="AD3584" s="29">
        <f t="shared" si="2148"/>
        <v>2.0881186051367718E-5</v>
      </c>
      <c r="AE3584" s="15">
        <f t="shared" si="2156"/>
        <v>173</v>
      </c>
      <c r="AF3584" s="27" t="e">
        <f t="shared" si="2150"/>
        <v>#REF!</v>
      </c>
      <c r="AG3584" s="7" t="e">
        <f t="shared" si="2150"/>
        <v>#REF!</v>
      </c>
      <c r="AH3584" s="17" t="e">
        <f t="shared" si="2157"/>
        <v>#REF!</v>
      </c>
      <c r="AI3584" s="26" t="e">
        <f t="shared" si="2151"/>
        <v>#REF!</v>
      </c>
      <c r="AJ3584" s="22" t="e">
        <f t="shared" si="2151"/>
        <v>#REF!</v>
      </c>
      <c r="AK3584" s="25" t="e">
        <f t="shared" si="2158"/>
        <v>#REF!</v>
      </c>
      <c r="AL3584" s="60">
        <f t="shared" si="2149"/>
        <v>40250</v>
      </c>
      <c r="AM3584" s="2"/>
    </row>
    <row r="3585" spans="1:39" ht="11.25" x14ac:dyDescent="0.2">
      <c r="A3585" s="2" t="s">
        <v>5</v>
      </c>
      <c r="B3585" s="2" t="str">
        <f t="shared" si="2153"/>
        <v>CACY2010</v>
      </c>
      <c r="C3585" s="2" t="s">
        <v>34</v>
      </c>
      <c r="D3585" s="4">
        <v>40249</v>
      </c>
      <c r="K3585" s="54">
        <f t="shared" si="2144"/>
        <v>0</v>
      </c>
      <c r="T3585" s="53">
        <v>11</v>
      </c>
      <c r="U3585" s="54">
        <v>660</v>
      </c>
      <c r="V3585" s="55">
        <v>46985</v>
      </c>
      <c r="W3585" s="48">
        <f t="shared" si="2152"/>
        <v>1733</v>
      </c>
      <c r="X3585" s="32">
        <v>47890</v>
      </c>
      <c r="Y3585" s="31">
        <f t="shared" si="2145"/>
        <v>0.98110252662351216</v>
      </c>
      <c r="Z3585" s="30">
        <f t="shared" si="2146"/>
        <v>1.3781582793902694E-2</v>
      </c>
      <c r="AA3585" s="10">
        <f t="shared" si="2155"/>
        <v>71.189393939393938</v>
      </c>
      <c r="AB3585" s="9" t="str">
        <f t="shared" si="2154"/>
        <v>U E</v>
      </c>
      <c r="AC3585" s="28">
        <f t="shared" si="2147"/>
        <v>0.98110252662351216</v>
      </c>
      <c r="AD3585" s="29">
        <f t="shared" si="2148"/>
        <v>1.3781582793902694E-2</v>
      </c>
      <c r="AE3585" s="15">
        <f t="shared" si="2156"/>
        <v>71.189393939393938</v>
      </c>
      <c r="AF3585" s="27" t="e">
        <f t="shared" si="2150"/>
        <v>#REF!</v>
      </c>
      <c r="AG3585" s="7" t="e">
        <f t="shared" si="2150"/>
        <v>#REF!</v>
      </c>
      <c r="AH3585" s="17" t="e">
        <f t="shared" si="2157"/>
        <v>#REF!</v>
      </c>
      <c r="AI3585" s="26" t="e">
        <f t="shared" si="2151"/>
        <v>#REF!</v>
      </c>
      <c r="AJ3585" s="22" t="e">
        <f t="shared" si="2151"/>
        <v>#REF!</v>
      </c>
      <c r="AK3585" s="25" t="e">
        <f t="shared" si="2158"/>
        <v>#REF!</v>
      </c>
      <c r="AL3585" s="60">
        <f t="shared" si="2149"/>
        <v>40249</v>
      </c>
      <c r="AM3585" s="2"/>
    </row>
    <row r="3586" spans="1:39" ht="11.25" x14ac:dyDescent="0.2">
      <c r="A3586" s="2" t="s">
        <v>5</v>
      </c>
      <c r="B3586" s="2" t="str">
        <f t="shared" si="2153"/>
        <v>CACY2010</v>
      </c>
      <c r="C3586" s="2" t="s">
        <v>34</v>
      </c>
      <c r="D3586" s="4">
        <v>40248</v>
      </c>
      <c r="K3586" s="54">
        <f t="shared" si="2144"/>
        <v>0</v>
      </c>
      <c r="T3586" s="53">
        <v>7</v>
      </c>
      <c r="U3586" s="54">
        <v>172</v>
      </c>
      <c r="V3586" s="55">
        <v>15069</v>
      </c>
      <c r="W3586" s="48">
        <f t="shared" si="2152"/>
        <v>1724</v>
      </c>
      <c r="X3586" s="32">
        <v>47890</v>
      </c>
      <c r="Y3586" s="31">
        <f t="shared" si="2145"/>
        <v>0.31465859260806012</v>
      </c>
      <c r="Z3586" s="30">
        <f t="shared" si="2146"/>
        <v>3.5915640008352475E-3</v>
      </c>
      <c r="AA3586" s="10">
        <f t="shared" si="2155"/>
        <v>87.610465116279059</v>
      </c>
      <c r="AB3586" s="9" t="str">
        <f t="shared" si="2154"/>
        <v>U E</v>
      </c>
      <c r="AC3586" s="28">
        <f t="shared" si="2147"/>
        <v>0.31465859260806012</v>
      </c>
      <c r="AD3586" s="29">
        <f t="shared" si="2148"/>
        <v>3.5915640008352475E-3</v>
      </c>
      <c r="AE3586" s="15">
        <f t="shared" si="2156"/>
        <v>87.610465116279059</v>
      </c>
      <c r="AF3586" s="27" t="e">
        <f t="shared" si="2150"/>
        <v>#REF!</v>
      </c>
      <c r="AG3586" s="7" t="e">
        <f t="shared" si="2150"/>
        <v>#REF!</v>
      </c>
      <c r="AH3586" s="17" t="e">
        <f t="shared" si="2157"/>
        <v>#REF!</v>
      </c>
      <c r="AI3586" s="26" t="e">
        <f t="shared" si="2151"/>
        <v>#REF!</v>
      </c>
      <c r="AJ3586" s="22" t="e">
        <f t="shared" si="2151"/>
        <v>#REF!</v>
      </c>
      <c r="AK3586" s="25" t="e">
        <f t="shared" si="2158"/>
        <v>#REF!</v>
      </c>
      <c r="AL3586" s="60">
        <f t="shared" si="2149"/>
        <v>40248</v>
      </c>
      <c r="AM3586" s="2"/>
    </row>
    <row r="3587" spans="1:39" ht="11.25" x14ac:dyDescent="0.2">
      <c r="A3587" s="2" t="s">
        <v>5</v>
      </c>
      <c r="B3587" s="2" t="str">
        <f t="shared" si="2153"/>
        <v>CACY2010</v>
      </c>
      <c r="C3587" s="2" t="s">
        <v>34</v>
      </c>
      <c r="D3587" s="4">
        <v>40247</v>
      </c>
      <c r="K3587" s="54">
        <f t="shared" si="2144"/>
        <v>0</v>
      </c>
      <c r="T3587" s="53">
        <v>6</v>
      </c>
      <c r="U3587" s="54">
        <v>158</v>
      </c>
      <c r="V3587" s="55">
        <v>14267</v>
      </c>
      <c r="W3587" s="48">
        <f t="shared" si="2152"/>
        <v>1721</v>
      </c>
      <c r="X3587" s="32">
        <v>47890</v>
      </c>
      <c r="Y3587" s="31">
        <f t="shared" si="2145"/>
        <v>0.29791188139486324</v>
      </c>
      <c r="Z3587" s="30">
        <f t="shared" si="2146"/>
        <v>3.2992273961160992E-3</v>
      </c>
      <c r="AA3587" s="10">
        <f t="shared" si="2155"/>
        <v>90.297468354430393</v>
      </c>
      <c r="AB3587" s="9" t="str">
        <f t="shared" si="2154"/>
        <v>U E</v>
      </c>
      <c r="AC3587" s="28">
        <f t="shared" si="2147"/>
        <v>0.29791188139486324</v>
      </c>
      <c r="AD3587" s="29">
        <f t="shared" si="2148"/>
        <v>3.2992273961160992E-3</v>
      </c>
      <c r="AE3587" s="15">
        <f t="shared" si="2156"/>
        <v>90.297468354430393</v>
      </c>
      <c r="AF3587" s="27" t="e">
        <f t="shared" si="2150"/>
        <v>#REF!</v>
      </c>
      <c r="AG3587" s="7" t="e">
        <f t="shared" si="2150"/>
        <v>#REF!</v>
      </c>
      <c r="AH3587" s="17" t="e">
        <f t="shared" si="2157"/>
        <v>#REF!</v>
      </c>
      <c r="AI3587" s="26" t="e">
        <f t="shared" si="2151"/>
        <v>#REF!</v>
      </c>
      <c r="AJ3587" s="22" t="e">
        <f t="shared" si="2151"/>
        <v>#REF!</v>
      </c>
      <c r="AK3587" s="25" t="e">
        <f t="shared" si="2158"/>
        <v>#REF!</v>
      </c>
      <c r="AL3587" s="60">
        <f t="shared" si="2149"/>
        <v>40247</v>
      </c>
      <c r="AM3587" s="2"/>
    </row>
    <row r="3588" spans="1:39" ht="11.25" x14ac:dyDescent="0.2">
      <c r="A3588" s="2" t="s">
        <v>5</v>
      </c>
      <c r="B3588" s="2" t="str">
        <f t="shared" si="2153"/>
        <v>CACY2010</v>
      </c>
      <c r="C3588" s="2" t="s">
        <v>34</v>
      </c>
      <c r="D3588" s="4">
        <v>40246</v>
      </c>
      <c r="K3588" s="54">
        <f t="shared" si="2144"/>
        <v>0</v>
      </c>
      <c r="T3588" s="53">
        <v>2</v>
      </c>
      <c r="U3588" s="54">
        <v>79</v>
      </c>
      <c r="V3588" s="55">
        <v>4243</v>
      </c>
      <c r="W3588" s="48">
        <f t="shared" si="2152"/>
        <v>1716</v>
      </c>
      <c r="X3588" s="32">
        <v>47890</v>
      </c>
      <c r="Y3588" s="31">
        <f t="shared" si="2145"/>
        <v>8.8598872415953225E-2</v>
      </c>
      <c r="Z3588" s="30">
        <f t="shared" si="2146"/>
        <v>1.6496136980580496E-3</v>
      </c>
      <c r="AA3588" s="10">
        <f t="shared" si="2155"/>
        <v>53.708860759493675</v>
      </c>
      <c r="AB3588" s="9" t="str">
        <f t="shared" si="2154"/>
        <v>U E</v>
      </c>
      <c r="AC3588" s="28">
        <f t="shared" si="2147"/>
        <v>8.8598872415953225E-2</v>
      </c>
      <c r="AD3588" s="29">
        <f t="shared" si="2148"/>
        <v>1.6496136980580496E-3</v>
      </c>
      <c r="AE3588" s="15">
        <f t="shared" si="2156"/>
        <v>53.708860759493675</v>
      </c>
      <c r="AF3588" s="27" t="e">
        <f t="shared" si="2150"/>
        <v>#REF!</v>
      </c>
      <c r="AG3588" s="7" t="e">
        <f t="shared" si="2150"/>
        <v>#REF!</v>
      </c>
      <c r="AH3588" s="17" t="e">
        <f t="shared" si="2157"/>
        <v>#REF!</v>
      </c>
      <c r="AI3588" s="26" t="e">
        <f t="shared" si="2151"/>
        <v>#REF!</v>
      </c>
      <c r="AJ3588" s="22" t="e">
        <f t="shared" si="2151"/>
        <v>#REF!</v>
      </c>
      <c r="AK3588" s="25" t="e">
        <f t="shared" si="2158"/>
        <v>#REF!</v>
      </c>
      <c r="AL3588" s="60">
        <f t="shared" si="2149"/>
        <v>40246</v>
      </c>
      <c r="AM3588" s="2"/>
    </row>
    <row r="3589" spans="1:39" ht="11.25" x14ac:dyDescent="0.2">
      <c r="A3589" s="2" t="s">
        <v>5</v>
      </c>
      <c r="B3589" s="2" t="str">
        <f t="shared" si="2153"/>
        <v>CACY2010</v>
      </c>
      <c r="C3589" s="2" t="s">
        <v>34</v>
      </c>
      <c r="D3589" s="4">
        <v>40245</v>
      </c>
      <c r="K3589" s="54">
        <f t="shared" si="2144"/>
        <v>0</v>
      </c>
      <c r="T3589" s="53">
        <v>5</v>
      </c>
      <c r="U3589" s="54">
        <v>243</v>
      </c>
      <c r="V3589" s="55">
        <v>64752</v>
      </c>
      <c r="W3589" s="48">
        <f t="shared" si="2152"/>
        <v>1720</v>
      </c>
      <c r="X3589" s="32">
        <v>47890</v>
      </c>
      <c r="Y3589" s="31">
        <f t="shared" si="2145"/>
        <v>1.3520985591981625</v>
      </c>
      <c r="Z3589" s="30">
        <f t="shared" si="2146"/>
        <v>5.0741282104823553E-3</v>
      </c>
      <c r="AA3589" s="10">
        <f t="shared" si="2155"/>
        <v>266.46913580246917</v>
      </c>
      <c r="AB3589" s="9" t="str">
        <f t="shared" si="2154"/>
        <v>U E</v>
      </c>
      <c r="AC3589" s="28">
        <f t="shared" si="2147"/>
        <v>1.3520985591981625</v>
      </c>
      <c r="AD3589" s="29">
        <f t="shared" si="2148"/>
        <v>5.0741282104823553E-3</v>
      </c>
      <c r="AE3589" s="15">
        <f t="shared" si="2156"/>
        <v>266.46913580246917</v>
      </c>
      <c r="AF3589" s="27" t="e">
        <f t="shared" si="2150"/>
        <v>#REF!</v>
      </c>
      <c r="AG3589" s="7" t="e">
        <f t="shared" si="2150"/>
        <v>#REF!</v>
      </c>
      <c r="AH3589" s="17" t="e">
        <f t="shared" si="2157"/>
        <v>#REF!</v>
      </c>
      <c r="AI3589" s="26" t="e">
        <f t="shared" si="2151"/>
        <v>#REF!</v>
      </c>
      <c r="AJ3589" s="22" t="e">
        <f t="shared" si="2151"/>
        <v>#REF!</v>
      </c>
      <c r="AK3589" s="25" t="e">
        <f t="shared" si="2158"/>
        <v>#REF!</v>
      </c>
      <c r="AL3589" s="60">
        <f t="shared" si="2149"/>
        <v>40245</v>
      </c>
      <c r="AM3589" s="2"/>
    </row>
    <row r="3590" spans="1:39" ht="11.25" x14ac:dyDescent="0.2">
      <c r="A3590" s="2" t="s">
        <v>5</v>
      </c>
      <c r="B3590" s="2" t="str">
        <f t="shared" si="2153"/>
        <v>CACY2010</v>
      </c>
      <c r="C3590" s="2" t="s">
        <v>34</v>
      </c>
      <c r="D3590" s="4">
        <v>40244</v>
      </c>
      <c r="K3590" s="54">
        <f t="shared" ref="K3590:K3653" si="2159">L3590-J3590</f>
        <v>0</v>
      </c>
      <c r="T3590" s="53">
        <v>1</v>
      </c>
      <c r="U3590" s="54">
        <v>1</v>
      </c>
      <c r="V3590" s="55">
        <v>135</v>
      </c>
      <c r="W3590" s="48">
        <f t="shared" si="2152"/>
        <v>1723</v>
      </c>
      <c r="X3590" s="32">
        <v>47890</v>
      </c>
      <c r="Y3590" s="31">
        <f t="shared" si="2145"/>
        <v>2.8189601169346418E-3</v>
      </c>
      <c r="Z3590" s="30">
        <f t="shared" si="2146"/>
        <v>2.0881186051367718E-5</v>
      </c>
      <c r="AA3590" s="10">
        <f t="shared" si="2155"/>
        <v>135</v>
      </c>
      <c r="AB3590" s="9" t="str">
        <f t="shared" si="2154"/>
        <v>U E</v>
      </c>
      <c r="AC3590" s="28">
        <f t="shared" si="2147"/>
        <v>2.8189601169346418E-3</v>
      </c>
      <c r="AD3590" s="29">
        <f t="shared" si="2148"/>
        <v>2.0881186051367718E-5</v>
      </c>
      <c r="AE3590" s="15">
        <f t="shared" si="2156"/>
        <v>135</v>
      </c>
      <c r="AF3590" s="27" t="e">
        <f t="shared" si="2150"/>
        <v>#REF!</v>
      </c>
      <c r="AG3590" s="7" t="e">
        <f t="shared" si="2150"/>
        <v>#REF!</v>
      </c>
      <c r="AH3590" s="17" t="e">
        <f t="shared" si="2157"/>
        <v>#REF!</v>
      </c>
      <c r="AI3590" s="26" t="e">
        <f t="shared" si="2151"/>
        <v>#REF!</v>
      </c>
      <c r="AJ3590" s="22" t="e">
        <f t="shared" si="2151"/>
        <v>#REF!</v>
      </c>
      <c r="AK3590" s="25" t="e">
        <f t="shared" si="2158"/>
        <v>#REF!</v>
      </c>
      <c r="AL3590" s="60">
        <f t="shared" si="2149"/>
        <v>40244</v>
      </c>
      <c r="AM3590" s="2"/>
    </row>
    <row r="3591" spans="1:39" ht="11.25" x14ac:dyDescent="0.2">
      <c r="A3591" s="2" t="s">
        <v>5</v>
      </c>
      <c r="B3591" s="2" t="str">
        <f t="shared" si="2153"/>
        <v>CACY2010</v>
      </c>
      <c r="C3591" s="2" t="s">
        <v>34</v>
      </c>
      <c r="D3591" s="4">
        <v>40243</v>
      </c>
      <c r="K3591" s="54">
        <f t="shared" si="2159"/>
        <v>0</v>
      </c>
      <c r="T3591" s="53">
        <v>17</v>
      </c>
      <c r="U3591" s="54">
        <v>3614</v>
      </c>
      <c r="V3591" s="55">
        <v>449750</v>
      </c>
      <c r="W3591" s="48">
        <f t="shared" si="2152"/>
        <v>1727</v>
      </c>
      <c r="X3591" s="32">
        <v>47890</v>
      </c>
      <c r="Y3591" s="31">
        <f t="shared" si="2145"/>
        <v>9.3913134266026308</v>
      </c>
      <c r="Z3591" s="30">
        <f t="shared" si="2146"/>
        <v>7.5464606389642933E-2</v>
      </c>
      <c r="AA3591" s="10">
        <f t="shared" si="2155"/>
        <v>124.44659656889873</v>
      </c>
      <c r="AB3591" s="9" t="str">
        <f t="shared" si="2154"/>
        <v>U E</v>
      </c>
      <c r="AC3591" s="28">
        <f t="shared" si="2147"/>
        <v>9.3913134266026308</v>
      </c>
      <c r="AD3591" s="29">
        <f t="shared" si="2148"/>
        <v>7.5464606389642933E-2</v>
      </c>
      <c r="AE3591" s="15">
        <f t="shared" si="2156"/>
        <v>124.44659656889873</v>
      </c>
      <c r="AF3591" s="27" t="e">
        <f t="shared" si="2150"/>
        <v>#REF!</v>
      </c>
      <c r="AG3591" s="7" t="e">
        <f t="shared" si="2150"/>
        <v>#REF!</v>
      </c>
      <c r="AH3591" s="17" t="e">
        <f t="shared" si="2157"/>
        <v>#REF!</v>
      </c>
      <c r="AI3591" s="26" t="e">
        <f t="shared" si="2151"/>
        <v>#REF!</v>
      </c>
      <c r="AJ3591" s="22" t="e">
        <f t="shared" si="2151"/>
        <v>#REF!</v>
      </c>
      <c r="AK3591" s="25" t="e">
        <f t="shared" si="2158"/>
        <v>#REF!</v>
      </c>
      <c r="AL3591" s="60">
        <f t="shared" si="2149"/>
        <v>40243</v>
      </c>
      <c r="AM3591" s="2"/>
    </row>
    <row r="3592" spans="1:39" ht="11.25" x14ac:dyDescent="0.2">
      <c r="A3592" s="2" t="s">
        <v>5</v>
      </c>
      <c r="B3592" s="2" t="str">
        <f t="shared" si="2153"/>
        <v>CACY2010</v>
      </c>
      <c r="C3592" s="2" t="s">
        <v>34</v>
      </c>
      <c r="D3592" s="4">
        <v>40242</v>
      </c>
      <c r="K3592" s="54">
        <f t="shared" si="2159"/>
        <v>0</v>
      </c>
      <c r="T3592" s="53"/>
      <c r="U3592" s="54"/>
      <c r="V3592" s="55"/>
      <c r="W3592" s="48">
        <f t="shared" si="2152"/>
        <v>1712</v>
      </c>
      <c r="X3592" s="32">
        <v>47890</v>
      </c>
      <c r="Y3592" s="31">
        <f t="shared" si="2145"/>
        <v>0</v>
      </c>
      <c r="Z3592" s="30">
        <f t="shared" si="2146"/>
        <v>0</v>
      </c>
      <c r="AA3592" s="10">
        <f t="shared" si="2155"/>
        <v>0</v>
      </c>
      <c r="AB3592" s="9" t="str">
        <f t="shared" si="2154"/>
        <v>U E</v>
      </c>
      <c r="AC3592" s="28">
        <f t="shared" si="2147"/>
        <v>0</v>
      </c>
      <c r="AD3592" s="29">
        <f t="shared" si="2148"/>
        <v>0</v>
      </c>
      <c r="AE3592" s="15">
        <f t="shared" si="2156"/>
        <v>0</v>
      </c>
      <c r="AF3592" s="27" t="e">
        <f t="shared" si="2150"/>
        <v>#REF!</v>
      </c>
      <c r="AG3592" s="7" t="e">
        <f t="shared" si="2150"/>
        <v>#REF!</v>
      </c>
      <c r="AH3592" s="17" t="e">
        <f t="shared" si="2157"/>
        <v>#REF!</v>
      </c>
      <c r="AI3592" s="26" t="e">
        <f t="shared" si="2151"/>
        <v>#REF!</v>
      </c>
      <c r="AJ3592" s="22" t="e">
        <f t="shared" si="2151"/>
        <v>#REF!</v>
      </c>
      <c r="AK3592" s="25" t="e">
        <f t="shared" si="2158"/>
        <v>#REF!</v>
      </c>
      <c r="AL3592" s="60">
        <f t="shared" si="2149"/>
        <v>40242</v>
      </c>
      <c r="AM3592" s="2"/>
    </row>
    <row r="3593" spans="1:39" ht="11.25" x14ac:dyDescent="0.2">
      <c r="A3593" s="2" t="s">
        <v>5</v>
      </c>
      <c r="B3593" s="2" t="str">
        <f t="shared" si="2153"/>
        <v>CACY2010</v>
      </c>
      <c r="C3593" s="2" t="s">
        <v>34</v>
      </c>
      <c r="D3593" s="4">
        <v>40241</v>
      </c>
      <c r="K3593" s="54">
        <f t="shared" si="2159"/>
        <v>0</v>
      </c>
      <c r="T3593" s="53">
        <v>1</v>
      </c>
      <c r="U3593" s="54">
        <v>1</v>
      </c>
      <c r="V3593" s="55">
        <v>96</v>
      </c>
      <c r="W3593" s="48">
        <f t="shared" si="2152"/>
        <v>1712</v>
      </c>
      <c r="X3593" s="32">
        <v>47890</v>
      </c>
      <c r="Y3593" s="31">
        <f t="shared" si="2145"/>
        <v>2.0045938609313009E-3</v>
      </c>
      <c r="Z3593" s="30">
        <f t="shared" si="2146"/>
        <v>2.0881186051367718E-5</v>
      </c>
      <c r="AA3593" s="10">
        <f t="shared" si="2155"/>
        <v>96</v>
      </c>
      <c r="AB3593" s="9" t="str">
        <f t="shared" si="2154"/>
        <v>U E</v>
      </c>
      <c r="AC3593" s="28">
        <f t="shared" si="2147"/>
        <v>2.0045938609313009E-3</v>
      </c>
      <c r="AD3593" s="29">
        <f t="shared" si="2148"/>
        <v>2.0881186051367718E-5</v>
      </c>
      <c r="AE3593" s="15">
        <f t="shared" si="2156"/>
        <v>96</v>
      </c>
      <c r="AF3593" s="27" t="e">
        <f t="shared" si="2150"/>
        <v>#REF!</v>
      </c>
      <c r="AG3593" s="7" t="e">
        <f t="shared" si="2150"/>
        <v>#REF!</v>
      </c>
      <c r="AH3593" s="17" t="e">
        <f t="shared" si="2157"/>
        <v>#REF!</v>
      </c>
      <c r="AI3593" s="26" t="e">
        <f t="shared" si="2151"/>
        <v>#REF!</v>
      </c>
      <c r="AJ3593" s="22" t="e">
        <f t="shared" si="2151"/>
        <v>#REF!</v>
      </c>
      <c r="AK3593" s="25" t="e">
        <f t="shared" si="2158"/>
        <v>#REF!</v>
      </c>
      <c r="AL3593" s="60">
        <f t="shared" si="2149"/>
        <v>40241</v>
      </c>
      <c r="AM3593" s="2"/>
    </row>
    <row r="3594" spans="1:39" ht="11.25" x14ac:dyDescent="0.2">
      <c r="A3594" s="2" t="s">
        <v>5</v>
      </c>
      <c r="B3594" s="2" t="str">
        <f t="shared" si="2153"/>
        <v>CACY2010</v>
      </c>
      <c r="C3594" s="2" t="s">
        <v>34</v>
      </c>
      <c r="D3594" s="4">
        <v>40240</v>
      </c>
      <c r="K3594" s="54">
        <f t="shared" si="2159"/>
        <v>0</v>
      </c>
      <c r="T3594" s="53">
        <v>23</v>
      </c>
      <c r="U3594" s="54">
        <v>3496</v>
      </c>
      <c r="V3594" s="55">
        <v>521418</v>
      </c>
      <c r="W3594" s="48">
        <f t="shared" si="2152"/>
        <v>1713</v>
      </c>
      <c r="X3594" s="32">
        <v>47890</v>
      </c>
      <c r="Y3594" s="31">
        <f t="shared" si="2145"/>
        <v>10.887826268532052</v>
      </c>
      <c r="Z3594" s="30">
        <f t="shared" si="2146"/>
        <v>7.3000626435581542E-2</v>
      </c>
      <c r="AA3594" s="10">
        <f t="shared" si="2155"/>
        <v>149.1470251716247</v>
      </c>
      <c r="AB3594" s="9" t="str">
        <f t="shared" si="2154"/>
        <v>U E</v>
      </c>
      <c r="AC3594" s="28">
        <f t="shared" si="2147"/>
        <v>10.887826268532052</v>
      </c>
      <c r="AD3594" s="29">
        <f t="shared" si="2148"/>
        <v>7.3000626435581542E-2</v>
      </c>
      <c r="AE3594" s="15">
        <f t="shared" si="2156"/>
        <v>149.1470251716247</v>
      </c>
      <c r="AF3594" s="27" t="e">
        <f t="shared" si="2150"/>
        <v>#REF!</v>
      </c>
      <c r="AG3594" s="7" t="e">
        <f t="shared" si="2150"/>
        <v>#REF!</v>
      </c>
      <c r="AH3594" s="17" t="e">
        <f t="shared" si="2157"/>
        <v>#REF!</v>
      </c>
      <c r="AI3594" s="26" t="e">
        <f t="shared" si="2151"/>
        <v>#REF!</v>
      </c>
      <c r="AJ3594" s="22" t="e">
        <f t="shared" si="2151"/>
        <v>#REF!</v>
      </c>
      <c r="AK3594" s="25" t="e">
        <f t="shared" si="2158"/>
        <v>#REF!</v>
      </c>
      <c r="AL3594" s="60">
        <f t="shared" si="2149"/>
        <v>40240</v>
      </c>
      <c r="AM3594" s="2"/>
    </row>
    <row r="3595" spans="1:39" ht="11.25" x14ac:dyDescent="0.2">
      <c r="A3595" s="2" t="s">
        <v>5</v>
      </c>
      <c r="B3595" s="2" t="str">
        <f t="shared" si="2153"/>
        <v>CACY2010</v>
      </c>
      <c r="C3595" s="2" t="s">
        <v>34</v>
      </c>
      <c r="D3595" s="4">
        <v>40239</v>
      </c>
      <c r="K3595" s="54">
        <f t="shared" si="2159"/>
        <v>0</v>
      </c>
      <c r="T3595" s="53">
        <v>3</v>
      </c>
      <c r="U3595" s="54">
        <v>498</v>
      </c>
      <c r="V3595" s="55">
        <v>10901</v>
      </c>
      <c r="W3595" s="48">
        <f t="shared" si="2152"/>
        <v>1693</v>
      </c>
      <c r="X3595" s="32">
        <v>47890</v>
      </c>
      <c r="Y3595" s="31">
        <f t="shared" si="2145"/>
        <v>0.22762580914595948</v>
      </c>
      <c r="Z3595" s="30">
        <f t="shared" si="2146"/>
        <v>1.0398830653581123E-2</v>
      </c>
      <c r="AA3595" s="10">
        <f t="shared" si="2155"/>
        <v>21.889558232931726</v>
      </c>
      <c r="AB3595" s="9" t="str">
        <f t="shared" si="2154"/>
        <v>U E</v>
      </c>
      <c r="AC3595" s="28">
        <f t="shared" si="2147"/>
        <v>0.22762580914595948</v>
      </c>
      <c r="AD3595" s="29">
        <f t="shared" si="2148"/>
        <v>1.0398830653581123E-2</v>
      </c>
      <c r="AE3595" s="15">
        <f t="shared" si="2156"/>
        <v>21.889558232931726</v>
      </c>
      <c r="AF3595" s="27" t="e">
        <f t="shared" si="2150"/>
        <v>#REF!</v>
      </c>
      <c r="AG3595" s="7" t="e">
        <f t="shared" si="2150"/>
        <v>#REF!</v>
      </c>
      <c r="AH3595" s="17" t="e">
        <f t="shared" si="2157"/>
        <v>#REF!</v>
      </c>
      <c r="AI3595" s="26" t="e">
        <f t="shared" si="2151"/>
        <v>#REF!</v>
      </c>
      <c r="AJ3595" s="22" t="e">
        <f t="shared" si="2151"/>
        <v>#REF!</v>
      </c>
      <c r="AK3595" s="25" t="e">
        <f t="shared" si="2158"/>
        <v>#REF!</v>
      </c>
      <c r="AL3595" s="60">
        <f t="shared" si="2149"/>
        <v>40239</v>
      </c>
      <c r="AM3595" s="2"/>
    </row>
    <row r="3596" spans="1:39" ht="11.25" x14ac:dyDescent="0.2">
      <c r="A3596" s="2" t="s">
        <v>5</v>
      </c>
      <c r="B3596" s="2" t="str">
        <f t="shared" si="2153"/>
        <v>CACY2010</v>
      </c>
      <c r="C3596" s="2" t="s">
        <v>34</v>
      </c>
      <c r="D3596" s="4">
        <v>40238</v>
      </c>
      <c r="K3596" s="54">
        <f t="shared" si="2159"/>
        <v>0</v>
      </c>
      <c r="T3596" s="53">
        <v>2</v>
      </c>
      <c r="U3596" s="54">
        <v>5</v>
      </c>
      <c r="V3596" s="55">
        <v>558</v>
      </c>
      <c r="W3596" s="48">
        <f t="shared" si="2152"/>
        <v>1691</v>
      </c>
      <c r="X3596" s="32">
        <v>47890</v>
      </c>
      <c r="Y3596" s="31">
        <f t="shared" si="2145"/>
        <v>1.1651701816663187E-2</v>
      </c>
      <c r="Z3596" s="30">
        <f t="shared" si="2146"/>
        <v>1.0440593025683859E-4</v>
      </c>
      <c r="AA3596" s="10">
        <f t="shared" si="2155"/>
        <v>111.60000000000001</v>
      </c>
      <c r="AB3596" s="9" t="str">
        <f t="shared" si="2154"/>
        <v>U E</v>
      </c>
      <c r="AC3596" s="28">
        <f t="shared" si="2147"/>
        <v>1.1651701816663187E-2</v>
      </c>
      <c r="AD3596" s="29">
        <f t="shared" si="2148"/>
        <v>1.0440593025683859E-4</v>
      </c>
      <c r="AE3596" s="15">
        <f t="shared" si="2156"/>
        <v>111.60000000000001</v>
      </c>
      <c r="AF3596" s="27" t="e">
        <f t="shared" si="2150"/>
        <v>#REF!</v>
      </c>
      <c r="AG3596" s="7" t="e">
        <f t="shared" si="2150"/>
        <v>#REF!</v>
      </c>
      <c r="AH3596" s="17" t="e">
        <f t="shared" si="2157"/>
        <v>#REF!</v>
      </c>
      <c r="AI3596" s="26" t="e">
        <f t="shared" si="2151"/>
        <v>#REF!</v>
      </c>
      <c r="AJ3596" s="22" t="e">
        <f t="shared" si="2151"/>
        <v>#REF!</v>
      </c>
      <c r="AK3596" s="25" t="e">
        <f t="shared" si="2158"/>
        <v>#REF!</v>
      </c>
      <c r="AL3596" s="60">
        <f t="shared" si="2149"/>
        <v>40238</v>
      </c>
      <c r="AM3596" s="2"/>
    </row>
    <row r="3597" spans="1:39" ht="11.25" x14ac:dyDescent="0.2">
      <c r="A3597" s="2" t="s">
        <v>5</v>
      </c>
      <c r="B3597" s="2" t="str">
        <f t="shared" si="2153"/>
        <v>CACY2010</v>
      </c>
      <c r="C3597" s="2" t="s">
        <v>34</v>
      </c>
      <c r="D3597" s="4">
        <v>40237</v>
      </c>
      <c r="G3597" s="69">
        <v>54</v>
      </c>
      <c r="H3597" s="71">
        <v>0.6</v>
      </c>
      <c r="I3597" s="76">
        <v>90</v>
      </c>
      <c r="K3597" s="54">
        <f t="shared" si="2159"/>
        <v>0</v>
      </c>
      <c r="T3597" s="53">
        <v>1</v>
      </c>
      <c r="U3597" s="54">
        <v>1</v>
      </c>
      <c r="V3597" s="55">
        <v>131</v>
      </c>
      <c r="W3597" s="48">
        <f t="shared" si="2152"/>
        <v>1694</v>
      </c>
      <c r="X3597" s="32">
        <v>47890</v>
      </c>
      <c r="Y3597" s="31">
        <f t="shared" si="2145"/>
        <v>2.7354353727291709E-3</v>
      </c>
      <c r="Z3597" s="30">
        <f t="shared" si="2146"/>
        <v>2.0881186051367718E-5</v>
      </c>
      <c r="AA3597" s="10">
        <f t="shared" si="2155"/>
        <v>131</v>
      </c>
      <c r="AB3597" s="9" t="str">
        <f t="shared" si="2154"/>
        <v>U E</v>
      </c>
      <c r="AC3597" s="28">
        <f t="shared" si="2147"/>
        <v>2.7354353727291709E-3</v>
      </c>
      <c r="AD3597" s="29">
        <f t="shared" si="2148"/>
        <v>2.0881186051367718E-5</v>
      </c>
      <c r="AE3597" s="15">
        <f t="shared" si="2156"/>
        <v>131</v>
      </c>
      <c r="AF3597" s="27" t="e">
        <f t="shared" si="2150"/>
        <v>#REF!</v>
      </c>
      <c r="AG3597" s="7" t="e">
        <f t="shared" si="2150"/>
        <v>#REF!</v>
      </c>
      <c r="AH3597" s="17" t="e">
        <f t="shared" si="2157"/>
        <v>#REF!</v>
      </c>
      <c r="AI3597" s="26" t="e">
        <f t="shared" si="2151"/>
        <v>#REF!</v>
      </c>
      <c r="AJ3597" s="22" t="e">
        <f t="shared" si="2151"/>
        <v>#REF!</v>
      </c>
      <c r="AK3597" s="25" t="e">
        <f t="shared" si="2158"/>
        <v>#REF!</v>
      </c>
      <c r="AL3597" s="60">
        <f t="shared" si="2149"/>
        <v>40237</v>
      </c>
      <c r="AM3597" s="2"/>
    </row>
    <row r="3598" spans="1:39" ht="11.25" x14ac:dyDescent="0.2">
      <c r="A3598" s="2" t="s">
        <v>5</v>
      </c>
      <c r="B3598" s="2" t="str">
        <f t="shared" si="2153"/>
        <v>CACY2010</v>
      </c>
      <c r="C3598" s="2" t="s">
        <v>34</v>
      </c>
      <c r="D3598" s="4">
        <v>40236</v>
      </c>
      <c r="K3598" s="54">
        <f t="shared" si="2159"/>
        <v>0</v>
      </c>
      <c r="T3598" s="53">
        <v>1</v>
      </c>
      <c r="U3598" s="54">
        <v>10</v>
      </c>
      <c r="V3598" s="55">
        <v>573</v>
      </c>
      <c r="W3598" s="48">
        <f t="shared" si="2152"/>
        <v>1696</v>
      </c>
      <c r="X3598" s="32">
        <v>47890</v>
      </c>
      <c r="Y3598" s="31">
        <f t="shared" si="2145"/>
        <v>1.1964919607433702E-2</v>
      </c>
      <c r="Z3598" s="30">
        <f t="shared" si="2146"/>
        <v>2.0881186051367718E-4</v>
      </c>
      <c r="AA3598" s="10">
        <f t="shared" si="2155"/>
        <v>57.3</v>
      </c>
      <c r="AB3598" s="9" t="str">
        <f t="shared" si="2154"/>
        <v>U E</v>
      </c>
      <c r="AC3598" s="28">
        <f t="shared" si="2147"/>
        <v>1.1964919607433702E-2</v>
      </c>
      <c r="AD3598" s="29">
        <f t="shared" si="2148"/>
        <v>2.0881186051367718E-4</v>
      </c>
      <c r="AE3598" s="15">
        <f t="shared" si="2156"/>
        <v>57.3</v>
      </c>
      <c r="AF3598" s="27" t="e">
        <f t="shared" si="2150"/>
        <v>#REF!</v>
      </c>
      <c r="AG3598" s="7" t="e">
        <f t="shared" si="2150"/>
        <v>#REF!</v>
      </c>
      <c r="AH3598" s="17" t="e">
        <f t="shared" si="2157"/>
        <v>#REF!</v>
      </c>
      <c r="AI3598" s="26" t="e">
        <f t="shared" si="2151"/>
        <v>#REF!</v>
      </c>
      <c r="AJ3598" s="22" t="e">
        <f t="shared" si="2151"/>
        <v>#REF!</v>
      </c>
      <c r="AK3598" s="25" t="e">
        <f t="shared" si="2158"/>
        <v>#REF!</v>
      </c>
      <c r="AL3598" s="60">
        <f t="shared" si="2149"/>
        <v>40236</v>
      </c>
      <c r="AM3598" s="2"/>
    </row>
    <row r="3599" spans="1:39" ht="11.25" x14ac:dyDescent="0.2">
      <c r="A3599" s="2" t="s">
        <v>5</v>
      </c>
      <c r="B3599" s="2" t="str">
        <f t="shared" si="2153"/>
        <v>CACY2010</v>
      </c>
      <c r="C3599" s="2" t="s">
        <v>34</v>
      </c>
      <c r="D3599" s="4">
        <v>40235</v>
      </c>
      <c r="K3599" s="54">
        <f t="shared" si="2159"/>
        <v>0</v>
      </c>
      <c r="T3599" s="53">
        <v>27</v>
      </c>
      <c r="U3599" s="54">
        <v>18134</v>
      </c>
      <c r="V3599" s="55">
        <v>748610</v>
      </c>
      <c r="W3599" s="48">
        <f t="shared" si="2152"/>
        <v>1696</v>
      </c>
      <c r="X3599" s="32">
        <v>47890</v>
      </c>
      <c r="Y3599" s="31">
        <f t="shared" si="2145"/>
        <v>15.631864689914387</v>
      </c>
      <c r="Z3599" s="30">
        <f t="shared" si="2146"/>
        <v>0.37865942785550222</v>
      </c>
      <c r="AA3599" s="10">
        <f t="shared" si="2155"/>
        <v>41.282121980809528</v>
      </c>
      <c r="AB3599" s="9" t="str">
        <f t="shared" si="2154"/>
        <v>U E</v>
      </c>
      <c r="AC3599" s="28">
        <f t="shared" si="2147"/>
        <v>15.631864689914387</v>
      </c>
      <c r="AD3599" s="29">
        <f t="shared" si="2148"/>
        <v>0.37865942785550222</v>
      </c>
      <c r="AE3599" s="15">
        <f t="shared" si="2156"/>
        <v>41.282121980809528</v>
      </c>
      <c r="AF3599" s="27" t="e">
        <f t="shared" si="2150"/>
        <v>#REF!</v>
      </c>
      <c r="AG3599" s="7" t="e">
        <f t="shared" si="2150"/>
        <v>#REF!</v>
      </c>
      <c r="AH3599" s="17" t="e">
        <f t="shared" si="2157"/>
        <v>#REF!</v>
      </c>
      <c r="AI3599" s="26" t="e">
        <f t="shared" si="2151"/>
        <v>#REF!</v>
      </c>
      <c r="AJ3599" s="22" t="e">
        <f t="shared" si="2151"/>
        <v>#REF!</v>
      </c>
      <c r="AK3599" s="25" t="e">
        <f t="shared" si="2158"/>
        <v>#REF!</v>
      </c>
      <c r="AL3599" s="60">
        <f t="shared" si="2149"/>
        <v>40235</v>
      </c>
      <c r="AM3599" s="2"/>
    </row>
    <row r="3600" spans="1:39" ht="11.25" x14ac:dyDescent="0.2">
      <c r="A3600" s="2" t="s">
        <v>5</v>
      </c>
      <c r="B3600" s="2" t="str">
        <f t="shared" si="2153"/>
        <v>CACY2010</v>
      </c>
      <c r="C3600" s="2" t="s">
        <v>34</v>
      </c>
      <c r="D3600" s="4">
        <v>40234</v>
      </c>
      <c r="K3600" s="54">
        <f t="shared" si="2159"/>
        <v>0</v>
      </c>
      <c r="T3600" s="53">
        <v>1</v>
      </c>
      <c r="U3600" s="54">
        <v>1</v>
      </c>
      <c r="V3600" s="55">
        <v>86</v>
      </c>
      <c r="W3600" s="48">
        <f t="shared" si="2152"/>
        <v>1670</v>
      </c>
      <c r="X3600" s="32">
        <v>47890</v>
      </c>
      <c r="Y3600" s="31">
        <f t="shared" si="2145"/>
        <v>1.7957820004176237E-3</v>
      </c>
      <c r="Z3600" s="30">
        <f t="shared" si="2146"/>
        <v>2.0881186051367718E-5</v>
      </c>
      <c r="AA3600" s="10">
        <f t="shared" si="2155"/>
        <v>86</v>
      </c>
      <c r="AB3600" s="9" t="str">
        <f t="shared" si="2154"/>
        <v>U E</v>
      </c>
      <c r="AC3600" s="28">
        <f t="shared" si="2147"/>
        <v>1.7957820004176237E-3</v>
      </c>
      <c r="AD3600" s="29">
        <f t="shared" si="2148"/>
        <v>2.0881186051367718E-5</v>
      </c>
      <c r="AE3600" s="15">
        <f t="shared" si="2156"/>
        <v>86</v>
      </c>
      <c r="AF3600" s="27" t="e">
        <f t="shared" si="2150"/>
        <v>#REF!</v>
      </c>
      <c r="AG3600" s="7" t="e">
        <f t="shared" si="2150"/>
        <v>#REF!</v>
      </c>
      <c r="AH3600" s="17" t="e">
        <f t="shared" si="2157"/>
        <v>#REF!</v>
      </c>
      <c r="AI3600" s="26" t="e">
        <f t="shared" si="2151"/>
        <v>#REF!</v>
      </c>
      <c r="AJ3600" s="22" t="e">
        <f t="shared" si="2151"/>
        <v>#REF!</v>
      </c>
      <c r="AK3600" s="25" t="e">
        <f t="shared" si="2158"/>
        <v>#REF!</v>
      </c>
      <c r="AL3600" s="60">
        <f t="shared" si="2149"/>
        <v>40234</v>
      </c>
      <c r="AM3600" s="2"/>
    </row>
    <row r="3601" spans="1:39" ht="11.25" x14ac:dyDescent="0.2">
      <c r="A3601" s="2" t="s">
        <v>5</v>
      </c>
      <c r="B3601" s="2" t="str">
        <f t="shared" si="2153"/>
        <v>CACY2010</v>
      </c>
      <c r="C3601" s="2" t="s">
        <v>34</v>
      </c>
      <c r="D3601" s="4">
        <v>40233</v>
      </c>
      <c r="K3601" s="54">
        <f t="shared" si="2159"/>
        <v>0</v>
      </c>
      <c r="T3601" s="53">
        <v>5</v>
      </c>
      <c r="U3601" s="54">
        <v>10</v>
      </c>
      <c r="V3601" s="55">
        <v>1262</v>
      </c>
      <c r="W3601" s="48">
        <f t="shared" si="2152"/>
        <v>1670</v>
      </c>
      <c r="X3601" s="32">
        <v>47890</v>
      </c>
      <c r="Y3601" s="31">
        <f t="shared" si="2145"/>
        <v>2.6352056796826059E-2</v>
      </c>
      <c r="Z3601" s="30">
        <f t="shared" si="2146"/>
        <v>2.0881186051367718E-4</v>
      </c>
      <c r="AA3601" s="10">
        <f t="shared" si="2155"/>
        <v>126.19999999999999</v>
      </c>
      <c r="AB3601" s="9" t="str">
        <f t="shared" si="2154"/>
        <v>U E</v>
      </c>
      <c r="AC3601" s="28">
        <f t="shared" si="2147"/>
        <v>2.6352056796826059E-2</v>
      </c>
      <c r="AD3601" s="29">
        <f t="shared" si="2148"/>
        <v>2.0881186051367718E-4</v>
      </c>
      <c r="AE3601" s="15">
        <f t="shared" si="2156"/>
        <v>126.19999999999999</v>
      </c>
      <c r="AF3601" s="27" t="e">
        <f t="shared" si="2150"/>
        <v>#REF!</v>
      </c>
      <c r="AG3601" s="7" t="e">
        <f t="shared" si="2150"/>
        <v>#REF!</v>
      </c>
      <c r="AH3601" s="17" t="e">
        <f t="shared" si="2157"/>
        <v>#REF!</v>
      </c>
      <c r="AI3601" s="26" t="e">
        <f t="shared" si="2151"/>
        <v>#REF!</v>
      </c>
      <c r="AJ3601" s="22" t="e">
        <f t="shared" si="2151"/>
        <v>#REF!</v>
      </c>
      <c r="AK3601" s="25" t="e">
        <f t="shared" si="2158"/>
        <v>#REF!</v>
      </c>
      <c r="AL3601" s="60">
        <f t="shared" si="2149"/>
        <v>40233</v>
      </c>
      <c r="AM3601" s="2"/>
    </row>
    <row r="3602" spans="1:39" ht="11.25" x14ac:dyDescent="0.2">
      <c r="A3602" s="2" t="s">
        <v>5</v>
      </c>
      <c r="B3602" s="2" t="str">
        <f t="shared" si="2153"/>
        <v>CACY2010</v>
      </c>
      <c r="C3602" s="2" t="s">
        <v>34</v>
      </c>
      <c r="D3602" s="4">
        <v>40232</v>
      </c>
      <c r="K3602" s="54">
        <f t="shared" si="2159"/>
        <v>0</v>
      </c>
      <c r="T3602" s="53">
        <v>7</v>
      </c>
      <c r="U3602" s="54">
        <v>2788</v>
      </c>
      <c r="V3602" s="55">
        <v>222762</v>
      </c>
      <c r="W3602" s="48">
        <f t="shared" si="2152"/>
        <v>1672</v>
      </c>
      <c r="X3602" s="32">
        <v>47890</v>
      </c>
      <c r="Y3602" s="31">
        <f t="shared" si="2145"/>
        <v>4.6515347671747751</v>
      </c>
      <c r="Z3602" s="30">
        <f t="shared" si="2146"/>
        <v>5.8216746711213199E-2</v>
      </c>
      <c r="AA3602" s="10">
        <f t="shared" si="2155"/>
        <v>79.900286944045902</v>
      </c>
      <c r="AB3602" s="9" t="str">
        <f t="shared" si="2154"/>
        <v>U E</v>
      </c>
      <c r="AC3602" s="28">
        <f t="shared" si="2147"/>
        <v>4.6515347671747751</v>
      </c>
      <c r="AD3602" s="29">
        <f t="shared" si="2148"/>
        <v>5.8216746711213199E-2</v>
      </c>
      <c r="AE3602" s="15">
        <f t="shared" si="2156"/>
        <v>79.900286944045902</v>
      </c>
      <c r="AF3602" s="27" t="e">
        <f t="shared" si="2150"/>
        <v>#REF!</v>
      </c>
      <c r="AG3602" s="7" t="e">
        <f t="shared" si="2150"/>
        <v>#REF!</v>
      </c>
      <c r="AH3602" s="17" t="e">
        <f t="shared" si="2157"/>
        <v>#REF!</v>
      </c>
      <c r="AI3602" s="26" t="e">
        <f t="shared" si="2151"/>
        <v>#REF!</v>
      </c>
      <c r="AJ3602" s="22" t="e">
        <f t="shared" si="2151"/>
        <v>#REF!</v>
      </c>
      <c r="AK3602" s="25" t="e">
        <f t="shared" si="2158"/>
        <v>#REF!</v>
      </c>
      <c r="AL3602" s="60">
        <f t="shared" si="2149"/>
        <v>40232</v>
      </c>
      <c r="AM3602" s="2"/>
    </row>
    <row r="3603" spans="1:39" ht="11.25" x14ac:dyDescent="0.2">
      <c r="A3603" s="2" t="s">
        <v>5</v>
      </c>
      <c r="B3603" s="2" t="str">
        <f t="shared" si="2153"/>
        <v>CACY2010</v>
      </c>
      <c r="C3603" s="2" t="s">
        <v>34</v>
      </c>
      <c r="D3603" s="4">
        <v>40231</v>
      </c>
      <c r="K3603" s="54">
        <f t="shared" si="2159"/>
        <v>0</v>
      </c>
      <c r="T3603" s="53"/>
      <c r="U3603" s="54"/>
      <c r="V3603" s="55"/>
      <c r="W3603" s="48">
        <f t="shared" si="2152"/>
        <v>1692</v>
      </c>
      <c r="X3603" s="32">
        <v>47890</v>
      </c>
      <c r="Y3603" s="31">
        <f t="shared" si="2145"/>
        <v>0</v>
      </c>
      <c r="Z3603" s="30">
        <f t="shared" si="2146"/>
        <v>0</v>
      </c>
      <c r="AA3603" s="10">
        <f t="shared" si="2155"/>
        <v>0</v>
      </c>
      <c r="AB3603" s="9" t="str">
        <f t="shared" si="2154"/>
        <v>U E</v>
      </c>
      <c r="AC3603" s="28">
        <f t="shared" si="2147"/>
        <v>0</v>
      </c>
      <c r="AD3603" s="29">
        <f t="shared" si="2148"/>
        <v>0</v>
      </c>
      <c r="AE3603" s="15">
        <f t="shared" si="2156"/>
        <v>0</v>
      </c>
      <c r="AF3603" s="27" t="e">
        <f t="shared" si="2150"/>
        <v>#REF!</v>
      </c>
      <c r="AG3603" s="7" t="e">
        <f t="shared" si="2150"/>
        <v>#REF!</v>
      </c>
      <c r="AH3603" s="17" t="e">
        <f t="shared" si="2157"/>
        <v>#REF!</v>
      </c>
      <c r="AI3603" s="26" t="e">
        <f t="shared" si="2151"/>
        <v>#REF!</v>
      </c>
      <c r="AJ3603" s="22" t="e">
        <f t="shared" si="2151"/>
        <v>#REF!</v>
      </c>
      <c r="AK3603" s="25" t="e">
        <f t="shared" si="2158"/>
        <v>#REF!</v>
      </c>
      <c r="AL3603" s="60">
        <f t="shared" si="2149"/>
        <v>40231</v>
      </c>
      <c r="AM3603" s="2"/>
    </row>
    <row r="3604" spans="1:39" ht="11.25" x14ac:dyDescent="0.2">
      <c r="A3604" s="2" t="s">
        <v>5</v>
      </c>
      <c r="B3604" s="2" t="str">
        <f t="shared" si="2153"/>
        <v>CACY2010</v>
      </c>
      <c r="C3604" s="2" t="s">
        <v>34</v>
      </c>
      <c r="D3604" s="4">
        <v>40230</v>
      </c>
      <c r="K3604" s="54">
        <f t="shared" si="2159"/>
        <v>0</v>
      </c>
      <c r="T3604" s="53">
        <v>2</v>
      </c>
      <c r="U3604" s="54">
        <v>22</v>
      </c>
      <c r="V3604" s="55">
        <v>1653</v>
      </c>
      <c r="W3604" s="48">
        <f t="shared" si="2152"/>
        <v>1710</v>
      </c>
      <c r="X3604" s="32">
        <v>47890</v>
      </c>
      <c r="Y3604" s="31">
        <f t="shared" si="2145"/>
        <v>3.4516600542910836E-2</v>
      </c>
      <c r="Z3604" s="30">
        <f t="shared" si="2146"/>
        <v>4.5938609313008979E-4</v>
      </c>
      <c r="AA3604" s="10">
        <f t="shared" si="2155"/>
        <v>75.136363636363626</v>
      </c>
      <c r="AB3604" s="9" t="str">
        <f t="shared" si="2154"/>
        <v>U E</v>
      </c>
      <c r="AC3604" s="28">
        <f t="shared" si="2147"/>
        <v>3.4516600542910836E-2</v>
      </c>
      <c r="AD3604" s="29">
        <f t="shared" si="2148"/>
        <v>4.5938609313008979E-4</v>
      </c>
      <c r="AE3604" s="15">
        <f t="shared" si="2156"/>
        <v>75.136363636363626</v>
      </c>
      <c r="AF3604" s="27" t="e">
        <f t="shared" si="2150"/>
        <v>#REF!</v>
      </c>
      <c r="AG3604" s="7" t="e">
        <f t="shared" si="2150"/>
        <v>#REF!</v>
      </c>
      <c r="AH3604" s="17" t="e">
        <f t="shared" si="2157"/>
        <v>#REF!</v>
      </c>
      <c r="AI3604" s="26" t="e">
        <f t="shared" si="2151"/>
        <v>#REF!</v>
      </c>
      <c r="AJ3604" s="22" t="e">
        <f t="shared" si="2151"/>
        <v>#REF!</v>
      </c>
      <c r="AK3604" s="25" t="e">
        <f t="shared" si="2158"/>
        <v>#REF!</v>
      </c>
      <c r="AL3604" s="60">
        <f t="shared" si="2149"/>
        <v>40230</v>
      </c>
      <c r="AM3604" s="2"/>
    </row>
    <row r="3605" spans="1:39" ht="11.25" x14ac:dyDescent="0.2">
      <c r="A3605" s="2" t="s">
        <v>5</v>
      </c>
      <c r="B3605" s="2" t="str">
        <f t="shared" si="2153"/>
        <v>CACY2010</v>
      </c>
      <c r="C3605" s="2" t="s">
        <v>34</v>
      </c>
      <c r="D3605" s="4">
        <v>40229</v>
      </c>
      <c r="K3605" s="54">
        <f t="shared" si="2159"/>
        <v>0</v>
      </c>
      <c r="T3605" s="53">
        <v>1</v>
      </c>
      <c r="U3605" s="54">
        <v>2</v>
      </c>
      <c r="V3605" s="55">
        <v>318</v>
      </c>
      <c r="W3605" s="48">
        <f t="shared" si="2152"/>
        <v>1714</v>
      </c>
      <c r="X3605" s="32">
        <v>47890</v>
      </c>
      <c r="Y3605" s="31">
        <f t="shared" si="2145"/>
        <v>6.640217164334934E-3</v>
      </c>
      <c r="Z3605" s="30">
        <f t="shared" si="2146"/>
        <v>4.1762372102735435E-5</v>
      </c>
      <c r="AA3605" s="10">
        <f t="shared" si="2155"/>
        <v>159</v>
      </c>
      <c r="AB3605" s="9" t="str">
        <f t="shared" si="2154"/>
        <v>U E</v>
      </c>
      <c r="AC3605" s="28">
        <f t="shared" si="2147"/>
        <v>6.640217164334934E-3</v>
      </c>
      <c r="AD3605" s="29">
        <f t="shared" si="2148"/>
        <v>4.1762372102735435E-5</v>
      </c>
      <c r="AE3605" s="15">
        <f t="shared" si="2156"/>
        <v>159</v>
      </c>
      <c r="AF3605" s="27" t="e">
        <f t="shared" si="2150"/>
        <v>#REF!</v>
      </c>
      <c r="AG3605" s="7" t="e">
        <f t="shared" si="2150"/>
        <v>#REF!</v>
      </c>
      <c r="AH3605" s="17" t="e">
        <f t="shared" si="2157"/>
        <v>#REF!</v>
      </c>
      <c r="AI3605" s="26" t="e">
        <f t="shared" si="2151"/>
        <v>#REF!</v>
      </c>
      <c r="AJ3605" s="22" t="e">
        <f t="shared" si="2151"/>
        <v>#REF!</v>
      </c>
      <c r="AK3605" s="25" t="e">
        <f t="shared" si="2158"/>
        <v>#REF!</v>
      </c>
      <c r="AL3605" s="60">
        <f t="shared" si="2149"/>
        <v>40229</v>
      </c>
      <c r="AM3605" s="2"/>
    </row>
    <row r="3606" spans="1:39" ht="11.25" x14ac:dyDescent="0.2">
      <c r="A3606" s="2" t="s">
        <v>5</v>
      </c>
      <c r="B3606" s="2" t="str">
        <f t="shared" si="2153"/>
        <v>CACY2010</v>
      </c>
      <c r="C3606" s="2" t="s">
        <v>34</v>
      </c>
      <c r="D3606" s="4">
        <v>40228</v>
      </c>
      <c r="K3606" s="54">
        <f t="shared" si="2159"/>
        <v>0</v>
      </c>
      <c r="T3606" s="53">
        <v>2</v>
      </c>
      <c r="U3606" s="54">
        <v>2</v>
      </c>
      <c r="V3606" s="55">
        <v>193</v>
      </c>
      <c r="W3606" s="48">
        <f t="shared" si="2152"/>
        <v>1715</v>
      </c>
      <c r="X3606" s="32">
        <v>47890</v>
      </c>
      <c r="Y3606" s="31">
        <f t="shared" si="2145"/>
        <v>4.0300689079139692E-3</v>
      </c>
      <c r="Z3606" s="30">
        <f t="shared" si="2146"/>
        <v>4.1762372102735435E-5</v>
      </c>
      <c r="AA3606" s="10">
        <f t="shared" si="2155"/>
        <v>96.499999999999986</v>
      </c>
      <c r="AB3606" s="9" t="str">
        <f t="shared" si="2154"/>
        <v>U E</v>
      </c>
      <c r="AC3606" s="28">
        <f t="shared" si="2147"/>
        <v>4.0300689079139692E-3</v>
      </c>
      <c r="AD3606" s="29">
        <f t="shared" si="2148"/>
        <v>4.1762372102735435E-5</v>
      </c>
      <c r="AE3606" s="15">
        <f t="shared" si="2156"/>
        <v>96.499999999999986</v>
      </c>
      <c r="AF3606" s="27" t="e">
        <f t="shared" si="2150"/>
        <v>#REF!</v>
      </c>
      <c r="AG3606" s="7" t="e">
        <f t="shared" si="2150"/>
        <v>#REF!</v>
      </c>
      <c r="AH3606" s="17" t="e">
        <f t="shared" si="2157"/>
        <v>#REF!</v>
      </c>
      <c r="AI3606" s="26" t="e">
        <f t="shared" si="2151"/>
        <v>#REF!</v>
      </c>
      <c r="AJ3606" s="22" t="e">
        <f t="shared" si="2151"/>
        <v>#REF!</v>
      </c>
      <c r="AK3606" s="25" t="e">
        <f t="shared" si="2158"/>
        <v>#REF!</v>
      </c>
      <c r="AL3606" s="60">
        <f t="shared" si="2149"/>
        <v>40228</v>
      </c>
      <c r="AM3606" s="2"/>
    </row>
    <row r="3607" spans="1:39" ht="11.25" x14ac:dyDescent="0.2">
      <c r="A3607" s="2" t="s">
        <v>5</v>
      </c>
      <c r="B3607" s="2" t="str">
        <f t="shared" si="2153"/>
        <v>CACY2010</v>
      </c>
      <c r="C3607" s="2" t="s">
        <v>34</v>
      </c>
      <c r="D3607" s="4">
        <v>40227</v>
      </c>
      <c r="K3607" s="54">
        <f t="shared" si="2159"/>
        <v>0</v>
      </c>
      <c r="T3607" s="53">
        <v>2</v>
      </c>
      <c r="U3607" s="54">
        <v>28</v>
      </c>
      <c r="V3607" s="55">
        <v>767</v>
      </c>
      <c r="W3607" s="48">
        <f t="shared" si="2152"/>
        <v>1714</v>
      </c>
      <c r="X3607" s="32">
        <v>47890</v>
      </c>
      <c r="Y3607" s="31">
        <f t="shared" si="2145"/>
        <v>1.6015869701399038E-2</v>
      </c>
      <c r="Z3607" s="30">
        <f t="shared" si="2146"/>
        <v>5.846732094382961E-4</v>
      </c>
      <c r="AA3607" s="10">
        <f t="shared" si="2155"/>
        <v>27.392857142857139</v>
      </c>
      <c r="AB3607" s="9" t="str">
        <f t="shared" si="2154"/>
        <v>U E</v>
      </c>
      <c r="AC3607" s="28">
        <f t="shared" si="2147"/>
        <v>1.6015869701399038E-2</v>
      </c>
      <c r="AD3607" s="29">
        <f t="shared" si="2148"/>
        <v>5.846732094382961E-4</v>
      </c>
      <c r="AE3607" s="15">
        <f t="shared" si="2156"/>
        <v>27.392857142857139</v>
      </c>
      <c r="AF3607" s="27" t="e">
        <f t="shared" si="2150"/>
        <v>#REF!</v>
      </c>
      <c r="AG3607" s="7" t="e">
        <f t="shared" si="2150"/>
        <v>#REF!</v>
      </c>
      <c r="AH3607" s="17" t="e">
        <f t="shared" si="2157"/>
        <v>#REF!</v>
      </c>
      <c r="AI3607" s="26" t="e">
        <f t="shared" si="2151"/>
        <v>#REF!</v>
      </c>
      <c r="AJ3607" s="22" t="e">
        <f t="shared" si="2151"/>
        <v>#REF!</v>
      </c>
      <c r="AK3607" s="25" t="e">
        <f t="shared" si="2158"/>
        <v>#REF!</v>
      </c>
      <c r="AL3607" s="60">
        <f t="shared" si="2149"/>
        <v>40227</v>
      </c>
      <c r="AM3607" s="2"/>
    </row>
    <row r="3608" spans="1:39" ht="11.25" x14ac:dyDescent="0.2">
      <c r="A3608" s="2" t="s">
        <v>5</v>
      </c>
      <c r="B3608" s="2" t="str">
        <f t="shared" si="2153"/>
        <v>CACY2010</v>
      </c>
      <c r="C3608" s="2" t="s">
        <v>34</v>
      </c>
      <c r="D3608" s="4">
        <v>40226</v>
      </c>
      <c r="K3608" s="54">
        <f t="shared" si="2159"/>
        <v>0</v>
      </c>
      <c r="T3608" s="53">
        <v>3</v>
      </c>
      <c r="U3608" s="54">
        <v>4</v>
      </c>
      <c r="V3608" s="55">
        <v>413</v>
      </c>
      <c r="W3608" s="48">
        <f t="shared" si="2152"/>
        <v>1715</v>
      </c>
      <c r="X3608" s="32">
        <v>47890</v>
      </c>
      <c r="Y3608" s="31">
        <f t="shared" si="2145"/>
        <v>8.6239298392148667E-3</v>
      </c>
      <c r="Z3608" s="30">
        <f t="shared" si="2146"/>
        <v>8.3524744205470871E-5</v>
      </c>
      <c r="AA3608" s="10">
        <f t="shared" si="2155"/>
        <v>103.24999999999999</v>
      </c>
      <c r="AB3608" s="9" t="str">
        <f t="shared" si="2154"/>
        <v>U E</v>
      </c>
      <c r="AC3608" s="28">
        <f t="shared" si="2147"/>
        <v>8.6239298392148667E-3</v>
      </c>
      <c r="AD3608" s="29">
        <f t="shared" si="2148"/>
        <v>8.3524744205470871E-5</v>
      </c>
      <c r="AE3608" s="15">
        <f t="shared" si="2156"/>
        <v>103.24999999999999</v>
      </c>
      <c r="AF3608" s="27" t="e">
        <f t="shared" si="2150"/>
        <v>#REF!</v>
      </c>
      <c r="AG3608" s="7" t="e">
        <f t="shared" si="2150"/>
        <v>#REF!</v>
      </c>
      <c r="AH3608" s="17" t="e">
        <f t="shared" si="2157"/>
        <v>#REF!</v>
      </c>
      <c r="AI3608" s="26" t="e">
        <f t="shared" si="2151"/>
        <v>#REF!</v>
      </c>
      <c r="AJ3608" s="22" t="e">
        <f t="shared" si="2151"/>
        <v>#REF!</v>
      </c>
      <c r="AK3608" s="25" t="e">
        <f t="shared" si="2158"/>
        <v>#REF!</v>
      </c>
      <c r="AL3608" s="60">
        <f t="shared" si="2149"/>
        <v>40226</v>
      </c>
      <c r="AM3608" s="2"/>
    </row>
    <row r="3609" spans="1:39" ht="11.25" x14ac:dyDescent="0.2">
      <c r="A3609" s="2" t="s">
        <v>5</v>
      </c>
      <c r="B3609" s="2" t="str">
        <f t="shared" si="2153"/>
        <v>CACY2010</v>
      </c>
      <c r="C3609" s="2" t="s">
        <v>34</v>
      </c>
      <c r="D3609" s="4">
        <v>40225</v>
      </c>
      <c r="K3609" s="54">
        <f t="shared" si="2159"/>
        <v>0</v>
      </c>
      <c r="T3609" s="53">
        <v>4</v>
      </c>
      <c r="U3609" s="54">
        <v>24</v>
      </c>
      <c r="V3609" s="55">
        <v>1344</v>
      </c>
      <c r="W3609" s="48">
        <f t="shared" si="2152"/>
        <v>1715</v>
      </c>
      <c r="X3609" s="32">
        <v>47890</v>
      </c>
      <c r="Y3609" s="31">
        <f t="shared" si="2145"/>
        <v>2.8064314053038213E-2</v>
      </c>
      <c r="Z3609" s="30">
        <f t="shared" si="2146"/>
        <v>5.0114846523282523E-4</v>
      </c>
      <c r="AA3609" s="10">
        <f t="shared" si="2155"/>
        <v>56</v>
      </c>
      <c r="AB3609" s="9" t="str">
        <f t="shared" si="2154"/>
        <v>U E</v>
      </c>
      <c r="AC3609" s="28">
        <f t="shared" si="2147"/>
        <v>2.8064314053038213E-2</v>
      </c>
      <c r="AD3609" s="29">
        <f t="shared" si="2148"/>
        <v>5.0114846523282523E-4</v>
      </c>
      <c r="AE3609" s="15">
        <f t="shared" si="2156"/>
        <v>56</v>
      </c>
      <c r="AF3609" s="27" t="e">
        <f t="shared" si="2150"/>
        <v>#REF!</v>
      </c>
      <c r="AG3609" s="7" t="e">
        <f t="shared" si="2150"/>
        <v>#REF!</v>
      </c>
      <c r="AH3609" s="17" t="e">
        <f t="shared" si="2157"/>
        <v>#REF!</v>
      </c>
      <c r="AI3609" s="26" t="e">
        <f t="shared" si="2151"/>
        <v>#REF!</v>
      </c>
      <c r="AJ3609" s="22" t="e">
        <f t="shared" si="2151"/>
        <v>#REF!</v>
      </c>
      <c r="AK3609" s="25" t="e">
        <f t="shared" si="2158"/>
        <v>#REF!</v>
      </c>
      <c r="AL3609" s="60">
        <f t="shared" si="2149"/>
        <v>40225</v>
      </c>
      <c r="AM3609" s="2"/>
    </row>
    <row r="3610" spans="1:39" ht="11.25" x14ac:dyDescent="0.2">
      <c r="A3610" s="2" t="s">
        <v>5</v>
      </c>
      <c r="B3610" s="2" t="str">
        <f t="shared" si="2153"/>
        <v>CACY2010</v>
      </c>
      <c r="C3610" s="2" t="s">
        <v>34</v>
      </c>
      <c r="D3610" s="4">
        <v>40224</v>
      </c>
      <c r="K3610" s="54">
        <f t="shared" si="2159"/>
        <v>0</v>
      </c>
      <c r="T3610" s="53">
        <v>11</v>
      </c>
      <c r="U3610" s="54">
        <v>703</v>
      </c>
      <c r="V3610" s="55">
        <v>57505</v>
      </c>
      <c r="W3610" s="48">
        <f t="shared" si="2152"/>
        <v>1712</v>
      </c>
      <c r="X3610" s="32">
        <v>47890</v>
      </c>
      <c r="Y3610" s="31">
        <f t="shared" si="2145"/>
        <v>1.2007726038839006</v>
      </c>
      <c r="Z3610" s="30">
        <f t="shared" si="2146"/>
        <v>1.4679473794111506E-2</v>
      </c>
      <c r="AA3610" s="10">
        <f t="shared" si="2155"/>
        <v>81.799431009957331</v>
      </c>
      <c r="AB3610" s="9" t="str">
        <f t="shared" si="2154"/>
        <v>U E</v>
      </c>
      <c r="AC3610" s="28">
        <f t="shared" si="2147"/>
        <v>1.2007726038839006</v>
      </c>
      <c r="AD3610" s="29">
        <f t="shared" si="2148"/>
        <v>1.4679473794111506E-2</v>
      </c>
      <c r="AE3610" s="15">
        <f t="shared" si="2156"/>
        <v>81.799431009957331</v>
      </c>
      <c r="AF3610" s="27" t="e">
        <f t="shared" si="2150"/>
        <v>#REF!</v>
      </c>
      <c r="AG3610" s="7" t="e">
        <f t="shared" si="2150"/>
        <v>#REF!</v>
      </c>
      <c r="AH3610" s="17" t="e">
        <f t="shared" si="2157"/>
        <v>#REF!</v>
      </c>
      <c r="AI3610" s="26" t="e">
        <f t="shared" si="2151"/>
        <v>#REF!</v>
      </c>
      <c r="AJ3610" s="22" t="e">
        <f t="shared" si="2151"/>
        <v>#REF!</v>
      </c>
      <c r="AK3610" s="25" t="e">
        <f t="shared" si="2158"/>
        <v>#REF!</v>
      </c>
      <c r="AL3610" s="60">
        <f t="shared" si="2149"/>
        <v>40224</v>
      </c>
      <c r="AM3610" s="2"/>
    </row>
    <row r="3611" spans="1:39" ht="11.25" x14ac:dyDescent="0.2">
      <c r="A3611" s="2" t="s">
        <v>5</v>
      </c>
      <c r="B3611" s="2" t="str">
        <f t="shared" si="2153"/>
        <v>CACY2010</v>
      </c>
      <c r="C3611" s="2" t="s">
        <v>34</v>
      </c>
      <c r="D3611" s="4">
        <v>40223</v>
      </c>
      <c r="K3611" s="54">
        <f t="shared" si="2159"/>
        <v>0</v>
      </c>
      <c r="T3611" s="53">
        <v>2</v>
      </c>
      <c r="U3611" s="54">
        <v>495</v>
      </c>
      <c r="V3611" s="55">
        <v>31281</v>
      </c>
      <c r="W3611" s="48">
        <f t="shared" si="2152"/>
        <v>1737</v>
      </c>
      <c r="X3611" s="32">
        <v>47890</v>
      </c>
      <c r="Y3611" s="31">
        <f t="shared" ref="Y3611:Y3655" si="2160">V3611/X3611</f>
        <v>0.65318438087283359</v>
      </c>
      <c r="Z3611" s="30">
        <f t="shared" ref="Z3611:Z3655" si="2161">U3611/X3611</f>
        <v>1.0336187095427021E-2</v>
      </c>
      <c r="AA3611" s="10">
        <f t="shared" si="2155"/>
        <v>63.193939393939395</v>
      </c>
      <c r="AB3611" s="9" t="str">
        <f t="shared" si="2154"/>
        <v>U E</v>
      </c>
      <c r="AC3611" s="28">
        <f t="shared" ref="AC3611:AC3655" si="2162">IF($AB3611="U E",$Y3611,(V3611-E3611)/X3611)</f>
        <v>0.65318438087283359</v>
      </c>
      <c r="AD3611" s="29">
        <f t="shared" ref="AD3611:AD3655" si="2163">IF($AB3611="U E",$Z3611,(U3611-F3611)/X3611)</f>
        <v>1.0336187095427021E-2</v>
      </c>
      <c r="AE3611" s="15">
        <f t="shared" si="2156"/>
        <v>63.193939393939395</v>
      </c>
      <c r="AF3611" s="27" t="e">
        <f t="shared" si="2150"/>
        <v>#REF!</v>
      </c>
      <c r="AG3611" s="7" t="e">
        <f t="shared" si="2150"/>
        <v>#REF!</v>
      </c>
      <c r="AH3611" s="17" t="e">
        <f t="shared" si="2157"/>
        <v>#REF!</v>
      </c>
      <c r="AI3611" s="26" t="e">
        <f t="shared" si="2151"/>
        <v>#REF!</v>
      </c>
      <c r="AJ3611" s="22" t="e">
        <f t="shared" si="2151"/>
        <v>#REF!</v>
      </c>
      <c r="AK3611" s="25" t="e">
        <f t="shared" si="2158"/>
        <v>#REF!</v>
      </c>
      <c r="AL3611" s="60">
        <f t="shared" si="2149"/>
        <v>40223</v>
      </c>
      <c r="AM3611" s="2"/>
    </row>
    <row r="3612" spans="1:39" ht="11.25" x14ac:dyDescent="0.2">
      <c r="A3612" s="2" t="s">
        <v>5</v>
      </c>
      <c r="B3612" s="2" t="str">
        <f t="shared" si="2153"/>
        <v>CACY2010</v>
      </c>
      <c r="C3612" s="2" t="s">
        <v>34</v>
      </c>
      <c r="D3612" s="4">
        <v>40222</v>
      </c>
      <c r="K3612" s="54">
        <f t="shared" si="2159"/>
        <v>0</v>
      </c>
      <c r="T3612" s="53">
        <v>1</v>
      </c>
      <c r="U3612" s="54">
        <v>1</v>
      </c>
      <c r="V3612" s="55">
        <v>131</v>
      </c>
      <c r="W3612" s="48">
        <f t="shared" si="2152"/>
        <v>1736</v>
      </c>
      <c r="X3612" s="32">
        <v>47890</v>
      </c>
      <c r="Y3612" s="31">
        <f t="shared" si="2160"/>
        <v>2.7354353727291709E-3</v>
      </c>
      <c r="Z3612" s="30">
        <f t="shared" si="2161"/>
        <v>2.0881186051367718E-5</v>
      </c>
      <c r="AA3612" s="10">
        <f t="shared" si="2155"/>
        <v>131</v>
      </c>
      <c r="AB3612" s="9" t="str">
        <f t="shared" si="2154"/>
        <v>U E</v>
      </c>
      <c r="AC3612" s="28">
        <f t="shared" si="2162"/>
        <v>2.7354353727291709E-3</v>
      </c>
      <c r="AD3612" s="29">
        <f t="shared" si="2163"/>
        <v>2.0881186051367718E-5</v>
      </c>
      <c r="AE3612" s="15">
        <f t="shared" si="2156"/>
        <v>131</v>
      </c>
      <c r="AF3612" s="27" t="e">
        <f t="shared" si="2150"/>
        <v>#REF!</v>
      </c>
      <c r="AG3612" s="7" t="e">
        <f t="shared" si="2150"/>
        <v>#REF!</v>
      </c>
      <c r="AH3612" s="17" t="e">
        <f t="shared" si="2157"/>
        <v>#REF!</v>
      </c>
      <c r="AI3612" s="26" t="e">
        <f t="shared" si="2151"/>
        <v>#REF!</v>
      </c>
      <c r="AJ3612" s="22" t="e">
        <f t="shared" si="2151"/>
        <v>#REF!</v>
      </c>
      <c r="AK3612" s="25" t="e">
        <f t="shared" si="2158"/>
        <v>#REF!</v>
      </c>
      <c r="AL3612" s="60">
        <f t="shared" si="2149"/>
        <v>40222</v>
      </c>
      <c r="AM3612" s="2"/>
    </row>
    <row r="3613" spans="1:39" ht="11.25" x14ac:dyDescent="0.2">
      <c r="A3613" s="2" t="s">
        <v>5</v>
      </c>
      <c r="B3613" s="2" t="str">
        <f t="shared" si="2153"/>
        <v>CACY2010</v>
      </c>
      <c r="C3613" s="2" t="s">
        <v>34</v>
      </c>
      <c r="D3613" s="4">
        <v>40221</v>
      </c>
      <c r="K3613" s="54">
        <f t="shared" si="2159"/>
        <v>0</v>
      </c>
      <c r="T3613" s="53">
        <v>6</v>
      </c>
      <c r="U3613" s="54">
        <v>7</v>
      </c>
      <c r="V3613" s="55">
        <v>1250</v>
      </c>
      <c r="W3613" s="48">
        <f t="shared" si="2152"/>
        <v>1737</v>
      </c>
      <c r="X3613" s="32">
        <v>47890</v>
      </c>
      <c r="Y3613" s="31">
        <f t="shared" si="2160"/>
        <v>2.6101482564209647E-2</v>
      </c>
      <c r="Z3613" s="30">
        <f t="shared" si="2161"/>
        <v>1.4616830235957402E-4</v>
      </c>
      <c r="AA3613" s="10">
        <f t="shared" si="2155"/>
        <v>178.57142857142856</v>
      </c>
      <c r="AB3613" s="9" t="str">
        <f t="shared" si="2154"/>
        <v>U E</v>
      </c>
      <c r="AC3613" s="28">
        <f t="shared" si="2162"/>
        <v>2.6101482564209647E-2</v>
      </c>
      <c r="AD3613" s="29">
        <f t="shared" si="2163"/>
        <v>1.4616830235957402E-4</v>
      </c>
      <c r="AE3613" s="15">
        <f t="shared" si="2156"/>
        <v>178.57142857142856</v>
      </c>
      <c r="AF3613" s="27" t="e">
        <f t="shared" si="2150"/>
        <v>#REF!</v>
      </c>
      <c r="AG3613" s="7" t="e">
        <f t="shared" si="2150"/>
        <v>#REF!</v>
      </c>
      <c r="AH3613" s="17" t="e">
        <f t="shared" si="2157"/>
        <v>#REF!</v>
      </c>
      <c r="AI3613" s="26" t="e">
        <f t="shared" si="2151"/>
        <v>#REF!</v>
      </c>
      <c r="AJ3613" s="22" t="e">
        <f t="shared" si="2151"/>
        <v>#REF!</v>
      </c>
      <c r="AK3613" s="25" t="e">
        <f t="shared" si="2158"/>
        <v>#REF!</v>
      </c>
      <c r="AL3613" s="60">
        <f t="shared" si="2149"/>
        <v>40221</v>
      </c>
      <c r="AM3613" s="2"/>
    </row>
    <row r="3614" spans="1:39" ht="11.25" x14ac:dyDescent="0.2">
      <c r="A3614" s="2" t="s">
        <v>5</v>
      </c>
      <c r="B3614" s="2" t="str">
        <f t="shared" si="2153"/>
        <v>CACY2010</v>
      </c>
      <c r="C3614" s="2" t="s">
        <v>34</v>
      </c>
      <c r="D3614" s="4">
        <v>40220</v>
      </c>
      <c r="K3614" s="54">
        <f t="shared" si="2159"/>
        <v>0</v>
      </c>
      <c r="T3614" s="53">
        <v>5</v>
      </c>
      <c r="U3614" s="54">
        <v>13</v>
      </c>
      <c r="V3614" s="55">
        <v>953</v>
      </c>
      <c r="W3614" s="48">
        <f t="shared" si="2152"/>
        <v>1735</v>
      </c>
      <c r="X3614" s="32">
        <v>47890</v>
      </c>
      <c r="Y3614" s="31">
        <f t="shared" si="2160"/>
        <v>1.9899770306953436E-2</v>
      </c>
      <c r="Z3614" s="30">
        <f t="shared" si="2161"/>
        <v>2.7145541866778033E-4</v>
      </c>
      <c r="AA3614" s="10">
        <f t="shared" si="2155"/>
        <v>73.307692307692307</v>
      </c>
      <c r="AB3614" s="9" t="str">
        <f t="shared" si="2154"/>
        <v>U E</v>
      </c>
      <c r="AC3614" s="28">
        <f t="shared" si="2162"/>
        <v>1.9899770306953436E-2</v>
      </c>
      <c r="AD3614" s="29">
        <f t="shared" si="2163"/>
        <v>2.7145541866778033E-4</v>
      </c>
      <c r="AE3614" s="15">
        <f t="shared" si="2156"/>
        <v>73.307692307692307</v>
      </c>
      <c r="AF3614" s="27" t="e">
        <f t="shared" si="2150"/>
        <v>#REF!</v>
      </c>
      <c r="AG3614" s="7" t="e">
        <f t="shared" si="2150"/>
        <v>#REF!</v>
      </c>
      <c r="AH3614" s="17" t="e">
        <f t="shared" si="2157"/>
        <v>#REF!</v>
      </c>
      <c r="AI3614" s="26" t="e">
        <f t="shared" si="2151"/>
        <v>#REF!</v>
      </c>
      <c r="AJ3614" s="22" t="e">
        <f t="shared" si="2151"/>
        <v>#REF!</v>
      </c>
      <c r="AK3614" s="25" t="e">
        <f t="shared" si="2158"/>
        <v>#REF!</v>
      </c>
      <c r="AL3614" s="60">
        <f t="shared" ref="AL3614:AL3655" si="2164">D3614</f>
        <v>40220</v>
      </c>
      <c r="AM3614" s="2"/>
    </row>
    <row r="3615" spans="1:39" ht="11.25" x14ac:dyDescent="0.2">
      <c r="A3615" s="2" t="s">
        <v>5</v>
      </c>
      <c r="B3615" s="2" t="str">
        <f t="shared" si="2153"/>
        <v>CACY2010</v>
      </c>
      <c r="C3615" s="2" t="s">
        <v>34</v>
      </c>
      <c r="D3615" s="4">
        <v>40219</v>
      </c>
      <c r="K3615" s="54">
        <f t="shared" si="2159"/>
        <v>0</v>
      </c>
      <c r="T3615" s="53">
        <v>6</v>
      </c>
      <c r="U3615" s="54">
        <v>15</v>
      </c>
      <c r="V3615" s="55">
        <v>1500</v>
      </c>
      <c r="W3615" s="48">
        <f t="shared" si="2152"/>
        <v>1734</v>
      </c>
      <c r="X3615" s="32">
        <v>47890</v>
      </c>
      <c r="Y3615" s="31">
        <f t="shared" si="2160"/>
        <v>3.1321779077051574E-2</v>
      </c>
      <c r="Z3615" s="30">
        <f t="shared" si="2161"/>
        <v>3.1321779077051577E-4</v>
      </c>
      <c r="AA3615" s="10">
        <f t="shared" si="2155"/>
        <v>100</v>
      </c>
      <c r="AB3615" s="9" t="str">
        <f t="shared" si="2154"/>
        <v>U E</v>
      </c>
      <c r="AC3615" s="28">
        <f t="shared" si="2162"/>
        <v>3.1321779077051574E-2</v>
      </c>
      <c r="AD3615" s="29">
        <f t="shared" si="2163"/>
        <v>3.1321779077051577E-4</v>
      </c>
      <c r="AE3615" s="15">
        <f t="shared" si="2156"/>
        <v>100</v>
      </c>
      <c r="AF3615" s="27" t="e">
        <f t="shared" si="2150"/>
        <v>#REF!</v>
      </c>
      <c r="AG3615" s="7" t="e">
        <f t="shared" si="2150"/>
        <v>#REF!</v>
      </c>
      <c r="AH3615" s="17" t="e">
        <f t="shared" si="2157"/>
        <v>#REF!</v>
      </c>
      <c r="AI3615" s="26" t="e">
        <f t="shared" si="2151"/>
        <v>#REF!</v>
      </c>
      <c r="AJ3615" s="22" t="e">
        <f t="shared" si="2151"/>
        <v>#REF!</v>
      </c>
      <c r="AK3615" s="25" t="e">
        <f t="shared" si="2158"/>
        <v>#REF!</v>
      </c>
      <c r="AL3615" s="60">
        <f t="shared" si="2164"/>
        <v>40219</v>
      </c>
      <c r="AM3615" s="2"/>
    </row>
    <row r="3616" spans="1:39" ht="11.25" x14ac:dyDescent="0.2">
      <c r="A3616" s="2" t="s">
        <v>5</v>
      </c>
      <c r="B3616" s="2" t="str">
        <f t="shared" si="2153"/>
        <v>CACY2010</v>
      </c>
      <c r="C3616" s="2" t="s">
        <v>34</v>
      </c>
      <c r="D3616" s="4">
        <v>40218</v>
      </c>
      <c r="K3616" s="54">
        <f t="shared" si="2159"/>
        <v>0</v>
      </c>
      <c r="T3616" s="53">
        <v>1</v>
      </c>
      <c r="U3616" s="54">
        <v>1</v>
      </c>
      <c r="V3616" s="55">
        <v>12</v>
      </c>
      <c r="W3616" s="48">
        <f t="shared" si="2152"/>
        <v>1732</v>
      </c>
      <c r="X3616" s="32">
        <v>47890</v>
      </c>
      <c r="Y3616" s="31">
        <f t="shared" si="2160"/>
        <v>2.5057423261641261E-4</v>
      </c>
      <c r="Z3616" s="30">
        <f t="shared" si="2161"/>
        <v>2.0881186051367718E-5</v>
      </c>
      <c r="AA3616" s="10">
        <f t="shared" si="2155"/>
        <v>12</v>
      </c>
      <c r="AB3616" s="9" t="str">
        <f t="shared" si="2154"/>
        <v>U E</v>
      </c>
      <c r="AC3616" s="28">
        <f t="shared" si="2162"/>
        <v>2.5057423261641261E-4</v>
      </c>
      <c r="AD3616" s="29">
        <f t="shared" si="2163"/>
        <v>2.0881186051367718E-5</v>
      </c>
      <c r="AE3616" s="15">
        <f t="shared" si="2156"/>
        <v>12</v>
      </c>
      <c r="AF3616" s="27" t="e">
        <f t="shared" ref="AF3616:AG3679" si="2165">AF3617+Y3616</f>
        <v>#REF!</v>
      </c>
      <c r="AG3616" s="7" t="e">
        <f t="shared" si="2165"/>
        <v>#REF!</v>
      </c>
      <c r="AH3616" s="17" t="e">
        <f t="shared" si="2157"/>
        <v>#REF!</v>
      </c>
      <c r="AI3616" s="26" t="e">
        <f t="shared" ref="AI3616:AJ3679" si="2166">AI3617+AC3616</f>
        <v>#REF!</v>
      </c>
      <c r="AJ3616" s="22" t="e">
        <f t="shared" si="2166"/>
        <v>#REF!</v>
      </c>
      <c r="AK3616" s="25" t="e">
        <f t="shared" si="2158"/>
        <v>#REF!</v>
      </c>
      <c r="AL3616" s="60">
        <f t="shared" si="2164"/>
        <v>40218</v>
      </c>
      <c r="AM3616" s="2"/>
    </row>
    <row r="3617" spans="1:39" ht="11.25" x14ac:dyDescent="0.2">
      <c r="A3617" s="2" t="s">
        <v>5</v>
      </c>
      <c r="B3617" s="2" t="str">
        <f t="shared" si="2153"/>
        <v>CACY2010</v>
      </c>
      <c r="C3617" s="2" t="s">
        <v>34</v>
      </c>
      <c r="D3617" s="4">
        <v>40217</v>
      </c>
      <c r="K3617" s="54">
        <f t="shared" si="2159"/>
        <v>0</v>
      </c>
      <c r="T3617" s="53">
        <v>10</v>
      </c>
      <c r="U3617" s="54">
        <v>137</v>
      </c>
      <c r="V3617" s="55">
        <v>16306</v>
      </c>
      <c r="W3617" s="48">
        <f t="shared" si="2152"/>
        <v>1741</v>
      </c>
      <c r="X3617" s="32">
        <v>47890</v>
      </c>
      <c r="Y3617" s="31">
        <f t="shared" si="2160"/>
        <v>0.34048861975360201</v>
      </c>
      <c r="Z3617" s="30">
        <f t="shared" si="2161"/>
        <v>2.8607224890373774E-3</v>
      </c>
      <c r="AA3617" s="10">
        <f t="shared" si="2155"/>
        <v>119.02189781021897</v>
      </c>
      <c r="AB3617" s="9" t="str">
        <f t="shared" si="2154"/>
        <v>U E</v>
      </c>
      <c r="AC3617" s="28">
        <f t="shared" si="2162"/>
        <v>0.34048861975360201</v>
      </c>
      <c r="AD3617" s="29">
        <f t="shared" si="2163"/>
        <v>2.8607224890373774E-3</v>
      </c>
      <c r="AE3617" s="15">
        <f t="shared" si="2156"/>
        <v>119.02189781021897</v>
      </c>
      <c r="AF3617" s="27" t="e">
        <f t="shared" si="2165"/>
        <v>#REF!</v>
      </c>
      <c r="AG3617" s="7" t="e">
        <f t="shared" si="2165"/>
        <v>#REF!</v>
      </c>
      <c r="AH3617" s="17" t="e">
        <f t="shared" si="2157"/>
        <v>#REF!</v>
      </c>
      <c r="AI3617" s="26" t="e">
        <f t="shared" si="2166"/>
        <v>#REF!</v>
      </c>
      <c r="AJ3617" s="22" t="e">
        <f t="shared" si="2166"/>
        <v>#REF!</v>
      </c>
      <c r="AK3617" s="25" t="e">
        <f t="shared" si="2158"/>
        <v>#REF!</v>
      </c>
      <c r="AL3617" s="60">
        <f t="shared" si="2164"/>
        <v>40217</v>
      </c>
      <c r="AM3617" s="2"/>
    </row>
    <row r="3618" spans="1:39" ht="11.25" x14ac:dyDescent="0.2">
      <c r="A3618" s="2" t="s">
        <v>5</v>
      </c>
      <c r="B3618" s="2" t="str">
        <f t="shared" si="2153"/>
        <v>CACY2010</v>
      </c>
      <c r="C3618" s="2" t="s">
        <v>34</v>
      </c>
      <c r="D3618" s="4">
        <v>40216</v>
      </c>
      <c r="K3618" s="54">
        <f t="shared" si="2159"/>
        <v>0</v>
      </c>
      <c r="T3618" s="53">
        <v>2</v>
      </c>
      <c r="U3618" s="54">
        <v>10</v>
      </c>
      <c r="V3618" s="55">
        <v>1204</v>
      </c>
      <c r="W3618" s="48">
        <f t="shared" si="2152"/>
        <v>1742</v>
      </c>
      <c r="X3618" s="32">
        <v>47890</v>
      </c>
      <c r="Y3618" s="31">
        <f t="shared" si="2160"/>
        <v>2.5140948005846733E-2</v>
      </c>
      <c r="Z3618" s="30">
        <f t="shared" si="2161"/>
        <v>2.0881186051367718E-4</v>
      </c>
      <c r="AA3618" s="10">
        <f t="shared" si="2155"/>
        <v>120.4</v>
      </c>
      <c r="AB3618" s="9" t="str">
        <f t="shared" si="2154"/>
        <v>U E</v>
      </c>
      <c r="AC3618" s="28">
        <f t="shared" si="2162"/>
        <v>2.5140948005846733E-2</v>
      </c>
      <c r="AD3618" s="29">
        <f t="shared" si="2163"/>
        <v>2.0881186051367718E-4</v>
      </c>
      <c r="AE3618" s="15">
        <f t="shared" si="2156"/>
        <v>120.4</v>
      </c>
      <c r="AF3618" s="27" t="e">
        <f t="shared" si="2165"/>
        <v>#REF!</v>
      </c>
      <c r="AG3618" s="7" t="e">
        <f t="shared" si="2165"/>
        <v>#REF!</v>
      </c>
      <c r="AH3618" s="17" t="e">
        <f t="shared" si="2157"/>
        <v>#REF!</v>
      </c>
      <c r="AI3618" s="26" t="e">
        <f t="shared" si="2166"/>
        <v>#REF!</v>
      </c>
      <c r="AJ3618" s="22" t="e">
        <f t="shared" si="2166"/>
        <v>#REF!</v>
      </c>
      <c r="AK3618" s="25" t="e">
        <f t="shared" si="2158"/>
        <v>#REF!</v>
      </c>
      <c r="AL3618" s="60">
        <f t="shared" si="2164"/>
        <v>40216</v>
      </c>
      <c r="AM3618" s="2"/>
    </row>
    <row r="3619" spans="1:39" ht="11.25" x14ac:dyDescent="0.2">
      <c r="A3619" s="2" t="s">
        <v>5</v>
      </c>
      <c r="B3619" s="2" t="str">
        <f t="shared" si="2153"/>
        <v>CACY2010</v>
      </c>
      <c r="C3619" s="2" t="s">
        <v>34</v>
      </c>
      <c r="D3619" s="4">
        <v>40215</v>
      </c>
      <c r="K3619" s="54">
        <f t="shared" si="2159"/>
        <v>0</v>
      </c>
      <c r="T3619" s="53">
        <v>1</v>
      </c>
      <c r="U3619" s="54">
        <v>2</v>
      </c>
      <c r="V3619" s="55">
        <v>205</v>
      </c>
      <c r="W3619" s="48">
        <f t="shared" ref="W3619:W3655" si="2167">SUM(T3619:T3975)</f>
        <v>1783</v>
      </c>
      <c r="X3619" s="32">
        <v>47890</v>
      </c>
      <c r="Y3619" s="31">
        <f t="shared" si="2160"/>
        <v>4.2806431405303822E-3</v>
      </c>
      <c r="Z3619" s="30">
        <f t="shared" si="2161"/>
        <v>4.1762372102735435E-5</v>
      </c>
      <c r="AA3619" s="10">
        <f t="shared" si="2155"/>
        <v>102.5</v>
      </c>
      <c r="AB3619" s="9" t="str">
        <f t="shared" si="2154"/>
        <v>U E</v>
      </c>
      <c r="AC3619" s="28">
        <f t="shared" si="2162"/>
        <v>4.2806431405303822E-3</v>
      </c>
      <c r="AD3619" s="29">
        <f t="shared" si="2163"/>
        <v>4.1762372102735435E-5</v>
      </c>
      <c r="AE3619" s="15">
        <f t="shared" si="2156"/>
        <v>102.5</v>
      </c>
      <c r="AF3619" s="27" t="e">
        <f t="shared" si="2165"/>
        <v>#REF!</v>
      </c>
      <c r="AG3619" s="7" t="e">
        <f t="shared" si="2165"/>
        <v>#REF!</v>
      </c>
      <c r="AH3619" s="17" t="e">
        <f t="shared" si="2157"/>
        <v>#REF!</v>
      </c>
      <c r="AI3619" s="26" t="e">
        <f t="shared" si="2166"/>
        <v>#REF!</v>
      </c>
      <c r="AJ3619" s="22" t="e">
        <f t="shared" si="2166"/>
        <v>#REF!</v>
      </c>
      <c r="AK3619" s="25" t="e">
        <f t="shared" si="2158"/>
        <v>#REF!</v>
      </c>
      <c r="AL3619" s="60">
        <f t="shared" si="2164"/>
        <v>40215</v>
      </c>
      <c r="AM3619" s="2"/>
    </row>
    <row r="3620" spans="1:39" ht="11.25" x14ac:dyDescent="0.2">
      <c r="A3620" s="2" t="s">
        <v>5</v>
      </c>
      <c r="B3620" s="2" t="str">
        <f t="shared" si="2153"/>
        <v>CACY2010</v>
      </c>
      <c r="C3620" s="2" t="s">
        <v>34</v>
      </c>
      <c r="D3620" s="4">
        <v>40214</v>
      </c>
      <c r="K3620" s="54">
        <f t="shared" si="2159"/>
        <v>0</v>
      </c>
      <c r="T3620" s="53">
        <v>7</v>
      </c>
      <c r="U3620" s="54">
        <v>140</v>
      </c>
      <c r="V3620" s="55">
        <v>11493</v>
      </c>
      <c r="W3620" s="48">
        <f t="shared" si="2167"/>
        <v>1795</v>
      </c>
      <c r="X3620" s="32">
        <v>47890</v>
      </c>
      <c r="Y3620" s="31">
        <f t="shared" si="2160"/>
        <v>0.23998747128836917</v>
      </c>
      <c r="Z3620" s="30">
        <f t="shared" si="2161"/>
        <v>2.9233660471914805E-3</v>
      </c>
      <c r="AA3620" s="10">
        <f t="shared" si="2155"/>
        <v>82.092857142857142</v>
      </c>
      <c r="AB3620" s="9" t="str">
        <f t="shared" si="2154"/>
        <v>U E</v>
      </c>
      <c r="AC3620" s="28">
        <f t="shared" si="2162"/>
        <v>0.23998747128836917</v>
      </c>
      <c r="AD3620" s="29">
        <f t="shared" si="2163"/>
        <v>2.9233660471914805E-3</v>
      </c>
      <c r="AE3620" s="15">
        <f t="shared" si="2156"/>
        <v>82.092857142857142</v>
      </c>
      <c r="AF3620" s="27" t="e">
        <f t="shared" si="2165"/>
        <v>#REF!</v>
      </c>
      <c r="AG3620" s="7" t="e">
        <f t="shared" si="2165"/>
        <v>#REF!</v>
      </c>
      <c r="AH3620" s="17" t="e">
        <f t="shared" si="2157"/>
        <v>#REF!</v>
      </c>
      <c r="AI3620" s="26" t="e">
        <f t="shared" si="2166"/>
        <v>#REF!</v>
      </c>
      <c r="AJ3620" s="22" t="e">
        <f t="shared" si="2166"/>
        <v>#REF!</v>
      </c>
      <c r="AK3620" s="25" t="e">
        <f t="shared" si="2158"/>
        <v>#REF!</v>
      </c>
      <c r="AL3620" s="60">
        <f t="shared" si="2164"/>
        <v>40214</v>
      </c>
      <c r="AM3620" s="2"/>
    </row>
    <row r="3621" spans="1:39" ht="11.25" x14ac:dyDescent="0.2">
      <c r="A3621" s="2" t="s">
        <v>5</v>
      </c>
      <c r="B3621" s="2" t="str">
        <f t="shared" si="2153"/>
        <v>CACY2010</v>
      </c>
      <c r="C3621" s="2" t="s">
        <v>34</v>
      </c>
      <c r="D3621" s="4">
        <v>40213</v>
      </c>
      <c r="K3621" s="54">
        <f t="shared" si="2159"/>
        <v>0</v>
      </c>
      <c r="T3621" s="53">
        <v>7</v>
      </c>
      <c r="U3621" s="54">
        <v>167</v>
      </c>
      <c r="V3621" s="55">
        <v>7426</v>
      </c>
      <c r="W3621" s="48">
        <f t="shared" si="2167"/>
        <v>1799</v>
      </c>
      <c r="X3621" s="32">
        <v>47890</v>
      </c>
      <c r="Y3621" s="31">
        <f t="shared" si="2160"/>
        <v>0.15506368761745667</v>
      </c>
      <c r="Z3621" s="30">
        <f t="shared" si="2161"/>
        <v>3.4871580705784088E-3</v>
      </c>
      <c r="AA3621" s="10">
        <f t="shared" si="2155"/>
        <v>44.467065868263475</v>
      </c>
      <c r="AB3621" s="9" t="str">
        <f t="shared" si="2154"/>
        <v>U E</v>
      </c>
      <c r="AC3621" s="28">
        <f t="shared" si="2162"/>
        <v>0.15506368761745667</v>
      </c>
      <c r="AD3621" s="29">
        <f t="shared" si="2163"/>
        <v>3.4871580705784088E-3</v>
      </c>
      <c r="AE3621" s="15">
        <f t="shared" si="2156"/>
        <v>44.467065868263475</v>
      </c>
      <c r="AF3621" s="27" t="e">
        <f t="shared" si="2165"/>
        <v>#REF!</v>
      </c>
      <c r="AG3621" s="7" t="e">
        <f t="shared" si="2165"/>
        <v>#REF!</v>
      </c>
      <c r="AH3621" s="17" t="e">
        <f t="shared" si="2157"/>
        <v>#REF!</v>
      </c>
      <c r="AI3621" s="26" t="e">
        <f t="shared" si="2166"/>
        <v>#REF!</v>
      </c>
      <c r="AJ3621" s="22" t="e">
        <f t="shared" si="2166"/>
        <v>#REF!</v>
      </c>
      <c r="AK3621" s="25" t="e">
        <f t="shared" si="2158"/>
        <v>#REF!</v>
      </c>
      <c r="AL3621" s="60">
        <f t="shared" si="2164"/>
        <v>40213</v>
      </c>
      <c r="AM3621" s="2"/>
    </row>
    <row r="3622" spans="1:39" ht="11.25" x14ac:dyDescent="0.2">
      <c r="A3622" s="2" t="s">
        <v>5</v>
      </c>
      <c r="B3622" s="2" t="str">
        <f t="shared" si="2153"/>
        <v>CACY2010</v>
      </c>
      <c r="C3622" s="2" t="s">
        <v>34</v>
      </c>
      <c r="D3622" s="4">
        <v>40212</v>
      </c>
      <c r="K3622" s="54">
        <f t="shared" si="2159"/>
        <v>0</v>
      </c>
      <c r="T3622" s="53">
        <v>4</v>
      </c>
      <c r="U3622" s="54">
        <v>115</v>
      </c>
      <c r="V3622" s="55">
        <v>1728</v>
      </c>
      <c r="W3622" s="48">
        <f t="shared" si="2167"/>
        <v>1796</v>
      </c>
      <c r="X3622" s="32">
        <v>47890</v>
      </c>
      <c r="Y3622" s="31">
        <f t="shared" si="2160"/>
        <v>3.6082689496763416E-2</v>
      </c>
      <c r="Z3622" s="30">
        <f t="shared" si="2161"/>
        <v>2.4013363959072874E-3</v>
      </c>
      <c r="AA3622" s="10">
        <f t="shared" si="2155"/>
        <v>15.026086956521739</v>
      </c>
      <c r="AB3622" s="9" t="str">
        <f t="shared" si="2154"/>
        <v>U E</v>
      </c>
      <c r="AC3622" s="28">
        <f t="shared" si="2162"/>
        <v>3.6082689496763416E-2</v>
      </c>
      <c r="AD3622" s="29">
        <f t="shared" si="2163"/>
        <v>2.4013363959072874E-3</v>
      </c>
      <c r="AE3622" s="15">
        <f t="shared" si="2156"/>
        <v>15.026086956521739</v>
      </c>
      <c r="AF3622" s="27" t="e">
        <f t="shared" si="2165"/>
        <v>#REF!</v>
      </c>
      <c r="AG3622" s="7" t="e">
        <f t="shared" si="2165"/>
        <v>#REF!</v>
      </c>
      <c r="AH3622" s="17" t="e">
        <f t="shared" si="2157"/>
        <v>#REF!</v>
      </c>
      <c r="AI3622" s="26" t="e">
        <f t="shared" si="2166"/>
        <v>#REF!</v>
      </c>
      <c r="AJ3622" s="22" t="e">
        <f t="shared" si="2166"/>
        <v>#REF!</v>
      </c>
      <c r="AK3622" s="25" t="e">
        <f t="shared" si="2158"/>
        <v>#REF!</v>
      </c>
      <c r="AL3622" s="60">
        <f t="shared" si="2164"/>
        <v>40212</v>
      </c>
      <c r="AM3622" s="2"/>
    </row>
    <row r="3623" spans="1:39" ht="11.25" x14ac:dyDescent="0.2">
      <c r="A3623" s="2" t="s">
        <v>5</v>
      </c>
      <c r="B3623" s="2" t="str">
        <f t="shared" si="2153"/>
        <v>CACY2010</v>
      </c>
      <c r="C3623" s="2" t="s">
        <v>34</v>
      </c>
      <c r="D3623" s="4">
        <v>40211</v>
      </c>
      <c r="K3623" s="54">
        <f t="shared" si="2159"/>
        <v>0</v>
      </c>
      <c r="T3623" s="53">
        <v>3</v>
      </c>
      <c r="U3623" s="54">
        <v>41</v>
      </c>
      <c r="V3623" s="55">
        <v>1616</v>
      </c>
      <c r="W3623" s="48">
        <f t="shared" si="2167"/>
        <v>1805</v>
      </c>
      <c r="X3623" s="32">
        <v>47890</v>
      </c>
      <c r="Y3623" s="31">
        <f t="shared" si="2160"/>
        <v>3.3743996659010234E-2</v>
      </c>
      <c r="Z3623" s="30">
        <f t="shared" si="2161"/>
        <v>8.5612862810607643E-4</v>
      </c>
      <c r="AA3623" s="10">
        <f t="shared" si="2155"/>
        <v>39.414634146341463</v>
      </c>
      <c r="AB3623" s="9" t="str">
        <f t="shared" si="2154"/>
        <v>U E</v>
      </c>
      <c r="AC3623" s="28">
        <f t="shared" si="2162"/>
        <v>3.3743996659010234E-2</v>
      </c>
      <c r="AD3623" s="29">
        <f t="shared" si="2163"/>
        <v>8.5612862810607643E-4</v>
      </c>
      <c r="AE3623" s="15">
        <f t="shared" si="2156"/>
        <v>39.414634146341463</v>
      </c>
      <c r="AF3623" s="27" t="e">
        <f t="shared" si="2165"/>
        <v>#REF!</v>
      </c>
      <c r="AG3623" s="7" t="e">
        <f t="shared" si="2165"/>
        <v>#REF!</v>
      </c>
      <c r="AH3623" s="17" t="e">
        <f t="shared" si="2157"/>
        <v>#REF!</v>
      </c>
      <c r="AI3623" s="26" t="e">
        <f t="shared" si="2166"/>
        <v>#REF!</v>
      </c>
      <c r="AJ3623" s="22" t="e">
        <f t="shared" si="2166"/>
        <v>#REF!</v>
      </c>
      <c r="AK3623" s="25" t="e">
        <f t="shared" si="2158"/>
        <v>#REF!</v>
      </c>
      <c r="AL3623" s="60">
        <f t="shared" si="2164"/>
        <v>40211</v>
      </c>
      <c r="AM3623" s="2"/>
    </row>
    <row r="3624" spans="1:39" ht="11.25" x14ac:dyDescent="0.2">
      <c r="A3624" s="2" t="s">
        <v>5</v>
      </c>
      <c r="B3624" s="2" t="str">
        <f t="shared" si="2153"/>
        <v>CACY2010</v>
      </c>
      <c r="C3624" s="2" t="s">
        <v>34</v>
      </c>
      <c r="D3624" s="4">
        <v>40210</v>
      </c>
      <c r="K3624" s="54">
        <f t="shared" si="2159"/>
        <v>0</v>
      </c>
      <c r="T3624" s="53">
        <v>3</v>
      </c>
      <c r="U3624" s="54">
        <v>18</v>
      </c>
      <c r="V3624" s="55">
        <v>6099</v>
      </c>
      <c r="W3624" s="48">
        <f t="shared" si="2167"/>
        <v>1805</v>
      </c>
      <c r="X3624" s="32">
        <v>47890</v>
      </c>
      <c r="Y3624" s="31">
        <f t="shared" si="2160"/>
        <v>0.1273543537272917</v>
      </c>
      <c r="Z3624" s="30">
        <f t="shared" si="2161"/>
        <v>3.7586134892461892E-4</v>
      </c>
      <c r="AA3624" s="10">
        <f t="shared" si="2155"/>
        <v>338.83333333333331</v>
      </c>
      <c r="AB3624" s="9" t="str">
        <f t="shared" si="2154"/>
        <v>U E</v>
      </c>
      <c r="AC3624" s="28">
        <f t="shared" si="2162"/>
        <v>0.1273543537272917</v>
      </c>
      <c r="AD3624" s="29">
        <f t="shared" si="2163"/>
        <v>3.7586134892461892E-4</v>
      </c>
      <c r="AE3624" s="15">
        <f t="shared" si="2156"/>
        <v>338.83333333333331</v>
      </c>
      <c r="AF3624" s="27" t="e">
        <f t="shared" si="2165"/>
        <v>#REF!</v>
      </c>
      <c r="AG3624" s="7" t="e">
        <f t="shared" si="2165"/>
        <v>#REF!</v>
      </c>
      <c r="AH3624" s="17" t="e">
        <f t="shared" si="2157"/>
        <v>#REF!</v>
      </c>
      <c r="AI3624" s="26" t="e">
        <f t="shared" si="2166"/>
        <v>#REF!</v>
      </c>
      <c r="AJ3624" s="22" t="e">
        <f t="shared" si="2166"/>
        <v>#REF!</v>
      </c>
      <c r="AK3624" s="25" t="e">
        <f t="shared" si="2158"/>
        <v>#REF!</v>
      </c>
      <c r="AL3624" s="60">
        <f t="shared" si="2164"/>
        <v>40210</v>
      </c>
      <c r="AM3624" s="2"/>
    </row>
    <row r="3625" spans="1:39" ht="11.25" x14ac:dyDescent="0.2">
      <c r="A3625" s="2" t="s">
        <v>5</v>
      </c>
      <c r="B3625" s="2" t="str">
        <f t="shared" si="2153"/>
        <v>CACY2010</v>
      </c>
      <c r="C3625" s="2" t="s">
        <v>34</v>
      </c>
      <c r="D3625" s="4">
        <v>40209</v>
      </c>
      <c r="G3625" s="69">
        <v>28</v>
      </c>
      <c r="H3625" s="71">
        <v>0.32</v>
      </c>
      <c r="I3625" s="76">
        <v>88</v>
      </c>
      <c r="K3625" s="54">
        <f t="shared" si="2159"/>
        <v>0</v>
      </c>
      <c r="T3625" s="53">
        <v>2</v>
      </c>
      <c r="U3625" s="54">
        <v>3</v>
      </c>
      <c r="V3625" s="55">
        <v>337</v>
      </c>
      <c r="W3625" s="48">
        <f t="shared" si="2167"/>
        <v>1804</v>
      </c>
      <c r="X3625" s="32">
        <v>47890</v>
      </c>
      <c r="Y3625" s="31">
        <f t="shared" si="2160"/>
        <v>7.0369596993109206E-3</v>
      </c>
      <c r="Z3625" s="30">
        <f t="shared" si="2161"/>
        <v>6.2643558154103153E-5</v>
      </c>
      <c r="AA3625" s="10">
        <f t="shared" si="2155"/>
        <v>112.33333333333333</v>
      </c>
      <c r="AB3625" s="9" t="str">
        <f t="shared" si="2154"/>
        <v>U E</v>
      </c>
      <c r="AC3625" s="28">
        <f t="shared" si="2162"/>
        <v>7.0369596993109206E-3</v>
      </c>
      <c r="AD3625" s="29">
        <f t="shared" si="2163"/>
        <v>6.2643558154103153E-5</v>
      </c>
      <c r="AE3625" s="15">
        <f t="shared" si="2156"/>
        <v>112.33333333333333</v>
      </c>
      <c r="AF3625" s="27" t="e">
        <f t="shared" si="2165"/>
        <v>#REF!</v>
      </c>
      <c r="AG3625" s="7" t="e">
        <f t="shared" si="2165"/>
        <v>#REF!</v>
      </c>
      <c r="AH3625" s="17" t="e">
        <f t="shared" si="2157"/>
        <v>#REF!</v>
      </c>
      <c r="AI3625" s="26" t="e">
        <f t="shared" si="2166"/>
        <v>#REF!</v>
      </c>
      <c r="AJ3625" s="22" t="e">
        <f t="shared" si="2166"/>
        <v>#REF!</v>
      </c>
      <c r="AK3625" s="25" t="e">
        <f t="shared" si="2158"/>
        <v>#REF!</v>
      </c>
      <c r="AL3625" s="60">
        <f t="shared" si="2164"/>
        <v>40209</v>
      </c>
      <c r="AM3625" s="2"/>
    </row>
    <row r="3626" spans="1:39" ht="11.25" x14ac:dyDescent="0.2">
      <c r="A3626" s="2" t="s">
        <v>5</v>
      </c>
      <c r="B3626" s="2" t="str">
        <f t="shared" si="2153"/>
        <v>CACY2010</v>
      </c>
      <c r="C3626" s="2" t="s">
        <v>34</v>
      </c>
      <c r="D3626" s="4">
        <v>40208</v>
      </c>
      <c r="K3626" s="54">
        <f t="shared" si="2159"/>
        <v>0</v>
      </c>
      <c r="T3626" s="53">
        <v>6</v>
      </c>
      <c r="U3626" s="54">
        <v>2111</v>
      </c>
      <c r="V3626" s="55">
        <v>68842</v>
      </c>
      <c r="W3626" s="48">
        <f t="shared" si="2167"/>
        <v>1803</v>
      </c>
      <c r="X3626" s="32">
        <v>47890</v>
      </c>
      <c r="Y3626" s="31">
        <f t="shared" si="2160"/>
        <v>1.4375026101482564</v>
      </c>
      <c r="Z3626" s="30">
        <f t="shared" si="2161"/>
        <v>4.4080183754437251E-2</v>
      </c>
      <c r="AA3626" s="10">
        <f t="shared" si="2155"/>
        <v>32.611084793936527</v>
      </c>
      <c r="AB3626" s="9" t="str">
        <f t="shared" si="2154"/>
        <v>U E</v>
      </c>
      <c r="AC3626" s="28">
        <f t="shared" si="2162"/>
        <v>1.4375026101482564</v>
      </c>
      <c r="AD3626" s="29">
        <f t="shared" si="2163"/>
        <v>4.4080183754437251E-2</v>
      </c>
      <c r="AE3626" s="15">
        <f t="shared" si="2156"/>
        <v>32.611084793936527</v>
      </c>
      <c r="AF3626" s="27" t="e">
        <f t="shared" si="2165"/>
        <v>#REF!</v>
      </c>
      <c r="AG3626" s="7" t="e">
        <f t="shared" si="2165"/>
        <v>#REF!</v>
      </c>
      <c r="AH3626" s="17" t="e">
        <f t="shared" si="2157"/>
        <v>#REF!</v>
      </c>
      <c r="AI3626" s="26" t="e">
        <f t="shared" si="2166"/>
        <v>#REF!</v>
      </c>
      <c r="AJ3626" s="22" t="e">
        <f t="shared" si="2166"/>
        <v>#REF!</v>
      </c>
      <c r="AK3626" s="25" t="e">
        <f t="shared" si="2158"/>
        <v>#REF!</v>
      </c>
      <c r="AL3626" s="60">
        <f t="shared" si="2164"/>
        <v>40208</v>
      </c>
      <c r="AM3626" s="2"/>
    </row>
    <row r="3627" spans="1:39" ht="11.25" x14ac:dyDescent="0.2">
      <c r="A3627" s="2" t="s">
        <v>5</v>
      </c>
      <c r="B3627" s="2" t="str">
        <f t="shared" si="2153"/>
        <v>CACY2010</v>
      </c>
      <c r="C3627" s="2" t="s">
        <v>34</v>
      </c>
      <c r="D3627" s="4">
        <v>40207</v>
      </c>
      <c r="K3627" s="54">
        <f t="shared" si="2159"/>
        <v>0</v>
      </c>
      <c r="T3627" s="53">
        <v>2</v>
      </c>
      <c r="U3627" s="54">
        <v>9</v>
      </c>
      <c r="V3627" s="55">
        <v>819</v>
      </c>
      <c r="W3627" s="48">
        <f t="shared" si="2167"/>
        <v>1797</v>
      </c>
      <c r="X3627" s="32">
        <v>47890</v>
      </c>
      <c r="Y3627" s="31">
        <f t="shared" si="2160"/>
        <v>1.710169137607016E-2</v>
      </c>
      <c r="Z3627" s="30">
        <f t="shared" si="2161"/>
        <v>1.8793067446230946E-4</v>
      </c>
      <c r="AA3627" s="10">
        <f t="shared" si="2155"/>
        <v>91</v>
      </c>
      <c r="AB3627" s="9" t="str">
        <f t="shared" si="2154"/>
        <v>U E</v>
      </c>
      <c r="AC3627" s="28">
        <f t="shared" si="2162"/>
        <v>1.710169137607016E-2</v>
      </c>
      <c r="AD3627" s="29">
        <f t="shared" si="2163"/>
        <v>1.8793067446230946E-4</v>
      </c>
      <c r="AE3627" s="15">
        <f t="shared" si="2156"/>
        <v>91</v>
      </c>
      <c r="AF3627" s="27" t="e">
        <f t="shared" si="2165"/>
        <v>#REF!</v>
      </c>
      <c r="AG3627" s="7" t="e">
        <f t="shared" si="2165"/>
        <v>#REF!</v>
      </c>
      <c r="AH3627" s="17" t="e">
        <f t="shared" si="2157"/>
        <v>#REF!</v>
      </c>
      <c r="AI3627" s="26" t="e">
        <f t="shared" si="2166"/>
        <v>#REF!</v>
      </c>
      <c r="AJ3627" s="22" t="e">
        <f t="shared" si="2166"/>
        <v>#REF!</v>
      </c>
      <c r="AK3627" s="25" t="e">
        <f t="shared" si="2158"/>
        <v>#REF!</v>
      </c>
      <c r="AL3627" s="60">
        <f t="shared" si="2164"/>
        <v>40207</v>
      </c>
      <c r="AM3627" s="2"/>
    </row>
    <row r="3628" spans="1:39" ht="11.25" x14ac:dyDescent="0.2">
      <c r="A3628" s="2" t="s">
        <v>5</v>
      </c>
      <c r="B3628" s="2" t="str">
        <f t="shared" si="2153"/>
        <v>CACY2010</v>
      </c>
      <c r="C3628" s="2" t="s">
        <v>34</v>
      </c>
      <c r="D3628" s="4">
        <v>40206</v>
      </c>
      <c r="K3628" s="54">
        <f t="shared" si="2159"/>
        <v>0</v>
      </c>
      <c r="T3628" s="53">
        <v>3</v>
      </c>
      <c r="U3628" s="54">
        <v>5</v>
      </c>
      <c r="V3628" s="55">
        <v>491</v>
      </c>
      <c r="W3628" s="48">
        <f t="shared" si="2167"/>
        <v>1795</v>
      </c>
      <c r="X3628" s="32">
        <v>47890</v>
      </c>
      <c r="Y3628" s="31">
        <f t="shared" si="2160"/>
        <v>1.0252662351221549E-2</v>
      </c>
      <c r="Z3628" s="30">
        <f t="shared" si="2161"/>
        <v>1.0440593025683859E-4</v>
      </c>
      <c r="AA3628" s="10">
        <f t="shared" si="2155"/>
        <v>98.2</v>
      </c>
      <c r="AB3628" s="9" t="str">
        <f t="shared" si="2154"/>
        <v>U E</v>
      </c>
      <c r="AC3628" s="28">
        <f t="shared" si="2162"/>
        <v>1.0252662351221549E-2</v>
      </c>
      <c r="AD3628" s="29">
        <f t="shared" si="2163"/>
        <v>1.0440593025683859E-4</v>
      </c>
      <c r="AE3628" s="15">
        <f t="shared" si="2156"/>
        <v>98.2</v>
      </c>
      <c r="AF3628" s="27" t="e">
        <f t="shared" si="2165"/>
        <v>#REF!</v>
      </c>
      <c r="AG3628" s="7" t="e">
        <f t="shared" si="2165"/>
        <v>#REF!</v>
      </c>
      <c r="AH3628" s="17" t="e">
        <f t="shared" si="2157"/>
        <v>#REF!</v>
      </c>
      <c r="AI3628" s="26" t="e">
        <f t="shared" si="2166"/>
        <v>#REF!</v>
      </c>
      <c r="AJ3628" s="22" t="e">
        <f t="shared" si="2166"/>
        <v>#REF!</v>
      </c>
      <c r="AK3628" s="25" t="e">
        <f t="shared" si="2158"/>
        <v>#REF!</v>
      </c>
      <c r="AL3628" s="60">
        <f t="shared" si="2164"/>
        <v>40206</v>
      </c>
      <c r="AM3628" s="2"/>
    </row>
    <row r="3629" spans="1:39" ht="11.25" x14ac:dyDescent="0.2">
      <c r="A3629" s="2" t="s">
        <v>5</v>
      </c>
      <c r="B3629" s="2" t="str">
        <f t="shared" si="2153"/>
        <v>CACY2010</v>
      </c>
      <c r="C3629" s="2" t="s">
        <v>34</v>
      </c>
      <c r="D3629" s="4">
        <v>40205</v>
      </c>
      <c r="K3629" s="54">
        <f t="shared" si="2159"/>
        <v>0</v>
      </c>
      <c r="T3629" s="53">
        <v>11</v>
      </c>
      <c r="U3629" s="54">
        <v>45</v>
      </c>
      <c r="V3629" s="55">
        <v>4678</v>
      </c>
      <c r="W3629" s="48">
        <f t="shared" si="2167"/>
        <v>1794</v>
      </c>
      <c r="X3629" s="32">
        <v>47890</v>
      </c>
      <c r="Y3629" s="31">
        <f t="shared" si="2160"/>
        <v>9.7682188348298185E-2</v>
      </c>
      <c r="Z3629" s="30">
        <f t="shared" si="2161"/>
        <v>9.396533723115473E-4</v>
      </c>
      <c r="AA3629" s="10">
        <f t="shared" si="2155"/>
        <v>103.95555555555556</v>
      </c>
      <c r="AB3629" s="9" t="str">
        <f t="shared" si="2154"/>
        <v>U E</v>
      </c>
      <c r="AC3629" s="28">
        <f t="shared" si="2162"/>
        <v>9.7682188348298185E-2</v>
      </c>
      <c r="AD3629" s="29">
        <f t="shared" si="2163"/>
        <v>9.396533723115473E-4</v>
      </c>
      <c r="AE3629" s="15">
        <f t="shared" si="2156"/>
        <v>103.95555555555556</v>
      </c>
      <c r="AF3629" s="27" t="e">
        <f t="shared" si="2165"/>
        <v>#REF!</v>
      </c>
      <c r="AG3629" s="7" t="e">
        <f t="shared" si="2165"/>
        <v>#REF!</v>
      </c>
      <c r="AH3629" s="17" t="e">
        <f t="shared" si="2157"/>
        <v>#REF!</v>
      </c>
      <c r="AI3629" s="26" t="e">
        <f t="shared" si="2166"/>
        <v>#REF!</v>
      </c>
      <c r="AJ3629" s="22" t="e">
        <f t="shared" si="2166"/>
        <v>#REF!</v>
      </c>
      <c r="AK3629" s="25" t="e">
        <f t="shared" si="2158"/>
        <v>#REF!</v>
      </c>
      <c r="AL3629" s="60">
        <f t="shared" si="2164"/>
        <v>40205</v>
      </c>
      <c r="AM3629" s="2"/>
    </row>
    <row r="3630" spans="1:39" ht="11.25" x14ac:dyDescent="0.2">
      <c r="A3630" s="2" t="s">
        <v>5</v>
      </c>
      <c r="B3630" s="2" t="str">
        <f t="shared" si="2153"/>
        <v>CACY2010</v>
      </c>
      <c r="C3630" s="2" t="s">
        <v>34</v>
      </c>
      <c r="D3630" s="4">
        <v>40204</v>
      </c>
      <c r="K3630" s="54">
        <f t="shared" si="2159"/>
        <v>0</v>
      </c>
      <c r="T3630" s="53">
        <v>26</v>
      </c>
      <c r="U3630" s="54">
        <v>898</v>
      </c>
      <c r="V3630" s="55">
        <v>270305</v>
      </c>
      <c r="W3630" s="48">
        <f t="shared" si="2167"/>
        <v>1784</v>
      </c>
      <c r="X3630" s="32">
        <v>47890</v>
      </c>
      <c r="Y3630" s="31">
        <f t="shared" si="2160"/>
        <v>5.6442889956149509</v>
      </c>
      <c r="Z3630" s="30">
        <f t="shared" si="2161"/>
        <v>1.875130507412821E-2</v>
      </c>
      <c r="AA3630" s="10">
        <f t="shared" si="2155"/>
        <v>301.00779510022272</v>
      </c>
      <c r="AB3630" s="9" t="str">
        <f t="shared" si="2154"/>
        <v>U E</v>
      </c>
      <c r="AC3630" s="28">
        <f t="shared" si="2162"/>
        <v>5.6442889956149509</v>
      </c>
      <c r="AD3630" s="29">
        <f t="shared" si="2163"/>
        <v>1.875130507412821E-2</v>
      </c>
      <c r="AE3630" s="15">
        <f t="shared" si="2156"/>
        <v>301.00779510022272</v>
      </c>
      <c r="AF3630" s="27" t="e">
        <f t="shared" si="2165"/>
        <v>#REF!</v>
      </c>
      <c r="AG3630" s="7" t="e">
        <f t="shared" si="2165"/>
        <v>#REF!</v>
      </c>
      <c r="AH3630" s="17" t="e">
        <f t="shared" si="2157"/>
        <v>#REF!</v>
      </c>
      <c r="AI3630" s="26" t="e">
        <f t="shared" si="2166"/>
        <v>#REF!</v>
      </c>
      <c r="AJ3630" s="22" t="e">
        <f t="shared" si="2166"/>
        <v>#REF!</v>
      </c>
      <c r="AK3630" s="25" t="e">
        <f t="shared" si="2158"/>
        <v>#REF!</v>
      </c>
      <c r="AL3630" s="60">
        <f t="shared" si="2164"/>
        <v>40204</v>
      </c>
      <c r="AM3630" s="2"/>
    </row>
    <row r="3631" spans="1:39" ht="11.25" x14ac:dyDescent="0.2">
      <c r="A3631" s="2" t="s">
        <v>5</v>
      </c>
      <c r="B3631" s="2" t="str">
        <f t="shared" si="2153"/>
        <v>CACY2010</v>
      </c>
      <c r="C3631" s="2" t="s">
        <v>34</v>
      </c>
      <c r="D3631" s="4">
        <v>40203</v>
      </c>
      <c r="E3631" s="66">
        <v>1161441</v>
      </c>
      <c r="F3631" s="63">
        <v>3033</v>
      </c>
      <c r="K3631" s="54">
        <f t="shared" si="2159"/>
        <v>0</v>
      </c>
      <c r="T3631" s="53">
        <v>33</v>
      </c>
      <c r="U3631" s="54">
        <v>3033</v>
      </c>
      <c r="V3631" s="55">
        <v>1161441</v>
      </c>
      <c r="W3631" s="48">
        <f t="shared" si="2167"/>
        <v>1758</v>
      </c>
      <c r="X3631" s="32">
        <v>47890</v>
      </c>
      <c r="Y3631" s="31">
        <f t="shared" si="2160"/>
        <v>24.252265608686574</v>
      </c>
      <c r="Z3631" s="30">
        <f t="shared" si="2161"/>
        <v>6.3332637293798288E-2</v>
      </c>
      <c r="AA3631" s="10">
        <f t="shared" si="2155"/>
        <v>382.93471810089022</v>
      </c>
      <c r="AB3631" s="9" t="str">
        <f t="shared" si="2154"/>
        <v>M E</v>
      </c>
      <c r="AC3631" s="28">
        <f t="shared" si="2162"/>
        <v>0</v>
      </c>
      <c r="AD3631" s="29">
        <f t="shared" si="2163"/>
        <v>0</v>
      </c>
      <c r="AE3631" s="15">
        <f t="shared" si="2156"/>
        <v>0</v>
      </c>
      <c r="AF3631" s="27" t="e">
        <f t="shared" si="2165"/>
        <v>#REF!</v>
      </c>
      <c r="AG3631" s="7" t="e">
        <f t="shared" si="2165"/>
        <v>#REF!</v>
      </c>
      <c r="AH3631" s="17" t="e">
        <f t="shared" si="2157"/>
        <v>#REF!</v>
      </c>
      <c r="AI3631" s="26" t="e">
        <f t="shared" si="2166"/>
        <v>#REF!</v>
      </c>
      <c r="AJ3631" s="22" t="e">
        <f t="shared" si="2166"/>
        <v>#REF!</v>
      </c>
      <c r="AK3631" s="25" t="e">
        <f t="shared" si="2158"/>
        <v>#REF!</v>
      </c>
      <c r="AL3631" s="60">
        <f t="shared" si="2164"/>
        <v>40203</v>
      </c>
      <c r="AM3631" s="2"/>
    </row>
    <row r="3632" spans="1:39" ht="11.25" x14ac:dyDescent="0.2">
      <c r="A3632" s="2" t="s">
        <v>5</v>
      </c>
      <c r="B3632" s="2" t="str">
        <f t="shared" si="2153"/>
        <v>CACY2010</v>
      </c>
      <c r="C3632" s="2" t="s">
        <v>34</v>
      </c>
      <c r="D3632" s="4">
        <v>40202</v>
      </c>
      <c r="E3632" s="66">
        <v>1936381</v>
      </c>
      <c r="F3632" s="63">
        <v>5700</v>
      </c>
      <c r="K3632" s="54">
        <f t="shared" si="2159"/>
        <v>0</v>
      </c>
      <c r="T3632" s="53">
        <v>42</v>
      </c>
      <c r="U3632" s="54">
        <v>5700</v>
      </c>
      <c r="V3632" s="55">
        <v>1936381</v>
      </c>
      <c r="W3632" s="48">
        <f t="shared" si="2167"/>
        <v>1727</v>
      </c>
      <c r="X3632" s="32">
        <v>47890</v>
      </c>
      <c r="Y3632" s="31">
        <f t="shared" si="2160"/>
        <v>40.433931927333475</v>
      </c>
      <c r="Z3632" s="30">
        <f t="shared" si="2161"/>
        <v>0.11902276049279599</v>
      </c>
      <c r="AA3632" s="10">
        <f t="shared" si="2155"/>
        <v>339.71596491228075</v>
      </c>
      <c r="AB3632" s="9" t="str">
        <f t="shared" si="2154"/>
        <v>M E</v>
      </c>
      <c r="AC3632" s="28">
        <f t="shared" si="2162"/>
        <v>0</v>
      </c>
      <c r="AD3632" s="29">
        <f t="shared" si="2163"/>
        <v>0</v>
      </c>
      <c r="AE3632" s="15">
        <f t="shared" si="2156"/>
        <v>0</v>
      </c>
      <c r="AF3632" s="27" t="e">
        <f t="shared" si="2165"/>
        <v>#REF!</v>
      </c>
      <c r="AG3632" s="7" t="e">
        <f t="shared" si="2165"/>
        <v>#REF!</v>
      </c>
      <c r="AH3632" s="17" t="e">
        <f t="shared" si="2157"/>
        <v>#REF!</v>
      </c>
      <c r="AI3632" s="26" t="e">
        <f t="shared" si="2166"/>
        <v>#REF!</v>
      </c>
      <c r="AJ3632" s="22" t="e">
        <f t="shared" si="2166"/>
        <v>#REF!</v>
      </c>
      <c r="AK3632" s="25" t="e">
        <f t="shared" si="2158"/>
        <v>#REF!</v>
      </c>
      <c r="AL3632" s="60">
        <f t="shared" si="2164"/>
        <v>40202</v>
      </c>
      <c r="AM3632" s="2"/>
    </row>
    <row r="3633" spans="1:39" ht="11.25" x14ac:dyDescent="0.2">
      <c r="A3633" s="2" t="s">
        <v>5</v>
      </c>
      <c r="B3633" s="2" t="str">
        <f t="shared" si="2153"/>
        <v>CACY2010</v>
      </c>
      <c r="C3633" s="2" t="s">
        <v>34</v>
      </c>
      <c r="D3633" s="4">
        <v>40201</v>
      </c>
      <c r="E3633" s="66">
        <v>1736086</v>
      </c>
      <c r="F3633" s="63">
        <v>2132</v>
      </c>
      <c r="K3633" s="54">
        <f t="shared" si="2159"/>
        <v>0</v>
      </c>
      <c r="T3633" s="53">
        <v>93</v>
      </c>
      <c r="U3633" s="54">
        <v>2132</v>
      </c>
      <c r="V3633" s="55">
        <v>1736086</v>
      </c>
      <c r="W3633" s="48">
        <f t="shared" si="2167"/>
        <v>1686</v>
      </c>
      <c r="X3633" s="32">
        <v>47890</v>
      </c>
      <c r="Y3633" s="31">
        <f t="shared" si="2160"/>
        <v>36.251534767174775</v>
      </c>
      <c r="Z3633" s="30">
        <f t="shared" si="2161"/>
        <v>4.4518688661515975E-2</v>
      </c>
      <c r="AA3633" s="10">
        <f t="shared" si="2155"/>
        <v>814.29924953095679</v>
      </c>
      <c r="AB3633" s="9" t="str">
        <f t="shared" si="2154"/>
        <v>M E</v>
      </c>
      <c r="AC3633" s="28">
        <f t="shared" si="2162"/>
        <v>0</v>
      </c>
      <c r="AD3633" s="29">
        <f t="shared" si="2163"/>
        <v>0</v>
      </c>
      <c r="AE3633" s="15">
        <f t="shared" si="2156"/>
        <v>0</v>
      </c>
      <c r="AF3633" s="27" t="e">
        <f t="shared" si="2165"/>
        <v>#REF!</v>
      </c>
      <c r="AG3633" s="7" t="e">
        <f t="shared" si="2165"/>
        <v>#REF!</v>
      </c>
      <c r="AH3633" s="17" t="e">
        <f t="shared" si="2157"/>
        <v>#REF!</v>
      </c>
      <c r="AI3633" s="26" t="e">
        <f t="shared" si="2166"/>
        <v>#REF!</v>
      </c>
      <c r="AJ3633" s="22" t="e">
        <f t="shared" si="2166"/>
        <v>#REF!</v>
      </c>
      <c r="AK3633" s="25" t="e">
        <f t="shared" si="2158"/>
        <v>#REF!</v>
      </c>
      <c r="AL3633" s="60">
        <f t="shared" si="2164"/>
        <v>40201</v>
      </c>
      <c r="AM3633" s="2"/>
    </row>
    <row r="3634" spans="1:39" ht="11.25" x14ac:dyDescent="0.2">
      <c r="A3634" s="2" t="s">
        <v>5</v>
      </c>
      <c r="B3634" s="2" t="str">
        <f t="shared" si="2153"/>
        <v>CACY2010</v>
      </c>
      <c r="C3634" s="2" t="s">
        <v>34</v>
      </c>
      <c r="D3634" s="4">
        <v>40200</v>
      </c>
      <c r="E3634" s="66">
        <v>675776</v>
      </c>
      <c r="F3634" s="63">
        <v>1179</v>
      </c>
      <c r="K3634" s="54">
        <f t="shared" si="2159"/>
        <v>0</v>
      </c>
      <c r="T3634" s="53">
        <v>42</v>
      </c>
      <c r="U3634" s="54">
        <v>1179</v>
      </c>
      <c r="V3634" s="55">
        <v>675776</v>
      </c>
      <c r="W3634" s="48">
        <f t="shared" si="2167"/>
        <v>1595</v>
      </c>
      <c r="X3634" s="32">
        <v>47890</v>
      </c>
      <c r="Y3634" s="31">
        <f t="shared" si="2160"/>
        <v>14.111004385049071</v>
      </c>
      <c r="Z3634" s="30">
        <f t="shared" si="2161"/>
        <v>2.4618918354562539E-2</v>
      </c>
      <c r="AA3634" s="10">
        <f t="shared" si="2155"/>
        <v>573.17726887192532</v>
      </c>
      <c r="AB3634" s="9" t="str">
        <f t="shared" si="2154"/>
        <v>M E</v>
      </c>
      <c r="AC3634" s="28">
        <f t="shared" si="2162"/>
        <v>0</v>
      </c>
      <c r="AD3634" s="29">
        <f t="shared" si="2163"/>
        <v>0</v>
      </c>
      <c r="AE3634" s="15">
        <f t="shared" si="2156"/>
        <v>0</v>
      </c>
      <c r="AF3634" s="27" t="e">
        <f t="shared" si="2165"/>
        <v>#REF!</v>
      </c>
      <c r="AG3634" s="7" t="e">
        <f t="shared" si="2165"/>
        <v>#REF!</v>
      </c>
      <c r="AH3634" s="17" t="e">
        <f t="shared" si="2157"/>
        <v>#REF!</v>
      </c>
      <c r="AI3634" s="26" t="e">
        <f t="shared" si="2166"/>
        <v>#REF!</v>
      </c>
      <c r="AJ3634" s="22" t="e">
        <f t="shared" si="2166"/>
        <v>#REF!</v>
      </c>
      <c r="AK3634" s="25" t="e">
        <f t="shared" si="2158"/>
        <v>#REF!</v>
      </c>
      <c r="AL3634" s="60">
        <f t="shared" si="2164"/>
        <v>40200</v>
      </c>
      <c r="AM3634" s="2"/>
    </row>
    <row r="3635" spans="1:39" ht="11.25" x14ac:dyDescent="0.2">
      <c r="A3635" s="2" t="s">
        <v>5</v>
      </c>
      <c r="B3635" s="2" t="str">
        <f t="shared" si="2153"/>
        <v>CACY2010</v>
      </c>
      <c r="C3635" s="2" t="s">
        <v>34</v>
      </c>
      <c r="D3635" s="4">
        <v>40199</v>
      </c>
      <c r="E3635" s="66">
        <v>2000186</v>
      </c>
      <c r="F3635" s="63">
        <v>4976</v>
      </c>
      <c r="K3635" s="54">
        <f t="shared" si="2159"/>
        <v>0</v>
      </c>
      <c r="T3635" s="53">
        <v>50</v>
      </c>
      <c r="U3635" s="54">
        <v>4976</v>
      </c>
      <c r="V3635" s="55">
        <v>2000186</v>
      </c>
      <c r="W3635" s="48">
        <f t="shared" si="2167"/>
        <v>1555</v>
      </c>
      <c r="X3635" s="32">
        <v>47890</v>
      </c>
      <c r="Y3635" s="31">
        <f t="shared" si="2160"/>
        <v>41.766256003340992</v>
      </c>
      <c r="Z3635" s="30">
        <f t="shared" si="2161"/>
        <v>0.10390478179160577</v>
      </c>
      <c r="AA3635" s="10">
        <f t="shared" si="2155"/>
        <v>401.96663987138265</v>
      </c>
      <c r="AB3635" s="9" t="str">
        <f t="shared" si="2154"/>
        <v>M E</v>
      </c>
      <c r="AC3635" s="28">
        <f t="shared" si="2162"/>
        <v>0</v>
      </c>
      <c r="AD3635" s="29">
        <f t="shared" si="2163"/>
        <v>0</v>
      </c>
      <c r="AE3635" s="15">
        <f t="shared" si="2156"/>
        <v>0</v>
      </c>
      <c r="AF3635" s="27" t="e">
        <f t="shared" si="2165"/>
        <v>#REF!</v>
      </c>
      <c r="AG3635" s="7" t="e">
        <f t="shared" si="2165"/>
        <v>#REF!</v>
      </c>
      <c r="AH3635" s="17" t="e">
        <f t="shared" si="2157"/>
        <v>#REF!</v>
      </c>
      <c r="AI3635" s="26" t="e">
        <f t="shared" si="2166"/>
        <v>#REF!</v>
      </c>
      <c r="AJ3635" s="22" t="e">
        <f t="shared" si="2166"/>
        <v>#REF!</v>
      </c>
      <c r="AK3635" s="25" t="e">
        <f t="shared" si="2158"/>
        <v>#REF!</v>
      </c>
      <c r="AL3635" s="60">
        <f t="shared" si="2164"/>
        <v>40199</v>
      </c>
      <c r="AM3635" s="2"/>
    </row>
    <row r="3636" spans="1:39" ht="11.25" x14ac:dyDescent="0.2">
      <c r="A3636" s="2" t="s">
        <v>5</v>
      </c>
      <c r="B3636" s="2" t="str">
        <f t="shared" si="2153"/>
        <v>CACY2010</v>
      </c>
      <c r="C3636" s="2" t="s">
        <v>34</v>
      </c>
      <c r="D3636" s="4">
        <v>40198</v>
      </c>
      <c r="E3636" s="66">
        <v>17280517</v>
      </c>
      <c r="F3636" s="63">
        <v>11458</v>
      </c>
      <c r="K3636" s="54">
        <f t="shared" si="2159"/>
        <v>0</v>
      </c>
      <c r="T3636" s="53">
        <v>52</v>
      </c>
      <c r="U3636" s="54">
        <v>11458</v>
      </c>
      <c r="V3636" s="55">
        <v>17280517</v>
      </c>
      <c r="W3636" s="48">
        <f t="shared" si="2167"/>
        <v>1506</v>
      </c>
      <c r="X3636" s="32">
        <v>47890</v>
      </c>
      <c r="Y3636" s="31">
        <f t="shared" si="2160"/>
        <v>360.83769054082273</v>
      </c>
      <c r="Z3636" s="30">
        <f t="shared" si="2161"/>
        <v>0.23925662977657131</v>
      </c>
      <c r="AA3636" s="10">
        <f t="shared" si="2155"/>
        <v>1508.1617210682493</v>
      </c>
      <c r="AB3636" s="9" t="str">
        <f t="shared" si="2154"/>
        <v>M E</v>
      </c>
      <c r="AC3636" s="28">
        <f t="shared" si="2162"/>
        <v>0</v>
      </c>
      <c r="AD3636" s="29">
        <f t="shared" si="2163"/>
        <v>0</v>
      </c>
      <c r="AE3636" s="15">
        <f t="shared" si="2156"/>
        <v>0</v>
      </c>
      <c r="AF3636" s="27" t="e">
        <f t="shared" si="2165"/>
        <v>#REF!</v>
      </c>
      <c r="AG3636" s="7" t="e">
        <f t="shared" si="2165"/>
        <v>#REF!</v>
      </c>
      <c r="AH3636" s="17" t="e">
        <f t="shared" si="2157"/>
        <v>#REF!</v>
      </c>
      <c r="AI3636" s="26" t="e">
        <f t="shared" si="2166"/>
        <v>#REF!</v>
      </c>
      <c r="AJ3636" s="22" t="e">
        <f t="shared" si="2166"/>
        <v>#REF!</v>
      </c>
      <c r="AK3636" s="25" t="e">
        <f t="shared" si="2158"/>
        <v>#REF!</v>
      </c>
      <c r="AL3636" s="60">
        <f t="shared" si="2164"/>
        <v>40198</v>
      </c>
      <c r="AM3636" s="2"/>
    </row>
    <row r="3637" spans="1:39" ht="11.25" x14ac:dyDescent="0.2">
      <c r="A3637" s="2" t="s">
        <v>5</v>
      </c>
      <c r="B3637" s="2" t="str">
        <f t="shared" si="2153"/>
        <v>CACY2010</v>
      </c>
      <c r="C3637" s="2" t="s">
        <v>34</v>
      </c>
      <c r="D3637" s="4">
        <v>40197</v>
      </c>
      <c r="E3637" s="66">
        <v>10437156</v>
      </c>
      <c r="F3637" s="63">
        <v>6051</v>
      </c>
      <c r="K3637" s="54">
        <f t="shared" si="2159"/>
        <v>0</v>
      </c>
      <c r="T3637" s="53">
        <v>36</v>
      </c>
      <c r="U3637" s="54">
        <v>6051</v>
      </c>
      <c r="V3637" s="55">
        <v>10437156</v>
      </c>
      <c r="W3637" s="48">
        <f t="shared" si="2167"/>
        <v>1454</v>
      </c>
      <c r="X3637" s="32">
        <v>47890</v>
      </c>
      <c r="Y3637" s="31">
        <f t="shared" si="2160"/>
        <v>217.94019628314888</v>
      </c>
      <c r="Z3637" s="30">
        <f t="shared" si="2161"/>
        <v>0.12635205679682607</v>
      </c>
      <c r="AA3637" s="10">
        <f t="shared" si="2155"/>
        <v>1724.8646504709964</v>
      </c>
      <c r="AB3637" s="9" t="str">
        <f t="shared" si="2154"/>
        <v>M E</v>
      </c>
      <c r="AC3637" s="28">
        <f t="shared" si="2162"/>
        <v>0</v>
      </c>
      <c r="AD3637" s="29">
        <f t="shared" si="2163"/>
        <v>0</v>
      </c>
      <c r="AE3637" s="15">
        <f t="shared" si="2156"/>
        <v>0</v>
      </c>
      <c r="AF3637" s="27" t="e">
        <f t="shared" si="2165"/>
        <v>#REF!</v>
      </c>
      <c r="AG3637" s="7" t="e">
        <f t="shared" si="2165"/>
        <v>#REF!</v>
      </c>
      <c r="AH3637" s="17" t="e">
        <f t="shared" si="2157"/>
        <v>#REF!</v>
      </c>
      <c r="AI3637" s="26" t="e">
        <f t="shared" si="2166"/>
        <v>#REF!</v>
      </c>
      <c r="AJ3637" s="22" t="e">
        <f t="shared" si="2166"/>
        <v>#REF!</v>
      </c>
      <c r="AK3637" s="25" t="e">
        <f t="shared" si="2158"/>
        <v>#REF!</v>
      </c>
      <c r="AL3637" s="60">
        <f t="shared" si="2164"/>
        <v>40197</v>
      </c>
      <c r="AM3637" s="2"/>
    </row>
    <row r="3638" spans="1:39" ht="11.25" x14ac:dyDescent="0.2">
      <c r="A3638" s="2" t="s">
        <v>5</v>
      </c>
      <c r="B3638" s="2" t="str">
        <f t="shared" si="2153"/>
        <v>CACY2010</v>
      </c>
      <c r="C3638" s="2" t="s">
        <v>34</v>
      </c>
      <c r="D3638" s="4">
        <v>40196</v>
      </c>
      <c r="K3638" s="54">
        <f t="shared" si="2159"/>
        <v>0</v>
      </c>
      <c r="T3638" s="53">
        <v>13</v>
      </c>
      <c r="U3638" s="54">
        <v>148</v>
      </c>
      <c r="V3638" s="55">
        <v>31630</v>
      </c>
      <c r="W3638" s="48">
        <f t="shared" si="2167"/>
        <v>1418</v>
      </c>
      <c r="X3638" s="32">
        <v>47890</v>
      </c>
      <c r="Y3638" s="31">
        <f t="shared" si="2160"/>
        <v>0.66047191480476086</v>
      </c>
      <c r="Z3638" s="30">
        <f t="shared" si="2161"/>
        <v>3.0904155356024222E-3</v>
      </c>
      <c r="AA3638" s="10">
        <f t="shared" si="2155"/>
        <v>213.7162162162162</v>
      </c>
      <c r="AB3638" s="9" t="str">
        <f t="shared" si="2154"/>
        <v>U E</v>
      </c>
      <c r="AC3638" s="28">
        <f t="shared" si="2162"/>
        <v>0.66047191480476086</v>
      </c>
      <c r="AD3638" s="29">
        <f t="shared" si="2163"/>
        <v>3.0904155356024222E-3</v>
      </c>
      <c r="AE3638" s="15">
        <f t="shared" si="2156"/>
        <v>213.7162162162162</v>
      </c>
      <c r="AF3638" s="27" t="e">
        <f t="shared" si="2165"/>
        <v>#REF!</v>
      </c>
      <c r="AG3638" s="7" t="e">
        <f t="shared" si="2165"/>
        <v>#REF!</v>
      </c>
      <c r="AH3638" s="17" t="e">
        <f t="shared" si="2157"/>
        <v>#REF!</v>
      </c>
      <c r="AI3638" s="26" t="e">
        <f t="shared" si="2166"/>
        <v>#REF!</v>
      </c>
      <c r="AJ3638" s="22" t="e">
        <f t="shared" si="2166"/>
        <v>#REF!</v>
      </c>
      <c r="AK3638" s="25" t="e">
        <f t="shared" si="2158"/>
        <v>#REF!</v>
      </c>
      <c r="AL3638" s="60">
        <f t="shared" si="2164"/>
        <v>40196</v>
      </c>
      <c r="AM3638" s="2"/>
    </row>
    <row r="3639" spans="1:39" ht="11.25" x14ac:dyDescent="0.2">
      <c r="A3639" s="2" t="s">
        <v>5</v>
      </c>
      <c r="B3639" s="2" t="str">
        <f t="shared" ref="B3639:B3701" si="2168">CONCATENATE(A3639,C3639)</f>
        <v>CACY2010</v>
      </c>
      <c r="C3639" s="2" t="s">
        <v>34</v>
      </c>
      <c r="D3639" s="4">
        <v>40195</v>
      </c>
      <c r="K3639" s="54">
        <f t="shared" si="2159"/>
        <v>0</v>
      </c>
      <c r="T3639" s="53">
        <v>2</v>
      </c>
      <c r="U3639" s="54">
        <v>26</v>
      </c>
      <c r="V3639" s="55">
        <v>14089</v>
      </c>
      <c r="W3639" s="48">
        <f t="shared" si="2167"/>
        <v>1408</v>
      </c>
      <c r="X3639" s="32">
        <v>47890</v>
      </c>
      <c r="Y3639" s="31">
        <f t="shared" si="2160"/>
        <v>0.29419503027771976</v>
      </c>
      <c r="Z3639" s="30">
        <f t="shared" si="2161"/>
        <v>5.4291083733556066E-4</v>
      </c>
      <c r="AA3639" s="10">
        <f t="shared" si="2155"/>
        <v>541.88461538461536</v>
      </c>
      <c r="AB3639" s="9" t="str">
        <f t="shared" si="2154"/>
        <v>U E</v>
      </c>
      <c r="AC3639" s="28">
        <f t="shared" si="2162"/>
        <v>0.29419503027771976</v>
      </c>
      <c r="AD3639" s="29">
        <f t="shared" si="2163"/>
        <v>5.4291083733556066E-4</v>
      </c>
      <c r="AE3639" s="15">
        <f t="shared" si="2156"/>
        <v>541.88461538461536</v>
      </c>
      <c r="AF3639" s="27" t="e">
        <f t="shared" si="2165"/>
        <v>#REF!</v>
      </c>
      <c r="AG3639" s="7" t="e">
        <f t="shared" si="2165"/>
        <v>#REF!</v>
      </c>
      <c r="AH3639" s="17" t="e">
        <f t="shared" si="2157"/>
        <v>#REF!</v>
      </c>
      <c r="AI3639" s="26" t="e">
        <f t="shared" si="2166"/>
        <v>#REF!</v>
      </c>
      <c r="AJ3639" s="22" t="e">
        <f t="shared" si="2166"/>
        <v>#REF!</v>
      </c>
      <c r="AK3639" s="25" t="e">
        <f t="shared" si="2158"/>
        <v>#REF!</v>
      </c>
      <c r="AL3639" s="60">
        <f t="shared" si="2164"/>
        <v>40195</v>
      </c>
      <c r="AM3639" s="2"/>
    </row>
    <row r="3640" spans="1:39" ht="11.25" x14ac:dyDescent="0.2">
      <c r="A3640" s="2" t="s">
        <v>5</v>
      </c>
      <c r="B3640" s="2" t="str">
        <f t="shared" si="2168"/>
        <v>CACY2010</v>
      </c>
      <c r="C3640" s="2" t="s">
        <v>34</v>
      </c>
      <c r="D3640" s="4">
        <v>40194</v>
      </c>
      <c r="K3640" s="54">
        <f t="shared" si="2159"/>
        <v>0</v>
      </c>
      <c r="T3640" s="53">
        <v>1</v>
      </c>
      <c r="U3640" s="54">
        <v>1</v>
      </c>
      <c r="V3640" s="55">
        <v>73</v>
      </c>
      <c r="W3640" s="48">
        <f t="shared" si="2167"/>
        <v>1406</v>
      </c>
      <c r="X3640" s="32">
        <v>47890</v>
      </c>
      <c r="Y3640" s="31">
        <f t="shared" si="2160"/>
        <v>1.5243265817498433E-3</v>
      </c>
      <c r="Z3640" s="30">
        <f t="shared" si="2161"/>
        <v>2.0881186051367718E-5</v>
      </c>
      <c r="AA3640" s="10">
        <f t="shared" si="2155"/>
        <v>73</v>
      </c>
      <c r="AB3640" s="9" t="str">
        <f t="shared" si="2154"/>
        <v>U E</v>
      </c>
      <c r="AC3640" s="28">
        <f t="shared" si="2162"/>
        <v>1.5243265817498433E-3</v>
      </c>
      <c r="AD3640" s="29">
        <f t="shared" si="2163"/>
        <v>2.0881186051367718E-5</v>
      </c>
      <c r="AE3640" s="15">
        <f t="shared" si="2156"/>
        <v>73</v>
      </c>
      <c r="AF3640" s="27" t="e">
        <f t="shared" si="2165"/>
        <v>#REF!</v>
      </c>
      <c r="AG3640" s="7" t="e">
        <f t="shared" si="2165"/>
        <v>#REF!</v>
      </c>
      <c r="AH3640" s="17" t="e">
        <f t="shared" si="2157"/>
        <v>#REF!</v>
      </c>
      <c r="AI3640" s="26" t="e">
        <f t="shared" si="2166"/>
        <v>#REF!</v>
      </c>
      <c r="AJ3640" s="22" t="e">
        <f t="shared" si="2166"/>
        <v>#REF!</v>
      </c>
      <c r="AK3640" s="25" t="e">
        <f t="shared" si="2158"/>
        <v>#REF!</v>
      </c>
      <c r="AL3640" s="60">
        <f t="shared" si="2164"/>
        <v>40194</v>
      </c>
      <c r="AM3640" s="2"/>
    </row>
    <row r="3641" spans="1:39" ht="11.25" x14ac:dyDescent="0.2">
      <c r="A3641" s="2" t="s">
        <v>5</v>
      </c>
      <c r="B3641" s="2" t="str">
        <f t="shared" si="2168"/>
        <v>CACY2010</v>
      </c>
      <c r="C3641" s="2" t="s">
        <v>34</v>
      </c>
      <c r="D3641" s="4">
        <v>40193</v>
      </c>
      <c r="K3641" s="54">
        <f t="shared" si="2159"/>
        <v>0</v>
      </c>
      <c r="T3641" s="53">
        <v>1</v>
      </c>
      <c r="U3641" s="54">
        <v>10</v>
      </c>
      <c r="V3641" s="55">
        <v>251</v>
      </c>
      <c r="W3641" s="48">
        <f t="shared" si="2167"/>
        <v>1406</v>
      </c>
      <c r="X3641" s="32">
        <v>47890</v>
      </c>
      <c r="Y3641" s="31">
        <f t="shared" si="2160"/>
        <v>5.241177698893297E-3</v>
      </c>
      <c r="Z3641" s="30">
        <f t="shared" si="2161"/>
        <v>2.0881186051367718E-4</v>
      </c>
      <c r="AA3641" s="10">
        <f t="shared" si="2155"/>
        <v>25.099999999999998</v>
      </c>
      <c r="AB3641" s="9" t="str">
        <f t="shared" si="2154"/>
        <v>U E</v>
      </c>
      <c r="AC3641" s="28">
        <f t="shared" si="2162"/>
        <v>5.241177698893297E-3</v>
      </c>
      <c r="AD3641" s="29">
        <f t="shared" si="2163"/>
        <v>2.0881186051367718E-4</v>
      </c>
      <c r="AE3641" s="15">
        <f t="shared" si="2156"/>
        <v>25.099999999999998</v>
      </c>
      <c r="AF3641" s="27" t="e">
        <f t="shared" si="2165"/>
        <v>#REF!</v>
      </c>
      <c r="AG3641" s="7" t="e">
        <f t="shared" si="2165"/>
        <v>#REF!</v>
      </c>
      <c r="AH3641" s="17" t="e">
        <f t="shared" si="2157"/>
        <v>#REF!</v>
      </c>
      <c r="AI3641" s="26" t="e">
        <f t="shared" si="2166"/>
        <v>#REF!</v>
      </c>
      <c r="AJ3641" s="22" t="e">
        <f t="shared" si="2166"/>
        <v>#REF!</v>
      </c>
      <c r="AK3641" s="25" t="e">
        <f t="shared" si="2158"/>
        <v>#REF!</v>
      </c>
      <c r="AL3641" s="60">
        <f t="shared" si="2164"/>
        <v>40193</v>
      </c>
      <c r="AM3641" s="2"/>
    </row>
    <row r="3642" spans="1:39" ht="11.25" x14ac:dyDescent="0.2">
      <c r="A3642" s="2" t="s">
        <v>5</v>
      </c>
      <c r="B3642" s="2" t="str">
        <f t="shared" si="2168"/>
        <v>CACY2010</v>
      </c>
      <c r="C3642" s="2" t="s">
        <v>34</v>
      </c>
      <c r="D3642" s="4">
        <v>40192</v>
      </c>
      <c r="K3642" s="54">
        <f t="shared" si="2159"/>
        <v>0</v>
      </c>
      <c r="T3642" s="53">
        <v>3</v>
      </c>
      <c r="U3642" s="54">
        <v>8</v>
      </c>
      <c r="V3642" s="55">
        <v>3104</v>
      </c>
      <c r="W3642" s="48">
        <f t="shared" si="2167"/>
        <v>1406</v>
      </c>
      <c r="X3642" s="32">
        <v>47890</v>
      </c>
      <c r="Y3642" s="31">
        <f t="shared" si="2160"/>
        <v>6.4815201503445399E-2</v>
      </c>
      <c r="Z3642" s="30">
        <f t="shared" si="2161"/>
        <v>1.6704948841094174E-4</v>
      </c>
      <c r="AA3642" s="10">
        <f t="shared" si="2155"/>
        <v>388</v>
      </c>
      <c r="AB3642" s="9" t="str">
        <f t="shared" si="2154"/>
        <v>U E</v>
      </c>
      <c r="AC3642" s="28">
        <f t="shared" si="2162"/>
        <v>6.4815201503445399E-2</v>
      </c>
      <c r="AD3642" s="29">
        <f t="shared" si="2163"/>
        <v>1.6704948841094174E-4</v>
      </c>
      <c r="AE3642" s="15">
        <f t="shared" si="2156"/>
        <v>388</v>
      </c>
      <c r="AF3642" s="27" t="e">
        <f t="shared" si="2165"/>
        <v>#REF!</v>
      </c>
      <c r="AG3642" s="7" t="e">
        <f t="shared" si="2165"/>
        <v>#REF!</v>
      </c>
      <c r="AH3642" s="17" t="e">
        <f t="shared" si="2157"/>
        <v>#REF!</v>
      </c>
      <c r="AI3642" s="26" t="e">
        <f t="shared" si="2166"/>
        <v>#REF!</v>
      </c>
      <c r="AJ3642" s="22" t="e">
        <f t="shared" si="2166"/>
        <v>#REF!</v>
      </c>
      <c r="AK3642" s="25" t="e">
        <f t="shared" si="2158"/>
        <v>#REF!</v>
      </c>
      <c r="AL3642" s="60">
        <f t="shared" si="2164"/>
        <v>40192</v>
      </c>
      <c r="AM3642" s="2"/>
    </row>
    <row r="3643" spans="1:39" ht="11.25" x14ac:dyDescent="0.2">
      <c r="A3643" s="2" t="s">
        <v>5</v>
      </c>
      <c r="B3643" s="2" t="str">
        <f t="shared" si="2168"/>
        <v>CACY2010</v>
      </c>
      <c r="C3643" s="2" t="s">
        <v>34</v>
      </c>
      <c r="D3643" s="4">
        <v>40191</v>
      </c>
      <c r="K3643" s="54">
        <f t="shared" si="2159"/>
        <v>0</v>
      </c>
      <c r="T3643" s="53">
        <v>7</v>
      </c>
      <c r="U3643" s="54">
        <v>26</v>
      </c>
      <c r="V3643" s="55">
        <v>6601</v>
      </c>
      <c r="W3643" s="48">
        <f t="shared" si="2167"/>
        <v>1404</v>
      </c>
      <c r="X3643" s="32">
        <v>47890</v>
      </c>
      <c r="Y3643" s="31">
        <f t="shared" si="2160"/>
        <v>0.13783670912507831</v>
      </c>
      <c r="Z3643" s="30">
        <f t="shared" si="2161"/>
        <v>5.4291083733556066E-4</v>
      </c>
      <c r="AA3643" s="10">
        <f t="shared" si="2155"/>
        <v>253.88461538461539</v>
      </c>
      <c r="AB3643" s="9" t="str">
        <f t="shared" si="2154"/>
        <v>U E</v>
      </c>
      <c r="AC3643" s="28">
        <f t="shared" si="2162"/>
        <v>0.13783670912507831</v>
      </c>
      <c r="AD3643" s="29">
        <f t="shared" si="2163"/>
        <v>5.4291083733556066E-4</v>
      </c>
      <c r="AE3643" s="15">
        <f t="shared" si="2156"/>
        <v>253.88461538461539</v>
      </c>
      <c r="AF3643" s="27" t="e">
        <f t="shared" si="2165"/>
        <v>#REF!</v>
      </c>
      <c r="AG3643" s="7" t="e">
        <f t="shared" si="2165"/>
        <v>#REF!</v>
      </c>
      <c r="AH3643" s="17" t="e">
        <f t="shared" si="2157"/>
        <v>#REF!</v>
      </c>
      <c r="AI3643" s="26" t="e">
        <f t="shared" si="2166"/>
        <v>#REF!</v>
      </c>
      <c r="AJ3643" s="22" t="e">
        <f t="shared" si="2166"/>
        <v>#REF!</v>
      </c>
      <c r="AK3643" s="25" t="e">
        <f t="shared" si="2158"/>
        <v>#REF!</v>
      </c>
      <c r="AL3643" s="60">
        <f t="shared" si="2164"/>
        <v>40191</v>
      </c>
      <c r="AM3643" s="2"/>
    </row>
    <row r="3644" spans="1:39" ht="11.25" x14ac:dyDescent="0.2">
      <c r="A3644" s="2" t="s">
        <v>5</v>
      </c>
      <c r="B3644" s="2" t="str">
        <f t="shared" si="2168"/>
        <v>CACY2010</v>
      </c>
      <c r="C3644" s="2" t="s">
        <v>34</v>
      </c>
      <c r="D3644" s="4">
        <v>40190</v>
      </c>
      <c r="K3644" s="54">
        <f t="shared" si="2159"/>
        <v>0</v>
      </c>
      <c r="T3644" s="53">
        <v>10</v>
      </c>
      <c r="U3644" s="54">
        <v>533</v>
      </c>
      <c r="V3644" s="55">
        <v>149913</v>
      </c>
      <c r="W3644" s="48">
        <f t="shared" si="2167"/>
        <v>1399</v>
      </c>
      <c r="X3644" s="32">
        <v>47890</v>
      </c>
      <c r="Y3644" s="31">
        <f t="shared" si="2160"/>
        <v>3.1303612445186886</v>
      </c>
      <c r="Z3644" s="30">
        <f t="shared" si="2161"/>
        <v>1.1129672165378994E-2</v>
      </c>
      <c r="AA3644" s="10">
        <f t="shared" si="2155"/>
        <v>281.26266416510316</v>
      </c>
      <c r="AB3644" s="9" t="str">
        <f t="shared" ref="AB3644:AB3706" si="2169">IF(E3644&gt;0,"M E","U E")</f>
        <v>U E</v>
      </c>
      <c r="AC3644" s="28">
        <f t="shared" si="2162"/>
        <v>3.1303612445186886</v>
      </c>
      <c r="AD3644" s="29">
        <f t="shared" si="2163"/>
        <v>1.1129672165378994E-2</v>
      </c>
      <c r="AE3644" s="15">
        <f t="shared" si="2156"/>
        <v>281.26266416510316</v>
      </c>
      <c r="AF3644" s="27" t="e">
        <f t="shared" si="2165"/>
        <v>#REF!</v>
      </c>
      <c r="AG3644" s="7" t="e">
        <f t="shared" si="2165"/>
        <v>#REF!</v>
      </c>
      <c r="AH3644" s="17" t="e">
        <f t="shared" si="2157"/>
        <v>#REF!</v>
      </c>
      <c r="AI3644" s="26" t="e">
        <f t="shared" si="2166"/>
        <v>#REF!</v>
      </c>
      <c r="AJ3644" s="22" t="e">
        <f t="shared" si="2166"/>
        <v>#REF!</v>
      </c>
      <c r="AK3644" s="25" t="e">
        <f t="shared" si="2158"/>
        <v>#REF!</v>
      </c>
      <c r="AL3644" s="60">
        <f t="shared" si="2164"/>
        <v>40190</v>
      </c>
      <c r="AM3644" s="2"/>
    </row>
    <row r="3645" spans="1:39" ht="11.25" x14ac:dyDescent="0.2">
      <c r="A3645" s="2" t="s">
        <v>5</v>
      </c>
      <c r="B3645" s="2" t="str">
        <f t="shared" si="2168"/>
        <v>CACY2010</v>
      </c>
      <c r="C3645" s="2" t="s">
        <v>34</v>
      </c>
      <c r="D3645" s="4">
        <v>40189</v>
      </c>
      <c r="K3645" s="54">
        <f t="shared" si="2159"/>
        <v>0</v>
      </c>
      <c r="T3645" s="53">
        <v>12</v>
      </c>
      <c r="U3645" s="54">
        <v>249</v>
      </c>
      <c r="V3645" s="55">
        <v>21968</v>
      </c>
      <c r="W3645" s="48">
        <f t="shared" si="2167"/>
        <v>1389</v>
      </c>
      <c r="X3645" s="32">
        <v>47890</v>
      </c>
      <c r="Y3645" s="31">
        <f t="shared" si="2160"/>
        <v>0.45871789517644601</v>
      </c>
      <c r="Z3645" s="30">
        <f t="shared" si="2161"/>
        <v>5.1994153267905614E-3</v>
      </c>
      <c r="AA3645" s="10">
        <f t="shared" si="2155"/>
        <v>88.224899598393577</v>
      </c>
      <c r="AB3645" s="9" t="str">
        <f t="shared" si="2169"/>
        <v>U E</v>
      </c>
      <c r="AC3645" s="28">
        <f t="shared" si="2162"/>
        <v>0.45871789517644601</v>
      </c>
      <c r="AD3645" s="29">
        <f t="shared" si="2163"/>
        <v>5.1994153267905614E-3</v>
      </c>
      <c r="AE3645" s="15">
        <f t="shared" si="2156"/>
        <v>88.224899598393577</v>
      </c>
      <c r="AF3645" s="27" t="e">
        <f t="shared" si="2165"/>
        <v>#REF!</v>
      </c>
      <c r="AG3645" s="7" t="e">
        <f t="shared" si="2165"/>
        <v>#REF!</v>
      </c>
      <c r="AH3645" s="17" t="e">
        <f t="shared" si="2157"/>
        <v>#REF!</v>
      </c>
      <c r="AI3645" s="26" t="e">
        <f t="shared" si="2166"/>
        <v>#REF!</v>
      </c>
      <c r="AJ3645" s="22" t="e">
        <f t="shared" si="2166"/>
        <v>#REF!</v>
      </c>
      <c r="AK3645" s="25" t="e">
        <f t="shared" si="2158"/>
        <v>#REF!</v>
      </c>
      <c r="AL3645" s="60">
        <f t="shared" si="2164"/>
        <v>40189</v>
      </c>
      <c r="AM3645" s="2"/>
    </row>
    <row r="3646" spans="1:39" ht="11.25" x14ac:dyDescent="0.2">
      <c r="A3646" s="2" t="s">
        <v>5</v>
      </c>
      <c r="B3646" s="2" t="str">
        <f t="shared" si="2168"/>
        <v>CACY2010</v>
      </c>
      <c r="C3646" s="2" t="s">
        <v>34</v>
      </c>
      <c r="D3646" s="4">
        <v>40188</v>
      </c>
      <c r="K3646" s="54">
        <f t="shared" si="2159"/>
        <v>0</v>
      </c>
      <c r="T3646" s="53">
        <v>3</v>
      </c>
      <c r="U3646" s="54">
        <v>72</v>
      </c>
      <c r="V3646" s="55">
        <v>7611</v>
      </c>
      <c r="W3646" s="48">
        <f t="shared" si="2167"/>
        <v>1380</v>
      </c>
      <c r="X3646" s="32">
        <v>47890</v>
      </c>
      <c r="Y3646" s="31">
        <f t="shared" si="2160"/>
        <v>0.15892670703695969</v>
      </c>
      <c r="Z3646" s="30">
        <f t="shared" si="2161"/>
        <v>1.5034453956984757E-3</v>
      </c>
      <c r="AA3646" s="10">
        <f t="shared" ref="AA3646:AA3708" si="2170">IF(Z3646=0,0,Y3646/Z3646)</f>
        <v>105.70833333333333</v>
      </c>
      <c r="AB3646" s="9" t="str">
        <f t="shared" si="2169"/>
        <v>U E</v>
      </c>
      <c r="AC3646" s="28">
        <f t="shared" si="2162"/>
        <v>0.15892670703695969</v>
      </c>
      <c r="AD3646" s="29">
        <f t="shared" si="2163"/>
        <v>1.5034453956984757E-3</v>
      </c>
      <c r="AE3646" s="15">
        <f t="shared" ref="AE3646:AE3708" si="2171">IF(AD3646=0,0,AC3646/AD3646)</f>
        <v>105.70833333333333</v>
      </c>
      <c r="AF3646" s="27" t="e">
        <f t="shared" si="2165"/>
        <v>#REF!</v>
      </c>
      <c r="AG3646" s="7" t="e">
        <f t="shared" si="2165"/>
        <v>#REF!</v>
      </c>
      <c r="AH3646" s="17" t="e">
        <f t="shared" ref="AH3646:AH3708" si="2172">AF3646/AG3646</f>
        <v>#REF!</v>
      </c>
      <c r="AI3646" s="26" t="e">
        <f t="shared" si="2166"/>
        <v>#REF!</v>
      </c>
      <c r="AJ3646" s="22" t="e">
        <f t="shared" si="2166"/>
        <v>#REF!</v>
      </c>
      <c r="AK3646" s="25" t="e">
        <f t="shared" ref="AK3646:AK3708" si="2173">AI3646/AJ3646</f>
        <v>#REF!</v>
      </c>
      <c r="AL3646" s="60">
        <f t="shared" si="2164"/>
        <v>40188</v>
      </c>
      <c r="AM3646" s="2"/>
    </row>
    <row r="3647" spans="1:39" ht="11.25" x14ac:dyDescent="0.2">
      <c r="A3647" s="2" t="s">
        <v>5</v>
      </c>
      <c r="B3647" s="2" t="str">
        <f t="shared" si="2168"/>
        <v>CACY2010</v>
      </c>
      <c r="C3647" s="2" t="s">
        <v>34</v>
      </c>
      <c r="D3647" s="4">
        <v>40187</v>
      </c>
      <c r="K3647" s="54">
        <f t="shared" si="2159"/>
        <v>0</v>
      </c>
      <c r="T3647" s="53"/>
      <c r="U3647" s="54"/>
      <c r="V3647" s="55"/>
      <c r="W3647" s="48">
        <f t="shared" si="2167"/>
        <v>1379</v>
      </c>
      <c r="X3647" s="32">
        <v>47890</v>
      </c>
      <c r="Y3647" s="31">
        <f t="shared" si="2160"/>
        <v>0</v>
      </c>
      <c r="Z3647" s="30">
        <f t="shared" si="2161"/>
        <v>0</v>
      </c>
      <c r="AA3647" s="10">
        <f t="shared" si="2170"/>
        <v>0</v>
      </c>
      <c r="AB3647" s="9" t="str">
        <f t="shared" si="2169"/>
        <v>U E</v>
      </c>
      <c r="AC3647" s="28">
        <f t="shared" si="2162"/>
        <v>0</v>
      </c>
      <c r="AD3647" s="29">
        <f t="shared" si="2163"/>
        <v>0</v>
      </c>
      <c r="AE3647" s="15">
        <f t="shared" si="2171"/>
        <v>0</v>
      </c>
      <c r="AF3647" s="27" t="e">
        <f t="shared" si="2165"/>
        <v>#REF!</v>
      </c>
      <c r="AG3647" s="7" t="e">
        <f t="shared" si="2165"/>
        <v>#REF!</v>
      </c>
      <c r="AH3647" s="17" t="e">
        <f t="shared" si="2172"/>
        <v>#REF!</v>
      </c>
      <c r="AI3647" s="26" t="e">
        <f t="shared" si="2166"/>
        <v>#REF!</v>
      </c>
      <c r="AJ3647" s="22" t="e">
        <f t="shared" si="2166"/>
        <v>#REF!</v>
      </c>
      <c r="AK3647" s="25" t="e">
        <f t="shared" si="2173"/>
        <v>#REF!</v>
      </c>
      <c r="AL3647" s="60">
        <f t="shared" si="2164"/>
        <v>40187</v>
      </c>
      <c r="AM3647" s="2"/>
    </row>
    <row r="3648" spans="1:39" ht="11.25" x14ac:dyDescent="0.2">
      <c r="A3648" s="2" t="s">
        <v>5</v>
      </c>
      <c r="B3648" s="2" t="str">
        <f t="shared" si="2168"/>
        <v>CACY2010</v>
      </c>
      <c r="C3648" s="2" t="s">
        <v>34</v>
      </c>
      <c r="D3648" s="4">
        <v>40186</v>
      </c>
      <c r="K3648" s="54">
        <f t="shared" si="2159"/>
        <v>0</v>
      </c>
      <c r="T3648" s="53">
        <v>1</v>
      </c>
      <c r="U3648" s="54">
        <v>1</v>
      </c>
      <c r="V3648" s="55">
        <v>136</v>
      </c>
      <c r="W3648" s="48">
        <f t="shared" si="2167"/>
        <v>1381</v>
      </c>
      <c r="X3648" s="32">
        <v>47890</v>
      </c>
      <c r="Y3648" s="31">
        <f t="shared" si="2160"/>
        <v>2.8398413029860096E-3</v>
      </c>
      <c r="Z3648" s="30">
        <f t="shared" si="2161"/>
        <v>2.0881186051367718E-5</v>
      </c>
      <c r="AA3648" s="10">
        <f t="shared" si="2170"/>
        <v>136</v>
      </c>
      <c r="AB3648" s="9" t="str">
        <f t="shared" si="2169"/>
        <v>U E</v>
      </c>
      <c r="AC3648" s="28">
        <f t="shared" si="2162"/>
        <v>2.8398413029860096E-3</v>
      </c>
      <c r="AD3648" s="29">
        <f t="shared" si="2163"/>
        <v>2.0881186051367718E-5</v>
      </c>
      <c r="AE3648" s="15">
        <f t="shared" si="2171"/>
        <v>136</v>
      </c>
      <c r="AF3648" s="27" t="e">
        <f t="shared" si="2165"/>
        <v>#REF!</v>
      </c>
      <c r="AG3648" s="7" t="e">
        <f t="shared" si="2165"/>
        <v>#REF!</v>
      </c>
      <c r="AH3648" s="17" t="e">
        <f t="shared" si="2172"/>
        <v>#REF!</v>
      </c>
      <c r="AI3648" s="26" t="e">
        <f t="shared" si="2166"/>
        <v>#REF!</v>
      </c>
      <c r="AJ3648" s="22" t="e">
        <f t="shared" si="2166"/>
        <v>#REF!</v>
      </c>
      <c r="AK3648" s="25" t="e">
        <f t="shared" si="2173"/>
        <v>#REF!</v>
      </c>
      <c r="AL3648" s="60">
        <f t="shared" si="2164"/>
        <v>40186</v>
      </c>
      <c r="AM3648" s="2"/>
    </row>
    <row r="3649" spans="1:39" ht="11.25" x14ac:dyDescent="0.2">
      <c r="A3649" s="2" t="s">
        <v>5</v>
      </c>
      <c r="B3649" s="2" t="str">
        <f t="shared" si="2168"/>
        <v>CACY2010</v>
      </c>
      <c r="C3649" s="2" t="s">
        <v>34</v>
      </c>
      <c r="D3649" s="4">
        <v>40185</v>
      </c>
      <c r="K3649" s="54">
        <f t="shared" si="2159"/>
        <v>0</v>
      </c>
      <c r="T3649" s="53">
        <v>2</v>
      </c>
      <c r="U3649" s="54">
        <v>16</v>
      </c>
      <c r="V3649" s="55">
        <v>1011</v>
      </c>
      <c r="W3649" s="48">
        <f t="shared" si="2167"/>
        <v>1383</v>
      </c>
      <c r="X3649" s="32">
        <v>47890</v>
      </c>
      <c r="Y3649" s="31">
        <f t="shared" si="2160"/>
        <v>2.1110879097932762E-2</v>
      </c>
      <c r="Z3649" s="30">
        <f t="shared" si="2161"/>
        <v>3.3409897682188348E-4</v>
      </c>
      <c r="AA3649" s="10">
        <f t="shared" si="2170"/>
        <v>63.1875</v>
      </c>
      <c r="AB3649" s="9" t="str">
        <f t="shared" si="2169"/>
        <v>U E</v>
      </c>
      <c r="AC3649" s="28">
        <f t="shared" si="2162"/>
        <v>2.1110879097932762E-2</v>
      </c>
      <c r="AD3649" s="29">
        <f t="shared" si="2163"/>
        <v>3.3409897682188348E-4</v>
      </c>
      <c r="AE3649" s="15">
        <f t="shared" si="2171"/>
        <v>63.1875</v>
      </c>
      <c r="AF3649" s="27" t="e">
        <f t="shared" si="2165"/>
        <v>#REF!</v>
      </c>
      <c r="AG3649" s="7" t="e">
        <f t="shared" si="2165"/>
        <v>#REF!</v>
      </c>
      <c r="AH3649" s="17" t="e">
        <f t="shared" si="2172"/>
        <v>#REF!</v>
      </c>
      <c r="AI3649" s="26" t="e">
        <f t="shared" si="2166"/>
        <v>#REF!</v>
      </c>
      <c r="AJ3649" s="22" t="e">
        <f t="shared" si="2166"/>
        <v>#REF!</v>
      </c>
      <c r="AK3649" s="25" t="e">
        <f t="shared" si="2173"/>
        <v>#REF!</v>
      </c>
      <c r="AL3649" s="60">
        <f t="shared" si="2164"/>
        <v>40185</v>
      </c>
      <c r="AM3649" s="2"/>
    </row>
    <row r="3650" spans="1:39" ht="11.25" x14ac:dyDescent="0.2">
      <c r="A3650" s="2" t="s">
        <v>5</v>
      </c>
      <c r="B3650" s="2" t="str">
        <f t="shared" si="2168"/>
        <v>CACY2010</v>
      </c>
      <c r="C3650" s="2" t="s">
        <v>34</v>
      </c>
      <c r="D3650" s="4">
        <v>40184</v>
      </c>
      <c r="K3650" s="54">
        <f t="shared" si="2159"/>
        <v>0</v>
      </c>
      <c r="T3650" s="53">
        <v>1</v>
      </c>
      <c r="U3650" s="54">
        <v>1</v>
      </c>
      <c r="V3650" s="55">
        <v>133</v>
      </c>
      <c r="W3650" s="48">
        <f t="shared" si="2167"/>
        <v>1383</v>
      </c>
      <c r="X3650" s="32">
        <v>47890</v>
      </c>
      <c r="Y3650" s="31">
        <f t="shared" si="2160"/>
        <v>2.7771977448319066E-3</v>
      </c>
      <c r="Z3650" s="30">
        <f t="shared" si="2161"/>
        <v>2.0881186051367718E-5</v>
      </c>
      <c r="AA3650" s="10">
        <f t="shared" si="2170"/>
        <v>133</v>
      </c>
      <c r="AB3650" s="9" t="str">
        <f t="shared" si="2169"/>
        <v>U E</v>
      </c>
      <c r="AC3650" s="28">
        <f t="shared" si="2162"/>
        <v>2.7771977448319066E-3</v>
      </c>
      <c r="AD3650" s="29">
        <f t="shared" si="2163"/>
        <v>2.0881186051367718E-5</v>
      </c>
      <c r="AE3650" s="15">
        <f t="shared" si="2171"/>
        <v>133</v>
      </c>
      <c r="AF3650" s="27" t="e">
        <f t="shared" si="2165"/>
        <v>#REF!</v>
      </c>
      <c r="AG3650" s="7" t="e">
        <f t="shared" si="2165"/>
        <v>#REF!</v>
      </c>
      <c r="AH3650" s="17" t="e">
        <f t="shared" si="2172"/>
        <v>#REF!</v>
      </c>
      <c r="AI3650" s="26" t="e">
        <f t="shared" si="2166"/>
        <v>#REF!</v>
      </c>
      <c r="AJ3650" s="22" t="e">
        <f t="shared" si="2166"/>
        <v>#REF!</v>
      </c>
      <c r="AK3650" s="25" t="e">
        <f t="shared" si="2173"/>
        <v>#REF!</v>
      </c>
      <c r="AL3650" s="60">
        <f t="shared" si="2164"/>
        <v>40184</v>
      </c>
    </row>
    <row r="3651" spans="1:39" ht="11.25" x14ac:dyDescent="0.2">
      <c r="A3651" s="2" t="s">
        <v>5</v>
      </c>
      <c r="B3651" s="2" t="str">
        <f t="shared" si="2168"/>
        <v>CACY2010</v>
      </c>
      <c r="C3651" s="2" t="s">
        <v>34</v>
      </c>
      <c r="D3651" s="4">
        <v>40183</v>
      </c>
      <c r="K3651" s="54">
        <f t="shared" si="2159"/>
        <v>0</v>
      </c>
      <c r="T3651" s="53">
        <v>1</v>
      </c>
      <c r="U3651" s="54">
        <v>5</v>
      </c>
      <c r="V3651" s="55">
        <v>627</v>
      </c>
      <c r="W3651" s="48">
        <f t="shared" si="2167"/>
        <v>1382</v>
      </c>
      <c r="X3651" s="32">
        <v>47890</v>
      </c>
      <c r="Y3651" s="31">
        <f t="shared" si="2160"/>
        <v>1.309250365420756E-2</v>
      </c>
      <c r="Z3651" s="30">
        <f t="shared" si="2161"/>
        <v>1.0440593025683859E-4</v>
      </c>
      <c r="AA3651" s="10">
        <f t="shared" si="2170"/>
        <v>125.4</v>
      </c>
      <c r="AB3651" s="9" t="str">
        <f t="shared" si="2169"/>
        <v>U E</v>
      </c>
      <c r="AC3651" s="28">
        <f t="shared" si="2162"/>
        <v>1.309250365420756E-2</v>
      </c>
      <c r="AD3651" s="29">
        <f t="shared" si="2163"/>
        <v>1.0440593025683859E-4</v>
      </c>
      <c r="AE3651" s="15">
        <f t="shared" si="2171"/>
        <v>125.4</v>
      </c>
      <c r="AF3651" s="27" t="e">
        <f t="shared" si="2165"/>
        <v>#REF!</v>
      </c>
      <c r="AG3651" s="7" t="e">
        <f t="shared" si="2165"/>
        <v>#REF!</v>
      </c>
      <c r="AH3651" s="17" t="e">
        <f t="shared" si="2172"/>
        <v>#REF!</v>
      </c>
      <c r="AI3651" s="26" t="e">
        <f t="shared" si="2166"/>
        <v>#REF!</v>
      </c>
      <c r="AJ3651" s="22" t="e">
        <f t="shared" si="2166"/>
        <v>#REF!</v>
      </c>
      <c r="AK3651" s="25" t="e">
        <f t="shared" si="2173"/>
        <v>#REF!</v>
      </c>
      <c r="AL3651" s="60">
        <f t="shared" si="2164"/>
        <v>40183</v>
      </c>
    </row>
    <row r="3652" spans="1:39" ht="11.25" x14ac:dyDescent="0.2">
      <c r="A3652" s="2" t="s">
        <v>5</v>
      </c>
      <c r="B3652" s="2" t="str">
        <f t="shared" si="2168"/>
        <v>CACY2010</v>
      </c>
      <c r="C3652" s="2" t="s">
        <v>34</v>
      </c>
      <c r="D3652" s="4">
        <v>40182</v>
      </c>
      <c r="K3652" s="54">
        <f t="shared" si="2159"/>
        <v>0</v>
      </c>
      <c r="T3652" s="53">
        <v>2</v>
      </c>
      <c r="U3652" s="54">
        <v>2</v>
      </c>
      <c r="V3652" s="55">
        <v>298</v>
      </c>
      <c r="W3652" s="48">
        <f t="shared" si="2167"/>
        <v>1382</v>
      </c>
      <c r="X3652" s="32">
        <v>47890</v>
      </c>
      <c r="Y3652" s="31">
        <f t="shared" si="2160"/>
        <v>6.2225934433075801E-3</v>
      </c>
      <c r="Z3652" s="30">
        <f t="shared" si="2161"/>
        <v>4.1762372102735435E-5</v>
      </c>
      <c r="AA3652" s="10">
        <f t="shared" si="2170"/>
        <v>149</v>
      </c>
      <c r="AB3652" s="9" t="str">
        <f t="shared" si="2169"/>
        <v>U E</v>
      </c>
      <c r="AC3652" s="28">
        <f t="shared" si="2162"/>
        <v>6.2225934433075801E-3</v>
      </c>
      <c r="AD3652" s="29">
        <f t="shared" si="2163"/>
        <v>4.1762372102735435E-5</v>
      </c>
      <c r="AE3652" s="15">
        <f t="shared" si="2171"/>
        <v>149</v>
      </c>
      <c r="AF3652" s="27" t="e">
        <f t="shared" si="2165"/>
        <v>#REF!</v>
      </c>
      <c r="AG3652" s="7" t="e">
        <f t="shared" si="2165"/>
        <v>#REF!</v>
      </c>
      <c r="AH3652" s="17" t="e">
        <f t="shared" si="2172"/>
        <v>#REF!</v>
      </c>
      <c r="AI3652" s="26" t="e">
        <f t="shared" si="2166"/>
        <v>#REF!</v>
      </c>
      <c r="AJ3652" s="22" t="e">
        <f t="shared" si="2166"/>
        <v>#REF!</v>
      </c>
      <c r="AK3652" s="25" t="e">
        <f t="shared" si="2173"/>
        <v>#REF!</v>
      </c>
      <c r="AL3652" s="60">
        <f t="shared" si="2164"/>
        <v>40182</v>
      </c>
    </row>
    <row r="3653" spans="1:39" ht="11.25" x14ac:dyDescent="0.2">
      <c r="A3653" s="2" t="s">
        <v>5</v>
      </c>
      <c r="B3653" s="2" t="str">
        <f t="shared" si="2168"/>
        <v>CACY2010</v>
      </c>
      <c r="C3653" s="2" t="s">
        <v>34</v>
      </c>
      <c r="D3653" s="4">
        <v>40181</v>
      </c>
      <c r="K3653" s="54">
        <f t="shared" si="2159"/>
        <v>0</v>
      </c>
      <c r="T3653" s="53"/>
      <c r="U3653" s="54"/>
      <c r="V3653" s="55"/>
      <c r="W3653" s="48">
        <f t="shared" si="2167"/>
        <v>1382</v>
      </c>
      <c r="X3653" s="32">
        <v>47890</v>
      </c>
      <c r="Y3653" s="31">
        <f t="shared" si="2160"/>
        <v>0</v>
      </c>
      <c r="Z3653" s="30">
        <f t="shared" si="2161"/>
        <v>0</v>
      </c>
      <c r="AA3653" s="10">
        <f t="shared" si="2170"/>
        <v>0</v>
      </c>
      <c r="AB3653" s="9" t="str">
        <f t="shared" si="2169"/>
        <v>U E</v>
      </c>
      <c r="AC3653" s="28">
        <f t="shared" si="2162"/>
        <v>0</v>
      </c>
      <c r="AD3653" s="29">
        <f t="shared" si="2163"/>
        <v>0</v>
      </c>
      <c r="AE3653" s="15">
        <f t="shared" si="2171"/>
        <v>0</v>
      </c>
      <c r="AF3653" s="27" t="e">
        <f t="shared" si="2165"/>
        <v>#REF!</v>
      </c>
      <c r="AG3653" s="7" t="e">
        <f t="shared" si="2165"/>
        <v>#REF!</v>
      </c>
      <c r="AH3653" s="17" t="e">
        <f t="shared" si="2172"/>
        <v>#REF!</v>
      </c>
      <c r="AI3653" s="26" t="e">
        <f t="shared" si="2166"/>
        <v>#REF!</v>
      </c>
      <c r="AJ3653" s="22" t="e">
        <f t="shared" si="2166"/>
        <v>#REF!</v>
      </c>
      <c r="AK3653" s="25" t="e">
        <f t="shared" si="2173"/>
        <v>#REF!</v>
      </c>
      <c r="AL3653" s="60">
        <f t="shared" si="2164"/>
        <v>40181</v>
      </c>
    </row>
    <row r="3654" spans="1:39" ht="11.25" x14ac:dyDescent="0.2">
      <c r="A3654" s="2" t="s">
        <v>5</v>
      </c>
      <c r="B3654" s="2" t="str">
        <f t="shared" si="2168"/>
        <v>CACY2010</v>
      </c>
      <c r="C3654" s="2" t="s">
        <v>34</v>
      </c>
      <c r="D3654" s="4">
        <v>40180</v>
      </c>
      <c r="K3654" s="54">
        <f t="shared" ref="K3654:K3716" si="2174">L3654-J3654</f>
        <v>0</v>
      </c>
      <c r="T3654" s="53">
        <v>0</v>
      </c>
      <c r="U3654" s="54">
        <v>0</v>
      </c>
      <c r="V3654" s="55">
        <v>0</v>
      </c>
      <c r="W3654" s="48">
        <f t="shared" si="2167"/>
        <v>1384</v>
      </c>
      <c r="X3654" s="32">
        <v>47890</v>
      </c>
      <c r="Y3654" s="31">
        <f t="shared" si="2160"/>
        <v>0</v>
      </c>
      <c r="Z3654" s="30">
        <f t="shared" si="2161"/>
        <v>0</v>
      </c>
      <c r="AA3654" s="10">
        <f t="shared" si="2170"/>
        <v>0</v>
      </c>
      <c r="AB3654" s="9" t="str">
        <f t="shared" si="2169"/>
        <v>U E</v>
      </c>
      <c r="AC3654" s="28">
        <f t="shared" si="2162"/>
        <v>0</v>
      </c>
      <c r="AD3654" s="29">
        <f t="shared" si="2163"/>
        <v>0</v>
      </c>
      <c r="AE3654" s="15">
        <f t="shared" si="2171"/>
        <v>0</v>
      </c>
      <c r="AF3654" s="27" t="e">
        <f t="shared" si="2165"/>
        <v>#REF!</v>
      </c>
      <c r="AG3654" s="7" t="e">
        <f t="shared" si="2165"/>
        <v>#REF!</v>
      </c>
      <c r="AH3654" s="17" t="e">
        <f t="shared" si="2172"/>
        <v>#REF!</v>
      </c>
      <c r="AI3654" s="26" t="e">
        <f t="shared" si="2166"/>
        <v>#REF!</v>
      </c>
      <c r="AJ3654" s="22" t="e">
        <f t="shared" si="2166"/>
        <v>#REF!</v>
      </c>
      <c r="AK3654" s="25" t="e">
        <f t="shared" si="2173"/>
        <v>#REF!</v>
      </c>
      <c r="AL3654" s="60">
        <f t="shared" si="2164"/>
        <v>40180</v>
      </c>
    </row>
    <row r="3655" spans="1:39" ht="11.25" x14ac:dyDescent="0.2">
      <c r="A3655" s="2" t="s">
        <v>5</v>
      </c>
      <c r="B3655" s="2" t="str">
        <f t="shared" si="2168"/>
        <v>CACY2010</v>
      </c>
      <c r="C3655" s="2" t="s">
        <v>34</v>
      </c>
      <c r="D3655" s="4">
        <v>40179</v>
      </c>
      <c r="G3655" s="69">
        <v>0</v>
      </c>
      <c r="H3655" s="71">
        <v>0</v>
      </c>
      <c r="I3655" s="76">
        <v>0</v>
      </c>
      <c r="K3655" s="54">
        <f t="shared" si="2174"/>
        <v>0</v>
      </c>
      <c r="T3655" s="53">
        <v>21</v>
      </c>
      <c r="U3655" s="54">
        <v>8176</v>
      </c>
      <c r="V3655" s="55">
        <v>1150058</v>
      </c>
      <c r="W3655" s="48">
        <f t="shared" si="2167"/>
        <v>1385</v>
      </c>
      <c r="X3655" s="32">
        <v>47890</v>
      </c>
      <c r="Y3655" s="31">
        <f t="shared" si="2160"/>
        <v>24.014575067863856</v>
      </c>
      <c r="Z3655" s="30">
        <f t="shared" si="2161"/>
        <v>0.17072457715598247</v>
      </c>
      <c r="AA3655" s="10">
        <f t="shared" si="2170"/>
        <v>140.6626712328767</v>
      </c>
      <c r="AB3655" s="9" t="str">
        <f t="shared" si="2169"/>
        <v>U E</v>
      </c>
      <c r="AC3655" s="28">
        <f t="shared" si="2162"/>
        <v>24.014575067863856</v>
      </c>
      <c r="AD3655" s="29">
        <f t="shared" si="2163"/>
        <v>0.17072457715598247</v>
      </c>
      <c r="AE3655" s="15">
        <f t="shared" si="2171"/>
        <v>140.6626712328767</v>
      </c>
      <c r="AF3655" s="27" t="e">
        <f>#REF!+Y3655</f>
        <v>#REF!</v>
      </c>
      <c r="AG3655" s="7" t="e">
        <f>#REF!+Z3655</f>
        <v>#REF!</v>
      </c>
      <c r="AH3655" s="17" t="e">
        <f t="shared" si="2172"/>
        <v>#REF!</v>
      </c>
      <c r="AI3655" s="26" t="e">
        <f>#REF!+AC3655</f>
        <v>#REF!</v>
      </c>
      <c r="AJ3655" s="22" t="e">
        <f>#REF!+AD3655</f>
        <v>#REF!</v>
      </c>
      <c r="AK3655" s="25" t="e">
        <f t="shared" si="2173"/>
        <v>#REF!</v>
      </c>
      <c r="AL3655" s="60">
        <f t="shared" si="2164"/>
        <v>40179</v>
      </c>
    </row>
    <row r="3656" spans="1:39" ht="11.25" x14ac:dyDescent="0.2">
      <c r="A3656" s="2" t="s">
        <v>5</v>
      </c>
      <c r="B3656" s="2" t="str">
        <f t="shared" si="2168"/>
        <v>CACY2009</v>
      </c>
      <c r="C3656" s="2" t="s">
        <v>33</v>
      </c>
      <c r="D3656" s="4">
        <v>40178</v>
      </c>
      <c r="G3656" s="69">
        <v>240</v>
      </c>
      <c r="H3656" s="71">
        <v>2.4</v>
      </c>
      <c r="I3656" s="76">
        <v>100</v>
      </c>
      <c r="K3656" s="54">
        <f t="shared" si="2174"/>
        <v>0</v>
      </c>
      <c r="T3656" s="53">
        <v>4</v>
      </c>
      <c r="U3656" s="54">
        <v>81</v>
      </c>
      <c r="V3656" s="55">
        <v>13421</v>
      </c>
      <c r="W3656" s="48">
        <f t="shared" ref="W3656:W3664" si="2175">SUM(T3656:T4012)</f>
        <v>1365</v>
      </c>
      <c r="X3656" s="32">
        <v>47615</v>
      </c>
      <c r="Y3656" s="31">
        <f t="shared" ref="Y3656:Y3719" si="2176">V3656/X3656</f>
        <v>0.28186495852147431</v>
      </c>
      <c r="Z3656" s="30">
        <f t="shared" ref="Z3656:Z3719" si="2177">U3656/X3656</f>
        <v>1.7011445972907697E-3</v>
      </c>
      <c r="AA3656" s="10">
        <f t="shared" si="2170"/>
        <v>165.69135802469134</v>
      </c>
      <c r="AB3656" s="9" t="str">
        <f t="shared" si="2169"/>
        <v>U E</v>
      </c>
      <c r="AC3656" s="28">
        <f t="shared" ref="AC3656:AC3719" si="2178">IF($AB3656="U E",$Y3656,(V3656-E3656)/X3656)</f>
        <v>0.28186495852147431</v>
      </c>
      <c r="AD3656" s="29">
        <f t="shared" ref="AD3656:AD3719" si="2179">IF($AB3656="U E",$Z3656,(U3656-F3656)/X3656)</f>
        <v>1.7011445972907697E-3</v>
      </c>
      <c r="AE3656" s="15">
        <f t="shared" si="2171"/>
        <v>165.69135802469134</v>
      </c>
      <c r="AF3656" s="27" t="e">
        <f t="shared" si="2165"/>
        <v>#REF!</v>
      </c>
      <c r="AG3656" s="7" t="e">
        <f t="shared" si="2165"/>
        <v>#REF!</v>
      </c>
      <c r="AH3656" s="17" t="e">
        <f t="shared" si="2172"/>
        <v>#REF!</v>
      </c>
      <c r="AI3656" s="26" t="e">
        <f t="shared" si="2166"/>
        <v>#REF!</v>
      </c>
      <c r="AJ3656" s="22" t="e">
        <f t="shared" si="2166"/>
        <v>#REF!</v>
      </c>
      <c r="AK3656" s="25" t="e">
        <f t="shared" si="2173"/>
        <v>#REF!</v>
      </c>
      <c r="AL3656" s="60">
        <f>D3657</f>
        <v>40177</v>
      </c>
    </row>
    <row r="3657" spans="1:39" ht="11.25" x14ac:dyDescent="0.2">
      <c r="A3657" s="2" t="s">
        <v>5</v>
      </c>
      <c r="B3657" s="2" t="str">
        <f t="shared" si="2168"/>
        <v>CACY2009</v>
      </c>
      <c r="C3657" s="2" t="s">
        <v>33</v>
      </c>
      <c r="D3657" s="4">
        <v>40177</v>
      </c>
      <c r="K3657" s="54">
        <f t="shared" si="2174"/>
        <v>0</v>
      </c>
      <c r="T3657" s="53">
        <v>4</v>
      </c>
      <c r="U3657" s="54">
        <v>1096</v>
      </c>
      <c r="V3657" s="55">
        <v>30956</v>
      </c>
      <c r="W3657" s="48">
        <f t="shared" si="2175"/>
        <v>1364</v>
      </c>
      <c r="X3657" s="32">
        <v>47615</v>
      </c>
      <c r="Y3657" s="31">
        <f t="shared" si="2176"/>
        <v>0.65013126115719833</v>
      </c>
      <c r="Z3657" s="30">
        <f t="shared" si="2177"/>
        <v>2.3017956526304735E-2</v>
      </c>
      <c r="AA3657" s="10">
        <f t="shared" si="2170"/>
        <v>28.244525547445257</v>
      </c>
      <c r="AB3657" s="9" t="str">
        <f t="shared" si="2169"/>
        <v>U E</v>
      </c>
      <c r="AC3657" s="28">
        <f t="shared" si="2178"/>
        <v>0.65013126115719833</v>
      </c>
      <c r="AD3657" s="29">
        <f t="shared" si="2179"/>
        <v>2.3017956526304735E-2</v>
      </c>
      <c r="AE3657" s="15">
        <f t="shared" si="2171"/>
        <v>28.244525547445257</v>
      </c>
      <c r="AF3657" s="27" t="e">
        <f t="shared" si="2165"/>
        <v>#REF!</v>
      </c>
      <c r="AG3657" s="7" t="e">
        <f t="shared" si="2165"/>
        <v>#REF!</v>
      </c>
      <c r="AH3657" s="17" t="e">
        <f t="shared" si="2172"/>
        <v>#REF!</v>
      </c>
      <c r="AI3657" s="26" t="e">
        <f t="shared" si="2166"/>
        <v>#REF!</v>
      </c>
      <c r="AJ3657" s="22" t="e">
        <f t="shared" si="2166"/>
        <v>#REF!</v>
      </c>
      <c r="AK3657" s="25" t="e">
        <f t="shared" si="2173"/>
        <v>#REF!</v>
      </c>
      <c r="AL3657" s="60">
        <f>D3658</f>
        <v>40176</v>
      </c>
    </row>
    <row r="3658" spans="1:39" ht="11.25" x14ac:dyDescent="0.2">
      <c r="A3658" s="2" t="s">
        <v>5</v>
      </c>
      <c r="B3658" s="2" t="str">
        <f t="shared" si="2168"/>
        <v>CACY2009</v>
      </c>
      <c r="C3658" s="2" t="s">
        <v>33</v>
      </c>
      <c r="D3658" s="4">
        <v>40176</v>
      </c>
      <c r="G3658" s="78"/>
      <c r="H3658" s="79"/>
      <c r="I3658" s="80"/>
      <c r="K3658" s="54">
        <f t="shared" si="2174"/>
        <v>0</v>
      </c>
      <c r="T3658" s="53">
        <v>4</v>
      </c>
      <c r="U3658" s="54">
        <v>13</v>
      </c>
      <c r="V3658" s="55">
        <v>1464</v>
      </c>
      <c r="W3658" s="48">
        <f t="shared" si="2175"/>
        <v>1361</v>
      </c>
      <c r="X3658" s="32">
        <v>47615</v>
      </c>
      <c r="Y3658" s="31">
        <f t="shared" si="2176"/>
        <v>3.0746613462144284E-2</v>
      </c>
      <c r="Z3658" s="30">
        <f t="shared" si="2177"/>
        <v>2.7302320697259266E-4</v>
      </c>
      <c r="AA3658" s="10">
        <f t="shared" si="2170"/>
        <v>112.61538461538463</v>
      </c>
      <c r="AB3658" s="9" t="str">
        <f t="shared" si="2169"/>
        <v>U E</v>
      </c>
      <c r="AC3658" s="28">
        <f t="shared" si="2178"/>
        <v>3.0746613462144284E-2</v>
      </c>
      <c r="AD3658" s="29">
        <f t="shared" si="2179"/>
        <v>2.7302320697259266E-4</v>
      </c>
      <c r="AE3658" s="15">
        <f t="shared" si="2171"/>
        <v>112.61538461538463</v>
      </c>
      <c r="AF3658" s="27" t="e">
        <f t="shared" si="2165"/>
        <v>#REF!</v>
      </c>
      <c r="AG3658" s="7" t="e">
        <f t="shared" si="2165"/>
        <v>#REF!</v>
      </c>
      <c r="AH3658" s="17" t="e">
        <f t="shared" si="2172"/>
        <v>#REF!</v>
      </c>
      <c r="AI3658" s="26" t="e">
        <f t="shared" si="2166"/>
        <v>#REF!</v>
      </c>
      <c r="AJ3658" s="22" t="e">
        <f t="shared" si="2166"/>
        <v>#REF!</v>
      </c>
      <c r="AK3658" s="25" t="e">
        <f t="shared" si="2173"/>
        <v>#REF!</v>
      </c>
      <c r="AL3658" s="60">
        <f>D3659</f>
        <v>40175</v>
      </c>
    </row>
    <row r="3659" spans="1:39" ht="11.25" x14ac:dyDescent="0.2">
      <c r="A3659" s="2" t="s">
        <v>5</v>
      </c>
      <c r="B3659" s="2" t="str">
        <f t="shared" si="2168"/>
        <v>CACY2009</v>
      </c>
      <c r="C3659" s="2" t="s">
        <v>33</v>
      </c>
      <c r="D3659" s="4">
        <v>40175</v>
      </c>
      <c r="K3659" s="54">
        <f t="shared" si="2174"/>
        <v>0</v>
      </c>
      <c r="T3659" s="53">
        <v>1</v>
      </c>
      <c r="U3659" s="54">
        <v>1</v>
      </c>
      <c r="V3659" s="55">
        <v>169</v>
      </c>
      <c r="W3659" s="48">
        <f t="shared" si="2175"/>
        <v>1359</v>
      </c>
      <c r="X3659" s="32">
        <v>47615</v>
      </c>
      <c r="Y3659" s="31">
        <f t="shared" si="2176"/>
        <v>3.5493016906437049E-3</v>
      </c>
      <c r="Z3659" s="30">
        <f t="shared" si="2177"/>
        <v>2.1001785151737897E-5</v>
      </c>
      <c r="AA3659" s="10">
        <f t="shared" si="2170"/>
        <v>169</v>
      </c>
      <c r="AB3659" s="9" t="str">
        <f t="shared" si="2169"/>
        <v>U E</v>
      </c>
      <c r="AC3659" s="28">
        <f t="shared" si="2178"/>
        <v>3.5493016906437049E-3</v>
      </c>
      <c r="AD3659" s="29">
        <f t="shared" si="2179"/>
        <v>2.1001785151737897E-5</v>
      </c>
      <c r="AE3659" s="15">
        <f t="shared" si="2171"/>
        <v>169</v>
      </c>
      <c r="AF3659" s="27" t="e">
        <f t="shared" si="2165"/>
        <v>#REF!</v>
      </c>
      <c r="AG3659" s="7" t="e">
        <f t="shared" si="2165"/>
        <v>#REF!</v>
      </c>
      <c r="AH3659" s="17" t="e">
        <f t="shared" si="2172"/>
        <v>#REF!</v>
      </c>
      <c r="AI3659" s="26" t="e">
        <f t="shared" si="2166"/>
        <v>#REF!</v>
      </c>
      <c r="AJ3659" s="22" t="e">
        <f t="shared" si="2166"/>
        <v>#REF!</v>
      </c>
      <c r="AK3659" s="25" t="e">
        <f t="shared" si="2173"/>
        <v>#REF!</v>
      </c>
      <c r="AL3659" s="60">
        <f>D3660</f>
        <v>40174</v>
      </c>
    </row>
    <row r="3660" spans="1:39" ht="11.25" x14ac:dyDescent="0.2">
      <c r="A3660" s="2" t="s">
        <v>5</v>
      </c>
      <c r="B3660" s="2" t="str">
        <f t="shared" si="2168"/>
        <v>CACY2009</v>
      </c>
      <c r="C3660" s="2" t="s">
        <v>33</v>
      </c>
      <c r="D3660" s="4">
        <v>40174</v>
      </c>
      <c r="K3660" s="54">
        <f t="shared" si="2174"/>
        <v>0</v>
      </c>
      <c r="T3660" s="53">
        <v>8</v>
      </c>
      <c r="U3660" s="54">
        <v>2428</v>
      </c>
      <c r="V3660" s="55">
        <v>323255</v>
      </c>
      <c r="W3660" s="48">
        <f t="shared" si="2175"/>
        <v>1360</v>
      </c>
      <c r="X3660" s="32">
        <v>47615</v>
      </c>
      <c r="Y3660" s="31">
        <f t="shared" si="2176"/>
        <v>6.7889320592250337</v>
      </c>
      <c r="Z3660" s="30">
        <f t="shared" si="2177"/>
        <v>5.0992334348419613E-2</v>
      </c>
      <c r="AA3660" s="10">
        <f t="shared" si="2170"/>
        <v>133.13632619439869</v>
      </c>
      <c r="AB3660" s="9" t="str">
        <f t="shared" si="2169"/>
        <v>U E</v>
      </c>
      <c r="AC3660" s="28">
        <f t="shared" si="2178"/>
        <v>6.7889320592250337</v>
      </c>
      <c r="AD3660" s="29">
        <f t="shared" si="2179"/>
        <v>5.0992334348419613E-2</v>
      </c>
      <c r="AE3660" s="15">
        <f t="shared" si="2171"/>
        <v>133.13632619439869</v>
      </c>
      <c r="AF3660" s="27" t="e">
        <f t="shared" si="2165"/>
        <v>#REF!</v>
      </c>
      <c r="AG3660" s="7" t="e">
        <f t="shared" si="2165"/>
        <v>#REF!</v>
      </c>
      <c r="AH3660" s="17" t="e">
        <f t="shared" si="2172"/>
        <v>#REF!</v>
      </c>
      <c r="AI3660" s="26" t="e">
        <f t="shared" si="2166"/>
        <v>#REF!</v>
      </c>
      <c r="AJ3660" s="22" t="e">
        <f t="shared" si="2166"/>
        <v>#REF!</v>
      </c>
      <c r="AK3660" s="25" t="e">
        <f t="shared" si="2173"/>
        <v>#REF!</v>
      </c>
      <c r="AL3660" s="60">
        <f>D3661</f>
        <v>40173</v>
      </c>
    </row>
    <row r="3661" spans="1:39" ht="11.25" x14ac:dyDescent="0.2">
      <c r="A3661" s="2" t="s">
        <v>5</v>
      </c>
      <c r="B3661" s="2" t="str">
        <f t="shared" si="2168"/>
        <v>CACY2009</v>
      </c>
      <c r="C3661" s="2" t="s">
        <v>33</v>
      </c>
      <c r="D3661" s="4">
        <v>40173</v>
      </c>
      <c r="K3661" s="54">
        <f t="shared" si="2174"/>
        <v>0</v>
      </c>
      <c r="T3661" s="53">
        <v>3</v>
      </c>
      <c r="U3661" s="54">
        <v>855</v>
      </c>
      <c r="V3661" s="55">
        <v>135307</v>
      </c>
      <c r="W3661" s="48">
        <f t="shared" si="2175"/>
        <v>1352</v>
      </c>
      <c r="X3661" s="32">
        <v>47615</v>
      </c>
      <c r="Y3661" s="31">
        <f t="shared" si="2176"/>
        <v>2.8416885435261996</v>
      </c>
      <c r="Z3661" s="30">
        <f t="shared" si="2177"/>
        <v>1.7956526304735904E-2</v>
      </c>
      <c r="AA3661" s="10">
        <f t="shared" si="2170"/>
        <v>158.25380116959062</v>
      </c>
      <c r="AB3661" s="9" t="str">
        <f t="shared" si="2169"/>
        <v>U E</v>
      </c>
      <c r="AC3661" s="28">
        <f t="shared" si="2178"/>
        <v>2.8416885435261996</v>
      </c>
      <c r="AD3661" s="29">
        <f t="shared" si="2179"/>
        <v>1.7956526304735904E-2</v>
      </c>
      <c r="AE3661" s="15">
        <f t="shared" si="2171"/>
        <v>158.25380116959062</v>
      </c>
      <c r="AF3661" s="27" t="e">
        <f t="shared" si="2165"/>
        <v>#REF!</v>
      </c>
      <c r="AG3661" s="7" t="e">
        <f t="shared" si="2165"/>
        <v>#REF!</v>
      </c>
      <c r="AH3661" s="17" t="e">
        <f t="shared" si="2172"/>
        <v>#REF!</v>
      </c>
      <c r="AI3661" s="26" t="e">
        <f t="shared" si="2166"/>
        <v>#REF!</v>
      </c>
      <c r="AJ3661" s="22" t="e">
        <f t="shared" si="2166"/>
        <v>#REF!</v>
      </c>
      <c r="AK3661" s="25" t="e">
        <f t="shared" si="2173"/>
        <v>#REF!</v>
      </c>
      <c r="AL3661" s="60" t="e">
        <f>#REF!</f>
        <v>#REF!</v>
      </c>
    </row>
    <row r="3662" spans="1:39" ht="11.25" x14ac:dyDescent="0.2">
      <c r="A3662" s="2" t="s">
        <v>5</v>
      </c>
      <c r="B3662" s="2" t="str">
        <f t="shared" si="2168"/>
        <v>CACY2009</v>
      </c>
      <c r="C3662" s="2" t="s">
        <v>33</v>
      </c>
      <c r="D3662" s="4">
        <v>40172</v>
      </c>
      <c r="K3662" s="54">
        <f t="shared" si="2174"/>
        <v>0</v>
      </c>
      <c r="T3662" s="53">
        <v>3</v>
      </c>
      <c r="U3662" s="54">
        <v>4</v>
      </c>
      <c r="V3662" s="55">
        <v>373</v>
      </c>
      <c r="W3662" s="48">
        <f t="shared" si="2175"/>
        <v>1352</v>
      </c>
      <c r="X3662" s="32">
        <v>47615</v>
      </c>
      <c r="Y3662" s="31">
        <f t="shared" si="2176"/>
        <v>7.8336658615982355E-3</v>
      </c>
      <c r="Z3662" s="30">
        <f t="shared" si="2177"/>
        <v>8.4007140606951589E-5</v>
      </c>
      <c r="AA3662" s="10">
        <f t="shared" si="2170"/>
        <v>93.25</v>
      </c>
      <c r="AB3662" s="9" t="str">
        <f t="shared" si="2169"/>
        <v>U E</v>
      </c>
      <c r="AC3662" s="28">
        <f t="shared" si="2178"/>
        <v>7.8336658615982355E-3</v>
      </c>
      <c r="AD3662" s="29">
        <f t="shared" si="2179"/>
        <v>8.4007140606951589E-5</v>
      </c>
      <c r="AE3662" s="15">
        <f t="shared" si="2171"/>
        <v>93.25</v>
      </c>
      <c r="AF3662" s="27" t="e">
        <f t="shared" si="2165"/>
        <v>#REF!</v>
      </c>
      <c r="AG3662" s="7" t="e">
        <f t="shared" si="2165"/>
        <v>#REF!</v>
      </c>
      <c r="AH3662" s="17" t="e">
        <f t="shared" si="2172"/>
        <v>#REF!</v>
      </c>
      <c r="AI3662" s="26" t="e">
        <f t="shared" si="2166"/>
        <v>#REF!</v>
      </c>
      <c r="AJ3662" s="22" t="e">
        <f t="shared" si="2166"/>
        <v>#REF!</v>
      </c>
      <c r="AK3662" s="25" t="e">
        <f t="shared" si="2173"/>
        <v>#REF!</v>
      </c>
      <c r="AL3662" s="60">
        <f t="shared" ref="AL3662:AL3725" si="2180">D3662</f>
        <v>40172</v>
      </c>
    </row>
    <row r="3663" spans="1:39" ht="11.25" x14ac:dyDescent="0.2">
      <c r="A3663" s="2" t="s">
        <v>5</v>
      </c>
      <c r="B3663" s="2" t="str">
        <f t="shared" si="2168"/>
        <v>CACY2009</v>
      </c>
      <c r="C3663" s="2" t="s">
        <v>33</v>
      </c>
      <c r="D3663" s="4">
        <v>40171</v>
      </c>
      <c r="E3663" s="66">
        <v>2608223</v>
      </c>
      <c r="F3663" s="63">
        <v>21350</v>
      </c>
      <c r="K3663" s="54">
        <f t="shared" si="2174"/>
        <v>0</v>
      </c>
      <c r="T3663" s="53">
        <v>35</v>
      </c>
      <c r="U3663" s="54">
        <v>21350</v>
      </c>
      <c r="V3663" s="55">
        <v>2608224</v>
      </c>
      <c r="W3663" s="48">
        <f t="shared" si="2175"/>
        <v>1361</v>
      </c>
      <c r="X3663" s="32">
        <v>47615</v>
      </c>
      <c r="Y3663" s="31">
        <f t="shared" si="2176"/>
        <v>54.777360075606424</v>
      </c>
      <c r="Z3663" s="30">
        <f t="shared" si="2177"/>
        <v>0.44838811298960413</v>
      </c>
      <c r="AA3663" s="10">
        <f t="shared" si="2170"/>
        <v>122.16505854800936</v>
      </c>
      <c r="AB3663" s="9" t="str">
        <f t="shared" si="2169"/>
        <v>M E</v>
      </c>
      <c r="AC3663" s="28">
        <f t="shared" si="2178"/>
        <v>2.1001785151737897E-5</v>
      </c>
      <c r="AD3663" s="29">
        <f t="shared" si="2179"/>
        <v>0</v>
      </c>
      <c r="AE3663" s="15">
        <f t="shared" si="2171"/>
        <v>0</v>
      </c>
      <c r="AF3663" s="27" t="e">
        <f t="shared" si="2165"/>
        <v>#REF!</v>
      </c>
      <c r="AG3663" s="7" t="e">
        <f t="shared" si="2165"/>
        <v>#REF!</v>
      </c>
      <c r="AH3663" s="17" t="e">
        <f t="shared" si="2172"/>
        <v>#REF!</v>
      </c>
      <c r="AI3663" s="26" t="e">
        <f t="shared" si="2166"/>
        <v>#REF!</v>
      </c>
      <c r="AJ3663" s="22" t="e">
        <f t="shared" si="2166"/>
        <v>#REF!</v>
      </c>
      <c r="AK3663" s="25" t="e">
        <f t="shared" si="2173"/>
        <v>#REF!</v>
      </c>
      <c r="AL3663" s="60">
        <f t="shared" si="2180"/>
        <v>40171</v>
      </c>
    </row>
    <row r="3664" spans="1:39" ht="11.25" x14ac:dyDescent="0.2">
      <c r="A3664" s="2" t="s">
        <v>5</v>
      </c>
      <c r="B3664" s="2" t="str">
        <f t="shared" si="2168"/>
        <v>CACY2009</v>
      </c>
      <c r="C3664" s="2" t="s">
        <v>33</v>
      </c>
      <c r="D3664" s="4">
        <v>40170</v>
      </c>
      <c r="K3664" s="54">
        <f t="shared" si="2174"/>
        <v>0</v>
      </c>
      <c r="T3664" s="53">
        <v>4</v>
      </c>
      <c r="U3664" s="54">
        <v>16</v>
      </c>
      <c r="V3664" s="55">
        <v>797</v>
      </c>
      <c r="W3664" s="48">
        <f t="shared" si="2175"/>
        <v>1330</v>
      </c>
      <c r="X3664" s="32">
        <v>47615</v>
      </c>
      <c r="Y3664" s="31">
        <f t="shared" si="2176"/>
        <v>1.6738422765935103E-2</v>
      </c>
      <c r="Z3664" s="30">
        <f t="shared" si="2177"/>
        <v>3.3602856242780636E-4</v>
      </c>
      <c r="AA3664" s="10">
        <f t="shared" si="2170"/>
        <v>49.812499999999993</v>
      </c>
      <c r="AB3664" s="9" t="str">
        <f t="shared" si="2169"/>
        <v>U E</v>
      </c>
      <c r="AC3664" s="28">
        <f t="shared" si="2178"/>
        <v>1.6738422765935103E-2</v>
      </c>
      <c r="AD3664" s="29">
        <f t="shared" si="2179"/>
        <v>3.3602856242780636E-4</v>
      </c>
      <c r="AE3664" s="15">
        <f t="shared" si="2171"/>
        <v>49.812499999999993</v>
      </c>
      <c r="AF3664" s="27" t="e">
        <f t="shared" si="2165"/>
        <v>#REF!</v>
      </c>
      <c r="AG3664" s="7" t="e">
        <f t="shared" si="2165"/>
        <v>#REF!</v>
      </c>
      <c r="AH3664" s="17" t="e">
        <f t="shared" si="2172"/>
        <v>#REF!</v>
      </c>
      <c r="AI3664" s="26" t="e">
        <f t="shared" si="2166"/>
        <v>#REF!</v>
      </c>
      <c r="AJ3664" s="22" t="e">
        <f t="shared" si="2166"/>
        <v>#REF!</v>
      </c>
      <c r="AK3664" s="25" t="e">
        <f t="shared" si="2173"/>
        <v>#REF!</v>
      </c>
      <c r="AL3664" s="60">
        <f t="shared" si="2180"/>
        <v>40170</v>
      </c>
    </row>
    <row r="3665" spans="1:39" ht="11.25" x14ac:dyDescent="0.2">
      <c r="A3665" s="2" t="s">
        <v>5</v>
      </c>
      <c r="B3665" s="2" t="str">
        <f t="shared" si="2168"/>
        <v>CACY2009</v>
      </c>
      <c r="C3665" s="2" t="s">
        <v>33</v>
      </c>
      <c r="D3665" s="4">
        <v>40169</v>
      </c>
      <c r="K3665" s="54">
        <f t="shared" si="2174"/>
        <v>0</v>
      </c>
      <c r="T3665" s="53">
        <v>1</v>
      </c>
      <c r="U3665" s="54">
        <v>1</v>
      </c>
      <c r="V3665" s="55">
        <v>175</v>
      </c>
      <c r="W3665" s="48">
        <f t="shared" ref="W3665:W3728" si="2181">SUM(T3665:T4020)</f>
        <v>1326</v>
      </c>
      <c r="X3665" s="32">
        <v>47615</v>
      </c>
      <c r="Y3665" s="31">
        <f t="shared" si="2176"/>
        <v>3.675312401554132E-3</v>
      </c>
      <c r="Z3665" s="30">
        <f t="shared" si="2177"/>
        <v>2.1001785151737897E-5</v>
      </c>
      <c r="AA3665" s="10">
        <f t="shared" si="2170"/>
        <v>175</v>
      </c>
      <c r="AB3665" s="9" t="str">
        <f t="shared" si="2169"/>
        <v>U E</v>
      </c>
      <c r="AC3665" s="28">
        <f t="shared" si="2178"/>
        <v>3.675312401554132E-3</v>
      </c>
      <c r="AD3665" s="29">
        <f t="shared" si="2179"/>
        <v>2.1001785151737897E-5</v>
      </c>
      <c r="AE3665" s="15">
        <f t="shared" si="2171"/>
        <v>175</v>
      </c>
      <c r="AF3665" s="27" t="e">
        <f t="shared" si="2165"/>
        <v>#REF!</v>
      </c>
      <c r="AG3665" s="7" t="e">
        <f t="shared" si="2165"/>
        <v>#REF!</v>
      </c>
      <c r="AH3665" s="17" t="e">
        <f t="shared" si="2172"/>
        <v>#REF!</v>
      </c>
      <c r="AI3665" s="26" t="e">
        <f t="shared" si="2166"/>
        <v>#REF!</v>
      </c>
      <c r="AJ3665" s="22" t="e">
        <f t="shared" si="2166"/>
        <v>#REF!</v>
      </c>
      <c r="AK3665" s="25" t="e">
        <f t="shared" si="2173"/>
        <v>#REF!</v>
      </c>
      <c r="AL3665" s="60">
        <f t="shared" si="2180"/>
        <v>40169</v>
      </c>
      <c r="AM3665" s="2"/>
    </row>
    <row r="3666" spans="1:39" ht="11.25" x14ac:dyDescent="0.2">
      <c r="A3666" s="2" t="s">
        <v>5</v>
      </c>
      <c r="B3666" s="2" t="str">
        <f t="shared" si="2168"/>
        <v>CACY2009</v>
      </c>
      <c r="C3666" s="2" t="s">
        <v>33</v>
      </c>
      <c r="D3666" s="4">
        <v>40168</v>
      </c>
      <c r="K3666" s="54">
        <f t="shared" si="2174"/>
        <v>0</v>
      </c>
      <c r="T3666" s="53">
        <v>6</v>
      </c>
      <c r="U3666" s="54">
        <v>110</v>
      </c>
      <c r="V3666" s="55">
        <v>16399</v>
      </c>
      <c r="W3666" s="48">
        <f t="shared" si="2181"/>
        <v>1329</v>
      </c>
      <c r="X3666" s="32">
        <v>47615</v>
      </c>
      <c r="Y3666" s="31">
        <f t="shared" si="2176"/>
        <v>0.34440827470334978</v>
      </c>
      <c r="Z3666" s="30">
        <f t="shared" si="2177"/>
        <v>2.3101963666911688E-3</v>
      </c>
      <c r="AA3666" s="10">
        <f t="shared" si="2170"/>
        <v>149.08181818181816</v>
      </c>
      <c r="AB3666" s="9" t="str">
        <f t="shared" si="2169"/>
        <v>U E</v>
      </c>
      <c r="AC3666" s="28">
        <f t="shared" si="2178"/>
        <v>0.34440827470334978</v>
      </c>
      <c r="AD3666" s="29">
        <f t="shared" si="2179"/>
        <v>2.3101963666911688E-3</v>
      </c>
      <c r="AE3666" s="15">
        <f t="shared" si="2171"/>
        <v>149.08181818181816</v>
      </c>
      <c r="AF3666" s="27" t="e">
        <f t="shared" si="2165"/>
        <v>#REF!</v>
      </c>
      <c r="AG3666" s="7" t="e">
        <f t="shared" si="2165"/>
        <v>#REF!</v>
      </c>
      <c r="AH3666" s="17" t="e">
        <f t="shared" si="2172"/>
        <v>#REF!</v>
      </c>
      <c r="AI3666" s="26" t="e">
        <f t="shared" si="2166"/>
        <v>#REF!</v>
      </c>
      <c r="AJ3666" s="22" t="e">
        <f t="shared" si="2166"/>
        <v>#REF!</v>
      </c>
      <c r="AK3666" s="25" t="e">
        <f t="shared" si="2173"/>
        <v>#REF!</v>
      </c>
      <c r="AL3666" s="60">
        <f t="shared" si="2180"/>
        <v>40168</v>
      </c>
      <c r="AM3666" s="2"/>
    </row>
    <row r="3667" spans="1:39" ht="11.25" x14ac:dyDescent="0.2">
      <c r="A3667" s="2" t="s">
        <v>5</v>
      </c>
      <c r="B3667" s="2" t="str">
        <f t="shared" si="2168"/>
        <v>CACY2009</v>
      </c>
      <c r="C3667" s="2" t="s">
        <v>33</v>
      </c>
      <c r="D3667" s="4">
        <v>40167</v>
      </c>
      <c r="K3667" s="54">
        <f t="shared" si="2174"/>
        <v>0</v>
      </c>
      <c r="T3667" s="53"/>
      <c r="U3667" s="54"/>
      <c r="V3667" s="55"/>
      <c r="W3667" s="48">
        <f t="shared" si="2181"/>
        <v>1329</v>
      </c>
      <c r="X3667" s="32">
        <v>47615</v>
      </c>
      <c r="Y3667" s="31">
        <f t="shared" si="2176"/>
        <v>0</v>
      </c>
      <c r="Z3667" s="30">
        <f t="shared" si="2177"/>
        <v>0</v>
      </c>
      <c r="AA3667" s="10">
        <f t="shared" si="2170"/>
        <v>0</v>
      </c>
      <c r="AB3667" s="9" t="str">
        <f t="shared" si="2169"/>
        <v>U E</v>
      </c>
      <c r="AC3667" s="28">
        <f t="shared" si="2178"/>
        <v>0</v>
      </c>
      <c r="AD3667" s="29">
        <f t="shared" si="2179"/>
        <v>0</v>
      </c>
      <c r="AE3667" s="15">
        <f t="shared" si="2171"/>
        <v>0</v>
      </c>
      <c r="AF3667" s="27" t="e">
        <f t="shared" si="2165"/>
        <v>#REF!</v>
      </c>
      <c r="AG3667" s="7" t="e">
        <f t="shared" si="2165"/>
        <v>#REF!</v>
      </c>
      <c r="AH3667" s="17" t="e">
        <f t="shared" si="2172"/>
        <v>#REF!</v>
      </c>
      <c r="AI3667" s="26" t="e">
        <f t="shared" si="2166"/>
        <v>#REF!</v>
      </c>
      <c r="AJ3667" s="22" t="e">
        <f t="shared" si="2166"/>
        <v>#REF!</v>
      </c>
      <c r="AK3667" s="25" t="e">
        <f t="shared" si="2173"/>
        <v>#REF!</v>
      </c>
      <c r="AL3667" s="60">
        <f t="shared" si="2180"/>
        <v>40167</v>
      </c>
      <c r="AM3667" s="2"/>
    </row>
    <row r="3668" spans="1:39" ht="11.25" x14ac:dyDescent="0.2">
      <c r="A3668" s="2" t="s">
        <v>5</v>
      </c>
      <c r="B3668" s="2" t="str">
        <f t="shared" si="2168"/>
        <v>CACY2009</v>
      </c>
      <c r="C3668" s="2" t="s">
        <v>33</v>
      </c>
      <c r="D3668" s="4">
        <v>40166</v>
      </c>
      <c r="K3668" s="54">
        <f t="shared" si="2174"/>
        <v>0</v>
      </c>
      <c r="T3668" s="53">
        <v>1</v>
      </c>
      <c r="U3668" s="54">
        <v>6</v>
      </c>
      <c r="V3668" s="55">
        <v>806</v>
      </c>
      <c r="W3668" s="48">
        <f t="shared" si="2181"/>
        <v>1336</v>
      </c>
      <c r="X3668" s="32">
        <v>47615</v>
      </c>
      <c r="Y3668" s="31">
        <f t="shared" si="2176"/>
        <v>1.6927438832300745E-2</v>
      </c>
      <c r="Z3668" s="30">
        <f t="shared" si="2177"/>
        <v>1.2601071091042739E-4</v>
      </c>
      <c r="AA3668" s="10">
        <f t="shared" si="2170"/>
        <v>134.33333333333331</v>
      </c>
      <c r="AB3668" s="9" t="str">
        <f t="shared" si="2169"/>
        <v>U E</v>
      </c>
      <c r="AC3668" s="28">
        <f t="shared" si="2178"/>
        <v>1.6927438832300745E-2</v>
      </c>
      <c r="AD3668" s="29">
        <f t="shared" si="2179"/>
        <v>1.2601071091042739E-4</v>
      </c>
      <c r="AE3668" s="15">
        <f t="shared" si="2171"/>
        <v>134.33333333333331</v>
      </c>
      <c r="AF3668" s="27" t="e">
        <f t="shared" si="2165"/>
        <v>#REF!</v>
      </c>
      <c r="AG3668" s="7" t="e">
        <f t="shared" si="2165"/>
        <v>#REF!</v>
      </c>
      <c r="AH3668" s="17" t="e">
        <f t="shared" si="2172"/>
        <v>#REF!</v>
      </c>
      <c r="AI3668" s="26" t="e">
        <f t="shared" si="2166"/>
        <v>#REF!</v>
      </c>
      <c r="AJ3668" s="22" t="e">
        <f t="shared" si="2166"/>
        <v>#REF!</v>
      </c>
      <c r="AK3668" s="25" t="e">
        <f t="shared" si="2173"/>
        <v>#REF!</v>
      </c>
      <c r="AL3668" s="60">
        <f t="shared" si="2180"/>
        <v>40166</v>
      </c>
      <c r="AM3668" s="2"/>
    </row>
    <row r="3669" spans="1:39" ht="11.25" x14ac:dyDescent="0.2">
      <c r="A3669" s="2" t="s">
        <v>5</v>
      </c>
      <c r="B3669" s="2" t="str">
        <f t="shared" si="2168"/>
        <v>CACY2009</v>
      </c>
      <c r="C3669" s="2" t="s">
        <v>33</v>
      </c>
      <c r="D3669" s="4">
        <v>40165</v>
      </c>
      <c r="K3669" s="54">
        <f t="shared" si="2174"/>
        <v>0</v>
      </c>
      <c r="T3669" s="53">
        <v>2</v>
      </c>
      <c r="U3669" s="54">
        <v>4</v>
      </c>
      <c r="V3669" s="55">
        <v>251</v>
      </c>
      <c r="W3669" s="48">
        <f t="shared" si="2181"/>
        <v>1341</v>
      </c>
      <c r="X3669" s="32">
        <v>47615</v>
      </c>
      <c r="Y3669" s="31">
        <f t="shared" si="2176"/>
        <v>5.2714480730862122E-3</v>
      </c>
      <c r="Z3669" s="30">
        <f t="shared" si="2177"/>
        <v>8.4007140606951589E-5</v>
      </c>
      <c r="AA3669" s="10">
        <f t="shared" si="2170"/>
        <v>62.75</v>
      </c>
      <c r="AB3669" s="9" t="str">
        <f t="shared" si="2169"/>
        <v>U E</v>
      </c>
      <c r="AC3669" s="28">
        <f t="shared" si="2178"/>
        <v>5.2714480730862122E-3</v>
      </c>
      <c r="AD3669" s="29">
        <f t="shared" si="2179"/>
        <v>8.4007140606951589E-5</v>
      </c>
      <c r="AE3669" s="15">
        <f t="shared" si="2171"/>
        <v>62.75</v>
      </c>
      <c r="AF3669" s="27" t="e">
        <f t="shared" si="2165"/>
        <v>#REF!</v>
      </c>
      <c r="AG3669" s="7" t="e">
        <f t="shared" si="2165"/>
        <v>#REF!</v>
      </c>
      <c r="AH3669" s="17" t="e">
        <f t="shared" si="2172"/>
        <v>#REF!</v>
      </c>
      <c r="AI3669" s="26" t="e">
        <f t="shared" si="2166"/>
        <v>#REF!</v>
      </c>
      <c r="AJ3669" s="22" t="e">
        <f t="shared" si="2166"/>
        <v>#REF!</v>
      </c>
      <c r="AK3669" s="25" t="e">
        <f t="shared" si="2173"/>
        <v>#REF!</v>
      </c>
      <c r="AL3669" s="60">
        <f t="shared" si="2180"/>
        <v>40165</v>
      </c>
      <c r="AM3669" s="2"/>
    </row>
    <row r="3670" spans="1:39" ht="11.25" x14ac:dyDescent="0.2">
      <c r="A3670" s="2" t="s">
        <v>5</v>
      </c>
      <c r="B3670" s="2" t="str">
        <f t="shared" si="2168"/>
        <v>CACY2009</v>
      </c>
      <c r="C3670" s="2" t="s">
        <v>33</v>
      </c>
      <c r="D3670" s="4">
        <v>40164</v>
      </c>
      <c r="K3670" s="54">
        <f t="shared" si="2174"/>
        <v>0</v>
      </c>
      <c r="T3670" s="53"/>
      <c r="U3670" s="54"/>
      <c r="V3670" s="55"/>
      <c r="W3670" s="48">
        <f t="shared" si="2181"/>
        <v>1343</v>
      </c>
      <c r="X3670" s="32">
        <v>47615</v>
      </c>
      <c r="Y3670" s="31">
        <f t="shared" si="2176"/>
        <v>0</v>
      </c>
      <c r="Z3670" s="30">
        <f t="shared" si="2177"/>
        <v>0</v>
      </c>
      <c r="AA3670" s="10">
        <f t="shared" si="2170"/>
        <v>0</v>
      </c>
      <c r="AB3670" s="9" t="str">
        <f t="shared" si="2169"/>
        <v>U E</v>
      </c>
      <c r="AC3670" s="28">
        <f t="shared" si="2178"/>
        <v>0</v>
      </c>
      <c r="AD3670" s="29">
        <f t="shared" si="2179"/>
        <v>0</v>
      </c>
      <c r="AE3670" s="15">
        <f t="shared" si="2171"/>
        <v>0</v>
      </c>
      <c r="AF3670" s="27" t="e">
        <f t="shared" si="2165"/>
        <v>#REF!</v>
      </c>
      <c r="AG3670" s="7" t="e">
        <f t="shared" si="2165"/>
        <v>#REF!</v>
      </c>
      <c r="AH3670" s="17" t="e">
        <f t="shared" si="2172"/>
        <v>#REF!</v>
      </c>
      <c r="AI3670" s="26" t="e">
        <f t="shared" si="2166"/>
        <v>#REF!</v>
      </c>
      <c r="AJ3670" s="22" t="e">
        <f t="shared" si="2166"/>
        <v>#REF!</v>
      </c>
      <c r="AK3670" s="25" t="e">
        <f t="shared" si="2173"/>
        <v>#REF!</v>
      </c>
      <c r="AL3670" s="60">
        <f t="shared" si="2180"/>
        <v>40164</v>
      </c>
      <c r="AM3670" s="2"/>
    </row>
    <row r="3671" spans="1:39" ht="11.25" x14ac:dyDescent="0.2">
      <c r="A3671" s="2" t="s">
        <v>5</v>
      </c>
      <c r="B3671" s="2" t="str">
        <f t="shared" si="2168"/>
        <v>CACY2009</v>
      </c>
      <c r="C3671" s="2" t="s">
        <v>33</v>
      </c>
      <c r="D3671" s="4">
        <v>40163</v>
      </c>
      <c r="K3671" s="54">
        <f t="shared" si="2174"/>
        <v>0</v>
      </c>
      <c r="T3671" s="53">
        <v>4</v>
      </c>
      <c r="U3671" s="54">
        <v>277</v>
      </c>
      <c r="V3671" s="55">
        <v>32326</v>
      </c>
      <c r="W3671" s="48">
        <f t="shared" si="2181"/>
        <v>1346</v>
      </c>
      <c r="X3671" s="32">
        <v>47615</v>
      </c>
      <c r="Y3671" s="31">
        <f t="shared" si="2176"/>
        <v>0.67890370681507928</v>
      </c>
      <c r="Z3671" s="30">
        <f t="shared" si="2177"/>
        <v>5.8174944870313973E-3</v>
      </c>
      <c r="AA3671" s="10">
        <f t="shared" si="2170"/>
        <v>116.70036101083033</v>
      </c>
      <c r="AB3671" s="9" t="str">
        <f t="shared" si="2169"/>
        <v>U E</v>
      </c>
      <c r="AC3671" s="28">
        <f t="shared" si="2178"/>
        <v>0.67890370681507928</v>
      </c>
      <c r="AD3671" s="29">
        <f t="shared" si="2179"/>
        <v>5.8174944870313973E-3</v>
      </c>
      <c r="AE3671" s="15">
        <f t="shared" si="2171"/>
        <v>116.70036101083033</v>
      </c>
      <c r="AF3671" s="27" t="e">
        <f t="shared" si="2165"/>
        <v>#REF!</v>
      </c>
      <c r="AG3671" s="7" t="e">
        <f t="shared" si="2165"/>
        <v>#REF!</v>
      </c>
      <c r="AH3671" s="17" t="e">
        <f t="shared" si="2172"/>
        <v>#REF!</v>
      </c>
      <c r="AI3671" s="26" t="e">
        <f t="shared" si="2166"/>
        <v>#REF!</v>
      </c>
      <c r="AJ3671" s="22" t="e">
        <f t="shared" si="2166"/>
        <v>#REF!</v>
      </c>
      <c r="AK3671" s="25" t="e">
        <f t="shared" si="2173"/>
        <v>#REF!</v>
      </c>
      <c r="AL3671" s="60">
        <f t="shared" si="2180"/>
        <v>40163</v>
      </c>
      <c r="AM3671" s="2"/>
    </row>
    <row r="3672" spans="1:39" ht="11.25" x14ac:dyDescent="0.2">
      <c r="A3672" s="2" t="s">
        <v>5</v>
      </c>
      <c r="B3672" s="2" t="str">
        <f t="shared" si="2168"/>
        <v>CACY2009</v>
      </c>
      <c r="C3672" s="2" t="s">
        <v>33</v>
      </c>
      <c r="D3672" s="4">
        <v>40162</v>
      </c>
      <c r="K3672" s="54">
        <f t="shared" si="2174"/>
        <v>0</v>
      </c>
      <c r="T3672" s="53">
        <v>17</v>
      </c>
      <c r="U3672" s="54">
        <v>468</v>
      </c>
      <c r="V3672" s="55">
        <v>63009</v>
      </c>
      <c r="W3672" s="48">
        <f t="shared" si="2181"/>
        <v>1348</v>
      </c>
      <c r="X3672" s="32">
        <v>47615</v>
      </c>
      <c r="Y3672" s="31">
        <f t="shared" si="2176"/>
        <v>1.3233014806258532</v>
      </c>
      <c r="Z3672" s="30">
        <f t="shared" si="2177"/>
        <v>9.8288354510133354E-3</v>
      </c>
      <c r="AA3672" s="10">
        <f t="shared" si="2170"/>
        <v>134.63461538461539</v>
      </c>
      <c r="AB3672" s="9" t="str">
        <f t="shared" si="2169"/>
        <v>U E</v>
      </c>
      <c r="AC3672" s="28">
        <f t="shared" si="2178"/>
        <v>1.3233014806258532</v>
      </c>
      <c r="AD3672" s="29">
        <f t="shared" si="2179"/>
        <v>9.8288354510133354E-3</v>
      </c>
      <c r="AE3672" s="15">
        <f t="shared" si="2171"/>
        <v>134.63461538461539</v>
      </c>
      <c r="AF3672" s="27" t="e">
        <f t="shared" si="2165"/>
        <v>#REF!</v>
      </c>
      <c r="AG3672" s="7" t="e">
        <f t="shared" si="2165"/>
        <v>#REF!</v>
      </c>
      <c r="AH3672" s="17" t="e">
        <f t="shared" si="2172"/>
        <v>#REF!</v>
      </c>
      <c r="AI3672" s="26" t="e">
        <f t="shared" si="2166"/>
        <v>#REF!</v>
      </c>
      <c r="AJ3672" s="22" t="e">
        <f t="shared" si="2166"/>
        <v>#REF!</v>
      </c>
      <c r="AK3672" s="25" t="e">
        <f t="shared" si="2173"/>
        <v>#REF!</v>
      </c>
      <c r="AL3672" s="60">
        <f t="shared" si="2180"/>
        <v>40162</v>
      </c>
      <c r="AM3672" s="2"/>
    </row>
    <row r="3673" spans="1:39" ht="11.25" x14ac:dyDescent="0.2">
      <c r="A3673" s="2" t="s">
        <v>5</v>
      </c>
      <c r="B3673" s="2" t="str">
        <f t="shared" si="2168"/>
        <v>CACY2009</v>
      </c>
      <c r="C3673" s="2" t="s">
        <v>33</v>
      </c>
      <c r="D3673" s="4">
        <v>40161</v>
      </c>
      <c r="K3673" s="54">
        <f t="shared" si="2174"/>
        <v>0</v>
      </c>
      <c r="T3673" s="53">
        <v>3</v>
      </c>
      <c r="U3673" s="54">
        <v>65</v>
      </c>
      <c r="V3673" s="55">
        <v>12133</v>
      </c>
      <c r="W3673" s="48">
        <f t="shared" si="2181"/>
        <v>1344</v>
      </c>
      <c r="X3673" s="32">
        <v>47615</v>
      </c>
      <c r="Y3673" s="31">
        <f t="shared" si="2176"/>
        <v>0.25481465924603591</v>
      </c>
      <c r="Z3673" s="30">
        <f t="shared" si="2177"/>
        <v>1.3651160348629634E-3</v>
      </c>
      <c r="AA3673" s="10">
        <f t="shared" si="2170"/>
        <v>186.66153846153844</v>
      </c>
      <c r="AB3673" s="9" t="str">
        <f t="shared" si="2169"/>
        <v>U E</v>
      </c>
      <c r="AC3673" s="28">
        <f t="shared" si="2178"/>
        <v>0.25481465924603591</v>
      </c>
      <c r="AD3673" s="29">
        <f t="shared" si="2179"/>
        <v>1.3651160348629634E-3</v>
      </c>
      <c r="AE3673" s="15">
        <f t="shared" si="2171"/>
        <v>186.66153846153844</v>
      </c>
      <c r="AF3673" s="27" t="e">
        <f t="shared" si="2165"/>
        <v>#REF!</v>
      </c>
      <c r="AG3673" s="7" t="e">
        <f t="shared" si="2165"/>
        <v>#REF!</v>
      </c>
      <c r="AH3673" s="17" t="e">
        <f t="shared" si="2172"/>
        <v>#REF!</v>
      </c>
      <c r="AI3673" s="26" t="e">
        <f t="shared" si="2166"/>
        <v>#REF!</v>
      </c>
      <c r="AJ3673" s="22" t="e">
        <f t="shared" si="2166"/>
        <v>#REF!</v>
      </c>
      <c r="AK3673" s="25" t="e">
        <f t="shared" si="2173"/>
        <v>#REF!</v>
      </c>
      <c r="AL3673" s="60">
        <f t="shared" si="2180"/>
        <v>40161</v>
      </c>
      <c r="AM3673" s="2"/>
    </row>
    <row r="3674" spans="1:39" ht="11.25" x14ac:dyDescent="0.2">
      <c r="A3674" s="2" t="s">
        <v>5</v>
      </c>
      <c r="B3674" s="2" t="str">
        <f t="shared" si="2168"/>
        <v>CACY2009</v>
      </c>
      <c r="C3674" s="2" t="s">
        <v>33</v>
      </c>
      <c r="D3674" s="4">
        <v>40160</v>
      </c>
      <c r="K3674" s="54">
        <f t="shared" si="2174"/>
        <v>0</v>
      </c>
      <c r="T3674" s="53">
        <v>2</v>
      </c>
      <c r="U3674" s="54">
        <v>6</v>
      </c>
      <c r="V3674" s="55">
        <v>158</v>
      </c>
      <c r="W3674" s="48">
        <f t="shared" si="2181"/>
        <v>1343</v>
      </c>
      <c r="X3674" s="32">
        <v>47615</v>
      </c>
      <c r="Y3674" s="31">
        <f t="shared" si="2176"/>
        <v>3.3182820539745879E-3</v>
      </c>
      <c r="Z3674" s="30">
        <f t="shared" si="2177"/>
        <v>1.2601071091042739E-4</v>
      </c>
      <c r="AA3674" s="10">
        <f t="shared" si="2170"/>
        <v>26.333333333333332</v>
      </c>
      <c r="AB3674" s="9" t="str">
        <f t="shared" si="2169"/>
        <v>U E</v>
      </c>
      <c r="AC3674" s="28">
        <f t="shared" si="2178"/>
        <v>3.3182820539745879E-3</v>
      </c>
      <c r="AD3674" s="29">
        <f t="shared" si="2179"/>
        <v>1.2601071091042739E-4</v>
      </c>
      <c r="AE3674" s="15">
        <f t="shared" si="2171"/>
        <v>26.333333333333332</v>
      </c>
      <c r="AF3674" s="27" t="e">
        <f t="shared" si="2165"/>
        <v>#REF!</v>
      </c>
      <c r="AG3674" s="7" t="e">
        <f t="shared" si="2165"/>
        <v>#REF!</v>
      </c>
      <c r="AH3674" s="17" t="e">
        <f t="shared" si="2172"/>
        <v>#REF!</v>
      </c>
      <c r="AI3674" s="26" t="e">
        <f t="shared" si="2166"/>
        <v>#REF!</v>
      </c>
      <c r="AJ3674" s="22" t="e">
        <f t="shared" si="2166"/>
        <v>#REF!</v>
      </c>
      <c r="AK3674" s="25" t="e">
        <f t="shared" si="2173"/>
        <v>#REF!</v>
      </c>
      <c r="AL3674" s="60">
        <f t="shared" si="2180"/>
        <v>40160</v>
      </c>
      <c r="AM3674" s="2"/>
    </row>
    <row r="3675" spans="1:39" ht="11.25" x14ac:dyDescent="0.2">
      <c r="A3675" s="2" t="s">
        <v>5</v>
      </c>
      <c r="B3675" s="2" t="str">
        <f t="shared" si="2168"/>
        <v>CACY2009</v>
      </c>
      <c r="C3675" s="2" t="s">
        <v>33</v>
      </c>
      <c r="D3675" s="4">
        <v>40159</v>
      </c>
      <c r="K3675" s="54">
        <f t="shared" si="2174"/>
        <v>0</v>
      </c>
      <c r="T3675" s="53">
        <v>3</v>
      </c>
      <c r="U3675" s="54">
        <v>92</v>
      </c>
      <c r="V3675" s="55">
        <v>2569</v>
      </c>
      <c r="W3675" s="48">
        <f t="shared" si="2181"/>
        <v>1345</v>
      </c>
      <c r="X3675" s="32">
        <v>47615</v>
      </c>
      <c r="Y3675" s="31">
        <f t="shared" si="2176"/>
        <v>5.3953586054814658E-2</v>
      </c>
      <c r="Z3675" s="30">
        <f t="shared" si="2177"/>
        <v>1.9321642339598865E-3</v>
      </c>
      <c r="AA3675" s="10">
        <f t="shared" si="2170"/>
        <v>27.923913043478262</v>
      </c>
      <c r="AB3675" s="9" t="str">
        <f t="shared" si="2169"/>
        <v>U E</v>
      </c>
      <c r="AC3675" s="28">
        <f t="shared" si="2178"/>
        <v>5.3953586054814658E-2</v>
      </c>
      <c r="AD3675" s="29">
        <f t="shared" si="2179"/>
        <v>1.9321642339598865E-3</v>
      </c>
      <c r="AE3675" s="15">
        <f t="shared" si="2171"/>
        <v>27.923913043478262</v>
      </c>
      <c r="AF3675" s="27" t="e">
        <f t="shared" si="2165"/>
        <v>#REF!</v>
      </c>
      <c r="AG3675" s="7" t="e">
        <f t="shared" si="2165"/>
        <v>#REF!</v>
      </c>
      <c r="AH3675" s="17" t="e">
        <f t="shared" si="2172"/>
        <v>#REF!</v>
      </c>
      <c r="AI3675" s="26" t="e">
        <f t="shared" si="2166"/>
        <v>#REF!</v>
      </c>
      <c r="AJ3675" s="22" t="e">
        <f t="shared" si="2166"/>
        <v>#REF!</v>
      </c>
      <c r="AK3675" s="25" t="e">
        <f t="shared" si="2173"/>
        <v>#REF!</v>
      </c>
      <c r="AL3675" s="60">
        <f t="shared" si="2180"/>
        <v>40159</v>
      </c>
      <c r="AM3675" s="2"/>
    </row>
    <row r="3676" spans="1:39" ht="11.25" x14ac:dyDescent="0.2">
      <c r="A3676" s="2" t="s">
        <v>5</v>
      </c>
      <c r="B3676" s="2" t="str">
        <f t="shared" si="2168"/>
        <v>CACY2009</v>
      </c>
      <c r="C3676" s="2" t="s">
        <v>33</v>
      </c>
      <c r="D3676" s="4">
        <v>40158</v>
      </c>
      <c r="K3676" s="54">
        <f t="shared" si="2174"/>
        <v>0</v>
      </c>
      <c r="T3676" s="53">
        <v>3</v>
      </c>
      <c r="U3676" s="54">
        <v>127</v>
      </c>
      <c r="V3676" s="55">
        <v>9641</v>
      </c>
      <c r="W3676" s="48">
        <f t="shared" si="2181"/>
        <v>1346</v>
      </c>
      <c r="X3676" s="32">
        <v>47615</v>
      </c>
      <c r="Y3676" s="31">
        <f t="shared" si="2176"/>
        <v>0.20247821064790508</v>
      </c>
      <c r="Z3676" s="30">
        <f t="shared" si="2177"/>
        <v>2.6672267142707129E-3</v>
      </c>
      <c r="AA3676" s="10">
        <f t="shared" si="2170"/>
        <v>75.913385826771659</v>
      </c>
      <c r="AB3676" s="9" t="str">
        <f t="shared" si="2169"/>
        <v>U E</v>
      </c>
      <c r="AC3676" s="28">
        <f t="shared" si="2178"/>
        <v>0.20247821064790508</v>
      </c>
      <c r="AD3676" s="29">
        <f t="shared" si="2179"/>
        <v>2.6672267142707129E-3</v>
      </c>
      <c r="AE3676" s="15">
        <f t="shared" si="2171"/>
        <v>75.913385826771659</v>
      </c>
      <c r="AF3676" s="27" t="e">
        <f t="shared" si="2165"/>
        <v>#REF!</v>
      </c>
      <c r="AG3676" s="7" t="e">
        <f t="shared" si="2165"/>
        <v>#REF!</v>
      </c>
      <c r="AH3676" s="17" t="e">
        <f t="shared" si="2172"/>
        <v>#REF!</v>
      </c>
      <c r="AI3676" s="26" t="e">
        <f t="shared" si="2166"/>
        <v>#REF!</v>
      </c>
      <c r="AJ3676" s="22" t="e">
        <f t="shared" si="2166"/>
        <v>#REF!</v>
      </c>
      <c r="AK3676" s="25" t="e">
        <f t="shared" si="2173"/>
        <v>#REF!</v>
      </c>
      <c r="AL3676" s="60">
        <f t="shared" si="2180"/>
        <v>40158</v>
      </c>
      <c r="AM3676" s="2"/>
    </row>
    <row r="3677" spans="1:39" ht="11.25" x14ac:dyDescent="0.2">
      <c r="A3677" s="2" t="s">
        <v>5</v>
      </c>
      <c r="B3677" s="2" t="str">
        <f t="shared" si="2168"/>
        <v>CACY2009</v>
      </c>
      <c r="C3677" s="2" t="s">
        <v>33</v>
      </c>
      <c r="D3677" s="4">
        <v>40157</v>
      </c>
      <c r="K3677" s="54">
        <f t="shared" si="2174"/>
        <v>0</v>
      </c>
      <c r="T3677" s="53">
        <v>2</v>
      </c>
      <c r="U3677" s="54">
        <v>51</v>
      </c>
      <c r="V3677" s="55">
        <v>1942</v>
      </c>
      <c r="W3677" s="48">
        <f t="shared" si="2181"/>
        <v>1349</v>
      </c>
      <c r="X3677" s="32">
        <v>47615</v>
      </c>
      <c r="Y3677" s="31">
        <f t="shared" si="2176"/>
        <v>4.0785466764674996E-2</v>
      </c>
      <c r="Z3677" s="30">
        <f t="shared" si="2177"/>
        <v>1.0710910427386329E-3</v>
      </c>
      <c r="AA3677" s="10">
        <f t="shared" si="2170"/>
        <v>38.078431372549012</v>
      </c>
      <c r="AB3677" s="9" t="str">
        <f t="shared" si="2169"/>
        <v>U E</v>
      </c>
      <c r="AC3677" s="28">
        <f t="shared" si="2178"/>
        <v>4.0785466764674996E-2</v>
      </c>
      <c r="AD3677" s="29">
        <f t="shared" si="2179"/>
        <v>1.0710910427386329E-3</v>
      </c>
      <c r="AE3677" s="15">
        <f t="shared" si="2171"/>
        <v>38.078431372549012</v>
      </c>
      <c r="AF3677" s="27" t="e">
        <f t="shared" si="2165"/>
        <v>#REF!</v>
      </c>
      <c r="AG3677" s="7" t="e">
        <f t="shared" si="2165"/>
        <v>#REF!</v>
      </c>
      <c r="AH3677" s="17" t="e">
        <f t="shared" si="2172"/>
        <v>#REF!</v>
      </c>
      <c r="AI3677" s="26" t="e">
        <f t="shared" si="2166"/>
        <v>#REF!</v>
      </c>
      <c r="AJ3677" s="22" t="e">
        <f t="shared" si="2166"/>
        <v>#REF!</v>
      </c>
      <c r="AK3677" s="25" t="e">
        <f t="shared" si="2173"/>
        <v>#REF!</v>
      </c>
      <c r="AL3677" s="60">
        <f t="shared" si="2180"/>
        <v>40157</v>
      </c>
      <c r="AM3677" s="2"/>
    </row>
    <row r="3678" spans="1:39" ht="11.25" x14ac:dyDescent="0.2">
      <c r="A3678" s="2" t="s">
        <v>5</v>
      </c>
      <c r="B3678" s="2" t="str">
        <f t="shared" si="2168"/>
        <v>CACY2009</v>
      </c>
      <c r="C3678" s="2" t="s">
        <v>33</v>
      </c>
      <c r="D3678" s="4">
        <v>40156</v>
      </c>
      <c r="K3678" s="54">
        <f t="shared" si="2174"/>
        <v>0</v>
      </c>
      <c r="T3678" s="53">
        <v>5</v>
      </c>
      <c r="U3678" s="54">
        <v>34</v>
      </c>
      <c r="V3678" s="55">
        <v>2445</v>
      </c>
      <c r="W3678" s="48">
        <f t="shared" si="2181"/>
        <v>1354</v>
      </c>
      <c r="X3678" s="32">
        <v>47615</v>
      </c>
      <c r="Y3678" s="31">
        <f t="shared" si="2176"/>
        <v>5.1349364695999163E-2</v>
      </c>
      <c r="Z3678" s="30">
        <f t="shared" si="2177"/>
        <v>7.1406069515908847E-4</v>
      </c>
      <c r="AA3678" s="10">
        <f t="shared" si="2170"/>
        <v>71.911764705882362</v>
      </c>
      <c r="AB3678" s="9" t="str">
        <f t="shared" si="2169"/>
        <v>U E</v>
      </c>
      <c r="AC3678" s="28">
        <f t="shared" si="2178"/>
        <v>5.1349364695999163E-2</v>
      </c>
      <c r="AD3678" s="29">
        <f t="shared" si="2179"/>
        <v>7.1406069515908847E-4</v>
      </c>
      <c r="AE3678" s="15">
        <f t="shared" si="2171"/>
        <v>71.911764705882362</v>
      </c>
      <c r="AF3678" s="27" t="e">
        <f t="shared" si="2165"/>
        <v>#REF!</v>
      </c>
      <c r="AG3678" s="7" t="e">
        <f t="shared" si="2165"/>
        <v>#REF!</v>
      </c>
      <c r="AH3678" s="17" t="e">
        <f t="shared" si="2172"/>
        <v>#REF!</v>
      </c>
      <c r="AI3678" s="26" t="e">
        <f t="shared" si="2166"/>
        <v>#REF!</v>
      </c>
      <c r="AJ3678" s="22" t="e">
        <f t="shared" si="2166"/>
        <v>#REF!</v>
      </c>
      <c r="AK3678" s="25" t="e">
        <f t="shared" si="2173"/>
        <v>#REF!</v>
      </c>
      <c r="AL3678" s="60">
        <f t="shared" si="2180"/>
        <v>40156</v>
      </c>
      <c r="AM3678" s="2"/>
    </row>
    <row r="3679" spans="1:39" ht="11.25" x14ac:dyDescent="0.2">
      <c r="A3679" s="2" t="s">
        <v>5</v>
      </c>
      <c r="B3679" s="2" t="str">
        <f t="shared" si="2168"/>
        <v>CACY2009</v>
      </c>
      <c r="C3679" s="2" t="s">
        <v>33</v>
      </c>
      <c r="D3679" s="4">
        <v>40155</v>
      </c>
      <c r="K3679" s="54">
        <f t="shared" si="2174"/>
        <v>0</v>
      </c>
      <c r="T3679" s="53">
        <v>2</v>
      </c>
      <c r="U3679" s="54">
        <v>17</v>
      </c>
      <c r="V3679" s="55">
        <v>1127</v>
      </c>
      <c r="W3679" s="48">
        <f t="shared" si="2181"/>
        <v>1357</v>
      </c>
      <c r="X3679" s="32">
        <v>47615</v>
      </c>
      <c r="Y3679" s="31">
        <f t="shared" si="2176"/>
        <v>2.3669011866008612E-2</v>
      </c>
      <c r="Z3679" s="30">
        <f t="shared" si="2177"/>
        <v>3.5703034757954424E-4</v>
      </c>
      <c r="AA3679" s="10">
        <f t="shared" si="2170"/>
        <v>66.294117647058826</v>
      </c>
      <c r="AB3679" s="9" t="str">
        <f t="shared" si="2169"/>
        <v>U E</v>
      </c>
      <c r="AC3679" s="28">
        <f t="shared" si="2178"/>
        <v>2.3669011866008612E-2</v>
      </c>
      <c r="AD3679" s="29">
        <f t="shared" si="2179"/>
        <v>3.5703034757954424E-4</v>
      </c>
      <c r="AE3679" s="15">
        <f t="shared" si="2171"/>
        <v>66.294117647058826</v>
      </c>
      <c r="AF3679" s="27" t="e">
        <f t="shared" si="2165"/>
        <v>#REF!</v>
      </c>
      <c r="AG3679" s="7" t="e">
        <f t="shared" si="2165"/>
        <v>#REF!</v>
      </c>
      <c r="AH3679" s="17" t="e">
        <f t="shared" si="2172"/>
        <v>#REF!</v>
      </c>
      <c r="AI3679" s="26" t="e">
        <f t="shared" si="2166"/>
        <v>#REF!</v>
      </c>
      <c r="AJ3679" s="22" t="e">
        <f t="shared" si="2166"/>
        <v>#REF!</v>
      </c>
      <c r="AK3679" s="25" t="e">
        <f t="shared" si="2173"/>
        <v>#REF!</v>
      </c>
      <c r="AL3679" s="60">
        <f t="shared" si="2180"/>
        <v>40155</v>
      </c>
      <c r="AM3679" s="2"/>
    </row>
    <row r="3680" spans="1:39" ht="11.25" x14ac:dyDescent="0.2">
      <c r="A3680" s="2" t="s">
        <v>5</v>
      </c>
      <c r="B3680" s="2" t="str">
        <f t="shared" si="2168"/>
        <v>CACY2009</v>
      </c>
      <c r="C3680" s="2" t="s">
        <v>33</v>
      </c>
      <c r="D3680" s="4">
        <v>40154</v>
      </c>
      <c r="K3680" s="54">
        <f t="shared" si="2174"/>
        <v>0</v>
      </c>
      <c r="T3680" s="53">
        <v>2</v>
      </c>
      <c r="U3680" s="54">
        <v>236</v>
      </c>
      <c r="V3680" s="55">
        <v>38706</v>
      </c>
      <c r="W3680" s="48">
        <f t="shared" si="2181"/>
        <v>1367</v>
      </c>
      <c r="X3680" s="32">
        <v>47615</v>
      </c>
      <c r="Y3680" s="31">
        <f t="shared" si="2176"/>
        <v>0.81289509608316712</v>
      </c>
      <c r="Z3680" s="30">
        <f t="shared" si="2177"/>
        <v>4.9564212958101437E-3</v>
      </c>
      <c r="AA3680" s="10">
        <f t="shared" si="2170"/>
        <v>164.0084745762712</v>
      </c>
      <c r="AB3680" s="9" t="str">
        <f t="shared" si="2169"/>
        <v>U E</v>
      </c>
      <c r="AC3680" s="28">
        <f t="shared" si="2178"/>
        <v>0.81289509608316712</v>
      </c>
      <c r="AD3680" s="29">
        <f t="shared" si="2179"/>
        <v>4.9564212958101437E-3</v>
      </c>
      <c r="AE3680" s="15">
        <f t="shared" si="2171"/>
        <v>164.0084745762712</v>
      </c>
      <c r="AF3680" s="27" t="e">
        <f t="shared" ref="AF3680:AG3743" si="2182">AF3681+Y3680</f>
        <v>#REF!</v>
      </c>
      <c r="AG3680" s="7" t="e">
        <f t="shared" si="2182"/>
        <v>#REF!</v>
      </c>
      <c r="AH3680" s="17" t="e">
        <f t="shared" si="2172"/>
        <v>#REF!</v>
      </c>
      <c r="AI3680" s="26" t="e">
        <f t="shared" ref="AI3680:AJ3743" si="2183">AI3681+AC3680</f>
        <v>#REF!</v>
      </c>
      <c r="AJ3680" s="22" t="e">
        <f t="shared" si="2183"/>
        <v>#REF!</v>
      </c>
      <c r="AK3680" s="25" t="e">
        <f t="shared" si="2173"/>
        <v>#REF!</v>
      </c>
      <c r="AL3680" s="60">
        <f t="shared" si="2180"/>
        <v>40154</v>
      </c>
      <c r="AM3680" s="2"/>
    </row>
    <row r="3681" spans="1:39" ht="11.25" x14ac:dyDescent="0.2">
      <c r="A3681" s="2" t="s">
        <v>5</v>
      </c>
      <c r="B3681" s="2" t="str">
        <f t="shared" si="2168"/>
        <v>CACY2009</v>
      </c>
      <c r="C3681" s="2" t="s">
        <v>33</v>
      </c>
      <c r="D3681" s="4">
        <v>40153</v>
      </c>
      <c r="K3681" s="54">
        <f t="shared" si="2174"/>
        <v>0</v>
      </c>
      <c r="T3681" s="53">
        <v>1</v>
      </c>
      <c r="U3681" s="54">
        <v>131</v>
      </c>
      <c r="V3681" s="55">
        <v>39588</v>
      </c>
      <c r="W3681" s="48">
        <f t="shared" si="2181"/>
        <v>1387</v>
      </c>
      <c r="X3681" s="32">
        <v>47615</v>
      </c>
      <c r="Y3681" s="31">
        <f t="shared" si="2176"/>
        <v>0.83141867058699992</v>
      </c>
      <c r="Z3681" s="30">
        <f t="shared" si="2177"/>
        <v>2.7512338548776648E-3</v>
      </c>
      <c r="AA3681" s="10">
        <f t="shared" si="2170"/>
        <v>302.19847328244271</v>
      </c>
      <c r="AB3681" s="9" t="str">
        <f t="shared" si="2169"/>
        <v>U E</v>
      </c>
      <c r="AC3681" s="28">
        <f t="shared" si="2178"/>
        <v>0.83141867058699992</v>
      </c>
      <c r="AD3681" s="29">
        <f t="shared" si="2179"/>
        <v>2.7512338548776648E-3</v>
      </c>
      <c r="AE3681" s="15">
        <f t="shared" si="2171"/>
        <v>302.19847328244271</v>
      </c>
      <c r="AF3681" s="27" t="e">
        <f t="shared" si="2182"/>
        <v>#REF!</v>
      </c>
      <c r="AG3681" s="7" t="e">
        <f t="shared" si="2182"/>
        <v>#REF!</v>
      </c>
      <c r="AH3681" s="17" t="e">
        <f t="shared" si="2172"/>
        <v>#REF!</v>
      </c>
      <c r="AI3681" s="26" t="e">
        <f t="shared" si="2183"/>
        <v>#REF!</v>
      </c>
      <c r="AJ3681" s="22" t="e">
        <f t="shared" si="2183"/>
        <v>#REF!</v>
      </c>
      <c r="AK3681" s="25" t="e">
        <f t="shared" si="2173"/>
        <v>#REF!</v>
      </c>
      <c r="AL3681" s="60">
        <f t="shared" si="2180"/>
        <v>40153</v>
      </c>
      <c r="AM3681" s="2"/>
    </row>
    <row r="3682" spans="1:39" ht="11.25" x14ac:dyDescent="0.2">
      <c r="A3682" s="2" t="s">
        <v>5</v>
      </c>
      <c r="B3682" s="2" t="str">
        <f t="shared" si="2168"/>
        <v>CACY2009</v>
      </c>
      <c r="C3682" s="2" t="s">
        <v>33</v>
      </c>
      <c r="D3682" s="4">
        <v>40152</v>
      </c>
      <c r="K3682" s="54">
        <f t="shared" si="2174"/>
        <v>0</v>
      </c>
      <c r="T3682" s="53">
        <v>8</v>
      </c>
      <c r="U3682" s="54">
        <v>122</v>
      </c>
      <c r="V3682" s="55">
        <v>8524</v>
      </c>
      <c r="W3682" s="48">
        <f t="shared" si="2181"/>
        <v>1392</v>
      </c>
      <c r="X3682" s="32">
        <v>47615</v>
      </c>
      <c r="Y3682" s="31">
        <f t="shared" si="2176"/>
        <v>0.17901921663341383</v>
      </c>
      <c r="Z3682" s="30">
        <f t="shared" si="2177"/>
        <v>2.5622177885120234E-3</v>
      </c>
      <c r="AA3682" s="10">
        <f t="shared" si="2170"/>
        <v>69.868852459016395</v>
      </c>
      <c r="AB3682" s="9" t="str">
        <f t="shared" si="2169"/>
        <v>U E</v>
      </c>
      <c r="AC3682" s="28">
        <f t="shared" si="2178"/>
        <v>0.17901921663341383</v>
      </c>
      <c r="AD3682" s="29">
        <f t="shared" si="2179"/>
        <v>2.5622177885120234E-3</v>
      </c>
      <c r="AE3682" s="15">
        <f t="shared" si="2171"/>
        <v>69.868852459016395</v>
      </c>
      <c r="AF3682" s="27" t="e">
        <f t="shared" si="2182"/>
        <v>#REF!</v>
      </c>
      <c r="AG3682" s="7" t="e">
        <f t="shared" si="2182"/>
        <v>#REF!</v>
      </c>
      <c r="AH3682" s="17" t="e">
        <f t="shared" si="2172"/>
        <v>#REF!</v>
      </c>
      <c r="AI3682" s="26" t="e">
        <f t="shared" si="2183"/>
        <v>#REF!</v>
      </c>
      <c r="AJ3682" s="22" t="e">
        <f t="shared" si="2183"/>
        <v>#REF!</v>
      </c>
      <c r="AK3682" s="25" t="e">
        <f t="shared" si="2173"/>
        <v>#REF!</v>
      </c>
      <c r="AL3682" s="60">
        <f t="shared" si="2180"/>
        <v>40152</v>
      </c>
      <c r="AM3682" s="2"/>
    </row>
    <row r="3683" spans="1:39" ht="11.25" x14ac:dyDescent="0.2">
      <c r="A3683" s="2" t="s">
        <v>5</v>
      </c>
      <c r="B3683" s="2" t="str">
        <f t="shared" si="2168"/>
        <v>CACY2009</v>
      </c>
      <c r="C3683" s="2" t="s">
        <v>33</v>
      </c>
      <c r="D3683" s="4">
        <v>40151</v>
      </c>
      <c r="K3683" s="54">
        <f t="shared" si="2174"/>
        <v>0</v>
      </c>
      <c r="T3683" s="53">
        <v>3</v>
      </c>
      <c r="U3683" s="54">
        <v>25</v>
      </c>
      <c r="V3683" s="55">
        <v>3090</v>
      </c>
      <c r="W3683" s="48">
        <f t="shared" si="2181"/>
        <v>1387</v>
      </c>
      <c r="X3683" s="32">
        <v>47615</v>
      </c>
      <c r="Y3683" s="31">
        <f t="shared" si="2176"/>
        <v>6.4895516118870109E-2</v>
      </c>
      <c r="Z3683" s="30">
        <f t="shared" si="2177"/>
        <v>5.2504462879344744E-4</v>
      </c>
      <c r="AA3683" s="10">
        <f t="shared" si="2170"/>
        <v>123.60000000000001</v>
      </c>
      <c r="AB3683" s="9" t="str">
        <f t="shared" si="2169"/>
        <v>U E</v>
      </c>
      <c r="AC3683" s="28">
        <f t="shared" si="2178"/>
        <v>6.4895516118870109E-2</v>
      </c>
      <c r="AD3683" s="29">
        <f t="shared" si="2179"/>
        <v>5.2504462879344744E-4</v>
      </c>
      <c r="AE3683" s="15">
        <f t="shared" si="2171"/>
        <v>123.60000000000001</v>
      </c>
      <c r="AF3683" s="27" t="e">
        <f t="shared" si="2182"/>
        <v>#REF!</v>
      </c>
      <c r="AG3683" s="7" t="e">
        <f t="shared" si="2182"/>
        <v>#REF!</v>
      </c>
      <c r="AH3683" s="17" t="e">
        <f t="shared" si="2172"/>
        <v>#REF!</v>
      </c>
      <c r="AI3683" s="26" t="e">
        <f t="shared" si="2183"/>
        <v>#REF!</v>
      </c>
      <c r="AJ3683" s="22" t="e">
        <f t="shared" si="2183"/>
        <v>#REF!</v>
      </c>
      <c r="AK3683" s="25" t="e">
        <f t="shared" si="2173"/>
        <v>#REF!</v>
      </c>
      <c r="AL3683" s="60">
        <f t="shared" si="2180"/>
        <v>40151</v>
      </c>
      <c r="AM3683" s="2"/>
    </row>
    <row r="3684" spans="1:39" ht="11.25" x14ac:dyDescent="0.2">
      <c r="A3684" s="2" t="s">
        <v>5</v>
      </c>
      <c r="B3684" s="2" t="str">
        <f t="shared" si="2168"/>
        <v>CACY2009</v>
      </c>
      <c r="C3684" s="2" t="s">
        <v>33</v>
      </c>
      <c r="D3684" s="4">
        <v>40150</v>
      </c>
      <c r="K3684" s="54">
        <f t="shared" si="2174"/>
        <v>0</v>
      </c>
      <c r="T3684" s="53">
        <v>2</v>
      </c>
      <c r="U3684" s="54">
        <v>38</v>
      </c>
      <c r="V3684" s="55">
        <v>1171</v>
      </c>
      <c r="W3684" s="48">
        <f t="shared" si="2181"/>
        <v>1395</v>
      </c>
      <c r="X3684" s="32">
        <v>47615</v>
      </c>
      <c r="Y3684" s="31">
        <f t="shared" si="2176"/>
        <v>2.4593090412685079E-2</v>
      </c>
      <c r="Z3684" s="30">
        <f t="shared" si="2177"/>
        <v>7.980678357660401E-4</v>
      </c>
      <c r="AA3684" s="10">
        <f t="shared" si="2170"/>
        <v>30.815789473684212</v>
      </c>
      <c r="AB3684" s="9" t="str">
        <f t="shared" si="2169"/>
        <v>U E</v>
      </c>
      <c r="AC3684" s="28">
        <f t="shared" si="2178"/>
        <v>2.4593090412685079E-2</v>
      </c>
      <c r="AD3684" s="29">
        <f t="shared" si="2179"/>
        <v>7.980678357660401E-4</v>
      </c>
      <c r="AE3684" s="15">
        <f t="shared" si="2171"/>
        <v>30.815789473684212</v>
      </c>
      <c r="AF3684" s="27" t="e">
        <f t="shared" si="2182"/>
        <v>#REF!</v>
      </c>
      <c r="AG3684" s="7" t="e">
        <f t="shared" si="2182"/>
        <v>#REF!</v>
      </c>
      <c r="AH3684" s="17" t="e">
        <f t="shared" si="2172"/>
        <v>#REF!</v>
      </c>
      <c r="AI3684" s="26" t="e">
        <f t="shared" si="2183"/>
        <v>#REF!</v>
      </c>
      <c r="AJ3684" s="22" t="e">
        <f t="shared" si="2183"/>
        <v>#REF!</v>
      </c>
      <c r="AK3684" s="25" t="e">
        <f t="shared" si="2173"/>
        <v>#REF!</v>
      </c>
      <c r="AL3684" s="60">
        <f t="shared" si="2180"/>
        <v>40150</v>
      </c>
      <c r="AM3684" s="2"/>
    </row>
    <row r="3685" spans="1:39" ht="11.25" x14ac:dyDescent="0.2">
      <c r="A3685" s="2" t="s">
        <v>5</v>
      </c>
      <c r="B3685" s="2" t="str">
        <f t="shared" si="2168"/>
        <v>CACY2009</v>
      </c>
      <c r="C3685" s="2" t="s">
        <v>33</v>
      </c>
      <c r="D3685" s="4">
        <v>40149</v>
      </c>
      <c r="K3685" s="54">
        <f t="shared" si="2174"/>
        <v>0</v>
      </c>
      <c r="T3685" s="53">
        <v>2</v>
      </c>
      <c r="U3685" s="54">
        <v>5</v>
      </c>
      <c r="V3685" s="55">
        <v>472</v>
      </c>
      <c r="W3685" s="48">
        <f t="shared" si="2181"/>
        <v>1400</v>
      </c>
      <c r="X3685" s="32">
        <v>47615</v>
      </c>
      <c r="Y3685" s="31">
        <f t="shared" si="2176"/>
        <v>9.9128425916202873E-3</v>
      </c>
      <c r="Z3685" s="30">
        <f t="shared" si="2177"/>
        <v>1.0500892575868948E-4</v>
      </c>
      <c r="AA3685" s="10">
        <f t="shared" si="2170"/>
        <v>94.4</v>
      </c>
      <c r="AB3685" s="9" t="str">
        <f t="shared" si="2169"/>
        <v>U E</v>
      </c>
      <c r="AC3685" s="28">
        <f t="shared" si="2178"/>
        <v>9.9128425916202873E-3</v>
      </c>
      <c r="AD3685" s="29">
        <f t="shared" si="2179"/>
        <v>1.0500892575868948E-4</v>
      </c>
      <c r="AE3685" s="15">
        <f t="shared" si="2171"/>
        <v>94.4</v>
      </c>
      <c r="AF3685" s="27" t="e">
        <f t="shared" si="2182"/>
        <v>#REF!</v>
      </c>
      <c r="AG3685" s="7" t="e">
        <f t="shared" si="2182"/>
        <v>#REF!</v>
      </c>
      <c r="AH3685" s="17" t="e">
        <f t="shared" si="2172"/>
        <v>#REF!</v>
      </c>
      <c r="AI3685" s="26" t="e">
        <f t="shared" si="2183"/>
        <v>#REF!</v>
      </c>
      <c r="AJ3685" s="22" t="e">
        <f t="shared" si="2183"/>
        <v>#REF!</v>
      </c>
      <c r="AK3685" s="25" t="e">
        <f t="shared" si="2173"/>
        <v>#REF!</v>
      </c>
      <c r="AL3685" s="60">
        <f t="shared" si="2180"/>
        <v>40149</v>
      </c>
      <c r="AM3685" s="2"/>
    </row>
    <row r="3686" spans="1:39" ht="11.25" x14ac:dyDescent="0.2">
      <c r="A3686" s="2" t="s">
        <v>5</v>
      </c>
      <c r="B3686" s="2" t="str">
        <f t="shared" si="2168"/>
        <v>CACY2009</v>
      </c>
      <c r="C3686" s="2" t="s">
        <v>33</v>
      </c>
      <c r="D3686" s="4">
        <v>40148</v>
      </c>
      <c r="K3686" s="54">
        <f t="shared" si="2174"/>
        <v>0</v>
      </c>
      <c r="T3686" s="53">
        <v>2</v>
      </c>
      <c r="U3686" s="54">
        <v>2</v>
      </c>
      <c r="V3686" s="55">
        <v>197</v>
      </c>
      <c r="W3686" s="48">
        <f t="shared" si="2181"/>
        <v>1398</v>
      </c>
      <c r="X3686" s="32">
        <v>47615</v>
      </c>
      <c r="Y3686" s="31">
        <f t="shared" si="2176"/>
        <v>4.137351674892366E-3</v>
      </c>
      <c r="Z3686" s="30">
        <f t="shared" si="2177"/>
        <v>4.2003570303475795E-5</v>
      </c>
      <c r="AA3686" s="10">
        <f t="shared" si="2170"/>
        <v>98.5</v>
      </c>
      <c r="AB3686" s="9" t="str">
        <f t="shared" si="2169"/>
        <v>U E</v>
      </c>
      <c r="AC3686" s="28">
        <f t="shared" si="2178"/>
        <v>4.137351674892366E-3</v>
      </c>
      <c r="AD3686" s="29">
        <f t="shared" si="2179"/>
        <v>4.2003570303475795E-5</v>
      </c>
      <c r="AE3686" s="15">
        <f t="shared" si="2171"/>
        <v>98.5</v>
      </c>
      <c r="AF3686" s="27" t="e">
        <f t="shared" si="2182"/>
        <v>#REF!</v>
      </c>
      <c r="AG3686" s="7" t="e">
        <f t="shared" si="2182"/>
        <v>#REF!</v>
      </c>
      <c r="AH3686" s="17" t="e">
        <f t="shared" si="2172"/>
        <v>#REF!</v>
      </c>
      <c r="AI3686" s="26" t="e">
        <f t="shared" si="2183"/>
        <v>#REF!</v>
      </c>
      <c r="AJ3686" s="22" t="e">
        <f t="shared" si="2183"/>
        <v>#REF!</v>
      </c>
      <c r="AK3686" s="25" t="e">
        <f t="shared" si="2173"/>
        <v>#REF!</v>
      </c>
      <c r="AL3686" s="60">
        <f t="shared" si="2180"/>
        <v>40148</v>
      </c>
      <c r="AM3686" s="2"/>
    </row>
    <row r="3687" spans="1:39" ht="11.25" x14ac:dyDescent="0.2">
      <c r="A3687" s="2" t="s">
        <v>5</v>
      </c>
      <c r="B3687" s="2" t="str">
        <f t="shared" si="2168"/>
        <v>CACY2009</v>
      </c>
      <c r="C3687" s="2" t="s">
        <v>33</v>
      </c>
      <c r="D3687" s="4">
        <v>40147</v>
      </c>
      <c r="G3687" s="69">
        <v>212</v>
      </c>
      <c r="H3687" s="71">
        <v>2.08</v>
      </c>
      <c r="I3687" s="76">
        <v>102</v>
      </c>
      <c r="K3687" s="54">
        <f t="shared" si="2174"/>
        <v>0</v>
      </c>
      <c r="T3687" s="53">
        <v>2</v>
      </c>
      <c r="U3687" s="54">
        <v>3</v>
      </c>
      <c r="V3687" s="55">
        <v>208</v>
      </c>
      <c r="W3687" s="48">
        <f t="shared" si="2181"/>
        <v>1397</v>
      </c>
      <c r="X3687" s="32">
        <v>47615</v>
      </c>
      <c r="Y3687" s="31">
        <f t="shared" si="2176"/>
        <v>4.3683713115614826E-3</v>
      </c>
      <c r="Z3687" s="30">
        <f t="shared" si="2177"/>
        <v>6.3005355455213695E-5</v>
      </c>
      <c r="AA3687" s="10">
        <f t="shared" si="2170"/>
        <v>69.333333333333329</v>
      </c>
      <c r="AB3687" s="9" t="str">
        <f t="shared" si="2169"/>
        <v>U E</v>
      </c>
      <c r="AC3687" s="28">
        <f t="shared" si="2178"/>
        <v>4.3683713115614826E-3</v>
      </c>
      <c r="AD3687" s="29">
        <f t="shared" si="2179"/>
        <v>6.3005355455213695E-5</v>
      </c>
      <c r="AE3687" s="15">
        <f t="shared" si="2171"/>
        <v>69.333333333333329</v>
      </c>
      <c r="AF3687" s="27" t="e">
        <f t="shared" si="2182"/>
        <v>#REF!</v>
      </c>
      <c r="AG3687" s="7" t="e">
        <f t="shared" si="2182"/>
        <v>#REF!</v>
      </c>
      <c r="AH3687" s="17" t="e">
        <f t="shared" si="2172"/>
        <v>#REF!</v>
      </c>
      <c r="AI3687" s="26" t="e">
        <f t="shared" si="2183"/>
        <v>#REF!</v>
      </c>
      <c r="AJ3687" s="22" t="e">
        <f t="shared" si="2183"/>
        <v>#REF!</v>
      </c>
      <c r="AK3687" s="25" t="e">
        <f t="shared" si="2173"/>
        <v>#REF!</v>
      </c>
      <c r="AL3687" s="60">
        <f t="shared" si="2180"/>
        <v>40147</v>
      </c>
      <c r="AM3687" s="2"/>
    </row>
    <row r="3688" spans="1:39" ht="11.25" x14ac:dyDescent="0.2">
      <c r="A3688" s="2" t="s">
        <v>5</v>
      </c>
      <c r="B3688" s="2" t="str">
        <f t="shared" si="2168"/>
        <v>CACY2009</v>
      </c>
      <c r="C3688" s="2" t="s">
        <v>33</v>
      </c>
      <c r="D3688" s="4">
        <v>40146</v>
      </c>
      <c r="K3688" s="54">
        <f t="shared" si="2174"/>
        <v>0</v>
      </c>
      <c r="T3688" s="53">
        <v>1</v>
      </c>
      <c r="U3688" s="54">
        <v>6</v>
      </c>
      <c r="V3688" s="55">
        <v>1066</v>
      </c>
      <c r="W3688" s="48">
        <f t="shared" si="2181"/>
        <v>1399</v>
      </c>
      <c r="X3688" s="32">
        <v>47615</v>
      </c>
      <c r="Y3688" s="31">
        <f t="shared" si="2176"/>
        <v>2.23879029717526E-2</v>
      </c>
      <c r="Z3688" s="30">
        <f t="shared" si="2177"/>
        <v>1.2601071091042739E-4</v>
      </c>
      <c r="AA3688" s="10">
        <f t="shared" si="2170"/>
        <v>177.66666666666666</v>
      </c>
      <c r="AB3688" s="9" t="str">
        <f t="shared" si="2169"/>
        <v>U E</v>
      </c>
      <c r="AC3688" s="28">
        <f t="shared" si="2178"/>
        <v>2.23879029717526E-2</v>
      </c>
      <c r="AD3688" s="29">
        <f t="shared" si="2179"/>
        <v>1.2601071091042739E-4</v>
      </c>
      <c r="AE3688" s="15">
        <f t="shared" si="2171"/>
        <v>177.66666666666666</v>
      </c>
      <c r="AF3688" s="27" t="e">
        <f t="shared" si="2182"/>
        <v>#REF!</v>
      </c>
      <c r="AG3688" s="7" t="e">
        <f t="shared" si="2182"/>
        <v>#REF!</v>
      </c>
      <c r="AH3688" s="17" t="e">
        <f t="shared" si="2172"/>
        <v>#REF!</v>
      </c>
      <c r="AI3688" s="26" t="e">
        <f t="shared" si="2183"/>
        <v>#REF!</v>
      </c>
      <c r="AJ3688" s="22" t="e">
        <f t="shared" si="2183"/>
        <v>#REF!</v>
      </c>
      <c r="AK3688" s="25" t="e">
        <f t="shared" si="2173"/>
        <v>#REF!</v>
      </c>
      <c r="AL3688" s="60">
        <f t="shared" si="2180"/>
        <v>40146</v>
      </c>
      <c r="AM3688" s="2"/>
    </row>
    <row r="3689" spans="1:39" ht="11.25" x14ac:dyDescent="0.2">
      <c r="A3689" s="2" t="s">
        <v>5</v>
      </c>
      <c r="B3689" s="2" t="str">
        <f t="shared" si="2168"/>
        <v>CACY2009</v>
      </c>
      <c r="C3689" s="2" t="s">
        <v>33</v>
      </c>
      <c r="D3689" s="4">
        <v>40145</v>
      </c>
      <c r="K3689" s="54">
        <f t="shared" si="2174"/>
        <v>0</v>
      </c>
      <c r="T3689" s="53">
        <v>8</v>
      </c>
      <c r="U3689" s="54">
        <v>2542</v>
      </c>
      <c r="V3689" s="55">
        <v>91389</v>
      </c>
      <c r="W3689" s="48">
        <f t="shared" si="2181"/>
        <v>1400</v>
      </c>
      <c r="X3689" s="32">
        <v>47615</v>
      </c>
      <c r="Y3689" s="31">
        <f t="shared" si="2176"/>
        <v>1.9193321432321748</v>
      </c>
      <c r="Z3689" s="30">
        <f t="shared" si="2177"/>
        <v>5.3386537855717738E-2</v>
      </c>
      <c r="AA3689" s="10">
        <f t="shared" si="2170"/>
        <v>35.951612903225808</v>
      </c>
      <c r="AB3689" s="9" t="str">
        <f t="shared" si="2169"/>
        <v>U E</v>
      </c>
      <c r="AC3689" s="28">
        <f t="shared" si="2178"/>
        <v>1.9193321432321748</v>
      </c>
      <c r="AD3689" s="29">
        <f t="shared" si="2179"/>
        <v>5.3386537855717738E-2</v>
      </c>
      <c r="AE3689" s="15">
        <f t="shared" si="2171"/>
        <v>35.951612903225808</v>
      </c>
      <c r="AF3689" s="27" t="e">
        <f t="shared" si="2182"/>
        <v>#REF!</v>
      </c>
      <c r="AG3689" s="7" t="e">
        <f t="shared" si="2182"/>
        <v>#REF!</v>
      </c>
      <c r="AH3689" s="17" t="e">
        <f t="shared" si="2172"/>
        <v>#REF!</v>
      </c>
      <c r="AI3689" s="26" t="e">
        <f t="shared" si="2183"/>
        <v>#REF!</v>
      </c>
      <c r="AJ3689" s="22" t="e">
        <f t="shared" si="2183"/>
        <v>#REF!</v>
      </c>
      <c r="AK3689" s="25" t="e">
        <f t="shared" si="2173"/>
        <v>#REF!</v>
      </c>
      <c r="AL3689" s="60">
        <f t="shared" si="2180"/>
        <v>40145</v>
      </c>
      <c r="AM3689" s="2"/>
    </row>
    <row r="3690" spans="1:39" ht="11.25" x14ac:dyDescent="0.2">
      <c r="A3690" s="2" t="s">
        <v>5</v>
      </c>
      <c r="B3690" s="2" t="str">
        <f t="shared" si="2168"/>
        <v>CACY2009</v>
      </c>
      <c r="C3690" s="2" t="s">
        <v>33</v>
      </c>
      <c r="D3690" s="4">
        <v>40144</v>
      </c>
      <c r="K3690" s="54">
        <f t="shared" si="2174"/>
        <v>0</v>
      </c>
      <c r="T3690" s="53">
        <v>1</v>
      </c>
      <c r="U3690" s="54">
        <v>216</v>
      </c>
      <c r="V3690" s="55">
        <v>22666</v>
      </c>
      <c r="W3690" s="48">
        <f t="shared" si="2181"/>
        <v>1392</v>
      </c>
      <c r="X3690" s="32">
        <v>47615</v>
      </c>
      <c r="Y3690" s="31">
        <f t="shared" si="2176"/>
        <v>0.47602646224929118</v>
      </c>
      <c r="Z3690" s="30">
        <f t="shared" si="2177"/>
        <v>4.5363855927753856E-3</v>
      </c>
      <c r="AA3690" s="10">
        <f t="shared" si="2170"/>
        <v>104.93518518518519</v>
      </c>
      <c r="AB3690" s="9" t="str">
        <f t="shared" si="2169"/>
        <v>U E</v>
      </c>
      <c r="AC3690" s="28">
        <f t="shared" si="2178"/>
        <v>0.47602646224929118</v>
      </c>
      <c r="AD3690" s="29">
        <f t="shared" si="2179"/>
        <v>4.5363855927753856E-3</v>
      </c>
      <c r="AE3690" s="15">
        <f t="shared" si="2171"/>
        <v>104.93518518518519</v>
      </c>
      <c r="AF3690" s="27" t="e">
        <f t="shared" si="2182"/>
        <v>#REF!</v>
      </c>
      <c r="AG3690" s="7" t="e">
        <f t="shared" si="2182"/>
        <v>#REF!</v>
      </c>
      <c r="AH3690" s="17" t="e">
        <f t="shared" si="2172"/>
        <v>#REF!</v>
      </c>
      <c r="AI3690" s="26" t="e">
        <f t="shared" si="2183"/>
        <v>#REF!</v>
      </c>
      <c r="AJ3690" s="22" t="e">
        <f t="shared" si="2183"/>
        <v>#REF!</v>
      </c>
      <c r="AK3690" s="25" t="e">
        <f t="shared" si="2173"/>
        <v>#REF!</v>
      </c>
      <c r="AL3690" s="60">
        <f t="shared" si="2180"/>
        <v>40144</v>
      </c>
      <c r="AM3690" s="2"/>
    </row>
    <row r="3691" spans="1:39" ht="11.25" x14ac:dyDescent="0.2">
      <c r="A3691" s="2" t="s">
        <v>5</v>
      </c>
      <c r="B3691" s="2" t="str">
        <f t="shared" si="2168"/>
        <v>CACY2009</v>
      </c>
      <c r="C3691" s="2" t="s">
        <v>33</v>
      </c>
      <c r="D3691" s="4">
        <v>40143</v>
      </c>
      <c r="K3691" s="54">
        <f t="shared" si="2174"/>
        <v>0</v>
      </c>
      <c r="T3691" s="53">
        <v>3</v>
      </c>
      <c r="U3691" s="54">
        <v>2206</v>
      </c>
      <c r="V3691" s="55">
        <v>142845</v>
      </c>
      <c r="W3691" s="48">
        <f t="shared" si="2181"/>
        <v>1394</v>
      </c>
      <c r="X3691" s="32">
        <v>47615</v>
      </c>
      <c r="Y3691" s="31">
        <f t="shared" si="2176"/>
        <v>3</v>
      </c>
      <c r="Z3691" s="30">
        <f t="shared" si="2177"/>
        <v>4.6329938044733801E-2</v>
      </c>
      <c r="AA3691" s="10">
        <f t="shared" si="2170"/>
        <v>64.752946509519489</v>
      </c>
      <c r="AB3691" s="9" t="str">
        <f t="shared" si="2169"/>
        <v>U E</v>
      </c>
      <c r="AC3691" s="28">
        <f t="shared" si="2178"/>
        <v>3</v>
      </c>
      <c r="AD3691" s="29">
        <f t="shared" si="2179"/>
        <v>4.6329938044733801E-2</v>
      </c>
      <c r="AE3691" s="15">
        <f t="shared" si="2171"/>
        <v>64.752946509519489</v>
      </c>
      <c r="AF3691" s="27" t="e">
        <f t="shared" si="2182"/>
        <v>#REF!</v>
      </c>
      <c r="AG3691" s="7" t="e">
        <f t="shared" si="2182"/>
        <v>#REF!</v>
      </c>
      <c r="AH3691" s="17" t="e">
        <f t="shared" si="2172"/>
        <v>#REF!</v>
      </c>
      <c r="AI3691" s="26" t="e">
        <f t="shared" si="2183"/>
        <v>#REF!</v>
      </c>
      <c r="AJ3691" s="22" t="e">
        <f t="shared" si="2183"/>
        <v>#REF!</v>
      </c>
      <c r="AK3691" s="25" t="e">
        <f t="shared" si="2173"/>
        <v>#REF!</v>
      </c>
      <c r="AL3691" s="60">
        <f t="shared" si="2180"/>
        <v>40143</v>
      </c>
      <c r="AM3691" s="2"/>
    </row>
    <row r="3692" spans="1:39" ht="11.25" x14ac:dyDescent="0.2">
      <c r="A3692" s="2" t="s">
        <v>5</v>
      </c>
      <c r="B3692" s="2" t="str">
        <f t="shared" si="2168"/>
        <v>CACY2009</v>
      </c>
      <c r="C3692" s="2" t="s">
        <v>33</v>
      </c>
      <c r="D3692" s="4">
        <v>40142</v>
      </c>
      <c r="K3692" s="54">
        <f t="shared" si="2174"/>
        <v>0</v>
      </c>
      <c r="T3692" s="53">
        <v>1</v>
      </c>
      <c r="U3692" s="54">
        <v>1</v>
      </c>
      <c r="V3692" s="55">
        <v>113</v>
      </c>
      <c r="W3692" s="48">
        <f t="shared" si="2181"/>
        <v>1397</v>
      </c>
      <c r="X3692" s="32">
        <v>47615</v>
      </c>
      <c r="Y3692" s="31">
        <f t="shared" si="2176"/>
        <v>2.3732017221463823E-3</v>
      </c>
      <c r="Z3692" s="30">
        <f t="shared" si="2177"/>
        <v>2.1001785151737897E-5</v>
      </c>
      <c r="AA3692" s="10">
        <f t="shared" si="2170"/>
        <v>113</v>
      </c>
      <c r="AB3692" s="9" t="str">
        <f t="shared" si="2169"/>
        <v>U E</v>
      </c>
      <c r="AC3692" s="28">
        <f t="shared" si="2178"/>
        <v>2.3732017221463823E-3</v>
      </c>
      <c r="AD3692" s="29">
        <f t="shared" si="2179"/>
        <v>2.1001785151737897E-5</v>
      </c>
      <c r="AE3692" s="15">
        <f t="shared" si="2171"/>
        <v>113</v>
      </c>
      <c r="AF3692" s="27" t="e">
        <f t="shared" si="2182"/>
        <v>#REF!</v>
      </c>
      <c r="AG3692" s="7" t="e">
        <f t="shared" si="2182"/>
        <v>#REF!</v>
      </c>
      <c r="AH3692" s="17" t="e">
        <f t="shared" si="2172"/>
        <v>#REF!</v>
      </c>
      <c r="AI3692" s="26" t="e">
        <f t="shared" si="2183"/>
        <v>#REF!</v>
      </c>
      <c r="AJ3692" s="22" t="e">
        <f t="shared" si="2183"/>
        <v>#REF!</v>
      </c>
      <c r="AK3692" s="25" t="e">
        <f t="shared" si="2173"/>
        <v>#REF!</v>
      </c>
      <c r="AL3692" s="60">
        <f t="shared" si="2180"/>
        <v>40142</v>
      </c>
      <c r="AM3692" s="2"/>
    </row>
    <row r="3693" spans="1:39" ht="11.25" x14ac:dyDescent="0.2">
      <c r="A3693" s="2" t="s">
        <v>5</v>
      </c>
      <c r="B3693" s="2" t="str">
        <f t="shared" si="2168"/>
        <v>CACY2009</v>
      </c>
      <c r="C3693" s="2" t="s">
        <v>33</v>
      </c>
      <c r="D3693" s="4">
        <v>40141</v>
      </c>
      <c r="K3693" s="54">
        <f t="shared" si="2174"/>
        <v>0</v>
      </c>
      <c r="T3693" s="53">
        <v>9</v>
      </c>
      <c r="U3693" s="54">
        <v>2140</v>
      </c>
      <c r="V3693" s="55">
        <v>92011</v>
      </c>
      <c r="W3693" s="48">
        <f t="shared" si="2181"/>
        <v>1399</v>
      </c>
      <c r="X3693" s="32">
        <v>47615</v>
      </c>
      <c r="Y3693" s="31">
        <f t="shared" si="2176"/>
        <v>1.9323952535965556</v>
      </c>
      <c r="Z3693" s="30">
        <f t="shared" si="2177"/>
        <v>4.49438202247191E-2</v>
      </c>
      <c r="AA3693" s="10">
        <f t="shared" si="2170"/>
        <v>42.995794392523365</v>
      </c>
      <c r="AB3693" s="9" t="str">
        <f t="shared" si="2169"/>
        <v>U E</v>
      </c>
      <c r="AC3693" s="28">
        <f t="shared" si="2178"/>
        <v>1.9323952535965556</v>
      </c>
      <c r="AD3693" s="29">
        <f t="shared" si="2179"/>
        <v>4.49438202247191E-2</v>
      </c>
      <c r="AE3693" s="15">
        <f t="shared" si="2171"/>
        <v>42.995794392523365</v>
      </c>
      <c r="AF3693" s="27" t="e">
        <f t="shared" si="2182"/>
        <v>#REF!</v>
      </c>
      <c r="AG3693" s="7" t="e">
        <f t="shared" si="2182"/>
        <v>#REF!</v>
      </c>
      <c r="AH3693" s="17" t="e">
        <f t="shared" si="2172"/>
        <v>#REF!</v>
      </c>
      <c r="AI3693" s="26" t="e">
        <f t="shared" si="2183"/>
        <v>#REF!</v>
      </c>
      <c r="AJ3693" s="22" t="e">
        <f t="shared" si="2183"/>
        <v>#REF!</v>
      </c>
      <c r="AK3693" s="25" t="e">
        <f t="shared" si="2173"/>
        <v>#REF!</v>
      </c>
      <c r="AL3693" s="60">
        <f t="shared" si="2180"/>
        <v>40141</v>
      </c>
      <c r="AM3693" s="2"/>
    </row>
    <row r="3694" spans="1:39" ht="11.25" x14ac:dyDescent="0.2">
      <c r="A3694" s="2" t="s">
        <v>5</v>
      </c>
      <c r="B3694" s="2" t="str">
        <f t="shared" si="2168"/>
        <v>CACY2009</v>
      </c>
      <c r="C3694" s="2" t="s">
        <v>33</v>
      </c>
      <c r="D3694" s="4">
        <v>40140</v>
      </c>
      <c r="K3694" s="54">
        <f t="shared" si="2174"/>
        <v>0</v>
      </c>
      <c r="T3694" s="53">
        <v>2</v>
      </c>
      <c r="U3694" s="54">
        <v>10</v>
      </c>
      <c r="V3694" s="55">
        <v>304</v>
      </c>
      <c r="W3694" s="48">
        <f t="shared" si="2181"/>
        <v>1395</v>
      </c>
      <c r="X3694" s="32">
        <v>47615</v>
      </c>
      <c r="Y3694" s="31">
        <f t="shared" si="2176"/>
        <v>6.3845426861283208E-3</v>
      </c>
      <c r="Z3694" s="30">
        <f t="shared" si="2177"/>
        <v>2.1001785151737897E-4</v>
      </c>
      <c r="AA3694" s="10">
        <f t="shared" si="2170"/>
        <v>30.400000000000002</v>
      </c>
      <c r="AB3694" s="9" t="str">
        <f t="shared" si="2169"/>
        <v>U E</v>
      </c>
      <c r="AC3694" s="28">
        <f t="shared" si="2178"/>
        <v>6.3845426861283208E-3</v>
      </c>
      <c r="AD3694" s="29">
        <f t="shared" si="2179"/>
        <v>2.1001785151737897E-4</v>
      </c>
      <c r="AE3694" s="15">
        <f t="shared" si="2171"/>
        <v>30.400000000000002</v>
      </c>
      <c r="AF3694" s="27" t="e">
        <f t="shared" si="2182"/>
        <v>#REF!</v>
      </c>
      <c r="AG3694" s="7" t="e">
        <f t="shared" si="2182"/>
        <v>#REF!</v>
      </c>
      <c r="AH3694" s="17" t="e">
        <f t="shared" si="2172"/>
        <v>#REF!</v>
      </c>
      <c r="AI3694" s="26" t="e">
        <f t="shared" si="2183"/>
        <v>#REF!</v>
      </c>
      <c r="AJ3694" s="22" t="e">
        <f t="shared" si="2183"/>
        <v>#REF!</v>
      </c>
      <c r="AK3694" s="25" t="e">
        <f t="shared" si="2173"/>
        <v>#REF!</v>
      </c>
      <c r="AL3694" s="60">
        <f t="shared" si="2180"/>
        <v>40140</v>
      </c>
      <c r="AM3694" s="2"/>
    </row>
    <row r="3695" spans="1:39" ht="11.25" x14ac:dyDescent="0.2">
      <c r="A3695" s="2" t="s">
        <v>5</v>
      </c>
      <c r="B3695" s="2" t="str">
        <f t="shared" si="2168"/>
        <v>CACY2009</v>
      </c>
      <c r="C3695" s="2" t="s">
        <v>33</v>
      </c>
      <c r="D3695" s="4">
        <v>40139</v>
      </c>
      <c r="K3695" s="54">
        <f t="shared" si="2174"/>
        <v>0</v>
      </c>
      <c r="T3695" s="53">
        <v>1</v>
      </c>
      <c r="U3695" s="54">
        <v>0</v>
      </c>
      <c r="V3695" s="55">
        <v>0</v>
      </c>
      <c r="W3695" s="48">
        <f t="shared" si="2181"/>
        <v>1394</v>
      </c>
      <c r="X3695" s="32">
        <v>47615</v>
      </c>
      <c r="Y3695" s="31">
        <f t="shared" si="2176"/>
        <v>0</v>
      </c>
      <c r="Z3695" s="30">
        <f t="shared" si="2177"/>
        <v>0</v>
      </c>
      <c r="AA3695" s="10">
        <f t="shared" si="2170"/>
        <v>0</v>
      </c>
      <c r="AB3695" s="9" t="str">
        <f t="shared" si="2169"/>
        <v>U E</v>
      </c>
      <c r="AC3695" s="28">
        <f t="shared" si="2178"/>
        <v>0</v>
      </c>
      <c r="AD3695" s="29">
        <f t="shared" si="2179"/>
        <v>0</v>
      </c>
      <c r="AE3695" s="15">
        <f t="shared" si="2171"/>
        <v>0</v>
      </c>
      <c r="AF3695" s="27" t="e">
        <f t="shared" si="2182"/>
        <v>#REF!</v>
      </c>
      <c r="AG3695" s="7" t="e">
        <f t="shared" si="2182"/>
        <v>#REF!</v>
      </c>
      <c r="AH3695" s="17" t="e">
        <f t="shared" si="2172"/>
        <v>#REF!</v>
      </c>
      <c r="AI3695" s="26" t="e">
        <f t="shared" si="2183"/>
        <v>#REF!</v>
      </c>
      <c r="AJ3695" s="22" t="e">
        <f t="shared" si="2183"/>
        <v>#REF!</v>
      </c>
      <c r="AK3695" s="25" t="e">
        <f t="shared" si="2173"/>
        <v>#REF!</v>
      </c>
      <c r="AL3695" s="60">
        <f t="shared" si="2180"/>
        <v>40139</v>
      </c>
      <c r="AM3695" s="2"/>
    </row>
    <row r="3696" spans="1:39" ht="11.25" x14ac:dyDescent="0.2">
      <c r="A3696" s="2" t="s">
        <v>5</v>
      </c>
      <c r="B3696" s="2" t="str">
        <f t="shared" si="2168"/>
        <v>CACY2009</v>
      </c>
      <c r="C3696" s="2" t="s">
        <v>33</v>
      </c>
      <c r="D3696" s="4">
        <v>40138</v>
      </c>
      <c r="K3696" s="54">
        <f t="shared" si="2174"/>
        <v>0</v>
      </c>
      <c r="T3696" s="53">
        <v>10</v>
      </c>
      <c r="U3696" s="54">
        <v>2153</v>
      </c>
      <c r="V3696" s="55">
        <v>119513</v>
      </c>
      <c r="W3696" s="48">
        <f t="shared" si="2181"/>
        <v>1394</v>
      </c>
      <c r="X3696" s="32">
        <v>47615</v>
      </c>
      <c r="Y3696" s="31">
        <f t="shared" si="2176"/>
        <v>2.5099863488396514</v>
      </c>
      <c r="Z3696" s="30">
        <f t="shared" si="2177"/>
        <v>4.5216843431691696E-2</v>
      </c>
      <c r="AA3696" s="10">
        <f t="shared" si="2170"/>
        <v>55.509986065954479</v>
      </c>
      <c r="AB3696" s="9" t="str">
        <f t="shared" si="2169"/>
        <v>U E</v>
      </c>
      <c r="AC3696" s="28">
        <f t="shared" si="2178"/>
        <v>2.5099863488396514</v>
      </c>
      <c r="AD3696" s="29">
        <f t="shared" si="2179"/>
        <v>4.5216843431691696E-2</v>
      </c>
      <c r="AE3696" s="15">
        <f t="shared" si="2171"/>
        <v>55.509986065954479</v>
      </c>
      <c r="AF3696" s="27" t="e">
        <f t="shared" si="2182"/>
        <v>#REF!</v>
      </c>
      <c r="AG3696" s="7" t="e">
        <f t="shared" si="2182"/>
        <v>#REF!</v>
      </c>
      <c r="AH3696" s="17" t="e">
        <f t="shared" si="2172"/>
        <v>#REF!</v>
      </c>
      <c r="AI3696" s="26" t="e">
        <f t="shared" si="2183"/>
        <v>#REF!</v>
      </c>
      <c r="AJ3696" s="22" t="e">
        <f t="shared" si="2183"/>
        <v>#REF!</v>
      </c>
      <c r="AK3696" s="25" t="e">
        <f t="shared" si="2173"/>
        <v>#REF!</v>
      </c>
      <c r="AL3696" s="60">
        <f t="shared" si="2180"/>
        <v>40138</v>
      </c>
      <c r="AM3696" s="2"/>
    </row>
    <row r="3697" spans="1:39" ht="11.25" x14ac:dyDescent="0.2">
      <c r="A3697" s="2" t="s">
        <v>5</v>
      </c>
      <c r="B3697" s="2" t="str">
        <f t="shared" si="2168"/>
        <v>CACY2009</v>
      </c>
      <c r="C3697" s="2" t="s">
        <v>33</v>
      </c>
      <c r="D3697" s="4">
        <v>40137</v>
      </c>
      <c r="K3697" s="54">
        <f t="shared" si="2174"/>
        <v>0</v>
      </c>
      <c r="T3697" s="53">
        <v>18</v>
      </c>
      <c r="U3697" s="54">
        <v>653</v>
      </c>
      <c r="V3697" s="55">
        <v>61281</v>
      </c>
      <c r="W3697" s="48">
        <f t="shared" si="2181"/>
        <v>1387</v>
      </c>
      <c r="X3697" s="32">
        <v>47615</v>
      </c>
      <c r="Y3697" s="31">
        <f t="shared" si="2176"/>
        <v>1.2870103958836501</v>
      </c>
      <c r="Z3697" s="30">
        <f t="shared" si="2177"/>
        <v>1.3714165704084846E-2</v>
      </c>
      <c r="AA3697" s="10">
        <f t="shared" si="2170"/>
        <v>93.845329249617151</v>
      </c>
      <c r="AB3697" s="9" t="str">
        <f t="shared" si="2169"/>
        <v>U E</v>
      </c>
      <c r="AC3697" s="28">
        <f t="shared" si="2178"/>
        <v>1.2870103958836501</v>
      </c>
      <c r="AD3697" s="29">
        <f t="shared" si="2179"/>
        <v>1.3714165704084846E-2</v>
      </c>
      <c r="AE3697" s="15">
        <f t="shared" si="2171"/>
        <v>93.845329249617151</v>
      </c>
      <c r="AF3697" s="27" t="e">
        <f t="shared" si="2182"/>
        <v>#REF!</v>
      </c>
      <c r="AG3697" s="7" t="e">
        <f t="shared" si="2182"/>
        <v>#REF!</v>
      </c>
      <c r="AH3697" s="17" t="e">
        <f t="shared" si="2172"/>
        <v>#REF!</v>
      </c>
      <c r="AI3697" s="26" t="e">
        <f t="shared" si="2183"/>
        <v>#REF!</v>
      </c>
      <c r="AJ3697" s="22" t="e">
        <f t="shared" si="2183"/>
        <v>#REF!</v>
      </c>
      <c r="AK3697" s="25" t="e">
        <f t="shared" si="2173"/>
        <v>#REF!</v>
      </c>
      <c r="AL3697" s="60">
        <f t="shared" si="2180"/>
        <v>40137</v>
      </c>
      <c r="AM3697" s="2"/>
    </row>
    <row r="3698" spans="1:39" ht="11.25" x14ac:dyDescent="0.2">
      <c r="A3698" s="2" t="s">
        <v>5</v>
      </c>
      <c r="B3698" s="2" t="str">
        <f t="shared" si="2168"/>
        <v>CACY2009</v>
      </c>
      <c r="C3698" s="2" t="s">
        <v>33</v>
      </c>
      <c r="D3698" s="4">
        <v>40136</v>
      </c>
      <c r="K3698" s="54">
        <f t="shared" si="2174"/>
        <v>0</v>
      </c>
      <c r="T3698" s="53">
        <v>3</v>
      </c>
      <c r="U3698" s="54">
        <v>110</v>
      </c>
      <c r="V3698" s="55">
        <v>15659</v>
      </c>
      <c r="W3698" s="48">
        <f t="shared" si="2181"/>
        <v>1369</v>
      </c>
      <c r="X3698" s="32">
        <v>47615</v>
      </c>
      <c r="Y3698" s="31">
        <f t="shared" si="2176"/>
        <v>0.32886695369106372</v>
      </c>
      <c r="Z3698" s="30">
        <f t="shared" si="2177"/>
        <v>2.3101963666911688E-3</v>
      </c>
      <c r="AA3698" s="10">
        <f t="shared" si="2170"/>
        <v>142.35454545454544</v>
      </c>
      <c r="AB3698" s="9" t="str">
        <f t="shared" si="2169"/>
        <v>U E</v>
      </c>
      <c r="AC3698" s="28">
        <f t="shared" si="2178"/>
        <v>0.32886695369106372</v>
      </c>
      <c r="AD3698" s="29">
        <f t="shared" si="2179"/>
        <v>2.3101963666911688E-3</v>
      </c>
      <c r="AE3698" s="15">
        <f t="shared" si="2171"/>
        <v>142.35454545454544</v>
      </c>
      <c r="AF3698" s="27" t="e">
        <f t="shared" si="2182"/>
        <v>#REF!</v>
      </c>
      <c r="AG3698" s="7" t="e">
        <f t="shared" si="2182"/>
        <v>#REF!</v>
      </c>
      <c r="AH3698" s="17" t="e">
        <f t="shared" si="2172"/>
        <v>#REF!</v>
      </c>
      <c r="AI3698" s="26" t="e">
        <f t="shared" si="2183"/>
        <v>#REF!</v>
      </c>
      <c r="AJ3698" s="22" t="e">
        <f t="shared" si="2183"/>
        <v>#REF!</v>
      </c>
      <c r="AK3698" s="25" t="e">
        <f t="shared" si="2173"/>
        <v>#REF!</v>
      </c>
      <c r="AL3698" s="60">
        <f t="shared" si="2180"/>
        <v>40136</v>
      </c>
      <c r="AM3698" s="2"/>
    </row>
    <row r="3699" spans="1:39" ht="11.25" x14ac:dyDescent="0.2">
      <c r="A3699" s="2" t="s">
        <v>5</v>
      </c>
      <c r="B3699" s="2" t="str">
        <f t="shared" si="2168"/>
        <v>CACY2009</v>
      </c>
      <c r="C3699" s="2" t="s">
        <v>33</v>
      </c>
      <c r="D3699" s="4">
        <v>40135</v>
      </c>
      <c r="K3699" s="54">
        <f t="shared" si="2174"/>
        <v>0</v>
      </c>
      <c r="T3699" s="53">
        <v>1</v>
      </c>
      <c r="U3699" s="54">
        <v>1</v>
      </c>
      <c r="V3699" s="55">
        <v>121</v>
      </c>
      <c r="W3699" s="48">
        <f t="shared" si="2181"/>
        <v>1366</v>
      </c>
      <c r="X3699" s="32">
        <v>47615</v>
      </c>
      <c r="Y3699" s="31">
        <f t="shared" si="2176"/>
        <v>2.5412160033602858E-3</v>
      </c>
      <c r="Z3699" s="30">
        <f t="shared" si="2177"/>
        <v>2.1001785151737897E-5</v>
      </c>
      <c r="AA3699" s="10">
        <f t="shared" si="2170"/>
        <v>121.00000000000001</v>
      </c>
      <c r="AB3699" s="9" t="str">
        <f t="shared" si="2169"/>
        <v>U E</v>
      </c>
      <c r="AC3699" s="28">
        <f t="shared" si="2178"/>
        <v>2.5412160033602858E-3</v>
      </c>
      <c r="AD3699" s="29">
        <f t="shared" si="2179"/>
        <v>2.1001785151737897E-5</v>
      </c>
      <c r="AE3699" s="15">
        <f t="shared" si="2171"/>
        <v>121.00000000000001</v>
      </c>
      <c r="AF3699" s="27" t="e">
        <f t="shared" si="2182"/>
        <v>#REF!</v>
      </c>
      <c r="AG3699" s="7" t="e">
        <f t="shared" si="2182"/>
        <v>#REF!</v>
      </c>
      <c r="AH3699" s="17" t="e">
        <f t="shared" si="2172"/>
        <v>#REF!</v>
      </c>
      <c r="AI3699" s="26" t="e">
        <f t="shared" si="2183"/>
        <v>#REF!</v>
      </c>
      <c r="AJ3699" s="22" t="e">
        <f t="shared" si="2183"/>
        <v>#REF!</v>
      </c>
      <c r="AK3699" s="25" t="e">
        <f t="shared" si="2173"/>
        <v>#REF!</v>
      </c>
      <c r="AL3699" s="60">
        <f t="shared" si="2180"/>
        <v>40135</v>
      </c>
      <c r="AM3699" s="2"/>
    </row>
    <row r="3700" spans="1:39" ht="11.25" x14ac:dyDescent="0.2">
      <c r="A3700" s="2" t="s">
        <v>5</v>
      </c>
      <c r="B3700" s="2" t="str">
        <f t="shared" si="2168"/>
        <v>CACY2009</v>
      </c>
      <c r="C3700" s="2" t="s">
        <v>33</v>
      </c>
      <c r="D3700" s="4">
        <v>40134</v>
      </c>
      <c r="K3700" s="54">
        <f t="shared" si="2174"/>
        <v>0</v>
      </c>
      <c r="T3700" s="53">
        <v>5</v>
      </c>
      <c r="U3700" s="54">
        <v>1223</v>
      </c>
      <c r="V3700" s="55">
        <v>172511</v>
      </c>
      <c r="W3700" s="48">
        <f t="shared" si="2181"/>
        <v>1366</v>
      </c>
      <c r="X3700" s="32">
        <v>47615</v>
      </c>
      <c r="Y3700" s="31">
        <f t="shared" si="2176"/>
        <v>3.6230389583114566</v>
      </c>
      <c r="Z3700" s="30">
        <f t="shared" si="2177"/>
        <v>2.5685183240575449E-2</v>
      </c>
      <c r="AA3700" s="10">
        <f t="shared" si="2170"/>
        <v>141.05560098119381</v>
      </c>
      <c r="AB3700" s="9" t="str">
        <f t="shared" si="2169"/>
        <v>U E</v>
      </c>
      <c r="AC3700" s="28">
        <f t="shared" si="2178"/>
        <v>3.6230389583114566</v>
      </c>
      <c r="AD3700" s="29">
        <f t="shared" si="2179"/>
        <v>2.5685183240575449E-2</v>
      </c>
      <c r="AE3700" s="15">
        <f t="shared" si="2171"/>
        <v>141.05560098119381</v>
      </c>
      <c r="AF3700" s="27" t="e">
        <f t="shared" si="2182"/>
        <v>#REF!</v>
      </c>
      <c r="AG3700" s="7" t="e">
        <f t="shared" si="2182"/>
        <v>#REF!</v>
      </c>
      <c r="AH3700" s="17" t="e">
        <f t="shared" si="2172"/>
        <v>#REF!</v>
      </c>
      <c r="AI3700" s="26" t="e">
        <f t="shared" si="2183"/>
        <v>#REF!</v>
      </c>
      <c r="AJ3700" s="22" t="e">
        <f t="shared" si="2183"/>
        <v>#REF!</v>
      </c>
      <c r="AK3700" s="25" t="e">
        <f t="shared" si="2173"/>
        <v>#REF!</v>
      </c>
      <c r="AL3700" s="60">
        <f t="shared" si="2180"/>
        <v>40134</v>
      </c>
      <c r="AM3700" s="2"/>
    </row>
    <row r="3701" spans="1:39" ht="11.25" x14ac:dyDescent="0.2">
      <c r="A3701" s="2" t="s">
        <v>5</v>
      </c>
      <c r="B3701" s="2" t="str">
        <f t="shared" si="2168"/>
        <v>CACY2009</v>
      </c>
      <c r="C3701" s="2" t="s">
        <v>33</v>
      </c>
      <c r="D3701" s="4">
        <v>40133</v>
      </c>
      <c r="K3701" s="54">
        <f t="shared" si="2174"/>
        <v>0</v>
      </c>
      <c r="T3701" s="53">
        <v>3</v>
      </c>
      <c r="U3701" s="54">
        <v>6</v>
      </c>
      <c r="V3701" s="55">
        <v>715</v>
      </c>
      <c r="W3701" s="48">
        <f t="shared" si="2181"/>
        <v>1364</v>
      </c>
      <c r="X3701" s="32">
        <v>47615</v>
      </c>
      <c r="Y3701" s="31">
        <f t="shared" si="2176"/>
        <v>1.5016276383492597E-2</v>
      </c>
      <c r="Z3701" s="30">
        <f t="shared" si="2177"/>
        <v>1.2601071091042739E-4</v>
      </c>
      <c r="AA3701" s="10">
        <f t="shared" si="2170"/>
        <v>119.16666666666667</v>
      </c>
      <c r="AB3701" s="9" t="str">
        <f t="shared" si="2169"/>
        <v>U E</v>
      </c>
      <c r="AC3701" s="28">
        <f t="shared" si="2178"/>
        <v>1.5016276383492597E-2</v>
      </c>
      <c r="AD3701" s="29">
        <f t="shared" si="2179"/>
        <v>1.2601071091042739E-4</v>
      </c>
      <c r="AE3701" s="15">
        <f t="shared" si="2171"/>
        <v>119.16666666666667</v>
      </c>
      <c r="AF3701" s="27" t="e">
        <f t="shared" si="2182"/>
        <v>#REF!</v>
      </c>
      <c r="AG3701" s="7" t="e">
        <f t="shared" si="2182"/>
        <v>#REF!</v>
      </c>
      <c r="AH3701" s="17" t="e">
        <f t="shared" si="2172"/>
        <v>#REF!</v>
      </c>
      <c r="AI3701" s="26" t="e">
        <f t="shared" si="2183"/>
        <v>#REF!</v>
      </c>
      <c r="AJ3701" s="22" t="e">
        <f t="shared" si="2183"/>
        <v>#REF!</v>
      </c>
      <c r="AK3701" s="25" t="e">
        <f t="shared" si="2173"/>
        <v>#REF!</v>
      </c>
      <c r="AL3701" s="60">
        <f t="shared" si="2180"/>
        <v>40133</v>
      </c>
      <c r="AM3701" s="2"/>
    </row>
    <row r="3702" spans="1:39" ht="11.25" x14ac:dyDescent="0.2">
      <c r="A3702" s="2" t="s">
        <v>5</v>
      </c>
      <c r="B3702" s="2" t="str">
        <f t="shared" ref="B3702:B3765" si="2184">CONCATENATE(A3702,C3702)</f>
        <v>CACY2009</v>
      </c>
      <c r="C3702" s="2" t="s">
        <v>33</v>
      </c>
      <c r="D3702" s="4">
        <v>40132</v>
      </c>
      <c r="K3702" s="54">
        <f t="shared" si="2174"/>
        <v>0</v>
      </c>
      <c r="T3702" s="53">
        <v>2</v>
      </c>
      <c r="U3702" s="54">
        <v>36</v>
      </c>
      <c r="V3702" s="55">
        <v>3904</v>
      </c>
      <c r="W3702" s="48">
        <f t="shared" si="2181"/>
        <v>1362</v>
      </c>
      <c r="X3702" s="32">
        <v>47615</v>
      </c>
      <c r="Y3702" s="31">
        <f t="shared" si="2176"/>
        <v>8.1990969232384747E-2</v>
      </c>
      <c r="Z3702" s="30">
        <f t="shared" si="2177"/>
        <v>7.5606426546256434E-4</v>
      </c>
      <c r="AA3702" s="10">
        <f t="shared" si="2170"/>
        <v>108.44444444444443</v>
      </c>
      <c r="AB3702" s="9" t="str">
        <f t="shared" si="2169"/>
        <v>U E</v>
      </c>
      <c r="AC3702" s="28">
        <f t="shared" si="2178"/>
        <v>8.1990969232384747E-2</v>
      </c>
      <c r="AD3702" s="29">
        <f t="shared" si="2179"/>
        <v>7.5606426546256434E-4</v>
      </c>
      <c r="AE3702" s="15">
        <f t="shared" si="2171"/>
        <v>108.44444444444443</v>
      </c>
      <c r="AF3702" s="27" t="e">
        <f t="shared" si="2182"/>
        <v>#REF!</v>
      </c>
      <c r="AG3702" s="7" t="e">
        <f t="shared" si="2182"/>
        <v>#REF!</v>
      </c>
      <c r="AH3702" s="17" t="e">
        <f t="shared" si="2172"/>
        <v>#REF!</v>
      </c>
      <c r="AI3702" s="26" t="e">
        <f t="shared" si="2183"/>
        <v>#REF!</v>
      </c>
      <c r="AJ3702" s="22" t="e">
        <f t="shared" si="2183"/>
        <v>#REF!</v>
      </c>
      <c r="AK3702" s="25" t="e">
        <f t="shared" si="2173"/>
        <v>#REF!</v>
      </c>
      <c r="AL3702" s="60">
        <f t="shared" si="2180"/>
        <v>40132</v>
      </c>
      <c r="AM3702" s="2"/>
    </row>
    <row r="3703" spans="1:39" ht="11.25" x14ac:dyDescent="0.2">
      <c r="A3703" s="2" t="s">
        <v>5</v>
      </c>
      <c r="B3703" s="2" t="str">
        <f t="shared" si="2184"/>
        <v>CACY2009</v>
      </c>
      <c r="C3703" s="2" t="s">
        <v>33</v>
      </c>
      <c r="D3703" s="4">
        <v>40131</v>
      </c>
      <c r="K3703" s="54">
        <f t="shared" si="2174"/>
        <v>0</v>
      </c>
      <c r="T3703" s="53"/>
      <c r="U3703" s="54"/>
      <c r="V3703" s="55"/>
      <c r="W3703" s="48">
        <f t="shared" si="2181"/>
        <v>1365</v>
      </c>
      <c r="X3703" s="32">
        <v>47615</v>
      </c>
      <c r="Y3703" s="31">
        <f t="shared" si="2176"/>
        <v>0</v>
      </c>
      <c r="Z3703" s="30">
        <f t="shared" si="2177"/>
        <v>0</v>
      </c>
      <c r="AA3703" s="10">
        <f t="shared" si="2170"/>
        <v>0</v>
      </c>
      <c r="AB3703" s="9" t="str">
        <f t="shared" si="2169"/>
        <v>U E</v>
      </c>
      <c r="AC3703" s="28">
        <f t="shared" si="2178"/>
        <v>0</v>
      </c>
      <c r="AD3703" s="29">
        <f t="shared" si="2179"/>
        <v>0</v>
      </c>
      <c r="AE3703" s="15">
        <f t="shared" si="2171"/>
        <v>0</v>
      </c>
      <c r="AF3703" s="27" t="e">
        <f t="shared" si="2182"/>
        <v>#REF!</v>
      </c>
      <c r="AG3703" s="7" t="e">
        <f t="shared" si="2182"/>
        <v>#REF!</v>
      </c>
      <c r="AH3703" s="17" t="e">
        <f t="shared" si="2172"/>
        <v>#REF!</v>
      </c>
      <c r="AI3703" s="26" t="e">
        <f t="shared" si="2183"/>
        <v>#REF!</v>
      </c>
      <c r="AJ3703" s="22" t="e">
        <f t="shared" si="2183"/>
        <v>#REF!</v>
      </c>
      <c r="AK3703" s="25" t="e">
        <f t="shared" si="2173"/>
        <v>#REF!</v>
      </c>
      <c r="AL3703" s="60">
        <f t="shared" si="2180"/>
        <v>40131</v>
      </c>
      <c r="AM3703" s="2"/>
    </row>
    <row r="3704" spans="1:39" ht="11.25" x14ac:dyDescent="0.2">
      <c r="A3704" s="2" t="s">
        <v>5</v>
      </c>
      <c r="B3704" s="2" t="str">
        <f t="shared" si="2184"/>
        <v>CACY2009</v>
      </c>
      <c r="C3704" s="2" t="s">
        <v>33</v>
      </c>
      <c r="D3704" s="4">
        <v>40130</v>
      </c>
      <c r="K3704" s="54">
        <f t="shared" si="2174"/>
        <v>0</v>
      </c>
      <c r="T3704" s="53">
        <v>3</v>
      </c>
      <c r="U3704" s="54">
        <v>36</v>
      </c>
      <c r="V3704" s="55">
        <v>2348</v>
      </c>
      <c r="W3704" s="48">
        <f t="shared" si="2181"/>
        <v>1367</v>
      </c>
      <c r="X3704" s="32">
        <v>47615</v>
      </c>
      <c r="Y3704" s="31">
        <f t="shared" si="2176"/>
        <v>4.9312191536280581E-2</v>
      </c>
      <c r="Z3704" s="30">
        <f t="shared" si="2177"/>
        <v>7.5606426546256434E-4</v>
      </c>
      <c r="AA3704" s="10">
        <f t="shared" si="2170"/>
        <v>65.222222222222214</v>
      </c>
      <c r="AB3704" s="9" t="str">
        <f t="shared" si="2169"/>
        <v>U E</v>
      </c>
      <c r="AC3704" s="28">
        <f t="shared" si="2178"/>
        <v>4.9312191536280581E-2</v>
      </c>
      <c r="AD3704" s="29">
        <f t="shared" si="2179"/>
        <v>7.5606426546256434E-4</v>
      </c>
      <c r="AE3704" s="15">
        <f t="shared" si="2171"/>
        <v>65.222222222222214</v>
      </c>
      <c r="AF3704" s="27" t="e">
        <f t="shared" si="2182"/>
        <v>#REF!</v>
      </c>
      <c r="AG3704" s="7" t="e">
        <f t="shared" si="2182"/>
        <v>#REF!</v>
      </c>
      <c r="AH3704" s="17" t="e">
        <f t="shared" si="2172"/>
        <v>#REF!</v>
      </c>
      <c r="AI3704" s="26" t="e">
        <f t="shared" si="2183"/>
        <v>#REF!</v>
      </c>
      <c r="AJ3704" s="22" t="e">
        <f t="shared" si="2183"/>
        <v>#REF!</v>
      </c>
      <c r="AK3704" s="25" t="e">
        <f t="shared" si="2173"/>
        <v>#REF!</v>
      </c>
      <c r="AL3704" s="60">
        <f t="shared" si="2180"/>
        <v>40130</v>
      </c>
      <c r="AM3704" s="2"/>
    </row>
    <row r="3705" spans="1:39" ht="11.25" x14ac:dyDescent="0.2">
      <c r="A3705" s="2" t="s">
        <v>5</v>
      </c>
      <c r="B3705" s="2" t="str">
        <f t="shared" si="2184"/>
        <v>CACY2009</v>
      </c>
      <c r="C3705" s="2" t="s">
        <v>33</v>
      </c>
      <c r="D3705" s="4">
        <v>40129</v>
      </c>
      <c r="K3705" s="54">
        <f t="shared" si="2174"/>
        <v>0</v>
      </c>
      <c r="T3705" s="53">
        <v>1</v>
      </c>
      <c r="U3705" s="54">
        <v>3</v>
      </c>
      <c r="V3705" s="55">
        <v>453</v>
      </c>
      <c r="W3705" s="48">
        <f t="shared" si="2181"/>
        <v>1364</v>
      </c>
      <c r="X3705" s="32">
        <v>47615</v>
      </c>
      <c r="Y3705" s="31">
        <f t="shared" si="2176"/>
        <v>9.5138086737372677E-3</v>
      </c>
      <c r="Z3705" s="30">
        <f t="shared" si="2177"/>
        <v>6.3005355455213695E-5</v>
      </c>
      <c r="AA3705" s="10">
        <f t="shared" si="2170"/>
        <v>151</v>
      </c>
      <c r="AB3705" s="9" t="str">
        <f t="shared" si="2169"/>
        <v>U E</v>
      </c>
      <c r="AC3705" s="28">
        <f t="shared" si="2178"/>
        <v>9.5138086737372677E-3</v>
      </c>
      <c r="AD3705" s="29">
        <f t="shared" si="2179"/>
        <v>6.3005355455213695E-5</v>
      </c>
      <c r="AE3705" s="15">
        <f t="shared" si="2171"/>
        <v>151</v>
      </c>
      <c r="AF3705" s="27" t="e">
        <f t="shared" si="2182"/>
        <v>#REF!</v>
      </c>
      <c r="AG3705" s="7" t="e">
        <f t="shared" si="2182"/>
        <v>#REF!</v>
      </c>
      <c r="AH3705" s="17" t="e">
        <f t="shared" si="2172"/>
        <v>#REF!</v>
      </c>
      <c r="AI3705" s="26" t="e">
        <f t="shared" si="2183"/>
        <v>#REF!</v>
      </c>
      <c r="AJ3705" s="22" t="e">
        <f t="shared" si="2183"/>
        <v>#REF!</v>
      </c>
      <c r="AK3705" s="25" t="e">
        <f t="shared" si="2173"/>
        <v>#REF!</v>
      </c>
      <c r="AL3705" s="60">
        <f t="shared" si="2180"/>
        <v>40129</v>
      </c>
      <c r="AM3705" s="2"/>
    </row>
    <row r="3706" spans="1:39" ht="11.25" x14ac:dyDescent="0.2">
      <c r="A3706" s="2" t="s">
        <v>5</v>
      </c>
      <c r="B3706" s="2" t="str">
        <f t="shared" si="2184"/>
        <v>CACY2009</v>
      </c>
      <c r="C3706" s="2" t="s">
        <v>33</v>
      </c>
      <c r="D3706" s="4">
        <v>40128</v>
      </c>
      <c r="K3706" s="54">
        <f t="shared" si="2174"/>
        <v>0</v>
      </c>
      <c r="T3706" s="53">
        <v>1</v>
      </c>
      <c r="U3706" s="54">
        <v>203</v>
      </c>
      <c r="V3706" s="55">
        <v>15766</v>
      </c>
      <c r="W3706" s="48">
        <f t="shared" si="2181"/>
        <v>1363</v>
      </c>
      <c r="X3706" s="32">
        <v>47615</v>
      </c>
      <c r="Y3706" s="31">
        <f t="shared" si="2176"/>
        <v>0.33111414470229972</v>
      </c>
      <c r="Z3706" s="30">
        <f t="shared" si="2177"/>
        <v>4.2633623858027931E-3</v>
      </c>
      <c r="AA3706" s="10">
        <f t="shared" si="2170"/>
        <v>77.665024630541879</v>
      </c>
      <c r="AB3706" s="9" t="str">
        <f t="shared" si="2169"/>
        <v>U E</v>
      </c>
      <c r="AC3706" s="28">
        <f t="shared" si="2178"/>
        <v>0.33111414470229972</v>
      </c>
      <c r="AD3706" s="29">
        <f t="shared" si="2179"/>
        <v>4.2633623858027931E-3</v>
      </c>
      <c r="AE3706" s="15">
        <f t="shared" si="2171"/>
        <v>77.665024630541879</v>
      </c>
      <c r="AF3706" s="27" t="e">
        <f t="shared" si="2182"/>
        <v>#REF!</v>
      </c>
      <c r="AG3706" s="7" t="e">
        <f t="shared" si="2182"/>
        <v>#REF!</v>
      </c>
      <c r="AH3706" s="17" t="e">
        <f t="shared" si="2172"/>
        <v>#REF!</v>
      </c>
      <c r="AI3706" s="26" t="e">
        <f t="shared" si="2183"/>
        <v>#REF!</v>
      </c>
      <c r="AJ3706" s="22" t="e">
        <f t="shared" si="2183"/>
        <v>#REF!</v>
      </c>
      <c r="AK3706" s="25" t="e">
        <f t="shared" si="2173"/>
        <v>#REF!</v>
      </c>
      <c r="AL3706" s="60">
        <f t="shared" si="2180"/>
        <v>40128</v>
      </c>
      <c r="AM3706" s="2"/>
    </row>
    <row r="3707" spans="1:39" ht="11.25" x14ac:dyDescent="0.2">
      <c r="A3707" s="2" t="s">
        <v>5</v>
      </c>
      <c r="B3707" s="2" t="str">
        <f t="shared" si="2184"/>
        <v>CACY2009</v>
      </c>
      <c r="C3707" s="2" t="s">
        <v>33</v>
      </c>
      <c r="D3707" s="4">
        <v>40127</v>
      </c>
      <c r="K3707" s="54">
        <f t="shared" si="2174"/>
        <v>0</v>
      </c>
      <c r="T3707" s="53">
        <v>1</v>
      </c>
      <c r="U3707" s="54">
        <v>2</v>
      </c>
      <c r="V3707" s="55">
        <v>101</v>
      </c>
      <c r="W3707" s="48">
        <f t="shared" si="2181"/>
        <v>1370</v>
      </c>
      <c r="X3707" s="32">
        <v>47615</v>
      </c>
      <c r="Y3707" s="31">
        <f t="shared" si="2176"/>
        <v>2.1211803003255278E-3</v>
      </c>
      <c r="Z3707" s="30">
        <f t="shared" si="2177"/>
        <v>4.2003570303475795E-5</v>
      </c>
      <c r="AA3707" s="10">
        <f t="shared" si="2170"/>
        <v>50.5</v>
      </c>
      <c r="AB3707" s="9" t="str">
        <f t="shared" ref="AB3707:AB3770" si="2185">IF(E3707&gt;0,"M E","U E")</f>
        <v>U E</v>
      </c>
      <c r="AC3707" s="28">
        <f t="shared" si="2178"/>
        <v>2.1211803003255278E-3</v>
      </c>
      <c r="AD3707" s="29">
        <f t="shared" si="2179"/>
        <v>4.2003570303475795E-5</v>
      </c>
      <c r="AE3707" s="15">
        <f t="shared" si="2171"/>
        <v>50.5</v>
      </c>
      <c r="AF3707" s="27" t="e">
        <f t="shared" si="2182"/>
        <v>#REF!</v>
      </c>
      <c r="AG3707" s="7" t="e">
        <f t="shared" si="2182"/>
        <v>#REF!</v>
      </c>
      <c r="AH3707" s="17" t="e">
        <f t="shared" si="2172"/>
        <v>#REF!</v>
      </c>
      <c r="AI3707" s="26" t="e">
        <f t="shared" si="2183"/>
        <v>#REF!</v>
      </c>
      <c r="AJ3707" s="22" t="e">
        <f t="shared" si="2183"/>
        <v>#REF!</v>
      </c>
      <c r="AK3707" s="25" t="e">
        <f t="shared" si="2173"/>
        <v>#REF!</v>
      </c>
      <c r="AL3707" s="60">
        <f t="shared" si="2180"/>
        <v>40127</v>
      </c>
      <c r="AM3707" s="2"/>
    </row>
    <row r="3708" spans="1:39" ht="11.25" x14ac:dyDescent="0.2">
      <c r="A3708" s="2" t="s">
        <v>5</v>
      </c>
      <c r="B3708" s="2" t="str">
        <f t="shared" si="2184"/>
        <v>CACY2009</v>
      </c>
      <c r="C3708" s="2" t="s">
        <v>33</v>
      </c>
      <c r="D3708" s="4">
        <v>40126</v>
      </c>
      <c r="K3708" s="54">
        <f t="shared" si="2174"/>
        <v>0</v>
      </c>
      <c r="T3708" s="53">
        <v>3</v>
      </c>
      <c r="U3708" s="54">
        <v>1044</v>
      </c>
      <c r="V3708" s="55">
        <v>141632</v>
      </c>
      <c r="W3708" s="48">
        <f t="shared" si="2181"/>
        <v>1377</v>
      </c>
      <c r="X3708" s="32">
        <v>47615</v>
      </c>
      <c r="Y3708" s="31">
        <f t="shared" si="2176"/>
        <v>2.9745248346109419</v>
      </c>
      <c r="Z3708" s="30">
        <f t="shared" si="2177"/>
        <v>2.1925863698414365E-2</v>
      </c>
      <c r="AA3708" s="10">
        <f t="shared" si="2170"/>
        <v>135.66283524904213</v>
      </c>
      <c r="AB3708" s="9" t="str">
        <f t="shared" si="2185"/>
        <v>U E</v>
      </c>
      <c r="AC3708" s="28">
        <f t="shared" si="2178"/>
        <v>2.9745248346109419</v>
      </c>
      <c r="AD3708" s="29">
        <f t="shared" si="2179"/>
        <v>2.1925863698414365E-2</v>
      </c>
      <c r="AE3708" s="15">
        <f t="shared" si="2171"/>
        <v>135.66283524904213</v>
      </c>
      <c r="AF3708" s="27" t="e">
        <f t="shared" si="2182"/>
        <v>#REF!</v>
      </c>
      <c r="AG3708" s="7" t="e">
        <f t="shared" si="2182"/>
        <v>#REF!</v>
      </c>
      <c r="AH3708" s="17" t="e">
        <f t="shared" si="2172"/>
        <v>#REF!</v>
      </c>
      <c r="AI3708" s="26" t="e">
        <f t="shared" si="2183"/>
        <v>#REF!</v>
      </c>
      <c r="AJ3708" s="22" t="e">
        <f t="shared" si="2183"/>
        <v>#REF!</v>
      </c>
      <c r="AK3708" s="25" t="e">
        <f t="shared" si="2173"/>
        <v>#REF!</v>
      </c>
      <c r="AL3708" s="60">
        <f t="shared" si="2180"/>
        <v>40126</v>
      </c>
      <c r="AM3708" s="2"/>
    </row>
    <row r="3709" spans="1:39" ht="11.25" x14ac:dyDescent="0.2">
      <c r="A3709" s="2" t="s">
        <v>5</v>
      </c>
      <c r="B3709" s="2" t="str">
        <f t="shared" si="2184"/>
        <v>CACY2009</v>
      </c>
      <c r="C3709" s="2" t="s">
        <v>33</v>
      </c>
      <c r="D3709" s="4">
        <v>40125</v>
      </c>
      <c r="K3709" s="54">
        <f t="shared" si="2174"/>
        <v>0</v>
      </c>
      <c r="T3709" s="53">
        <v>1</v>
      </c>
      <c r="U3709" s="54">
        <v>1</v>
      </c>
      <c r="V3709" s="55">
        <v>73</v>
      </c>
      <c r="W3709" s="48">
        <f t="shared" si="2181"/>
        <v>1374</v>
      </c>
      <c r="X3709" s="32">
        <v>47615</v>
      </c>
      <c r="Y3709" s="31">
        <f t="shared" si="2176"/>
        <v>1.5331303160768665E-3</v>
      </c>
      <c r="Z3709" s="30">
        <f t="shared" si="2177"/>
        <v>2.1001785151737897E-5</v>
      </c>
      <c r="AA3709" s="10">
        <f t="shared" ref="AA3709:AA3772" si="2186">IF(Z3709=0,0,Y3709/Z3709)</f>
        <v>73</v>
      </c>
      <c r="AB3709" s="9" t="str">
        <f t="shared" si="2185"/>
        <v>U E</v>
      </c>
      <c r="AC3709" s="28">
        <f t="shared" si="2178"/>
        <v>1.5331303160768665E-3</v>
      </c>
      <c r="AD3709" s="29">
        <f t="shared" si="2179"/>
        <v>2.1001785151737897E-5</v>
      </c>
      <c r="AE3709" s="15">
        <f t="shared" ref="AE3709:AE3772" si="2187">IF(AD3709=0,0,AC3709/AD3709)</f>
        <v>73</v>
      </c>
      <c r="AF3709" s="27" t="e">
        <f t="shared" si="2182"/>
        <v>#REF!</v>
      </c>
      <c r="AG3709" s="7" t="e">
        <f t="shared" si="2182"/>
        <v>#REF!</v>
      </c>
      <c r="AH3709" s="17" t="e">
        <f t="shared" ref="AH3709:AH3772" si="2188">AF3709/AG3709</f>
        <v>#REF!</v>
      </c>
      <c r="AI3709" s="26" t="e">
        <f t="shared" si="2183"/>
        <v>#REF!</v>
      </c>
      <c r="AJ3709" s="22" t="e">
        <f t="shared" si="2183"/>
        <v>#REF!</v>
      </c>
      <c r="AK3709" s="25" t="e">
        <f t="shared" ref="AK3709:AK3772" si="2189">AI3709/AJ3709</f>
        <v>#REF!</v>
      </c>
      <c r="AL3709" s="60">
        <f t="shared" si="2180"/>
        <v>40125</v>
      </c>
      <c r="AM3709" s="2"/>
    </row>
    <row r="3710" spans="1:39" ht="11.25" x14ac:dyDescent="0.2">
      <c r="A3710" s="2" t="s">
        <v>5</v>
      </c>
      <c r="B3710" s="2" t="str">
        <f t="shared" si="2184"/>
        <v>CACY2009</v>
      </c>
      <c r="C3710" s="2" t="s">
        <v>33</v>
      </c>
      <c r="D3710" s="4">
        <v>40124</v>
      </c>
      <c r="K3710" s="54">
        <f t="shared" si="2174"/>
        <v>0</v>
      </c>
      <c r="T3710" s="53">
        <v>1</v>
      </c>
      <c r="U3710" s="54">
        <v>5</v>
      </c>
      <c r="V3710" s="55">
        <v>1341</v>
      </c>
      <c r="W3710" s="48">
        <f t="shared" si="2181"/>
        <v>1375</v>
      </c>
      <c r="X3710" s="32">
        <v>47615</v>
      </c>
      <c r="Y3710" s="31">
        <f t="shared" si="2176"/>
        <v>2.816339388848052E-2</v>
      </c>
      <c r="Z3710" s="30">
        <f t="shared" si="2177"/>
        <v>1.0500892575868948E-4</v>
      </c>
      <c r="AA3710" s="10">
        <f t="shared" si="2186"/>
        <v>268.2</v>
      </c>
      <c r="AB3710" s="9" t="str">
        <f t="shared" si="2185"/>
        <v>U E</v>
      </c>
      <c r="AC3710" s="28">
        <f t="shared" si="2178"/>
        <v>2.816339388848052E-2</v>
      </c>
      <c r="AD3710" s="29">
        <f t="shared" si="2179"/>
        <v>1.0500892575868948E-4</v>
      </c>
      <c r="AE3710" s="15">
        <f t="shared" si="2187"/>
        <v>268.2</v>
      </c>
      <c r="AF3710" s="27" t="e">
        <f t="shared" si="2182"/>
        <v>#REF!</v>
      </c>
      <c r="AG3710" s="7" t="e">
        <f t="shared" si="2182"/>
        <v>#REF!</v>
      </c>
      <c r="AH3710" s="17" t="e">
        <f t="shared" si="2188"/>
        <v>#REF!</v>
      </c>
      <c r="AI3710" s="26" t="e">
        <f t="shared" si="2183"/>
        <v>#REF!</v>
      </c>
      <c r="AJ3710" s="22" t="e">
        <f t="shared" si="2183"/>
        <v>#REF!</v>
      </c>
      <c r="AK3710" s="25" t="e">
        <f t="shared" si="2189"/>
        <v>#REF!</v>
      </c>
      <c r="AL3710" s="60">
        <f t="shared" si="2180"/>
        <v>40124</v>
      </c>
      <c r="AM3710" s="2"/>
    </row>
    <row r="3711" spans="1:39" ht="11.25" x14ac:dyDescent="0.2">
      <c r="A3711" s="2" t="s">
        <v>5</v>
      </c>
      <c r="B3711" s="2" t="str">
        <f t="shared" si="2184"/>
        <v>CACY2009</v>
      </c>
      <c r="C3711" s="2" t="s">
        <v>33</v>
      </c>
      <c r="D3711" s="4">
        <v>40123</v>
      </c>
      <c r="K3711" s="54">
        <f t="shared" si="2174"/>
        <v>0</v>
      </c>
      <c r="T3711" s="53">
        <v>4</v>
      </c>
      <c r="U3711" s="54">
        <v>12</v>
      </c>
      <c r="V3711" s="55">
        <v>497</v>
      </c>
      <c r="W3711" s="48">
        <f t="shared" si="2181"/>
        <v>1377</v>
      </c>
      <c r="X3711" s="32">
        <v>47615</v>
      </c>
      <c r="Y3711" s="31">
        <f t="shared" si="2176"/>
        <v>1.0437887220413736E-2</v>
      </c>
      <c r="Z3711" s="30">
        <f t="shared" si="2177"/>
        <v>2.5202142182085478E-4</v>
      </c>
      <c r="AA3711" s="10">
        <f t="shared" si="2186"/>
        <v>41.416666666666664</v>
      </c>
      <c r="AB3711" s="9" t="str">
        <f t="shared" si="2185"/>
        <v>U E</v>
      </c>
      <c r="AC3711" s="28">
        <f t="shared" si="2178"/>
        <v>1.0437887220413736E-2</v>
      </c>
      <c r="AD3711" s="29">
        <f t="shared" si="2179"/>
        <v>2.5202142182085478E-4</v>
      </c>
      <c r="AE3711" s="15">
        <f t="shared" si="2187"/>
        <v>41.416666666666664</v>
      </c>
      <c r="AF3711" s="27" t="e">
        <f t="shared" si="2182"/>
        <v>#REF!</v>
      </c>
      <c r="AG3711" s="7" t="e">
        <f t="shared" si="2182"/>
        <v>#REF!</v>
      </c>
      <c r="AH3711" s="17" t="e">
        <f t="shared" si="2188"/>
        <v>#REF!</v>
      </c>
      <c r="AI3711" s="26" t="e">
        <f t="shared" si="2183"/>
        <v>#REF!</v>
      </c>
      <c r="AJ3711" s="22" t="e">
        <f t="shared" si="2183"/>
        <v>#REF!</v>
      </c>
      <c r="AK3711" s="25" t="e">
        <f t="shared" si="2189"/>
        <v>#REF!</v>
      </c>
      <c r="AL3711" s="60">
        <f t="shared" si="2180"/>
        <v>40123</v>
      </c>
      <c r="AM3711" s="2"/>
    </row>
    <row r="3712" spans="1:39" ht="11.25" x14ac:dyDescent="0.2">
      <c r="A3712" s="2" t="s">
        <v>5</v>
      </c>
      <c r="B3712" s="2" t="str">
        <f t="shared" si="2184"/>
        <v>CACY2009</v>
      </c>
      <c r="C3712" s="2" t="s">
        <v>33</v>
      </c>
      <c r="D3712" s="4">
        <v>40122</v>
      </c>
      <c r="K3712" s="54">
        <f t="shared" si="2174"/>
        <v>0</v>
      </c>
      <c r="T3712" s="53">
        <v>1</v>
      </c>
      <c r="U3712" s="54">
        <v>1</v>
      </c>
      <c r="V3712" s="55">
        <v>57</v>
      </c>
      <c r="W3712" s="48">
        <f t="shared" si="2181"/>
        <v>1375</v>
      </c>
      <c r="X3712" s="32">
        <v>47615</v>
      </c>
      <c r="Y3712" s="31">
        <f t="shared" si="2176"/>
        <v>1.1971017536490602E-3</v>
      </c>
      <c r="Z3712" s="30">
        <f t="shared" si="2177"/>
        <v>2.1001785151737897E-5</v>
      </c>
      <c r="AA3712" s="10">
        <f t="shared" si="2186"/>
        <v>57</v>
      </c>
      <c r="AB3712" s="9" t="str">
        <f t="shared" si="2185"/>
        <v>U E</v>
      </c>
      <c r="AC3712" s="28">
        <f t="shared" si="2178"/>
        <v>1.1971017536490602E-3</v>
      </c>
      <c r="AD3712" s="29">
        <f t="shared" si="2179"/>
        <v>2.1001785151737897E-5</v>
      </c>
      <c r="AE3712" s="15">
        <f t="shared" si="2187"/>
        <v>57</v>
      </c>
      <c r="AF3712" s="27" t="e">
        <f t="shared" si="2182"/>
        <v>#REF!</v>
      </c>
      <c r="AG3712" s="7" t="e">
        <f t="shared" si="2182"/>
        <v>#REF!</v>
      </c>
      <c r="AH3712" s="17" t="e">
        <f t="shared" si="2188"/>
        <v>#REF!</v>
      </c>
      <c r="AI3712" s="26" t="e">
        <f t="shared" si="2183"/>
        <v>#REF!</v>
      </c>
      <c r="AJ3712" s="22" t="e">
        <f t="shared" si="2183"/>
        <v>#REF!</v>
      </c>
      <c r="AK3712" s="25" t="e">
        <f t="shared" si="2189"/>
        <v>#REF!</v>
      </c>
      <c r="AL3712" s="60">
        <f t="shared" si="2180"/>
        <v>40122</v>
      </c>
      <c r="AM3712" s="2"/>
    </row>
    <row r="3713" spans="1:39" ht="11.25" x14ac:dyDescent="0.2">
      <c r="A3713" s="2" t="s">
        <v>5</v>
      </c>
      <c r="B3713" s="2" t="str">
        <f t="shared" si="2184"/>
        <v>CACY2009</v>
      </c>
      <c r="C3713" s="2" t="s">
        <v>33</v>
      </c>
      <c r="D3713" s="4">
        <v>40121</v>
      </c>
      <c r="K3713" s="54">
        <f t="shared" si="2174"/>
        <v>0</v>
      </c>
      <c r="T3713" s="53">
        <v>2</v>
      </c>
      <c r="U3713" s="54">
        <v>15</v>
      </c>
      <c r="V3713" s="55">
        <v>2710</v>
      </c>
      <c r="W3713" s="48">
        <f t="shared" si="2181"/>
        <v>1377</v>
      </c>
      <c r="X3713" s="32">
        <v>47615</v>
      </c>
      <c r="Y3713" s="31">
        <f t="shared" si="2176"/>
        <v>5.6914837761209702E-2</v>
      </c>
      <c r="Z3713" s="30">
        <f t="shared" si="2177"/>
        <v>3.1502677727606848E-4</v>
      </c>
      <c r="AA3713" s="10">
        <f t="shared" si="2186"/>
        <v>180.66666666666666</v>
      </c>
      <c r="AB3713" s="9" t="str">
        <f t="shared" si="2185"/>
        <v>U E</v>
      </c>
      <c r="AC3713" s="28">
        <f t="shared" si="2178"/>
        <v>5.6914837761209702E-2</v>
      </c>
      <c r="AD3713" s="29">
        <f t="shared" si="2179"/>
        <v>3.1502677727606848E-4</v>
      </c>
      <c r="AE3713" s="15">
        <f t="shared" si="2187"/>
        <v>180.66666666666666</v>
      </c>
      <c r="AF3713" s="27" t="e">
        <f t="shared" si="2182"/>
        <v>#REF!</v>
      </c>
      <c r="AG3713" s="7" t="e">
        <f t="shared" si="2182"/>
        <v>#REF!</v>
      </c>
      <c r="AH3713" s="17" t="e">
        <f t="shared" si="2188"/>
        <v>#REF!</v>
      </c>
      <c r="AI3713" s="26" t="e">
        <f t="shared" si="2183"/>
        <v>#REF!</v>
      </c>
      <c r="AJ3713" s="22" t="e">
        <f t="shared" si="2183"/>
        <v>#REF!</v>
      </c>
      <c r="AK3713" s="25" t="e">
        <f t="shared" si="2189"/>
        <v>#REF!</v>
      </c>
      <c r="AL3713" s="60">
        <f t="shared" si="2180"/>
        <v>40121</v>
      </c>
      <c r="AM3713" s="2"/>
    </row>
    <row r="3714" spans="1:39" ht="11.25" x14ac:dyDescent="0.2">
      <c r="A3714" s="2" t="s">
        <v>5</v>
      </c>
      <c r="B3714" s="2" t="str">
        <f t="shared" si="2184"/>
        <v>CACY2009</v>
      </c>
      <c r="C3714" s="2" t="s">
        <v>33</v>
      </c>
      <c r="D3714" s="4">
        <v>40120</v>
      </c>
      <c r="K3714" s="54">
        <f t="shared" si="2174"/>
        <v>0</v>
      </c>
      <c r="T3714" s="53">
        <v>3</v>
      </c>
      <c r="U3714" s="54">
        <v>45</v>
      </c>
      <c r="V3714" s="55">
        <v>1920</v>
      </c>
      <c r="W3714" s="48">
        <f t="shared" si="2181"/>
        <v>1377</v>
      </c>
      <c r="X3714" s="32">
        <v>47615</v>
      </c>
      <c r="Y3714" s="31">
        <f t="shared" si="2176"/>
        <v>4.0323427491336765E-2</v>
      </c>
      <c r="Z3714" s="30">
        <f t="shared" si="2177"/>
        <v>9.4508033182820537E-4</v>
      </c>
      <c r="AA3714" s="10">
        <f t="shared" si="2186"/>
        <v>42.666666666666671</v>
      </c>
      <c r="AB3714" s="9" t="str">
        <f t="shared" si="2185"/>
        <v>U E</v>
      </c>
      <c r="AC3714" s="28">
        <f t="shared" si="2178"/>
        <v>4.0323427491336765E-2</v>
      </c>
      <c r="AD3714" s="29">
        <f t="shared" si="2179"/>
        <v>9.4508033182820537E-4</v>
      </c>
      <c r="AE3714" s="15">
        <f t="shared" si="2187"/>
        <v>42.666666666666671</v>
      </c>
      <c r="AF3714" s="27" t="e">
        <f t="shared" si="2182"/>
        <v>#REF!</v>
      </c>
      <c r="AG3714" s="7" t="e">
        <f t="shared" si="2182"/>
        <v>#REF!</v>
      </c>
      <c r="AH3714" s="17" t="e">
        <f t="shared" si="2188"/>
        <v>#REF!</v>
      </c>
      <c r="AI3714" s="26" t="e">
        <f t="shared" si="2183"/>
        <v>#REF!</v>
      </c>
      <c r="AJ3714" s="22" t="e">
        <f t="shared" si="2183"/>
        <v>#REF!</v>
      </c>
      <c r="AK3714" s="25" t="e">
        <f t="shared" si="2189"/>
        <v>#REF!</v>
      </c>
      <c r="AL3714" s="60">
        <f t="shared" si="2180"/>
        <v>40120</v>
      </c>
      <c r="AM3714" s="2"/>
    </row>
    <row r="3715" spans="1:39" ht="11.25" x14ac:dyDescent="0.2">
      <c r="A3715" s="2" t="s">
        <v>5</v>
      </c>
      <c r="B3715" s="2" t="str">
        <f t="shared" si="2184"/>
        <v>CACY2009</v>
      </c>
      <c r="C3715" s="2" t="s">
        <v>33</v>
      </c>
      <c r="D3715" s="4">
        <v>40119</v>
      </c>
      <c r="K3715" s="54">
        <f t="shared" si="2174"/>
        <v>0</v>
      </c>
      <c r="T3715" s="53">
        <v>1</v>
      </c>
      <c r="U3715" s="54">
        <v>1</v>
      </c>
      <c r="V3715" s="55">
        <v>68</v>
      </c>
      <c r="W3715" s="48">
        <f t="shared" si="2181"/>
        <v>1376</v>
      </c>
      <c r="X3715" s="32">
        <v>47615</v>
      </c>
      <c r="Y3715" s="31">
        <f t="shared" si="2176"/>
        <v>1.4281213903181769E-3</v>
      </c>
      <c r="Z3715" s="30">
        <f t="shared" si="2177"/>
        <v>2.1001785151737897E-5</v>
      </c>
      <c r="AA3715" s="10">
        <f t="shared" si="2186"/>
        <v>68</v>
      </c>
      <c r="AB3715" s="9" t="str">
        <f t="shared" si="2185"/>
        <v>U E</v>
      </c>
      <c r="AC3715" s="28">
        <f t="shared" si="2178"/>
        <v>1.4281213903181769E-3</v>
      </c>
      <c r="AD3715" s="29">
        <f t="shared" si="2179"/>
        <v>2.1001785151737897E-5</v>
      </c>
      <c r="AE3715" s="15">
        <f t="shared" si="2187"/>
        <v>68</v>
      </c>
      <c r="AF3715" s="27" t="e">
        <f t="shared" si="2182"/>
        <v>#REF!</v>
      </c>
      <c r="AG3715" s="7" t="e">
        <f t="shared" si="2182"/>
        <v>#REF!</v>
      </c>
      <c r="AH3715" s="17" t="e">
        <f t="shared" si="2188"/>
        <v>#REF!</v>
      </c>
      <c r="AI3715" s="26" t="e">
        <f t="shared" si="2183"/>
        <v>#REF!</v>
      </c>
      <c r="AJ3715" s="22" t="e">
        <f t="shared" si="2183"/>
        <v>#REF!</v>
      </c>
      <c r="AK3715" s="25" t="e">
        <f t="shared" si="2189"/>
        <v>#REF!</v>
      </c>
      <c r="AL3715" s="60">
        <f t="shared" si="2180"/>
        <v>40119</v>
      </c>
      <c r="AM3715" s="2"/>
    </row>
    <row r="3716" spans="1:39" ht="11.25" x14ac:dyDescent="0.2">
      <c r="A3716" s="2" t="s">
        <v>5</v>
      </c>
      <c r="B3716" s="2" t="str">
        <f t="shared" si="2184"/>
        <v>CACY2009</v>
      </c>
      <c r="C3716" s="2" t="s">
        <v>33</v>
      </c>
      <c r="D3716" s="4">
        <v>40118</v>
      </c>
      <c r="K3716" s="54">
        <f t="shared" si="2174"/>
        <v>0</v>
      </c>
      <c r="T3716" s="53">
        <v>1</v>
      </c>
      <c r="U3716" s="54">
        <v>2</v>
      </c>
      <c r="V3716" s="55">
        <v>196</v>
      </c>
      <c r="W3716" s="48">
        <f t="shared" si="2181"/>
        <v>1375</v>
      </c>
      <c r="X3716" s="32">
        <v>47615</v>
      </c>
      <c r="Y3716" s="31">
        <f t="shared" si="2176"/>
        <v>4.1163498897406276E-3</v>
      </c>
      <c r="Z3716" s="30">
        <f t="shared" si="2177"/>
        <v>4.2003570303475795E-5</v>
      </c>
      <c r="AA3716" s="10">
        <f t="shared" si="2186"/>
        <v>98</v>
      </c>
      <c r="AB3716" s="9" t="str">
        <f t="shared" si="2185"/>
        <v>U E</v>
      </c>
      <c r="AC3716" s="28">
        <f t="shared" si="2178"/>
        <v>4.1163498897406276E-3</v>
      </c>
      <c r="AD3716" s="29">
        <f t="shared" si="2179"/>
        <v>4.2003570303475795E-5</v>
      </c>
      <c r="AE3716" s="15">
        <f t="shared" si="2187"/>
        <v>98</v>
      </c>
      <c r="AF3716" s="27" t="e">
        <f t="shared" si="2182"/>
        <v>#REF!</v>
      </c>
      <c r="AG3716" s="7" t="e">
        <f t="shared" si="2182"/>
        <v>#REF!</v>
      </c>
      <c r="AH3716" s="17" t="e">
        <f t="shared" si="2188"/>
        <v>#REF!</v>
      </c>
      <c r="AI3716" s="26" t="e">
        <f t="shared" si="2183"/>
        <v>#REF!</v>
      </c>
      <c r="AJ3716" s="22" t="e">
        <f t="shared" si="2183"/>
        <v>#REF!</v>
      </c>
      <c r="AK3716" s="25" t="e">
        <f t="shared" si="2189"/>
        <v>#REF!</v>
      </c>
      <c r="AL3716" s="60">
        <f t="shared" si="2180"/>
        <v>40118</v>
      </c>
      <c r="AM3716" s="2"/>
    </row>
    <row r="3717" spans="1:39" ht="11.25" x14ac:dyDescent="0.2">
      <c r="A3717" s="2" t="s">
        <v>5</v>
      </c>
      <c r="B3717" s="2" t="str">
        <f t="shared" si="2184"/>
        <v>CACY2009</v>
      </c>
      <c r="C3717" s="2" t="s">
        <v>33</v>
      </c>
      <c r="D3717" s="4">
        <v>40117</v>
      </c>
      <c r="G3717" s="69">
        <v>184</v>
      </c>
      <c r="H3717" s="71">
        <v>1.76</v>
      </c>
      <c r="I3717" s="76">
        <v>105</v>
      </c>
      <c r="K3717" s="54">
        <f t="shared" ref="K3717:K3780" si="2190">L3717-J3717</f>
        <v>0</v>
      </c>
      <c r="T3717" s="53">
        <v>1</v>
      </c>
      <c r="U3717" s="54">
        <v>4</v>
      </c>
      <c r="V3717" s="55">
        <v>360</v>
      </c>
      <c r="W3717" s="48">
        <f t="shared" si="2181"/>
        <v>1374</v>
      </c>
      <c r="X3717" s="32">
        <v>47615</v>
      </c>
      <c r="Y3717" s="31">
        <f t="shared" si="2176"/>
        <v>7.560642654625643E-3</v>
      </c>
      <c r="Z3717" s="30">
        <f t="shared" si="2177"/>
        <v>8.4007140606951589E-5</v>
      </c>
      <c r="AA3717" s="10">
        <f t="shared" si="2186"/>
        <v>90</v>
      </c>
      <c r="AB3717" s="9" t="str">
        <f t="shared" si="2185"/>
        <v>U E</v>
      </c>
      <c r="AC3717" s="28">
        <f t="shared" si="2178"/>
        <v>7.560642654625643E-3</v>
      </c>
      <c r="AD3717" s="29">
        <f t="shared" si="2179"/>
        <v>8.4007140606951589E-5</v>
      </c>
      <c r="AE3717" s="15">
        <f t="shared" si="2187"/>
        <v>90</v>
      </c>
      <c r="AF3717" s="27" t="e">
        <f t="shared" si="2182"/>
        <v>#REF!</v>
      </c>
      <c r="AG3717" s="7" t="e">
        <f t="shared" si="2182"/>
        <v>#REF!</v>
      </c>
      <c r="AH3717" s="17" t="e">
        <f t="shared" si="2188"/>
        <v>#REF!</v>
      </c>
      <c r="AI3717" s="26" t="e">
        <f t="shared" si="2183"/>
        <v>#REF!</v>
      </c>
      <c r="AJ3717" s="22" t="e">
        <f t="shared" si="2183"/>
        <v>#REF!</v>
      </c>
      <c r="AK3717" s="25" t="e">
        <f t="shared" si="2189"/>
        <v>#REF!</v>
      </c>
      <c r="AL3717" s="60">
        <f t="shared" si="2180"/>
        <v>40117</v>
      </c>
      <c r="AM3717" s="2"/>
    </row>
    <row r="3718" spans="1:39" ht="11.25" x14ac:dyDescent="0.2">
      <c r="A3718" s="2" t="s">
        <v>5</v>
      </c>
      <c r="B3718" s="2" t="str">
        <f t="shared" si="2184"/>
        <v>CACY2009</v>
      </c>
      <c r="C3718" s="2" t="s">
        <v>33</v>
      </c>
      <c r="D3718" s="4">
        <v>40116</v>
      </c>
      <c r="K3718" s="54">
        <f t="shared" si="2190"/>
        <v>0</v>
      </c>
      <c r="T3718" s="53">
        <v>2</v>
      </c>
      <c r="U3718" s="54">
        <v>2</v>
      </c>
      <c r="V3718" s="55">
        <v>154</v>
      </c>
      <c r="W3718" s="48">
        <f t="shared" si="2181"/>
        <v>1378</v>
      </c>
      <c r="X3718" s="32">
        <v>47615</v>
      </c>
      <c r="Y3718" s="31">
        <f t="shared" si="2176"/>
        <v>3.2342749133676364E-3</v>
      </c>
      <c r="Z3718" s="30">
        <f t="shared" si="2177"/>
        <v>4.2003570303475795E-5</v>
      </c>
      <c r="AA3718" s="10">
        <f t="shared" si="2186"/>
        <v>77</v>
      </c>
      <c r="AB3718" s="9" t="str">
        <f t="shared" si="2185"/>
        <v>U E</v>
      </c>
      <c r="AC3718" s="28">
        <f t="shared" si="2178"/>
        <v>3.2342749133676364E-3</v>
      </c>
      <c r="AD3718" s="29">
        <f t="shared" si="2179"/>
        <v>4.2003570303475795E-5</v>
      </c>
      <c r="AE3718" s="15">
        <f t="shared" si="2187"/>
        <v>77</v>
      </c>
      <c r="AF3718" s="27" t="e">
        <f t="shared" si="2182"/>
        <v>#REF!</v>
      </c>
      <c r="AG3718" s="7" t="e">
        <f t="shared" si="2182"/>
        <v>#REF!</v>
      </c>
      <c r="AH3718" s="17" t="e">
        <f t="shared" si="2188"/>
        <v>#REF!</v>
      </c>
      <c r="AI3718" s="26" t="e">
        <f t="shared" si="2183"/>
        <v>#REF!</v>
      </c>
      <c r="AJ3718" s="22" t="e">
        <f t="shared" si="2183"/>
        <v>#REF!</v>
      </c>
      <c r="AK3718" s="25" t="e">
        <f t="shared" si="2189"/>
        <v>#REF!</v>
      </c>
      <c r="AL3718" s="60">
        <f t="shared" si="2180"/>
        <v>40116</v>
      </c>
      <c r="AM3718" s="2"/>
    </row>
    <row r="3719" spans="1:39" ht="11.25" x14ac:dyDescent="0.2">
      <c r="A3719" s="2" t="s">
        <v>5</v>
      </c>
      <c r="B3719" s="2" t="str">
        <f t="shared" si="2184"/>
        <v>CACY2009</v>
      </c>
      <c r="C3719" s="2" t="s">
        <v>33</v>
      </c>
      <c r="D3719" s="4">
        <v>40115</v>
      </c>
      <c r="K3719" s="54">
        <f t="shared" si="2190"/>
        <v>0</v>
      </c>
      <c r="T3719" s="53">
        <v>5</v>
      </c>
      <c r="U3719" s="54">
        <v>109</v>
      </c>
      <c r="V3719" s="55">
        <v>9193</v>
      </c>
      <c r="W3719" s="48">
        <f t="shared" si="2181"/>
        <v>1380</v>
      </c>
      <c r="X3719" s="32">
        <v>47615</v>
      </c>
      <c r="Y3719" s="31">
        <f t="shared" si="2176"/>
        <v>0.19306941089992649</v>
      </c>
      <c r="Z3719" s="30">
        <f t="shared" si="2177"/>
        <v>2.2891945815394308E-3</v>
      </c>
      <c r="AA3719" s="10">
        <f t="shared" si="2186"/>
        <v>84.339449541284409</v>
      </c>
      <c r="AB3719" s="9" t="str">
        <f t="shared" si="2185"/>
        <v>U E</v>
      </c>
      <c r="AC3719" s="28">
        <f t="shared" si="2178"/>
        <v>0.19306941089992649</v>
      </c>
      <c r="AD3719" s="29">
        <f t="shared" si="2179"/>
        <v>2.2891945815394308E-3</v>
      </c>
      <c r="AE3719" s="15">
        <f t="shared" si="2187"/>
        <v>84.339449541284409</v>
      </c>
      <c r="AF3719" s="27" t="e">
        <f t="shared" si="2182"/>
        <v>#REF!</v>
      </c>
      <c r="AG3719" s="7" t="e">
        <f t="shared" si="2182"/>
        <v>#REF!</v>
      </c>
      <c r="AH3719" s="17" t="e">
        <f t="shared" si="2188"/>
        <v>#REF!</v>
      </c>
      <c r="AI3719" s="26" t="e">
        <f t="shared" si="2183"/>
        <v>#REF!</v>
      </c>
      <c r="AJ3719" s="22" t="e">
        <f t="shared" si="2183"/>
        <v>#REF!</v>
      </c>
      <c r="AK3719" s="25" t="e">
        <f t="shared" si="2189"/>
        <v>#REF!</v>
      </c>
      <c r="AL3719" s="60">
        <f t="shared" si="2180"/>
        <v>40115</v>
      </c>
      <c r="AM3719" s="2"/>
    </row>
    <row r="3720" spans="1:39" ht="11.25" x14ac:dyDescent="0.2">
      <c r="A3720" s="2" t="s">
        <v>5</v>
      </c>
      <c r="B3720" s="2" t="str">
        <f t="shared" si="2184"/>
        <v>CACY2009</v>
      </c>
      <c r="C3720" s="2" t="s">
        <v>33</v>
      </c>
      <c r="D3720" s="4">
        <v>40114</v>
      </c>
      <c r="K3720" s="54">
        <f t="shared" si="2190"/>
        <v>0</v>
      </c>
      <c r="T3720" s="53">
        <v>2</v>
      </c>
      <c r="U3720" s="54">
        <v>14</v>
      </c>
      <c r="V3720" s="55">
        <v>1114</v>
      </c>
      <c r="W3720" s="48">
        <f t="shared" si="2181"/>
        <v>1377</v>
      </c>
      <c r="X3720" s="32">
        <v>47615</v>
      </c>
      <c r="Y3720" s="31">
        <f t="shared" ref="Y3720:Y3783" si="2191">V3720/X3720</f>
        <v>2.339598865903602E-2</v>
      </c>
      <c r="Z3720" s="30">
        <f t="shared" ref="Z3720:Z3783" si="2192">U3720/X3720</f>
        <v>2.9402499212433054E-4</v>
      </c>
      <c r="AA3720" s="10">
        <f t="shared" si="2186"/>
        <v>79.571428571428584</v>
      </c>
      <c r="AB3720" s="9" t="str">
        <f t="shared" si="2185"/>
        <v>U E</v>
      </c>
      <c r="AC3720" s="28">
        <f t="shared" ref="AC3720:AC3783" si="2193">IF($AB3720="U E",$Y3720,(V3720-E3720)/X3720)</f>
        <v>2.339598865903602E-2</v>
      </c>
      <c r="AD3720" s="29">
        <f t="shared" ref="AD3720:AD3783" si="2194">IF($AB3720="U E",$Z3720,(U3720-F3720)/X3720)</f>
        <v>2.9402499212433054E-4</v>
      </c>
      <c r="AE3720" s="15">
        <f t="shared" si="2187"/>
        <v>79.571428571428584</v>
      </c>
      <c r="AF3720" s="27" t="e">
        <f t="shared" si="2182"/>
        <v>#REF!</v>
      </c>
      <c r="AG3720" s="7" t="e">
        <f t="shared" si="2182"/>
        <v>#REF!</v>
      </c>
      <c r="AH3720" s="17" t="e">
        <f t="shared" si="2188"/>
        <v>#REF!</v>
      </c>
      <c r="AI3720" s="26" t="e">
        <f t="shared" si="2183"/>
        <v>#REF!</v>
      </c>
      <c r="AJ3720" s="22" t="e">
        <f t="shared" si="2183"/>
        <v>#REF!</v>
      </c>
      <c r="AK3720" s="25" t="e">
        <f t="shared" si="2189"/>
        <v>#REF!</v>
      </c>
      <c r="AL3720" s="60">
        <f t="shared" si="2180"/>
        <v>40114</v>
      </c>
      <c r="AM3720" s="2"/>
    </row>
    <row r="3721" spans="1:39" ht="11.25" x14ac:dyDescent="0.2">
      <c r="A3721" s="2" t="s">
        <v>5</v>
      </c>
      <c r="B3721" s="2" t="str">
        <f t="shared" si="2184"/>
        <v>CACY2009</v>
      </c>
      <c r="C3721" s="2" t="s">
        <v>33</v>
      </c>
      <c r="D3721" s="4">
        <v>40113</v>
      </c>
      <c r="K3721" s="54">
        <f t="shared" si="2190"/>
        <v>0</v>
      </c>
      <c r="T3721" s="53">
        <v>11</v>
      </c>
      <c r="U3721" s="54">
        <v>3558</v>
      </c>
      <c r="V3721" s="55">
        <v>492287</v>
      </c>
      <c r="W3721" s="48">
        <f t="shared" si="2181"/>
        <v>1378</v>
      </c>
      <c r="X3721" s="32">
        <v>47615</v>
      </c>
      <c r="Y3721" s="31">
        <f t="shared" si="2191"/>
        <v>10.338905806993594</v>
      </c>
      <c r="Z3721" s="30">
        <f t="shared" si="2192"/>
        <v>7.472435156988344E-2</v>
      </c>
      <c r="AA3721" s="10">
        <f t="shared" si="2186"/>
        <v>138.36059584035974</v>
      </c>
      <c r="AB3721" s="9" t="str">
        <f t="shared" si="2185"/>
        <v>U E</v>
      </c>
      <c r="AC3721" s="28">
        <f t="shared" si="2193"/>
        <v>10.338905806993594</v>
      </c>
      <c r="AD3721" s="29">
        <f t="shared" si="2194"/>
        <v>7.472435156988344E-2</v>
      </c>
      <c r="AE3721" s="15">
        <f t="shared" si="2187"/>
        <v>138.36059584035974</v>
      </c>
      <c r="AF3721" s="27" t="e">
        <f t="shared" si="2182"/>
        <v>#REF!</v>
      </c>
      <c r="AG3721" s="7" t="e">
        <f t="shared" si="2182"/>
        <v>#REF!</v>
      </c>
      <c r="AH3721" s="17" t="e">
        <f t="shared" si="2188"/>
        <v>#REF!</v>
      </c>
      <c r="AI3721" s="26" t="e">
        <f t="shared" si="2183"/>
        <v>#REF!</v>
      </c>
      <c r="AJ3721" s="22" t="e">
        <f t="shared" si="2183"/>
        <v>#REF!</v>
      </c>
      <c r="AK3721" s="25" t="e">
        <f t="shared" si="2189"/>
        <v>#REF!</v>
      </c>
      <c r="AL3721" s="60">
        <f t="shared" si="2180"/>
        <v>40113</v>
      </c>
      <c r="AM3721" s="2"/>
    </row>
    <row r="3722" spans="1:39" ht="11.25" x14ac:dyDescent="0.2">
      <c r="A3722" s="2" t="s">
        <v>5</v>
      </c>
      <c r="B3722" s="2" t="str">
        <f t="shared" si="2184"/>
        <v>CACY2009</v>
      </c>
      <c r="C3722" s="2" t="s">
        <v>33</v>
      </c>
      <c r="D3722" s="4">
        <v>40112</v>
      </c>
      <c r="K3722" s="54">
        <f t="shared" si="2190"/>
        <v>0</v>
      </c>
      <c r="T3722" s="53">
        <v>1</v>
      </c>
      <c r="U3722" s="54">
        <v>2392</v>
      </c>
      <c r="V3722" s="55">
        <v>102457</v>
      </c>
      <c r="W3722" s="48">
        <f t="shared" si="2181"/>
        <v>1373</v>
      </c>
      <c r="X3722" s="32">
        <v>47615</v>
      </c>
      <c r="Y3722" s="31">
        <f t="shared" si="2191"/>
        <v>2.1517799012916097</v>
      </c>
      <c r="Z3722" s="30">
        <f t="shared" si="2192"/>
        <v>5.023627008295705E-2</v>
      </c>
      <c r="AA3722" s="10">
        <f t="shared" si="2186"/>
        <v>42.833193979933107</v>
      </c>
      <c r="AB3722" s="9" t="str">
        <f t="shared" si="2185"/>
        <v>U E</v>
      </c>
      <c r="AC3722" s="28">
        <f t="shared" si="2193"/>
        <v>2.1517799012916097</v>
      </c>
      <c r="AD3722" s="29">
        <f t="shared" si="2194"/>
        <v>5.023627008295705E-2</v>
      </c>
      <c r="AE3722" s="15">
        <f t="shared" si="2187"/>
        <v>42.833193979933107</v>
      </c>
      <c r="AF3722" s="27" t="e">
        <f t="shared" si="2182"/>
        <v>#REF!</v>
      </c>
      <c r="AG3722" s="7" t="e">
        <f t="shared" si="2182"/>
        <v>#REF!</v>
      </c>
      <c r="AH3722" s="17" t="e">
        <f t="shared" si="2188"/>
        <v>#REF!</v>
      </c>
      <c r="AI3722" s="26" t="e">
        <f t="shared" si="2183"/>
        <v>#REF!</v>
      </c>
      <c r="AJ3722" s="22" t="e">
        <f t="shared" si="2183"/>
        <v>#REF!</v>
      </c>
      <c r="AK3722" s="25" t="e">
        <f t="shared" si="2189"/>
        <v>#REF!</v>
      </c>
      <c r="AL3722" s="60">
        <f t="shared" si="2180"/>
        <v>40112</v>
      </c>
      <c r="AM3722" s="2"/>
    </row>
    <row r="3723" spans="1:39" ht="11.25" x14ac:dyDescent="0.2">
      <c r="A3723" s="2" t="s">
        <v>5</v>
      </c>
      <c r="B3723" s="2" t="str">
        <f t="shared" si="2184"/>
        <v>CACY2009</v>
      </c>
      <c r="C3723" s="2" t="s">
        <v>33</v>
      </c>
      <c r="D3723" s="4">
        <v>40111</v>
      </c>
      <c r="K3723" s="54">
        <f t="shared" si="2190"/>
        <v>0</v>
      </c>
      <c r="T3723" s="53">
        <v>2</v>
      </c>
      <c r="U3723" s="54">
        <v>4</v>
      </c>
      <c r="V3723" s="55">
        <v>162</v>
      </c>
      <c r="W3723" s="48">
        <f t="shared" si="2181"/>
        <v>1375</v>
      </c>
      <c r="X3723" s="32">
        <v>47615</v>
      </c>
      <c r="Y3723" s="31">
        <f t="shared" si="2191"/>
        <v>3.4022891945815394E-3</v>
      </c>
      <c r="Z3723" s="30">
        <f t="shared" si="2192"/>
        <v>8.4007140606951589E-5</v>
      </c>
      <c r="AA3723" s="10">
        <f t="shared" si="2186"/>
        <v>40.5</v>
      </c>
      <c r="AB3723" s="9" t="str">
        <f t="shared" si="2185"/>
        <v>U E</v>
      </c>
      <c r="AC3723" s="28">
        <f t="shared" si="2193"/>
        <v>3.4022891945815394E-3</v>
      </c>
      <c r="AD3723" s="29">
        <f t="shared" si="2194"/>
        <v>8.4007140606951589E-5</v>
      </c>
      <c r="AE3723" s="15">
        <f t="shared" si="2187"/>
        <v>40.5</v>
      </c>
      <c r="AF3723" s="27" t="e">
        <f t="shared" si="2182"/>
        <v>#REF!</v>
      </c>
      <c r="AG3723" s="7" t="e">
        <f t="shared" si="2182"/>
        <v>#REF!</v>
      </c>
      <c r="AH3723" s="17" t="e">
        <f t="shared" si="2188"/>
        <v>#REF!</v>
      </c>
      <c r="AI3723" s="26" t="e">
        <f t="shared" si="2183"/>
        <v>#REF!</v>
      </c>
      <c r="AJ3723" s="22" t="e">
        <f t="shared" si="2183"/>
        <v>#REF!</v>
      </c>
      <c r="AK3723" s="25" t="e">
        <f t="shared" si="2189"/>
        <v>#REF!</v>
      </c>
      <c r="AL3723" s="60">
        <f t="shared" si="2180"/>
        <v>40111</v>
      </c>
      <c r="AM3723" s="2"/>
    </row>
    <row r="3724" spans="1:39" ht="11.25" x14ac:dyDescent="0.2">
      <c r="A3724" s="2" t="s">
        <v>5</v>
      </c>
      <c r="B3724" s="2" t="str">
        <f t="shared" si="2184"/>
        <v>CACY2009</v>
      </c>
      <c r="C3724" s="2" t="s">
        <v>33</v>
      </c>
      <c r="D3724" s="4">
        <v>40110</v>
      </c>
      <c r="K3724" s="54">
        <f t="shared" si="2190"/>
        <v>0</v>
      </c>
      <c r="T3724" s="53"/>
      <c r="U3724" s="54"/>
      <c r="V3724" s="55"/>
      <c r="W3724" s="48">
        <f t="shared" si="2181"/>
        <v>1383</v>
      </c>
      <c r="X3724" s="32">
        <v>47615</v>
      </c>
      <c r="Y3724" s="31">
        <f t="shared" si="2191"/>
        <v>0</v>
      </c>
      <c r="Z3724" s="30">
        <f t="shared" si="2192"/>
        <v>0</v>
      </c>
      <c r="AA3724" s="10">
        <f t="shared" si="2186"/>
        <v>0</v>
      </c>
      <c r="AB3724" s="9" t="str">
        <f t="shared" si="2185"/>
        <v>U E</v>
      </c>
      <c r="AC3724" s="28">
        <f t="shared" si="2193"/>
        <v>0</v>
      </c>
      <c r="AD3724" s="29">
        <f t="shared" si="2194"/>
        <v>0</v>
      </c>
      <c r="AE3724" s="15">
        <f t="shared" si="2187"/>
        <v>0</v>
      </c>
      <c r="AF3724" s="27" t="e">
        <f t="shared" si="2182"/>
        <v>#REF!</v>
      </c>
      <c r="AG3724" s="7" t="e">
        <f t="shared" si="2182"/>
        <v>#REF!</v>
      </c>
      <c r="AH3724" s="17" t="e">
        <f t="shared" si="2188"/>
        <v>#REF!</v>
      </c>
      <c r="AI3724" s="26" t="e">
        <f t="shared" si="2183"/>
        <v>#REF!</v>
      </c>
      <c r="AJ3724" s="22" t="e">
        <f t="shared" si="2183"/>
        <v>#REF!</v>
      </c>
      <c r="AK3724" s="25" t="e">
        <f t="shared" si="2189"/>
        <v>#REF!</v>
      </c>
      <c r="AL3724" s="60">
        <f t="shared" si="2180"/>
        <v>40110</v>
      </c>
      <c r="AM3724" s="2"/>
    </row>
    <row r="3725" spans="1:39" ht="11.25" x14ac:dyDescent="0.2">
      <c r="A3725" s="2" t="s">
        <v>5</v>
      </c>
      <c r="B3725" s="2" t="str">
        <f t="shared" si="2184"/>
        <v>CACY2009</v>
      </c>
      <c r="C3725" s="2" t="s">
        <v>33</v>
      </c>
      <c r="D3725" s="4">
        <v>40109</v>
      </c>
      <c r="K3725" s="54">
        <f t="shared" si="2190"/>
        <v>0</v>
      </c>
      <c r="T3725" s="53">
        <v>3</v>
      </c>
      <c r="U3725" s="54">
        <v>9</v>
      </c>
      <c r="V3725" s="55">
        <v>993</v>
      </c>
      <c r="W3725" s="48">
        <f t="shared" si="2181"/>
        <v>1385</v>
      </c>
      <c r="X3725" s="32">
        <v>47615</v>
      </c>
      <c r="Y3725" s="31">
        <f t="shared" si="2191"/>
        <v>2.0854772655675733E-2</v>
      </c>
      <c r="Z3725" s="30">
        <f t="shared" si="2192"/>
        <v>1.8901606636564109E-4</v>
      </c>
      <c r="AA3725" s="10">
        <f t="shared" si="2186"/>
        <v>110.33333333333333</v>
      </c>
      <c r="AB3725" s="9" t="str">
        <f t="shared" si="2185"/>
        <v>U E</v>
      </c>
      <c r="AC3725" s="28">
        <f t="shared" si="2193"/>
        <v>2.0854772655675733E-2</v>
      </c>
      <c r="AD3725" s="29">
        <f t="shared" si="2194"/>
        <v>1.8901606636564109E-4</v>
      </c>
      <c r="AE3725" s="15">
        <f t="shared" si="2187"/>
        <v>110.33333333333333</v>
      </c>
      <c r="AF3725" s="27" t="e">
        <f t="shared" si="2182"/>
        <v>#REF!</v>
      </c>
      <c r="AG3725" s="7" t="e">
        <f t="shared" si="2182"/>
        <v>#REF!</v>
      </c>
      <c r="AH3725" s="17" t="e">
        <f t="shared" si="2188"/>
        <v>#REF!</v>
      </c>
      <c r="AI3725" s="26" t="e">
        <f t="shared" si="2183"/>
        <v>#REF!</v>
      </c>
      <c r="AJ3725" s="22" t="e">
        <f t="shared" si="2183"/>
        <v>#REF!</v>
      </c>
      <c r="AK3725" s="25" t="e">
        <f t="shared" si="2189"/>
        <v>#REF!</v>
      </c>
      <c r="AL3725" s="60">
        <f t="shared" si="2180"/>
        <v>40109</v>
      </c>
      <c r="AM3725" s="2"/>
    </row>
    <row r="3726" spans="1:39" ht="11.25" x14ac:dyDescent="0.2">
      <c r="A3726" s="2" t="s">
        <v>5</v>
      </c>
      <c r="B3726" s="2" t="str">
        <f t="shared" si="2184"/>
        <v>CACY2009</v>
      </c>
      <c r="C3726" s="2" t="s">
        <v>33</v>
      </c>
      <c r="D3726" s="4">
        <v>40108</v>
      </c>
      <c r="K3726" s="54">
        <f t="shared" si="2190"/>
        <v>0</v>
      </c>
      <c r="T3726" s="53">
        <v>3</v>
      </c>
      <c r="U3726" s="54">
        <v>9</v>
      </c>
      <c r="V3726" s="55">
        <v>1798</v>
      </c>
      <c r="W3726" s="48">
        <f t="shared" si="2181"/>
        <v>1385</v>
      </c>
      <c r="X3726" s="32">
        <v>47615</v>
      </c>
      <c r="Y3726" s="31">
        <f t="shared" si="2191"/>
        <v>3.776120970282474E-2</v>
      </c>
      <c r="Z3726" s="30">
        <f t="shared" si="2192"/>
        <v>1.8901606636564109E-4</v>
      </c>
      <c r="AA3726" s="10">
        <f t="shared" si="2186"/>
        <v>199.77777777777777</v>
      </c>
      <c r="AB3726" s="9" t="str">
        <f t="shared" si="2185"/>
        <v>U E</v>
      </c>
      <c r="AC3726" s="28">
        <f t="shared" si="2193"/>
        <v>3.776120970282474E-2</v>
      </c>
      <c r="AD3726" s="29">
        <f t="shared" si="2194"/>
        <v>1.8901606636564109E-4</v>
      </c>
      <c r="AE3726" s="15">
        <f t="shared" si="2187"/>
        <v>199.77777777777777</v>
      </c>
      <c r="AF3726" s="27" t="e">
        <f t="shared" si="2182"/>
        <v>#REF!</v>
      </c>
      <c r="AG3726" s="7" t="e">
        <f t="shared" si="2182"/>
        <v>#REF!</v>
      </c>
      <c r="AH3726" s="17" t="e">
        <f t="shared" si="2188"/>
        <v>#REF!</v>
      </c>
      <c r="AI3726" s="26" t="e">
        <f t="shared" si="2183"/>
        <v>#REF!</v>
      </c>
      <c r="AJ3726" s="22" t="e">
        <f t="shared" si="2183"/>
        <v>#REF!</v>
      </c>
      <c r="AK3726" s="25" t="e">
        <f t="shared" si="2189"/>
        <v>#REF!</v>
      </c>
      <c r="AL3726" s="60">
        <f t="shared" ref="AL3726:AL3789" si="2195">D3726</f>
        <v>40108</v>
      </c>
      <c r="AM3726" s="2"/>
    </row>
    <row r="3727" spans="1:39" ht="11.25" x14ac:dyDescent="0.2">
      <c r="A3727" s="2" t="s">
        <v>5</v>
      </c>
      <c r="B3727" s="2" t="str">
        <f t="shared" si="2184"/>
        <v>CACY2009</v>
      </c>
      <c r="C3727" s="2" t="s">
        <v>33</v>
      </c>
      <c r="D3727" s="4">
        <v>40107</v>
      </c>
      <c r="K3727" s="54">
        <f t="shared" si="2190"/>
        <v>0</v>
      </c>
      <c r="T3727" s="53">
        <v>1</v>
      </c>
      <c r="U3727" s="54">
        <v>9</v>
      </c>
      <c r="V3727" s="55">
        <v>976</v>
      </c>
      <c r="W3727" s="48">
        <f t="shared" si="2181"/>
        <v>1391</v>
      </c>
      <c r="X3727" s="32">
        <v>47615</v>
      </c>
      <c r="Y3727" s="31">
        <f t="shared" si="2191"/>
        <v>2.0497742308096187E-2</v>
      </c>
      <c r="Z3727" s="30">
        <f t="shared" si="2192"/>
        <v>1.8901606636564109E-4</v>
      </c>
      <c r="AA3727" s="10">
        <f t="shared" si="2186"/>
        <v>108.44444444444443</v>
      </c>
      <c r="AB3727" s="9" t="str">
        <f t="shared" si="2185"/>
        <v>U E</v>
      </c>
      <c r="AC3727" s="28">
        <f t="shared" si="2193"/>
        <v>2.0497742308096187E-2</v>
      </c>
      <c r="AD3727" s="29">
        <f t="shared" si="2194"/>
        <v>1.8901606636564109E-4</v>
      </c>
      <c r="AE3727" s="15">
        <f t="shared" si="2187"/>
        <v>108.44444444444443</v>
      </c>
      <c r="AF3727" s="27" t="e">
        <f t="shared" si="2182"/>
        <v>#REF!</v>
      </c>
      <c r="AG3727" s="7" t="e">
        <f t="shared" si="2182"/>
        <v>#REF!</v>
      </c>
      <c r="AH3727" s="17" t="e">
        <f t="shared" si="2188"/>
        <v>#REF!</v>
      </c>
      <c r="AI3727" s="26" t="e">
        <f t="shared" si="2183"/>
        <v>#REF!</v>
      </c>
      <c r="AJ3727" s="22" t="e">
        <f t="shared" si="2183"/>
        <v>#REF!</v>
      </c>
      <c r="AK3727" s="25" t="e">
        <f t="shared" si="2189"/>
        <v>#REF!</v>
      </c>
      <c r="AL3727" s="60">
        <f t="shared" si="2195"/>
        <v>40107</v>
      </c>
      <c r="AM3727" s="2"/>
    </row>
    <row r="3728" spans="1:39" ht="11.25" x14ac:dyDescent="0.2">
      <c r="A3728" s="2" t="s">
        <v>5</v>
      </c>
      <c r="B3728" s="2" t="str">
        <f t="shared" si="2184"/>
        <v>CACY2009</v>
      </c>
      <c r="C3728" s="2" t="s">
        <v>33</v>
      </c>
      <c r="D3728" s="4">
        <v>40106</v>
      </c>
      <c r="K3728" s="54">
        <f t="shared" si="2190"/>
        <v>0</v>
      </c>
      <c r="T3728" s="53">
        <v>2</v>
      </c>
      <c r="U3728" s="54">
        <v>3</v>
      </c>
      <c r="V3728" s="55">
        <v>391</v>
      </c>
      <c r="W3728" s="48">
        <f t="shared" si="2181"/>
        <v>1394</v>
      </c>
      <c r="X3728" s="32">
        <v>47615</v>
      </c>
      <c r="Y3728" s="31">
        <f t="shared" si="2191"/>
        <v>8.2116979943295185E-3</v>
      </c>
      <c r="Z3728" s="30">
        <f t="shared" si="2192"/>
        <v>6.3005355455213695E-5</v>
      </c>
      <c r="AA3728" s="10">
        <f t="shared" si="2186"/>
        <v>130.33333333333334</v>
      </c>
      <c r="AB3728" s="9" t="str">
        <f t="shared" si="2185"/>
        <v>U E</v>
      </c>
      <c r="AC3728" s="28">
        <f t="shared" si="2193"/>
        <v>8.2116979943295185E-3</v>
      </c>
      <c r="AD3728" s="29">
        <f t="shared" si="2194"/>
        <v>6.3005355455213695E-5</v>
      </c>
      <c r="AE3728" s="15">
        <f t="shared" si="2187"/>
        <v>130.33333333333334</v>
      </c>
      <c r="AF3728" s="27" t="e">
        <f t="shared" si="2182"/>
        <v>#REF!</v>
      </c>
      <c r="AG3728" s="7" t="e">
        <f t="shared" si="2182"/>
        <v>#REF!</v>
      </c>
      <c r="AH3728" s="17" t="e">
        <f t="shared" si="2188"/>
        <v>#REF!</v>
      </c>
      <c r="AI3728" s="26" t="e">
        <f t="shared" si="2183"/>
        <v>#REF!</v>
      </c>
      <c r="AJ3728" s="22" t="e">
        <f t="shared" si="2183"/>
        <v>#REF!</v>
      </c>
      <c r="AK3728" s="25" t="e">
        <f t="shared" si="2189"/>
        <v>#REF!</v>
      </c>
      <c r="AL3728" s="60">
        <f t="shared" si="2195"/>
        <v>40106</v>
      </c>
      <c r="AM3728" s="2"/>
    </row>
    <row r="3729" spans="1:39" ht="11.25" x14ac:dyDescent="0.2">
      <c r="A3729" s="2" t="s">
        <v>5</v>
      </c>
      <c r="B3729" s="2" t="str">
        <f t="shared" si="2184"/>
        <v>CACY2009</v>
      </c>
      <c r="C3729" s="2" t="s">
        <v>33</v>
      </c>
      <c r="D3729" s="4">
        <v>40105</v>
      </c>
      <c r="K3729" s="54">
        <f t="shared" si="2190"/>
        <v>0</v>
      </c>
      <c r="T3729" s="53">
        <v>2</v>
      </c>
      <c r="U3729" s="54">
        <v>2</v>
      </c>
      <c r="V3729" s="55">
        <v>298</v>
      </c>
      <c r="W3729" s="48">
        <f t="shared" ref="W3729:W3792" si="2196">SUM(T3729:T4084)</f>
        <v>1393</v>
      </c>
      <c r="X3729" s="32">
        <v>47615</v>
      </c>
      <c r="Y3729" s="31">
        <f t="shared" si="2191"/>
        <v>6.2585319752178938E-3</v>
      </c>
      <c r="Z3729" s="30">
        <f t="shared" si="2192"/>
        <v>4.2003570303475795E-5</v>
      </c>
      <c r="AA3729" s="10">
        <f t="shared" si="2186"/>
        <v>149</v>
      </c>
      <c r="AB3729" s="9" t="str">
        <f t="shared" si="2185"/>
        <v>U E</v>
      </c>
      <c r="AC3729" s="28">
        <f t="shared" si="2193"/>
        <v>6.2585319752178938E-3</v>
      </c>
      <c r="AD3729" s="29">
        <f t="shared" si="2194"/>
        <v>4.2003570303475795E-5</v>
      </c>
      <c r="AE3729" s="15">
        <f t="shared" si="2187"/>
        <v>149</v>
      </c>
      <c r="AF3729" s="27" t="e">
        <f t="shared" si="2182"/>
        <v>#REF!</v>
      </c>
      <c r="AG3729" s="7" t="e">
        <f t="shared" si="2182"/>
        <v>#REF!</v>
      </c>
      <c r="AH3729" s="17" t="e">
        <f t="shared" si="2188"/>
        <v>#REF!</v>
      </c>
      <c r="AI3729" s="26" t="e">
        <f t="shared" si="2183"/>
        <v>#REF!</v>
      </c>
      <c r="AJ3729" s="22" t="e">
        <f t="shared" si="2183"/>
        <v>#REF!</v>
      </c>
      <c r="AK3729" s="25" t="e">
        <f t="shared" si="2189"/>
        <v>#REF!</v>
      </c>
      <c r="AL3729" s="60">
        <f t="shared" si="2195"/>
        <v>40105</v>
      </c>
      <c r="AM3729" s="2"/>
    </row>
    <row r="3730" spans="1:39" ht="11.25" x14ac:dyDescent="0.2">
      <c r="A3730" s="2" t="s">
        <v>5</v>
      </c>
      <c r="B3730" s="2" t="str">
        <f t="shared" si="2184"/>
        <v>CACY2009</v>
      </c>
      <c r="C3730" s="2" t="s">
        <v>33</v>
      </c>
      <c r="D3730" s="4">
        <v>40104</v>
      </c>
      <c r="K3730" s="54">
        <f t="shared" si="2190"/>
        <v>0</v>
      </c>
      <c r="T3730" s="53"/>
      <c r="U3730" s="54"/>
      <c r="V3730" s="55"/>
      <c r="W3730" s="48">
        <f t="shared" si="2196"/>
        <v>1391</v>
      </c>
      <c r="X3730" s="32">
        <v>47615</v>
      </c>
      <c r="Y3730" s="31">
        <f t="shared" si="2191"/>
        <v>0</v>
      </c>
      <c r="Z3730" s="30">
        <f t="shared" si="2192"/>
        <v>0</v>
      </c>
      <c r="AA3730" s="10">
        <f t="shared" si="2186"/>
        <v>0</v>
      </c>
      <c r="AB3730" s="9" t="str">
        <f t="shared" si="2185"/>
        <v>U E</v>
      </c>
      <c r="AC3730" s="28">
        <f t="shared" si="2193"/>
        <v>0</v>
      </c>
      <c r="AD3730" s="29">
        <f t="shared" si="2194"/>
        <v>0</v>
      </c>
      <c r="AE3730" s="15">
        <f t="shared" si="2187"/>
        <v>0</v>
      </c>
      <c r="AF3730" s="27" t="e">
        <f t="shared" si="2182"/>
        <v>#REF!</v>
      </c>
      <c r="AG3730" s="7" t="e">
        <f t="shared" si="2182"/>
        <v>#REF!</v>
      </c>
      <c r="AH3730" s="17" t="e">
        <f t="shared" si="2188"/>
        <v>#REF!</v>
      </c>
      <c r="AI3730" s="26" t="e">
        <f t="shared" si="2183"/>
        <v>#REF!</v>
      </c>
      <c r="AJ3730" s="22" t="e">
        <f t="shared" si="2183"/>
        <v>#REF!</v>
      </c>
      <c r="AK3730" s="25" t="e">
        <f t="shared" si="2189"/>
        <v>#REF!</v>
      </c>
      <c r="AL3730" s="60">
        <f t="shared" si="2195"/>
        <v>40104</v>
      </c>
      <c r="AM3730" s="2"/>
    </row>
    <row r="3731" spans="1:39" ht="11.25" x14ac:dyDescent="0.2">
      <c r="A3731" s="2" t="s">
        <v>5</v>
      </c>
      <c r="B3731" s="2" t="str">
        <f t="shared" si="2184"/>
        <v>CACY2009</v>
      </c>
      <c r="C3731" s="2" t="s">
        <v>33</v>
      </c>
      <c r="D3731" s="4">
        <v>40103</v>
      </c>
      <c r="K3731" s="54">
        <f t="shared" si="2190"/>
        <v>0</v>
      </c>
      <c r="T3731" s="53">
        <v>1</v>
      </c>
      <c r="U3731" s="54">
        <v>3</v>
      </c>
      <c r="V3731" s="55">
        <v>437</v>
      </c>
      <c r="W3731" s="48">
        <f t="shared" si="2196"/>
        <v>1392</v>
      </c>
      <c r="X3731" s="32">
        <v>47615</v>
      </c>
      <c r="Y3731" s="31">
        <f t="shared" si="2191"/>
        <v>9.1777801113094616E-3</v>
      </c>
      <c r="Z3731" s="30">
        <f t="shared" si="2192"/>
        <v>6.3005355455213695E-5</v>
      </c>
      <c r="AA3731" s="10">
        <f t="shared" si="2186"/>
        <v>145.66666666666666</v>
      </c>
      <c r="AB3731" s="9" t="str">
        <f t="shared" si="2185"/>
        <v>U E</v>
      </c>
      <c r="AC3731" s="28">
        <f t="shared" si="2193"/>
        <v>9.1777801113094616E-3</v>
      </c>
      <c r="AD3731" s="29">
        <f t="shared" si="2194"/>
        <v>6.3005355455213695E-5</v>
      </c>
      <c r="AE3731" s="15">
        <f t="shared" si="2187"/>
        <v>145.66666666666666</v>
      </c>
      <c r="AF3731" s="27" t="e">
        <f t="shared" si="2182"/>
        <v>#REF!</v>
      </c>
      <c r="AG3731" s="7" t="e">
        <f t="shared" si="2182"/>
        <v>#REF!</v>
      </c>
      <c r="AH3731" s="17" t="e">
        <f t="shared" si="2188"/>
        <v>#REF!</v>
      </c>
      <c r="AI3731" s="26" t="e">
        <f t="shared" si="2183"/>
        <v>#REF!</v>
      </c>
      <c r="AJ3731" s="22" t="e">
        <f t="shared" si="2183"/>
        <v>#REF!</v>
      </c>
      <c r="AK3731" s="25" t="e">
        <f t="shared" si="2189"/>
        <v>#REF!</v>
      </c>
      <c r="AL3731" s="60">
        <f t="shared" si="2195"/>
        <v>40103</v>
      </c>
      <c r="AM3731" s="2"/>
    </row>
    <row r="3732" spans="1:39" ht="11.25" x14ac:dyDescent="0.2">
      <c r="A3732" s="2" t="s">
        <v>5</v>
      </c>
      <c r="B3732" s="2" t="str">
        <f t="shared" si="2184"/>
        <v>CACY2009</v>
      </c>
      <c r="C3732" s="2" t="s">
        <v>33</v>
      </c>
      <c r="D3732" s="4">
        <v>40102</v>
      </c>
      <c r="K3732" s="54">
        <f t="shared" si="2190"/>
        <v>0</v>
      </c>
      <c r="T3732" s="53">
        <v>4</v>
      </c>
      <c r="U3732" s="54">
        <v>74</v>
      </c>
      <c r="V3732" s="55">
        <v>7306</v>
      </c>
      <c r="W3732" s="48">
        <f t="shared" si="2196"/>
        <v>1392</v>
      </c>
      <c r="X3732" s="32">
        <v>47615</v>
      </c>
      <c r="Y3732" s="31">
        <f t="shared" si="2191"/>
        <v>0.15343904231859709</v>
      </c>
      <c r="Z3732" s="30">
        <f t="shared" si="2192"/>
        <v>1.5541321012286044E-3</v>
      </c>
      <c r="AA3732" s="10">
        <f t="shared" si="2186"/>
        <v>98.72972972972974</v>
      </c>
      <c r="AB3732" s="9" t="str">
        <f t="shared" si="2185"/>
        <v>U E</v>
      </c>
      <c r="AC3732" s="28">
        <f t="shared" si="2193"/>
        <v>0.15343904231859709</v>
      </c>
      <c r="AD3732" s="29">
        <f t="shared" si="2194"/>
        <v>1.5541321012286044E-3</v>
      </c>
      <c r="AE3732" s="15">
        <f t="shared" si="2187"/>
        <v>98.72972972972974</v>
      </c>
      <c r="AF3732" s="27" t="e">
        <f t="shared" si="2182"/>
        <v>#REF!</v>
      </c>
      <c r="AG3732" s="7" t="e">
        <f t="shared" si="2182"/>
        <v>#REF!</v>
      </c>
      <c r="AH3732" s="17" t="e">
        <f t="shared" si="2188"/>
        <v>#REF!</v>
      </c>
      <c r="AI3732" s="26" t="e">
        <f t="shared" si="2183"/>
        <v>#REF!</v>
      </c>
      <c r="AJ3732" s="22" t="e">
        <f t="shared" si="2183"/>
        <v>#REF!</v>
      </c>
      <c r="AK3732" s="25" t="e">
        <f t="shared" si="2189"/>
        <v>#REF!</v>
      </c>
      <c r="AL3732" s="60">
        <f t="shared" si="2195"/>
        <v>40102</v>
      </c>
      <c r="AM3732" s="2"/>
    </row>
    <row r="3733" spans="1:39" ht="11.25" x14ac:dyDescent="0.2">
      <c r="A3733" s="2" t="s">
        <v>5</v>
      </c>
      <c r="B3733" s="2" t="str">
        <f t="shared" si="2184"/>
        <v>CACY2009</v>
      </c>
      <c r="C3733" s="2" t="s">
        <v>33</v>
      </c>
      <c r="D3733" s="4">
        <v>40101</v>
      </c>
      <c r="K3733" s="54">
        <f t="shared" si="2190"/>
        <v>0</v>
      </c>
      <c r="T3733" s="53">
        <v>11</v>
      </c>
      <c r="U3733" s="54">
        <v>3543</v>
      </c>
      <c r="V3733" s="55">
        <v>83796</v>
      </c>
      <c r="W3733" s="48">
        <f t="shared" si="2196"/>
        <v>1396</v>
      </c>
      <c r="X3733" s="32">
        <v>47615</v>
      </c>
      <c r="Y3733" s="31">
        <f t="shared" si="2191"/>
        <v>1.7598655885750289</v>
      </c>
      <c r="Z3733" s="30">
        <f t="shared" si="2192"/>
        <v>7.4409324792607368E-2</v>
      </c>
      <c r="AA3733" s="10">
        <f t="shared" si="2186"/>
        <v>23.651143099068587</v>
      </c>
      <c r="AB3733" s="9" t="str">
        <f t="shared" si="2185"/>
        <v>U E</v>
      </c>
      <c r="AC3733" s="28">
        <f t="shared" si="2193"/>
        <v>1.7598655885750289</v>
      </c>
      <c r="AD3733" s="29">
        <f t="shared" si="2194"/>
        <v>7.4409324792607368E-2</v>
      </c>
      <c r="AE3733" s="15">
        <f t="shared" si="2187"/>
        <v>23.651143099068587</v>
      </c>
      <c r="AF3733" s="27" t="e">
        <f t="shared" si="2182"/>
        <v>#REF!</v>
      </c>
      <c r="AG3733" s="7" t="e">
        <f t="shared" si="2182"/>
        <v>#REF!</v>
      </c>
      <c r="AH3733" s="17" t="e">
        <f t="shared" si="2188"/>
        <v>#REF!</v>
      </c>
      <c r="AI3733" s="26" t="e">
        <f t="shared" si="2183"/>
        <v>#REF!</v>
      </c>
      <c r="AJ3733" s="22" t="e">
        <f t="shared" si="2183"/>
        <v>#REF!</v>
      </c>
      <c r="AK3733" s="25" t="e">
        <f t="shared" si="2189"/>
        <v>#REF!</v>
      </c>
      <c r="AL3733" s="60">
        <f t="shared" si="2195"/>
        <v>40101</v>
      </c>
      <c r="AM3733" s="2"/>
    </row>
    <row r="3734" spans="1:39" ht="11.25" x14ac:dyDescent="0.2">
      <c r="A3734" s="2" t="s">
        <v>5</v>
      </c>
      <c r="B3734" s="2" t="str">
        <f t="shared" si="2184"/>
        <v>CACY2009</v>
      </c>
      <c r="C3734" s="2" t="s">
        <v>33</v>
      </c>
      <c r="D3734" s="4">
        <v>40100</v>
      </c>
      <c r="K3734" s="54">
        <f t="shared" si="2190"/>
        <v>0</v>
      </c>
      <c r="T3734" s="53">
        <v>28</v>
      </c>
      <c r="U3734" s="54">
        <v>11538</v>
      </c>
      <c r="V3734" s="55">
        <v>1083339</v>
      </c>
      <c r="W3734" s="48">
        <f t="shared" si="2196"/>
        <v>1388</v>
      </c>
      <c r="X3734" s="32">
        <v>47615</v>
      </c>
      <c r="Y3734" s="31">
        <f t="shared" si="2191"/>
        <v>22.752052924498582</v>
      </c>
      <c r="Z3734" s="30">
        <f t="shared" si="2192"/>
        <v>0.24231859708075187</v>
      </c>
      <c r="AA3734" s="10">
        <f t="shared" si="2186"/>
        <v>93.893135725429005</v>
      </c>
      <c r="AB3734" s="9" t="str">
        <f t="shared" si="2185"/>
        <v>U E</v>
      </c>
      <c r="AC3734" s="28">
        <f t="shared" si="2193"/>
        <v>22.752052924498582</v>
      </c>
      <c r="AD3734" s="29">
        <f t="shared" si="2194"/>
        <v>0.24231859708075187</v>
      </c>
      <c r="AE3734" s="15">
        <f t="shared" si="2187"/>
        <v>93.893135725429005</v>
      </c>
      <c r="AF3734" s="27" t="e">
        <f t="shared" si="2182"/>
        <v>#REF!</v>
      </c>
      <c r="AG3734" s="7" t="e">
        <f t="shared" si="2182"/>
        <v>#REF!</v>
      </c>
      <c r="AH3734" s="17" t="e">
        <f t="shared" si="2188"/>
        <v>#REF!</v>
      </c>
      <c r="AI3734" s="26" t="e">
        <f t="shared" si="2183"/>
        <v>#REF!</v>
      </c>
      <c r="AJ3734" s="22" t="e">
        <f t="shared" si="2183"/>
        <v>#REF!</v>
      </c>
      <c r="AK3734" s="25" t="e">
        <f t="shared" si="2189"/>
        <v>#REF!</v>
      </c>
      <c r="AL3734" s="60">
        <f t="shared" si="2195"/>
        <v>40100</v>
      </c>
      <c r="AM3734" s="2"/>
    </row>
    <row r="3735" spans="1:39" ht="11.25" x14ac:dyDescent="0.2">
      <c r="A3735" s="2" t="s">
        <v>5</v>
      </c>
      <c r="B3735" s="2" t="str">
        <f t="shared" si="2184"/>
        <v>CACY2009</v>
      </c>
      <c r="C3735" s="2" t="s">
        <v>33</v>
      </c>
      <c r="D3735" s="4">
        <v>40099</v>
      </c>
      <c r="K3735" s="54">
        <f t="shared" si="2190"/>
        <v>0</v>
      </c>
      <c r="T3735" s="53">
        <v>25</v>
      </c>
      <c r="U3735" s="54">
        <v>1326</v>
      </c>
      <c r="V3735" s="55">
        <v>346867</v>
      </c>
      <c r="W3735" s="48">
        <f t="shared" si="2196"/>
        <v>1374</v>
      </c>
      <c r="X3735" s="32">
        <v>47615</v>
      </c>
      <c r="Y3735" s="31">
        <f t="shared" si="2191"/>
        <v>7.2848262102278696</v>
      </c>
      <c r="Z3735" s="30">
        <f t="shared" si="2192"/>
        <v>2.7848367111204451E-2</v>
      </c>
      <c r="AA3735" s="10">
        <f t="shared" si="2186"/>
        <v>261.58898944193066</v>
      </c>
      <c r="AB3735" s="9" t="str">
        <f t="shared" si="2185"/>
        <v>U E</v>
      </c>
      <c r="AC3735" s="28">
        <f t="shared" si="2193"/>
        <v>7.2848262102278696</v>
      </c>
      <c r="AD3735" s="29">
        <f t="shared" si="2194"/>
        <v>2.7848367111204451E-2</v>
      </c>
      <c r="AE3735" s="15">
        <f t="shared" si="2187"/>
        <v>261.58898944193066</v>
      </c>
      <c r="AF3735" s="27" t="e">
        <f t="shared" si="2182"/>
        <v>#REF!</v>
      </c>
      <c r="AG3735" s="7" t="e">
        <f t="shared" si="2182"/>
        <v>#REF!</v>
      </c>
      <c r="AH3735" s="17" t="e">
        <f t="shared" si="2188"/>
        <v>#REF!</v>
      </c>
      <c r="AI3735" s="26" t="e">
        <f t="shared" si="2183"/>
        <v>#REF!</v>
      </c>
      <c r="AJ3735" s="22" t="e">
        <f t="shared" si="2183"/>
        <v>#REF!</v>
      </c>
      <c r="AK3735" s="25" t="e">
        <f t="shared" si="2189"/>
        <v>#REF!</v>
      </c>
      <c r="AL3735" s="60">
        <f t="shared" si="2195"/>
        <v>40099</v>
      </c>
      <c r="AM3735" s="2"/>
    </row>
    <row r="3736" spans="1:39" ht="11.25" x14ac:dyDescent="0.2">
      <c r="A3736" s="2" t="s">
        <v>5</v>
      </c>
      <c r="B3736" s="2" t="str">
        <f t="shared" si="2184"/>
        <v>CACY2009</v>
      </c>
      <c r="C3736" s="2" t="s">
        <v>33</v>
      </c>
      <c r="D3736" s="4">
        <v>40098</v>
      </c>
      <c r="K3736" s="54">
        <f t="shared" si="2190"/>
        <v>0</v>
      </c>
      <c r="T3736" s="53">
        <v>4</v>
      </c>
      <c r="U3736" s="54">
        <v>8</v>
      </c>
      <c r="V3736" s="55">
        <v>473</v>
      </c>
      <c r="W3736" s="48">
        <f t="shared" si="2196"/>
        <v>1349</v>
      </c>
      <c r="X3736" s="32">
        <v>47615</v>
      </c>
      <c r="Y3736" s="31">
        <f t="shared" si="2191"/>
        <v>9.9338443767720257E-3</v>
      </c>
      <c r="Z3736" s="30">
        <f t="shared" si="2192"/>
        <v>1.6801428121390318E-4</v>
      </c>
      <c r="AA3736" s="10">
        <f t="shared" si="2186"/>
        <v>59.125</v>
      </c>
      <c r="AB3736" s="9" t="str">
        <f t="shared" si="2185"/>
        <v>U E</v>
      </c>
      <c r="AC3736" s="28">
        <f t="shared" si="2193"/>
        <v>9.9338443767720257E-3</v>
      </c>
      <c r="AD3736" s="29">
        <f t="shared" si="2194"/>
        <v>1.6801428121390318E-4</v>
      </c>
      <c r="AE3736" s="15">
        <f t="shared" si="2187"/>
        <v>59.125</v>
      </c>
      <c r="AF3736" s="27" t="e">
        <f t="shared" si="2182"/>
        <v>#REF!</v>
      </c>
      <c r="AG3736" s="7" t="e">
        <f t="shared" si="2182"/>
        <v>#REF!</v>
      </c>
      <c r="AH3736" s="17" t="e">
        <f t="shared" si="2188"/>
        <v>#REF!</v>
      </c>
      <c r="AI3736" s="26" t="e">
        <f t="shared" si="2183"/>
        <v>#REF!</v>
      </c>
      <c r="AJ3736" s="22" t="e">
        <f t="shared" si="2183"/>
        <v>#REF!</v>
      </c>
      <c r="AK3736" s="25" t="e">
        <f t="shared" si="2189"/>
        <v>#REF!</v>
      </c>
      <c r="AL3736" s="60">
        <f t="shared" si="2195"/>
        <v>40098</v>
      </c>
      <c r="AM3736" s="2"/>
    </row>
    <row r="3737" spans="1:39" ht="11.25" x14ac:dyDescent="0.2">
      <c r="A3737" s="2" t="s">
        <v>5</v>
      </c>
      <c r="B3737" s="2" t="str">
        <f t="shared" si="2184"/>
        <v>CACY2009</v>
      </c>
      <c r="C3737" s="2" t="s">
        <v>33</v>
      </c>
      <c r="D3737" s="4">
        <v>40097</v>
      </c>
      <c r="K3737" s="54">
        <f t="shared" si="2190"/>
        <v>0</v>
      </c>
      <c r="T3737" s="53">
        <v>1</v>
      </c>
      <c r="U3737" s="54">
        <v>1</v>
      </c>
      <c r="V3737" s="55">
        <v>46</v>
      </c>
      <c r="W3737" s="48">
        <f t="shared" si="2196"/>
        <v>1347</v>
      </c>
      <c r="X3737" s="32">
        <v>47615</v>
      </c>
      <c r="Y3737" s="31">
        <f t="shared" si="2191"/>
        <v>9.6608211697994325E-4</v>
      </c>
      <c r="Z3737" s="30">
        <f t="shared" si="2192"/>
        <v>2.1001785151737897E-5</v>
      </c>
      <c r="AA3737" s="10">
        <f t="shared" si="2186"/>
        <v>46</v>
      </c>
      <c r="AB3737" s="9" t="str">
        <f t="shared" si="2185"/>
        <v>U E</v>
      </c>
      <c r="AC3737" s="28">
        <f t="shared" si="2193"/>
        <v>9.6608211697994325E-4</v>
      </c>
      <c r="AD3737" s="29">
        <f t="shared" si="2194"/>
        <v>2.1001785151737897E-5</v>
      </c>
      <c r="AE3737" s="15">
        <f t="shared" si="2187"/>
        <v>46</v>
      </c>
      <c r="AF3737" s="27" t="e">
        <f t="shared" si="2182"/>
        <v>#REF!</v>
      </c>
      <c r="AG3737" s="7" t="e">
        <f t="shared" si="2182"/>
        <v>#REF!</v>
      </c>
      <c r="AH3737" s="17" t="e">
        <f t="shared" si="2188"/>
        <v>#REF!</v>
      </c>
      <c r="AI3737" s="26" t="e">
        <f t="shared" si="2183"/>
        <v>#REF!</v>
      </c>
      <c r="AJ3737" s="22" t="e">
        <f t="shared" si="2183"/>
        <v>#REF!</v>
      </c>
      <c r="AK3737" s="25" t="e">
        <f t="shared" si="2189"/>
        <v>#REF!</v>
      </c>
      <c r="AL3737" s="60">
        <f t="shared" si="2195"/>
        <v>40097</v>
      </c>
      <c r="AM3737" s="2"/>
    </row>
    <row r="3738" spans="1:39" ht="11.25" x14ac:dyDescent="0.2">
      <c r="A3738" s="2" t="s">
        <v>5</v>
      </c>
      <c r="B3738" s="2" t="str">
        <f t="shared" si="2184"/>
        <v>CACY2009</v>
      </c>
      <c r="C3738" s="2" t="s">
        <v>33</v>
      </c>
      <c r="D3738" s="4">
        <v>40096</v>
      </c>
      <c r="K3738" s="54">
        <f t="shared" si="2190"/>
        <v>0</v>
      </c>
      <c r="T3738" s="53"/>
      <c r="U3738" s="54"/>
      <c r="V3738" s="55"/>
      <c r="W3738" s="48">
        <f t="shared" si="2196"/>
        <v>1348</v>
      </c>
      <c r="X3738" s="32">
        <v>47615</v>
      </c>
      <c r="Y3738" s="31">
        <f t="shared" si="2191"/>
        <v>0</v>
      </c>
      <c r="Z3738" s="30">
        <f t="shared" si="2192"/>
        <v>0</v>
      </c>
      <c r="AA3738" s="10">
        <f t="shared" si="2186"/>
        <v>0</v>
      </c>
      <c r="AB3738" s="9" t="str">
        <f t="shared" si="2185"/>
        <v>U E</v>
      </c>
      <c r="AC3738" s="28">
        <f t="shared" si="2193"/>
        <v>0</v>
      </c>
      <c r="AD3738" s="29">
        <f t="shared" si="2194"/>
        <v>0</v>
      </c>
      <c r="AE3738" s="15">
        <f t="shared" si="2187"/>
        <v>0</v>
      </c>
      <c r="AF3738" s="27" t="e">
        <f t="shared" si="2182"/>
        <v>#REF!</v>
      </c>
      <c r="AG3738" s="7" t="e">
        <f t="shared" si="2182"/>
        <v>#REF!</v>
      </c>
      <c r="AH3738" s="17" t="e">
        <f t="shared" si="2188"/>
        <v>#REF!</v>
      </c>
      <c r="AI3738" s="26" t="e">
        <f t="shared" si="2183"/>
        <v>#REF!</v>
      </c>
      <c r="AJ3738" s="22" t="e">
        <f t="shared" si="2183"/>
        <v>#REF!</v>
      </c>
      <c r="AK3738" s="25" t="e">
        <f t="shared" si="2189"/>
        <v>#REF!</v>
      </c>
      <c r="AL3738" s="60">
        <f t="shared" si="2195"/>
        <v>40096</v>
      </c>
      <c r="AM3738" s="2"/>
    </row>
    <row r="3739" spans="1:39" ht="11.25" x14ac:dyDescent="0.2">
      <c r="A3739" s="2" t="s">
        <v>5</v>
      </c>
      <c r="B3739" s="2" t="str">
        <f t="shared" si="2184"/>
        <v>CACY2009</v>
      </c>
      <c r="C3739" s="2" t="s">
        <v>33</v>
      </c>
      <c r="D3739" s="4">
        <v>40095</v>
      </c>
      <c r="K3739" s="54">
        <f t="shared" si="2190"/>
        <v>0</v>
      </c>
      <c r="T3739" s="53">
        <v>2</v>
      </c>
      <c r="U3739" s="54">
        <v>2</v>
      </c>
      <c r="V3739" s="55">
        <v>62</v>
      </c>
      <c r="W3739" s="48">
        <f t="shared" si="2196"/>
        <v>1350</v>
      </c>
      <c r="X3739" s="32">
        <v>47615</v>
      </c>
      <c r="Y3739" s="31">
        <f t="shared" si="2191"/>
        <v>1.3021106794077497E-3</v>
      </c>
      <c r="Z3739" s="30">
        <f t="shared" si="2192"/>
        <v>4.2003570303475795E-5</v>
      </c>
      <c r="AA3739" s="10">
        <f t="shared" si="2186"/>
        <v>31</v>
      </c>
      <c r="AB3739" s="9" t="str">
        <f t="shared" si="2185"/>
        <v>U E</v>
      </c>
      <c r="AC3739" s="28">
        <f t="shared" si="2193"/>
        <v>1.3021106794077497E-3</v>
      </c>
      <c r="AD3739" s="29">
        <f t="shared" si="2194"/>
        <v>4.2003570303475795E-5</v>
      </c>
      <c r="AE3739" s="15">
        <f t="shared" si="2187"/>
        <v>31</v>
      </c>
      <c r="AF3739" s="27" t="e">
        <f t="shared" si="2182"/>
        <v>#REF!</v>
      </c>
      <c r="AG3739" s="7" t="e">
        <f t="shared" si="2182"/>
        <v>#REF!</v>
      </c>
      <c r="AH3739" s="17" t="e">
        <f t="shared" si="2188"/>
        <v>#REF!</v>
      </c>
      <c r="AI3739" s="26" t="e">
        <f t="shared" si="2183"/>
        <v>#REF!</v>
      </c>
      <c r="AJ3739" s="22" t="e">
        <f t="shared" si="2183"/>
        <v>#REF!</v>
      </c>
      <c r="AK3739" s="25" t="e">
        <f t="shared" si="2189"/>
        <v>#REF!</v>
      </c>
      <c r="AL3739" s="60">
        <f t="shared" si="2195"/>
        <v>40095</v>
      </c>
      <c r="AM3739" s="2"/>
    </row>
    <row r="3740" spans="1:39" ht="11.25" x14ac:dyDescent="0.2">
      <c r="A3740" s="2" t="s">
        <v>5</v>
      </c>
      <c r="B3740" s="2" t="str">
        <f t="shared" si="2184"/>
        <v>CACY2009</v>
      </c>
      <c r="C3740" s="2" t="s">
        <v>33</v>
      </c>
      <c r="D3740" s="4">
        <v>40094</v>
      </c>
      <c r="K3740" s="54">
        <f t="shared" si="2190"/>
        <v>0</v>
      </c>
      <c r="T3740" s="53">
        <v>2</v>
      </c>
      <c r="U3740" s="54">
        <v>7</v>
      </c>
      <c r="V3740" s="55">
        <v>1289</v>
      </c>
      <c r="W3740" s="48">
        <f t="shared" si="2196"/>
        <v>1349</v>
      </c>
      <c r="X3740" s="32">
        <v>47615</v>
      </c>
      <c r="Y3740" s="31">
        <f t="shared" si="2191"/>
        <v>2.707130106059015E-2</v>
      </c>
      <c r="Z3740" s="30">
        <f t="shared" si="2192"/>
        <v>1.4701249606216527E-4</v>
      </c>
      <c r="AA3740" s="10">
        <f t="shared" si="2186"/>
        <v>184.14285714285717</v>
      </c>
      <c r="AB3740" s="9" t="str">
        <f t="shared" si="2185"/>
        <v>U E</v>
      </c>
      <c r="AC3740" s="28">
        <f t="shared" si="2193"/>
        <v>2.707130106059015E-2</v>
      </c>
      <c r="AD3740" s="29">
        <f t="shared" si="2194"/>
        <v>1.4701249606216527E-4</v>
      </c>
      <c r="AE3740" s="15">
        <f t="shared" si="2187"/>
        <v>184.14285714285717</v>
      </c>
      <c r="AF3740" s="27" t="e">
        <f t="shared" si="2182"/>
        <v>#REF!</v>
      </c>
      <c r="AG3740" s="7" t="e">
        <f t="shared" si="2182"/>
        <v>#REF!</v>
      </c>
      <c r="AH3740" s="17" t="e">
        <f t="shared" si="2188"/>
        <v>#REF!</v>
      </c>
      <c r="AI3740" s="26" t="e">
        <f t="shared" si="2183"/>
        <v>#REF!</v>
      </c>
      <c r="AJ3740" s="22" t="e">
        <f t="shared" si="2183"/>
        <v>#REF!</v>
      </c>
      <c r="AK3740" s="25" t="e">
        <f t="shared" si="2189"/>
        <v>#REF!</v>
      </c>
      <c r="AL3740" s="60">
        <f t="shared" si="2195"/>
        <v>40094</v>
      </c>
      <c r="AM3740" s="2"/>
    </row>
    <row r="3741" spans="1:39" ht="11.25" x14ac:dyDescent="0.2">
      <c r="A3741" s="2" t="s">
        <v>5</v>
      </c>
      <c r="B3741" s="2" t="str">
        <f t="shared" si="2184"/>
        <v>CACY2009</v>
      </c>
      <c r="C3741" s="2" t="s">
        <v>33</v>
      </c>
      <c r="D3741" s="4">
        <v>40093</v>
      </c>
      <c r="K3741" s="54">
        <f t="shared" si="2190"/>
        <v>0</v>
      </c>
      <c r="T3741" s="53">
        <v>6</v>
      </c>
      <c r="U3741" s="54">
        <v>268</v>
      </c>
      <c r="V3741" s="55">
        <v>10174</v>
      </c>
      <c r="W3741" s="48">
        <f t="shared" si="2196"/>
        <v>1347</v>
      </c>
      <c r="X3741" s="32">
        <v>47615</v>
      </c>
      <c r="Y3741" s="31">
        <f t="shared" si="2191"/>
        <v>0.21367216213378137</v>
      </c>
      <c r="Z3741" s="30">
        <f t="shared" si="2192"/>
        <v>5.6284784206657567E-3</v>
      </c>
      <c r="AA3741" s="10">
        <f t="shared" si="2186"/>
        <v>37.962686567164177</v>
      </c>
      <c r="AB3741" s="9" t="str">
        <f t="shared" si="2185"/>
        <v>U E</v>
      </c>
      <c r="AC3741" s="28">
        <f t="shared" si="2193"/>
        <v>0.21367216213378137</v>
      </c>
      <c r="AD3741" s="29">
        <f t="shared" si="2194"/>
        <v>5.6284784206657567E-3</v>
      </c>
      <c r="AE3741" s="15">
        <f t="shared" si="2187"/>
        <v>37.962686567164177</v>
      </c>
      <c r="AF3741" s="27" t="e">
        <f t="shared" si="2182"/>
        <v>#REF!</v>
      </c>
      <c r="AG3741" s="7" t="e">
        <f t="shared" si="2182"/>
        <v>#REF!</v>
      </c>
      <c r="AH3741" s="17" t="e">
        <f t="shared" si="2188"/>
        <v>#REF!</v>
      </c>
      <c r="AI3741" s="26" t="e">
        <f t="shared" si="2183"/>
        <v>#REF!</v>
      </c>
      <c r="AJ3741" s="22" t="e">
        <f t="shared" si="2183"/>
        <v>#REF!</v>
      </c>
      <c r="AK3741" s="25" t="e">
        <f t="shared" si="2189"/>
        <v>#REF!</v>
      </c>
      <c r="AL3741" s="60">
        <f t="shared" si="2195"/>
        <v>40093</v>
      </c>
      <c r="AM3741" s="2"/>
    </row>
    <row r="3742" spans="1:39" ht="11.25" x14ac:dyDescent="0.2">
      <c r="A3742" s="2" t="s">
        <v>5</v>
      </c>
      <c r="B3742" s="2" t="str">
        <f t="shared" si="2184"/>
        <v>CACY2009</v>
      </c>
      <c r="C3742" s="2" t="s">
        <v>33</v>
      </c>
      <c r="D3742" s="4">
        <v>40092</v>
      </c>
      <c r="K3742" s="54">
        <f t="shared" si="2190"/>
        <v>0</v>
      </c>
      <c r="T3742" s="53">
        <v>6</v>
      </c>
      <c r="U3742" s="54">
        <v>474</v>
      </c>
      <c r="V3742" s="55">
        <v>185856</v>
      </c>
      <c r="W3742" s="48">
        <f t="shared" si="2196"/>
        <v>1345</v>
      </c>
      <c r="X3742" s="32">
        <v>47615</v>
      </c>
      <c r="Y3742" s="31">
        <f t="shared" si="2191"/>
        <v>3.9033077811613985</v>
      </c>
      <c r="Z3742" s="30">
        <f t="shared" si="2192"/>
        <v>9.9548461619237642E-3</v>
      </c>
      <c r="AA3742" s="10">
        <f t="shared" si="2186"/>
        <v>392.10126582278474</v>
      </c>
      <c r="AB3742" s="9" t="str">
        <f t="shared" si="2185"/>
        <v>U E</v>
      </c>
      <c r="AC3742" s="28">
        <f t="shared" si="2193"/>
        <v>3.9033077811613985</v>
      </c>
      <c r="AD3742" s="29">
        <f t="shared" si="2194"/>
        <v>9.9548461619237642E-3</v>
      </c>
      <c r="AE3742" s="15">
        <f t="shared" si="2187"/>
        <v>392.10126582278474</v>
      </c>
      <c r="AF3742" s="27" t="e">
        <f t="shared" si="2182"/>
        <v>#REF!</v>
      </c>
      <c r="AG3742" s="7" t="e">
        <f t="shared" si="2182"/>
        <v>#REF!</v>
      </c>
      <c r="AH3742" s="17" t="e">
        <f t="shared" si="2188"/>
        <v>#REF!</v>
      </c>
      <c r="AI3742" s="26" t="e">
        <f t="shared" si="2183"/>
        <v>#REF!</v>
      </c>
      <c r="AJ3742" s="22" t="e">
        <f t="shared" si="2183"/>
        <v>#REF!</v>
      </c>
      <c r="AK3742" s="25" t="e">
        <f t="shared" si="2189"/>
        <v>#REF!</v>
      </c>
      <c r="AL3742" s="60">
        <f t="shared" si="2195"/>
        <v>40092</v>
      </c>
      <c r="AM3742" s="2"/>
    </row>
    <row r="3743" spans="1:39" ht="11.25" x14ac:dyDescent="0.2">
      <c r="A3743" s="2" t="s">
        <v>5</v>
      </c>
      <c r="B3743" s="2" t="str">
        <f t="shared" si="2184"/>
        <v>CACY2009</v>
      </c>
      <c r="C3743" s="2" t="s">
        <v>33</v>
      </c>
      <c r="D3743" s="4">
        <v>40091</v>
      </c>
      <c r="K3743" s="54">
        <f t="shared" si="2190"/>
        <v>0</v>
      </c>
      <c r="T3743" s="53">
        <v>3</v>
      </c>
      <c r="U3743" s="54">
        <v>200</v>
      </c>
      <c r="V3743" s="55">
        <v>60294</v>
      </c>
      <c r="W3743" s="48">
        <f t="shared" si="2196"/>
        <v>1343</v>
      </c>
      <c r="X3743" s="32">
        <v>47615</v>
      </c>
      <c r="Y3743" s="31">
        <f t="shared" si="2191"/>
        <v>1.2662816339388847</v>
      </c>
      <c r="Z3743" s="30">
        <f t="shared" si="2192"/>
        <v>4.2003570303475795E-3</v>
      </c>
      <c r="AA3743" s="10">
        <f t="shared" si="2186"/>
        <v>301.46999999999997</v>
      </c>
      <c r="AB3743" s="9" t="str">
        <f t="shared" si="2185"/>
        <v>U E</v>
      </c>
      <c r="AC3743" s="28">
        <f t="shared" si="2193"/>
        <v>1.2662816339388847</v>
      </c>
      <c r="AD3743" s="29">
        <f t="shared" si="2194"/>
        <v>4.2003570303475795E-3</v>
      </c>
      <c r="AE3743" s="15">
        <f t="shared" si="2187"/>
        <v>301.46999999999997</v>
      </c>
      <c r="AF3743" s="27" t="e">
        <f t="shared" si="2182"/>
        <v>#REF!</v>
      </c>
      <c r="AG3743" s="7" t="e">
        <f t="shared" si="2182"/>
        <v>#REF!</v>
      </c>
      <c r="AH3743" s="17" t="e">
        <f t="shared" si="2188"/>
        <v>#REF!</v>
      </c>
      <c r="AI3743" s="26" t="e">
        <f t="shared" si="2183"/>
        <v>#REF!</v>
      </c>
      <c r="AJ3743" s="22" t="e">
        <f t="shared" si="2183"/>
        <v>#REF!</v>
      </c>
      <c r="AK3743" s="25" t="e">
        <f t="shared" si="2189"/>
        <v>#REF!</v>
      </c>
      <c r="AL3743" s="60">
        <f t="shared" si="2195"/>
        <v>40091</v>
      </c>
      <c r="AM3743" s="2"/>
    </row>
    <row r="3744" spans="1:39" ht="11.25" x14ac:dyDescent="0.2">
      <c r="A3744" s="2" t="s">
        <v>5</v>
      </c>
      <c r="B3744" s="2" t="str">
        <f t="shared" si="2184"/>
        <v>CACY2009</v>
      </c>
      <c r="C3744" s="2" t="s">
        <v>33</v>
      </c>
      <c r="D3744" s="4">
        <v>40090</v>
      </c>
      <c r="K3744" s="54">
        <f t="shared" si="2190"/>
        <v>0</v>
      </c>
      <c r="T3744" s="53">
        <v>2</v>
      </c>
      <c r="U3744" s="54">
        <v>9</v>
      </c>
      <c r="V3744" s="55">
        <v>487</v>
      </c>
      <c r="W3744" s="48">
        <f t="shared" si="2196"/>
        <v>1340</v>
      </c>
      <c r="X3744" s="32">
        <v>47615</v>
      </c>
      <c r="Y3744" s="31">
        <f t="shared" si="2191"/>
        <v>1.0227869368896357E-2</v>
      </c>
      <c r="Z3744" s="30">
        <f t="shared" si="2192"/>
        <v>1.8901606636564109E-4</v>
      </c>
      <c r="AA3744" s="10">
        <f t="shared" si="2186"/>
        <v>54.111111111111114</v>
      </c>
      <c r="AB3744" s="9" t="str">
        <f t="shared" si="2185"/>
        <v>U E</v>
      </c>
      <c r="AC3744" s="28">
        <f t="shared" si="2193"/>
        <v>1.0227869368896357E-2</v>
      </c>
      <c r="AD3744" s="29">
        <f t="shared" si="2194"/>
        <v>1.8901606636564109E-4</v>
      </c>
      <c r="AE3744" s="15">
        <f t="shared" si="2187"/>
        <v>54.111111111111114</v>
      </c>
      <c r="AF3744" s="27" t="e">
        <f t="shared" ref="AF3744:AG3807" si="2197">AF3745+Y3744</f>
        <v>#REF!</v>
      </c>
      <c r="AG3744" s="7" t="e">
        <f t="shared" si="2197"/>
        <v>#REF!</v>
      </c>
      <c r="AH3744" s="17" t="e">
        <f t="shared" si="2188"/>
        <v>#REF!</v>
      </c>
      <c r="AI3744" s="26" t="e">
        <f t="shared" ref="AI3744:AJ3807" si="2198">AI3745+AC3744</f>
        <v>#REF!</v>
      </c>
      <c r="AJ3744" s="22" t="e">
        <f t="shared" si="2198"/>
        <v>#REF!</v>
      </c>
      <c r="AK3744" s="25" t="e">
        <f t="shared" si="2189"/>
        <v>#REF!</v>
      </c>
      <c r="AL3744" s="60">
        <f t="shared" si="2195"/>
        <v>40090</v>
      </c>
      <c r="AM3744" s="2"/>
    </row>
    <row r="3745" spans="1:39" ht="11.25" x14ac:dyDescent="0.2">
      <c r="A3745" s="2" t="s">
        <v>5</v>
      </c>
      <c r="B3745" s="2" t="str">
        <f t="shared" si="2184"/>
        <v>CACY2009</v>
      </c>
      <c r="C3745" s="2" t="s">
        <v>33</v>
      </c>
      <c r="D3745" s="4">
        <v>40089</v>
      </c>
      <c r="K3745" s="54">
        <f t="shared" si="2190"/>
        <v>0</v>
      </c>
      <c r="T3745" s="53">
        <v>2</v>
      </c>
      <c r="U3745" s="54">
        <v>3</v>
      </c>
      <c r="V3745" s="55">
        <v>245</v>
      </c>
      <c r="W3745" s="48">
        <f t="shared" si="2196"/>
        <v>1339</v>
      </c>
      <c r="X3745" s="32">
        <v>47615</v>
      </c>
      <c r="Y3745" s="31">
        <f t="shared" si="2191"/>
        <v>5.1454373621757851E-3</v>
      </c>
      <c r="Z3745" s="30">
        <f t="shared" si="2192"/>
        <v>6.3005355455213695E-5</v>
      </c>
      <c r="AA3745" s="10">
        <f t="shared" si="2186"/>
        <v>81.666666666666671</v>
      </c>
      <c r="AB3745" s="9" t="str">
        <f t="shared" si="2185"/>
        <v>U E</v>
      </c>
      <c r="AC3745" s="28">
        <f t="shared" si="2193"/>
        <v>5.1454373621757851E-3</v>
      </c>
      <c r="AD3745" s="29">
        <f t="shared" si="2194"/>
        <v>6.3005355455213695E-5</v>
      </c>
      <c r="AE3745" s="15">
        <f t="shared" si="2187"/>
        <v>81.666666666666671</v>
      </c>
      <c r="AF3745" s="27" t="e">
        <f t="shared" si="2197"/>
        <v>#REF!</v>
      </c>
      <c r="AG3745" s="7" t="e">
        <f t="shared" si="2197"/>
        <v>#REF!</v>
      </c>
      <c r="AH3745" s="17" t="e">
        <f t="shared" si="2188"/>
        <v>#REF!</v>
      </c>
      <c r="AI3745" s="26" t="e">
        <f t="shared" si="2198"/>
        <v>#REF!</v>
      </c>
      <c r="AJ3745" s="22" t="e">
        <f t="shared" si="2198"/>
        <v>#REF!</v>
      </c>
      <c r="AK3745" s="25" t="e">
        <f t="shared" si="2189"/>
        <v>#REF!</v>
      </c>
      <c r="AL3745" s="60">
        <f t="shared" si="2195"/>
        <v>40089</v>
      </c>
      <c r="AM3745" s="2"/>
    </row>
    <row r="3746" spans="1:39" ht="11.25" x14ac:dyDescent="0.2">
      <c r="A3746" s="2" t="s">
        <v>5</v>
      </c>
      <c r="B3746" s="2" t="str">
        <f t="shared" si="2184"/>
        <v>CACY2009</v>
      </c>
      <c r="C3746" s="2" t="s">
        <v>33</v>
      </c>
      <c r="D3746" s="4">
        <v>40088</v>
      </c>
      <c r="K3746" s="54">
        <f t="shared" si="2190"/>
        <v>0</v>
      </c>
      <c r="T3746" s="53">
        <v>2</v>
      </c>
      <c r="U3746" s="54">
        <v>2</v>
      </c>
      <c r="V3746" s="55">
        <v>170</v>
      </c>
      <c r="W3746" s="48">
        <f t="shared" si="2196"/>
        <v>1341</v>
      </c>
      <c r="X3746" s="32">
        <v>47615</v>
      </c>
      <c r="Y3746" s="31">
        <f t="shared" si="2191"/>
        <v>3.5703034757954425E-3</v>
      </c>
      <c r="Z3746" s="30">
        <f t="shared" si="2192"/>
        <v>4.2003570303475795E-5</v>
      </c>
      <c r="AA3746" s="10">
        <f t="shared" si="2186"/>
        <v>85</v>
      </c>
      <c r="AB3746" s="9" t="str">
        <f t="shared" si="2185"/>
        <v>U E</v>
      </c>
      <c r="AC3746" s="28">
        <f t="shared" si="2193"/>
        <v>3.5703034757954425E-3</v>
      </c>
      <c r="AD3746" s="29">
        <f t="shared" si="2194"/>
        <v>4.2003570303475795E-5</v>
      </c>
      <c r="AE3746" s="15">
        <f t="shared" si="2187"/>
        <v>85</v>
      </c>
      <c r="AF3746" s="27" t="e">
        <f t="shared" si="2197"/>
        <v>#REF!</v>
      </c>
      <c r="AG3746" s="7" t="e">
        <f t="shared" si="2197"/>
        <v>#REF!</v>
      </c>
      <c r="AH3746" s="17" t="e">
        <f t="shared" si="2188"/>
        <v>#REF!</v>
      </c>
      <c r="AI3746" s="26" t="e">
        <f t="shared" si="2198"/>
        <v>#REF!</v>
      </c>
      <c r="AJ3746" s="22" t="e">
        <f t="shared" si="2198"/>
        <v>#REF!</v>
      </c>
      <c r="AK3746" s="25" t="e">
        <f t="shared" si="2189"/>
        <v>#REF!</v>
      </c>
      <c r="AL3746" s="60">
        <f t="shared" si="2195"/>
        <v>40088</v>
      </c>
      <c r="AM3746" s="2"/>
    </row>
    <row r="3747" spans="1:39" ht="11.25" x14ac:dyDescent="0.2">
      <c r="A3747" s="2" t="s">
        <v>5</v>
      </c>
      <c r="B3747" s="2" t="str">
        <f t="shared" si="2184"/>
        <v>CACY2009</v>
      </c>
      <c r="C3747" s="2" t="s">
        <v>33</v>
      </c>
      <c r="D3747" s="4">
        <v>40087</v>
      </c>
      <c r="K3747" s="54">
        <f t="shared" si="2190"/>
        <v>0</v>
      </c>
      <c r="T3747" s="53"/>
      <c r="U3747" s="54"/>
      <c r="V3747" s="55"/>
      <c r="W3747" s="48">
        <f t="shared" si="2196"/>
        <v>1342</v>
      </c>
      <c r="X3747" s="32">
        <v>47615</v>
      </c>
      <c r="Y3747" s="31">
        <f t="shared" si="2191"/>
        <v>0</v>
      </c>
      <c r="Z3747" s="30">
        <f t="shared" si="2192"/>
        <v>0</v>
      </c>
      <c r="AA3747" s="10">
        <f t="shared" si="2186"/>
        <v>0</v>
      </c>
      <c r="AB3747" s="9" t="str">
        <f t="shared" si="2185"/>
        <v>U E</v>
      </c>
      <c r="AC3747" s="28">
        <f t="shared" si="2193"/>
        <v>0</v>
      </c>
      <c r="AD3747" s="29">
        <f t="shared" si="2194"/>
        <v>0</v>
      </c>
      <c r="AE3747" s="15">
        <f t="shared" si="2187"/>
        <v>0</v>
      </c>
      <c r="AF3747" s="27" t="e">
        <f t="shared" si="2197"/>
        <v>#REF!</v>
      </c>
      <c r="AG3747" s="7" t="e">
        <f t="shared" si="2197"/>
        <v>#REF!</v>
      </c>
      <c r="AH3747" s="17" t="e">
        <f t="shared" si="2188"/>
        <v>#REF!</v>
      </c>
      <c r="AI3747" s="26" t="e">
        <f t="shared" si="2198"/>
        <v>#REF!</v>
      </c>
      <c r="AJ3747" s="22" t="e">
        <f t="shared" si="2198"/>
        <v>#REF!</v>
      </c>
      <c r="AK3747" s="25" t="e">
        <f t="shared" si="2189"/>
        <v>#REF!</v>
      </c>
      <c r="AL3747" s="60">
        <f t="shared" si="2195"/>
        <v>40087</v>
      </c>
      <c r="AM3747" s="2"/>
    </row>
    <row r="3748" spans="1:39" ht="11.25" x14ac:dyDescent="0.2">
      <c r="A3748" s="2" t="s">
        <v>5</v>
      </c>
      <c r="B3748" s="2" t="str">
        <f t="shared" si="2184"/>
        <v>CACY2009</v>
      </c>
      <c r="C3748" s="2" t="s">
        <v>33</v>
      </c>
      <c r="D3748" s="4">
        <v>40086</v>
      </c>
      <c r="G3748" s="69">
        <v>159</v>
      </c>
      <c r="H3748" s="71">
        <v>1.51</v>
      </c>
      <c r="I3748" s="76">
        <v>105</v>
      </c>
      <c r="K3748" s="54">
        <f t="shared" si="2190"/>
        <v>0</v>
      </c>
      <c r="T3748" s="53">
        <v>2</v>
      </c>
      <c r="U3748" s="54">
        <v>2</v>
      </c>
      <c r="V3748" s="55">
        <v>244</v>
      </c>
      <c r="W3748" s="48">
        <f t="shared" si="2196"/>
        <v>1346</v>
      </c>
      <c r="X3748" s="32">
        <v>47615</v>
      </c>
      <c r="Y3748" s="31">
        <f t="shared" si="2191"/>
        <v>5.1244355770240467E-3</v>
      </c>
      <c r="Z3748" s="30">
        <f t="shared" si="2192"/>
        <v>4.2003570303475795E-5</v>
      </c>
      <c r="AA3748" s="10">
        <f t="shared" si="2186"/>
        <v>122</v>
      </c>
      <c r="AB3748" s="9" t="str">
        <f t="shared" si="2185"/>
        <v>U E</v>
      </c>
      <c r="AC3748" s="28">
        <f t="shared" si="2193"/>
        <v>5.1244355770240467E-3</v>
      </c>
      <c r="AD3748" s="29">
        <f t="shared" si="2194"/>
        <v>4.2003570303475795E-5</v>
      </c>
      <c r="AE3748" s="15">
        <f t="shared" si="2187"/>
        <v>122</v>
      </c>
      <c r="AF3748" s="27" t="e">
        <f t="shared" si="2197"/>
        <v>#REF!</v>
      </c>
      <c r="AG3748" s="7" t="e">
        <f t="shared" si="2197"/>
        <v>#REF!</v>
      </c>
      <c r="AH3748" s="17" t="e">
        <f t="shared" si="2188"/>
        <v>#REF!</v>
      </c>
      <c r="AI3748" s="26" t="e">
        <f t="shared" si="2198"/>
        <v>#REF!</v>
      </c>
      <c r="AJ3748" s="22" t="e">
        <f t="shared" si="2198"/>
        <v>#REF!</v>
      </c>
      <c r="AK3748" s="25" t="e">
        <f t="shared" si="2189"/>
        <v>#REF!</v>
      </c>
      <c r="AL3748" s="60">
        <f t="shared" si="2195"/>
        <v>40086</v>
      </c>
      <c r="AM3748" s="2"/>
    </row>
    <row r="3749" spans="1:39" ht="11.25" x14ac:dyDescent="0.2">
      <c r="A3749" s="2" t="s">
        <v>5</v>
      </c>
      <c r="B3749" s="2" t="str">
        <f t="shared" si="2184"/>
        <v>CACY2009</v>
      </c>
      <c r="C3749" s="2" t="s">
        <v>33</v>
      </c>
      <c r="D3749" s="4">
        <v>40085</v>
      </c>
      <c r="K3749" s="54">
        <f t="shared" si="2190"/>
        <v>0</v>
      </c>
      <c r="T3749" s="53">
        <v>2</v>
      </c>
      <c r="U3749" s="54">
        <v>42</v>
      </c>
      <c r="V3749" s="55">
        <v>10003</v>
      </c>
      <c r="W3749" s="48">
        <f t="shared" si="2196"/>
        <v>1347</v>
      </c>
      <c r="X3749" s="32">
        <v>47615</v>
      </c>
      <c r="Y3749" s="31">
        <f t="shared" si="2191"/>
        <v>0.2100808568728342</v>
      </c>
      <c r="Z3749" s="30">
        <f t="shared" si="2192"/>
        <v>8.8207497637299173E-4</v>
      </c>
      <c r="AA3749" s="10">
        <f t="shared" si="2186"/>
        <v>238.16666666666669</v>
      </c>
      <c r="AB3749" s="9" t="str">
        <f t="shared" si="2185"/>
        <v>U E</v>
      </c>
      <c r="AC3749" s="28">
        <f t="shared" si="2193"/>
        <v>0.2100808568728342</v>
      </c>
      <c r="AD3749" s="29">
        <f t="shared" si="2194"/>
        <v>8.8207497637299173E-4</v>
      </c>
      <c r="AE3749" s="15">
        <f t="shared" si="2187"/>
        <v>238.16666666666669</v>
      </c>
      <c r="AF3749" s="27" t="e">
        <f t="shared" si="2197"/>
        <v>#REF!</v>
      </c>
      <c r="AG3749" s="7" t="e">
        <f t="shared" si="2197"/>
        <v>#REF!</v>
      </c>
      <c r="AH3749" s="17" t="e">
        <f t="shared" si="2188"/>
        <v>#REF!</v>
      </c>
      <c r="AI3749" s="26" t="e">
        <f t="shared" si="2198"/>
        <v>#REF!</v>
      </c>
      <c r="AJ3749" s="22" t="e">
        <f t="shared" si="2198"/>
        <v>#REF!</v>
      </c>
      <c r="AK3749" s="25" t="e">
        <f t="shared" si="2189"/>
        <v>#REF!</v>
      </c>
      <c r="AL3749" s="60">
        <f t="shared" si="2195"/>
        <v>40085</v>
      </c>
      <c r="AM3749" s="2"/>
    </row>
    <row r="3750" spans="1:39" ht="11.25" x14ac:dyDescent="0.2">
      <c r="A3750" s="2" t="s">
        <v>5</v>
      </c>
      <c r="B3750" s="2" t="str">
        <f t="shared" si="2184"/>
        <v>CACY2009</v>
      </c>
      <c r="C3750" s="2" t="s">
        <v>33</v>
      </c>
      <c r="D3750" s="4">
        <v>40084</v>
      </c>
      <c r="K3750" s="54">
        <f t="shared" si="2190"/>
        <v>0</v>
      </c>
      <c r="T3750" s="53">
        <v>2</v>
      </c>
      <c r="U3750" s="54">
        <v>4</v>
      </c>
      <c r="V3750" s="55">
        <v>1619</v>
      </c>
      <c r="W3750" s="48">
        <f t="shared" si="2196"/>
        <v>1347</v>
      </c>
      <c r="X3750" s="32">
        <v>47615</v>
      </c>
      <c r="Y3750" s="31">
        <f t="shared" si="2191"/>
        <v>3.4001890160663656E-2</v>
      </c>
      <c r="Z3750" s="30">
        <f t="shared" si="2192"/>
        <v>8.4007140606951589E-5</v>
      </c>
      <c r="AA3750" s="10">
        <f t="shared" si="2186"/>
        <v>404.75</v>
      </c>
      <c r="AB3750" s="9" t="str">
        <f t="shared" si="2185"/>
        <v>U E</v>
      </c>
      <c r="AC3750" s="28">
        <f t="shared" si="2193"/>
        <v>3.4001890160663656E-2</v>
      </c>
      <c r="AD3750" s="29">
        <f t="shared" si="2194"/>
        <v>8.4007140606951589E-5</v>
      </c>
      <c r="AE3750" s="15">
        <f t="shared" si="2187"/>
        <v>404.75</v>
      </c>
      <c r="AF3750" s="27" t="e">
        <f t="shared" si="2197"/>
        <v>#REF!</v>
      </c>
      <c r="AG3750" s="7" t="e">
        <f t="shared" si="2197"/>
        <v>#REF!</v>
      </c>
      <c r="AH3750" s="17" t="e">
        <f t="shared" si="2188"/>
        <v>#REF!</v>
      </c>
      <c r="AI3750" s="26" t="e">
        <f t="shared" si="2198"/>
        <v>#REF!</v>
      </c>
      <c r="AJ3750" s="22" t="e">
        <f t="shared" si="2198"/>
        <v>#REF!</v>
      </c>
      <c r="AK3750" s="25" t="e">
        <f t="shared" si="2189"/>
        <v>#REF!</v>
      </c>
      <c r="AL3750" s="60">
        <f t="shared" si="2195"/>
        <v>40084</v>
      </c>
      <c r="AM3750" s="2"/>
    </row>
    <row r="3751" spans="1:39" ht="11.25" x14ac:dyDescent="0.2">
      <c r="A3751" s="2" t="s">
        <v>5</v>
      </c>
      <c r="B3751" s="2" t="str">
        <f t="shared" si="2184"/>
        <v>CACY2009</v>
      </c>
      <c r="C3751" s="2" t="s">
        <v>33</v>
      </c>
      <c r="D3751" s="4">
        <v>40083</v>
      </c>
      <c r="K3751" s="54">
        <f t="shared" si="2190"/>
        <v>0</v>
      </c>
      <c r="T3751" s="53">
        <v>2</v>
      </c>
      <c r="U3751" s="54">
        <v>24</v>
      </c>
      <c r="V3751" s="55">
        <v>5262</v>
      </c>
      <c r="W3751" s="48">
        <f t="shared" si="2196"/>
        <v>1346</v>
      </c>
      <c r="X3751" s="32">
        <v>47615</v>
      </c>
      <c r="Y3751" s="31">
        <f t="shared" si="2191"/>
        <v>0.11051139346844482</v>
      </c>
      <c r="Z3751" s="30">
        <f t="shared" si="2192"/>
        <v>5.0404284364170956E-4</v>
      </c>
      <c r="AA3751" s="10">
        <f t="shared" si="2186"/>
        <v>219.25</v>
      </c>
      <c r="AB3751" s="9" t="str">
        <f t="shared" si="2185"/>
        <v>U E</v>
      </c>
      <c r="AC3751" s="28">
        <f t="shared" si="2193"/>
        <v>0.11051139346844482</v>
      </c>
      <c r="AD3751" s="29">
        <f t="shared" si="2194"/>
        <v>5.0404284364170956E-4</v>
      </c>
      <c r="AE3751" s="15">
        <f t="shared" si="2187"/>
        <v>219.25</v>
      </c>
      <c r="AF3751" s="27" t="e">
        <f t="shared" si="2197"/>
        <v>#REF!</v>
      </c>
      <c r="AG3751" s="7" t="e">
        <f t="shared" si="2197"/>
        <v>#REF!</v>
      </c>
      <c r="AH3751" s="17" t="e">
        <f t="shared" si="2188"/>
        <v>#REF!</v>
      </c>
      <c r="AI3751" s="26" t="e">
        <f t="shared" si="2198"/>
        <v>#REF!</v>
      </c>
      <c r="AJ3751" s="22" t="e">
        <f t="shared" si="2198"/>
        <v>#REF!</v>
      </c>
      <c r="AK3751" s="25" t="e">
        <f t="shared" si="2189"/>
        <v>#REF!</v>
      </c>
      <c r="AL3751" s="60">
        <f t="shared" si="2195"/>
        <v>40083</v>
      </c>
      <c r="AM3751" s="2"/>
    </row>
    <row r="3752" spans="1:39" ht="11.25" x14ac:dyDescent="0.2">
      <c r="A3752" s="2" t="s">
        <v>5</v>
      </c>
      <c r="B3752" s="2" t="str">
        <f t="shared" si="2184"/>
        <v>CACY2009</v>
      </c>
      <c r="C3752" s="2" t="s">
        <v>33</v>
      </c>
      <c r="D3752" s="4">
        <v>40082</v>
      </c>
      <c r="K3752" s="54">
        <f t="shared" si="2190"/>
        <v>0</v>
      </c>
      <c r="T3752" s="53">
        <v>2</v>
      </c>
      <c r="U3752" s="54">
        <v>2</v>
      </c>
      <c r="V3752" s="55">
        <v>179</v>
      </c>
      <c r="W3752" s="48">
        <f t="shared" si="2196"/>
        <v>1347</v>
      </c>
      <c r="X3752" s="32">
        <v>47615</v>
      </c>
      <c r="Y3752" s="31">
        <f t="shared" si="2191"/>
        <v>3.7593195421610835E-3</v>
      </c>
      <c r="Z3752" s="30">
        <f t="shared" si="2192"/>
        <v>4.2003570303475795E-5</v>
      </c>
      <c r="AA3752" s="10">
        <f t="shared" si="2186"/>
        <v>89.5</v>
      </c>
      <c r="AB3752" s="9" t="str">
        <f t="shared" si="2185"/>
        <v>U E</v>
      </c>
      <c r="AC3752" s="28">
        <f t="shared" si="2193"/>
        <v>3.7593195421610835E-3</v>
      </c>
      <c r="AD3752" s="29">
        <f t="shared" si="2194"/>
        <v>4.2003570303475795E-5</v>
      </c>
      <c r="AE3752" s="15">
        <f t="shared" si="2187"/>
        <v>89.5</v>
      </c>
      <c r="AF3752" s="27" t="e">
        <f t="shared" si="2197"/>
        <v>#REF!</v>
      </c>
      <c r="AG3752" s="7" t="e">
        <f t="shared" si="2197"/>
        <v>#REF!</v>
      </c>
      <c r="AH3752" s="17" t="e">
        <f t="shared" si="2188"/>
        <v>#REF!</v>
      </c>
      <c r="AI3752" s="26" t="e">
        <f t="shared" si="2198"/>
        <v>#REF!</v>
      </c>
      <c r="AJ3752" s="22" t="e">
        <f t="shared" si="2198"/>
        <v>#REF!</v>
      </c>
      <c r="AK3752" s="25" t="e">
        <f t="shared" si="2189"/>
        <v>#REF!</v>
      </c>
      <c r="AL3752" s="60">
        <f t="shared" si="2195"/>
        <v>40082</v>
      </c>
      <c r="AM3752" s="2"/>
    </row>
    <row r="3753" spans="1:39" ht="11.25" x14ac:dyDescent="0.2">
      <c r="A3753" s="2" t="s">
        <v>5</v>
      </c>
      <c r="B3753" s="2" t="str">
        <f t="shared" si="2184"/>
        <v>CACY2009</v>
      </c>
      <c r="C3753" s="2" t="s">
        <v>33</v>
      </c>
      <c r="D3753" s="4">
        <v>40081</v>
      </c>
      <c r="K3753" s="54">
        <f t="shared" si="2190"/>
        <v>0</v>
      </c>
      <c r="T3753" s="53">
        <v>10</v>
      </c>
      <c r="U3753" s="54">
        <v>2147</v>
      </c>
      <c r="V3753" s="55">
        <v>295923</v>
      </c>
      <c r="W3753" s="48">
        <f t="shared" si="2196"/>
        <v>1346</v>
      </c>
      <c r="X3753" s="32">
        <v>47615</v>
      </c>
      <c r="Y3753" s="31">
        <f t="shared" si="2191"/>
        <v>6.214911267457734</v>
      </c>
      <c r="Z3753" s="30">
        <f t="shared" si="2192"/>
        <v>4.5090832720781265E-2</v>
      </c>
      <c r="AA3753" s="10">
        <f t="shared" si="2186"/>
        <v>137.83092687470889</v>
      </c>
      <c r="AB3753" s="9" t="str">
        <f t="shared" si="2185"/>
        <v>U E</v>
      </c>
      <c r="AC3753" s="28">
        <f t="shared" si="2193"/>
        <v>6.214911267457734</v>
      </c>
      <c r="AD3753" s="29">
        <f t="shared" si="2194"/>
        <v>4.5090832720781265E-2</v>
      </c>
      <c r="AE3753" s="15">
        <f t="shared" si="2187"/>
        <v>137.83092687470889</v>
      </c>
      <c r="AF3753" s="27" t="e">
        <f t="shared" si="2197"/>
        <v>#REF!</v>
      </c>
      <c r="AG3753" s="7" t="e">
        <f t="shared" si="2197"/>
        <v>#REF!</v>
      </c>
      <c r="AH3753" s="17" t="e">
        <f t="shared" si="2188"/>
        <v>#REF!</v>
      </c>
      <c r="AI3753" s="26" t="e">
        <f t="shared" si="2198"/>
        <v>#REF!</v>
      </c>
      <c r="AJ3753" s="22" t="e">
        <f t="shared" si="2198"/>
        <v>#REF!</v>
      </c>
      <c r="AK3753" s="25" t="e">
        <f t="shared" si="2189"/>
        <v>#REF!</v>
      </c>
      <c r="AL3753" s="60">
        <f t="shared" si="2195"/>
        <v>40081</v>
      </c>
      <c r="AM3753" s="2"/>
    </row>
    <row r="3754" spans="1:39" ht="11.25" x14ac:dyDescent="0.2">
      <c r="A3754" s="2" t="s">
        <v>5</v>
      </c>
      <c r="B3754" s="2" t="str">
        <f t="shared" si="2184"/>
        <v>CACY2009</v>
      </c>
      <c r="C3754" s="2" t="s">
        <v>33</v>
      </c>
      <c r="D3754" s="4">
        <v>40080</v>
      </c>
      <c r="K3754" s="54">
        <f t="shared" si="2190"/>
        <v>0</v>
      </c>
      <c r="T3754" s="53">
        <v>3</v>
      </c>
      <c r="U3754" s="54">
        <v>6</v>
      </c>
      <c r="V3754" s="55">
        <v>1112</v>
      </c>
      <c r="W3754" s="48">
        <f t="shared" si="2196"/>
        <v>1338</v>
      </c>
      <c r="X3754" s="32">
        <v>47615</v>
      </c>
      <c r="Y3754" s="31">
        <f t="shared" si="2191"/>
        <v>2.3353985088732543E-2</v>
      </c>
      <c r="Z3754" s="30">
        <f t="shared" si="2192"/>
        <v>1.2601071091042739E-4</v>
      </c>
      <c r="AA3754" s="10">
        <f t="shared" si="2186"/>
        <v>185.33333333333334</v>
      </c>
      <c r="AB3754" s="9" t="str">
        <f t="shared" si="2185"/>
        <v>U E</v>
      </c>
      <c r="AC3754" s="28">
        <f t="shared" si="2193"/>
        <v>2.3353985088732543E-2</v>
      </c>
      <c r="AD3754" s="29">
        <f t="shared" si="2194"/>
        <v>1.2601071091042739E-4</v>
      </c>
      <c r="AE3754" s="15">
        <f t="shared" si="2187"/>
        <v>185.33333333333334</v>
      </c>
      <c r="AF3754" s="27" t="e">
        <f t="shared" si="2197"/>
        <v>#REF!</v>
      </c>
      <c r="AG3754" s="7" t="e">
        <f t="shared" si="2197"/>
        <v>#REF!</v>
      </c>
      <c r="AH3754" s="17" t="e">
        <f t="shared" si="2188"/>
        <v>#REF!</v>
      </c>
      <c r="AI3754" s="26" t="e">
        <f t="shared" si="2198"/>
        <v>#REF!</v>
      </c>
      <c r="AJ3754" s="22" t="e">
        <f t="shared" si="2198"/>
        <v>#REF!</v>
      </c>
      <c r="AK3754" s="25" t="e">
        <f t="shared" si="2189"/>
        <v>#REF!</v>
      </c>
      <c r="AL3754" s="60">
        <f t="shared" si="2195"/>
        <v>40080</v>
      </c>
      <c r="AM3754" s="2"/>
    </row>
    <row r="3755" spans="1:39" ht="11.25" x14ac:dyDescent="0.2">
      <c r="A3755" s="2" t="s">
        <v>5</v>
      </c>
      <c r="B3755" s="2" t="str">
        <f t="shared" si="2184"/>
        <v>CACY2009</v>
      </c>
      <c r="C3755" s="2" t="s">
        <v>33</v>
      </c>
      <c r="D3755" s="4">
        <v>40079</v>
      </c>
      <c r="K3755" s="54">
        <f t="shared" si="2190"/>
        <v>0</v>
      </c>
      <c r="T3755" s="53">
        <v>2</v>
      </c>
      <c r="U3755" s="54">
        <v>105</v>
      </c>
      <c r="V3755" s="55">
        <v>5964</v>
      </c>
      <c r="W3755" s="48">
        <f t="shared" si="2196"/>
        <v>1345</v>
      </c>
      <c r="X3755" s="32">
        <v>47615</v>
      </c>
      <c r="Y3755" s="31">
        <f t="shared" si="2191"/>
        <v>0.12525464664496483</v>
      </c>
      <c r="Z3755" s="30">
        <f t="shared" si="2192"/>
        <v>2.2051874409324793E-3</v>
      </c>
      <c r="AA3755" s="10">
        <f t="shared" si="2186"/>
        <v>56.800000000000004</v>
      </c>
      <c r="AB3755" s="9" t="str">
        <f t="shared" si="2185"/>
        <v>U E</v>
      </c>
      <c r="AC3755" s="28">
        <f t="shared" si="2193"/>
        <v>0.12525464664496483</v>
      </c>
      <c r="AD3755" s="29">
        <f t="shared" si="2194"/>
        <v>2.2051874409324793E-3</v>
      </c>
      <c r="AE3755" s="15">
        <f t="shared" si="2187"/>
        <v>56.800000000000004</v>
      </c>
      <c r="AF3755" s="27" t="e">
        <f t="shared" si="2197"/>
        <v>#REF!</v>
      </c>
      <c r="AG3755" s="7" t="e">
        <f t="shared" si="2197"/>
        <v>#REF!</v>
      </c>
      <c r="AH3755" s="17" t="e">
        <f t="shared" si="2188"/>
        <v>#REF!</v>
      </c>
      <c r="AI3755" s="26" t="e">
        <f t="shared" si="2198"/>
        <v>#REF!</v>
      </c>
      <c r="AJ3755" s="22" t="e">
        <f t="shared" si="2198"/>
        <v>#REF!</v>
      </c>
      <c r="AK3755" s="25" t="e">
        <f t="shared" si="2189"/>
        <v>#REF!</v>
      </c>
      <c r="AL3755" s="60">
        <f t="shared" si="2195"/>
        <v>40079</v>
      </c>
      <c r="AM3755" s="2"/>
    </row>
    <row r="3756" spans="1:39" ht="11.25" x14ac:dyDescent="0.2">
      <c r="A3756" s="2" t="s">
        <v>5</v>
      </c>
      <c r="B3756" s="2" t="str">
        <f t="shared" si="2184"/>
        <v>CACY2009</v>
      </c>
      <c r="C3756" s="2" t="s">
        <v>33</v>
      </c>
      <c r="D3756" s="4">
        <v>40078</v>
      </c>
      <c r="K3756" s="54">
        <f t="shared" si="2190"/>
        <v>0</v>
      </c>
      <c r="T3756" s="53">
        <v>4</v>
      </c>
      <c r="U3756" s="54">
        <v>8</v>
      </c>
      <c r="V3756" s="55">
        <v>460</v>
      </c>
      <c r="W3756" s="48">
        <f t="shared" si="2196"/>
        <v>1351</v>
      </c>
      <c r="X3756" s="32">
        <v>47615</v>
      </c>
      <c r="Y3756" s="31">
        <f t="shared" si="2191"/>
        <v>9.6608211697994332E-3</v>
      </c>
      <c r="Z3756" s="30">
        <f t="shared" si="2192"/>
        <v>1.6801428121390318E-4</v>
      </c>
      <c r="AA3756" s="10">
        <f t="shared" si="2186"/>
        <v>57.5</v>
      </c>
      <c r="AB3756" s="9" t="str">
        <f t="shared" si="2185"/>
        <v>U E</v>
      </c>
      <c r="AC3756" s="28">
        <f t="shared" si="2193"/>
        <v>9.6608211697994332E-3</v>
      </c>
      <c r="AD3756" s="29">
        <f t="shared" si="2194"/>
        <v>1.6801428121390318E-4</v>
      </c>
      <c r="AE3756" s="15">
        <f t="shared" si="2187"/>
        <v>57.5</v>
      </c>
      <c r="AF3756" s="27" t="e">
        <f t="shared" si="2197"/>
        <v>#REF!</v>
      </c>
      <c r="AG3756" s="7" t="e">
        <f t="shared" si="2197"/>
        <v>#REF!</v>
      </c>
      <c r="AH3756" s="17" t="e">
        <f t="shared" si="2188"/>
        <v>#REF!</v>
      </c>
      <c r="AI3756" s="26" t="e">
        <f t="shared" si="2198"/>
        <v>#REF!</v>
      </c>
      <c r="AJ3756" s="22" t="e">
        <f t="shared" si="2198"/>
        <v>#REF!</v>
      </c>
      <c r="AK3756" s="25" t="e">
        <f t="shared" si="2189"/>
        <v>#REF!</v>
      </c>
      <c r="AL3756" s="60">
        <f t="shared" si="2195"/>
        <v>40078</v>
      </c>
      <c r="AM3756" s="2"/>
    </row>
    <row r="3757" spans="1:39" ht="11.25" x14ac:dyDescent="0.2">
      <c r="A3757" s="2" t="s">
        <v>5</v>
      </c>
      <c r="B3757" s="2" t="str">
        <f t="shared" si="2184"/>
        <v>CACY2009</v>
      </c>
      <c r="C3757" s="2" t="s">
        <v>33</v>
      </c>
      <c r="D3757" s="4">
        <v>40077</v>
      </c>
      <c r="K3757" s="54">
        <f t="shared" si="2190"/>
        <v>0</v>
      </c>
      <c r="T3757" s="53">
        <v>1</v>
      </c>
      <c r="U3757" s="54">
        <v>1</v>
      </c>
      <c r="V3757" s="55">
        <v>94</v>
      </c>
      <c r="W3757" s="48">
        <f t="shared" si="2196"/>
        <v>1350</v>
      </c>
      <c r="X3757" s="32">
        <v>47615</v>
      </c>
      <c r="Y3757" s="31">
        <f t="shared" si="2191"/>
        <v>1.9741678042633623E-3</v>
      </c>
      <c r="Z3757" s="30">
        <f t="shared" si="2192"/>
        <v>2.1001785151737897E-5</v>
      </c>
      <c r="AA3757" s="10">
        <f t="shared" si="2186"/>
        <v>94</v>
      </c>
      <c r="AB3757" s="9" t="str">
        <f t="shared" si="2185"/>
        <v>U E</v>
      </c>
      <c r="AC3757" s="28">
        <f t="shared" si="2193"/>
        <v>1.9741678042633623E-3</v>
      </c>
      <c r="AD3757" s="29">
        <f t="shared" si="2194"/>
        <v>2.1001785151737897E-5</v>
      </c>
      <c r="AE3757" s="15">
        <f t="shared" si="2187"/>
        <v>94</v>
      </c>
      <c r="AF3757" s="27" t="e">
        <f t="shared" si="2197"/>
        <v>#REF!</v>
      </c>
      <c r="AG3757" s="7" t="e">
        <f t="shared" si="2197"/>
        <v>#REF!</v>
      </c>
      <c r="AH3757" s="17" t="e">
        <f t="shared" si="2188"/>
        <v>#REF!</v>
      </c>
      <c r="AI3757" s="26" t="e">
        <f t="shared" si="2198"/>
        <v>#REF!</v>
      </c>
      <c r="AJ3757" s="22" t="e">
        <f t="shared" si="2198"/>
        <v>#REF!</v>
      </c>
      <c r="AK3757" s="25" t="e">
        <f t="shared" si="2189"/>
        <v>#REF!</v>
      </c>
      <c r="AL3757" s="60">
        <f t="shared" si="2195"/>
        <v>40077</v>
      </c>
      <c r="AM3757" s="2"/>
    </row>
    <row r="3758" spans="1:39" ht="11.25" x14ac:dyDescent="0.2">
      <c r="A3758" s="2" t="s">
        <v>5</v>
      </c>
      <c r="B3758" s="2" t="str">
        <f t="shared" si="2184"/>
        <v>CACY2009</v>
      </c>
      <c r="C3758" s="2" t="s">
        <v>33</v>
      </c>
      <c r="D3758" s="4">
        <v>40076</v>
      </c>
      <c r="K3758" s="54">
        <f t="shared" si="2190"/>
        <v>0</v>
      </c>
      <c r="T3758" s="53">
        <v>1</v>
      </c>
      <c r="U3758" s="54">
        <v>1</v>
      </c>
      <c r="V3758" s="55">
        <v>153</v>
      </c>
      <c r="W3758" s="48">
        <f t="shared" si="2196"/>
        <v>1352</v>
      </c>
      <c r="X3758" s="32">
        <v>47615</v>
      </c>
      <c r="Y3758" s="31">
        <f t="shared" si="2191"/>
        <v>3.2132731282158984E-3</v>
      </c>
      <c r="Z3758" s="30">
        <f t="shared" si="2192"/>
        <v>2.1001785151737897E-5</v>
      </c>
      <c r="AA3758" s="10">
        <f t="shared" si="2186"/>
        <v>153</v>
      </c>
      <c r="AB3758" s="9" t="str">
        <f t="shared" si="2185"/>
        <v>U E</v>
      </c>
      <c r="AC3758" s="28">
        <f t="shared" si="2193"/>
        <v>3.2132731282158984E-3</v>
      </c>
      <c r="AD3758" s="29">
        <f t="shared" si="2194"/>
        <v>2.1001785151737897E-5</v>
      </c>
      <c r="AE3758" s="15">
        <f t="shared" si="2187"/>
        <v>153</v>
      </c>
      <c r="AF3758" s="27" t="e">
        <f t="shared" si="2197"/>
        <v>#REF!</v>
      </c>
      <c r="AG3758" s="7" t="e">
        <f t="shared" si="2197"/>
        <v>#REF!</v>
      </c>
      <c r="AH3758" s="17" t="e">
        <f t="shared" si="2188"/>
        <v>#REF!</v>
      </c>
      <c r="AI3758" s="26" t="e">
        <f t="shared" si="2198"/>
        <v>#REF!</v>
      </c>
      <c r="AJ3758" s="22" t="e">
        <f t="shared" si="2198"/>
        <v>#REF!</v>
      </c>
      <c r="AK3758" s="25" t="e">
        <f t="shared" si="2189"/>
        <v>#REF!</v>
      </c>
      <c r="AL3758" s="60">
        <f t="shared" si="2195"/>
        <v>40076</v>
      </c>
      <c r="AM3758" s="2"/>
    </row>
    <row r="3759" spans="1:39" ht="11.25" x14ac:dyDescent="0.2">
      <c r="A3759" s="2" t="s">
        <v>5</v>
      </c>
      <c r="B3759" s="2" t="str">
        <f t="shared" si="2184"/>
        <v>CACY2009</v>
      </c>
      <c r="C3759" s="2" t="s">
        <v>33</v>
      </c>
      <c r="D3759" s="4">
        <v>40075</v>
      </c>
      <c r="K3759" s="54">
        <f t="shared" si="2190"/>
        <v>0</v>
      </c>
      <c r="T3759" s="53">
        <v>1</v>
      </c>
      <c r="U3759" s="54">
        <v>1</v>
      </c>
      <c r="V3759" s="55">
        <v>666</v>
      </c>
      <c r="W3759" s="48">
        <f t="shared" si="2196"/>
        <v>1351</v>
      </c>
      <c r="X3759" s="32">
        <v>47615</v>
      </c>
      <c r="Y3759" s="31">
        <f t="shared" si="2191"/>
        <v>1.3987188911057441E-2</v>
      </c>
      <c r="Z3759" s="30">
        <f t="shared" si="2192"/>
        <v>2.1001785151737897E-5</v>
      </c>
      <c r="AA3759" s="10">
        <f t="shared" si="2186"/>
        <v>666</v>
      </c>
      <c r="AB3759" s="9" t="str">
        <f t="shared" si="2185"/>
        <v>U E</v>
      </c>
      <c r="AC3759" s="28">
        <f t="shared" si="2193"/>
        <v>1.3987188911057441E-2</v>
      </c>
      <c r="AD3759" s="29">
        <f t="shared" si="2194"/>
        <v>2.1001785151737897E-5</v>
      </c>
      <c r="AE3759" s="15">
        <f t="shared" si="2187"/>
        <v>666</v>
      </c>
      <c r="AF3759" s="27" t="e">
        <f t="shared" si="2197"/>
        <v>#REF!</v>
      </c>
      <c r="AG3759" s="7" t="e">
        <f t="shared" si="2197"/>
        <v>#REF!</v>
      </c>
      <c r="AH3759" s="17" t="e">
        <f t="shared" si="2188"/>
        <v>#REF!</v>
      </c>
      <c r="AI3759" s="26" t="e">
        <f t="shared" si="2198"/>
        <v>#REF!</v>
      </c>
      <c r="AJ3759" s="22" t="e">
        <f t="shared" si="2198"/>
        <v>#REF!</v>
      </c>
      <c r="AK3759" s="25" t="e">
        <f t="shared" si="2189"/>
        <v>#REF!</v>
      </c>
      <c r="AL3759" s="60">
        <f t="shared" si="2195"/>
        <v>40075</v>
      </c>
      <c r="AM3759" s="2"/>
    </row>
    <row r="3760" spans="1:39" ht="11.25" x14ac:dyDescent="0.2">
      <c r="A3760" s="2" t="s">
        <v>5</v>
      </c>
      <c r="B3760" s="2" t="str">
        <f t="shared" si="2184"/>
        <v>CACY2009</v>
      </c>
      <c r="C3760" s="2" t="s">
        <v>33</v>
      </c>
      <c r="D3760" s="4">
        <v>40074</v>
      </c>
      <c r="K3760" s="54">
        <f t="shared" si="2190"/>
        <v>0</v>
      </c>
      <c r="T3760" s="53">
        <v>3</v>
      </c>
      <c r="U3760" s="54">
        <v>10</v>
      </c>
      <c r="V3760" s="55">
        <v>1136</v>
      </c>
      <c r="W3760" s="48">
        <f t="shared" si="2196"/>
        <v>1352</v>
      </c>
      <c r="X3760" s="32">
        <v>47615</v>
      </c>
      <c r="Y3760" s="31">
        <f t="shared" si="2191"/>
        <v>2.3858027932374251E-2</v>
      </c>
      <c r="Z3760" s="30">
        <f t="shared" si="2192"/>
        <v>2.1001785151737897E-4</v>
      </c>
      <c r="AA3760" s="10">
        <f t="shared" si="2186"/>
        <v>113.60000000000001</v>
      </c>
      <c r="AB3760" s="9" t="str">
        <f t="shared" si="2185"/>
        <v>U E</v>
      </c>
      <c r="AC3760" s="28">
        <f t="shared" si="2193"/>
        <v>2.3858027932374251E-2</v>
      </c>
      <c r="AD3760" s="29">
        <f t="shared" si="2194"/>
        <v>2.1001785151737897E-4</v>
      </c>
      <c r="AE3760" s="15">
        <f t="shared" si="2187"/>
        <v>113.60000000000001</v>
      </c>
      <c r="AF3760" s="27" t="e">
        <f t="shared" si="2197"/>
        <v>#REF!</v>
      </c>
      <c r="AG3760" s="7" t="e">
        <f t="shared" si="2197"/>
        <v>#REF!</v>
      </c>
      <c r="AH3760" s="17" t="e">
        <f t="shared" si="2188"/>
        <v>#REF!</v>
      </c>
      <c r="AI3760" s="26" t="e">
        <f t="shared" si="2198"/>
        <v>#REF!</v>
      </c>
      <c r="AJ3760" s="22" t="e">
        <f t="shared" si="2198"/>
        <v>#REF!</v>
      </c>
      <c r="AK3760" s="25" t="e">
        <f t="shared" si="2189"/>
        <v>#REF!</v>
      </c>
      <c r="AL3760" s="60">
        <f t="shared" si="2195"/>
        <v>40074</v>
      </c>
      <c r="AM3760" s="2"/>
    </row>
    <row r="3761" spans="1:39" ht="11.25" x14ac:dyDescent="0.2">
      <c r="A3761" s="2" t="s">
        <v>5</v>
      </c>
      <c r="B3761" s="2" t="str">
        <f t="shared" si="2184"/>
        <v>CACY2009</v>
      </c>
      <c r="C3761" s="2" t="s">
        <v>33</v>
      </c>
      <c r="D3761" s="4">
        <v>40073</v>
      </c>
      <c r="K3761" s="54">
        <f t="shared" si="2190"/>
        <v>0</v>
      </c>
      <c r="T3761" s="53">
        <v>1</v>
      </c>
      <c r="U3761" s="54">
        <v>1</v>
      </c>
      <c r="V3761" s="55">
        <v>64</v>
      </c>
      <c r="W3761" s="48">
        <f t="shared" si="2196"/>
        <v>1349</v>
      </c>
      <c r="X3761" s="32">
        <v>47615</v>
      </c>
      <c r="Y3761" s="31">
        <f t="shared" si="2191"/>
        <v>1.3441142497112254E-3</v>
      </c>
      <c r="Z3761" s="30">
        <f t="shared" si="2192"/>
        <v>2.1001785151737897E-5</v>
      </c>
      <c r="AA3761" s="10">
        <f t="shared" si="2186"/>
        <v>64</v>
      </c>
      <c r="AB3761" s="9" t="str">
        <f t="shared" si="2185"/>
        <v>U E</v>
      </c>
      <c r="AC3761" s="28">
        <f t="shared" si="2193"/>
        <v>1.3441142497112254E-3</v>
      </c>
      <c r="AD3761" s="29">
        <f t="shared" si="2194"/>
        <v>2.1001785151737897E-5</v>
      </c>
      <c r="AE3761" s="15">
        <f t="shared" si="2187"/>
        <v>64</v>
      </c>
      <c r="AF3761" s="27" t="e">
        <f t="shared" si="2197"/>
        <v>#REF!</v>
      </c>
      <c r="AG3761" s="7" t="e">
        <f t="shared" si="2197"/>
        <v>#REF!</v>
      </c>
      <c r="AH3761" s="17" t="e">
        <f t="shared" si="2188"/>
        <v>#REF!</v>
      </c>
      <c r="AI3761" s="26" t="e">
        <f t="shared" si="2198"/>
        <v>#REF!</v>
      </c>
      <c r="AJ3761" s="22" t="e">
        <f t="shared" si="2198"/>
        <v>#REF!</v>
      </c>
      <c r="AK3761" s="25" t="e">
        <f t="shared" si="2189"/>
        <v>#REF!</v>
      </c>
      <c r="AL3761" s="60">
        <f t="shared" si="2195"/>
        <v>40073</v>
      </c>
      <c r="AM3761" s="2"/>
    </row>
    <row r="3762" spans="1:39" ht="11.25" x14ac:dyDescent="0.2">
      <c r="A3762" s="2" t="s">
        <v>5</v>
      </c>
      <c r="B3762" s="2" t="str">
        <f t="shared" si="2184"/>
        <v>CACY2009</v>
      </c>
      <c r="C3762" s="2" t="s">
        <v>33</v>
      </c>
      <c r="D3762" s="4">
        <v>40072</v>
      </c>
      <c r="K3762" s="54">
        <f t="shared" si="2190"/>
        <v>0</v>
      </c>
      <c r="T3762" s="53">
        <v>9</v>
      </c>
      <c r="U3762" s="54">
        <v>434</v>
      </c>
      <c r="V3762" s="55">
        <v>69288</v>
      </c>
      <c r="W3762" s="48">
        <f t="shared" si="2196"/>
        <v>1350</v>
      </c>
      <c r="X3762" s="32">
        <v>47615</v>
      </c>
      <c r="Y3762" s="31">
        <f t="shared" si="2191"/>
        <v>1.4551716895936155</v>
      </c>
      <c r="Z3762" s="30">
        <f t="shared" si="2192"/>
        <v>9.1147747558542481E-3</v>
      </c>
      <c r="AA3762" s="10">
        <f t="shared" si="2186"/>
        <v>159.64976958525347</v>
      </c>
      <c r="AB3762" s="9" t="str">
        <f t="shared" si="2185"/>
        <v>U E</v>
      </c>
      <c r="AC3762" s="28">
        <f t="shared" si="2193"/>
        <v>1.4551716895936155</v>
      </c>
      <c r="AD3762" s="29">
        <f t="shared" si="2194"/>
        <v>9.1147747558542481E-3</v>
      </c>
      <c r="AE3762" s="15">
        <f t="shared" si="2187"/>
        <v>159.64976958525347</v>
      </c>
      <c r="AF3762" s="27" t="e">
        <f t="shared" si="2197"/>
        <v>#REF!</v>
      </c>
      <c r="AG3762" s="7" t="e">
        <f t="shared" si="2197"/>
        <v>#REF!</v>
      </c>
      <c r="AH3762" s="17" t="e">
        <f t="shared" si="2188"/>
        <v>#REF!</v>
      </c>
      <c r="AI3762" s="26" t="e">
        <f t="shared" si="2198"/>
        <v>#REF!</v>
      </c>
      <c r="AJ3762" s="22" t="e">
        <f t="shared" si="2198"/>
        <v>#REF!</v>
      </c>
      <c r="AK3762" s="25" t="e">
        <f t="shared" si="2189"/>
        <v>#REF!</v>
      </c>
      <c r="AL3762" s="60">
        <f t="shared" si="2195"/>
        <v>40072</v>
      </c>
      <c r="AM3762" s="2"/>
    </row>
    <row r="3763" spans="1:39" ht="11.25" x14ac:dyDescent="0.2">
      <c r="A3763" s="2" t="s">
        <v>5</v>
      </c>
      <c r="B3763" s="2" t="str">
        <f t="shared" si="2184"/>
        <v>CACY2009</v>
      </c>
      <c r="C3763" s="2" t="s">
        <v>33</v>
      </c>
      <c r="D3763" s="4">
        <v>40071</v>
      </c>
      <c r="K3763" s="54">
        <f t="shared" si="2190"/>
        <v>0</v>
      </c>
      <c r="T3763" s="53">
        <v>2</v>
      </c>
      <c r="U3763" s="54">
        <v>6</v>
      </c>
      <c r="V3763" s="55">
        <v>663</v>
      </c>
      <c r="W3763" s="48">
        <f t="shared" si="2196"/>
        <v>1345</v>
      </c>
      <c r="X3763" s="32">
        <v>47615</v>
      </c>
      <c r="Y3763" s="31">
        <f t="shared" si="2191"/>
        <v>1.3924183555602225E-2</v>
      </c>
      <c r="Z3763" s="30">
        <f t="shared" si="2192"/>
        <v>1.2601071091042739E-4</v>
      </c>
      <c r="AA3763" s="10">
        <f t="shared" si="2186"/>
        <v>110.49999999999999</v>
      </c>
      <c r="AB3763" s="9" t="str">
        <f t="shared" si="2185"/>
        <v>U E</v>
      </c>
      <c r="AC3763" s="28">
        <f t="shared" si="2193"/>
        <v>1.3924183555602225E-2</v>
      </c>
      <c r="AD3763" s="29">
        <f t="shared" si="2194"/>
        <v>1.2601071091042739E-4</v>
      </c>
      <c r="AE3763" s="15">
        <f t="shared" si="2187"/>
        <v>110.49999999999999</v>
      </c>
      <c r="AF3763" s="27" t="e">
        <f t="shared" si="2197"/>
        <v>#REF!</v>
      </c>
      <c r="AG3763" s="7" t="e">
        <f t="shared" si="2197"/>
        <v>#REF!</v>
      </c>
      <c r="AH3763" s="17" t="e">
        <f t="shared" si="2188"/>
        <v>#REF!</v>
      </c>
      <c r="AI3763" s="26" t="e">
        <f t="shared" si="2198"/>
        <v>#REF!</v>
      </c>
      <c r="AJ3763" s="22" t="e">
        <f t="shared" si="2198"/>
        <v>#REF!</v>
      </c>
      <c r="AK3763" s="25" t="e">
        <f t="shared" si="2189"/>
        <v>#REF!</v>
      </c>
      <c r="AL3763" s="60">
        <f t="shared" si="2195"/>
        <v>40071</v>
      </c>
      <c r="AM3763" s="2"/>
    </row>
    <row r="3764" spans="1:39" ht="11.25" x14ac:dyDescent="0.2">
      <c r="A3764" s="2" t="s">
        <v>5</v>
      </c>
      <c r="B3764" s="2" t="str">
        <f t="shared" si="2184"/>
        <v>CACY2009</v>
      </c>
      <c r="C3764" s="2" t="s">
        <v>33</v>
      </c>
      <c r="D3764" s="4">
        <v>40070</v>
      </c>
      <c r="K3764" s="54">
        <f t="shared" si="2190"/>
        <v>0</v>
      </c>
      <c r="T3764" s="53">
        <v>7</v>
      </c>
      <c r="U3764" s="54">
        <v>20</v>
      </c>
      <c r="V3764" s="55">
        <v>1468</v>
      </c>
      <c r="W3764" s="48">
        <f t="shared" si="2196"/>
        <v>1344</v>
      </c>
      <c r="X3764" s="32">
        <v>47615</v>
      </c>
      <c r="Y3764" s="31">
        <f t="shared" si="2191"/>
        <v>3.0830620602751234E-2</v>
      </c>
      <c r="Z3764" s="30">
        <f t="shared" si="2192"/>
        <v>4.2003570303475793E-4</v>
      </c>
      <c r="AA3764" s="10">
        <f t="shared" si="2186"/>
        <v>73.400000000000006</v>
      </c>
      <c r="AB3764" s="9" t="str">
        <f t="shared" si="2185"/>
        <v>U E</v>
      </c>
      <c r="AC3764" s="28">
        <f t="shared" si="2193"/>
        <v>3.0830620602751234E-2</v>
      </c>
      <c r="AD3764" s="29">
        <f t="shared" si="2194"/>
        <v>4.2003570303475793E-4</v>
      </c>
      <c r="AE3764" s="15">
        <f t="shared" si="2187"/>
        <v>73.400000000000006</v>
      </c>
      <c r="AF3764" s="27" t="e">
        <f t="shared" si="2197"/>
        <v>#REF!</v>
      </c>
      <c r="AG3764" s="7" t="e">
        <f t="shared" si="2197"/>
        <v>#REF!</v>
      </c>
      <c r="AH3764" s="17" t="e">
        <f t="shared" si="2188"/>
        <v>#REF!</v>
      </c>
      <c r="AI3764" s="26" t="e">
        <f t="shared" si="2198"/>
        <v>#REF!</v>
      </c>
      <c r="AJ3764" s="22" t="e">
        <f t="shared" si="2198"/>
        <v>#REF!</v>
      </c>
      <c r="AK3764" s="25" t="e">
        <f t="shared" si="2189"/>
        <v>#REF!</v>
      </c>
      <c r="AL3764" s="60">
        <f t="shared" si="2195"/>
        <v>40070</v>
      </c>
      <c r="AM3764" s="2"/>
    </row>
    <row r="3765" spans="1:39" ht="11.25" x14ac:dyDescent="0.2">
      <c r="A3765" s="2" t="s">
        <v>5</v>
      </c>
      <c r="B3765" s="2" t="str">
        <f t="shared" si="2184"/>
        <v>CACY2009</v>
      </c>
      <c r="C3765" s="2" t="s">
        <v>33</v>
      </c>
      <c r="D3765" s="4">
        <v>40069</v>
      </c>
      <c r="K3765" s="54">
        <f t="shared" si="2190"/>
        <v>0</v>
      </c>
      <c r="T3765" s="53">
        <v>2</v>
      </c>
      <c r="U3765" s="54">
        <v>131</v>
      </c>
      <c r="V3765" s="55">
        <v>27689</v>
      </c>
      <c r="W3765" s="48">
        <f t="shared" si="2196"/>
        <v>1341</v>
      </c>
      <c r="X3765" s="32">
        <v>47615</v>
      </c>
      <c r="Y3765" s="31">
        <f t="shared" si="2191"/>
        <v>0.58151842906647067</v>
      </c>
      <c r="Z3765" s="30">
        <f t="shared" si="2192"/>
        <v>2.7512338548776648E-3</v>
      </c>
      <c r="AA3765" s="10">
        <f t="shared" si="2186"/>
        <v>211.36641221374046</v>
      </c>
      <c r="AB3765" s="9" t="str">
        <f t="shared" si="2185"/>
        <v>U E</v>
      </c>
      <c r="AC3765" s="28">
        <f t="shared" si="2193"/>
        <v>0.58151842906647067</v>
      </c>
      <c r="AD3765" s="29">
        <f t="shared" si="2194"/>
        <v>2.7512338548776648E-3</v>
      </c>
      <c r="AE3765" s="15">
        <f t="shared" si="2187"/>
        <v>211.36641221374046</v>
      </c>
      <c r="AF3765" s="27" t="e">
        <f t="shared" si="2197"/>
        <v>#REF!</v>
      </c>
      <c r="AG3765" s="7" t="e">
        <f t="shared" si="2197"/>
        <v>#REF!</v>
      </c>
      <c r="AH3765" s="17" t="e">
        <f t="shared" si="2188"/>
        <v>#REF!</v>
      </c>
      <c r="AI3765" s="26" t="e">
        <f t="shared" si="2198"/>
        <v>#REF!</v>
      </c>
      <c r="AJ3765" s="22" t="e">
        <f t="shared" si="2198"/>
        <v>#REF!</v>
      </c>
      <c r="AK3765" s="25" t="e">
        <f t="shared" si="2189"/>
        <v>#REF!</v>
      </c>
      <c r="AL3765" s="60">
        <f t="shared" si="2195"/>
        <v>40069</v>
      </c>
      <c r="AM3765" s="2"/>
    </row>
    <row r="3766" spans="1:39" ht="11.25" x14ac:dyDescent="0.2">
      <c r="A3766" s="2" t="s">
        <v>5</v>
      </c>
      <c r="B3766" s="2" t="str">
        <f t="shared" ref="B3766:B3829" si="2199">CONCATENATE(A3766,C3766)</f>
        <v>CACY2009</v>
      </c>
      <c r="C3766" s="2" t="s">
        <v>33</v>
      </c>
      <c r="D3766" s="4">
        <v>40068</v>
      </c>
      <c r="K3766" s="54">
        <f t="shared" si="2190"/>
        <v>0</v>
      </c>
      <c r="T3766" s="53">
        <v>5</v>
      </c>
      <c r="U3766" s="54">
        <v>6</v>
      </c>
      <c r="V3766" s="55">
        <v>1005</v>
      </c>
      <c r="W3766" s="48">
        <f t="shared" si="2196"/>
        <v>1341</v>
      </c>
      <c r="X3766" s="32">
        <v>47615</v>
      </c>
      <c r="Y3766" s="31">
        <f t="shared" si="2191"/>
        <v>2.1106794077496587E-2</v>
      </c>
      <c r="Z3766" s="30">
        <f t="shared" si="2192"/>
        <v>1.2601071091042739E-4</v>
      </c>
      <c r="AA3766" s="10">
        <f t="shared" si="2186"/>
        <v>167.5</v>
      </c>
      <c r="AB3766" s="9" t="str">
        <f t="shared" si="2185"/>
        <v>U E</v>
      </c>
      <c r="AC3766" s="28">
        <f t="shared" si="2193"/>
        <v>2.1106794077496587E-2</v>
      </c>
      <c r="AD3766" s="29">
        <f t="shared" si="2194"/>
        <v>1.2601071091042739E-4</v>
      </c>
      <c r="AE3766" s="15">
        <f t="shared" si="2187"/>
        <v>167.5</v>
      </c>
      <c r="AF3766" s="27" t="e">
        <f t="shared" si="2197"/>
        <v>#REF!</v>
      </c>
      <c r="AG3766" s="7" t="e">
        <f t="shared" si="2197"/>
        <v>#REF!</v>
      </c>
      <c r="AH3766" s="17" t="e">
        <f t="shared" si="2188"/>
        <v>#REF!</v>
      </c>
      <c r="AI3766" s="26" t="e">
        <f t="shared" si="2198"/>
        <v>#REF!</v>
      </c>
      <c r="AJ3766" s="22" t="e">
        <f t="shared" si="2198"/>
        <v>#REF!</v>
      </c>
      <c r="AK3766" s="25" t="e">
        <f t="shared" si="2189"/>
        <v>#REF!</v>
      </c>
      <c r="AL3766" s="60">
        <f t="shared" si="2195"/>
        <v>40068</v>
      </c>
      <c r="AM3766" s="2"/>
    </row>
    <row r="3767" spans="1:39" ht="11.25" x14ac:dyDescent="0.2">
      <c r="A3767" s="2" t="s">
        <v>5</v>
      </c>
      <c r="B3767" s="2" t="str">
        <f t="shared" si="2199"/>
        <v>CACY2009</v>
      </c>
      <c r="C3767" s="2" t="s">
        <v>33</v>
      </c>
      <c r="D3767" s="4">
        <v>40067</v>
      </c>
      <c r="K3767" s="54">
        <f t="shared" si="2190"/>
        <v>0</v>
      </c>
      <c r="T3767" s="53">
        <v>1</v>
      </c>
      <c r="U3767" s="54">
        <v>3</v>
      </c>
      <c r="V3767" s="55">
        <v>93</v>
      </c>
      <c r="W3767" s="48">
        <f t="shared" si="2196"/>
        <v>1337</v>
      </c>
      <c r="X3767" s="32">
        <v>47615</v>
      </c>
      <c r="Y3767" s="31">
        <f t="shared" si="2191"/>
        <v>1.9531660191116243E-3</v>
      </c>
      <c r="Z3767" s="30">
        <f t="shared" si="2192"/>
        <v>6.3005355455213695E-5</v>
      </c>
      <c r="AA3767" s="10">
        <f t="shared" si="2186"/>
        <v>30.999999999999996</v>
      </c>
      <c r="AB3767" s="9" t="str">
        <f t="shared" si="2185"/>
        <v>U E</v>
      </c>
      <c r="AC3767" s="28">
        <f t="shared" si="2193"/>
        <v>1.9531660191116243E-3</v>
      </c>
      <c r="AD3767" s="29">
        <f t="shared" si="2194"/>
        <v>6.3005355455213695E-5</v>
      </c>
      <c r="AE3767" s="15">
        <f t="shared" si="2187"/>
        <v>30.999999999999996</v>
      </c>
      <c r="AF3767" s="27" t="e">
        <f t="shared" si="2197"/>
        <v>#REF!</v>
      </c>
      <c r="AG3767" s="7" t="e">
        <f t="shared" si="2197"/>
        <v>#REF!</v>
      </c>
      <c r="AH3767" s="17" t="e">
        <f t="shared" si="2188"/>
        <v>#REF!</v>
      </c>
      <c r="AI3767" s="26" t="e">
        <f t="shared" si="2198"/>
        <v>#REF!</v>
      </c>
      <c r="AJ3767" s="22" t="e">
        <f t="shared" si="2198"/>
        <v>#REF!</v>
      </c>
      <c r="AK3767" s="25" t="e">
        <f t="shared" si="2189"/>
        <v>#REF!</v>
      </c>
      <c r="AL3767" s="60">
        <f t="shared" si="2195"/>
        <v>40067</v>
      </c>
      <c r="AM3767" s="2"/>
    </row>
    <row r="3768" spans="1:39" ht="11.25" x14ac:dyDescent="0.2">
      <c r="A3768" s="2" t="s">
        <v>5</v>
      </c>
      <c r="B3768" s="2" t="str">
        <f t="shared" si="2199"/>
        <v>CACY2009</v>
      </c>
      <c r="C3768" s="2" t="s">
        <v>33</v>
      </c>
      <c r="D3768" s="4">
        <v>40066</v>
      </c>
      <c r="K3768" s="54">
        <f t="shared" si="2190"/>
        <v>0</v>
      </c>
      <c r="T3768" s="53">
        <v>2</v>
      </c>
      <c r="U3768" s="54">
        <v>2</v>
      </c>
      <c r="V3768" s="55">
        <v>194</v>
      </c>
      <c r="W3768" s="48">
        <f t="shared" si="2196"/>
        <v>1336</v>
      </c>
      <c r="X3768" s="32">
        <v>47615</v>
      </c>
      <c r="Y3768" s="31">
        <f t="shared" si="2191"/>
        <v>4.0743463194371525E-3</v>
      </c>
      <c r="Z3768" s="30">
        <f t="shared" si="2192"/>
        <v>4.2003570303475795E-5</v>
      </c>
      <c r="AA3768" s="10">
        <f t="shared" si="2186"/>
        <v>97.000000000000014</v>
      </c>
      <c r="AB3768" s="9" t="str">
        <f t="shared" si="2185"/>
        <v>U E</v>
      </c>
      <c r="AC3768" s="28">
        <f t="shared" si="2193"/>
        <v>4.0743463194371525E-3</v>
      </c>
      <c r="AD3768" s="29">
        <f t="shared" si="2194"/>
        <v>4.2003570303475795E-5</v>
      </c>
      <c r="AE3768" s="15">
        <f t="shared" si="2187"/>
        <v>97.000000000000014</v>
      </c>
      <c r="AF3768" s="27" t="e">
        <f t="shared" si="2197"/>
        <v>#REF!</v>
      </c>
      <c r="AG3768" s="7" t="e">
        <f t="shared" si="2197"/>
        <v>#REF!</v>
      </c>
      <c r="AH3768" s="17" t="e">
        <f t="shared" si="2188"/>
        <v>#REF!</v>
      </c>
      <c r="AI3768" s="26" t="e">
        <f t="shared" si="2198"/>
        <v>#REF!</v>
      </c>
      <c r="AJ3768" s="22" t="e">
        <f t="shared" si="2198"/>
        <v>#REF!</v>
      </c>
      <c r="AK3768" s="25" t="e">
        <f t="shared" si="2189"/>
        <v>#REF!</v>
      </c>
      <c r="AL3768" s="60">
        <f t="shared" si="2195"/>
        <v>40066</v>
      </c>
      <c r="AM3768" s="2"/>
    </row>
    <row r="3769" spans="1:39" ht="11.25" x14ac:dyDescent="0.2">
      <c r="A3769" s="2" t="s">
        <v>5</v>
      </c>
      <c r="B3769" s="2" t="str">
        <f t="shared" si="2199"/>
        <v>CACY2009</v>
      </c>
      <c r="C3769" s="2" t="s">
        <v>33</v>
      </c>
      <c r="D3769" s="4">
        <v>40065</v>
      </c>
      <c r="K3769" s="54">
        <f t="shared" si="2190"/>
        <v>0</v>
      </c>
      <c r="T3769" s="53">
        <v>4</v>
      </c>
      <c r="U3769" s="54">
        <v>35</v>
      </c>
      <c r="V3769" s="55">
        <v>4476</v>
      </c>
      <c r="W3769" s="48">
        <f t="shared" si="2196"/>
        <v>1336</v>
      </c>
      <c r="X3769" s="32">
        <v>47615</v>
      </c>
      <c r="Y3769" s="31">
        <f t="shared" si="2191"/>
        <v>9.4003990339178833E-2</v>
      </c>
      <c r="Z3769" s="30">
        <f t="shared" si="2192"/>
        <v>7.3506248031082646E-4</v>
      </c>
      <c r="AA3769" s="10">
        <f t="shared" si="2186"/>
        <v>127.88571428571429</v>
      </c>
      <c r="AB3769" s="9" t="str">
        <f t="shared" si="2185"/>
        <v>U E</v>
      </c>
      <c r="AC3769" s="28">
        <f t="shared" si="2193"/>
        <v>9.4003990339178833E-2</v>
      </c>
      <c r="AD3769" s="29">
        <f t="shared" si="2194"/>
        <v>7.3506248031082646E-4</v>
      </c>
      <c r="AE3769" s="15">
        <f t="shared" si="2187"/>
        <v>127.88571428571429</v>
      </c>
      <c r="AF3769" s="27" t="e">
        <f t="shared" si="2197"/>
        <v>#REF!</v>
      </c>
      <c r="AG3769" s="7" t="e">
        <f t="shared" si="2197"/>
        <v>#REF!</v>
      </c>
      <c r="AH3769" s="17" t="e">
        <f t="shared" si="2188"/>
        <v>#REF!</v>
      </c>
      <c r="AI3769" s="26" t="e">
        <f t="shared" si="2198"/>
        <v>#REF!</v>
      </c>
      <c r="AJ3769" s="22" t="e">
        <f t="shared" si="2198"/>
        <v>#REF!</v>
      </c>
      <c r="AK3769" s="25" t="e">
        <f t="shared" si="2189"/>
        <v>#REF!</v>
      </c>
      <c r="AL3769" s="60">
        <f t="shared" si="2195"/>
        <v>40065</v>
      </c>
      <c r="AM3769" s="2"/>
    </row>
    <row r="3770" spans="1:39" ht="11.25" x14ac:dyDescent="0.2">
      <c r="A3770" s="2" t="s">
        <v>5</v>
      </c>
      <c r="B3770" s="2" t="str">
        <f t="shared" si="2199"/>
        <v>CACY2009</v>
      </c>
      <c r="C3770" s="2" t="s">
        <v>33</v>
      </c>
      <c r="D3770" s="4">
        <v>40064</v>
      </c>
      <c r="K3770" s="54">
        <f t="shared" si="2190"/>
        <v>0</v>
      </c>
      <c r="T3770" s="53">
        <v>1</v>
      </c>
      <c r="U3770" s="54">
        <v>2</v>
      </c>
      <c r="V3770" s="55">
        <v>508</v>
      </c>
      <c r="W3770" s="48">
        <f t="shared" si="2196"/>
        <v>1333</v>
      </c>
      <c r="X3770" s="32">
        <v>47615</v>
      </c>
      <c r="Y3770" s="31">
        <f t="shared" si="2191"/>
        <v>1.0668906857082851E-2</v>
      </c>
      <c r="Z3770" s="30">
        <f t="shared" si="2192"/>
        <v>4.2003570303475795E-5</v>
      </c>
      <c r="AA3770" s="10">
        <f t="shared" si="2186"/>
        <v>254</v>
      </c>
      <c r="AB3770" s="9" t="str">
        <f t="shared" si="2185"/>
        <v>U E</v>
      </c>
      <c r="AC3770" s="28">
        <f t="shared" si="2193"/>
        <v>1.0668906857082851E-2</v>
      </c>
      <c r="AD3770" s="29">
        <f t="shared" si="2194"/>
        <v>4.2003570303475795E-5</v>
      </c>
      <c r="AE3770" s="15">
        <f t="shared" si="2187"/>
        <v>254</v>
      </c>
      <c r="AF3770" s="27" t="e">
        <f t="shared" si="2197"/>
        <v>#REF!</v>
      </c>
      <c r="AG3770" s="7" t="e">
        <f t="shared" si="2197"/>
        <v>#REF!</v>
      </c>
      <c r="AH3770" s="17" t="e">
        <f t="shared" si="2188"/>
        <v>#REF!</v>
      </c>
      <c r="AI3770" s="26" t="e">
        <f t="shared" si="2198"/>
        <v>#REF!</v>
      </c>
      <c r="AJ3770" s="22" t="e">
        <f t="shared" si="2198"/>
        <v>#REF!</v>
      </c>
      <c r="AK3770" s="25" t="e">
        <f t="shared" si="2189"/>
        <v>#REF!</v>
      </c>
      <c r="AL3770" s="60">
        <f t="shared" si="2195"/>
        <v>40064</v>
      </c>
      <c r="AM3770" s="2"/>
    </row>
    <row r="3771" spans="1:39" ht="11.25" x14ac:dyDescent="0.2">
      <c r="A3771" s="2" t="s">
        <v>5</v>
      </c>
      <c r="B3771" s="2" t="str">
        <f t="shared" si="2199"/>
        <v>CACY2009</v>
      </c>
      <c r="C3771" s="2" t="s">
        <v>33</v>
      </c>
      <c r="D3771" s="4">
        <v>40063</v>
      </c>
      <c r="K3771" s="54">
        <f t="shared" si="2190"/>
        <v>0</v>
      </c>
      <c r="T3771" s="53">
        <v>1</v>
      </c>
      <c r="U3771" s="54">
        <v>1</v>
      </c>
      <c r="V3771" s="55">
        <v>96</v>
      </c>
      <c r="W3771" s="48">
        <f t="shared" si="2196"/>
        <v>1335</v>
      </c>
      <c r="X3771" s="32">
        <v>47615</v>
      </c>
      <c r="Y3771" s="31">
        <f t="shared" si="2191"/>
        <v>2.0161713745668382E-3</v>
      </c>
      <c r="Z3771" s="30">
        <f t="shared" si="2192"/>
        <v>2.1001785151737897E-5</v>
      </c>
      <c r="AA3771" s="10">
        <f t="shared" si="2186"/>
        <v>96</v>
      </c>
      <c r="AB3771" s="9" t="str">
        <f t="shared" ref="AB3771:AB3834" si="2200">IF(E3771&gt;0,"M E","U E")</f>
        <v>U E</v>
      </c>
      <c r="AC3771" s="28">
        <f t="shared" si="2193"/>
        <v>2.0161713745668382E-3</v>
      </c>
      <c r="AD3771" s="29">
        <f t="shared" si="2194"/>
        <v>2.1001785151737897E-5</v>
      </c>
      <c r="AE3771" s="15">
        <f t="shared" si="2187"/>
        <v>96</v>
      </c>
      <c r="AF3771" s="27" t="e">
        <f t="shared" si="2197"/>
        <v>#REF!</v>
      </c>
      <c r="AG3771" s="7" t="e">
        <f t="shared" si="2197"/>
        <v>#REF!</v>
      </c>
      <c r="AH3771" s="17" t="e">
        <f t="shared" si="2188"/>
        <v>#REF!</v>
      </c>
      <c r="AI3771" s="26" t="e">
        <f t="shared" si="2198"/>
        <v>#REF!</v>
      </c>
      <c r="AJ3771" s="22" t="e">
        <f t="shared" si="2198"/>
        <v>#REF!</v>
      </c>
      <c r="AK3771" s="25" t="e">
        <f t="shared" si="2189"/>
        <v>#REF!</v>
      </c>
      <c r="AL3771" s="60">
        <f t="shared" si="2195"/>
        <v>40063</v>
      </c>
      <c r="AM3771" s="2"/>
    </row>
    <row r="3772" spans="1:39" ht="11.25" x14ac:dyDescent="0.2">
      <c r="A3772" s="2" t="s">
        <v>5</v>
      </c>
      <c r="B3772" s="2" t="str">
        <f t="shared" si="2199"/>
        <v>CACY2009</v>
      </c>
      <c r="C3772" s="2" t="s">
        <v>33</v>
      </c>
      <c r="D3772" s="4">
        <v>40062</v>
      </c>
      <c r="K3772" s="54">
        <f t="shared" si="2190"/>
        <v>0</v>
      </c>
      <c r="T3772" s="53">
        <v>2</v>
      </c>
      <c r="U3772" s="54">
        <v>4</v>
      </c>
      <c r="V3772" s="55">
        <v>311</v>
      </c>
      <c r="W3772" s="48">
        <f t="shared" si="2196"/>
        <v>1335</v>
      </c>
      <c r="X3772" s="32">
        <v>47615</v>
      </c>
      <c r="Y3772" s="31">
        <f t="shared" si="2191"/>
        <v>6.5315551821904863E-3</v>
      </c>
      <c r="Z3772" s="30">
        <f t="shared" si="2192"/>
        <v>8.4007140606951589E-5</v>
      </c>
      <c r="AA3772" s="10">
        <f t="shared" si="2186"/>
        <v>77.75</v>
      </c>
      <c r="AB3772" s="9" t="str">
        <f t="shared" si="2200"/>
        <v>U E</v>
      </c>
      <c r="AC3772" s="28">
        <f t="shared" si="2193"/>
        <v>6.5315551821904863E-3</v>
      </c>
      <c r="AD3772" s="29">
        <f t="shared" si="2194"/>
        <v>8.4007140606951589E-5</v>
      </c>
      <c r="AE3772" s="15">
        <f t="shared" si="2187"/>
        <v>77.75</v>
      </c>
      <c r="AF3772" s="27" t="e">
        <f t="shared" si="2197"/>
        <v>#REF!</v>
      </c>
      <c r="AG3772" s="7" t="e">
        <f t="shared" si="2197"/>
        <v>#REF!</v>
      </c>
      <c r="AH3772" s="17" t="e">
        <f t="shared" si="2188"/>
        <v>#REF!</v>
      </c>
      <c r="AI3772" s="26" t="e">
        <f t="shared" si="2198"/>
        <v>#REF!</v>
      </c>
      <c r="AJ3772" s="22" t="e">
        <f t="shared" si="2198"/>
        <v>#REF!</v>
      </c>
      <c r="AK3772" s="25" t="e">
        <f t="shared" si="2189"/>
        <v>#REF!</v>
      </c>
      <c r="AL3772" s="60">
        <f t="shared" si="2195"/>
        <v>40062</v>
      </c>
      <c r="AM3772" s="2"/>
    </row>
    <row r="3773" spans="1:39" ht="11.25" x14ac:dyDescent="0.2">
      <c r="A3773" s="2" t="s">
        <v>5</v>
      </c>
      <c r="B3773" s="2" t="str">
        <f t="shared" si="2199"/>
        <v>CACY2009</v>
      </c>
      <c r="C3773" s="2" t="s">
        <v>33</v>
      </c>
      <c r="D3773" s="4">
        <v>40061</v>
      </c>
      <c r="K3773" s="54">
        <f t="shared" si="2190"/>
        <v>0</v>
      </c>
      <c r="T3773" s="53">
        <v>1</v>
      </c>
      <c r="U3773" s="54">
        <v>2</v>
      </c>
      <c r="V3773" s="55">
        <v>146</v>
      </c>
      <c r="W3773" s="48">
        <f t="shared" si="2196"/>
        <v>1336</v>
      </c>
      <c r="X3773" s="32">
        <v>47615</v>
      </c>
      <c r="Y3773" s="31">
        <f t="shared" si="2191"/>
        <v>3.0662606321537329E-3</v>
      </c>
      <c r="Z3773" s="30">
        <f t="shared" si="2192"/>
        <v>4.2003570303475795E-5</v>
      </c>
      <c r="AA3773" s="10">
        <f t="shared" ref="AA3773:AA3836" si="2201">IF(Z3773=0,0,Y3773/Z3773)</f>
        <v>73</v>
      </c>
      <c r="AB3773" s="9" t="str">
        <f t="shared" si="2200"/>
        <v>U E</v>
      </c>
      <c r="AC3773" s="28">
        <f t="shared" si="2193"/>
        <v>3.0662606321537329E-3</v>
      </c>
      <c r="AD3773" s="29">
        <f t="shared" si="2194"/>
        <v>4.2003570303475795E-5</v>
      </c>
      <c r="AE3773" s="15">
        <f t="shared" ref="AE3773:AE3836" si="2202">IF(AD3773=0,0,AC3773/AD3773)</f>
        <v>73</v>
      </c>
      <c r="AF3773" s="27" t="e">
        <f t="shared" si="2197"/>
        <v>#REF!</v>
      </c>
      <c r="AG3773" s="7" t="e">
        <f t="shared" si="2197"/>
        <v>#REF!</v>
      </c>
      <c r="AH3773" s="17" t="e">
        <f t="shared" ref="AH3773:AH3836" si="2203">AF3773/AG3773</f>
        <v>#REF!</v>
      </c>
      <c r="AI3773" s="26" t="e">
        <f t="shared" si="2198"/>
        <v>#REF!</v>
      </c>
      <c r="AJ3773" s="22" t="e">
        <f t="shared" si="2198"/>
        <v>#REF!</v>
      </c>
      <c r="AK3773" s="25" t="e">
        <f t="shared" ref="AK3773:AK3836" si="2204">AI3773/AJ3773</f>
        <v>#REF!</v>
      </c>
      <c r="AL3773" s="60">
        <f t="shared" si="2195"/>
        <v>40061</v>
      </c>
      <c r="AM3773" s="2"/>
    </row>
    <row r="3774" spans="1:39" ht="11.25" x14ac:dyDescent="0.2">
      <c r="A3774" s="2" t="s">
        <v>5</v>
      </c>
      <c r="B3774" s="2" t="str">
        <f t="shared" si="2199"/>
        <v>CACY2009</v>
      </c>
      <c r="C3774" s="2" t="s">
        <v>33</v>
      </c>
      <c r="D3774" s="4">
        <v>40060</v>
      </c>
      <c r="K3774" s="54">
        <f t="shared" si="2190"/>
        <v>0</v>
      </c>
      <c r="T3774" s="53"/>
      <c r="U3774" s="54"/>
      <c r="V3774" s="55"/>
      <c r="W3774" s="48">
        <f t="shared" si="2196"/>
        <v>1340</v>
      </c>
      <c r="X3774" s="32">
        <v>47615</v>
      </c>
      <c r="Y3774" s="31">
        <f t="shared" si="2191"/>
        <v>0</v>
      </c>
      <c r="Z3774" s="30">
        <f t="shared" si="2192"/>
        <v>0</v>
      </c>
      <c r="AA3774" s="10">
        <f t="shared" si="2201"/>
        <v>0</v>
      </c>
      <c r="AB3774" s="9" t="str">
        <f t="shared" si="2200"/>
        <v>U E</v>
      </c>
      <c r="AC3774" s="28">
        <f t="shared" si="2193"/>
        <v>0</v>
      </c>
      <c r="AD3774" s="29">
        <f t="shared" si="2194"/>
        <v>0</v>
      </c>
      <c r="AE3774" s="15">
        <f t="shared" si="2202"/>
        <v>0</v>
      </c>
      <c r="AF3774" s="27" t="e">
        <f t="shared" si="2197"/>
        <v>#REF!</v>
      </c>
      <c r="AG3774" s="7" t="e">
        <f t="shared" si="2197"/>
        <v>#REF!</v>
      </c>
      <c r="AH3774" s="17" t="e">
        <f t="shared" si="2203"/>
        <v>#REF!</v>
      </c>
      <c r="AI3774" s="26" t="e">
        <f t="shared" si="2198"/>
        <v>#REF!</v>
      </c>
      <c r="AJ3774" s="22" t="e">
        <f t="shared" si="2198"/>
        <v>#REF!</v>
      </c>
      <c r="AK3774" s="25" t="e">
        <f t="shared" si="2204"/>
        <v>#REF!</v>
      </c>
      <c r="AL3774" s="60">
        <f t="shared" si="2195"/>
        <v>40060</v>
      </c>
      <c r="AM3774" s="2"/>
    </row>
    <row r="3775" spans="1:39" ht="11.25" x14ac:dyDescent="0.2">
      <c r="A3775" s="2" t="s">
        <v>5</v>
      </c>
      <c r="B3775" s="2" t="str">
        <f t="shared" si="2199"/>
        <v>CACY2009</v>
      </c>
      <c r="C3775" s="2" t="s">
        <v>33</v>
      </c>
      <c r="D3775" s="4">
        <v>40059</v>
      </c>
      <c r="K3775" s="54">
        <f t="shared" si="2190"/>
        <v>0</v>
      </c>
      <c r="T3775" s="53">
        <v>3</v>
      </c>
      <c r="U3775" s="54">
        <v>6</v>
      </c>
      <c r="V3775" s="55">
        <v>340</v>
      </c>
      <c r="W3775" s="48">
        <f t="shared" si="2196"/>
        <v>1340</v>
      </c>
      <c r="X3775" s="32">
        <v>47615</v>
      </c>
      <c r="Y3775" s="31">
        <f t="shared" si="2191"/>
        <v>7.1406069515908849E-3</v>
      </c>
      <c r="Z3775" s="30">
        <f t="shared" si="2192"/>
        <v>1.2601071091042739E-4</v>
      </c>
      <c r="AA3775" s="10">
        <f t="shared" si="2201"/>
        <v>56.666666666666664</v>
      </c>
      <c r="AB3775" s="9" t="str">
        <f t="shared" si="2200"/>
        <v>U E</v>
      </c>
      <c r="AC3775" s="28">
        <f t="shared" si="2193"/>
        <v>7.1406069515908849E-3</v>
      </c>
      <c r="AD3775" s="29">
        <f t="shared" si="2194"/>
        <v>1.2601071091042739E-4</v>
      </c>
      <c r="AE3775" s="15">
        <f t="shared" si="2202"/>
        <v>56.666666666666664</v>
      </c>
      <c r="AF3775" s="27" t="e">
        <f t="shared" si="2197"/>
        <v>#REF!</v>
      </c>
      <c r="AG3775" s="7" t="e">
        <f t="shared" si="2197"/>
        <v>#REF!</v>
      </c>
      <c r="AH3775" s="17" t="e">
        <f t="shared" si="2203"/>
        <v>#REF!</v>
      </c>
      <c r="AI3775" s="26" t="e">
        <f t="shared" si="2198"/>
        <v>#REF!</v>
      </c>
      <c r="AJ3775" s="22" t="e">
        <f t="shared" si="2198"/>
        <v>#REF!</v>
      </c>
      <c r="AK3775" s="25" t="e">
        <f t="shared" si="2204"/>
        <v>#REF!</v>
      </c>
      <c r="AL3775" s="60">
        <f t="shared" si="2195"/>
        <v>40059</v>
      </c>
      <c r="AM3775" s="2"/>
    </row>
    <row r="3776" spans="1:39" ht="11.25" x14ac:dyDescent="0.2">
      <c r="A3776" s="2" t="s">
        <v>5</v>
      </c>
      <c r="B3776" s="2" t="str">
        <f t="shared" si="2199"/>
        <v>CACY2009</v>
      </c>
      <c r="C3776" s="2" t="s">
        <v>33</v>
      </c>
      <c r="D3776" s="4">
        <v>40058</v>
      </c>
      <c r="K3776" s="54">
        <f t="shared" si="2190"/>
        <v>0</v>
      </c>
      <c r="T3776" s="53">
        <v>4</v>
      </c>
      <c r="U3776" s="54">
        <v>135</v>
      </c>
      <c r="V3776" s="55">
        <v>23402</v>
      </c>
      <c r="W3776" s="48">
        <f t="shared" si="2196"/>
        <v>1340</v>
      </c>
      <c r="X3776" s="32">
        <v>47615</v>
      </c>
      <c r="Y3776" s="31">
        <f t="shared" si="2191"/>
        <v>0.49148377612097027</v>
      </c>
      <c r="Z3776" s="30">
        <f t="shared" si="2192"/>
        <v>2.8352409954846163E-3</v>
      </c>
      <c r="AA3776" s="10">
        <f t="shared" si="2201"/>
        <v>173.34814814814814</v>
      </c>
      <c r="AB3776" s="9" t="str">
        <f t="shared" si="2200"/>
        <v>U E</v>
      </c>
      <c r="AC3776" s="28">
        <f t="shared" si="2193"/>
        <v>0.49148377612097027</v>
      </c>
      <c r="AD3776" s="29">
        <f t="shared" si="2194"/>
        <v>2.8352409954846163E-3</v>
      </c>
      <c r="AE3776" s="15">
        <f t="shared" si="2202"/>
        <v>173.34814814814814</v>
      </c>
      <c r="AF3776" s="27" t="e">
        <f t="shared" si="2197"/>
        <v>#REF!</v>
      </c>
      <c r="AG3776" s="7" t="e">
        <f t="shared" si="2197"/>
        <v>#REF!</v>
      </c>
      <c r="AH3776" s="17" t="e">
        <f t="shared" si="2203"/>
        <v>#REF!</v>
      </c>
      <c r="AI3776" s="26" t="e">
        <f t="shared" si="2198"/>
        <v>#REF!</v>
      </c>
      <c r="AJ3776" s="22" t="e">
        <f t="shared" si="2198"/>
        <v>#REF!</v>
      </c>
      <c r="AK3776" s="25" t="e">
        <f t="shared" si="2204"/>
        <v>#REF!</v>
      </c>
      <c r="AL3776" s="60">
        <f t="shared" si="2195"/>
        <v>40058</v>
      </c>
      <c r="AM3776" s="2"/>
    </row>
    <row r="3777" spans="1:39" ht="11.25" x14ac:dyDescent="0.2">
      <c r="A3777" s="2" t="s">
        <v>5</v>
      </c>
      <c r="B3777" s="2" t="str">
        <f t="shared" si="2199"/>
        <v>CACY2009</v>
      </c>
      <c r="C3777" s="2" t="s">
        <v>33</v>
      </c>
      <c r="D3777" s="4">
        <v>40057</v>
      </c>
      <c r="K3777" s="54">
        <f t="shared" si="2190"/>
        <v>0</v>
      </c>
      <c r="T3777" s="53">
        <v>2</v>
      </c>
      <c r="U3777" s="54">
        <v>2</v>
      </c>
      <c r="V3777" s="55">
        <v>269</v>
      </c>
      <c r="W3777" s="48">
        <f t="shared" si="2196"/>
        <v>1339</v>
      </c>
      <c r="X3777" s="32">
        <v>47615</v>
      </c>
      <c r="Y3777" s="31">
        <f t="shared" si="2191"/>
        <v>5.6494802058174943E-3</v>
      </c>
      <c r="Z3777" s="30">
        <f t="shared" si="2192"/>
        <v>4.2003570303475795E-5</v>
      </c>
      <c r="AA3777" s="10">
        <f t="shared" si="2201"/>
        <v>134.5</v>
      </c>
      <c r="AB3777" s="9" t="str">
        <f t="shared" si="2200"/>
        <v>U E</v>
      </c>
      <c r="AC3777" s="28">
        <f t="shared" si="2193"/>
        <v>5.6494802058174943E-3</v>
      </c>
      <c r="AD3777" s="29">
        <f t="shared" si="2194"/>
        <v>4.2003570303475795E-5</v>
      </c>
      <c r="AE3777" s="15">
        <f t="shared" si="2202"/>
        <v>134.5</v>
      </c>
      <c r="AF3777" s="27" t="e">
        <f t="shared" si="2197"/>
        <v>#REF!</v>
      </c>
      <c r="AG3777" s="7" t="e">
        <f t="shared" si="2197"/>
        <v>#REF!</v>
      </c>
      <c r="AH3777" s="17" t="e">
        <f t="shared" si="2203"/>
        <v>#REF!</v>
      </c>
      <c r="AI3777" s="26" t="e">
        <f t="shared" si="2198"/>
        <v>#REF!</v>
      </c>
      <c r="AJ3777" s="22" t="e">
        <f t="shared" si="2198"/>
        <v>#REF!</v>
      </c>
      <c r="AK3777" s="25" t="e">
        <f t="shared" si="2204"/>
        <v>#REF!</v>
      </c>
      <c r="AL3777" s="60">
        <f t="shared" si="2195"/>
        <v>40057</v>
      </c>
      <c r="AM3777" s="2"/>
    </row>
    <row r="3778" spans="1:39" ht="11.25" x14ac:dyDescent="0.2">
      <c r="A3778" s="2" t="s">
        <v>5</v>
      </c>
      <c r="B3778" s="2" t="str">
        <f t="shared" si="2199"/>
        <v>CACY2009</v>
      </c>
      <c r="C3778" s="2" t="s">
        <v>33</v>
      </c>
      <c r="D3778" s="4">
        <v>40056</v>
      </c>
      <c r="G3778" s="69">
        <v>144</v>
      </c>
      <c r="H3778" s="71">
        <v>1.38</v>
      </c>
      <c r="I3778" s="76">
        <v>104</v>
      </c>
      <c r="K3778" s="54">
        <f t="shared" si="2190"/>
        <v>0</v>
      </c>
      <c r="T3778" s="53">
        <v>7</v>
      </c>
      <c r="U3778" s="54">
        <v>115</v>
      </c>
      <c r="V3778" s="55">
        <v>23844</v>
      </c>
      <c r="W3778" s="48">
        <f t="shared" si="2196"/>
        <v>1337</v>
      </c>
      <c r="X3778" s="32">
        <v>47615</v>
      </c>
      <c r="Y3778" s="31">
        <f t="shared" si="2191"/>
        <v>0.50076656515803841</v>
      </c>
      <c r="Z3778" s="30">
        <f t="shared" si="2192"/>
        <v>2.4152052924498583E-3</v>
      </c>
      <c r="AA3778" s="10">
        <f t="shared" si="2201"/>
        <v>207.33913043478259</v>
      </c>
      <c r="AB3778" s="9" t="str">
        <f t="shared" si="2200"/>
        <v>U E</v>
      </c>
      <c r="AC3778" s="28">
        <f t="shared" si="2193"/>
        <v>0.50076656515803841</v>
      </c>
      <c r="AD3778" s="29">
        <f t="shared" si="2194"/>
        <v>2.4152052924498583E-3</v>
      </c>
      <c r="AE3778" s="15">
        <f t="shared" si="2202"/>
        <v>207.33913043478259</v>
      </c>
      <c r="AF3778" s="27" t="e">
        <f t="shared" si="2197"/>
        <v>#REF!</v>
      </c>
      <c r="AG3778" s="7" t="e">
        <f t="shared" si="2197"/>
        <v>#REF!</v>
      </c>
      <c r="AH3778" s="17" t="e">
        <f t="shared" si="2203"/>
        <v>#REF!</v>
      </c>
      <c r="AI3778" s="26" t="e">
        <f t="shared" si="2198"/>
        <v>#REF!</v>
      </c>
      <c r="AJ3778" s="22" t="e">
        <f t="shared" si="2198"/>
        <v>#REF!</v>
      </c>
      <c r="AK3778" s="25" t="e">
        <f t="shared" si="2204"/>
        <v>#REF!</v>
      </c>
      <c r="AL3778" s="60">
        <f t="shared" si="2195"/>
        <v>40056</v>
      </c>
      <c r="AM3778" s="2"/>
    </row>
    <row r="3779" spans="1:39" ht="11.25" x14ac:dyDescent="0.2">
      <c r="A3779" s="2" t="s">
        <v>5</v>
      </c>
      <c r="B3779" s="2" t="str">
        <f t="shared" si="2199"/>
        <v>CACY2009</v>
      </c>
      <c r="C3779" s="2" t="s">
        <v>33</v>
      </c>
      <c r="D3779" s="4">
        <v>40055</v>
      </c>
      <c r="K3779" s="54">
        <f t="shared" si="2190"/>
        <v>0</v>
      </c>
      <c r="T3779" s="53">
        <v>1</v>
      </c>
      <c r="U3779" s="54">
        <v>1</v>
      </c>
      <c r="V3779" s="55">
        <v>188</v>
      </c>
      <c r="W3779" s="48">
        <f t="shared" si="2196"/>
        <v>1335</v>
      </c>
      <c r="X3779" s="32">
        <v>47615</v>
      </c>
      <c r="Y3779" s="31">
        <f t="shared" si="2191"/>
        <v>3.9483356085267245E-3</v>
      </c>
      <c r="Z3779" s="30">
        <f t="shared" si="2192"/>
        <v>2.1001785151737897E-5</v>
      </c>
      <c r="AA3779" s="10">
        <f t="shared" si="2201"/>
        <v>188</v>
      </c>
      <c r="AB3779" s="9" t="str">
        <f t="shared" si="2200"/>
        <v>U E</v>
      </c>
      <c r="AC3779" s="28">
        <f t="shared" si="2193"/>
        <v>3.9483356085267245E-3</v>
      </c>
      <c r="AD3779" s="29">
        <f t="shared" si="2194"/>
        <v>2.1001785151737897E-5</v>
      </c>
      <c r="AE3779" s="15">
        <f t="shared" si="2202"/>
        <v>188</v>
      </c>
      <c r="AF3779" s="27" t="e">
        <f t="shared" si="2197"/>
        <v>#REF!</v>
      </c>
      <c r="AG3779" s="7" t="e">
        <f t="shared" si="2197"/>
        <v>#REF!</v>
      </c>
      <c r="AH3779" s="17" t="e">
        <f t="shared" si="2203"/>
        <v>#REF!</v>
      </c>
      <c r="AI3779" s="26" t="e">
        <f t="shared" si="2198"/>
        <v>#REF!</v>
      </c>
      <c r="AJ3779" s="22" t="e">
        <f t="shared" si="2198"/>
        <v>#REF!</v>
      </c>
      <c r="AK3779" s="25" t="e">
        <f t="shared" si="2204"/>
        <v>#REF!</v>
      </c>
      <c r="AL3779" s="60">
        <f t="shared" si="2195"/>
        <v>40055</v>
      </c>
      <c r="AM3779" s="2"/>
    </row>
    <row r="3780" spans="1:39" ht="11.25" x14ac:dyDescent="0.2">
      <c r="A3780" s="2" t="s">
        <v>5</v>
      </c>
      <c r="B3780" s="2" t="str">
        <f t="shared" si="2199"/>
        <v>CACY2009</v>
      </c>
      <c r="C3780" s="2" t="s">
        <v>33</v>
      </c>
      <c r="D3780" s="4">
        <v>40054</v>
      </c>
      <c r="K3780" s="54">
        <f t="shared" si="2190"/>
        <v>0</v>
      </c>
      <c r="T3780" s="53"/>
      <c r="U3780" s="54"/>
      <c r="V3780" s="55"/>
      <c r="W3780" s="48">
        <f t="shared" si="2196"/>
        <v>1335</v>
      </c>
      <c r="X3780" s="32">
        <v>47615</v>
      </c>
      <c r="Y3780" s="31">
        <f t="shared" si="2191"/>
        <v>0</v>
      </c>
      <c r="Z3780" s="30">
        <f t="shared" si="2192"/>
        <v>0</v>
      </c>
      <c r="AA3780" s="10">
        <f t="shared" si="2201"/>
        <v>0</v>
      </c>
      <c r="AB3780" s="9" t="str">
        <f t="shared" si="2200"/>
        <v>U E</v>
      </c>
      <c r="AC3780" s="28">
        <f t="shared" si="2193"/>
        <v>0</v>
      </c>
      <c r="AD3780" s="29">
        <f t="shared" si="2194"/>
        <v>0</v>
      </c>
      <c r="AE3780" s="15">
        <f t="shared" si="2202"/>
        <v>0</v>
      </c>
      <c r="AF3780" s="27" t="e">
        <f t="shared" si="2197"/>
        <v>#REF!</v>
      </c>
      <c r="AG3780" s="7" t="e">
        <f t="shared" si="2197"/>
        <v>#REF!</v>
      </c>
      <c r="AH3780" s="17" t="e">
        <f t="shared" si="2203"/>
        <v>#REF!</v>
      </c>
      <c r="AI3780" s="26" t="e">
        <f t="shared" si="2198"/>
        <v>#REF!</v>
      </c>
      <c r="AJ3780" s="22" t="e">
        <f t="shared" si="2198"/>
        <v>#REF!</v>
      </c>
      <c r="AK3780" s="25" t="e">
        <f t="shared" si="2204"/>
        <v>#REF!</v>
      </c>
      <c r="AL3780" s="60">
        <f t="shared" si="2195"/>
        <v>40054</v>
      </c>
      <c r="AM3780" s="2"/>
    </row>
    <row r="3781" spans="1:39" ht="11.25" x14ac:dyDescent="0.2">
      <c r="A3781" s="2" t="s">
        <v>5</v>
      </c>
      <c r="B3781" s="2" t="str">
        <f t="shared" si="2199"/>
        <v>CACY2009</v>
      </c>
      <c r="C3781" s="2" t="s">
        <v>33</v>
      </c>
      <c r="D3781" s="4">
        <v>40053</v>
      </c>
      <c r="K3781" s="54">
        <f t="shared" ref="K3781:K3844" si="2205">L3781-J3781</f>
        <v>0</v>
      </c>
      <c r="T3781" s="53">
        <v>2</v>
      </c>
      <c r="U3781" s="54">
        <v>10</v>
      </c>
      <c r="V3781" s="55">
        <v>3917</v>
      </c>
      <c r="W3781" s="48">
        <f t="shared" si="2196"/>
        <v>1336</v>
      </c>
      <c r="X3781" s="32">
        <v>47615</v>
      </c>
      <c r="Y3781" s="31">
        <f t="shared" si="2191"/>
        <v>8.226399243935735E-2</v>
      </c>
      <c r="Z3781" s="30">
        <f t="shared" si="2192"/>
        <v>2.1001785151737897E-4</v>
      </c>
      <c r="AA3781" s="10">
        <f t="shared" si="2201"/>
        <v>391.70000000000005</v>
      </c>
      <c r="AB3781" s="9" t="str">
        <f t="shared" si="2200"/>
        <v>U E</v>
      </c>
      <c r="AC3781" s="28">
        <f t="shared" si="2193"/>
        <v>8.226399243935735E-2</v>
      </c>
      <c r="AD3781" s="29">
        <f t="shared" si="2194"/>
        <v>2.1001785151737897E-4</v>
      </c>
      <c r="AE3781" s="15">
        <f t="shared" si="2202"/>
        <v>391.70000000000005</v>
      </c>
      <c r="AF3781" s="27" t="e">
        <f t="shared" si="2197"/>
        <v>#REF!</v>
      </c>
      <c r="AG3781" s="7" t="e">
        <f t="shared" si="2197"/>
        <v>#REF!</v>
      </c>
      <c r="AH3781" s="17" t="e">
        <f t="shared" si="2203"/>
        <v>#REF!</v>
      </c>
      <c r="AI3781" s="26" t="e">
        <f t="shared" si="2198"/>
        <v>#REF!</v>
      </c>
      <c r="AJ3781" s="22" t="e">
        <f t="shared" si="2198"/>
        <v>#REF!</v>
      </c>
      <c r="AK3781" s="25" t="e">
        <f t="shared" si="2204"/>
        <v>#REF!</v>
      </c>
      <c r="AL3781" s="60">
        <f t="shared" si="2195"/>
        <v>40053</v>
      </c>
      <c r="AM3781" s="2"/>
    </row>
    <row r="3782" spans="1:39" ht="11.25" x14ac:dyDescent="0.2">
      <c r="A3782" s="2" t="s">
        <v>5</v>
      </c>
      <c r="B3782" s="2" t="str">
        <f t="shared" si="2199"/>
        <v>CACY2009</v>
      </c>
      <c r="C3782" s="2" t="s">
        <v>33</v>
      </c>
      <c r="D3782" s="4">
        <v>40052</v>
      </c>
      <c r="K3782" s="54">
        <f t="shared" si="2205"/>
        <v>0</v>
      </c>
      <c r="T3782" s="53">
        <v>1</v>
      </c>
      <c r="U3782" s="54">
        <v>1</v>
      </c>
      <c r="V3782" s="55">
        <v>142</v>
      </c>
      <c r="W3782" s="48">
        <f t="shared" si="2196"/>
        <v>1336</v>
      </c>
      <c r="X3782" s="32">
        <v>47615</v>
      </c>
      <c r="Y3782" s="31">
        <f t="shared" si="2191"/>
        <v>2.9822534915467814E-3</v>
      </c>
      <c r="Z3782" s="30">
        <f t="shared" si="2192"/>
        <v>2.1001785151737897E-5</v>
      </c>
      <c r="AA3782" s="10">
        <f t="shared" si="2201"/>
        <v>142</v>
      </c>
      <c r="AB3782" s="9" t="str">
        <f t="shared" si="2200"/>
        <v>U E</v>
      </c>
      <c r="AC3782" s="28">
        <f t="shared" si="2193"/>
        <v>2.9822534915467814E-3</v>
      </c>
      <c r="AD3782" s="29">
        <f t="shared" si="2194"/>
        <v>2.1001785151737897E-5</v>
      </c>
      <c r="AE3782" s="15">
        <f t="shared" si="2202"/>
        <v>142</v>
      </c>
      <c r="AF3782" s="27" t="e">
        <f t="shared" si="2197"/>
        <v>#REF!</v>
      </c>
      <c r="AG3782" s="7" t="e">
        <f t="shared" si="2197"/>
        <v>#REF!</v>
      </c>
      <c r="AH3782" s="17" t="e">
        <f t="shared" si="2203"/>
        <v>#REF!</v>
      </c>
      <c r="AI3782" s="26" t="e">
        <f t="shared" si="2198"/>
        <v>#REF!</v>
      </c>
      <c r="AJ3782" s="22" t="e">
        <f t="shared" si="2198"/>
        <v>#REF!</v>
      </c>
      <c r="AK3782" s="25" t="e">
        <f t="shared" si="2204"/>
        <v>#REF!</v>
      </c>
      <c r="AL3782" s="60">
        <f t="shared" si="2195"/>
        <v>40052</v>
      </c>
      <c r="AM3782" s="2"/>
    </row>
    <row r="3783" spans="1:39" ht="11.25" x14ac:dyDescent="0.2">
      <c r="A3783" s="2" t="s">
        <v>5</v>
      </c>
      <c r="B3783" s="2" t="str">
        <f t="shared" si="2199"/>
        <v>CACY2009</v>
      </c>
      <c r="C3783" s="2" t="s">
        <v>33</v>
      </c>
      <c r="D3783" s="4">
        <v>40051</v>
      </c>
      <c r="K3783" s="54">
        <f t="shared" si="2205"/>
        <v>0</v>
      </c>
      <c r="T3783" s="53">
        <v>3</v>
      </c>
      <c r="U3783" s="54">
        <v>4</v>
      </c>
      <c r="V3783" s="55">
        <v>807</v>
      </c>
      <c r="W3783" s="48">
        <f t="shared" si="2196"/>
        <v>1337</v>
      </c>
      <c r="X3783" s="32">
        <v>47615</v>
      </c>
      <c r="Y3783" s="31">
        <f t="shared" si="2191"/>
        <v>1.6948440617452484E-2</v>
      </c>
      <c r="Z3783" s="30">
        <f t="shared" si="2192"/>
        <v>8.4007140606951589E-5</v>
      </c>
      <c r="AA3783" s="10">
        <f t="shared" si="2201"/>
        <v>201.75</v>
      </c>
      <c r="AB3783" s="9" t="str">
        <f t="shared" si="2200"/>
        <v>U E</v>
      </c>
      <c r="AC3783" s="28">
        <f t="shared" si="2193"/>
        <v>1.6948440617452484E-2</v>
      </c>
      <c r="AD3783" s="29">
        <f t="shared" si="2194"/>
        <v>8.4007140606951589E-5</v>
      </c>
      <c r="AE3783" s="15">
        <f t="shared" si="2202"/>
        <v>201.75</v>
      </c>
      <c r="AF3783" s="27" t="e">
        <f t="shared" si="2197"/>
        <v>#REF!</v>
      </c>
      <c r="AG3783" s="7" t="e">
        <f t="shared" si="2197"/>
        <v>#REF!</v>
      </c>
      <c r="AH3783" s="17" t="e">
        <f t="shared" si="2203"/>
        <v>#REF!</v>
      </c>
      <c r="AI3783" s="26" t="e">
        <f t="shared" si="2198"/>
        <v>#REF!</v>
      </c>
      <c r="AJ3783" s="22" t="e">
        <f t="shared" si="2198"/>
        <v>#REF!</v>
      </c>
      <c r="AK3783" s="25" t="e">
        <f t="shared" si="2204"/>
        <v>#REF!</v>
      </c>
      <c r="AL3783" s="60">
        <f t="shared" si="2195"/>
        <v>40051</v>
      </c>
      <c r="AM3783" s="2"/>
    </row>
    <row r="3784" spans="1:39" ht="11.25" x14ac:dyDescent="0.2">
      <c r="A3784" s="2" t="s">
        <v>5</v>
      </c>
      <c r="B3784" s="2" t="str">
        <f t="shared" si="2199"/>
        <v>CACY2009</v>
      </c>
      <c r="C3784" s="2" t="s">
        <v>33</v>
      </c>
      <c r="D3784" s="4">
        <v>40050</v>
      </c>
      <c r="K3784" s="54">
        <f t="shared" si="2205"/>
        <v>0</v>
      </c>
      <c r="T3784" s="53">
        <v>3</v>
      </c>
      <c r="U3784" s="54">
        <v>875</v>
      </c>
      <c r="V3784" s="55">
        <v>173713</v>
      </c>
      <c r="W3784" s="48">
        <f t="shared" si="2196"/>
        <v>1336</v>
      </c>
      <c r="X3784" s="32">
        <v>47615</v>
      </c>
      <c r="Y3784" s="31">
        <f t="shared" ref="Y3784:Y3847" si="2206">V3784/X3784</f>
        <v>3.6482831040638453</v>
      </c>
      <c r="Z3784" s="30">
        <f t="shared" ref="Z3784:Z3847" si="2207">U3784/X3784</f>
        <v>1.8376562007770662E-2</v>
      </c>
      <c r="AA3784" s="10">
        <f t="shared" si="2201"/>
        <v>198.52914285714283</v>
      </c>
      <c r="AB3784" s="9" t="str">
        <f t="shared" si="2200"/>
        <v>U E</v>
      </c>
      <c r="AC3784" s="28">
        <f t="shared" ref="AC3784:AC3847" si="2208">IF($AB3784="U E",$Y3784,(V3784-E3784)/X3784)</f>
        <v>3.6482831040638453</v>
      </c>
      <c r="AD3784" s="29">
        <f t="shared" ref="AD3784:AD3847" si="2209">IF($AB3784="U E",$Z3784,(U3784-F3784)/X3784)</f>
        <v>1.8376562007770662E-2</v>
      </c>
      <c r="AE3784" s="15">
        <f t="shared" si="2202"/>
        <v>198.52914285714283</v>
      </c>
      <c r="AF3784" s="27" t="e">
        <f t="shared" si="2197"/>
        <v>#REF!</v>
      </c>
      <c r="AG3784" s="7" t="e">
        <f t="shared" si="2197"/>
        <v>#REF!</v>
      </c>
      <c r="AH3784" s="17" t="e">
        <f t="shared" si="2203"/>
        <v>#REF!</v>
      </c>
      <c r="AI3784" s="26" t="e">
        <f t="shared" si="2198"/>
        <v>#REF!</v>
      </c>
      <c r="AJ3784" s="22" t="e">
        <f t="shared" si="2198"/>
        <v>#REF!</v>
      </c>
      <c r="AK3784" s="25" t="e">
        <f t="shared" si="2204"/>
        <v>#REF!</v>
      </c>
      <c r="AL3784" s="60">
        <f t="shared" si="2195"/>
        <v>40050</v>
      </c>
      <c r="AM3784" s="2"/>
    </row>
    <row r="3785" spans="1:39" ht="11.25" x14ac:dyDescent="0.2">
      <c r="A3785" s="2" t="s">
        <v>5</v>
      </c>
      <c r="B3785" s="2" t="str">
        <f t="shared" si="2199"/>
        <v>CACY2009</v>
      </c>
      <c r="C3785" s="2" t="s">
        <v>33</v>
      </c>
      <c r="D3785" s="4">
        <v>40049</v>
      </c>
      <c r="K3785" s="54">
        <f t="shared" si="2205"/>
        <v>0</v>
      </c>
      <c r="T3785" s="53">
        <v>1</v>
      </c>
      <c r="U3785" s="54">
        <v>10</v>
      </c>
      <c r="V3785" s="55">
        <v>1042</v>
      </c>
      <c r="W3785" s="48">
        <f t="shared" si="2196"/>
        <v>1337</v>
      </c>
      <c r="X3785" s="32">
        <v>47615</v>
      </c>
      <c r="Y3785" s="31">
        <f t="shared" si="2206"/>
        <v>2.1883860128110888E-2</v>
      </c>
      <c r="Z3785" s="30">
        <f t="shared" si="2207"/>
        <v>2.1001785151737897E-4</v>
      </c>
      <c r="AA3785" s="10">
        <f t="shared" si="2201"/>
        <v>104.2</v>
      </c>
      <c r="AB3785" s="9" t="str">
        <f t="shared" si="2200"/>
        <v>U E</v>
      </c>
      <c r="AC3785" s="28">
        <f t="shared" si="2208"/>
        <v>2.1883860128110888E-2</v>
      </c>
      <c r="AD3785" s="29">
        <f t="shared" si="2209"/>
        <v>2.1001785151737897E-4</v>
      </c>
      <c r="AE3785" s="15">
        <f t="shared" si="2202"/>
        <v>104.2</v>
      </c>
      <c r="AF3785" s="27" t="e">
        <f t="shared" si="2197"/>
        <v>#REF!</v>
      </c>
      <c r="AG3785" s="7" t="e">
        <f t="shared" si="2197"/>
        <v>#REF!</v>
      </c>
      <c r="AH3785" s="17" t="e">
        <f t="shared" si="2203"/>
        <v>#REF!</v>
      </c>
      <c r="AI3785" s="26" t="e">
        <f t="shared" si="2198"/>
        <v>#REF!</v>
      </c>
      <c r="AJ3785" s="22" t="e">
        <f t="shared" si="2198"/>
        <v>#REF!</v>
      </c>
      <c r="AK3785" s="25" t="e">
        <f t="shared" si="2204"/>
        <v>#REF!</v>
      </c>
      <c r="AL3785" s="60">
        <f t="shared" si="2195"/>
        <v>40049</v>
      </c>
      <c r="AM3785" s="2"/>
    </row>
    <row r="3786" spans="1:39" ht="11.25" x14ac:dyDescent="0.2">
      <c r="A3786" s="2" t="s">
        <v>5</v>
      </c>
      <c r="B3786" s="2" t="str">
        <f t="shared" si="2199"/>
        <v>CACY2009</v>
      </c>
      <c r="C3786" s="2" t="s">
        <v>33</v>
      </c>
      <c r="D3786" s="4">
        <v>40048</v>
      </c>
      <c r="K3786" s="54">
        <f t="shared" si="2205"/>
        <v>0</v>
      </c>
      <c r="T3786" s="53">
        <v>1</v>
      </c>
      <c r="U3786" s="54">
        <v>2</v>
      </c>
      <c r="V3786" s="55">
        <v>112</v>
      </c>
      <c r="W3786" s="48">
        <f t="shared" si="2196"/>
        <v>1342</v>
      </c>
      <c r="X3786" s="32">
        <v>47615</v>
      </c>
      <c r="Y3786" s="31">
        <f t="shared" si="2206"/>
        <v>2.3521999369946443E-3</v>
      </c>
      <c r="Z3786" s="30">
        <f t="shared" si="2207"/>
        <v>4.2003570303475795E-5</v>
      </c>
      <c r="AA3786" s="10">
        <f t="shared" si="2201"/>
        <v>55.999999999999993</v>
      </c>
      <c r="AB3786" s="9" t="str">
        <f t="shared" si="2200"/>
        <v>U E</v>
      </c>
      <c r="AC3786" s="28">
        <f t="shared" si="2208"/>
        <v>2.3521999369946443E-3</v>
      </c>
      <c r="AD3786" s="29">
        <f t="shared" si="2209"/>
        <v>4.2003570303475795E-5</v>
      </c>
      <c r="AE3786" s="15">
        <f t="shared" si="2202"/>
        <v>55.999999999999993</v>
      </c>
      <c r="AF3786" s="27" t="e">
        <f t="shared" si="2197"/>
        <v>#REF!</v>
      </c>
      <c r="AG3786" s="7" t="e">
        <f t="shared" si="2197"/>
        <v>#REF!</v>
      </c>
      <c r="AH3786" s="17" t="e">
        <f t="shared" si="2203"/>
        <v>#REF!</v>
      </c>
      <c r="AI3786" s="26" t="e">
        <f t="shared" si="2198"/>
        <v>#REF!</v>
      </c>
      <c r="AJ3786" s="22" t="e">
        <f t="shared" si="2198"/>
        <v>#REF!</v>
      </c>
      <c r="AK3786" s="25" t="e">
        <f t="shared" si="2204"/>
        <v>#REF!</v>
      </c>
      <c r="AL3786" s="60">
        <f t="shared" si="2195"/>
        <v>40048</v>
      </c>
      <c r="AM3786" s="2"/>
    </row>
    <row r="3787" spans="1:39" ht="11.25" x14ac:dyDescent="0.2">
      <c r="A3787" s="2" t="s">
        <v>5</v>
      </c>
      <c r="B3787" s="2" t="str">
        <f t="shared" si="2199"/>
        <v>CACY2009</v>
      </c>
      <c r="C3787" s="2" t="s">
        <v>33</v>
      </c>
      <c r="D3787" s="4">
        <v>40047</v>
      </c>
      <c r="K3787" s="54">
        <f t="shared" si="2205"/>
        <v>0</v>
      </c>
      <c r="T3787" s="53">
        <v>3</v>
      </c>
      <c r="U3787" s="54">
        <v>33</v>
      </c>
      <c r="V3787" s="55">
        <v>14002</v>
      </c>
      <c r="W3787" s="48">
        <f t="shared" si="2196"/>
        <v>1343</v>
      </c>
      <c r="X3787" s="32">
        <v>47615</v>
      </c>
      <c r="Y3787" s="31">
        <f t="shared" si="2206"/>
        <v>0.29406699569463407</v>
      </c>
      <c r="Z3787" s="30">
        <f t="shared" si="2207"/>
        <v>6.9305891000735059E-4</v>
      </c>
      <c r="AA3787" s="10">
        <f t="shared" si="2201"/>
        <v>424.30303030303037</v>
      </c>
      <c r="AB3787" s="9" t="str">
        <f t="shared" si="2200"/>
        <v>U E</v>
      </c>
      <c r="AC3787" s="28">
        <f t="shared" si="2208"/>
        <v>0.29406699569463407</v>
      </c>
      <c r="AD3787" s="29">
        <f t="shared" si="2209"/>
        <v>6.9305891000735059E-4</v>
      </c>
      <c r="AE3787" s="15">
        <f t="shared" si="2202"/>
        <v>424.30303030303037</v>
      </c>
      <c r="AF3787" s="27" t="e">
        <f t="shared" si="2197"/>
        <v>#REF!</v>
      </c>
      <c r="AG3787" s="7" t="e">
        <f t="shared" si="2197"/>
        <v>#REF!</v>
      </c>
      <c r="AH3787" s="17" t="e">
        <f t="shared" si="2203"/>
        <v>#REF!</v>
      </c>
      <c r="AI3787" s="26" t="e">
        <f t="shared" si="2198"/>
        <v>#REF!</v>
      </c>
      <c r="AJ3787" s="22" t="e">
        <f t="shared" si="2198"/>
        <v>#REF!</v>
      </c>
      <c r="AK3787" s="25" t="e">
        <f t="shared" si="2204"/>
        <v>#REF!</v>
      </c>
      <c r="AL3787" s="60">
        <f t="shared" si="2195"/>
        <v>40047</v>
      </c>
      <c r="AM3787" s="2"/>
    </row>
    <row r="3788" spans="1:39" ht="11.25" x14ac:dyDescent="0.2">
      <c r="A3788" s="2" t="s">
        <v>5</v>
      </c>
      <c r="B3788" s="2" t="str">
        <f t="shared" si="2199"/>
        <v>CACY2009</v>
      </c>
      <c r="C3788" s="2" t="s">
        <v>33</v>
      </c>
      <c r="D3788" s="4">
        <v>40046</v>
      </c>
      <c r="K3788" s="54">
        <f t="shared" si="2205"/>
        <v>0</v>
      </c>
      <c r="T3788" s="53">
        <v>3</v>
      </c>
      <c r="U3788" s="54">
        <v>53</v>
      </c>
      <c r="V3788" s="55">
        <v>14877</v>
      </c>
      <c r="W3788" s="48">
        <f t="shared" si="2196"/>
        <v>1344</v>
      </c>
      <c r="X3788" s="32">
        <v>47615</v>
      </c>
      <c r="Y3788" s="31">
        <f t="shared" si="2206"/>
        <v>0.31244355770240473</v>
      </c>
      <c r="Z3788" s="30">
        <f t="shared" si="2207"/>
        <v>1.1130946130421086E-3</v>
      </c>
      <c r="AA3788" s="10">
        <f t="shared" si="2201"/>
        <v>280.69811320754718</v>
      </c>
      <c r="AB3788" s="9" t="str">
        <f t="shared" si="2200"/>
        <v>U E</v>
      </c>
      <c r="AC3788" s="28">
        <f t="shared" si="2208"/>
        <v>0.31244355770240473</v>
      </c>
      <c r="AD3788" s="29">
        <f t="shared" si="2209"/>
        <v>1.1130946130421086E-3</v>
      </c>
      <c r="AE3788" s="15">
        <f t="shared" si="2202"/>
        <v>280.69811320754718</v>
      </c>
      <c r="AF3788" s="27" t="e">
        <f t="shared" si="2197"/>
        <v>#REF!</v>
      </c>
      <c r="AG3788" s="7" t="e">
        <f t="shared" si="2197"/>
        <v>#REF!</v>
      </c>
      <c r="AH3788" s="17" t="e">
        <f t="shared" si="2203"/>
        <v>#REF!</v>
      </c>
      <c r="AI3788" s="26" t="e">
        <f t="shared" si="2198"/>
        <v>#REF!</v>
      </c>
      <c r="AJ3788" s="22" t="e">
        <f t="shared" si="2198"/>
        <v>#REF!</v>
      </c>
      <c r="AK3788" s="25" t="e">
        <f t="shared" si="2204"/>
        <v>#REF!</v>
      </c>
      <c r="AL3788" s="60">
        <f t="shared" si="2195"/>
        <v>40046</v>
      </c>
      <c r="AM3788" s="2"/>
    </row>
    <row r="3789" spans="1:39" ht="11.25" x14ac:dyDescent="0.2">
      <c r="A3789" s="2" t="s">
        <v>5</v>
      </c>
      <c r="B3789" s="2" t="str">
        <f t="shared" si="2199"/>
        <v>CACY2009</v>
      </c>
      <c r="C3789" s="2" t="s">
        <v>33</v>
      </c>
      <c r="D3789" s="4">
        <v>40045</v>
      </c>
      <c r="K3789" s="54">
        <f t="shared" si="2205"/>
        <v>0</v>
      </c>
      <c r="T3789" s="53">
        <v>4</v>
      </c>
      <c r="U3789" s="54">
        <v>303</v>
      </c>
      <c r="V3789" s="55">
        <v>30328</v>
      </c>
      <c r="W3789" s="48">
        <f t="shared" si="2196"/>
        <v>1344</v>
      </c>
      <c r="X3789" s="32">
        <v>47615</v>
      </c>
      <c r="Y3789" s="31">
        <f t="shared" si="2206"/>
        <v>0.63694214008190697</v>
      </c>
      <c r="Z3789" s="30">
        <f t="shared" si="2207"/>
        <v>6.3635409009765833E-3</v>
      </c>
      <c r="AA3789" s="10">
        <f t="shared" si="2201"/>
        <v>100.09240924092408</v>
      </c>
      <c r="AB3789" s="9" t="str">
        <f t="shared" si="2200"/>
        <v>U E</v>
      </c>
      <c r="AC3789" s="28">
        <f t="shared" si="2208"/>
        <v>0.63694214008190697</v>
      </c>
      <c r="AD3789" s="29">
        <f t="shared" si="2209"/>
        <v>6.3635409009765833E-3</v>
      </c>
      <c r="AE3789" s="15">
        <f t="shared" si="2202"/>
        <v>100.09240924092408</v>
      </c>
      <c r="AF3789" s="27" t="e">
        <f t="shared" si="2197"/>
        <v>#REF!</v>
      </c>
      <c r="AG3789" s="7" t="e">
        <f t="shared" si="2197"/>
        <v>#REF!</v>
      </c>
      <c r="AH3789" s="17" t="e">
        <f t="shared" si="2203"/>
        <v>#REF!</v>
      </c>
      <c r="AI3789" s="26" t="e">
        <f t="shared" si="2198"/>
        <v>#REF!</v>
      </c>
      <c r="AJ3789" s="22" t="e">
        <f t="shared" si="2198"/>
        <v>#REF!</v>
      </c>
      <c r="AK3789" s="25" t="e">
        <f t="shared" si="2204"/>
        <v>#REF!</v>
      </c>
      <c r="AL3789" s="60">
        <f t="shared" si="2195"/>
        <v>40045</v>
      </c>
      <c r="AM3789" s="2"/>
    </row>
    <row r="3790" spans="1:39" ht="11.25" x14ac:dyDescent="0.2">
      <c r="A3790" s="2" t="s">
        <v>5</v>
      </c>
      <c r="B3790" s="2" t="str">
        <f t="shared" si="2199"/>
        <v>CACY2009</v>
      </c>
      <c r="C3790" s="2" t="s">
        <v>33</v>
      </c>
      <c r="D3790" s="4">
        <v>40044</v>
      </c>
      <c r="K3790" s="54">
        <f t="shared" si="2205"/>
        <v>0</v>
      </c>
      <c r="T3790" s="53">
        <v>4</v>
      </c>
      <c r="U3790" s="54">
        <v>6</v>
      </c>
      <c r="V3790" s="55">
        <v>656</v>
      </c>
      <c r="W3790" s="48">
        <f t="shared" si="2196"/>
        <v>1341</v>
      </c>
      <c r="X3790" s="32">
        <v>47615</v>
      </c>
      <c r="Y3790" s="31">
        <f t="shared" si="2206"/>
        <v>1.3777171059540062E-2</v>
      </c>
      <c r="Z3790" s="30">
        <f t="shared" si="2207"/>
        <v>1.2601071091042739E-4</v>
      </c>
      <c r="AA3790" s="10">
        <f t="shared" si="2201"/>
        <v>109.33333333333333</v>
      </c>
      <c r="AB3790" s="9" t="str">
        <f t="shared" si="2200"/>
        <v>U E</v>
      </c>
      <c r="AC3790" s="28">
        <f t="shared" si="2208"/>
        <v>1.3777171059540062E-2</v>
      </c>
      <c r="AD3790" s="29">
        <f t="shared" si="2209"/>
        <v>1.2601071091042739E-4</v>
      </c>
      <c r="AE3790" s="15">
        <f t="shared" si="2202"/>
        <v>109.33333333333333</v>
      </c>
      <c r="AF3790" s="27" t="e">
        <f t="shared" si="2197"/>
        <v>#REF!</v>
      </c>
      <c r="AG3790" s="7" t="e">
        <f t="shared" si="2197"/>
        <v>#REF!</v>
      </c>
      <c r="AH3790" s="17" t="e">
        <f t="shared" si="2203"/>
        <v>#REF!</v>
      </c>
      <c r="AI3790" s="26" t="e">
        <f t="shared" si="2198"/>
        <v>#REF!</v>
      </c>
      <c r="AJ3790" s="22" t="e">
        <f t="shared" si="2198"/>
        <v>#REF!</v>
      </c>
      <c r="AK3790" s="25" t="e">
        <f t="shared" si="2204"/>
        <v>#REF!</v>
      </c>
      <c r="AL3790" s="60">
        <f t="shared" ref="AL3790:AL3853" si="2210">D3790</f>
        <v>40044</v>
      </c>
      <c r="AM3790" s="2"/>
    </row>
    <row r="3791" spans="1:39" ht="11.25" x14ac:dyDescent="0.2">
      <c r="A3791" s="2" t="s">
        <v>5</v>
      </c>
      <c r="B3791" s="2" t="str">
        <f t="shared" si="2199"/>
        <v>CACY2009</v>
      </c>
      <c r="C3791" s="2" t="s">
        <v>33</v>
      </c>
      <c r="D3791" s="4">
        <v>40043</v>
      </c>
      <c r="K3791" s="54">
        <f t="shared" si="2205"/>
        <v>0</v>
      </c>
      <c r="T3791" s="53">
        <v>1</v>
      </c>
      <c r="U3791" s="54">
        <v>20</v>
      </c>
      <c r="V3791" s="55">
        <v>1513</v>
      </c>
      <c r="W3791" s="48">
        <f t="shared" si="2196"/>
        <v>1339</v>
      </c>
      <c r="X3791" s="32">
        <v>47615</v>
      </c>
      <c r="Y3791" s="31">
        <f t="shared" si="2206"/>
        <v>3.1775700934579439E-2</v>
      </c>
      <c r="Z3791" s="30">
        <f t="shared" si="2207"/>
        <v>4.2003570303475793E-4</v>
      </c>
      <c r="AA3791" s="10">
        <f t="shared" si="2201"/>
        <v>75.650000000000006</v>
      </c>
      <c r="AB3791" s="9" t="str">
        <f t="shared" si="2200"/>
        <v>U E</v>
      </c>
      <c r="AC3791" s="28">
        <f t="shared" si="2208"/>
        <v>3.1775700934579439E-2</v>
      </c>
      <c r="AD3791" s="29">
        <f t="shared" si="2209"/>
        <v>4.2003570303475793E-4</v>
      </c>
      <c r="AE3791" s="15">
        <f t="shared" si="2202"/>
        <v>75.650000000000006</v>
      </c>
      <c r="AF3791" s="27" t="e">
        <f t="shared" si="2197"/>
        <v>#REF!</v>
      </c>
      <c r="AG3791" s="7" t="e">
        <f t="shared" si="2197"/>
        <v>#REF!</v>
      </c>
      <c r="AH3791" s="17" t="e">
        <f t="shared" si="2203"/>
        <v>#REF!</v>
      </c>
      <c r="AI3791" s="26" t="e">
        <f t="shared" si="2198"/>
        <v>#REF!</v>
      </c>
      <c r="AJ3791" s="22" t="e">
        <f t="shared" si="2198"/>
        <v>#REF!</v>
      </c>
      <c r="AK3791" s="25" t="e">
        <f t="shared" si="2204"/>
        <v>#REF!</v>
      </c>
      <c r="AL3791" s="60">
        <f t="shared" si="2210"/>
        <v>40043</v>
      </c>
      <c r="AM3791" s="2"/>
    </row>
    <row r="3792" spans="1:39" ht="11.25" x14ac:dyDescent="0.2">
      <c r="A3792" s="2" t="s">
        <v>5</v>
      </c>
      <c r="B3792" s="2" t="str">
        <f t="shared" si="2199"/>
        <v>CACY2009</v>
      </c>
      <c r="C3792" s="2" t="s">
        <v>33</v>
      </c>
      <c r="D3792" s="4">
        <v>40042</v>
      </c>
      <c r="K3792" s="54">
        <f t="shared" si="2205"/>
        <v>0</v>
      </c>
      <c r="T3792" s="53">
        <v>2</v>
      </c>
      <c r="U3792" s="54">
        <v>2</v>
      </c>
      <c r="V3792" s="55">
        <v>189</v>
      </c>
      <c r="W3792" s="48">
        <f t="shared" si="2196"/>
        <v>1344</v>
      </c>
      <c r="X3792" s="32">
        <v>47615</v>
      </c>
      <c r="Y3792" s="31">
        <f t="shared" si="2206"/>
        <v>3.969337393678463E-3</v>
      </c>
      <c r="Z3792" s="30">
        <f t="shared" si="2207"/>
        <v>4.2003570303475795E-5</v>
      </c>
      <c r="AA3792" s="10">
        <f t="shared" si="2201"/>
        <v>94.500000000000014</v>
      </c>
      <c r="AB3792" s="9" t="str">
        <f t="shared" si="2200"/>
        <v>U E</v>
      </c>
      <c r="AC3792" s="28">
        <f t="shared" si="2208"/>
        <v>3.969337393678463E-3</v>
      </c>
      <c r="AD3792" s="29">
        <f t="shared" si="2209"/>
        <v>4.2003570303475795E-5</v>
      </c>
      <c r="AE3792" s="15">
        <f t="shared" si="2202"/>
        <v>94.500000000000014</v>
      </c>
      <c r="AF3792" s="27" t="e">
        <f t="shared" si="2197"/>
        <v>#REF!</v>
      </c>
      <c r="AG3792" s="7" t="e">
        <f t="shared" si="2197"/>
        <v>#REF!</v>
      </c>
      <c r="AH3792" s="17" t="e">
        <f t="shared" si="2203"/>
        <v>#REF!</v>
      </c>
      <c r="AI3792" s="26" t="e">
        <f t="shared" si="2198"/>
        <v>#REF!</v>
      </c>
      <c r="AJ3792" s="22" t="e">
        <f t="shared" si="2198"/>
        <v>#REF!</v>
      </c>
      <c r="AK3792" s="25" t="e">
        <f t="shared" si="2204"/>
        <v>#REF!</v>
      </c>
      <c r="AL3792" s="60">
        <f t="shared" si="2210"/>
        <v>40042</v>
      </c>
      <c r="AM3792" s="2"/>
    </row>
    <row r="3793" spans="1:39" ht="11.25" x14ac:dyDescent="0.2">
      <c r="A3793" s="2" t="s">
        <v>5</v>
      </c>
      <c r="B3793" s="2" t="str">
        <f t="shared" si="2199"/>
        <v>CACY2009</v>
      </c>
      <c r="C3793" s="2" t="s">
        <v>33</v>
      </c>
      <c r="D3793" s="4">
        <v>40041</v>
      </c>
      <c r="K3793" s="54">
        <f t="shared" si="2205"/>
        <v>0</v>
      </c>
      <c r="T3793" s="53">
        <v>1</v>
      </c>
      <c r="U3793" s="54">
        <v>20</v>
      </c>
      <c r="V3793" s="55">
        <v>5231</v>
      </c>
      <c r="W3793" s="48">
        <f t="shared" ref="W3793:W3856" si="2211">SUM(T3793:T4148)</f>
        <v>1345</v>
      </c>
      <c r="X3793" s="32">
        <v>47615</v>
      </c>
      <c r="Y3793" s="31">
        <f t="shared" si="2206"/>
        <v>0.10986033812874094</v>
      </c>
      <c r="Z3793" s="30">
        <f t="shared" si="2207"/>
        <v>4.2003570303475793E-4</v>
      </c>
      <c r="AA3793" s="10">
        <f t="shared" si="2201"/>
        <v>261.55</v>
      </c>
      <c r="AB3793" s="9" t="str">
        <f t="shared" si="2200"/>
        <v>U E</v>
      </c>
      <c r="AC3793" s="28">
        <f t="shared" si="2208"/>
        <v>0.10986033812874094</v>
      </c>
      <c r="AD3793" s="29">
        <f t="shared" si="2209"/>
        <v>4.2003570303475793E-4</v>
      </c>
      <c r="AE3793" s="15">
        <f t="shared" si="2202"/>
        <v>261.55</v>
      </c>
      <c r="AF3793" s="27" t="e">
        <f t="shared" si="2197"/>
        <v>#REF!</v>
      </c>
      <c r="AG3793" s="7" t="e">
        <f t="shared" si="2197"/>
        <v>#REF!</v>
      </c>
      <c r="AH3793" s="17" t="e">
        <f t="shared" si="2203"/>
        <v>#REF!</v>
      </c>
      <c r="AI3793" s="26" t="e">
        <f t="shared" si="2198"/>
        <v>#REF!</v>
      </c>
      <c r="AJ3793" s="22" t="e">
        <f t="shared" si="2198"/>
        <v>#REF!</v>
      </c>
      <c r="AK3793" s="25" t="e">
        <f t="shared" si="2204"/>
        <v>#REF!</v>
      </c>
      <c r="AL3793" s="60">
        <f t="shared" si="2210"/>
        <v>40041</v>
      </c>
      <c r="AM3793" s="2"/>
    </row>
    <row r="3794" spans="1:39" ht="11.25" x14ac:dyDescent="0.2">
      <c r="A3794" s="2" t="s">
        <v>5</v>
      </c>
      <c r="B3794" s="2" t="str">
        <f t="shared" si="2199"/>
        <v>CACY2009</v>
      </c>
      <c r="C3794" s="2" t="s">
        <v>33</v>
      </c>
      <c r="D3794" s="4">
        <v>40040</v>
      </c>
      <c r="K3794" s="54">
        <f t="shared" si="2205"/>
        <v>0</v>
      </c>
      <c r="T3794" s="53">
        <v>3</v>
      </c>
      <c r="U3794" s="54">
        <v>7</v>
      </c>
      <c r="V3794" s="55">
        <v>784</v>
      </c>
      <c r="W3794" s="48">
        <f t="shared" si="2211"/>
        <v>1349</v>
      </c>
      <c r="X3794" s="32">
        <v>47615</v>
      </c>
      <c r="Y3794" s="31">
        <f t="shared" si="2206"/>
        <v>1.646539955896251E-2</v>
      </c>
      <c r="Z3794" s="30">
        <f t="shared" si="2207"/>
        <v>1.4701249606216527E-4</v>
      </c>
      <c r="AA3794" s="10">
        <f t="shared" si="2201"/>
        <v>112</v>
      </c>
      <c r="AB3794" s="9" t="str">
        <f t="shared" si="2200"/>
        <v>U E</v>
      </c>
      <c r="AC3794" s="28">
        <f t="shared" si="2208"/>
        <v>1.646539955896251E-2</v>
      </c>
      <c r="AD3794" s="29">
        <f t="shared" si="2209"/>
        <v>1.4701249606216527E-4</v>
      </c>
      <c r="AE3794" s="15">
        <f t="shared" si="2202"/>
        <v>112</v>
      </c>
      <c r="AF3794" s="27" t="e">
        <f t="shared" si="2197"/>
        <v>#REF!</v>
      </c>
      <c r="AG3794" s="7" t="e">
        <f t="shared" si="2197"/>
        <v>#REF!</v>
      </c>
      <c r="AH3794" s="17" t="e">
        <f t="shared" si="2203"/>
        <v>#REF!</v>
      </c>
      <c r="AI3794" s="26" t="e">
        <f t="shared" si="2198"/>
        <v>#REF!</v>
      </c>
      <c r="AJ3794" s="22" t="e">
        <f t="shared" si="2198"/>
        <v>#REF!</v>
      </c>
      <c r="AK3794" s="25" t="e">
        <f t="shared" si="2204"/>
        <v>#REF!</v>
      </c>
      <c r="AL3794" s="60">
        <f t="shared" si="2210"/>
        <v>40040</v>
      </c>
      <c r="AM3794" s="2"/>
    </row>
    <row r="3795" spans="1:39" ht="11.25" x14ac:dyDescent="0.2">
      <c r="A3795" s="2" t="s">
        <v>5</v>
      </c>
      <c r="B3795" s="2" t="str">
        <f t="shared" si="2199"/>
        <v>CACY2009</v>
      </c>
      <c r="C3795" s="2" t="s">
        <v>33</v>
      </c>
      <c r="D3795" s="4">
        <v>40039</v>
      </c>
      <c r="K3795" s="54">
        <f t="shared" si="2205"/>
        <v>0</v>
      </c>
      <c r="T3795" s="53">
        <v>3</v>
      </c>
      <c r="U3795" s="54">
        <v>460</v>
      </c>
      <c r="V3795" s="55">
        <v>58493</v>
      </c>
      <c r="W3795" s="48">
        <f t="shared" si="2211"/>
        <v>1347</v>
      </c>
      <c r="X3795" s="32">
        <v>47615</v>
      </c>
      <c r="Y3795" s="31">
        <f t="shared" si="2206"/>
        <v>1.2284574188806048</v>
      </c>
      <c r="Z3795" s="30">
        <f t="shared" si="2207"/>
        <v>9.6608211697994332E-3</v>
      </c>
      <c r="AA3795" s="10">
        <f t="shared" si="2201"/>
        <v>127.1586956521739</v>
      </c>
      <c r="AB3795" s="9" t="str">
        <f t="shared" si="2200"/>
        <v>U E</v>
      </c>
      <c r="AC3795" s="28">
        <f t="shared" si="2208"/>
        <v>1.2284574188806048</v>
      </c>
      <c r="AD3795" s="29">
        <f t="shared" si="2209"/>
        <v>9.6608211697994332E-3</v>
      </c>
      <c r="AE3795" s="15">
        <f t="shared" si="2202"/>
        <v>127.1586956521739</v>
      </c>
      <c r="AF3795" s="27" t="e">
        <f t="shared" si="2197"/>
        <v>#REF!</v>
      </c>
      <c r="AG3795" s="7" t="e">
        <f t="shared" si="2197"/>
        <v>#REF!</v>
      </c>
      <c r="AH3795" s="17" t="e">
        <f t="shared" si="2203"/>
        <v>#REF!</v>
      </c>
      <c r="AI3795" s="26" t="e">
        <f t="shared" si="2198"/>
        <v>#REF!</v>
      </c>
      <c r="AJ3795" s="22" t="e">
        <f t="shared" si="2198"/>
        <v>#REF!</v>
      </c>
      <c r="AK3795" s="25" t="e">
        <f t="shared" si="2204"/>
        <v>#REF!</v>
      </c>
      <c r="AL3795" s="60">
        <f t="shared" si="2210"/>
        <v>40039</v>
      </c>
      <c r="AM3795" s="2"/>
    </row>
    <row r="3796" spans="1:39" ht="11.25" x14ac:dyDescent="0.2">
      <c r="A3796" s="2" t="s">
        <v>5</v>
      </c>
      <c r="B3796" s="2" t="str">
        <f t="shared" si="2199"/>
        <v>CACY2009</v>
      </c>
      <c r="C3796" s="2" t="s">
        <v>33</v>
      </c>
      <c r="D3796" s="4">
        <v>40038</v>
      </c>
      <c r="K3796" s="54">
        <f t="shared" si="2205"/>
        <v>0</v>
      </c>
      <c r="T3796" s="53">
        <v>10</v>
      </c>
      <c r="U3796" s="54">
        <v>296</v>
      </c>
      <c r="V3796" s="55">
        <v>22728</v>
      </c>
      <c r="W3796" s="48">
        <f t="shared" si="2211"/>
        <v>1364</v>
      </c>
      <c r="X3796" s="32">
        <v>47615</v>
      </c>
      <c r="Y3796" s="31">
        <f t="shared" si="2206"/>
        <v>0.47732857292869896</v>
      </c>
      <c r="Z3796" s="30">
        <f t="shared" si="2207"/>
        <v>6.2165284049144178E-3</v>
      </c>
      <c r="AA3796" s="10">
        <f t="shared" si="2201"/>
        <v>76.78378378378379</v>
      </c>
      <c r="AB3796" s="9" t="str">
        <f t="shared" si="2200"/>
        <v>U E</v>
      </c>
      <c r="AC3796" s="28">
        <f t="shared" si="2208"/>
        <v>0.47732857292869896</v>
      </c>
      <c r="AD3796" s="29">
        <f t="shared" si="2209"/>
        <v>6.2165284049144178E-3</v>
      </c>
      <c r="AE3796" s="15">
        <f t="shared" si="2202"/>
        <v>76.78378378378379</v>
      </c>
      <c r="AF3796" s="27" t="e">
        <f t="shared" si="2197"/>
        <v>#REF!</v>
      </c>
      <c r="AG3796" s="7" t="e">
        <f t="shared" si="2197"/>
        <v>#REF!</v>
      </c>
      <c r="AH3796" s="17" t="e">
        <f t="shared" si="2203"/>
        <v>#REF!</v>
      </c>
      <c r="AI3796" s="26" t="e">
        <f t="shared" si="2198"/>
        <v>#REF!</v>
      </c>
      <c r="AJ3796" s="22" t="e">
        <f t="shared" si="2198"/>
        <v>#REF!</v>
      </c>
      <c r="AK3796" s="25" t="e">
        <f t="shared" si="2204"/>
        <v>#REF!</v>
      </c>
      <c r="AL3796" s="60">
        <f t="shared" si="2210"/>
        <v>40038</v>
      </c>
      <c r="AM3796" s="2"/>
    </row>
    <row r="3797" spans="1:39" ht="11.25" x14ac:dyDescent="0.2">
      <c r="A3797" s="2" t="s">
        <v>5</v>
      </c>
      <c r="B3797" s="2" t="str">
        <f t="shared" si="2199"/>
        <v>CACY2009</v>
      </c>
      <c r="C3797" s="2" t="s">
        <v>33</v>
      </c>
      <c r="D3797" s="4">
        <v>40037</v>
      </c>
      <c r="K3797" s="54">
        <f t="shared" si="2205"/>
        <v>0</v>
      </c>
      <c r="T3797" s="53">
        <v>1</v>
      </c>
      <c r="U3797" s="54">
        <v>32</v>
      </c>
      <c r="V3797" s="55">
        <v>4937</v>
      </c>
      <c r="W3797" s="48">
        <f t="shared" si="2211"/>
        <v>1355</v>
      </c>
      <c r="X3797" s="32">
        <v>47615</v>
      </c>
      <c r="Y3797" s="31">
        <f t="shared" si="2206"/>
        <v>0.10368581329413</v>
      </c>
      <c r="Z3797" s="30">
        <f t="shared" si="2207"/>
        <v>6.7205712485561271E-4</v>
      </c>
      <c r="AA3797" s="10">
        <f t="shared" si="2201"/>
        <v>154.28125</v>
      </c>
      <c r="AB3797" s="9" t="str">
        <f t="shared" si="2200"/>
        <v>U E</v>
      </c>
      <c r="AC3797" s="28">
        <f t="shared" si="2208"/>
        <v>0.10368581329413</v>
      </c>
      <c r="AD3797" s="29">
        <f t="shared" si="2209"/>
        <v>6.7205712485561271E-4</v>
      </c>
      <c r="AE3797" s="15">
        <f t="shared" si="2202"/>
        <v>154.28125</v>
      </c>
      <c r="AF3797" s="27" t="e">
        <f t="shared" si="2197"/>
        <v>#REF!</v>
      </c>
      <c r="AG3797" s="7" t="e">
        <f t="shared" si="2197"/>
        <v>#REF!</v>
      </c>
      <c r="AH3797" s="17" t="e">
        <f t="shared" si="2203"/>
        <v>#REF!</v>
      </c>
      <c r="AI3797" s="26" t="e">
        <f t="shared" si="2198"/>
        <v>#REF!</v>
      </c>
      <c r="AJ3797" s="22" t="e">
        <f t="shared" si="2198"/>
        <v>#REF!</v>
      </c>
      <c r="AK3797" s="25" t="e">
        <f t="shared" si="2204"/>
        <v>#REF!</v>
      </c>
      <c r="AL3797" s="60">
        <f t="shared" si="2210"/>
        <v>40037</v>
      </c>
      <c r="AM3797" s="2"/>
    </row>
    <row r="3798" spans="1:39" ht="11.25" x14ac:dyDescent="0.2">
      <c r="A3798" s="2" t="s">
        <v>5</v>
      </c>
      <c r="B3798" s="2" t="str">
        <f t="shared" si="2199"/>
        <v>CACY2009</v>
      </c>
      <c r="C3798" s="2" t="s">
        <v>33</v>
      </c>
      <c r="D3798" s="4">
        <v>40036</v>
      </c>
      <c r="K3798" s="54">
        <f t="shared" si="2205"/>
        <v>0</v>
      </c>
      <c r="T3798" s="53">
        <v>1</v>
      </c>
      <c r="U3798" s="54">
        <v>4</v>
      </c>
      <c r="V3798" s="55">
        <v>176</v>
      </c>
      <c r="W3798" s="48">
        <f t="shared" si="2211"/>
        <v>1360</v>
      </c>
      <c r="X3798" s="32">
        <v>47615</v>
      </c>
      <c r="Y3798" s="31">
        <f t="shared" si="2206"/>
        <v>3.69631418670587E-3</v>
      </c>
      <c r="Z3798" s="30">
        <f t="shared" si="2207"/>
        <v>8.4007140606951589E-5</v>
      </c>
      <c r="AA3798" s="10">
        <f t="shared" si="2201"/>
        <v>44</v>
      </c>
      <c r="AB3798" s="9" t="str">
        <f t="shared" si="2200"/>
        <v>U E</v>
      </c>
      <c r="AC3798" s="28">
        <f t="shared" si="2208"/>
        <v>3.69631418670587E-3</v>
      </c>
      <c r="AD3798" s="29">
        <f t="shared" si="2209"/>
        <v>8.4007140606951589E-5</v>
      </c>
      <c r="AE3798" s="15">
        <f t="shared" si="2202"/>
        <v>44</v>
      </c>
      <c r="AF3798" s="27" t="e">
        <f t="shared" si="2197"/>
        <v>#REF!</v>
      </c>
      <c r="AG3798" s="7" t="e">
        <f t="shared" si="2197"/>
        <v>#REF!</v>
      </c>
      <c r="AH3798" s="17" t="e">
        <f t="shared" si="2203"/>
        <v>#REF!</v>
      </c>
      <c r="AI3798" s="26" t="e">
        <f t="shared" si="2198"/>
        <v>#REF!</v>
      </c>
      <c r="AJ3798" s="22" t="e">
        <f t="shared" si="2198"/>
        <v>#REF!</v>
      </c>
      <c r="AK3798" s="25" t="e">
        <f t="shared" si="2204"/>
        <v>#REF!</v>
      </c>
      <c r="AL3798" s="60">
        <f t="shared" si="2210"/>
        <v>40036</v>
      </c>
      <c r="AM3798" s="2"/>
    </row>
    <row r="3799" spans="1:39" ht="11.25" x14ac:dyDescent="0.2">
      <c r="A3799" s="2" t="s">
        <v>5</v>
      </c>
      <c r="B3799" s="2" t="str">
        <f t="shared" si="2199"/>
        <v>CACY2009</v>
      </c>
      <c r="C3799" s="2" t="s">
        <v>33</v>
      </c>
      <c r="D3799" s="4">
        <v>40035</v>
      </c>
      <c r="K3799" s="54">
        <f t="shared" si="2205"/>
        <v>0</v>
      </c>
      <c r="T3799" s="53">
        <v>3</v>
      </c>
      <c r="U3799" s="54">
        <v>11</v>
      </c>
      <c r="V3799" s="55">
        <v>1503</v>
      </c>
      <c r="W3799" s="48">
        <f t="shared" si="2211"/>
        <v>1366</v>
      </c>
      <c r="X3799" s="32">
        <v>47615</v>
      </c>
      <c r="Y3799" s="31">
        <f t="shared" si="2206"/>
        <v>3.1565683083062061E-2</v>
      </c>
      <c r="Z3799" s="30">
        <f t="shared" si="2207"/>
        <v>2.3101963666911687E-4</v>
      </c>
      <c r="AA3799" s="10">
        <f t="shared" si="2201"/>
        <v>136.63636363636365</v>
      </c>
      <c r="AB3799" s="9" t="str">
        <f t="shared" si="2200"/>
        <v>U E</v>
      </c>
      <c r="AC3799" s="28">
        <f t="shared" si="2208"/>
        <v>3.1565683083062061E-2</v>
      </c>
      <c r="AD3799" s="29">
        <f t="shared" si="2209"/>
        <v>2.3101963666911687E-4</v>
      </c>
      <c r="AE3799" s="15">
        <f t="shared" si="2202"/>
        <v>136.63636363636365</v>
      </c>
      <c r="AF3799" s="27" t="e">
        <f t="shared" si="2197"/>
        <v>#REF!</v>
      </c>
      <c r="AG3799" s="7" t="e">
        <f t="shared" si="2197"/>
        <v>#REF!</v>
      </c>
      <c r="AH3799" s="17" t="e">
        <f t="shared" si="2203"/>
        <v>#REF!</v>
      </c>
      <c r="AI3799" s="26" t="e">
        <f t="shared" si="2198"/>
        <v>#REF!</v>
      </c>
      <c r="AJ3799" s="22" t="e">
        <f t="shared" si="2198"/>
        <v>#REF!</v>
      </c>
      <c r="AK3799" s="25" t="e">
        <f t="shared" si="2204"/>
        <v>#REF!</v>
      </c>
      <c r="AL3799" s="60">
        <f t="shared" si="2210"/>
        <v>40035</v>
      </c>
      <c r="AM3799" s="2"/>
    </row>
    <row r="3800" spans="1:39" ht="11.25" x14ac:dyDescent="0.2">
      <c r="A3800" s="2" t="s">
        <v>5</v>
      </c>
      <c r="B3800" s="2" t="str">
        <f t="shared" si="2199"/>
        <v>CACY2009</v>
      </c>
      <c r="C3800" s="2" t="s">
        <v>33</v>
      </c>
      <c r="D3800" s="4">
        <v>40034</v>
      </c>
      <c r="K3800" s="54">
        <f t="shared" si="2205"/>
        <v>0</v>
      </c>
      <c r="T3800" s="53">
        <v>8</v>
      </c>
      <c r="U3800" s="54">
        <v>283</v>
      </c>
      <c r="V3800" s="55">
        <v>84445</v>
      </c>
      <c r="W3800" s="48">
        <f t="shared" si="2211"/>
        <v>1364</v>
      </c>
      <c r="X3800" s="32">
        <v>47615</v>
      </c>
      <c r="Y3800" s="31">
        <f t="shared" si="2206"/>
        <v>1.7734957471385069</v>
      </c>
      <c r="Z3800" s="30">
        <f t="shared" si="2207"/>
        <v>5.9435051979418252E-3</v>
      </c>
      <c r="AA3800" s="10">
        <f t="shared" si="2201"/>
        <v>298.39222614840992</v>
      </c>
      <c r="AB3800" s="9" t="str">
        <f t="shared" si="2200"/>
        <v>U E</v>
      </c>
      <c r="AC3800" s="28">
        <f t="shared" si="2208"/>
        <v>1.7734957471385069</v>
      </c>
      <c r="AD3800" s="29">
        <f t="shared" si="2209"/>
        <v>5.9435051979418252E-3</v>
      </c>
      <c r="AE3800" s="15">
        <f t="shared" si="2202"/>
        <v>298.39222614840992</v>
      </c>
      <c r="AF3800" s="27" t="e">
        <f t="shared" si="2197"/>
        <v>#REF!</v>
      </c>
      <c r="AG3800" s="7" t="e">
        <f t="shared" si="2197"/>
        <v>#REF!</v>
      </c>
      <c r="AH3800" s="17" t="e">
        <f t="shared" si="2203"/>
        <v>#REF!</v>
      </c>
      <c r="AI3800" s="26" t="e">
        <f t="shared" si="2198"/>
        <v>#REF!</v>
      </c>
      <c r="AJ3800" s="22" t="e">
        <f t="shared" si="2198"/>
        <v>#REF!</v>
      </c>
      <c r="AK3800" s="25" t="e">
        <f t="shared" si="2204"/>
        <v>#REF!</v>
      </c>
      <c r="AL3800" s="60">
        <f t="shared" si="2210"/>
        <v>40034</v>
      </c>
      <c r="AM3800" s="2"/>
    </row>
    <row r="3801" spans="1:39" ht="11.25" x14ac:dyDescent="0.2">
      <c r="A3801" s="2" t="s">
        <v>5</v>
      </c>
      <c r="B3801" s="2" t="str">
        <f t="shared" si="2199"/>
        <v>CACY2009</v>
      </c>
      <c r="C3801" s="2" t="s">
        <v>33</v>
      </c>
      <c r="D3801" s="4">
        <v>40033</v>
      </c>
      <c r="K3801" s="54">
        <f t="shared" si="2205"/>
        <v>0</v>
      </c>
      <c r="T3801" s="53">
        <v>1</v>
      </c>
      <c r="U3801" s="54">
        <v>17</v>
      </c>
      <c r="V3801" s="55">
        <v>1719</v>
      </c>
      <c r="W3801" s="48">
        <f t="shared" si="2211"/>
        <v>1363</v>
      </c>
      <c r="X3801" s="32">
        <v>47615</v>
      </c>
      <c r="Y3801" s="31">
        <f t="shared" si="2206"/>
        <v>3.610206867583745E-2</v>
      </c>
      <c r="Z3801" s="30">
        <f t="shared" si="2207"/>
        <v>3.5703034757954424E-4</v>
      </c>
      <c r="AA3801" s="10">
        <f t="shared" si="2201"/>
        <v>101.11764705882355</v>
      </c>
      <c r="AB3801" s="9" t="str">
        <f t="shared" si="2200"/>
        <v>U E</v>
      </c>
      <c r="AC3801" s="28">
        <f t="shared" si="2208"/>
        <v>3.610206867583745E-2</v>
      </c>
      <c r="AD3801" s="29">
        <f t="shared" si="2209"/>
        <v>3.5703034757954424E-4</v>
      </c>
      <c r="AE3801" s="15">
        <f t="shared" si="2202"/>
        <v>101.11764705882355</v>
      </c>
      <c r="AF3801" s="27" t="e">
        <f t="shared" si="2197"/>
        <v>#REF!</v>
      </c>
      <c r="AG3801" s="7" t="e">
        <f t="shared" si="2197"/>
        <v>#REF!</v>
      </c>
      <c r="AH3801" s="17" t="e">
        <f t="shared" si="2203"/>
        <v>#REF!</v>
      </c>
      <c r="AI3801" s="26" t="e">
        <f t="shared" si="2198"/>
        <v>#REF!</v>
      </c>
      <c r="AJ3801" s="22" t="e">
        <f t="shared" si="2198"/>
        <v>#REF!</v>
      </c>
      <c r="AK3801" s="25" t="e">
        <f t="shared" si="2204"/>
        <v>#REF!</v>
      </c>
      <c r="AL3801" s="60">
        <f t="shared" si="2210"/>
        <v>40033</v>
      </c>
      <c r="AM3801" s="2"/>
    </row>
    <row r="3802" spans="1:39" ht="11.25" x14ac:dyDescent="0.2">
      <c r="A3802" s="2" t="s">
        <v>5</v>
      </c>
      <c r="B3802" s="2" t="str">
        <f t="shared" si="2199"/>
        <v>CACY2009</v>
      </c>
      <c r="C3802" s="2" t="s">
        <v>33</v>
      </c>
      <c r="D3802" s="4">
        <v>40032</v>
      </c>
      <c r="K3802" s="54">
        <f t="shared" si="2205"/>
        <v>0</v>
      </c>
      <c r="T3802" s="53">
        <v>1</v>
      </c>
      <c r="U3802" s="54">
        <v>2</v>
      </c>
      <c r="V3802" s="55">
        <v>398</v>
      </c>
      <c r="W3802" s="48">
        <f t="shared" si="2211"/>
        <v>1362</v>
      </c>
      <c r="X3802" s="32">
        <v>47615</v>
      </c>
      <c r="Y3802" s="31">
        <f t="shared" si="2206"/>
        <v>8.358710490391684E-3</v>
      </c>
      <c r="Z3802" s="30">
        <f t="shared" si="2207"/>
        <v>4.2003570303475795E-5</v>
      </c>
      <c r="AA3802" s="10">
        <f t="shared" si="2201"/>
        <v>199.00000000000003</v>
      </c>
      <c r="AB3802" s="9" t="str">
        <f t="shared" si="2200"/>
        <v>U E</v>
      </c>
      <c r="AC3802" s="28">
        <f t="shared" si="2208"/>
        <v>8.358710490391684E-3</v>
      </c>
      <c r="AD3802" s="29">
        <f t="shared" si="2209"/>
        <v>4.2003570303475795E-5</v>
      </c>
      <c r="AE3802" s="15">
        <f t="shared" si="2202"/>
        <v>199.00000000000003</v>
      </c>
      <c r="AF3802" s="27" t="e">
        <f t="shared" si="2197"/>
        <v>#REF!</v>
      </c>
      <c r="AG3802" s="7" t="e">
        <f t="shared" si="2197"/>
        <v>#REF!</v>
      </c>
      <c r="AH3802" s="17" t="e">
        <f t="shared" si="2203"/>
        <v>#REF!</v>
      </c>
      <c r="AI3802" s="26" t="e">
        <f t="shared" si="2198"/>
        <v>#REF!</v>
      </c>
      <c r="AJ3802" s="22" t="e">
        <f t="shared" si="2198"/>
        <v>#REF!</v>
      </c>
      <c r="AK3802" s="25" t="e">
        <f t="shared" si="2204"/>
        <v>#REF!</v>
      </c>
      <c r="AL3802" s="60">
        <f t="shared" si="2210"/>
        <v>40032</v>
      </c>
      <c r="AM3802" s="2"/>
    </row>
    <row r="3803" spans="1:39" ht="11.25" x14ac:dyDescent="0.2">
      <c r="A3803" s="2" t="s">
        <v>5</v>
      </c>
      <c r="B3803" s="2" t="str">
        <f t="shared" si="2199"/>
        <v>CACY2009</v>
      </c>
      <c r="C3803" s="2" t="s">
        <v>33</v>
      </c>
      <c r="D3803" s="4">
        <v>40031</v>
      </c>
      <c r="K3803" s="54">
        <f t="shared" si="2205"/>
        <v>0</v>
      </c>
      <c r="T3803" s="53">
        <v>6</v>
      </c>
      <c r="U3803" s="54">
        <v>157</v>
      </c>
      <c r="V3803" s="55">
        <v>16452</v>
      </c>
      <c r="W3803" s="48">
        <f t="shared" si="2211"/>
        <v>1364</v>
      </c>
      <c r="X3803" s="32">
        <v>47615</v>
      </c>
      <c r="Y3803" s="31">
        <f t="shared" si="2206"/>
        <v>0.34552136931639188</v>
      </c>
      <c r="Z3803" s="30">
        <f t="shared" si="2207"/>
        <v>3.2972802688228499E-3</v>
      </c>
      <c r="AA3803" s="10">
        <f t="shared" si="2201"/>
        <v>104.78980891719745</v>
      </c>
      <c r="AB3803" s="9" t="str">
        <f t="shared" si="2200"/>
        <v>U E</v>
      </c>
      <c r="AC3803" s="28">
        <f t="shared" si="2208"/>
        <v>0.34552136931639188</v>
      </c>
      <c r="AD3803" s="29">
        <f t="shared" si="2209"/>
        <v>3.2972802688228499E-3</v>
      </c>
      <c r="AE3803" s="15">
        <f t="shared" si="2202"/>
        <v>104.78980891719745</v>
      </c>
      <c r="AF3803" s="27" t="e">
        <f t="shared" si="2197"/>
        <v>#REF!</v>
      </c>
      <c r="AG3803" s="7" t="e">
        <f t="shared" si="2197"/>
        <v>#REF!</v>
      </c>
      <c r="AH3803" s="17" t="e">
        <f t="shared" si="2203"/>
        <v>#REF!</v>
      </c>
      <c r="AI3803" s="26" t="e">
        <f t="shared" si="2198"/>
        <v>#REF!</v>
      </c>
      <c r="AJ3803" s="22" t="e">
        <f t="shared" si="2198"/>
        <v>#REF!</v>
      </c>
      <c r="AK3803" s="25" t="e">
        <f t="shared" si="2204"/>
        <v>#REF!</v>
      </c>
      <c r="AL3803" s="60">
        <f t="shared" si="2210"/>
        <v>40031</v>
      </c>
      <c r="AM3803" s="2"/>
    </row>
    <row r="3804" spans="1:39" ht="11.25" x14ac:dyDescent="0.2">
      <c r="A3804" s="2" t="s">
        <v>5</v>
      </c>
      <c r="B3804" s="2" t="str">
        <f t="shared" si="2199"/>
        <v>CACY2009</v>
      </c>
      <c r="C3804" s="2" t="s">
        <v>33</v>
      </c>
      <c r="D3804" s="4">
        <v>40030</v>
      </c>
      <c r="K3804" s="54">
        <f t="shared" si="2205"/>
        <v>0</v>
      </c>
      <c r="T3804" s="53">
        <v>6</v>
      </c>
      <c r="U3804" s="54">
        <v>1151</v>
      </c>
      <c r="V3804" s="55">
        <v>8991</v>
      </c>
      <c r="W3804" s="48">
        <f t="shared" si="2211"/>
        <v>1360</v>
      </c>
      <c r="X3804" s="32">
        <v>47615</v>
      </c>
      <c r="Y3804" s="31">
        <f t="shared" si="2206"/>
        <v>0.18882705029927543</v>
      </c>
      <c r="Z3804" s="30">
        <f t="shared" si="2207"/>
        <v>2.4173054709650321E-2</v>
      </c>
      <c r="AA3804" s="10">
        <f t="shared" si="2201"/>
        <v>7.8114682884448303</v>
      </c>
      <c r="AB3804" s="9" t="str">
        <f t="shared" si="2200"/>
        <v>U E</v>
      </c>
      <c r="AC3804" s="28">
        <f t="shared" si="2208"/>
        <v>0.18882705029927543</v>
      </c>
      <c r="AD3804" s="29">
        <f t="shared" si="2209"/>
        <v>2.4173054709650321E-2</v>
      </c>
      <c r="AE3804" s="15">
        <f t="shared" si="2202"/>
        <v>7.8114682884448303</v>
      </c>
      <c r="AF3804" s="27" t="e">
        <f t="shared" si="2197"/>
        <v>#REF!</v>
      </c>
      <c r="AG3804" s="7" t="e">
        <f t="shared" si="2197"/>
        <v>#REF!</v>
      </c>
      <c r="AH3804" s="17" t="e">
        <f t="shared" si="2203"/>
        <v>#REF!</v>
      </c>
      <c r="AI3804" s="26" t="e">
        <f t="shared" si="2198"/>
        <v>#REF!</v>
      </c>
      <c r="AJ3804" s="22" t="e">
        <f t="shared" si="2198"/>
        <v>#REF!</v>
      </c>
      <c r="AK3804" s="25" t="e">
        <f t="shared" si="2204"/>
        <v>#REF!</v>
      </c>
      <c r="AL3804" s="60">
        <f t="shared" si="2210"/>
        <v>40030</v>
      </c>
      <c r="AM3804" s="2"/>
    </row>
    <row r="3805" spans="1:39" ht="11.25" x14ac:dyDescent="0.2">
      <c r="A3805" s="2" t="s">
        <v>5</v>
      </c>
      <c r="B3805" s="2" t="str">
        <f t="shared" si="2199"/>
        <v>CACY2009</v>
      </c>
      <c r="C3805" s="2" t="s">
        <v>33</v>
      </c>
      <c r="D3805" s="4">
        <v>40029</v>
      </c>
      <c r="K3805" s="54">
        <f t="shared" si="2205"/>
        <v>0</v>
      </c>
      <c r="T3805" s="53">
        <v>2</v>
      </c>
      <c r="U3805" s="54">
        <v>5</v>
      </c>
      <c r="V3805" s="55">
        <v>355</v>
      </c>
      <c r="W3805" s="48">
        <f t="shared" si="2211"/>
        <v>1356</v>
      </c>
      <c r="X3805" s="32">
        <v>47615</v>
      </c>
      <c r="Y3805" s="31">
        <f t="shared" si="2206"/>
        <v>7.4556337288669535E-3</v>
      </c>
      <c r="Z3805" s="30">
        <f t="shared" si="2207"/>
        <v>1.0500892575868948E-4</v>
      </c>
      <c r="AA3805" s="10">
        <f t="shared" si="2201"/>
        <v>71</v>
      </c>
      <c r="AB3805" s="9" t="str">
        <f t="shared" si="2200"/>
        <v>U E</v>
      </c>
      <c r="AC3805" s="28">
        <f t="shared" si="2208"/>
        <v>7.4556337288669535E-3</v>
      </c>
      <c r="AD3805" s="29">
        <f t="shared" si="2209"/>
        <v>1.0500892575868948E-4</v>
      </c>
      <c r="AE3805" s="15">
        <f t="shared" si="2202"/>
        <v>71</v>
      </c>
      <c r="AF3805" s="27" t="e">
        <f t="shared" si="2197"/>
        <v>#REF!</v>
      </c>
      <c r="AG3805" s="7" t="e">
        <f t="shared" si="2197"/>
        <v>#REF!</v>
      </c>
      <c r="AH3805" s="17" t="e">
        <f t="shared" si="2203"/>
        <v>#REF!</v>
      </c>
      <c r="AI3805" s="26" t="e">
        <f t="shared" si="2198"/>
        <v>#REF!</v>
      </c>
      <c r="AJ3805" s="22" t="e">
        <f t="shared" si="2198"/>
        <v>#REF!</v>
      </c>
      <c r="AK3805" s="25" t="e">
        <f t="shared" si="2204"/>
        <v>#REF!</v>
      </c>
      <c r="AL3805" s="60">
        <f t="shared" si="2210"/>
        <v>40029</v>
      </c>
      <c r="AM3805" s="2"/>
    </row>
    <row r="3806" spans="1:39" ht="11.25" x14ac:dyDescent="0.2">
      <c r="A3806" s="2" t="s">
        <v>5</v>
      </c>
      <c r="B3806" s="2" t="str">
        <f t="shared" si="2199"/>
        <v>CACY2009</v>
      </c>
      <c r="C3806" s="2" t="s">
        <v>33</v>
      </c>
      <c r="D3806" s="4">
        <v>40028</v>
      </c>
      <c r="K3806" s="54">
        <f t="shared" si="2205"/>
        <v>0</v>
      </c>
      <c r="T3806" s="53">
        <v>7</v>
      </c>
      <c r="U3806" s="54">
        <v>61</v>
      </c>
      <c r="V3806" s="55">
        <v>9244</v>
      </c>
      <c r="W3806" s="48">
        <f t="shared" si="2211"/>
        <v>1356</v>
      </c>
      <c r="X3806" s="32">
        <v>47615</v>
      </c>
      <c r="Y3806" s="31">
        <f t="shared" si="2206"/>
        <v>0.19414050194266513</v>
      </c>
      <c r="Z3806" s="30">
        <f t="shared" si="2207"/>
        <v>1.2811088942560117E-3</v>
      </c>
      <c r="AA3806" s="10">
        <f t="shared" si="2201"/>
        <v>151.5409836065574</v>
      </c>
      <c r="AB3806" s="9" t="str">
        <f t="shared" si="2200"/>
        <v>U E</v>
      </c>
      <c r="AC3806" s="28">
        <f t="shared" si="2208"/>
        <v>0.19414050194266513</v>
      </c>
      <c r="AD3806" s="29">
        <f t="shared" si="2209"/>
        <v>1.2811088942560117E-3</v>
      </c>
      <c r="AE3806" s="15">
        <f t="shared" si="2202"/>
        <v>151.5409836065574</v>
      </c>
      <c r="AF3806" s="27" t="e">
        <f t="shared" si="2197"/>
        <v>#REF!</v>
      </c>
      <c r="AG3806" s="7" t="e">
        <f t="shared" si="2197"/>
        <v>#REF!</v>
      </c>
      <c r="AH3806" s="17" t="e">
        <f t="shared" si="2203"/>
        <v>#REF!</v>
      </c>
      <c r="AI3806" s="26" t="e">
        <f t="shared" si="2198"/>
        <v>#REF!</v>
      </c>
      <c r="AJ3806" s="22" t="e">
        <f t="shared" si="2198"/>
        <v>#REF!</v>
      </c>
      <c r="AK3806" s="25" t="e">
        <f t="shared" si="2204"/>
        <v>#REF!</v>
      </c>
      <c r="AL3806" s="60">
        <f t="shared" si="2210"/>
        <v>40028</v>
      </c>
      <c r="AM3806" s="2"/>
    </row>
    <row r="3807" spans="1:39" ht="11.25" x14ac:dyDescent="0.2">
      <c r="A3807" s="2" t="s">
        <v>5</v>
      </c>
      <c r="B3807" s="2" t="str">
        <f t="shared" si="2199"/>
        <v>CACY2009</v>
      </c>
      <c r="C3807" s="2" t="s">
        <v>33</v>
      </c>
      <c r="D3807" s="4">
        <v>40027</v>
      </c>
      <c r="K3807" s="54">
        <f t="shared" si="2205"/>
        <v>0</v>
      </c>
      <c r="T3807" s="53">
        <v>3</v>
      </c>
      <c r="U3807" s="54">
        <v>6</v>
      </c>
      <c r="V3807" s="55">
        <v>634</v>
      </c>
      <c r="W3807" s="48">
        <f t="shared" si="2211"/>
        <v>1352</v>
      </c>
      <c r="X3807" s="32">
        <v>47615</v>
      </c>
      <c r="Y3807" s="31">
        <f t="shared" si="2206"/>
        <v>1.3315131786201827E-2</v>
      </c>
      <c r="Z3807" s="30">
        <f t="shared" si="2207"/>
        <v>1.2601071091042739E-4</v>
      </c>
      <c r="AA3807" s="10">
        <f t="shared" si="2201"/>
        <v>105.66666666666666</v>
      </c>
      <c r="AB3807" s="9" t="str">
        <f t="shared" si="2200"/>
        <v>U E</v>
      </c>
      <c r="AC3807" s="28">
        <f t="shared" si="2208"/>
        <v>1.3315131786201827E-2</v>
      </c>
      <c r="AD3807" s="29">
        <f t="shared" si="2209"/>
        <v>1.2601071091042739E-4</v>
      </c>
      <c r="AE3807" s="15">
        <f t="shared" si="2202"/>
        <v>105.66666666666666</v>
      </c>
      <c r="AF3807" s="27" t="e">
        <f t="shared" si="2197"/>
        <v>#REF!</v>
      </c>
      <c r="AG3807" s="7" t="e">
        <f t="shared" si="2197"/>
        <v>#REF!</v>
      </c>
      <c r="AH3807" s="17" t="e">
        <f t="shared" si="2203"/>
        <v>#REF!</v>
      </c>
      <c r="AI3807" s="26" t="e">
        <f t="shared" si="2198"/>
        <v>#REF!</v>
      </c>
      <c r="AJ3807" s="22" t="e">
        <f t="shared" si="2198"/>
        <v>#REF!</v>
      </c>
      <c r="AK3807" s="25" t="e">
        <f t="shared" si="2204"/>
        <v>#REF!</v>
      </c>
      <c r="AL3807" s="60">
        <f t="shared" si="2210"/>
        <v>40027</v>
      </c>
      <c r="AM3807" s="2"/>
    </row>
    <row r="3808" spans="1:39" ht="11.25" x14ac:dyDescent="0.2">
      <c r="A3808" s="2" t="s">
        <v>5</v>
      </c>
      <c r="B3808" s="2" t="str">
        <f t="shared" si="2199"/>
        <v>CACY2009</v>
      </c>
      <c r="C3808" s="2" t="s">
        <v>33</v>
      </c>
      <c r="D3808" s="4">
        <v>40026</v>
      </c>
      <c r="K3808" s="54">
        <f t="shared" si="2205"/>
        <v>0</v>
      </c>
      <c r="T3808" s="53">
        <v>7</v>
      </c>
      <c r="U3808" s="54">
        <v>2128</v>
      </c>
      <c r="V3808" s="55">
        <v>364067</v>
      </c>
      <c r="W3808" s="48">
        <f t="shared" si="2211"/>
        <v>1349</v>
      </c>
      <c r="X3808" s="32">
        <v>47615</v>
      </c>
      <c r="Y3808" s="31">
        <f t="shared" si="2206"/>
        <v>7.6460569148377608</v>
      </c>
      <c r="Z3808" s="30">
        <f t="shared" si="2207"/>
        <v>4.4691798802898246E-2</v>
      </c>
      <c r="AA3808" s="10">
        <f t="shared" si="2201"/>
        <v>171.08411654135338</v>
      </c>
      <c r="AB3808" s="9" t="str">
        <f t="shared" si="2200"/>
        <v>U E</v>
      </c>
      <c r="AC3808" s="28">
        <f t="shared" si="2208"/>
        <v>7.6460569148377608</v>
      </c>
      <c r="AD3808" s="29">
        <f t="shared" si="2209"/>
        <v>4.4691798802898246E-2</v>
      </c>
      <c r="AE3808" s="15">
        <f t="shared" si="2202"/>
        <v>171.08411654135338</v>
      </c>
      <c r="AF3808" s="27" t="e">
        <f t="shared" ref="AF3808:AG3871" si="2212">AF3809+Y3808</f>
        <v>#REF!</v>
      </c>
      <c r="AG3808" s="7" t="e">
        <f t="shared" si="2212"/>
        <v>#REF!</v>
      </c>
      <c r="AH3808" s="17" t="e">
        <f t="shared" si="2203"/>
        <v>#REF!</v>
      </c>
      <c r="AI3808" s="26" t="e">
        <f t="shared" ref="AI3808:AJ3871" si="2213">AI3809+AC3808</f>
        <v>#REF!</v>
      </c>
      <c r="AJ3808" s="22" t="e">
        <f t="shared" si="2213"/>
        <v>#REF!</v>
      </c>
      <c r="AK3808" s="25" t="e">
        <f t="shared" si="2204"/>
        <v>#REF!</v>
      </c>
      <c r="AL3808" s="60">
        <f t="shared" si="2210"/>
        <v>40026</v>
      </c>
      <c r="AM3808" s="2"/>
    </row>
    <row r="3809" spans="1:39" ht="11.25" x14ac:dyDescent="0.2">
      <c r="A3809" s="2" t="s">
        <v>5</v>
      </c>
      <c r="B3809" s="2" t="str">
        <f t="shared" si="2199"/>
        <v>CACY2009</v>
      </c>
      <c r="C3809" s="2" t="s">
        <v>33</v>
      </c>
      <c r="D3809" s="4">
        <v>40025</v>
      </c>
      <c r="G3809" s="69">
        <v>131</v>
      </c>
      <c r="H3809" s="71">
        <v>1.28</v>
      </c>
      <c r="I3809" s="76">
        <v>102</v>
      </c>
      <c r="K3809" s="54">
        <f t="shared" si="2205"/>
        <v>0</v>
      </c>
      <c r="T3809" s="53">
        <v>3</v>
      </c>
      <c r="U3809" s="54">
        <v>9</v>
      </c>
      <c r="V3809" s="55">
        <v>1074</v>
      </c>
      <c r="W3809" s="48">
        <f t="shared" si="2211"/>
        <v>1345</v>
      </c>
      <c r="X3809" s="32">
        <v>47615</v>
      </c>
      <c r="Y3809" s="31">
        <f t="shared" si="2206"/>
        <v>2.2555917252966504E-2</v>
      </c>
      <c r="Z3809" s="30">
        <f t="shared" si="2207"/>
        <v>1.8901606636564109E-4</v>
      </c>
      <c r="AA3809" s="10">
        <f t="shared" si="2201"/>
        <v>119.33333333333334</v>
      </c>
      <c r="AB3809" s="9" t="str">
        <f t="shared" si="2200"/>
        <v>U E</v>
      </c>
      <c r="AC3809" s="28">
        <f t="shared" si="2208"/>
        <v>2.2555917252966504E-2</v>
      </c>
      <c r="AD3809" s="29">
        <f t="shared" si="2209"/>
        <v>1.8901606636564109E-4</v>
      </c>
      <c r="AE3809" s="15">
        <f t="shared" si="2202"/>
        <v>119.33333333333334</v>
      </c>
      <c r="AF3809" s="27" t="e">
        <f t="shared" si="2212"/>
        <v>#REF!</v>
      </c>
      <c r="AG3809" s="7" t="e">
        <f t="shared" si="2212"/>
        <v>#REF!</v>
      </c>
      <c r="AH3809" s="17" t="e">
        <f t="shared" si="2203"/>
        <v>#REF!</v>
      </c>
      <c r="AI3809" s="26" t="e">
        <f t="shared" si="2213"/>
        <v>#REF!</v>
      </c>
      <c r="AJ3809" s="22" t="e">
        <f t="shared" si="2213"/>
        <v>#REF!</v>
      </c>
      <c r="AK3809" s="25" t="e">
        <f t="shared" si="2204"/>
        <v>#REF!</v>
      </c>
      <c r="AL3809" s="60">
        <f t="shared" si="2210"/>
        <v>40025</v>
      </c>
      <c r="AM3809" s="2"/>
    </row>
    <row r="3810" spans="1:39" ht="11.25" x14ac:dyDescent="0.2">
      <c r="A3810" s="2" t="s">
        <v>5</v>
      </c>
      <c r="B3810" s="2" t="str">
        <f t="shared" si="2199"/>
        <v>CACY2009</v>
      </c>
      <c r="C3810" s="2" t="s">
        <v>33</v>
      </c>
      <c r="D3810" s="4">
        <v>40024</v>
      </c>
      <c r="K3810" s="54">
        <f t="shared" si="2205"/>
        <v>0</v>
      </c>
      <c r="T3810" s="53">
        <v>1</v>
      </c>
      <c r="U3810" s="54">
        <v>3</v>
      </c>
      <c r="V3810" s="55">
        <v>825</v>
      </c>
      <c r="W3810" s="48">
        <f t="shared" si="2211"/>
        <v>1342</v>
      </c>
      <c r="X3810" s="32">
        <v>47615</v>
      </c>
      <c r="Y3810" s="31">
        <f t="shared" si="2206"/>
        <v>1.7326472750183765E-2</v>
      </c>
      <c r="Z3810" s="30">
        <f t="shared" si="2207"/>
        <v>6.3005355455213695E-5</v>
      </c>
      <c r="AA3810" s="10">
        <f t="shared" si="2201"/>
        <v>275</v>
      </c>
      <c r="AB3810" s="9" t="str">
        <f t="shared" si="2200"/>
        <v>U E</v>
      </c>
      <c r="AC3810" s="28">
        <f t="shared" si="2208"/>
        <v>1.7326472750183765E-2</v>
      </c>
      <c r="AD3810" s="29">
        <f t="shared" si="2209"/>
        <v>6.3005355455213695E-5</v>
      </c>
      <c r="AE3810" s="15">
        <f t="shared" si="2202"/>
        <v>275</v>
      </c>
      <c r="AF3810" s="27" t="e">
        <f t="shared" si="2212"/>
        <v>#REF!</v>
      </c>
      <c r="AG3810" s="7" t="e">
        <f t="shared" si="2212"/>
        <v>#REF!</v>
      </c>
      <c r="AH3810" s="17" t="e">
        <f t="shared" si="2203"/>
        <v>#REF!</v>
      </c>
      <c r="AI3810" s="26" t="e">
        <f t="shared" si="2213"/>
        <v>#REF!</v>
      </c>
      <c r="AJ3810" s="22" t="e">
        <f t="shared" si="2213"/>
        <v>#REF!</v>
      </c>
      <c r="AK3810" s="25" t="e">
        <f t="shared" si="2204"/>
        <v>#REF!</v>
      </c>
      <c r="AL3810" s="60">
        <f t="shared" si="2210"/>
        <v>40024</v>
      </c>
      <c r="AM3810" s="2"/>
    </row>
    <row r="3811" spans="1:39" ht="11.25" x14ac:dyDescent="0.2">
      <c r="A3811" s="2" t="s">
        <v>5</v>
      </c>
      <c r="B3811" s="2" t="str">
        <f t="shared" si="2199"/>
        <v>CACY2009</v>
      </c>
      <c r="C3811" s="2" t="s">
        <v>33</v>
      </c>
      <c r="D3811" s="4">
        <v>40023</v>
      </c>
      <c r="K3811" s="54">
        <f t="shared" si="2205"/>
        <v>0</v>
      </c>
      <c r="T3811" s="53">
        <v>3</v>
      </c>
      <c r="U3811" s="54">
        <v>12</v>
      </c>
      <c r="V3811" s="55">
        <v>945</v>
      </c>
      <c r="W3811" s="48">
        <f t="shared" si="2211"/>
        <v>1342</v>
      </c>
      <c r="X3811" s="32">
        <v>47615</v>
      </c>
      <c r="Y3811" s="31">
        <f t="shared" si="2206"/>
        <v>1.9846686968392313E-2</v>
      </c>
      <c r="Z3811" s="30">
        <f t="shared" si="2207"/>
        <v>2.5202142182085478E-4</v>
      </c>
      <c r="AA3811" s="10">
        <f t="shared" si="2201"/>
        <v>78.75</v>
      </c>
      <c r="AB3811" s="9" t="str">
        <f t="shared" si="2200"/>
        <v>U E</v>
      </c>
      <c r="AC3811" s="28">
        <f t="shared" si="2208"/>
        <v>1.9846686968392313E-2</v>
      </c>
      <c r="AD3811" s="29">
        <f t="shared" si="2209"/>
        <v>2.5202142182085478E-4</v>
      </c>
      <c r="AE3811" s="15">
        <f t="shared" si="2202"/>
        <v>78.75</v>
      </c>
      <c r="AF3811" s="27" t="e">
        <f t="shared" si="2212"/>
        <v>#REF!</v>
      </c>
      <c r="AG3811" s="7" t="e">
        <f t="shared" si="2212"/>
        <v>#REF!</v>
      </c>
      <c r="AH3811" s="17" t="e">
        <f t="shared" si="2203"/>
        <v>#REF!</v>
      </c>
      <c r="AI3811" s="26" t="e">
        <f t="shared" si="2213"/>
        <v>#REF!</v>
      </c>
      <c r="AJ3811" s="22" t="e">
        <f t="shared" si="2213"/>
        <v>#REF!</v>
      </c>
      <c r="AK3811" s="25" t="e">
        <f t="shared" si="2204"/>
        <v>#REF!</v>
      </c>
      <c r="AL3811" s="60">
        <f t="shared" si="2210"/>
        <v>40023</v>
      </c>
      <c r="AM3811" s="2"/>
    </row>
    <row r="3812" spans="1:39" ht="11.25" x14ac:dyDescent="0.2">
      <c r="A3812" s="2" t="s">
        <v>5</v>
      </c>
      <c r="B3812" s="2" t="str">
        <f t="shared" si="2199"/>
        <v>CACY2009</v>
      </c>
      <c r="C3812" s="2" t="s">
        <v>33</v>
      </c>
      <c r="D3812" s="4">
        <v>40022</v>
      </c>
      <c r="K3812" s="54">
        <f t="shared" si="2205"/>
        <v>0</v>
      </c>
      <c r="T3812" s="53">
        <v>5</v>
      </c>
      <c r="U3812" s="54">
        <v>268</v>
      </c>
      <c r="V3812" s="55">
        <v>8048</v>
      </c>
      <c r="W3812" s="48">
        <f t="shared" si="2211"/>
        <v>1344</v>
      </c>
      <c r="X3812" s="32">
        <v>47615</v>
      </c>
      <c r="Y3812" s="31">
        <f t="shared" si="2206"/>
        <v>0.1690223669011866</v>
      </c>
      <c r="Z3812" s="30">
        <f t="shared" si="2207"/>
        <v>5.6284784206657567E-3</v>
      </c>
      <c r="AA3812" s="10">
        <f t="shared" si="2201"/>
        <v>30.029850746268657</v>
      </c>
      <c r="AB3812" s="9" t="str">
        <f t="shared" si="2200"/>
        <v>U E</v>
      </c>
      <c r="AC3812" s="28">
        <f t="shared" si="2208"/>
        <v>0.1690223669011866</v>
      </c>
      <c r="AD3812" s="29">
        <f t="shared" si="2209"/>
        <v>5.6284784206657567E-3</v>
      </c>
      <c r="AE3812" s="15">
        <f t="shared" si="2202"/>
        <v>30.029850746268657</v>
      </c>
      <c r="AF3812" s="27" t="e">
        <f t="shared" si="2212"/>
        <v>#REF!</v>
      </c>
      <c r="AG3812" s="7" t="e">
        <f t="shared" si="2212"/>
        <v>#REF!</v>
      </c>
      <c r="AH3812" s="17" t="e">
        <f t="shared" si="2203"/>
        <v>#REF!</v>
      </c>
      <c r="AI3812" s="26" t="e">
        <f t="shared" si="2213"/>
        <v>#REF!</v>
      </c>
      <c r="AJ3812" s="22" t="e">
        <f t="shared" si="2213"/>
        <v>#REF!</v>
      </c>
      <c r="AK3812" s="25" t="e">
        <f t="shared" si="2204"/>
        <v>#REF!</v>
      </c>
      <c r="AL3812" s="60">
        <f t="shared" si="2210"/>
        <v>40022</v>
      </c>
      <c r="AM3812" s="2"/>
    </row>
    <row r="3813" spans="1:39" ht="11.25" x14ac:dyDescent="0.2">
      <c r="A3813" s="2" t="s">
        <v>5</v>
      </c>
      <c r="B3813" s="2" t="str">
        <f t="shared" si="2199"/>
        <v>CACY2009</v>
      </c>
      <c r="C3813" s="2" t="s">
        <v>33</v>
      </c>
      <c r="D3813" s="4">
        <v>40021</v>
      </c>
      <c r="K3813" s="54">
        <f t="shared" si="2205"/>
        <v>0</v>
      </c>
      <c r="T3813" s="53">
        <v>3</v>
      </c>
      <c r="U3813" s="54">
        <v>16</v>
      </c>
      <c r="V3813" s="55">
        <v>2121</v>
      </c>
      <c r="W3813" s="48">
        <f t="shared" si="2211"/>
        <v>1344</v>
      </c>
      <c r="X3813" s="32">
        <v>47615</v>
      </c>
      <c r="Y3813" s="31">
        <f t="shared" si="2206"/>
        <v>4.454478630683608E-2</v>
      </c>
      <c r="Z3813" s="30">
        <f t="shared" si="2207"/>
        <v>3.3602856242780636E-4</v>
      </c>
      <c r="AA3813" s="10">
        <f t="shared" si="2201"/>
        <v>132.5625</v>
      </c>
      <c r="AB3813" s="9" t="str">
        <f t="shared" si="2200"/>
        <v>U E</v>
      </c>
      <c r="AC3813" s="28">
        <f t="shared" si="2208"/>
        <v>4.454478630683608E-2</v>
      </c>
      <c r="AD3813" s="29">
        <f t="shared" si="2209"/>
        <v>3.3602856242780636E-4</v>
      </c>
      <c r="AE3813" s="15">
        <f t="shared" si="2202"/>
        <v>132.5625</v>
      </c>
      <c r="AF3813" s="27" t="e">
        <f t="shared" si="2212"/>
        <v>#REF!</v>
      </c>
      <c r="AG3813" s="7" t="e">
        <f t="shared" si="2212"/>
        <v>#REF!</v>
      </c>
      <c r="AH3813" s="17" t="e">
        <f t="shared" si="2203"/>
        <v>#REF!</v>
      </c>
      <c r="AI3813" s="26" t="e">
        <f t="shared" si="2213"/>
        <v>#REF!</v>
      </c>
      <c r="AJ3813" s="22" t="e">
        <f t="shared" si="2213"/>
        <v>#REF!</v>
      </c>
      <c r="AK3813" s="25" t="e">
        <f t="shared" si="2204"/>
        <v>#REF!</v>
      </c>
      <c r="AL3813" s="60">
        <f t="shared" si="2210"/>
        <v>40021</v>
      </c>
      <c r="AM3813" s="2"/>
    </row>
    <row r="3814" spans="1:39" ht="11.25" x14ac:dyDescent="0.2">
      <c r="A3814" s="2" t="s">
        <v>5</v>
      </c>
      <c r="B3814" s="2" t="str">
        <f t="shared" si="2199"/>
        <v>CACY2009</v>
      </c>
      <c r="C3814" s="2" t="s">
        <v>33</v>
      </c>
      <c r="D3814" s="4">
        <v>40020</v>
      </c>
      <c r="K3814" s="54">
        <f t="shared" si="2205"/>
        <v>0</v>
      </c>
      <c r="T3814" s="53">
        <v>2</v>
      </c>
      <c r="U3814" s="54">
        <v>3</v>
      </c>
      <c r="V3814" s="55">
        <v>407</v>
      </c>
      <c r="W3814" s="48">
        <f t="shared" si="2211"/>
        <v>1344</v>
      </c>
      <c r="X3814" s="32">
        <v>47615</v>
      </c>
      <c r="Y3814" s="31">
        <f t="shared" si="2206"/>
        <v>8.5477265567573246E-3</v>
      </c>
      <c r="Z3814" s="30">
        <f t="shared" si="2207"/>
        <v>6.3005355455213695E-5</v>
      </c>
      <c r="AA3814" s="10">
        <f t="shared" si="2201"/>
        <v>135.66666666666666</v>
      </c>
      <c r="AB3814" s="9" t="str">
        <f t="shared" si="2200"/>
        <v>U E</v>
      </c>
      <c r="AC3814" s="28">
        <f t="shared" si="2208"/>
        <v>8.5477265567573246E-3</v>
      </c>
      <c r="AD3814" s="29">
        <f t="shared" si="2209"/>
        <v>6.3005355455213695E-5</v>
      </c>
      <c r="AE3814" s="15">
        <f t="shared" si="2202"/>
        <v>135.66666666666666</v>
      </c>
      <c r="AF3814" s="27" t="e">
        <f t="shared" si="2212"/>
        <v>#REF!</v>
      </c>
      <c r="AG3814" s="7" t="e">
        <f t="shared" si="2212"/>
        <v>#REF!</v>
      </c>
      <c r="AH3814" s="17" t="e">
        <f t="shared" si="2203"/>
        <v>#REF!</v>
      </c>
      <c r="AI3814" s="26" t="e">
        <f t="shared" si="2213"/>
        <v>#REF!</v>
      </c>
      <c r="AJ3814" s="22" t="e">
        <f t="shared" si="2213"/>
        <v>#REF!</v>
      </c>
      <c r="AK3814" s="25" t="e">
        <f t="shared" si="2204"/>
        <v>#REF!</v>
      </c>
      <c r="AL3814" s="60">
        <f t="shared" si="2210"/>
        <v>40020</v>
      </c>
      <c r="AM3814" s="2"/>
    </row>
    <row r="3815" spans="1:39" ht="11.25" x14ac:dyDescent="0.2">
      <c r="A3815" s="2" t="s">
        <v>5</v>
      </c>
      <c r="B3815" s="2" t="str">
        <f t="shared" si="2199"/>
        <v>CACY2009</v>
      </c>
      <c r="C3815" s="2" t="s">
        <v>33</v>
      </c>
      <c r="D3815" s="4">
        <v>40019</v>
      </c>
      <c r="K3815" s="54">
        <f t="shared" si="2205"/>
        <v>0</v>
      </c>
      <c r="T3815" s="53">
        <v>4</v>
      </c>
      <c r="U3815" s="54">
        <v>61</v>
      </c>
      <c r="V3815" s="55">
        <v>15573</v>
      </c>
      <c r="W3815" s="48">
        <f t="shared" si="2211"/>
        <v>1344</v>
      </c>
      <c r="X3815" s="32">
        <v>47615</v>
      </c>
      <c r="Y3815" s="31">
        <f t="shared" si="2206"/>
        <v>0.32706080016801425</v>
      </c>
      <c r="Z3815" s="30">
        <f t="shared" si="2207"/>
        <v>1.2811088942560117E-3</v>
      </c>
      <c r="AA3815" s="10">
        <f t="shared" si="2201"/>
        <v>255.29508196721312</v>
      </c>
      <c r="AB3815" s="9" t="str">
        <f t="shared" si="2200"/>
        <v>U E</v>
      </c>
      <c r="AC3815" s="28">
        <f t="shared" si="2208"/>
        <v>0.32706080016801425</v>
      </c>
      <c r="AD3815" s="29">
        <f t="shared" si="2209"/>
        <v>1.2811088942560117E-3</v>
      </c>
      <c r="AE3815" s="15">
        <f t="shared" si="2202"/>
        <v>255.29508196721312</v>
      </c>
      <c r="AF3815" s="27" t="e">
        <f t="shared" si="2212"/>
        <v>#REF!</v>
      </c>
      <c r="AG3815" s="7" t="e">
        <f t="shared" si="2212"/>
        <v>#REF!</v>
      </c>
      <c r="AH3815" s="17" t="e">
        <f t="shared" si="2203"/>
        <v>#REF!</v>
      </c>
      <c r="AI3815" s="26" t="e">
        <f t="shared" si="2213"/>
        <v>#REF!</v>
      </c>
      <c r="AJ3815" s="22" t="e">
        <f t="shared" si="2213"/>
        <v>#REF!</v>
      </c>
      <c r="AK3815" s="25" t="e">
        <f t="shared" si="2204"/>
        <v>#REF!</v>
      </c>
      <c r="AL3815" s="60">
        <f t="shared" si="2210"/>
        <v>40019</v>
      </c>
      <c r="AM3815" s="2"/>
    </row>
    <row r="3816" spans="1:39" ht="11.25" x14ac:dyDescent="0.2">
      <c r="A3816" s="2" t="s">
        <v>5</v>
      </c>
      <c r="B3816" s="2" t="str">
        <f t="shared" si="2199"/>
        <v>CACY2009</v>
      </c>
      <c r="C3816" s="2" t="s">
        <v>33</v>
      </c>
      <c r="D3816" s="4">
        <v>40018</v>
      </c>
      <c r="K3816" s="54">
        <f t="shared" si="2205"/>
        <v>0</v>
      </c>
      <c r="T3816" s="53">
        <v>2</v>
      </c>
      <c r="U3816" s="54">
        <v>4</v>
      </c>
      <c r="V3816" s="55">
        <v>742</v>
      </c>
      <c r="W3816" s="48">
        <f t="shared" si="2211"/>
        <v>1340</v>
      </c>
      <c r="X3816" s="32">
        <v>47615</v>
      </c>
      <c r="Y3816" s="31">
        <f t="shared" si="2206"/>
        <v>1.5583324582589521E-2</v>
      </c>
      <c r="Z3816" s="30">
        <f t="shared" si="2207"/>
        <v>8.4007140606951589E-5</v>
      </c>
      <c r="AA3816" s="10">
        <f t="shared" si="2201"/>
        <v>185.5</v>
      </c>
      <c r="AB3816" s="9" t="str">
        <f t="shared" si="2200"/>
        <v>U E</v>
      </c>
      <c r="AC3816" s="28">
        <f t="shared" si="2208"/>
        <v>1.5583324582589521E-2</v>
      </c>
      <c r="AD3816" s="29">
        <f t="shared" si="2209"/>
        <v>8.4007140606951589E-5</v>
      </c>
      <c r="AE3816" s="15">
        <f t="shared" si="2202"/>
        <v>185.5</v>
      </c>
      <c r="AF3816" s="27" t="e">
        <f t="shared" si="2212"/>
        <v>#REF!</v>
      </c>
      <c r="AG3816" s="7" t="e">
        <f t="shared" si="2212"/>
        <v>#REF!</v>
      </c>
      <c r="AH3816" s="17" t="e">
        <f t="shared" si="2203"/>
        <v>#REF!</v>
      </c>
      <c r="AI3816" s="26" t="e">
        <f t="shared" si="2213"/>
        <v>#REF!</v>
      </c>
      <c r="AJ3816" s="22" t="e">
        <f t="shared" si="2213"/>
        <v>#REF!</v>
      </c>
      <c r="AK3816" s="25" t="e">
        <f t="shared" si="2204"/>
        <v>#REF!</v>
      </c>
      <c r="AL3816" s="60">
        <f t="shared" si="2210"/>
        <v>40018</v>
      </c>
      <c r="AM3816" s="2"/>
    </row>
    <row r="3817" spans="1:39" ht="11.25" x14ac:dyDescent="0.2">
      <c r="A3817" s="2" t="s">
        <v>5</v>
      </c>
      <c r="B3817" s="2" t="str">
        <f t="shared" si="2199"/>
        <v>CACY2009</v>
      </c>
      <c r="C3817" s="2" t="s">
        <v>33</v>
      </c>
      <c r="D3817" s="4">
        <v>40017</v>
      </c>
      <c r="K3817" s="54">
        <f t="shared" si="2205"/>
        <v>0</v>
      </c>
      <c r="T3817" s="53">
        <v>2</v>
      </c>
      <c r="U3817" s="54">
        <v>2</v>
      </c>
      <c r="V3817" s="55">
        <v>274</v>
      </c>
      <c r="W3817" s="48">
        <f t="shared" si="2211"/>
        <v>1342</v>
      </c>
      <c r="X3817" s="32">
        <v>47615</v>
      </c>
      <c r="Y3817" s="31">
        <f t="shared" si="2206"/>
        <v>5.7544891315761838E-3</v>
      </c>
      <c r="Z3817" s="30">
        <f t="shared" si="2207"/>
        <v>4.2003570303475795E-5</v>
      </c>
      <c r="AA3817" s="10">
        <f t="shared" si="2201"/>
        <v>137</v>
      </c>
      <c r="AB3817" s="9" t="str">
        <f t="shared" si="2200"/>
        <v>U E</v>
      </c>
      <c r="AC3817" s="28">
        <f t="shared" si="2208"/>
        <v>5.7544891315761838E-3</v>
      </c>
      <c r="AD3817" s="29">
        <f t="shared" si="2209"/>
        <v>4.2003570303475795E-5</v>
      </c>
      <c r="AE3817" s="15">
        <f t="shared" si="2202"/>
        <v>137</v>
      </c>
      <c r="AF3817" s="27" t="e">
        <f t="shared" si="2212"/>
        <v>#REF!</v>
      </c>
      <c r="AG3817" s="7" t="e">
        <f t="shared" si="2212"/>
        <v>#REF!</v>
      </c>
      <c r="AH3817" s="17" t="e">
        <f t="shared" si="2203"/>
        <v>#REF!</v>
      </c>
      <c r="AI3817" s="26" t="e">
        <f t="shared" si="2213"/>
        <v>#REF!</v>
      </c>
      <c r="AJ3817" s="22" t="e">
        <f t="shared" si="2213"/>
        <v>#REF!</v>
      </c>
      <c r="AK3817" s="25" t="e">
        <f t="shared" si="2204"/>
        <v>#REF!</v>
      </c>
      <c r="AL3817" s="60">
        <f t="shared" si="2210"/>
        <v>40017</v>
      </c>
      <c r="AM3817" s="2"/>
    </row>
    <row r="3818" spans="1:39" ht="11.25" x14ac:dyDescent="0.2">
      <c r="A3818" s="2" t="s">
        <v>5</v>
      </c>
      <c r="B3818" s="2" t="str">
        <f t="shared" si="2199"/>
        <v>CACY2009</v>
      </c>
      <c r="C3818" s="2" t="s">
        <v>33</v>
      </c>
      <c r="D3818" s="4">
        <v>40016</v>
      </c>
      <c r="K3818" s="54">
        <f t="shared" si="2205"/>
        <v>0</v>
      </c>
      <c r="T3818" s="53">
        <v>7</v>
      </c>
      <c r="U3818" s="54">
        <v>763</v>
      </c>
      <c r="V3818" s="55">
        <v>62714</v>
      </c>
      <c r="W3818" s="48">
        <f t="shared" si="2211"/>
        <v>1342</v>
      </c>
      <c r="X3818" s="32">
        <v>47615</v>
      </c>
      <c r="Y3818" s="31">
        <f t="shared" si="2206"/>
        <v>1.3171059540060905</v>
      </c>
      <c r="Z3818" s="30">
        <f t="shared" si="2207"/>
        <v>1.6024362070776017E-2</v>
      </c>
      <c r="AA3818" s="10">
        <f t="shared" si="2201"/>
        <v>82.193971166448222</v>
      </c>
      <c r="AB3818" s="9" t="str">
        <f t="shared" si="2200"/>
        <v>U E</v>
      </c>
      <c r="AC3818" s="28">
        <f t="shared" si="2208"/>
        <v>1.3171059540060905</v>
      </c>
      <c r="AD3818" s="29">
        <f t="shared" si="2209"/>
        <v>1.6024362070776017E-2</v>
      </c>
      <c r="AE3818" s="15">
        <f t="shared" si="2202"/>
        <v>82.193971166448222</v>
      </c>
      <c r="AF3818" s="27" t="e">
        <f t="shared" si="2212"/>
        <v>#REF!</v>
      </c>
      <c r="AG3818" s="7" t="e">
        <f t="shared" si="2212"/>
        <v>#REF!</v>
      </c>
      <c r="AH3818" s="17" t="e">
        <f t="shared" si="2203"/>
        <v>#REF!</v>
      </c>
      <c r="AI3818" s="26" t="e">
        <f t="shared" si="2213"/>
        <v>#REF!</v>
      </c>
      <c r="AJ3818" s="22" t="e">
        <f t="shared" si="2213"/>
        <v>#REF!</v>
      </c>
      <c r="AK3818" s="25" t="e">
        <f t="shared" si="2204"/>
        <v>#REF!</v>
      </c>
      <c r="AL3818" s="60">
        <f t="shared" si="2210"/>
        <v>40016</v>
      </c>
      <c r="AM3818" s="2"/>
    </row>
    <row r="3819" spans="1:39" ht="11.25" x14ac:dyDescent="0.2">
      <c r="A3819" s="2" t="s">
        <v>5</v>
      </c>
      <c r="B3819" s="2" t="str">
        <f t="shared" si="2199"/>
        <v>CACY2009</v>
      </c>
      <c r="C3819" s="2" t="s">
        <v>33</v>
      </c>
      <c r="D3819" s="4">
        <v>40015</v>
      </c>
      <c r="K3819" s="54">
        <f t="shared" si="2205"/>
        <v>0</v>
      </c>
      <c r="T3819" s="53">
        <v>10</v>
      </c>
      <c r="U3819" s="54">
        <v>95</v>
      </c>
      <c r="V3819" s="55">
        <v>5896</v>
      </c>
      <c r="W3819" s="48">
        <f t="shared" si="2211"/>
        <v>1336</v>
      </c>
      <c r="X3819" s="32">
        <v>47615</v>
      </c>
      <c r="Y3819" s="31">
        <f t="shared" si="2206"/>
        <v>0.12382652525464664</v>
      </c>
      <c r="Z3819" s="30">
        <f t="shared" si="2207"/>
        <v>1.9951695894151003E-3</v>
      </c>
      <c r="AA3819" s="10">
        <f t="shared" si="2201"/>
        <v>62.06315789473684</v>
      </c>
      <c r="AB3819" s="9" t="str">
        <f t="shared" si="2200"/>
        <v>U E</v>
      </c>
      <c r="AC3819" s="28">
        <f t="shared" si="2208"/>
        <v>0.12382652525464664</v>
      </c>
      <c r="AD3819" s="29">
        <f t="shared" si="2209"/>
        <v>1.9951695894151003E-3</v>
      </c>
      <c r="AE3819" s="15">
        <f t="shared" si="2202"/>
        <v>62.06315789473684</v>
      </c>
      <c r="AF3819" s="27" t="e">
        <f t="shared" si="2212"/>
        <v>#REF!</v>
      </c>
      <c r="AG3819" s="7" t="e">
        <f t="shared" si="2212"/>
        <v>#REF!</v>
      </c>
      <c r="AH3819" s="17" t="e">
        <f t="shared" si="2203"/>
        <v>#REF!</v>
      </c>
      <c r="AI3819" s="26" t="e">
        <f t="shared" si="2213"/>
        <v>#REF!</v>
      </c>
      <c r="AJ3819" s="22" t="e">
        <f t="shared" si="2213"/>
        <v>#REF!</v>
      </c>
      <c r="AK3819" s="25" t="e">
        <f t="shared" si="2204"/>
        <v>#REF!</v>
      </c>
      <c r="AL3819" s="60">
        <f t="shared" si="2210"/>
        <v>40015</v>
      </c>
      <c r="AM3819" s="2"/>
    </row>
    <row r="3820" spans="1:39" ht="11.25" x14ac:dyDescent="0.2">
      <c r="A3820" s="2" t="s">
        <v>5</v>
      </c>
      <c r="B3820" s="2" t="str">
        <f t="shared" si="2199"/>
        <v>CACY2009</v>
      </c>
      <c r="C3820" s="2" t="s">
        <v>33</v>
      </c>
      <c r="D3820" s="4">
        <v>40014</v>
      </c>
      <c r="K3820" s="54">
        <f t="shared" si="2205"/>
        <v>0</v>
      </c>
      <c r="T3820" s="53">
        <v>4</v>
      </c>
      <c r="U3820" s="54">
        <v>96</v>
      </c>
      <c r="V3820" s="55">
        <v>26242</v>
      </c>
      <c r="W3820" s="48">
        <f t="shared" si="2211"/>
        <v>1328</v>
      </c>
      <c r="X3820" s="32">
        <v>47615</v>
      </c>
      <c r="Y3820" s="31">
        <f t="shared" si="2206"/>
        <v>0.55112884595190592</v>
      </c>
      <c r="Z3820" s="30">
        <f t="shared" si="2207"/>
        <v>2.0161713745668382E-3</v>
      </c>
      <c r="AA3820" s="10">
        <f t="shared" si="2201"/>
        <v>273.35416666666669</v>
      </c>
      <c r="AB3820" s="9" t="str">
        <f t="shared" si="2200"/>
        <v>U E</v>
      </c>
      <c r="AC3820" s="28">
        <f t="shared" si="2208"/>
        <v>0.55112884595190592</v>
      </c>
      <c r="AD3820" s="29">
        <f t="shared" si="2209"/>
        <v>2.0161713745668382E-3</v>
      </c>
      <c r="AE3820" s="15">
        <f t="shared" si="2202"/>
        <v>273.35416666666669</v>
      </c>
      <c r="AF3820" s="27" t="e">
        <f t="shared" si="2212"/>
        <v>#REF!</v>
      </c>
      <c r="AG3820" s="7" t="e">
        <f t="shared" si="2212"/>
        <v>#REF!</v>
      </c>
      <c r="AH3820" s="17" t="e">
        <f t="shared" si="2203"/>
        <v>#REF!</v>
      </c>
      <c r="AI3820" s="26" t="e">
        <f t="shared" si="2213"/>
        <v>#REF!</v>
      </c>
      <c r="AJ3820" s="22" t="e">
        <f t="shared" si="2213"/>
        <v>#REF!</v>
      </c>
      <c r="AK3820" s="25" t="e">
        <f t="shared" si="2204"/>
        <v>#REF!</v>
      </c>
      <c r="AL3820" s="60">
        <f t="shared" si="2210"/>
        <v>40014</v>
      </c>
      <c r="AM3820" s="2"/>
    </row>
    <row r="3821" spans="1:39" ht="11.25" x14ac:dyDescent="0.2">
      <c r="A3821" s="2" t="s">
        <v>5</v>
      </c>
      <c r="B3821" s="2" t="str">
        <f t="shared" si="2199"/>
        <v>CACY2009</v>
      </c>
      <c r="C3821" s="2" t="s">
        <v>33</v>
      </c>
      <c r="D3821" s="4">
        <v>40013</v>
      </c>
      <c r="K3821" s="54">
        <f t="shared" si="2205"/>
        <v>0</v>
      </c>
      <c r="T3821" s="53">
        <v>1</v>
      </c>
      <c r="U3821" s="54">
        <v>2</v>
      </c>
      <c r="V3821" s="55">
        <v>196</v>
      </c>
      <c r="W3821" s="48">
        <f t="shared" si="2211"/>
        <v>1327</v>
      </c>
      <c r="X3821" s="32">
        <v>47615</v>
      </c>
      <c r="Y3821" s="31">
        <f t="shared" si="2206"/>
        <v>4.1163498897406276E-3</v>
      </c>
      <c r="Z3821" s="30">
        <f t="shared" si="2207"/>
        <v>4.2003570303475795E-5</v>
      </c>
      <c r="AA3821" s="10">
        <f t="shared" si="2201"/>
        <v>98</v>
      </c>
      <c r="AB3821" s="9" t="str">
        <f t="shared" si="2200"/>
        <v>U E</v>
      </c>
      <c r="AC3821" s="28">
        <f t="shared" si="2208"/>
        <v>4.1163498897406276E-3</v>
      </c>
      <c r="AD3821" s="29">
        <f t="shared" si="2209"/>
        <v>4.2003570303475795E-5</v>
      </c>
      <c r="AE3821" s="15">
        <f t="shared" si="2202"/>
        <v>98</v>
      </c>
      <c r="AF3821" s="27" t="e">
        <f t="shared" si="2212"/>
        <v>#REF!</v>
      </c>
      <c r="AG3821" s="7" t="e">
        <f t="shared" si="2212"/>
        <v>#REF!</v>
      </c>
      <c r="AH3821" s="17" t="e">
        <f t="shared" si="2203"/>
        <v>#REF!</v>
      </c>
      <c r="AI3821" s="26" t="e">
        <f t="shared" si="2213"/>
        <v>#REF!</v>
      </c>
      <c r="AJ3821" s="22" t="e">
        <f t="shared" si="2213"/>
        <v>#REF!</v>
      </c>
      <c r="AK3821" s="25" t="e">
        <f t="shared" si="2204"/>
        <v>#REF!</v>
      </c>
      <c r="AL3821" s="60">
        <f t="shared" si="2210"/>
        <v>40013</v>
      </c>
      <c r="AM3821" s="2"/>
    </row>
    <row r="3822" spans="1:39" ht="11.25" x14ac:dyDescent="0.2">
      <c r="A3822" s="2" t="s">
        <v>5</v>
      </c>
      <c r="B3822" s="2" t="str">
        <f t="shared" si="2199"/>
        <v>CACY2009</v>
      </c>
      <c r="C3822" s="2" t="s">
        <v>33</v>
      </c>
      <c r="D3822" s="4">
        <v>40012</v>
      </c>
      <c r="K3822" s="54">
        <f t="shared" si="2205"/>
        <v>0</v>
      </c>
      <c r="T3822" s="53">
        <v>4</v>
      </c>
      <c r="U3822" s="54">
        <v>9</v>
      </c>
      <c r="V3822" s="55">
        <v>782</v>
      </c>
      <c r="W3822" s="48">
        <f t="shared" si="2211"/>
        <v>1328</v>
      </c>
      <c r="X3822" s="32">
        <v>47615</v>
      </c>
      <c r="Y3822" s="31">
        <f t="shared" si="2206"/>
        <v>1.6423395988659037E-2</v>
      </c>
      <c r="Z3822" s="30">
        <f t="shared" si="2207"/>
        <v>1.8901606636564109E-4</v>
      </c>
      <c r="AA3822" s="10">
        <f t="shared" si="2201"/>
        <v>86.888888888888886</v>
      </c>
      <c r="AB3822" s="9" t="str">
        <f t="shared" si="2200"/>
        <v>U E</v>
      </c>
      <c r="AC3822" s="28">
        <f t="shared" si="2208"/>
        <v>1.6423395988659037E-2</v>
      </c>
      <c r="AD3822" s="29">
        <f t="shared" si="2209"/>
        <v>1.8901606636564109E-4</v>
      </c>
      <c r="AE3822" s="15">
        <f t="shared" si="2202"/>
        <v>86.888888888888886</v>
      </c>
      <c r="AF3822" s="27" t="e">
        <f t="shared" si="2212"/>
        <v>#REF!</v>
      </c>
      <c r="AG3822" s="7" t="e">
        <f t="shared" si="2212"/>
        <v>#REF!</v>
      </c>
      <c r="AH3822" s="17" t="e">
        <f t="shared" si="2203"/>
        <v>#REF!</v>
      </c>
      <c r="AI3822" s="26" t="e">
        <f t="shared" si="2213"/>
        <v>#REF!</v>
      </c>
      <c r="AJ3822" s="22" t="e">
        <f t="shared" si="2213"/>
        <v>#REF!</v>
      </c>
      <c r="AK3822" s="25" t="e">
        <f t="shared" si="2204"/>
        <v>#REF!</v>
      </c>
      <c r="AL3822" s="60">
        <f t="shared" si="2210"/>
        <v>40012</v>
      </c>
      <c r="AM3822" s="2"/>
    </row>
    <row r="3823" spans="1:39" ht="11.25" x14ac:dyDescent="0.2">
      <c r="A3823" s="2" t="s">
        <v>5</v>
      </c>
      <c r="B3823" s="2" t="str">
        <f t="shared" si="2199"/>
        <v>CACY2009</v>
      </c>
      <c r="C3823" s="2" t="s">
        <v>33</v>
      </c>
      <c r="D3823" s="4">
        <v>40011</v>
      </c>
      <c r="K3823" s="54">
        <f t="shared" si="2205"/>
        <v>0</v>
      </c>
      <c r="T3823" s="53">
        <v>4</v>
      </c>
      <c r="U3823" s="54">
        <v>21</v>
      </c>
      <c r="V3823" s="55">
        <v>2695</v>
      </c>
      <c r="W3823" s="48">
        <f t="shared" si="2211"/>
        <v>1324</v>
      </c>
      <c r="X3823" s="32">
        <v>47615</v>
      </c>
      <c r="Y3823" s="31">
        <f t="shared" si="2206"/>
        <v>5.6599810983933636E-2</v>
      </c>
      <c r="Z3823" s="30">
        <f t="shared" si="2207"/>
        <v>4.4103748818649587E-4</v>
      </c>
      <c r="AA3823" s="10">
        <f t="shared" si="2201"/>
        <v>128.33333333333334</v>
      </c>
      <c r="AB3823" s="9" t="str">
        <f t="shared" si="2200"/>
        <v>U E</v>
      </c>
      <c r="AC3823" s="28">
        <f t="shared" si="2208"/>
        <v>5.6599810983933636E-2</v>
      </c>
      <c r="AD3823" s="29">
        <f t="shared" si="2209"/>
        <v>4.4103748818649587E-4</v>
      </c>
      <c r="AE3823" s="15">
        <f t="shared" si="2202"/>
        <v>128.33333333333334</v>
      </c>
      <c r="AF3823" s="27" t="e">
        <f t="shared" si="2212"/>
        <v>#REF!</v>
      </c>
      <c r="AG3823" s="7" t="e">
        <f t="shared" si="2212"/>
        <v>#REF!</v>
      </c>
      <c r="AH3823" s="17" t="e">
        <f t="shared" si="2203"/>
        <v>#REF!</v>
      </c>
      <c r="AI3823" s="26" t="e">
        <f t="shared" si="2213"/>
        <v>#REF!</v>
      </c>
      <c r="AJ3823" s="22" t="e">
        <f t="shared" si="2213"/>
        <v>#REF!</v>
      </c>
      <c r="AK3823" s="25" t="e">
        <f t="shared" si="2204"/>
        <v>#REF!</v>
      </c>
      <c r="AL3823" s="60">
        <f t="shared" si="2210"/>
        <v>40011</v>
      </c>
      <c r="AM3823" s="2"/>
    </row>
    <row r="3824" spans="1:39" ht="11.25" x14ac:dyDescent="0.2">
      <c r="A3824" s="2" t="s">
        <v>5</v>
      </c>
      <c r="B3824" s="2" t="str">
        <f t="shared" si="2199"/>
        <v>CACY2009</v>
      </c>
      <c r="C3824" s="2" t="s">
        <v>33</v>
      </c>
      <c r="D3824" s="4">
        <v>40010</v>
      </c>
      <c r="K3824" s="54">
        <f t="shared" si="2205"/>
        <v>0</v>
      </c>
      <c r="T3824" s="53">
        <v>2</v>
      </c>
      <c r="U3824" s="54">
        <v>25</v>
      </c>
      <c r="V3824" s="55">
        <v>4299</v>
      </c>
      <c r="W3824" s="48">
        <f t="shared" si="2211"/>
        <v>1322</v>
      </c>
      <c r="X3824" s="32">
        <v>47615</v>
      </c>
      <c r="Y3824" s="31">
        <f t="shared" si="2206"/>
        <v>9.0286674367321226E-2</v>
      </c>
      <c r="Z3824" s="30">
        <f t="shared" si="2207"/>
        <v>5.2504462879344744E-4</v>
      </c>
      <c r="AA3824" s="10">
        <f t="shared" si="2201"/>
        <v>171.96</v>
      </c>
      <c r="AB3824" s="9" t="str">
        <f t="shared" si="2200"/>
        <v>U E</v>
      </c>
      <c r="AC3824" s="28">
        <f t="shared" si="2208"/>
        <v>9.0286674367321226E-2</v>
      </c>
      <c r="AD3824" s="29">
        <f t="shared" si="2209"/>
        <v>5.2504462879344744E-4</v>
      </c>
      <c r="AE3824" s="15">
        <f t="shared" si="2202"/>
        <v>171.96</v>
      </c>
      <c r="AF3824" s="27" t="e">
        <f t="shared" si="2212"/>
        <v>#REF!</v>
      </c>
      <c r="AG3824" s="7" t="e">
        <f t="shared" si="2212"/>
        <v>#REF!</v>
      </c>
      <c r="AH3824" s="17" t="e">
        <f t="shared" si="2203"/>
        <v>#REF!</v>
      </c>
      <c r="AI3824" s="26" t="e">
        <f t="shared" si="2213"/>
        <v>#REF!</v>
      </c>
      <c r="AJ3824" s="22" t="e">
        <f t="shared" si="2213"/>
        <v>#REF!</v>
      </c>
      <c r="AK3824" s="25" t="e">
        <f t="shared" si="2204"/>
        <v>#REF!</v>
      </c>
      <c r="AL3824" s="60">
        <f t="shared" si="2210"/>
        <v>40010</v>
      </c>
      <c r="AM3824" s="2"/>
    </row>
    <row r="3825" spans="1:39" ht="11.25" x14ac:dyDescent="0.2">
      <c r="A3825" s="2" t="s">
        <v>5</v>
      </c>
      <c r="B3825" s="2" t="str">
        <f t="shared" si="2199"/>
        <v>CACY2009</v>
      </c>
      <c r="C3825" s="2" t="s">
        <v>33</v>
      </c>
      <c r="D3825" s="4">
        <v>40009</v>
      </c>
      <c r="K3825" s="54">
        <f t="shared" si="2205"/>
        <v>0</v>
      </c>
      <c r="T3825" s="53">
        <v>3</v>
      </c>
      <c r="U3825" s="54">
        <v>3</v>
      </c>
      <c r="V3825" s="55">
        <v>312</v>
      </c>
      <c r="W3825" s="48">
        <f t="shared" si="2211"/>
        <v>1320</v>
      </c>
      <c r="X3825" s="32">
        <v>47615</v>
      </c>
      <c r="Y3825" s="31">
        <f t="shared" si="2206"/>
        <v>6.5525569673422239E-3</v>
      </c>
      <c r="Z3825" s="30">
        <f t="shared" si="2207"/>
        <v>6.3005355455213695E-5</v>
      </c>
      <c r="AA3825" s="10">
        <f t="shared" si="2201"/>
        <v>104</v>
      </c>
      <c r="AB3825" s="9" t="str">
        <f t="shared" si="2200"/>
        <v>U E</v>
      </c>
      <c r="AC3825" s="28">
        <f t="shared" si="2208"/>
        <v>6.5525569673422239E-3</v>
      </c>
      <c r="AD3825" s="29">
        <f t="shared" si="2209"/>
        <v>6.3005355455213695E-5</v>
      </c>
      <c r="AE3825" s="15">
        <f t="shared" si="2202"/>
        <v>104</v>
      </c>
      <c r="AF3825" s="27" t="e">
        <f t="shared" si="2212"/>
        <v>#REF!</v>
      </c>
      <c r="AG3825" s="7" t="e">
        <f t="shared" si="2212"/>
        <v>#REF!</v>
      </c>
      <c r="AH3825" s="17" t="e">
        <f t="shared" si="2203"/>
        <v>#REF!</v>
      </c>
      <c r="AI3825" s="26" t="e">
        <f t="shared" si="2213"/>
        <v>#REF!</v>
      </c>
      <c r="AJ3825" s="22" t="e">
        <f t="shared" si="2213"/>
        <v>#REF!</v>
      </c>
      <c r="AK3825" s="25" t="e">
        <f t="shared" si="2204"/>
        <v>#REF!</v>
      </c>
      <c r="AL3825" s="60">
        <f t="shared" si="2210"/>
        <v>40009</v>
      </c>
      <c r="AM3825" s="2"/>
    </row>
    <row r="3826" spans="1:39" ht="11.25" x14ac:dyDescent="0.2">
      <c r="A3826" s="2" t="s">
        <v>5</v>
      </c>
      <c r="B3826" s="2" t="str">
        <f t="shared" si="2199"/>
        <v>CACY2009</v>
      </c>
      <c r="C3826" s="2" t="s">
        <v>33</v>
      </c>
      <c r="D3826" s="4">
        <v>40008</v>
      </c>
      <c r="K3826" s="54">
        <f t="shared" si="2205"/>
        <v>0</v>
      </c>
      <c r="T3826" s="53">
        <v>1</v>
      </c>
      <c r="U3826" s="54">
        <v>1065</v>
      </c>
      <c r="V3826" s="55">
        <v>30441</v>
      </c>
      <c r="W3826" s="48">
        <f t="shared" si="2211"/>
        <v>1320</v>
      </c>
      <c r="X3826" s="32">
        <v>47615</v>
      </c>
      <c r="Y3826" s="31">
        <f t="shared" si="2206"/>
        <v>0.63931534180405336</v>
      </c>
      <c r="Z3826" s="30">
        <f t="shared" si="2207"/>
        <v>2.2366901186600861E-2</v>
      </c>
      <c r="AA3826" s="10">
        <f t="shared" si="2201"/>
        <v>28.583098591549295</v>
      </c>
      <c r="AB3826" s="9" t="str">
        <f t="shared" si="2200"/>
        <v>U E</v>
      </c>
      <c r="AC3826" s="28">
        <f t="shared" si="2208"/>
        <v>0.63931534180405336</v>
      </c>
      <c r="AD3826" s="29">
        <f t="shared" si="2209"/>
        <v>2.2366901186600861E-2</v>
      </c>
      <c r="AE3826" s="15">
        <f t="shared" si="2202"/>
        <v>28.583098591549295</v>
      </c>
      <c r="AF3826" s="27" t="e">
        <f t="shared" si="2212"/>
        <v>#REF!</v>
      </c>
      <c r="AG3826" s="7" t="e">
        <f t="shared" si="2212"/>
        <v>#REF!</v>
      </c>
      <c r="AH3826" s="17" t="e">
        <f t="shared" si="2203"/>
        <v>#REF!</v>
      </c>
      <c r="AI3826" s="26" t="e">
        <f t="shared" si="2213"/>
        <v>#REF!</v>
      </c>
      <c r="AJ3826" s="22" t="e">
        <f t="shared" si="2213"/>
        <v>#REF!</v>
      </c>
      <c r="AK3826" s="25" t="e">
        <f t="shared" si="2204"/>
        <v>#REF!</v>
      </c>
      <c r="AL3826" s="60">
        <f t="shared" si="2210"/>
        <v>40008</v>
      </c>
      <c r="AM3826" s="2"/>
    </row>
    <row r="3827" spans="1:39" ht="11.25" x14ac:dyDescent="0.2">
      <c r="A3827" s="2" t="s">
        <v>5</v>
      </c>
      <c r="B3827" s="2" t="str">
        <f t="shared" si="2199"/>
        <v>CACY2009</v>
      </c>
      <c r="C3827" s="2" t="s">
        <v>33</v>
      </c>
      <c r="D3827" s="4">
        <v>40007</v>
      </c>
      <c r="K3827" s="54">
        <f t="shared" si="2205"/>
        <v>0</v>
      </c>
      <c r="T3827" s="53">
        <v>2</v>
      </c>
      <c r="U3827" s="54">
        <v>30</v>
      </c>
      <c r="V3827" s="55">
        <v>12034</v>
      </c>
      <c r="W3827" s="48">
        <f t="shared" si="2211"/>
        <v>1323</v>
      </c>
      <c r="X3827" s="32">
        <v>47615</v>
      </c>
      <c r="Y3827" s="31">
        <f t="shared" si="2206"/>
        <v>0.25273548251601385</v>
      </c>
      <c r="Z3827" s="30">
        <f t="shared" si="2207"/>
        <v>6.3005355455213695E-4</v>
      </c>
      <c r="AA3827" s="10">
        <f t="shared" si="2201"/>
        <v>401.13333333333333</v>
      </c>
      <c r="AB3827" s="9" t="str">
        <f t="shared" si="2200"/>
        <v>U E</v>
      </c>
      <c r="AC3827" s="28">
        <f t="shared" si="2208"/>
        <v>0.25273548251601385</v>
      </c>
      <c r="AD3827" s="29">
        <f t="shared" si="2209"/>
        <v>6.3005355455213695E-4</v>
      </c>
      <c r="AE3827" s="15">
        <f t="shared" si="2202"/>
        <v>401.13333333333333</v>
      </c>
      <c r="AF3827" s="27" t="e">
        <f t="shared" si="2212"/>
        <v>#REF!</v>
      </c>
      <c r="AG3827" s="7" t="e">
        <f t="shared" si="2212"/>
        <v>#REF!</v>
      </c>
      <c r="AH3827" s="17" t="e">
        <f t="shared" si="2203"/>
        <v>#REF!</v>
      </c>
      <c r="AI3827" s="26" t="e">
        <f t="shared" si="2213"/>
        <v>#REF!</v>
      </c>
      <c r="AJ3827" s="22" t="e">
        <f t="shared" si="2213"/>
        <v>#REF!</v>
      </c>
      <c r="AK3827" s="25" t="e">
        <f t="shared" si="2204"/>
        <v>#REF!</v>
      </c>
      <c r="AL3827" s="60">
        <f t="shared" si="2210"/>
        <v>40007</v>
      </c>
      <c r="AM3827" s="2"/>
    </row>
    <row r="3828" spans="1:39" ht="11.25" x14ac:dyDescent="0.2">
      <c r="A3828" s="2" t="s">
        <v>5</v>
      </c>
      <c r="B3828" s="2" t="str">
        <f t="shared" si="2199"/>
        <v>CACY2009</v>
      </c>
      <c r="C3828" s="2" t="s">
        <v>33</v>
      </c>
      <c r="D3828" s="4">
        <v>40006</v>
      </c>
      <c r="K3828" s="54">
        <f t="shared" si="2205"/>
        <v>0</v>
      </c>
      <c r="T3828" s="53">
        <v>2</v>
      </c>
      <c r="U3828" s="54">
        <v>94</v>
      </c>
      <c r="V3828" s="55">
        <v>18219</v>
      </c>
      <c r="W3828" s="48">
        <f t="shared" si="2211"/>
        <v>1322</v>
      </c>
      <c r="X3828" s="32">
        <v>47615</v>
      </c>
      <c r="Y3828" s="31">
        <f t="shared" si="2206"/>
        <v>0.38263152367951275</v>
      </c>
      <c r="Z3828" s="30">
        <f t="shared" si="2207"/>
        <v>1.9741678042633623E-3</v>
      </c>
      <c r="AA3828" s="10">
        <f t="shared" si="2201"/>
        <v>193.81914893617022</v>
      </c>
      <c r="AB3828" s="9" t="str">
        <f t="shared" si="2200"/>
        <v>U E</v>
      </c>
      <c r="AC3828" s="28">
        <f t="shared" si="2208"/>
        <v>0.38263152367951275</v>
      </c>
      <c r="AD3828" s="29">
        <f t="shared" si="2209"/>
        <v>1.9741678042633623E-3</v>
      </c>
      <c r="AE3828" s="15">
        <f t="shared" si="2202"/>
        <v>193.81914893617022</v>
      </c>
      <c r="AF3828" s="27" t="e">
        <f t="shared" si="2212"/>
        <v>#REF!</v>
      </c>
      <c r="AG3828" s="7" t="e">
        <f t="shared" si="2212"/>
        <v>#REF!</v>
      </c>
      <c r="AH3828" s="17" t="e">
        <f t="shared" si="2203"/>
        <v>#REF!</v>
      </c>
      <c r="AI3828" s="26" t="e">
        <f t="shared" si="2213"/>
        <v>#REF!</v>
      </c>
      <c r="AJ3828" s="22" t="e">
        <f t="shared" si="2213"/>
        <v>#REF!</v>
      </c>
      <c r="AK3828" s="25" t="e">
        <f t="shared" si="2204"/>
        <v>#REF!</v>
      </c>
      <c r="AL3828" s="60">
        <f t="shared" si="2210"/>
        <v>40006</v>
      </c>
      <c r="AM3828" s="2"/>
    </row>
    <row r="3829" spans="1:39" ht="11.25" x14ac:dyDescent="0.2">
      <c r="A3829" s="2" t="s">
        <v>5</v>
      </c>
      <c r="B3829" s="2" t="str">
        <f t="shared" si="2199"/>
        <v>CACY2009</v>
      </c>
      <c r="C3829" s="2" t="s">
        <v>33</v>
      </c>
      <c r="D3829" s="4">
        <v>40005</v>
      </c>
      <c r="K3829" s="54">
        <f t="shared" si="2205"/>
        <v>0</v>
      </c>
      <c r="T3829" s="53"/>
      <c r="U3829" s="54"/>
      <c r="V3829" s="55"/>
      <c r="W3829" s="48">
        <f t="shared" si="2211"/>
        <v>1322</v>
      </c>
      <c r="X3829" s="32">
        <v>47615</v>
      </c>
      <c r="Y3829" s="31">
        <f t="shared" si="2206"/>
        <v>0</v>
      </c>
      <c r="Z3829" s="30">
        <f t="shared" si="2207"/>
        <v>0</v>
      </c>
      <c r="AA3829" s="10">
        <f t="shared" si="2201"/>
        <v>0</v>
      </c>
      <c r="AB3829" s="9" t="str">
        <f t="shared" si="2200"/>
        <v>U E</v>
      </c>
      <c r="AC3829" s="28">
        <f t="shared" si="2208"/>
        <v>0</v>
      </c>
      <c r="AD3829" s="29">
        <f t="shared" si="2209"/>
        <v>0</v>
      </c>
      <c r="AE3829" s="15">
        <f t="shared" si="2202"/>
        <v>0</v>
      </c>
      <c r="AF3829" s="27" t="e">
        <f t="shared" si="2212"/>
        <v>#REF!</v>
      </c>
      <c r="AG3829" s="7" t="e">
        <f t="shared" si="2212"/>
        <v>#REF!</v>
      </c>
      <c r="AH3829" s="17" t="e">
        <f t="shared" si="2203"/>
        <v>#REF!</v>
      </c>
      <c r="AI3829" s="26" t="e">
        <f t="shared" si="2213"/>
        <v>#REF!</v>
      </c>
      <c r="AJ3829" s="22" t="e">
        <f t="shared" si="2213"/>
        <v>#REF!</v>
      </c>
      <c r="AK3829" s="25" t="e">
        <f t="shared" si="2204"/>
        <v>#REF!</v>
      </c>
      <c r="AL3829" s="60">
        <f t="shared" si="2210"/>
        <v>40005</v>
      </c>
      <c r="AM3829" s="2"/>
    </row>
    <row r="3830" spans="1:39" ht="11.25" x14ac:dyDescent="0.2">
      <c r="A3830" s="2" t="s">
        <v>5</v>
      </c>
      <c r="B3830" s="2" t="str">
        <f t="shared" ref="B3830:B3893" si="2214">CONCATENATE(A3830,C3830)</f>
        <v>CACY2009</v>
      </c>
      <c r="C3830" s="2" t="s">
        <v>33</v>
      </c>
      <c r="D3830" s="4">
        <v>40004</v>
      </c>
      <c r="K3830" s="54">
        <f t="shared" si="2205"/>
        <v>0</v>
      </c>
      <c r="T3830" s="53">
        <v>1</v>
      </c>
      <c r="U3830" s="54">
        <v>1</v>
      </c>
      <c r="V3830" s="55">
        <v>72</v>
      </c>
      <c r="W3830" s="48">
        <f t="shared" si="2211"/>
        <v>1324</v>
      </c>
      <c r="X3830" s="32">
        <v>47615</v>
      </c>
      <c r="Y3830" s="31">
        <f t="shared" si="2206"/>
        <v>1.5121285309251287E-3</v>
      </c>
      <c r="Z3830" s="30">
        <f t="shared" si="2207"/>
        <v>2.1001785151737897E-5</v>
      </c>
      <c r="AA3830" s="10">
        <f t="shared" si="2201"/>
        <v>72</v>
      </c>
      <c r="AB3830" s="9" t="str">
        <f t="shared" si="2200"/>
        <v>U E</v>
      </c>
      <c r="AC3830" s="28">
        <f t="shared" si="2208"/>
        <v>1.5121285309251287E-3</v>
      </c>
      <c r="AD3830" s="29">
        <f t="shared" si="2209"/>
        <v>2.1001785151737897E-5</v>
      </c>
      <c r="AE3830" s="15">
        <f t="shared" si="2202"/>
        <v>72</v>
      </c>
      <c r="AF3830" s="27" t="e">
        <f t="shared" si="2212"/>
        <v>#REF!</v>
      </c>
      <c r="AG3830" s="7" t="e">
        <f t="shared" si="2212"/>
        <v>#REF!</v>
      </c>
      <c r="AH3830" s="17" t="e">
        <f t="shared" si="2203"/>
        <v>#REF!</v>
      </c>
      <c r="AI3830" s="26" t="e">
        <f t="shared" si="2213"/>
        <v>#REF!</v>
      </c>
      <c r="AJ3830" s="22" t="e">
        <f t="shared" si="2213"/>
        <v>#REF!</v>
      </c>
      <c r="AK3830" s="25" t="e">
        <f t="shared" si="2204"/>
        <v>#REF!</v>
      </c>
      <c r="AL3830" s="60">
        <f t="shared" si="2210"/>
        <v>40004</v>
      </c>
      <c r="AM3830" s="2"/>
    </row>
    <row r="3831" spans="1:39" ht="11.25" x14ac:dyDescent="0.2">
      <c r="A3831" s="2" t="s">
        <v>5</v>
      </c>
      <c r="B3831" s="2" t="str">
        <f t="shared" si="2214"/>
        <v>CACY2009</v>
      </c>
      <c r="C3831" s="2" t="s">
        <v>33</v>
      </c>
      <c r="D3831" s="4">
        <v>40003</v>
      </c>
      <c r="K3831" s="54">
        <f t="shared" si="2205"/>
        <v>0</v>
      </c>
      <c r="T3831" s="53">
        <v>4</v>
      </c>
      <c r="U3831" s="54">
        <v>208</v>
      </c>
      <c r="V3831" s="55">
        <v>18565</v>
      </c>
      <c r="W3831" s="48">
        <f t="shared" si="2211"/>
        <v>1325</v>
      </c>
      <c r="X3831" s="32">
        <v>47615</v>
      </c>
      <c r="Y3831" s="31">
        <f t="shared" si="2206"/>
        <v>0.38989814134201406</v>
      </c>
      <c r="Z3831" s="30">
        <f t="shared" si="2207"/>
        <v>4.3683713115614826E-3</v>
      </c>
      <c r="AA3831" s="10">
        <f t="shared" si="2201"/>
        <v>89.254807692307693</v>
      </c>
      <c r="AB3831" s="9" t="str">
        <f t="shared" si="2200"/>
        <v>U E</v>
      </c>
      <c r="AC3831" s="28">
        <f t="shared" si="2208"/>
        <v>0.38989814134201406</v>
      </c>
      <c r="AD3831" s="29">
        <f t="shared" si="2209"/>
        <v>4.3683713115614826E-3</v>
      </c>
      <c r="AE3831" s="15">
        <f t="shared" si="2202"/>
        <v>89.254807692307693</v>
      </c>
      <c r="AF3831" s="27" t="e">
        <f t="shared" si="2212"/>
        <v>#REF!</v>
      </c>
      <c r="AG3831" s="7" t="e">
        <f t="shared" si="2212"/>
        <v>#REF!</v>
      </c>
      <c r="AH3831" s="17" t="e">
        <f t="shared" si="2203"/>
        <v>#REF!</v>
      </c>
      <c r="AI3831" s="26" t="e">
        <f t="shared" si="2213"/>
        <v>#REF!</v>
      </c>
      <c r="AJ3831" s="22" t="e">
        <f t="shared" si="2213"/>
        <v>#REF!</v>
      </c>
      <c r="AK3831" s="25" t="e">
        <f t="shared" si="2204"/>
        <v>#REF!</v>
      </c>
      <c r="AL3831" s="60">
        <f t="shared" si="2210"/>
        <v>40003</v>
      </c>
      <c r="AM3831" s="2"/>
    </row>
    <row r="3832" spans="1:39" ht="11.25" x14ac:dyDescent="0.2">
      <c r="A3832" s="2" t="s">
        <v>5</v>
      </c>
      <c r="B3832" s="2" t="str">
        <f t="shared" si="2214"/>
        <v>CACY2009</v>
      </c>
      <c r="C3832" s="2" t="s">
        <v>33</v>
      </c>
      <c r="D3832" s="4">
        <v>40002</v>
      </c>
      <c r="K3832" s="54">
        <f t="shared" si="2205"/>
        <v>0</v>
      </c>
      <c r="T3832" s="53">
        <v>1</v>
      </c>
      <c r="U3832" s="54">
        <v>2</v>
      </c>
      <c r="V3832" s="55">
        <v>762</v>
      </c>
      <c r="W3832" s="48">
        <f t="shared" si="2211"/>
        <v>1321</v>
      </c>
      <c r="X3832" s="32">
        <v>47615</v>
      </c>
      <c r="Y3832" s="31">
        <f t="shared" si="2206"/>
        <v>1.6003360285624279E-2</v>
      </c>
      <c r="Z3832" s="30">
        <f t="shared" si="2207"/>
        <v>4.2003570303475795E-5</v>
      </c>
      <c r="AA3832" s="10">
        <f t="shared" si="2201"/>
        <v>381</v>
      </c>
      <c r="AB3832" s="9" t="str">
        <f t="shared" si="2200"/>
        <v>U E</v>
      </c>
      <c r="AC3832" s="28">
        <f t="shared" si="2208"/>
        <v>1.6003360285624279E-2</v>
      </c>
      <c r="AD3832" s="29">
        <f t="shared" si="2209"/>
        <v>4.2003570303475795E-5</v>
      </c>
      <c r="AE3832" s="15">
        <f t="shared" si="2202"/>
        <v>381</v>
      </c>
      <c r="AF3832" s="27" t="e">
        <f t="shared" si="2212"/>
        <v>#REF!</v>
      </c>
      <c r="AG3832" s="7" t="e">
        <f t="shared" si="2212"/>
        <v>#REF!</v>
      </c>
      <c r="AH3832" s="17" t="e">
        <f t="shared" si="2203"/>
        <v>#REF!</v>
      </c>
      <c r="AI3832" s="26" t="e">
        <f t="shared" si="2213"/>
        <v>#REF!</v>
      </c>
      <c r="AJ3832" s="22" t="e">
        <f t="shared" si="2213"/>
        <v>#REF!</v>
      </c>
      <c r="AK3832" s="25" t="e">
        <f t="shared" si="2204"/>
        <v>#REF!</v>
      </c>
      <c r="AL3832" s="60">
        <f t="shared" si="2210"/>
        <v>40002</v>
      </c>
      <c r="AM3832" s="2"/>
    </row>
    <row r="3833" spans="1:39" ht="11.25" x14ac:dyDescent="0.2">
      <c r="A3833" s="2" t="s">
        <v>5</v>
      </c>
      <c r="B3833" s="2" t="str">
        <f t="shared" si="2214"/>
        <v>CACY2009</v>
      </c>
      <c r="C3833" s="2" t="s">
        <v>33</v>
      </c>
      <c r="D3833" s="4">
        <v>40001</v>
      </c>
      <c r="K3833" s="54">
        <f t="shared" si="2205"/>
        <v>0</v>
      </c>
      <c r="T3833" s="53">
        <v>1</v>
      </c>
      <c r="U3833" s="54">
        <v>1</v>
      </c>
      <c r="V3833" s="55">
        <v>397</v>
      </c>
      <c r="W3833" s="48">
        <f t="shared" si="2211"/>
        <v>1322</v>
      </c>
      <c r="X3833" s="32">
        <v>47615</v>
      </c>
      <c r="Y3833" s="31">
        <f t="shared" si="2206"/>
        <v>8.3377087052399455E-3</v>
      </c>
      <c r="Z3833" s="30">
        <f t="shared" si="2207"/>
        <v>2.1001785151737897E-5</v>
      </c>
      <c r="AA3833" s="10">
        <f t="shared" si="2201"/>
        <v>397</v>
      </c>
      <c r="AB3833" s="9" t="str">
        <f t="shared" si="2200"/>
        <v>U E</v>
      </c>
      <c r="AC3833" s="28">
        <f t="shared" si="2208"/>
        <v>8.3377087052399455E-3</v>
      </c>
      <c r="AD3833" s="29">
        <f t="shared" si="2209"/>
        <v>2.1001785151737897E-5</v>
      </c>
      <c r="AE3833" s="15">
        <f t="shared" si="2202"/>
        <v>397</v>
      </c>
      <c r="AF3833" s="27" t="e">
        <f t="shared" si="2212"/>
        <v>#REF!</v>
      </c>
      <c r="AG3833" s="7" t="e">
        <f t="shared" si="2212"/>
        <v>#REF!</v>
      </c>
      <c r="AH3833" s="17" t="e">
        <f t="shared" si="2203"/>
        <v>#REF!</v>
      </c>
      <c r="AI3833" s="26" t="e">
        <f t="shared" si="2213"/>
        <v>#REF!</v>
      </c>
      <c r="AJ3833" s="22" t="e">
        <f t="shared" si="2213"/>
        <v>#REF!</v>
      </c>
      <c r="AK3833" s="25" t="e">
        <f t="shared" si="2204"/>
        <v>#REF!</v>
      </c>
      <c r="AL3833" s="60">
        <f t="shared" si="2210"/>
        <v>40001</v>
      </c>
      <c r="AM3833" s="2"/>
    </row>
    <row r="3834" spans="1:39" ht="11.25" x14ac:dyDescent="0.2">
      <c r="A3834" s="2" t="s">
        <v>5</v>
      </c>
      <c r="B3834" s="2" t="str">
        <f t="shared" si="2214"/>
        <v>CACY2009</v>
      </c>
      <c r="C3834" s="2" t="s">
        <v>33</v>
      </c>
      <c r="D3834" s="4">
        <v>40000</v>
      </c>
      <c r="K3834" s="54">
        <f t="shared" si="2205"/>
        <v>0</v>
      </c>
      <c r="T3834" s="53">
        <v>3</v>
      </c>
      <c r="U3834" s="54">
        <v>3</v>
      </c>
      <c r="V3834" s="55">
        <v>475</v>
      </c>
      <c r="W3834" s="48">
        <f t="shared" si="2211"/>
        <v>1322</v>
      </c>
      <c r="X3834" s="32">
        <v>47615</v>
      </c>
      <c r="Y3834" s="31">
        <f t="shared" si="2206"/>
        <v>9.9758479470755008E-3</v>
      </c>
      <c r="Z3834" s="30">
        <f t="shared" si="2207"/>
        <v>6.3005355455213695E-5</v>
      </c>
      <c r="AA3834" s="10">
        <f t="shared" si="2201"/>
        <v>158.33333333333331</v>
      </c>
      <c r="AB3834" s="9" t="str">
        <f t="shared" si="2200"/>
        <v>U E</v>
      </c>
      <c r="AC3834" s="28">
        <f t="shared" si="2208"/>
        <v>9.9758479470755008E-3</v>
      </c>
      <c r="AD3834" s="29">
        <f t="shared" si="2209"/>
        <v>6.3005355455213695E-5</v>
      </c>
      <c r="AE3834" s="15">
        <f t="shared" si="2202"/>
        <v>158.33333333333331</v>
      </c>
      <c r="AF3834" s="27" t="e">
        <f t="shared" si="2212"/>
        <v>#REF!</v>
      </c>
      <c r="AG3834" s="7" t="e">
        <f t="shared" si="2212"/>
        <v>#REF!</v>
      </c>
      <c r="AH3834" s="17" t="e">
        <f t="shared" si="2203"/>
        <v>#REF!</v>
      </c>
      <c r="AI3834" s="26" t="e">
        <f t="shared" si="2213"/>
        <v>#REF!</v>
      </c>
      <c r="AJ3834" s="22" t="e">
        <f t="shared" si="2213"/>
        <v>#REF!</v>
      </c>
      <c r="AK3834" s="25" t="e">
        <f t="shared" si="2204"/>
        <v>#REF!</v>
      </c>
      <c r="AL3834" s="60">
        <f t="shared" si="2210"/>
        <v>40000</v>
      </c>
      <c r="AM3834" s="2"/>
    </row>
    <row r="3835" spans="1:39" ht="11.25" x14ac:dyDescent="0.2">
      <c r="A3835" s="2" t="s">
        <v>5</v>
      </c>
      <c r="B3835" s="2" t="str">
        <f t="shared" si="2214"/>
        <v>CACY2009</v>
      </c>
      <c r="C3835" s="2" t="s">
        <v>33</v>
      </c>
      <c r="D3835" s="4">
        <v>39999</v>
      </c>
      <c r="K3835" s="54">
        <f t="shared" si="2205"/>
        <v>0</v>
      </c>
      <c r="T3835" s="53">
        <v>3</v>
      </c>
      <c r="U3835" s="54">
        <v>5</v>
      </c>
      <c r="V3835" s="55">
        <v>886</v>
      </c>
      <c r="W3835" s="48">
        <f t="shared" si="2211"/>
        <v>1322</v>
      </c>
      <c r="X3835" s="32">
        <v>47615</v>
      </c>
      <c r="Y3835" s="31">
        <f t="shared" si="2206"/>
        <v>1.8607581644439777E-2</v>
      </c>
      <c r="Z3835" s="30">
        <f t="shared" si="2207"/>
        <v>1.0500892575868948E-4</v>
      </c>
      <c r="AA3835" s="10">
        <f t="shared" si="2201"/>
        <v>177.20000000000002</v>
      </c>
      <c r="AB3835" s="9" t="str">
        <f t="shared" ref="AB3835:AB3898" si="2215">IF(E3835&gt;0,"M E","U E")</f>
        <v>U E</v>
      </c>
      <c r="AC3835" s="28">
        <f t="shared" si="2208"/>
        <v>1.8607581644439777E-2</v>
      </c>
      <c r="AD3835" s="29">
        <f t="shared" si="2209"/>
        <v>1.0500892575868948E-4</v>
      </c>
      <c r="AE3835" s="15">
        <f t="shared" si="2202"/>
        <v>177.20000000000002</v>
      </c>
      <c r="AF3835" s="27" t="e">
        <f t="shared" si="2212"/>
        <v>#REF!</v>
      </c>
      <c r="AG3835" s="7" t="e">
        <f t="shared" si="2212"/>
        <v>#REF!</v>
      </c>
      <c r="AH3835" s="17" t="e">
        <f t="shared" si="2203"/>
        <v>#REF!</v>
      </c>
      <c r="AI3835" s="26" t="e">
        <f t="shared" si="2213"/>
        <v>#REF!</v>
      </c>
      <c r="AJ3835" s="22" t="e">
        <f t="shared" si="2213"/>
        <v>#REF!</v>
      </c>
      <c r="AK3835" s="25" t="e">
        <f t="shared" si="2204"/>
        <v>#REF!</v>
      </c>
      <c r="AL3835" s="60">
        <f t="shared" si="2210"/>
        <v>39999</v>
      </c>
      <c r="AM3835" s="2"/>
    </row>
    <row r="3836" spans="1:39" ht="11.25" x14ac:dyDescent="0.2">
      <c r="A3836" s="2" t="s">
        <v>5</v>
      </c>
      <c r="B3836" s="2" t="str">
        <f t="shared" si="2214"/>
        <v>CACY2009</v>
      </c>
      <c r="C3836" s="2" t="s">
        <v>33</v>
      </c>
      <c r="D3836" s="4">
        <v>39998</v>
      </c>
      <c r="K3836" s="54">
        <f t="shared" si="2205"/>
        <v>0</v>
      </c>
      <c r="T3836" s="53">
        <v>4</v>
      </c>
      <c r="U3836" s="54">
        <v>5</v>
      </c>
      <c r="V3836" s="55">
        <v>686</v>
      </c>
      <c r="W3836" s="48">
        <f t="shared" si="2211"/>
        <v>1322</v>
      </c>
      <c r="X3836" s="32">
        <v>47615</v>
      </c>
      <c r="Y3836" s="31">
        <f t="shared" si="2206"/>
        <v>1.4407224614092199E-2</v>
      </c>
      <c r="Z3836" s="30">
        <f t="shared" si="2207"/>
        <v>1.0500892575868948E-4</v>
      </c>
      <c r="AA3836" s="10">
        <f t="shared" si="2201"/>
        <v>137.20000000000002</v>
      </c>
      <c r="AB3836" s="9" t="str">
        <f t="shared" si="2215"/>
        <v>U E</v>
      </c>
      <c r="AC3836" s="28">
        <f t="shared" si="2208"/>
        <v>1.4407224614092199E-2</v>
      </c>
      <c r="AD3836" s="29">
        <f t="shared" si="2209"/>
        <v>1.0500892575868948E-4</v>
      </c>
      <c r="AE3836" s="15">
        <f t="shared" si="2202"/>
        <v>137.20000000000002</v>
      </c>
      <c r="AF3836" s="27" t="e">
        <f t="shared" si="2212"/>
        <v>#REF!</v>
      </c>
      <c r="AG3836" s="7" t="e">
        <f t="shared" si="2212"/>
        <v>#REF!</v>
      </c>
      <c r="AH3836" s="17" t="e">
        <f t="shared" si="2203"/>
        <v>#REF!</v>
      </c>
      <c r="AI3836" s="26" t="e">
        <f t="shared" si="2213"/>
        <v>#REF!</v>
      </c>
      <c r="AJ3836" s="22" t="e">
        <f t="shared" si="2213"/>
        <v>#REF!</v>
      </c>
      <c r="AK3836" s="25" t="e">
        <f t="shared" si="2204"/>
        <v>#REF!</v>
      </c>
      <c r="AL3836" s="60">
        <f t="shared" si="2210"/>
        <v>39998</v>
      </c>
      <c r="AM3836" s="2"/>
    </row>
    <row r="3837" spans="1:39" ht="11.25" x14ac:dyDescent="0.2">
      <c r="A3837" s="2" t="s">
        <v>5</v>
      </c>
      <c r="B3837" s="2" t="str">
        <f t="shared" si="2214"/>
        <v>CACY2009</v>
      </c>
      <c r="C3837" s="2" t="s">
        <v>33</v>
      </c>
      <c r="D3837" s="4">
        <v>39997</v>
      </c>
      <c r="K3837" s="54">
        <f t="shared" si="2205"/>
        <v>0</v>
      </c>
      <c r="T3837" s="53">
        <v>24</v>
      </c>
      <c r="U3837" s="54">
        <v>2175</v>
      </c>
      <c r="V3837" s="55">
        <v>146911</v>
      </c>
      <c r="W3837" s="48">
        <f t="shared" si="2211"/>
        <v>1320</v>
      </c>
      <c r="X3837" s="32">
        <v>47615</v>
      </c>
      <c r="Y3837" s="31">
        <f t="shared" si="2206"/>
        <v>3.0853932584269663</v>
      </c>
      <c r="Z3837" s="30">
        <f t="shared" si="2207"/>
        <v>4.5678882705029927E-2</v>
      </c>
      <c r="AA3837" s="10">
        <f t="shared" ref="AA3837:AA3900" si="2216">IF(Z3837=0,0,Y3837/Z3837)</f>
        <v>67.545287356321836</v>
      </c>
      <c r="AB3837" s="9" t="str">
        <f t="shared" si="2215"/>
        <v>U E</v>
      </c>
      <c r="AC3837" s="28">
        <f t="shared" si="2208"/>
        <v>3.0853932584269663</v>
      </c>
      <c r="AD3837" s="29">
        <f t="shared" si="2209"/>
        <v>4.5678882705029927E-2</v>
      </c>
      <c r="AE3837" s="15">
        <f t="shared" ref="AE3837:AE3900" si="2217">IF(AD3837=0,0,AC3837/AD3837)</f>
        <v>67.545287356321836</v>
      </c>
      <c r="AF3837" s="27" t="e">
        <f t="shared" si="2212"/>
        <v>#REF!</v>
      </c>
      <c r="AG3837" s="7" t="e">
        <f t="shared" si="2212"/>
        <v>#REF!</v>
      </c>
      <c r="AH3837" s="17" t="e">
        <f t="shared" ref="AH3837:AH3900" si="2218">AF3837/AG3837</f>
        <v>#REF!</v>
      </c>
      <c r="AI3837" s="26" t="e">
        <f t="shared" si="2213"/>
        <v>#REF!</v>
      </c>
      <c r="AJ3837" s="22" t="e">
        <f t="shared" si="2213"/>
        <v>#REF!</v>
      </c>
      <c r="AK3837" s="25" t="e">
        <f t="shared" ref="AK3837:AK3900" si="2219">AI3837/AJ3837</f>
        <v>#REF!</v>
      </c>
      <c r="AL3837" s="60">
        <f t="shared" si="2210"/>
        <v>39997</v>
      </c>
      <c r="AM3837" s="2"/>
    </row>
    <row r="3838" spans="1:39" ht="11.25" x14ac:dyDescent="0.2">
      <c r="A3838" s="2" t="s">
        <v>5</v>
      </c>
      <c r="B3838" s="2" t="str">
        <f t="shared" si="2214"/>
        <v>CACY2009</v>
      </c>
      <c r="C3838" s="2" t="s">
        <v>33</v>
      </c>
      <c r="D3838" s="4">
        <v>39996</v>
      </c>
      <c r="K3838" s="54">
        <f t="shared" si="2205"/>
        <v>0</v>
      </c>
      <c r="T3838" s="53">
        <v>14</v>
      </c>
      <c r="U3838" s="54">
        <v>137</v>
      </c>
      <c r="V3838" s="55">
        <v>30748</v>
      </c>
      <c r="W3838" s="48">
        <f t="shared" si="2211"/>
        <v>1299</v>
      </c>
      <c r="X3838" s="32">
        <v>47615</v>
      </c>
      <c r="Y3838" s="31">
        <f t="shared" si="2206"/>
        <v>0.6457628898456369</v>
      </c>
      <c r="Z3838" s="30">
        <f t="shared" si="2207"/>
        <v>2.8772445657880919E-3</v>
      </c>
      <c r="AA3838" s="10">
        <f t="shared" si="2216"/>
        <v>224.43795620437959</v>
      </c>
      <c r="AB3838" s="9" t="str">
        <f t="shared" si="2215"/>
        <v>U E</v>
      </c>
      <c r="AC3838" s="28">
        <f t="shared" si="2208"/>
        <v>0.6457628898456369</v>
      </c>
      <c r="AD3838" s="29">
        <f t="shared" si="2209"/>
        <v>2.8772445657880919E-3</v>
      </c>
      <c r="AE3838" s="15">
        <f t="shared" si="2217"/>
        <v>224.43795620437959</v>
      </c>
      <c r="AF3838" s="27" t="e">
        <f t="shared" si="2212"/>
        <v>#REF!</v>
      </c>
      <c r="AG3838" s="7" t="e">
        <f t="shared" si="2212"/>
        <v>#REF!</v>
      </c>
      <c r="AH3838" s="17" t="e">
        <f t="shared" si="2218"/>
        <v>#REF!</v>
      </c>
      <c r="AI3838" s="26" t="e">
        <f t="shared" si="2213"/>
        <v>#REF!</v>
      </c>
      <c r="AJ3838" s="22" t="e">
        <f t="shared" si="2213"/>
        <v>#REF!</v>
      </c>
      <c r="AK3838" s="25" t="e">
        <f t="shared" si="2219"/>
        <v>#REF!</v>
      </c>
      <c r="AL3838" s="60">
        <f t="shared" si="2210"/>
        <v>39996</v>
      </c>
      <c r="AM3838" s="2"/>
    </row>
    <row r="3839" spans="1:39" ht="11.25" x14ac:dyDescent="0.2">
      <c r="A3839" s="2" t="s">
        <v>5</v>
      </c>
      <c r="B3839" s="2" t="str">
        <f t="shared" si="2214"/>
        <v>CACY2009</v>
      </c>
      <c r="C3839" s="2" t="s">
        <v>33</v>
      </c>
      <c r="D3839" s="4">
        <v>39995</v>
      </c>
      <c r="K3839" s="54">
        <f t="shared" si="2205"/>
        <v>0</v>
      </c>
      <c r="T3839" s="53">
        <v>8</v>
      </c>
      <c r="U3839" s="54">
        <v>39</v>
      </c>
      <c r="V3839" s="55">
        <v>9590</v>
      </c>
      <c r="W3839" s="48">
        <f t="shared" si="2211"/>
        <v>1288</v>
      </c>
      <c r="X3839" s="32">
        <v>47615</v>
      </c>
      <c r="Y3839" s="31">
        <f t="shared" si="2206"/>
        <v>0.20140711960516644</v>
      </c>
      <c r="Z3839" s="30">
        <f t="shared" si="2207"/>
        <v>8.1906962091777798E-4</v>
      </c>
      <c r="AA3839" s="10">
        <f t="shared" si="2216"/>
        <v>245.89743589743591</v>
      </c>
      <c r="AB3839" s="9" t="str">
        <f t="shared" si="2215"/>
        <v>U E</v>
      </c>
      <c r="AC3839" s="28">
        <f t="shared" si="2208"/>
        <v>0.20140711960516644</v>
      </c>
      <c r="AD3839" s="29">
        <f t="shared" si="2209"/>
        <v>8.1906962091777798E-4</v>
      </c>
      <c r="AE3839" s="15">
        <f t="shared" si="2217"/>
        <v>245.89743589743591</v>
      </c>
      <c r="AF3839" s="27" t="e">
        <f t="shared" si="2212"/>
        <v>#REF!</v>
      </c>
      <c r="AG3839" s="7" t="e">
        <f t="shared" si="2212"/>
        <v>#REF!</v>
      </c>
      <c r="AH3839" s="17" t="e">
        <f t="shared" si="2218"/>
        <v>#REF!</v>
      </c>
      <c r="AI3839" s="26" t="e">
        <f t="shared" si="2213"/>
        <v>#REF!</v>
      </c>
      <c r="AJ3839" s="22" t="e">
        <f t="shared" si="2213"/>
        <v>#REF!</v>
      </c>
      <c r="AK3839" s="25" t="e">
        <f t="shared" si="2219"/>
        <v>#REF!</v>
      </c>
      <c r="AL3839" s="60">
        <f t="shared" si="2210"/>
        <v>39995</v>
      </c>
      <c r="AM3839" s="2"/>
    </row>
    <row r="3840" spans="1:39" ht="11.25" x14ac:dyDescent="0.2">
      <c r="A3840" s="2" t="s">
        <v>5</v>
      </c>
      <c r="B3840" s="2" t="str">
        <f t="shared" si="2214"/>
        <v>CACY2009</v>
      </c>
      <c r="C3840" s="2" t="s">
        <v>33</v>
      </c>
      <c r="D3840" s="4">
        <v>39994</v>
      </c>
      <c r="G3840" s="69">
        <v>118</v>
      </c>
      <c r="H3840" s="71">
        <v>1.18</v>
      </c>
      <c r="I3840" s="76">
        <v>100</v>
      </c>
      <c r="K3840" s="54">
        <f t="shared" si="2205"/>
        <v>0</v>
      </c>
      <c r="T3840" s="53">
        <v>3</v>
      </c>
      <c r="U3840" s="54">
        <v>3</v>
      </c>
      <c r="V3840" s="55">
        <v>673</v>
      </c>
      <c r="W3840" s="48">
        <f t="shared" si="2211"/>
        <v>1281</v>
      </c>
      <c r="X3840" s="32">
        <v>47615</v>
      </c>
      <c r="Y3840" s="31">
        <f t="shared" si="2206"/>
        <v>1.4134201407119604E-2</v>
      </c>
      <c r="Z3840" s="30">
        <f t="shared" si="2207"/>
        <v>6.3005355455213695E-5</v>
      </c>
      <c r="AA3840" s="10">
        <f t="shared" si="2216"/>
        <v>224.33333333333331</v>
      </c>
      <c r="AB3840" s="9" t="str">
        <f t="shared" si="2215"/>
        <v>U E</v>
      </c>
      <c r="AC3840" s="28">
        <f t="shared" si="2208"/>
        <v>1.4134201407119604E-2</v>
      </c>
      <c r="AD3840" s="29">
        <f t="shared" si="2209"/>
        <v>6.3005355455213695E-5</v>
      </c>
      <c r="AE3840" s="15">
        <f t="shared" si="2217"/>
        <v>224.33333333333331</v>
      </c>
      <c r="AF3840" s="27" t="e">
        <f t="shared" si="2212"/>
        <v>#REF!</v>
      </c>
      <c r="AG3840" s="7" t="e">
        <f t="shared" si="2212"/>
        <v>#REF!</v>
      </c>
      <c r="AH3840" s="17" t="e">
        <f t="shared" si="2218"/>
        <v>#REF!</v>
      </c>
      <c r="AI3840" s="26" t="e">
        <f t="shared" si="2213"/>
        <v>#REF!</v>
      </c>
      <c r="AJ3840" s="22" t="e">
        <f t="shared" si="2213"/>
        <v>#REF!</v>
      </c>
      <c r="AK3840" s="25" t="e">
        <f t="shared" si="2219"/>
        <v>#REF!</v>
      </c>
      <c r="AL3840" s="60">
        <f t="shared" si="2210"/>
        <v>39994</v>
      </c>
      <c r="AM3840" s="2"/>
    </row>
    <row r="3841" spans="1:39" ht="11.25" x14ac:dyDescent="0.2">
      <c r="A3841" s="2" t="s">
        <v>5</v>
      </c>
      <c r="B3841" s="2" t="str">
        <f t="shared" si="2214"/>
        <v>CACY2009</v>
      </c>
      <c r="C3841" s="2" t="s">
        <v>33</v>
      </c>
      <c r="D3841" s="4">
        <v>39993</v>
      </c>
      <c r="K3841" s="54">
        <f t="shared" si="2205"/>
        <v>0</v>
      </c>
      <c r="T3841" s="53">
        <v>4</v>
      </c>
      <c r="U3841" s="54">
        <v>36</v>
      </c>
      <c r="V3841" s="55">
        <v>10631</v>
      </c>
      <c r="W3841" s="48">
        <f t="shared" si="2211"/>
        <v>1281</v>
      </c>
      <c r="X3841" s="32">
        <v>47615</v>
      </c>
      <c r="Y3841" s="31">
        <f t="shared" si="2206"/>
        <v>0.22326997794812559</v>
      </c>
      <c r="Z3841" s="30">
        <f t="shared" si="2207"/>
        <v>7.5606426546256434E-4</v>
      </c>
      <c r="AA3841" s="10">
        <f t="shared" si="2216"/>
        <v>295.30555555555554</v>
      </c>
      <c r="AB3841" s="9" t="str">
        <f t="shared" si="2215"/>
        <v>U E</v>
      </c>
      <c r="AC3841" s="28">
        <f t="shared" si="2208"/>
        <v>0.22326997794812559</v>
      </c>
      <c r="AD3841" s="29">
        <f t="shared" si="2209"/>
        <v>7.5606426546256434E-4</v>
      </c>
      <c r="AE3841" s="15">
        <f t="shared" si="2217"/>
        <v>295.30555555555554</v>
      </c>
      <c r="AF3841" s="27" t="e">
        <f t="shared" si="2212"/>
        <v>#REF!</v>
      </c>
      <c r="AG3841" s="7" t="e">
        <f t="shared" si="2212"/>
        <v>#REF!</v>
      </c>
      <c r="AH3841" s="17" t="e">
        <f t="shared" si="2218"/>
        <v>#REF!</v>
      </c>
      <c r="AI3841" s="26" t="e">
        <f t="shared" si="2213"/>
        <v>#REF!</v>
      </c>
      <c r="AJ3841" s="22" t="e">
        <f t="shared" si="2213"/>
        <v>#REF!</v>
      </c>
      <c r="AK3841" s="25" t="e">
        <f t="shared" si="2219"/>
        <v>#REF!</v>
      </c>
      <c r="AL3841" s="60">
        <f t="shared" si="2210"/>
        <v>39993</v>
      </c>
      <c r="AM3841" s="2"/>
    </row>
    <row r="3842" spans="1:39" ht="11.25" x14ac:dyDescent="0.2">
      <c r="A3842" s="2" t="s">
        <v>5</v>
      </c>
      <c r="B3842" s="2" t="str">
        <f t="shared" si="2214"/>
        <v>CACY2009</v>
      </c>
      <c r="C3842" s="2" t="s">
        <v>33</v>
      </c>
      <c r="D3842" s="4">
        <v>39992</v>
      </c>
      <c r="K3842" s="54">
        <f t="shared" si="2205"/>
        <v>0</v>
      </c>
      <c r="T3842" s="53">
        <v>4</v>
      </c>
      <c r="U3842" s="54">
        <v>244</v>
      </c>
      <c r="V3842" s="55">
        <v>39804</v>
      </c>
      <c r="W3842" s="48">
        <f t="shared" si="2211"/>
        <v>1281</v>
      </c>
      <c r="X3842" s="32">
        <v>47615</v>
      </c>
      <c r="Y3842" s="31">
        <f t="shared" si="2206"/>
        <v>0.83595505617977528</v>
      </c>
      <c r="Z3842" s="30">
        <f t="shared" si="2207"/>
        <v>5.1244355770240467E-3</v>
      </c>
      <c r="AA3842" s="10">
        <f t="shared" si="2216"/>
        <v>163.13114754098362</v>
      </c>
      <c r="AB3842" s="9" t="str">
        <f t="shared" si="2215"/>
        <v>U E</v>
      </c>
      <c r="AC3842" s="28">
        <f t="shared" si="2208"/>
        <v>0.83595505617977528</v>
      </c>
      <c r="AD3842" s="29">
        <f t="shared" si="2209"/>
        <v>5.1244355770240467E-3</v>
      </c>
      <c r="AE3842" s="15">
        <f t="shared" si="2217"/>
        <v>163.13114754098362</v>
      </c>
      <c r="AF3842" s="27" t="e">
        <f t="shared" si="2212"/>
        <v>#REF!</v>
      </c>
      <c r="AG3842" s="7" t="e">
        <f t="shared" si="2212"/>
        <v>#REF!</v>
      </c>
      <c r="AH3842" s="17" t="e">
        <f t="shared" si="2218"/>
        <v>#REF!</v>
      </c>
      <c r="AI3842" s="26" t="e">
        <f t="shared" si="2213"/>
        <v>#REF!</v>
      </c>
      <c r="AJ3842" s="22" t="e">
        <f t="shared" si="2213"/>
        <v>#REF!</v>
      </c>
      <c r="AK3842" s="25" t="e">
        <f t="shared" si="2219"/>
        <v>#REF!</v>
      </c>
      <c r="AL3842" s="60">
        <f t="shared" si="2210"/>
        <v>39992</v>
      </c>
      <c r="AM3842" s="2"/>
    </row>
    <row r="3843" spans="1:39" ht="11.25" x14ac:dyDescent="0.2">
      <c r="A3843" s="2" t="s">
        <v>5</v>
      </c>
      <c r="B3843" s="2" t="str">
        <f t="shared" si="2214"/>
        <v>CACY2009</v>
      </c>
      <c r="C3843" s="2" t="s">
        <v>33</v>
      </c>
      <c r="D3843" s="4">
        <v>39991</v>
      </c>
      <c r="K3843" s="54">
        <f t="shared" si="2205"/>
        <v>0</v>
      </c>
      <c r="T3843" s="53">
        <v>2</v>
      </c>
      <c r="U3843" s="54">
        <v>2</v>
      </c>
      <c r="V3843" s="55">
        <v>186</v>
      </c>
      <c r="W3843" s="48">
        <f t="shared" si="2211"/>
        <v>1279</v>
      </c>
      <c r="X3843" s="32">
        <v>47615</v>
      </c>
      <c r="Y3843" s="31">
        <f t="shared" si="2206"/>
        <v>3.9063320382232486E-3</v>
      </c>
      <c r="Z3843" s="30">
        <f t="shared" si="2207"/>
        <v>4.2003570303475795E-5</v>
      </c>
      <c r="AA3843" s="10">
        <f t="shared" si="2216"/>
        <v>92.999999999999986</v>
      </c>
      <c r="AB3843" s="9" t="str">
        <f t="shared" si="2215"/>
        <v>U E</v>
      </c>
      <c r="AC3843" s="28">
        <f t="shared" si="2208"/>
        <v>3.9063320382232486E-3</v>
      </c>
      <c r="AD3843" s="29">
        <f t="shared" si="2209"/>
        <v>4.2003570303475795E-5</v>
      </c>
      <c r="AE3843" s="15">
        <f t="shared" si="2217"/>
        <v>92.999999999999986</v>
      </c>
      <c r="AF3843" s="27" t="e">
        <f t="shared" si="2212"/>
        <v>#REF!</v>
      </c>
      <c r="AG3843" s="7" t="e">
        <f t="shared" si="2212"/>
        <v>#REF!</v>
      </c>
      <c r="AH3843" s="17" t="e">
        <f t="shared" si="2218"/>
        <v>#REF!</v>
      </c>
      <c r="AI3843" s="26" t="e">
        <f t="shared" si="2213"/>
        <v>#REF!</v>
      </c>
      <c r="AJ3843" s="22" t="e">
        <f t="shared" si="2213"/>
        <v>#REF!</v>
      </c>
      <c r="AK3843" s="25" t="e">
        <f t="shared" si="2219"/>
        <v>#REF!</v>
      </c>
      <c r="AL3843" s="60">
        <f t="shared" si="2210"/>
        <v>39991</v>
      </c>
      <c r="AM3843" s="2"/>
    </row>
    <row r="3844" spans="1:39" ht="11.25" x14ac:dyDescent="0.2">
      <c r="A3844" s="2" t="s">
        <v>5</v>
      </c>
      <c r="B3844" s="2" t="str">
        <f t="shared" si="2214"/>
        <v>CACY2009</v>
      </c>
      <c r="C3844" s="2" t="s">
        <v>33</v>
      </c>
      <c r="D3844" s="4">
        <v>39990</v>
      </c>
      <c r="K3844" s="54">
        <f t="shared" si="2205"/>
        <v>0</v>
      </c>
      <c r="T3844" s="53">
        <v>3</v>
      </c>
      <c r="U3844" s="54">
        <v>130</v>
      </c>
      <c r="V3844" s="55">
        <v>17011</v>
      </c>
      <c r="W3844" s="48">
        <f t="shared" si="2211"/>
        <v>1278</v>
      </c>
      <c r="X3844" s="32">
        <v>47615</v>
      </c>
      <c r="Y3844" s="31">
        <f t="shared" si="2206"/>
        <v>0.35726136721621338</v>
      </c>
      <c r="Z3844" s="30">
        <f t="shared" si="2207"/>
        <v>2.7302320697259268E-3</v>
      </c>
      <c r="AA3844" s="10">
        <f t="shared" si="2216"/>
        <v>130.85384615384615</v>
      </c>
      <c r="AB3844" s="9" t="str">
        <f t="shared" si="2215"/>
        <v>U E</v>
      </c>
      <c r="AC3844" s="28">
        <f t="shared" si="2208"/>
        <v>0.35726136721621338</v>
      </c>
      <c r="AD3844" s="29">
        <f t="shared" si="2209"/>
        <v>2.7302320697259268E-3</v>
      </c>
      <c r="AE3844" s="15">
        <f t="shared" si="2217"/>
        <v>130.85384615384615</v>
      </c>
      <c r="AF3844" s="27" t="e">
        <f t="shared" si="2212"/>
        <v>#REF!</v>
      </c>
      <c r="AG3844" s="7" t="e">
        <f t="shared" si="2212"/>
        <v>#REF!</v>
      </c>
      <c r="AH3844" s="17" t="e">
        <f t="shared" si="2218"/>
        <v>#REF!</v>
      </c>
      <c r="AI3844" s="26" t="e">
        <f t="shared" si="2213"/>
        <v>#REF!</v>
      </c>
      <c r="AJ3844" s="22" t="e">
        <f t="shared" si="2213"/>
        <v>#REF!</v>
      </c>
      <c r="AK3844" s="25" t="e">
        <f t="shared" si="2219"/>
        <v>#REF!</v>
      </c>
      <c r="AL3844" s="60">
        <f t="shared" si="2210"/>
        <v>39990</v>
      </c>
      <c r="AM3844" s="2"/>
    </row>
    <row r="3845" spans="1:39" ht="11.25" x14ac:dyDescent="0.2">
      <c r="A3845" s="2" t="s">
        <v>5</v>
      </c>
      <c r="B3845" s="2" t="str">
        <f t="shared" si="2214"/>
        <v>CACY2009</v>
      </c>
      <c r="C3845" s="2" t="s">
        <v>33</v>
      </c>
      <c r="D3845" s="4">
        <v>39989</v>
      </c>
      <c r="K3845" s="54">
        <f t="shared" ref="K3845:K3908" si="2220">L3845-J3845</f>
        <v>0</v>
      </c>
      <c r="T3845" s="53">
        <v>2</v>
      </c>
      <c r="U3845" s="54">
        <v>20</v>
      </c>
      <c r="V3845" s="55">
        <v>1189</v>
      </c>
      <c r="W3845" s="48">
        <f t="shared" si="2211"/>
        <v>1276</v>
      </c>
      <c r="X3845" s="32">
        <v>47615</v>
      </c>
      <c r="Y3845" s="31">
        <f t="shared" si="2206"/>
        <v>2.497112254541636E-2</v>
      </c>
      <c r="Z3845" s="30">
        <f t="shared" si="2207"/>
        <v>4.2003570303475793E-4</v>
      </c>
      <c r="AA3845" s="10">
        <f t="shared" si="2216"/>
        <v>59.45</v>
      </c>
      <c r="AB3845" s="9" t="str">
        <f t="shared" si="2215"/>
        <v>U E</v>
      </c>
      <c r="AC3845" s="28">
        <f t="shared" si="2208"/>
        <v>2.497112254541636E-2</v>
      </c>
      <c r="AD3845" s="29">
        <f t="shared" si="2209"/>
        <v>4.2003570303475793E-4</v>
      </c>
      <c r="AE3845" s="15">
        <f t="shared" si="2217"/>
        <v>59.45</v>
      </c>
      <c r="AF3845" s="27" t="e">
        <f t="shared" si="2212"/>
        <v>#REF!</v>
      </c>
      <c r="AG3845" s="7" t="e">
        <f t="shared" si="2212"/>
        <v>#REF!</v>
      </c>
      <c r="AH3845" s="17" t="e">
        <f t="shared" si="2218"/>
        <v>#REF!</v>
      </c>
      <c r="AI3845" s="26" t="e">
        <f t="shared" si="2213"/>
        <v>#REF!</v>
      </c>
      <c r="AJ3845" s="22" t="e">
        <f t="shared" si="2213"/>
        <v>#REF!</v>
      </c>
      <c r="AK3845" s="25" t="e">
        <f t="shared" si="2219"/>
        <v>#REF!</v>
      </c>
      <c r="AL3845" s="60">
        <f t="shared" si="2210"/>
        <v>39989</v>
      </c>
      <c r="AM3845" s="2"/>
    </row>
    <row r="3846" spans="1:39" ht="11.25" x14ac:dyDescent="0.2">
      <c r="A3846" s="2" t="s">
        <v>5</v>
      </c>
      <c r="B3846" s="2" t="str">
        <f t="shared" si="2214"/>
        <v>CACY2009</v>
      </c>
      <c r="C3846" s="2" t="s">
        <v>33</v>
      </c>
      <c r="D3846" s="4">
        <v>39988</v>
      </c>
      <c r="K3846" s="54">
        <f t="shared" si="2220"/>
        <v>0</v>
      </c>
      <c r="T3846" s="53">
        <v>4</v>
      </c>
      <c r="U3846" s="54">
        <v>6</v>
      </c>
      <c r="V3846" s="55">
        <v>450</v>
      </c>
      <c r="W3846" s="48">
        <f t="shared" si="2211"/>
        <v>1276</v>
      </c>
      <c r="X3846" s="32">
        <v>47615</v>
      </c>
      <c r="Y3846" s="31">
        <f t="shared" si="2206"/>
        <v>9.4508033182820542E-3</v>
      </c>
      <c r="Z3846" s="30">
        <f t="shared" si="2207"/>
        <v>1.2601071091042739E-4</v>
      </c>
      <c r="AA3846" s="10">
        <f t="shared" si="2216"/>
        <v>75</v>
      </c>
      <c r="AB3846" s="9" t="str">
        <f t="shared" si="2215"/>
        <v>U E</v>
      </c>
      <c r="AC3846" s="28">
        <f t="shared" si="2208"/>
        <v>9.4508033182820542E-3</v>
      </c>
      <c r="AD3846" s="29">
        <f t="shared" si="2209"/>
        <v>1.2601071091042739E-4</v>
      </c>
      <c r="AE3846" s="15">
        <f t="shared" si="2217"/>
        <v>75</v>
      </c>
      <c r="AF3846" s="27" t="e">
        <f t="shared" si="2212"/>
        <v>#REF!</v>
      </c>
      <c r="AG3846" s="7" t="e">
        <f t="shared" si="2212"/>
        <v>#REF!</v>
      </c>
      <c r="AH3846" s="17" t="e">
        <f t="shared" si="2218"/>
        <v>#REF!</v>
      </c>
      <c r="AI3846" s="26" t="e">
        <f t="shared" si="2213"/>
        <v>#REF!</v>
      </c>
      <c r="AJ3846" s="22" t="e">
        <f t="shared" si="2213"/>
        <v>#REF!</v>
      </c>
      <c r="AK3846" s="25" t="e">
        <f t="shared" si="2219"/>
        <v>#REF!</v>
      </c>
      <c r="AL3846" s="60">
        <f t="shared" si="2210"/>
        <v>39988</v>
      </c>
      <c r="AM3846" s="2"/>
    </row>
    <row r="3847" spans="1:39" ht="11.25" x14ac:dyDescent="0.2">
      <c r="A3847" s="2" t="s">
        <v>5</v>
      </c>
      <c r="B3847" s="2" t="str">
        <f t="shared" si="2214"/>
        <v>CACY2009</v>
      </c>
      <c r="C3847" s="2" t="s">
        <v>33</v>
      </c>
      <c r="D3847" s="4">
        <v>39987</v>
      </c>
      <c r="K3847" s="54">
        <f t="shared" si="2220"/>
        <v>0</v>
      </c>
      <c r="T3847" s="53">
        <v>3</v>
      </c>
      <c r="U3847" s="54">
        <v>235</v>
      </c>
      <c r="V3847" s="55">
        <v>64833</v>
      </c>
      <c r="W3847" s="48">
        <f t="shared" si="2211"/>
        <v>1275</v>
      </c>
      <c r="X3847" s="32">
        <v>47615</v>
      </c>
      <c r="Y3847" s="31">
        <f t="shared" si="2206"/>
        <v>1.3616087367426231</v>
      </c>
      <c r="Z3847" s="30">
        <f t="shared" si="2207"/>
        <v>4.9354195106584061E-3</v>
      </c>
      <c r="AA3847" s="10">
        <f t="shared" si="2216"/>
        <v>275.88510638297868</v>
      </c>
      <c r="AB3847" s="9" t="str">
        <f t="shared" si="2215"/>
        <v>U E</v>
      </c>
      <c r="AC3847" s="28">
        <f t="shared" si="2208"/>
        <v>1.3616087367426231</v>
      </c>
      <c r="AD3847" s="29">
        <f t="shared" si="2209"/>
        <v>4.9354195106584061E-3</v>
      </c>
      <c r="AE3847" s="15">
        <f t="shared" si="2217"/>
        <v>275.88510638297868</v>
      </c>
      <c r="AF3847" s="27" t="e">
        <f t="shared" si="2212"/>
        <v>#REF!</v>
      </c>
      <c r="AG3847" s="7" t="e">
        <f t="shared" si="2212"/>
        <v>#REF!</v>
      </c>
      <c r="AH3847" s="17" t="e">
        <f t="shared" si="2218"/>
        <v>#REF!</v>
      </c>
      <c r="AI3847" s="26" t="e">
        <f t="shared" si="2213"/>
        <v>#REF!</v>
      </c>
      <c r="AJ3847" s="22" t="e">
        <f t="shared" si="2213"/>
        <v>#REF!</v>
      </c>
      <c r="AK3847" s="25" t="e">
        <f t="shared" si="2219"/>
        <v>#REF!</v>
      </c>
      <c r="AL3847" s="60">
        <f t="shared" si="2210"/>
        <v>39987</v>
      </c>
      <c r="AM3847" s="2"/>
    </row>
    <row r="3848" spans="1:39" ht="11.25" x14ac:dyDescent="0.2">
      <c r="A3848" s="2" t="s">
        <v>5</v>
      </c>
      <c r="B3848" s="2" t="str">
        <f t="shared" si="2214"/>
        <v>CACY2009</v>
      </c>
      <c r="C3848" s="2" t="s">
        <v>33</v>
      </c>
      <c r="D3848" s="4">
        <v>39986</v>
      </c>
      <c r="K3848" s="54">
        <f t="shared" si="2220"/>
        <v>0</v>
      </c>
      <c r="T3848" s="53">
        <v>3</v>
      </c>
      <c r="U3848" s="54">
        <v>32</v>
      </c>
      <c r="V3848" s="55">
        <v>8111</v>
      </c>
      <c r="W3848" s="48">
        <f t="shared" si="2211"/>
        <v>1277</v>
      </c>
      <c r="X3848" s="32">
        <v>47615</v>
      </c>
      <c r="Y3848" s="31">
        <f t="shared" ref="Y3848:Y3911" si="2221">V3848/X3848</f>
        <v>0.17034547936574609</v>
      </c>
      <c r="Z3848" s="30">
        <f t="shared" ref="Z3848:Z3911" si="2222">U3848/X3848</f>
        <v>6.7205712485561271E-4</v>
      </c>
      <c r="AA3848" s="10">
        <f t="shared" si="2216"/>
        <v>253.46875</v>
      </c>
      <c r="AB3848" s="9" t="str">
        <f t="shared" si="2215"/>
        <v>U E</v>
      </c>
      <c r="AC3848" s="28">
        <f t="shared" ref="AC3848:AC3911" si="2223">IF($AB3848="U E",$Y3848,(V3848-E3848)/X3848)</f>
        <v>0.17034547936574609</v>
      </c>
      <c r="AD3848" s="29">
        <f t="shared" ref="AD3848:AD3911" si="2224">IF($AB3848="U E",$Z3848,(U3848-F3848)/X3848)</f>
        <v>6.7205712485561271E-4</v>
      </c>
      <c r="AE3848" s="15">
        <f t="shared" si="2217"/>
        <v>253.46875</v>
      </c>
      <c r="AF3848" s="27" t="e">
        <f t="shared" si="2212"/>
        <v>#REF!</v>
      </c>
      <c r="AG3848" s="7" t="e">
        <f t="shared" si="2212"/>
        <v>#REF!</v>
      </c>
      <c r="AH3848" s="17" t="e">
        <f t="shared" si="2218"/>
        <v>#REF!</v>
      </c>
      <c r="AI3848" s="26" t="e">
        <f t="shared" si="2213"/>
        <v>#REF!</v>
      </c>
      <c r="AJ3848" s="22" t="e">
        <f t="shared" si="2213"/>
        <v>#REF!</v>
      </c>
      <c r="AK3848" s="25" t="e">
        <f t="shared" si="2219"/>
        <v>#REF!</v>
      </c>
      <c r="AL3848" s="60">
        <f t="shared" si="2210"/>
        <v>39986</v>
      </c>
      <c r="AM3848" s="2"/>
    </row>
    <row r="3849" spans="1:39" ht="11.25" x14ac:dyDescent="0.2">
      <c r="A3849" s="2" t="s">
        <v>5</v>
      </c>
      <c r="B3849" s="2" t="str">
        <f t="shared" si="2214"/>
        <v>CACY2009</v>
      </c>
      <c r="C3849" s="2" t="s">
        <v>33</v>
      </c>
      <c r="D3849" s="4">
        <v>39985</v>
      </c>
      <c r="K3849" s="54">
        <f t="shared" si="2220"/>
        <v>0</v>
      </c>
      <c r="T3849" s="53">
        <v>2</v>
      </c>
      <c r="U3849" s="54">
        <v>8</v>
      </c>
      <c r="V3849" s="55">
        <v>1546</v>
      </c>
      <c r="W3849" s="48">
        <f t="shared" si="2211"/>
        <v>1280</v>
      </c>
      <c r="X3849" s="32">
        <v>47615</v>
      </c>
      <c r="Y3849" s="31">
        <f t="shared" si="2221"/>
        <v>3.2468759844586789E-2</v>
      </c>
      <c r="Z3849" s="30">
        <f t="shared" si="2222"/>
        <v>1.6801428121390318E-4</v>
      </c>
      <c r="AA3849" s="10">
        <f t="shared" si="2216"/>
        <v>193.25</v>
      </c>
      <c r="AB3849" s="9" t="str">
        <f t="shared" si="2215"/>
        <v>U E</v>
      </c>
      <c r="AC3849" s="28">
        <f t="shared" si="2223"/>
        <v>3.2468759844586789E-2</v>
      </c>
      <c r="AD3849" s="29">
        <f t="shared" si="2224"/>
        <v>1.6801428121390318E-4</v>
      </c>
      <c r="AE3849" s="15">
        <f t="shared" si="2217"/>
        <v>193.25</v>
      </c>
      <c r="AF3849" s="27" t="e">
        <f t="shared" si="2212"/>
        <v>#REF!</v>
      </c>
      <c r="AG3849" s="7" t="e">
        <f t="shared" si="2212"/>
        <v>#REF!</v>
      </c>
      <c r="AH3849" s="17" t="e">
        <f t="shared" si="2218"/>
        <v>#REF!</v>
      </c>
      <c r="AI3849" s="26" t="e">
        <f t="shared" si="2213"/>
        <v>#REF!</v>
      </c>
      <c r="AJ3849" s="22" t="e">
        <f t="shared" si="2213"/>
        <v>#REF!</v>
      </c>
      <c r="AK3849" s="25" t="e">
        <f t="shared" si="2219"/>
        <v>#REF!</v>
      </c>
      <c r="AL3849" s="60">
        <f t="shared" si="2210"/>
        <v>39985</v>
      </c>
      <c r="AM3849" s="2"/>
    </row>
    <row r="3850" spans="1:39" ht="11.25" x14ac:dyDescent="0.2">
      <c r="A3850" s="2" t="s">
        <v>5</v>
      </c>
      <c r="B3850" s="2" t="str">
        <f t="shared" si="2214"/>
        <v>CACY2009</v>
      </c>
      <c r="C3850" s="2" t="s">
        <v>33</v>
      </c>
      <c r="D3850" s="4">
        <v>39984</v>
      </c>
      <c r="K3850" s="54">
        <f t="shared" si="2220"/>
        <v>0</v>
      </c>
      <c r="T3850" s="53">
        <v>3</v>
      </c>
      <c r="U3850" s="54">
        <v>15</v>
      </c>
      <c r="V3850" s="55">
        <v>8200</v>
      </c>
      <c r="W3850" s="48">
        <f t="shared" si="2211"/>
        <v>1282</v>
      </c>
      <c r="X3850" s="32">
        <v>47615</v>
      </c>
      <c r="Y3850" s="31">
        <f t="shared" si="2221"/>
        <v>0.17221463824425076</v>
      </c>
      <c r="Z3850" s="30">
        <f t="shared" si="2222"/>
        <v>3.1502677727606848E-4</v>
      </c>
      <c r="AA3850" s="10">
        <f t="shared" si="2216"/>
        <v>546.66666666666663</v>
      </c>
      <c r="AB3850" s="9" t="str">
        <f t="shared" si="2215"/>
        <v>U E</v>
      </c>
      <c r="AC3850" s="28">
        <f t="shared" si="2223"/>
        <v>0.17221463824425076</v>
      </c>
      <c r="AD3850" s="29">
        <f t="shared" si="2224"/>
        <v>3.1502677727606848E-4</v>
      </c>
      <c r="AE3850" s="15">
        <f t="shared" si="2217"/>
        <v>546.66666666666663</v>
      </c>
      <c r="AF3850" s="27" t="e">
        <f t="shared" si="2212"/>
        <v>#REF!</v>
      </c>
      <c r="AG3850" s="7" t="e">
        <f t="shared" si="2212"/>
        <v>#REF!</v>
      </c>
      <c r="AH3850" s="17" t="e">
        <f t="shared" si="2218"/>
        <v>#REF!</v>
      </c>
      <c r="AI3850" s="26" t="e">
        <f t="shared" si="2213"/>
        <v>#REF!</v>
      </c>
      <c r="AJ3850" s="22" t="e">
        <f t="shared" si="2213"/>
        <v>#REF!</v>
      </c>
      <c r="AK3850" s="25" t="e">
        <f t="shared" si="2219"/>
        <v>#REF!</v>
      </c>
      <c r="AL3850" s="60">
        <f t="shared" si="2210"/>
        <v>39984</v>
      </c>
      <c r="AM3850" s="2"/>
    </row>
    <row r="3851" spans="1:39" ht="11.25" x14ac:dyDescent="0.2">
      <c r="A3851" s="2" t="s">
        <v>5</v>
      </c>
      <c r="B3851" s="2" t="str">
        <f t="shared" si="2214"/>
        <v>CACY2009</v>
      </c>
      <c r="C3851" s="2" t="s">
        <v>33</v>
      </c>
      <c r="D3851" s="4">
        <v>39983</v>
      </c>
      <c r="K3851" s="54">
        <f t="shared" si="2220"/>
        <v>0</v>
      </c>
      <c r="T3851" s="53">
        <v>5</v>
      </c>
      <c r="U3851" s="54">
        <v>30</v>
      </c>
      <c r="V3851" s="55">
        <v>2764</v>
      </c>
      <c r="W3851" s="48">
        <f t="shared" si="2211"/>
        <v>1284</v>
      </c>
      <c r="X3851" s="32">
        <v>47615</v>
      </c>
      <c r="Y3851" s="31">
        <f t="shared" si="2221"/>
        <v>5.8048934159403549E-2</v>
      </c>
      <c r="Z3851" s="30">
        <f t="shared" si="2222"/>
        <v>6.3005355455213695E-4</v>
      </c>
      <c r="AA3851" s="10">
        <f t="shared" si="2216"/>
        <v>92.133333333333326</v>
      </c>
      <c r="AB3851" s="9" t="str">
        <f t="shared" si="2215"/>
        <v>U E</v>
      </c>
      <c r="AC3851" s="28">
        <f t="shared" si="2223"/>
        <v>5.8048934159403549E-2</v>
      </c>
      <c r="AD3851" s="29">
        <f t="shared" si="2224"/>
        <v>6.3005355455213695E-4</v>
      </c>
      <c r="AE3851" s="15">
        <f t="shared" si="2217"/>
        <v>92.133333333333326</v>
      </c>
      <c r="AF3851" s="27" t="e">
        <f t="shared" si="2212"/>
        <v>#REF!</v>
      </c>
      <c r="AG3851" s="7" t="e">
        <f t="shared" si="2212"/>
        <v>#REF!</v>
      </c>
      <c r="AH3851" s="17" t="e">
        <f t="shared" si="2218"/>
        <v>#REF!</v>
      </c>
      <c r="AI3851" s="26" t="e">
        <f t="shared" si="2213"/>
        <v>#REF!</v>
      </c>
      <c r="AJ3851" s="22" t="e">
        <f t="shared" si="2213"/>
        <v>#REF!</v>
      </c>
      <c r="AK3851" s="25" t="e">
        <f t="shared" si="2219"/>
        <v>#REF!</v>
      </c>
      <c r="AL3851" s="60">
        <f t="shared" si="2210"/>
        <v>39983</v>
      </c>
      <c r="AM3851" s="2"/>
    </row>
    <row r="3852" spans="1:39" ht="11.25" x14ac:dyDescent="0.2">
      <c r="A3852" s="2" t="s">
        <v>5</v>
      </c>
      <c r="B3852" s="2" t="str">
        <f t="shared" si="2214"/>
        <v>CACY2009</v>
      </c>
      <c r="C3852" s="2" t="s">
        <v>33</v>
      </c>
      <c r="D3852" s="4">
        <v>39982</v>
      </c>
      <c r="K3852" s="54">
        <f t="shared" si="2220"/>
        <v>0</v>
      </c>
      <c r="T3852" s="53">
        <v>1</v>
      </c>
      <c r="U3852" s="54">
        <v>2</v>
      </c>
      <c r="V3852" s="55">
        <v>289</v>
      </c>
      <c r="W3852" s="48">
        <f t="shared" si="2211"/>
        <v>1287</v>
      </c>
      <c r="X3852" s="32">
        <v>47615</v>
      </c>
      <c r="Y3852" s="31">
        <f t="shared" si="2221"/>
        <v>6.0695159088522523E-3</v>
      </c>
      <c r="Z3852" s="30">
        <f t="shared" si="2222"/>
        <v>4.2003570303475795E-5</v>
      </c>
      <c r="AA3852" s="10">
        <f t="shared" si="2216"/>
        <v>144.5</v>
      </c>
      <c r="AB3852" s="9" t="str">
        <f t="shared" si="2215"/>
        <v>U E</v>
      </c>
      <c r="AC3852" s="28">
        <f t="shared" si="2223"/>
        <v>6.0695159088522523E-3</v>
      </c>
      <c r="AD3852" s="29">
        <f t="shared" si="2224"/>
        <v>4.2003570303475795E-5</v>
      </c>
      <c r="AE3852" s="15">
        <f t="shared" si="2217"/>
        <v>144.5</v>
      </c>
      <c r="AF3852" s="27" t="e">
        <f t="shared" si="2212"/>
        <v>#REF!</v>
      </c>
      <c r="AG3852" s="7" t="e">
        <f t="shared" si="2212"/>
        <v>#REF!</v>
      </c>
      <c r="AH3852" s="17" t="e">
        <f t="shared" si="2218"/>
        <v>#REF!</v>
      </c>
      <c r="AI3852" s="26" t="e">
        <f t="shared" si="2213"/>
        <v>#REF!</v>
      </c>
      <c r="AJ3852" s="22" t="e">
        <f t="shared" si="2213"/>
        <v>#REF!</v>
      </c>
      <c r="AK3852" s="25" t="e">
        <f t="shared" si="2219"/>
        <v>#REF!</v>
      </c>
      <c r="AL3852" s="60">
        <f t="shared" si="2210"/>
        <v>39982</v>
      </c>
      <c r="AM3852" s="2"/>
    </row>
    <row r="3853" spans="1:39" ht="11.25" x14ac:dyDescent="0.2">
      <c r="A3853" s="2" t="s">
        <v>5</v>
      </c>
      <c r="B3853" s="2" t="str">
        <f t="shared" si="2214"/>
        <v>CACY2009</v>
      </c>
      <c r="C3853" s="2" t="s">
        <v>33</v>
      </c>
      <c r="D3853" s="4">
        <v>39981</v>
      </c>
      <c r="K3853" s="54">
        <f t="shared" si="2220"/>
        <v>0</v>
      </c>
      <c r="T3853" s="53">
        <v>5</v>
      </c>
      <c r="U3853" s="54">
        <v>7</v>
      </c>
      <c r="V3853" s="55">
        <v>561</v>
      </c>
      <c r="W3853" s="48">
        <f t="shared" si="2211"/>
        <v>1291</v>
      </c>
      <c r="X3853" s="32">
        <v>47615</v>
      </c>
      <c r="Y3853" s="31">
        <f t="shared" si="2221"/>
        <v>1.178200147012496E-2</v>
      </c>
      <c r="Z3853" s="30">
        <f t="shared" si="2222"/>
        <v>1.4701249606216527E-4</v>
      </c>
      <c r="AA3853" s="10">
        <f t="shared" si="2216"/>
        <v>80.142857142857153</v>
      </c>
      <c r="AB3853" s="9" t="str">
        <f t="shared" si="2215"/>
        <v>U E</v>
      </c>
      <c r="AC3853" s="28">
        <f t="shared" si="2223"/>
        <v>1.178200147012496E-2</v>
      </c>
      <c r="AD3853" s="29">
        <f t="shared" si="2224"/>
        <v>1.4701249606216527E-4</v>
      </c>
      <c r="AE3853" s="15">
        <f t="shared" si="2217"/>
        <v>80.142857142857153</v>
      </c>
      <c r="AF3853" s="27" t="e">
        <f t="shared" si="2212"/>
        <v>#REF!</v>
      </c>
      <c r="AG3853" s="7" t="e">
        <f t="shared" si="2212"/>
        <v>#REF!</v>
      </c>
      <c r="AH3853" s="17" t="e">
        <f t="shared" si="2218"/>
        <v>#REF!</v>
      </c>
      <c r="AI3853" s="26" t="e">
        <f t="shared" si="2213"/>
        <v>#REF!</v>
      </c>
      <c r="AJ3853" s="22" t="e">
        <f t="shared" si="2213"/>
        <v>#REF!</v>
      </c>
      <c r="AK3853" s="25" t="e">
        <f t="shared" si="2219"/>
        <v>#REF!</v>
      </c>
      <c r="AL3853" s="60">
        <f t="shared" si="2210"/>
        <v>39981</v>
      </c>
      <c r="AM3853" s="2"/>
    </row>
    <row r="3854" spans="1:39" ht="11.25" x14ac:dyDescent="0.2">
      <c r="A3854" s="2" t="s">
        <v>5</v>
      </c>
      <c r="B3854" s="2" t="str">
        <f t="shared" si="2214"/>
        <v>CACY2009</v>
      </c>
      <c r="C3854" s="2" t="s">
        <v>33</v>
      </c>
      <c r="D3854" s="4">
        <v>39980</v>
      </c>
      <c r="K3854" s="54">
        <f t="shared" si="2220"/>
        <v>0</v>
      </c>
      <c r="T3854" s="53">
        <v>2</v>
      </c>
      <c r="U3854" s="54">
        <v>9</v>
      </c>
      <c r="V3854" s="55">
        <v>1687</v>
      </c>
      <c r="W3854" s="48">
        <f t="shared" si="2211"/>
        <v>1288</v>
      </c>
      <c r="X3854" s="32">
        <v>47615</v>
      </c>
      <c r="Y3854" s="31">
        <f t="shared" si="2221"/>
        <v>3.5430011550981834E-2</v>
      </c>
      <c r="Z3854" s="30">
        <f t="shared" si="2222"/>
        <v>1.8901606636564109E-4</v>
      </c>
      <c r="AA3854" s="10">
        <f t="shared" si="2216"/>
        <v>187.44444444444443</v>
      </c>
      <c r="AB3854" s="9" t="str">
        <f t="shared" si="2215"/>
        <v>U E</v>
      </c>
      <c r="AC3854" s="28">
        <f t="shared" si="2223"/>
        <v>3.5430011550981834E-2</v>
      </c>
      <c r="AD3854" s="29">
        <f t="shared" si="2224"/>
        <v>1.8901606636564109E-4</v>
      </c>
      <c r="AE3854" s="15">
        <f t="shared" si="2217"/>
        <v>187.44444444444443</v>
      </c>
      <c r="AF3854" s="27" t="e">
        <f t="shared" si="2212"/>
        <v>#REF!</v>
      </c>
      <c r="AG3854" s="7" t="e">
        <f t="shared" si="2212"/>
        <v>#REF!</v>
      </c>
      <c r="AH3854" s="17" t="e">
        <f t="shared" si="2218"/>
        <v>#REF!</v>
      </c>
      <c r="AI3854" s="26" t="e">
        <f t="shared" si="2213"/>
        <v>#REF!</v>
      </c>
      <c r="AJ3854" s="22" t="e">
        <f t="shared" si="2213"/>
        <v>#REF!</v>
      </c>
      <c r="AK3854" s="25" t="e">
        <f t="shared" si="2219"/>
        <v>#REF!</v>
      </c>
      <c r="AL3854" s="60">
        <f t="shared" ref="AL3854:AL3917" si="2225">D3854</f>
        <v>39980</v>
      </c>
      <c r="AM3854" s="2"/>
    </row>
    <row r="3855" spans="1:39" ht="11.25" x14ac:dyDescent="0.2">
      <c r="A3855" s="2" t="s">
        <v>5</v>
      </c>
      <c r="B3855" s="2" t="str">
        <f t="shared" si="2214"/>
        <v>CACY2009</v>
      </c>
      <c r="C3855" s="2" t="s">
        <v>33</v>
      </c>
      <c r="D3855" s="4">
        <v>39979</v>
      </c>
      <c r="K3855" s="54">
        <f t="shared" si="2220"/>
        <v>0</v>
      </c>
      <c r="T3855" s="53">
        <v>1</v>
      </c>
      <c r="U3855" s="54">
        <v>1</v>
      </c>
      <c r="V3855" s="55">
        <v>44</v>
      </c>
      <c r="W3855" s="48">
        <f t="shared" si="2211"/>
        <v>1288</v>
      </c>
      <c r="X3855" s="32">
        <v>47615</v>
      </c>
      <c r="Y3855" s="31">
        <f t="shared" si="2221"/>
        <v>9.2407854667646749E-4</v>
      </c>
      <c r="Z3855" s="30">
        <f t="shared" si="2222"/>
        <v>2.1001785151737897E-5</v>
      </c>
      <c r="AA3855" s="10">
        <f t="shared" si="2216"/>
        <v>44</v>
      </c>
      <c r="AB3855" s="9" t="str">
        <f t="shared" si="2215"/>
        <v>U E</v>
      </c>
      <c r="AC3855" s="28">
        <f t="shared" si="2223"/>
        <v>9.2407854667646749E-4</v>
      </c>
      <c r="AD3855" s="29">
        <f t="shared" si="2224"/>
        <v>2.1001785151737897E-5</v>
      </c>
      <c r="AE3855" s="15">
        <f t="shared" si="2217"/>
        <v>44</v>
      </c>
      <c r="AF3855" s="27" t="e">
        <f t="shared" si="2212"/>
        <v>#REF!</v>
      </c>
      <c r="AG3855" s="7" t="e">
        <f t="shared" si="2212"/>
        <v>#REF!</v>
      </c>
      <c r="AH3855" s="17" t="e">
        <f t="shared" si="2218"/>
        <v>#REF!</v>
      </c>
      <c r="AI3855" s="26" t="e">
        <f t="shared" si="2213"/>
        <v>#REF!</v>
      </c>
      <c r="AJ3855" s="22" t="e">
        <f t="shared" si="2213"/>
        <v>#REF!</v>
      </c>
      <c r="AK3855" s="25" t="e">
        <f t="shared" si="2219"/>
        <v>#REF!</v>
      </c>
      <c r="AL3855" s="60">
        <f t="shared" si="2225"/>
        <v>39979</v>
      </c>
      <c r="AM3855" s="2"/>
    </row>
    <row r="3856" spans="1:39" ht="11.25" x14ac:dyDescent="0.2">
      <c r="A3856" s="2" t="s">
        <v>5</v>
      </c>
      <c r="B3856" s="2" t="str">
        <f t="shared" si="2214"/>
        <v>CACY2009</v>
      </c>
      <c r="C3856" s="2" t="s">
        <v>33</v>
      </c>
      <c r="D3856" s="4">
        <v>39978</v>
      </c>
      <c r="K3856" s="54">
        <f t="shared" si="2220"/>
        <v>0</v>
      </c>
      <c r="T3856" s="53">
        <v>1</v>
      </c>
      <c r="U3856" s="54">
        <v>1</v>
      </c>
      <c r="V3856" s="55">
        <v>126</v>
      </c>
      <c r="W3856" s="48">
        <f t="shared" si="2211"/>
        <v>1289</v>
      </c>
      <c r="X3856" s="32">
        <v>47615</v>
      </c>
      <c r="Y3856" s="31">
        <f t="shared" si="2221"/>
        <v>2.6462249291189753E-3</v>
      </c>
      <c r="Z3856" s="30">
        <f t="shared" si="2222"/>
        <v>2.1001785151737897E-5</v>
      </c>
      <c r="AA3856" s="10">
        <f t="shared" si="2216"/>
        <v>126.00000000000001</v>
      </c>
      <c r="AB3856" s="9" t="str">
        <f t="shared" si="2215"/>
        <v>U E</v>
      </c>
      <c r="AC3856" s="28">
        <f t="shared" si="2223"/>
        <v>2.6462249291189753E-3</v>
      </c>
      <c r="AD3856" s="29">
        <f t="shared" si="2224"/>
        <v>2.1001785151737897E-5</v>
      </c>
      <c r="AE3856" s="15">
        <f t="shared" si="2217"/>
        <v>126.00000000000001</v>
      </c>
      <c r="AF3856" s="27" t="e">
        <f t="shared" si="2212"/>
        <v>#REF!</v>
      </c>
      <c r="AG3856" s="7" t="e">
        <f t="shared" si="2212"/>
        <v>#REF!</v>
      </c>
      <c r="AH3856" s="17" t="e">
        <f t="shared" si="2218"/>
        <v>#REF!</v>
      </c>
      <c r="AI3856" s="26" t="e">
        <f t="shared" si="2213"/>
        <v>#REF!</v>
      </c>
      <c r="AJ3856" s="22" t="e">
        <f t="shared" si="2213"/>
        <v>#REF!</v>
      </c>
      <c r="AK3856" s="25" t="e">
        <f t="shared" si="2219"/>
        <v>#REF!</v>
      </c>
      <c r="AL3856" s="60">
        <f t="shared" si="2225"/>
        <v>39978</v>
      </c>
      <c r="AM3856" s="2"/>
    </row>
    <row r="3857" spans="1:39" ht="11.25" x14ac:dyDescent="0.2">
      <c r="A3857" s="2" t="s">
        <v>5</v>
      </c>
      <c r="B3857" s="2" t="str">
        <f t="shared" si="2214"/>
        <v>CACY2009</v>
      </c>
      <c r="C3857" s="2" t="s">
        <v>33</v>
      </c>
      <c r="D3857" s="4">
        <v>39977</v>
      </c>
      <c r="K3857" s="54">
        <f t="shared" si="2220"/>
        <v>0</v>
      </c>
      <c r="T3857" s="53">
        <v>2</v>
      </c>
      <c r="U3857" s="54">
        <v>2</v>
      </c>
      <c r="V3857" s="55">
        <v>479</v>
      </c>
      <c r="W3857" s="48">
        <f t="shared" ref="W3857:W3920" si="2226">SUM(T3857:T4212)</f>
        <v>1291</v>
      </c>
      <c r="X3857" s="32">
        <v>47615</v>
      </c>
      <c r="Y3857" s="31">
        <f t="shared" si="2221"/>
        <v>1.0059855087682453E-2</v>
      </c>
      <c r="Z3857" s="30">
        <f t="shared" si="2222"/>
        <v>4.2003570303475795E-5</v>
      </c>
      <c r="AA3857" s="10">
        <f t="shared" si="2216"/>
        <v>239.5</v>
      </c>
      <c r="AB3857" s="9" t="str">
        <f t="shared" si="2215"/>
        <v>U E</v>
      </c>
      <c r="AC3857" s="28">
        <f t="shared" si="2223"/>
        <v>1.0059855087682453E-2</v>
      </c>
      <c r="AD3857" s="29">
        <f t="shared" si="2224"/>
        <v>4.2003570303475795E-5</v>
      </c>
      <c r="AE3857" s="15">
        <f t="shared" si="2217"/>
        <v>239.5</v>
      </c>
      <c r="AF3857" s="27" t="e">
        <f t="shared" si="2212"/>
        <v>#REF!</v>
      </c>
      <c r="AG3857" s="7" t="e">
        <f t="shared" si="2212"/>
        <v>#REF!</v>
      </c>
      <c r="AH3857" s="17" t="e">
        <f t="shared" si="2218"/>
        <v>#REF!</v>
      </c>
      <c r="AI3857" s="26" t="e">
        <f t="shared" si="2213"/>
        <v>#REF!</v>
      </c>
      <c r="AJ3857" s="22" t="e">
        <f t="shared" si="2213"/>
        <v>#REF!</v>
      </c>
      <c r="AK3857" s="25" t="e">
        <f t="shared" si="2219"/>
        <v>#REF!</v>
      </c>
      <c r="AL3857" s="60">
        <f t="shared" si="2225"/>
        <v>39977</v>
      </c>
      <c r="AM3857" s="2"/>
    </row>
    <row r="3858" spans="1:39" ht="11.25" x14ac:dyDescent="0.2">
      <c r="A3858" s="2" t="s">
        <v>5</v>
      </c>
      <c r="B3858" s="2" t="str">
        <f t="shared" si="2214"/>
        <v>CACY2009</v>
      </c>
      <c r="C3858" s="2" t="s">
        <v>33</v>
      </c>
      <c r="D3858" s="4">
        <v>39976</v>
      </c>
      <c r="K3858" s="54">
        <f t="shared" si="2220"/>
        <v>0</v>
      </c>
      <c r="T3858" s="53">
        <v>2</v>
      </c>
      <c r="U3858" s="54">
        <v>2</v>
      </c>
      <c r="V3858" s="55">
        <v>675</v>
      </c>
      <c r="W3858" s="48">
        <f t="shared" si="2226"/>
        <v>1293</v>
      </c>
      <c r="X3858" s="32">
        <v>47615</v>
      </c>
      <c r="Y3858" s="31">
        <f t="shared" si="2221"/>
        <v>1.4176204977423081E-2</v>
      </c>
      <c r="Z3858" s="30">
        <f t="shared" si="2222"/>
        <v>4.2003570303475795E-5</v>
      </c>
      <c r="AA3858" s="10">
        <f t="shared" si="2216"/>
        <v>337.5</v>
      </c>
      <c r="AB3858" s="9" t="str">
        <f t="shared" si="2215"/>
        <v>U E</v>
      </c>
      <c r="AC3858" s="28">
        <f t="shared" si="2223"/>
        <v>1.4176204977423081E-2</v>
      </c>
      <c r="AD3858" s="29">
        <f t="shared" si="2224"/>
        <v>4.2003570303475795E-5</v>
      </c>
      <c r="AE3858" s="15">
        <f t="shared" si="2217"/>
        <v>337.5</v>
      </c>
      <c r="AF3858" s="27" t="e">
        <f t="shared" si="2212"/>
        <v>#REF!</v>
      </c>
      <c r="AG3858" s="7" t="e">
        <f t="shared" si="2212"/>
        <v>#REF!</v>
      </c>
      <c r="AH3858" s="17" t="e">
        <f t="shared" si="2218"/>
        <v>#REF!</v>
      </c>
      <c r="AI3858" s="26" t="e">
        <f t="shared" si="2213"/>
        <v>#REF!</v>
      </c>
      <c r="AJ3858" s="22" t="e">
        <f t="shared" si="2213"/>
        <v>#REF!</v>
      </c>
      <c r="AK3858" s="25" t="e">
        <f t="shared" si="2219"/>
        <v>#REF!</v>
      </c>
      <c r="AL3858" s="60">
        <f t="shared" si="2225"/>
        <v>39976</v>
      </c>
      <c r="AM3858" s="2"/>
    </row>
    <row r="3859" spans="1:39" ht="11.25" x14ac:dyDescent="0.2">
      <c r="A3859" s="2" t="s">
        <v>5</v>
      </c>
      <c r="B3859" s="2" t="str">
        <f t="shared" si="2214"/>
        <v>CACY2009</v>
      </c>
      <c r="C3859" s="2" t="s">
        <v>33</v>
      </c>
      <c r="D3859" s="4">
        <v>39975</v>
      </c>
      <c r="K3859" s="54">
        <f t="shared" si="2220"/>
        <v>0</v>
      </c>
      <c r="T3859" s="53">
        <v>2</v>
      </c>
      <c r="U3859" s="54">
        <v>6</v>
      </c>
      <c r="V3859" s="55">
        <v>547</v>
      </c>
      <c r="W3859" s="48">
        <f t="shared" si="2226"/>
        <v>1297</v>
      </c>
      <c r="X3859" s="32">
        <v>47615</v>
      </c>
      <c r="Y3859" s="31">
        <f t="shared" si="2221"/>
        <v>1.1487976478000631E-2</v>
      </c>
      <c r="Z3859" s="30">
        <f t="shared" si="2222"/>
        <v>1.2601071091042739E-4</v>
      </c>
      <c r="AA3859" s="10">
        <f t="shared" si="2216"/>
        <v>91.166666666666671</v>
      </c>
      <c r="AB3859" s="9" t="str">
        <f t="shared" si="2215"/>
        <v>U E</v>
      </c>
      <c r="AC3859" s="28">
        <f t="shared" si="2223"/>
        <v>1.1487976478000631E-2</v>
      </c>
      <c r="AD3859" s="29">
        <f t="shared" si="2224"/>
        <v>1.2601071091042739E-4</v>
      </c>
      <c r="AE3859" s="15">
        <f t="shared" si="2217"/>
        <v>91.166666666666671</v>
      </c>
      <c r="AF3859" s="27" t="e">
        <f t="shared" si="2212"/>
        <v>#REF!</v>
      </c>
      <c r="AG3859" s="7" t="e">
        <f t="shared" si="2212"/>
        <v>#REF!</v>
      </c>
      <c r="AH3859" s="17" t="e">
        <f t="shared" si="2218"/>
        <v>#REF!</v>
      </c>
      <c r="AI3859" s="26" t="e">
        <f t="shared" si="2213"/>
        <v>#REF!</v>
      </c>
      <c r="AJ3859" s="22" t="e">
        <f t="shared" si="2213"/>
        <v>#REF!</v>
      </c>
      <c r="AK3859" s="25" t="e">
        <f t="shared" si="2219"/>
        <v>#REF!</v>
      </c>
      <c r="AL3859" s="60">
        <f t="shared" si="2225"/>
        <v>39975</v>
      </c>
      <c r="AM3859" s="2"/>
    </row>
    <row r="3860" spans="1:39" ht="11.25" x14ac:dyDescent="0.2">
      <c r="A3860" s="2" t="s">
        <v>5</v>
      </c>
      <c r="B3860" s="2" t="str">
        <f t="shared" si="2214"/>
        <v>CACY2009</v>
      </c>
      <c r="C3860" s="2" t="s">
        <v>33</v>
      </c>
      <c r="D3860" s="4">
        <v>39974</v>
      </c>
      <c r="K3860" s="54">
        <f t="shared" si="2220"/>
        <v>0</v>
      </c>
      <c r="T3860" s="53">
        <v>3</v>
      </c>
      <c r="U3860" s="54">
        <v>20</v>
      </c>
      <c r="V3860" s="55">
        <v>1374</v>
      </c>
      <c r="W3860" s="48">
        <f t="shared" si="2226"/>
        <v>1296</v>
      </c>
      <c r="X3860" s="32">
        <v>47615</v>
      </c>
      <c r="Y3860" s="31">
        <f t="shared" si="2221"/>
        <v>2.8856452798487871E-2</v>
      </c>
      <c r="Z3860" s="30">
        <f t="shared" si="2222"/>
        <v>4.2003570303475793E-4</v>
      </c>
      <c r="AA3860" s="10">
        <f t="shared" si="2216"/>
        <v>68.7</v>
      </c>
      <c r="AB3860" s="9" t="str">
        <f t="shared" si="2215"/>
        <v>U E</v>
      </c>
      <c r="AC3860" s="28">
        <f t="shared" si="2223"/>
        <v>2.8856452798487871E-2</v>
      </c>
      <c r="AD3860" s="29">
        <f t="shared" si="2224"/>
        <v>4.2003570303475793E-4</v>
      </c>
      <c r="AE3860" s="15">
        <f t="shared" si="2217"/>
        <v>68.7</v>
      </c>
      <c r="AF3860" s="27" t="e">
        <f t="shared" si="2212"/>
        <v>#REF!</v>
      </c>
      <c r="AG3860" s="7" t="e">
        <f t="shared" si="2212"/>
        <v>#REF!</v>
      </c>
      <c r="AH3860" s="17" t="e">
        <f t="shared" si="2218"/>
        <v>#REF!</v>
      </c>
      <c r="AI3860" s="26" t="e">
        <f t="shared" si="2213"/>
        <v>#REF!</v>
      </c>
      <c r="AJ3860" s="22" t="e">
        <f t="shared" si="2213"/>
        <v>#REF!</v>
      </c>
      <c r="AK3860" s="25" t="e">
        <f t="shared" si="2219"/>
        <v>#REF!</v>
      </c>
      <c r="AL3860" s="60">
        <f t="shared" si="2225"/>
        <v>39974</v>
      </c>
      <c r="AM3860" s="2"/>
    </row>
    <row r="3861" spans="1:39" ht="11.25" x14ac:dyDescent="0.2">
      <c r="A3861" s="2" t="s">
        <v>5</v>
      </c>
      <c r="B3861" s="2" t="str">
        <f t="shared" si="2214"/>
        <v>CACY2009</v>
      </c>
      <c r="C3861" s="2" t="s">
        <v>33</v>
      </c>
      <c r="D3861" s="4">
        <v>39973</v>
      </c>
      <c r="K3861" s="54">
        <f t="shared" si="2220"/>
        <v>0</v>
      </c>
      <c r="T3861" s="53">
        <v>6</v>
      </c>
      <c r="U3861" s="54">
        <v>394</v>
      </c>
      <c r="V3861" s="55">
        <v>20822</v>
      </c>
      <c r="W3861" s="48">
        <f t="shared" si="2226"/>
        <v>1295</v>
      </c>
      <c r="X3861" s="32">
        <v>47615</v>
      </c>
      <c r="Y3861" s="31">
        <f t="shared" si="2221"/>
        <v>0.43729917042948652</v>
      </c>
      <c r="Z3861" s="30">
        <f t="shared" si="2222"/>
        <v>8.274703349784732E-3</v>
      </c>
      <c r="AA3861" s="10">
        <f t="shared" si="2216"/>
        <v>52.847715736040605</v>
      </c>
      <c r="AB3861" s="9" t="str">
        <f t="shared" si="2215"/>
        <v>U E</v>
      </c>
      <c r="AC3861" s="28">
        <f t="shared" si="2223"/>
        <v>0.43729917042948652</v>
      </c>
      <c r="AD3861" s="29">
        <f t="shared" si="2224"/>
        <v>8.274703349784732E-3</v>
      </c>
      <c r="AE3861" s="15">
        <f t="shared" si="2217"/>
        <v>52.847715736040605</v>
      </c>
      <c r="AF3861" s="27" t="e">
        <f t="shared" si="2212"/>
        <v>#REF!</v>
      </c>
      <c r="AG3861" s="7" t="e">
        <f t="shared" si="2212"/>
        <v>#REF!</v>
      </c>
      <c r="AH3861" s="17" t="e">
        <f t="shared" si="2218"/>
        <v>#REF!</v>
      </c>
      <c r="AI3861" s="26" t="e">
        <f t="shared" si="2213"/>
        <v>#REF!</v>
      </c>
      <c r="AJ3861" s="22" t="e">
        <f t="shared" si="2213"/>
        <v>#REF!</v>
      </c>
      <c r="AK3861" s="25" t="e">
        <f t="shared" si="2219"/>
        <v>#REF!</v>
      </c>
      <c r="AL3861" s="60">
        <f t="shared" si="2225"/>
        <v>39973</v>
      </c>
      <c r="AM3861" s="2"/>
    </row>
    <row r="3862" spans="1:39" ht="11.25" x14ac:dyDescent="0.2">
      <c r="A3862" s="2" t="s">
        <v>5</v>
      </c>
      <c r="B3862" s="2" t="str">
        <f t="shared" si="2214"/>
        <v>CACY2009</v>
      </c>
      <c r="C3862" s="2" t="s">
        <v>33</v>
      </c>
      <c r="D3862" s="4">
        <v>39972</v>
      </c>
      <c r="K3862" s="54">
        <f t="shared" si="2220"/>
        <v>0</v>
      </c>
      <c r="T3862" s="53">
        <v>4</v>
      </c>
      <c r="U3862" s="54">
        <v>45</v>
      </c>
      <c r="V3862" s="55">
        <v>2261</v>
      </c>
      <c r="W3862" s="48">
        <f t="shared" si="2226"/>
        <v>1290</v>
      </c>
      <c r="X3862" s="32">
        <v>47615</v>
      </c>
      <c r="Y3862" s="31">
        <f t="shared" si="2221"/>
        <v>4.748503622807939E-2</v>
      </c>
      <c r="Z3862" s="30">
        <f t="shared" si="2222"/>
        <v>9.4508033182820537E-4</v>
      </c>
      <c r="AA3862" s="10">
        <f t="shared" si="2216"/>
        <v>50.244444444444447</v>
      </c>
      <c r="AB3862" s="9" t="str">
        <f t="shared" si="2215"/>
        <v>U E</v>
      </c>
      <c r="AC3862" s="28">
        <f t="shared" si="2223"/>
        <v>4.748503622807939E-2</v>
      </c>
      <c r="AD3862" s="29">
        <f t="shared" si="2224"/>
        <v>9.4508033182820537E-4</v>
      </c>
      <c r="AE3862" s="15">
        <f t="shared" si="2217"/>
        <v>50.244444444444447</v>
      </c>
      <c r="AF3862" s="27" t="e">
        <f t="shared" si="2212"/>
        <v>#REF!</v>
      </c>
      <c r="AG3862" s="7" t="e">
        <f t="shared" si="2212"/>
        <v>#REF!</v>
      </c>
      <c r="AH3862" s="17" t="e">
        <f t="shared" si="2218"/>
        <v>#REF!</v>
      </c>
      <c r="AI3862" s="26" t="e">
        <f t="shared" si="2213"/>
        <v>#REF!</v>
      </c>
      <c r="AJ3862" s="22" t="e">
        <f t="shared" si="2213"/>
        <v>#REF!</v>
      </c>
      <c r="AK3862" s="25" t="e">
        <f t="shared" si="2219"/>
        <v>#REF!</v>
      </c>
      <c r="AL3862" s="60">
        <f t="shared" si="2225"/>
        <v>39972</v>
      </c>
      <c r="AM3862" s="2"/>
    </row>
    <row r="3863" spans="1:39" ht="11.25" x14ac:dyDescent="0.2">
      <c r="A3863" s="2" t="s">
        <v>5</v>
      </c>
      <c r="B3863" s="2" t="str">
        <f t="shared" si="2214"/>
        <v>CACY2009</v>
      </c>
      <c r="C3863" s="2" t="s">
        <v>33</v>
      </c>
      <c r="D3863" s="4">
        <v>39971</v>
      </c>
      <c r="K3863" s="54">
        <f t="shared" si="2220"/>
        <v>0</v>
      </c>
      <c r="T3863" s="53"/>
      <c r="U3863" s="54"/>
      <c r="V3863" s="55"/>
      <c r="W3863" s="48">
        <f t="shared" si="2226"/>
        <v>1287</v>
      </c>
      <c r="X3863" s="32">
        <v>47615</v>
      </c>
      <c r="Y3863" s="31">
        <f t="shared" si="2221"/>
        <v>0</v>
      </c>
      <c r="Z3863" s="30">
        <f t="shared" si="2222"/>
        <v>0</v>
      </c>
      <c r="AA3863" s="10">
        <f t="shared" si="2216"/>
        <v>0</v>
      </c>
      <c r="AB3863" s="9" t="str">
        <f t="shared" si="2215"/>
        <v>U E</v>
      </c>
      <c r="AC3863" s="28">
        <f t="shared" si="2223"/>
        <v>0</v>
      </c>
      <c r="AD3863" s="29">
        <f t="shared" si="2224"/>
        <v>0</v>
      </c>
      <c r="AE3863" s="15">
        <f t="shared" si="2217"/>
        <v>0</v>
      </c>
      <c r="AF3863" s="27" t="e">
        <f t="shared" si="2212"/>
        <v>#REF!</v>
      </c>
      <c r="AG3863" s="7" t="e">
        <f t="shared" si="2212"/>
        <v>#REF!</v>
      </c>
      <c r="AH3863" s="17" t="e">
        <f t="shared" si="2218"/>
        <v>#REF!</v>
      </c>
      <c r="AI3863" s="26" t="e">
        <f t="shared" si="2213"/>
        <v>#REF!</v>
      </c>
      <c r="AJ3863" s="22" t="e">
        <f t="shared" si="2213"/>
        <v>#REF!</v>
      </c>
      <c r="AK3863" s="25" t="e">
        <f t="shared" si="2219"/>
        <v>#REF!</v>
      </c>
      <c r="AL3863" s="60">
        <f t="shared" si="2225"/>
        <v>39971</v>
      </c>
      <c r="AM3863" s="2"/>
    </row>
    <row r="3864" spans="1:39" ht="11.25" x14ac:dyDescent="0.2">
      <c r="A3864" s="2" t="s">
        <v>5</v>
      </c>
      <c r="B3864" s="2" t="str">
        <f t="shared" si="2214"/>
        <v>CACY2009</v>
      </c>
      <c r="C3864" s="2" t="s">
        <v>33</v>
      </c>
      <c r="D3864" s="4">
        <v>39970</v>
      </c>
      <c r="K3864" s="54">
        <f t="shared" si="2220"/>
        <v>0</v>
      </c>
      <c r="T3864" s="53">
        <v>2</v>
      </c>
      <c r="U3864" s="54">
        <v>2</v>
      </c>
      <c r="V3864" s="55">
        <v>134</v>
      </c>
      <c r="W3864" s="48">
        <f t="shared" si="2226"/>
        <v>1289</v>
      </c>
      <c r="X3864" s="32">
        <v>47615</v>
      </c>
      <c r="Y3864" s="31">
        <f t="shared" si="2221"/>
        <v>2.8142392103328783E-3</v>
      </c>
      <c r="Z3864" s="30">
        <f t="shared" si="2222"/>
        <v>4.2003570303475795E-5</v>
      </c>
      <c r="AA3864" s="10">
        <f t="shared" si="2216"/>
        <v>67</v>
      </c>
      <c r="AB3864" s="9" t="str">
        <f t="shared" si="2215"/>
        <v>U E</v>
      </c>
      <c r="AC3864" s="28">
        <f t="shared" si="2223"/>
        <v>2.8142392103328783E-3</v>
      </c>
      <c r="AD3864" s="29">
        <f t="shared" si="2224"/>
        <v>4.2003570303475795E-5</v>
      </c>
      <c r="AE3864" s="15">
        <f t="shared" si="2217"/>
        <v>67</v>
      </c>
      <c r="AF3864" s="27" t="e">
        <f t="shared" si="2212"/>
        <v>#REF!</v>
      </c>
      <c r="AG3864" s="7" t="e">
        <f t="shared" si="2212"/>
        <v>#REF!</v>
      </c>
      <c r="AH3864" s="17" t="e">
        <f t="shared" si="2218"/>
        <v>#REF!</v>
      </c>
      <c r="AI3864" s="26" t="e">
        <f t="shared" si="2213"/>
        <v>#REF!</v>
      </c>
      <c r="AJ3864" s="22" t="e">
        <f t="shared" si="2213"/>
        <v>#REF!</v>
      </c>
      <c r="AK3864" s="25" t="e">
        <f t="shared" si="2219"/>
        <v>#REF!</v>
      </c>
      <c r="AL3864" s="60">
        <f t="shared" si="2225"/>
        <v>39970</v>
      </c>
      <c r="AM3864" s="2"/>
    </row>
    <row r="3865" spans="1:39" ht="11.25" x14ac:dyDescent="0.2">
      <c r="A3865" s="2" t="s">
        <v>5</v>
      </c>
      <c r="B3865" s="2" t="str">
        <f t="shared" si="2214"/>
        <v>CACY2009</v>
      </c>
      <c r="C3865" s="2" t="s">
        <v>33</v>
      </c>
      <c r="D3865" s="4">
        <v>39969</v>
      </c>
      <c r="K3865" s="54">
        <f t="shared" si="2220"/>
        <v>0</v>
      </c>
      <c r="T3865" s="53">
        <v>2</v>
      </c>
      <c r="U3865" s="54">
        <v>22</v>
      </c>
      <c r="V3865" s="55">
        <v>7471</v>
      </c>
      <c r="W3865" s="48">
        <f t="shared" si="2226"/>
        <v>1291</v>
      </c>
      <c r="X3865" s="32">
        <v>47615</v>
      </c>
      <c r="Y3865" s="31">
        <f t="shared" si="2221"/>
        <v>0.15690433686863384</v>
      </c>
      <c r="Z3865" s="30">
        <f t="shared" si="2222"/>
        <v>4.6203927333823375E-4</v>
      </c>
      <c r="AA3865" s="10">
        <f t="shared" si="2216"/>
        <v>339.59090909090912</v>
      </c>
      <c r="AB3865" s="9" t="str">
        <f t="shared" si="2215"/>
        <v>U E</v>
      </c>
      <c r="AC3865" s="28">
        <f t="shared" si="2223"/>
        <v>0.15690433686863384</v>
      </c>
      <c r="AD3865" s="29">
        <f t="shared" si="2224"/>
        <v>4.6203927333823375E-4</v>
      </c>
      <c r="AE3865" s="15">
        <f t="shared" si="2217"/>
        <v>339.59090909090912</v>
      </c>
      <c r="AF3865" s="27" t="e">
        <f t="shared" si="2212"/>
        <v>#REF!</v>
      </c>
      <c r="AG3865" s="7" t="e">
        <f t="shared" si="2212"/>
        <v>#REF!</v>
      </c>
      <c r="AH3865" s="17" t="e">
        <f t="shared" si="2218"/>
        <v>#REF!</v>
      </c>
      <c r="AI3865" s="26" t="e">
        <f t="shared" si="2213"/>
        <v>#REF!</v>
      </c>
      <c r="AJ3865" s="22" t="e">
        <f t="shared" si="2213"/>
        <v>#REF!</v>
      </c>
      <c r="AK3865" s="25" t="e">
        <f t="shared" si="2219"/>
        <v>#REF!</v>
      </c>
      <c r="AL3865" s="60">
        <f t="shared" si="2225"/>
        <v>39969</v>
      </c>
      <c r="AM3865" s="2"/>
    </row>
    <row r="3866" spans="1:39" ht="11.25" x14ac:dyDescent="0.2">
      <c r="A3866" s="2" t="s">
        <v>5</v>
      </c>
      <c r="B3866" s="2" t="str">
        <f t="shared" si="2214"/>
        <v>CACY2009</v>
      </c>
      <c r="C3866" s="2" t="s">
        <v>33</v>
      </c>
      <c r="D3866" s="4">
        <v>39968</v>
      </c>
      <c r="K3866" s="54">
        <f t="shared" si="2220"/>
        <v>0</v>
      </c>
      <c r="T3866" s="53">
        <v>4</v>
      </c>
      <c r="U3866" s="54">
        <v>44</v>
      </c>
      <c r="V3866" s="55">
        <v>2502</v>
      </c>
      <c r="W3866" s="48">
        <f t="shared" si="2226"/>
        <v>1293</v>
      </c>
      <c r="X3866" s="32">
        <v>47615</v>
      </c>
      <c r="Y3866" s="31">
        <f t="shared" si="2221"/>
        <v>5.2546466449648221E-2</v>
      </c>
      <c r="Z3866" s="30">
        <f t="shared" si="2222"/>
        <v>9.2407854667646749E-4</v>
      </c>
      <c r="AA3866" s="10">
        <f t="shared" si="2216"/>
        <v>56.863636363636367</v>
      </c>
      <c r="AB3866" s="9" t="str">
        <f t="shared" si="2215"/>
        <v>U E</v>
      </c>
      <c r="AC3866" s="28">
        <f t="shared" si="2223"/>
        <v>5.2546466449648221E-2</v>
      </c>
      <c r="AD3866" s="29">
        <f t="shared" si="2224"/>
        <v>9.2407854667646749E-4</v>
      </c>
      <c r="AE3866" s="15">
        <f t="shared" si="2217"/>
        <v>56.863636363636367</v>
      </c>
      <c r="AF3866" s="27" t="e">
        <f t="shared" si="2212"/>
        <v>#REF!</v>
      </c>
      <c r="AG3866" s="7" t="e">
        <f t="shared" si="2212"/>
        <v>#REF!</v>
      </c>
      <c r="AH3866" s="17" t="e">
        <f t="shared" si="2218"/>
        <v>#REF!</v>
      </c>
      <c r="AI3866" s="26" t="e">
        <f t="shared" si="2213"/>
        <v>#REF!</v>
      </c>
      <c r="AJ3866" s="22" t="e">
        <f t="shared" si="2213"/>
        <v>#REF!</v>
      </c>
      <c r="AK3866" s="25" t="e">
        <f t="shared" si="2219"/>
        <v>#REF!</v>
      </c>
      <c r="AL3866" s="60">
        <f t="shared" si="2225"/>
        <v>39968</v>
      </c>
      <c r="AM3866" s="2"/>
    </row>
    <row r="3867" spans="1:39" ht="11.25" x14ac:dyDescent="0.2">
      <c r="A3867" s="2" t="s">
        <v>5</v>
      </c>
      <c r="B3867" s="2" t="str">
        <f t="shared" si="2214"/>
        <v>CACY2009</v>
      </c>
      <c r="C3867" s="2" t="s">
        <v>33</v>
      </c>
      <c r="D3867" s="4">
        <v>39967</v>
      </c>
      <c r="K3867" s="54">
        <f t="shared" si="2220"/>
        <v>0</v>
      </c>
      <c r="T3867" s="53">
        <v>11</v>
      </c>
      <c r="U3867" s="54">
        <v>232</v>
      </c>
      <c r="V3867" s="55">
        <v>15297</v>
      </c>
      <c r="W3867" s="48">
        <f t="shared" si="2226"/>
        <v>1293</v>
      </c>
      <c r="X3867" s="32">
        <v>47615</v>
      </c>
      <c r="Y3867" s="31">
        <f t="shared" si="2221"/>
        <v>0.3212643074661346</v>
      </c>
      <c r="Z3867" s="30">
        <f t="shared" si="2222"/>
        <v>4.8724141552031926E-3</v>
      </c>
      <c r="AA3867" s="10">
        <f t="shared" si="2216"/>
        <v>65.935344827586192</v>
      </c>
      <c r="AB3867" s="9" t="str">
        <f t="shared" si="2215"/>
        <v>U E</v>
      </c>
      <c r="AC3867" s="28">
        <f t="shared" si="2223"/>
        <v>0.3212643074661346</v>
      </c>
      <c r="AD3867" s="29">
        <f t="shared" si="2224"/>
        <v>4.8724141552031926E-3</v>
      </c>
      <c r="AE3867" s="15">
        <f t="shared" si="2217"/>
        <v>65.935344827586192</v>
      </c>
      <c r="AF3867" s="27" t="e">
        <f t="shared" si="2212"/>
        <v>#REF!</v>
      </c>
      <c r="AG3867" s="7" t="e">
        <f t="shared" si="2212"/>
        <v>#REF!</v>
      </c>
      <c r="AH3867" s="17" t="e">
        <f t="shared" si="2218"/>
        <v>#REF!</v>
      </c>
      <c r="AI3867" s="26" t="e">
        <f t="shared" si="2213"/>
        <v>#REF!</v>
      </c>
      <c r="AJ3867" s="22" t="e">
        <f t="shared" si="2213"/>
        <v>#REF!</v>
      </c>
      <c r="AK3867" s="25" t="e">
        <f t="shared" si="2219"/>
        <v>#REF!</v>
      </c>
      <c r="AL3867" s="60">
        <f t="shared" si="2225"/>
        <v>39967</v>
      </c>
      <c r="AM3867" s="2"/>
    </row>
    <row r="3868" spans="1:39" ht="11.25" x14ac:dyDescent="0.2">
      <c r="A3868" s="2" t="s">
        <v>5</v>
      </c>
      <c r="B3868" s="2" t="str">
        <f t="shared" si="2214"/>
        <v>CACY2009</v>
      </c>
      <c r="C3868" s="2" t="s">
        <v>33</v>
      </c>
      <c r="D3868" s="4">
        <v>39966</v>
      </c>
      <c r="K3868" s="54">
        <f t="shared" si="2220"/>
        <v>0</v>
      </c>
      <c r="T3868" s="53">
        <v>9</v>
      </c>
      <c r="U3868" s="54">
        <v>391</v>
      </c>
      <c r="V3868" s="55">
        <v>31421</v>
      </c>
      <c r="W3868" s="48">
        <f t="shared" si="2226"/>
        <v>1288</v>
      </c>
      <c r="X3868" s="32">
        <v>47615</v>
      </c>
      <c r="Y3868" s="31">
        <f t="shared" si="2221"/>
        <v>0.65989709125275653</v>
      </c>
      <c r="Z3868" s="30">
        <f t="shared" si="2222"/>
        <v>8.2116979943295185E-3</v>
      </c>
      <c r="AA3868" s="10">
        <f t="shared" si="2216"/>
        <v>80.360613810741683</v>
      </c>
      <c r="AB3868" s="9" t="str">
        <f t="shared" si="2215"/>
        <v>U E</v>
      </c>
      <c r="AC3868" s="28">
        <f t="shared" si="2223"/>
        <v>0.65989709125275653</v>
      </c>
      <c r="AD3868" s="29">
        <f t="shared" si="2224"/>
        <v>8.2116979943295185E-3</v>
      </c>
      <c r="AE3868" s="15">
        <f t="shared" si="2217"/>
        <v>80.360613810741683</v>
      </c>
      <c r="AF3868" s="27" t="e">
        <f t="shared" si="2212"/>
        <v>#REF!</v>
      </c>
      <c r="AG3868" s="7" t="e">
        <f t="shared" si="2212"/>
        <v>#REF!</v>
      </c>
      <c r="AH3868" s="17" t="e">
        <f t="shared" si="2218"/>
        <v>#REF!</v>
      </c>
      <c r="AI3868" s="26" t="e">
        <f t="shared" si="2213"/>
        <v>#REF!</v>
      </c>
      <c r="AJ3868" s="22" t="e">
        <f t="shared" si="2213"/>
        <v>#REF!</v>
      </c>
      <c r="AK3868" s="25" t="e">
        <f t="shared" si="2219"/>
        <v>#REF!</v>
      </c>
      <c r="AL3868" s="60">
        <f t="shared" si="2225"/>
        <v>39966</v>
      </c>
      <c r="AM3868" s="2"/>
    </row>
    <row r="3869" spans="1:39" ht="11.25" x14ac:dyDescent="0.2">
      <c r="A3869" s="2" t="s">
        <v>5</v>
      </c>
      <c r="B3869" s="2" t="str">
        <f t="shared" si="2214"/>
        <v>CACY2009</v>
      </c>
      <c r="C3869" s="2" t="s">
        <v>33</v>
      </c>
      <c r="D3869" s="4">
        <v>39965</v>
      </c>
      <c r="K3869" s="54">
        <f t="shared" si="2220"/>
        <v>0</v>
      </c>
      <c r="T3869" s="53">
        <v>8</v>
      </c>
      <c r="U3869" s="54">
        <v>75</v>
      </c>
      <c r="V3869" s="55">
        <v>15178</v>
      </c>
      <c r="W3869" s="48">
        <f t="shared" si="2226"/>
        <v>1284</v>
      </c>
      <c r="X3869" s="32">
        <v>47615</v>
      </c>
      <c r="Y3869" s="31">
        <f t="shared" si="2221"/>
        <v>0.31876509503307782</v>
      </c>
      <c r="Z3869" s="30">
        <f t="shared" si="2222"/>
        <v>1.5751338863803424E-3</v>
      </c>
      <c r="AA3869" s="10">
        <f t="shared" si="2216"/>
        <v>202.37333333333333</v>
      </c>
      <c r="AB3869" s="9" t="str">
        <f t="shared" si="2215"/>
        <v>U E</v>
      </c>
      <c r="AC3869" s="28">
        <f t="shared" si="2223"/>
        <v>0.31876509503307782</v>
      </c>
      <c r="AD3869" s="29">
        <f t="shared" si="2224"/>
        <v>1.5751338863803424E-3</v>
      </c>
      <c r="AE3869" s="15">
        <f t="shared" si="2217"/>
        <v>202.37333333333333</v>
      </c>
      <c r="AF3869" s="27" t="e">
        <f t="shared" si="2212"/>
        <v>#REF!</v>
      </c>
      <c r="AG3869" s="7" t="e">
        <f t="shared" si="2212"/>
        <v>#REF!</v>
      </c>
      <c r="AH3869" s="17" t="e">
        <f t="shared" si="2218"/>
        <v>#REF!</v>
      </c>
      <c r="AI3869" s="26" t="e">
        <f t="shared" si="2213"/>
        <v>#REF!</v>
      </c>
      <c r="AJ3869" s="22" t="e">
        <f t="shared" si="2213"/>
        <v>#REF!</v>
      </c>
      <c r="AK3869" s="25" t="e">
        <f t="shared" si="2219"/>
        <v>#REF!</v>
      </c>
      <c r="AL3869" s="60">
        <f t="shared" si="2225"/>
        <v>39965</v>
      </c>
      <c r="AM3869" s="2"/>
    </row>
    <row r="3870" spans="1:39" ht="11.25" x14ac:dyDescent="0.2">
      <c r="A3870" s="2" t="s">
        <v>5</v>
      </c>
      <c r="B3870" s="2" t="str">
        <f t="shared" si="2214"/>
        <v>CACY2009</v>
      </c>
      <c r="C3870" s="2" t="s">
        <v>33</v>
      </c>
      <c r="D3870" s="4">
        <v>39964</v>
      </c>
      <c r="G3870" s="69">
        <v>105</v>
      </c>
      <c r="H3870" s="71">
        <v>1.08</v>
      </c>
      <c r="I3870" s="76">
        <v>97</v>
      </c>
      <c r="K3870" s="54">
        <f t="shared" si="2220"/>
        <v>0</v>
      </c>
      <c r="T3870" s="53">
        <v>14</v>
      </c>
      <c r="U3870" s="54">
        <v>169</v>
      </c>
      <c r="V3870" s="55">
        <v>42978</v>
      </c>
      <c r="W3870" s="48">
        <f t="shared" si="2226"/>
        <v>1280</v>
      </c>
      <c r="X3870" s="32">
        <v>47615</v>
      </c>
      <c r="Y3870" s="31">
        <f t="shared" si="2221"/>
        <v>0.90261472225139139</v>
      </c>
      <c r="Z3870" s="30">
        <f t="shared" si="2222"/>
        <v>3.5493016906437049E-3</v>
      </c>
      <c r="AA3870" s="10">
        <f t="shared" si="2216"/>
        <v>254.30769230769229</v>
      </c>
      <c r="AB3870" s="9" t="str">
        <f t="shared" si="2215"/>
        <v>U E</v>
      </c>
      <c r="AC3870" s="28">
        <f t="shared" si="2223"/>
        <v>0.90261472225139139</v>
      </c>
      <c r="AD3870" s="29">
        <f t="shared" si="2224"/>
        <v>3.5493016906437049E-3</v>
      </c>
      <c r="AE3870" s="15">
        <f t="shared" si="2217"/>
        <v>254.30769230769229</v>
      </c>
      <c r="AF3870" s="27" t="e">
        <f t="shared" si="2212"/>
        <v>#REF!</v>
      </c>
      <c r="AG3870" s="7" t="e">
        <f t="shared" si="2212"/>
        <v>#REF!</v>
      </c>
      <c r="AH3870" s="17" t="e">
        <f t="shared" si="2218"/>
        <v>#REF!</v>
      </c>
      <c r="AI3870" s="26" t="e">
        <f t="shared" si="2213"/>
        <v>#REF!</v>
      </c>
      <c r="AJ3870" s="22" t="e">
        <f t="shared" si="2213"/>
        <v>#REF!</v>
      </c>
      <c r="AK3870" s="25" t="e">
        <f t="shared" si="2219"/>
        <v>#REF!</v>
      </c>
      <c r="AL3870" s="60">
        <f t="shared" si="2225"/>
        <v>39964</v>
      </c>
      <c r="AM3870" s="2"/>
    </row>
    <row r="3871" spans="1:39" ht="11.25" x14ac:dyDescent="0.2">
      <c r="A3871" s="2" t="s">
        <v>5</v>
      </c>
      <c r="B3871" s="2" t="str">
        <f t="shared" si="2214"/>
        <v>CACY2009</v>
      </c>
      <c r="C3871" s="2" t="s">
        <v>33</v>
      </c>
      <c r="D3871" s="4">
        <v>39963</v>
      </c>
      <c r="K3871" s="54">
        <f t="shared" si="2220"/>
        <v>0</v>
      </c>
      <c r="T3871" s="53">
        <v>4</v>
      </c>
      <c r="U3871" s="54">
        <v>9</v>
      </c>
      <c r="V3871" s="55">
        <v>2174</v>
      </c>
      <c r="W3871" s="48">
        <f t="shared" si="2226"/>
        <v>1267</v>
      </c>
      <c r="X3871" s="32">
        <v>47615</v>
      </c>
      <c r="Y3871" s="31">
        <f t="shared" si="2221"/>
        <v>4.5657880919878192E-2</v>
      </c>
      <c r="Z3871" s="30">
        <f t="shared" si="2222"/>
        <v>1.8901606636564109E-4</v>
      </c>
      <c r="AA3871" s="10">
        <f t="shared" si="2216"/>
        <v>241.55555555555557</v>
      </c>
      <c r="AB3871" s="9" t="str">
        <f t="shared" si="2215"/>
        <v>U E</v>
      </c>
      <c r="AC3871" s="28">
        <f t="shared" si="2223"/>
        <v>4.5657880919878192E-2</v>
      </c>
      <c r="AD3871" s="29">
        <f t="shared" si="2224"/>
        <v>1.8901606636564109E-4</v>
      </c>
      <c r="AE3871" s="15">
        <f t="shared" si="2217"/>
        <v>241.55555555555557</v>
      </c>
      <c r="AF3871" s="27" t="e">
        <f t="shared" si="2212"/>
        <v>#REF!</v>
      </c>
      <c r="AG3871" s="7" t="e">
        <f t="shared" si="2212"/>
        <v>#REF!</v>
      </c>
      <c r="AH3871" s="17" t="e">
        <f t="shared" si="2218"/>
        <v>#REF!</v>
      </c>
      <c r="AI3871" s="26" t="e">
        <f t="shared" si="2213"/>
        <v>#REF!</v>
      </c>
      <c r="AJ3871" s="22" t="e">
        <f t="shared" si="2213"/>
        <v>#REF!</v>
      </c>
      <c r="AK3871" s="25" t="e">
        <f t="shared" si="2219"/>
        <v>#REF!</v>
      </c>
      <c r="AL3871" s="60">
        <f t="shared" si="2225"/>
        <v>39963</v>
      </c>
      <c r="AM3871" s="2"/>
    </row>
    <row r="3872" spans="1:39" ht="11.25" x14ac:dyDescent="0.2">
      <c r="A3872" s="2" t="s">
        <v>5</v>
      </c>
      <c r="B3872" s="2" t="str">
        <f t="shared" si="2214"/>
        <v>CACY2009</v>
      </c>
      <c r="C3872" s="2" t="s">
        <v>33</v>
      </c>
      <c r="D3872" s="4">
        <v>39962</v>
      </c>
      <c r="K3872" s="54">
        <f t="shared" si="2220"/>
        <v>0</v>
      </c>
      <c r="T3872" s="53">
        <v>13</v>
      </c>
      <c r="U3872" s="54">
        <v>2649</v>
      </c>
      <c r="V3872" s="55">
        <v>173835</v>
      </c>
      <c r="W3872" s="48">
        <f t="shared" si="2226"/>
        <v>1267</v>
      </c>
      <c r="X3872" s="32">
        <v>47615</v>
      </c>
      <c r="Y3872" s="31">
        <f t="shared" si="2221"/>
        <v>3.6508453218523576</v>
      </c>
      <c r="Z3872" s="30">
        <f t="shared" si="2222"/>
        <v>5.563372886695369E-2</v>
      </c>
      <c r="AA3872" s="10">
        <f t="shared" si="2216"/>
        <v>65.62287655719139</v>
      </c>
      <c r="AB3872" s="9" t="str">
        <f t="shared" si="2215"/>
        <v>U E</v>
      </c>
      <c r="AC3872" s="28">
        <f t="shared" si="2223"/>
        <v>3.6508453218523576</v>
      </c>
      <c r="AD3872" s="29">
        <f t="shared" si="2224"/>
        <v>5.563372886695369E-2</v>
      </c>
      <c r="AE3872" s="15">
        <f t="shared" si="2217"/>
        <v>65.62287655719139</v>
      </c>
      <c r="AF3872" s="27" t="e">
        <f t="shared" ref="AF3872:AG3935" si="2227">AF3873+Y3872</f>
        <v>#REF!</v>
      </c>
      <c r="AG3872" s="7" t="e">
        <f t="shared" si="2227"/>
        <v>#REF!</v>
      </c>
      <c r="AH3872" s="17" t="e">
        <f t="shared" si="2218"/>
        <v>#REF!</v>
      </c>
      <c r="AI3872" s="26" t="e">
        <f t="shared" ref="AI3872:AJ3935" si="2228">AI3873+AC3872</f>
        <v>#REF!</v>
      </c>
      <c r="AJ3872" s="22" t="e">
        <f t="shared" si="2228"/>
        <v>#REF!</v>
      </c>
      <c r="AK3872" s="25" t="e">
        <f t="shared" si="2219"/>
        <v>#REF!</v>
      </c>
      <c r="AL3872" s="60">
        <f t="shared" si="2225"/>
        <v>39962</v>
      </c>
      <c r="AM3872" s="2"/>
    </row>
    <row r="3873" spans="1:39" ht="11.25" x14ac:dyDescent="0.2">
      <c r="A3873" s="2" t="s">
        <v>5</v>
      </c>
      <c r="B3873" s="2" t="str">
        <f t="shared" si="2214"/>
        <v>CACY2009</v>
      </c>
      <c r="C3873" s="2" t="s">
        <v>33</v>
      </c>
      <c r="D3873" s="4">
        <v>39961</v>
      </c>
      <c r="K3873" s="54">
        <f t="shared" si="2220"/>
        <v>0</v>
      </c>
      <c r="T3873" s="53">
        <v>5</v>
      </c>
      <c r="U3873" s="54">
        <v>14</v>
      </c>
      <c r="V3873" s="55">
        <v>1455</v>
      </c>
      <c r="W3873" s="48">
        <f t="shared" si="2226"/>
        <v>1257</v>
      </c>
      <c r="X3873" s="32">
        <v>47615</v>
      </c>
      <c r="Y3873" s="31">
        <f t="shared" si="2221"/>
        <v>3.0557597395778641E-2</v>
      </c>
      <c r="Z3873" s="30">
        <f t="shared" si="2222"/>
        <v>2.9402499212433054E-4</v>
      </c>
      <c r="AA3873" s="10">
        <f t="shared" si="2216"/>
        <v>103.92857142857144</v>
      </c>
      <c r="AB3873" s="9" t="str">
        <f t="shared" si="2215"/>
        <v>U E</v>
      </c>
      <c r="AC3873" s="28">
        <f t="shared" si="2223"/>
        <v>3.0557597395778641E-2</v>
      </c>
      <c r="AD3873" s="29">
        <f t="shared" si="2224"/>
        <v>2.9402499212433054E-4</v>
      </c>
      <c r="AE3873" s="15">
        <f t="shared" si="2217"/>
        <v>103.92857142857144</v>
      </c>
      <c r="AF3873" s="27" t="e">
        <f t="shared" si="2227"/>
        <v>#REF!</v>
      </c>
      <c r="AG3873" s="7" t="e">
        <f t="shared" si="2227"/>
        <v>#REF!</v>
      </c>
      <c r="AH3873" s="17" t="e">
        <f t="shared" si="2218"/>
        <v>#REF!</v>
      </c>
      <c r="AI3873" s="26" t="e">
        <f t="shared" si="2228"/>
        <v>#REF!</v>
      </c>
      <c r="AJ3873" s="22" t="e">
        <f t="shared" si="2228"/>
        <v>#REF!</v>
      </c>
      <c r="AK3873" s="25" t="e">
        <f t="shared" si="2219"/>
        <v>#REF!</v>
      </c>
      <c r="AL3873" s="60">
        <f t="shared" si="2225"/>
        <v>39961</v>
      </c>
      <c r="AM3873" s="2"/>
    </row>
    <row r="3874" spans="1:39" ht="11.25" x14ac:dyDescent="0.2">
      <c r="A3874" s="2" t="s">
        <v>5</v>
      </c>
      <c r="B3874" s="2" t="str">
        <f t="shared" si="2214"/>
        <v>CACY2009</v>
      </c>
      <c r="C3874" s="2" t="s">
        <v>33</v>
      </c>
      <c r="D3874" s="4">
        <v>39960</v>
      </c>
      <c r="K3874" s="54">
        <f t="shared" si="2220"/>
        <v>0</v>
      </c>
      <c r="T3874" s="53">
        <v>1</v>
      </c>
      <c r="U3874" s="54">
        <v>1</v>
      </c>
      <c r="V3874" s="55">
        <v>33</v>
      </c>
      <c r="W3874" s="48">
        <f t="shared" si="2226"/>
        <v>1254</v>
      </c>
      <c r="X3874" s="32">
        <v>47615</v>
      </c>
      <c r="Y3874" s="31">
        <f t="shared" si="2221"/>
        <v>6.9305891000735059E-4</v>
      </c>
      <c r="Z3874" s="30">
        <f t="shared" si="2222"/>
        <v>2.1001785151737897E-5</v>
      </c>
      <c r="AA3874" s="10">
        <f t="shared" si="2216"/>
        <v>33</v>
      </c>
      <c r="AB3874" s="9" t="str">
        <f t="shared" si="2215"/>
        <v>U E</v>
      </c>
      <c r="AC3874" s="28">
        <f t="shared" si="2223"/>
        <v>6.9305891000735059E-4</v>
      </c>
      <c r="AD3874" s="29">
        <f t="shared" si="2224"/>
        <v>2.1001785151737897E-5</v>
      </c>
      <c r="AE3874" s="15">
        <f t="shared" si="2217"/>
        <v>33</v>
      </c>
      <c r="AF3874" s="27" t="e">
        <f t="shared" si="2227"/>
        <v>#REF!</v>
      </c>
      <c r="AG3874" s="7" t="e">
        <f t="shared" si="2227"/>
        <v>#REF!</v>
      </c>
      <c r="AH3874" s="17" t="e">
        <f t="shared" si="2218"/>
        <v>#REF!</v>
      </c>
      <c r="AI3874" s="26" t="e">
        <f t="shared" si="2228"/>
        <v>#REF!</v>
      </c>
      <c r="AJ3874" s="22" t="e">
        <f t="shared" si="2228"/>
        <v>#REF!</v>
      </c>
      <c r="AK3874" s="25" t="e">
        <f t="shared" si="2219"/>
        <v>#REF!</v>
      </c>
      <c r="AL3874" s="60">
        <f t="shared" si="2225"/>
        <v>39960</v>
      </c>
      <c r="AM3874" s="2"/>
    </row>
    <row r="3875" spans="1:39" ht="11.25" x14ac:dyDescent="0.2">
      <c r="A3875" s="2" t="s">
        <v>5</v>
      </c>
      <c r="B3875" s="2" t="str">
        <f t="shared" si="2214"/>
        <v>CACY2009</v>
      </c>
      <c r="C3875" s="2" t="s">
        <v>33</v>
      </c>
      <c r="D3875" s="4">
        <v>39959</v>
      </c>
      <c r="K3875" s="54">
        <f t="shared" si="2220"/>
        <v>0</v>
      </c>
      <c r="T3875" s="53">
        <v>4</v>
      </c>
      <c r="U3875" s="54">
        <v>18</v>
      </c>
      <c r="V3875" s="55">
        <v>1952</v>
      </c>
      <c r="W3875" s="48">
        <f t="shared" si="2226"/>
        <v>1254</v>
      </c>
      <c r="X3875" s="32">
        <v>47615</v>
      </c>
      <c r="Y3875" s="31">
        <f t="shared" si="2221"/>
        <v>4.0995484616192374E-2</v>
      </c>
      <c r="Z3875" s="30">
        <f t="shared" si="2222"/>
        <v>3.7803213273128217E-4</v>
      </c>
      <c r="AA3875" s="10">
        <f t="shared" si="2216"/>
        <v>108.44444444444443</v>
      </c>
      <c r="AB3875" s="9" t="str">
        <f t="shared" si="2215"/>
        <v>U E</v>
      </c>
      <c r="AC3875" s="28">
        <f t="shared" si="2223"/>
        <v>4.0995484616192374E-2</v>
      </c>
      <c r="AD3875" s="29">
        <f t="shared" si="2224"/>
        <v>3.7803213273128217E-4</v>
      </c>
      <c r="AE3875" s="15">
        <f t="shared" si="2217"/>
        <v>108.44444444444443</v>
      </c>
      <c r="AF3875" s="27" t="e">
        <f t="shared" si="2227"/>
        <v>#REF!</v>
      </c>
      <c r="AG3875" s="7" t="e">
        <f t="shared" si="2227"/>
        <v>#REF!</v>
      </c>
      <c r="AH3875" s="17" t="e">
        <f t="shared" si="2218"/>
        <v>#REF!</v>
      </c>
      <c r="AI3875" s="26" t="e">
        <f t="shared" si="2228"/>
        <v>#REF!</v>
      </c>
      <c r="AJ3875" s="22" t="e">
        <f t="shared" si="2228"/>
        <v>#REF!</v>
      </c>
      <c r="AK3875" s="25" t="e">
        <f t="shared" si="2219"/>
        <v>#REF!</v>
      </c>
      <c r="AL3875" s="60">
        <f t="shared" si="2225"/>
        <v>39959</v>
      </c>
      <c r="AM3875" s="2"/>
    </row>
    <row r="3876" spans="1:39" ht="11.25" x14ac:dyDescent="0.2">
      <c r="A3876" s="2" t="s">
        <v>5</v>
      </c>
      <c r="B3876" s="2" t="str">
        <f t="shared" si="2214"/>
        <v>CACY2009</v>
      </c>
      <c r="C3876" s="2" t="s">
        <v>33</v>
      </c>
      <c r="D3876" s="4">
        <v>39958</v>
      </c>
      <c r="K3876" s="54">
        <f t="shared" si="2220"/>
        <v>0</v>
      </c>
      <c r="T3876" s="53">
        <v>3</v>
      </c>
      <c r="U3876" s="54">
        <v>3</v>
      </c>
      <c r="V3876" s="55">
        <v>264</v>
      </c>
      <c r="W3876" s="48">
        <f t="shared" si="2226"/>
        <v>1250</v>
      </c>
      <c r="X3876" s="32">
        <v>47615</v>
      </c>
      <c r="Y3876" s="31">
        <f t="shared" si="2221"/>
        <v>5.5444712800588047E-3</v>
      </c>
      <c r="Z3876" s="30">
        <f t="shared" si="2222"/>
        <v>6.3005355455213695E-5</v>
      </c>
      <c r="AA3876" s="10">
        <f t="shared" si="2216"/>
        <v>88</v>
      </c>
      <c r="AB3876" s="9" t="str">
        <f t="shared" si="2215"/>
        <v>U E</v>
      </c>
      <c r="AC3876" s="28">
        <f t="shared" si="2223"/>
        <v>5.5444712800588047E-3</v>
      </c>
      <c r="AD3876" s="29">
        <f t="shared" si="2224"/>
        <v>6.3005355455213695E-5</v>
      </c>
      <c r="AE3876" s="15">
        <f t="shared" si="2217"/>
        <v>88</v>
      </c>
      <c r="AF3876" s="27" t="e">
        <f t="shared" si="2227"/>
        <v>#REF!</v>
      </c>
      <c r="AG3876" s="7" t="e">
        <f t="shared" si="2227"/>
        <v>#REF!</v>
      </c>
      <c r="AH3876" s="17" t="e">
        <f t="shared" si="2218"/>
        <v>#REF!</v>
      </c>
      <c r="AI3876" s="26" t="e">
        <f t="shared" si="2228"/>
        <v>#REF!</v>
      </c>
      <c r="AJ3876" s="22" t="e">
        <f t="shared" si="2228"/>
        <v>#REF!</v>
      </c>
      <c r="AK3876" s="25" t="e">
        <f t="shared" si="2219"/>
        <v>#REF!</v>
      </c>
      <c r="AL3876" s="60">
        <f t="shared" si="2225"/>
        <v>39958</v>
      </c>
      <c r="AM3876" s="2"/>
    </row>
    <row r="3877" spans="1:39" ht="11.25" x14ac:dyDescent="0.2">
      <c r="A3877" s="2" t="s">
        <v>5</v>
      </c>
      <c r="B3877" s="2" t="str">
        <f t="shared" si="2214"/>
        <v>CACY2009</v>
      </c>
      <c r="C3877" s="2" t="s">
        <v>33</v>
      </c>
      <c r="D3877" s="4">
        <v>39957</v>
      </c>
      <c r="K3877" s="54">
        <f t="shared" si="2220"/>
        <v>0</v>
      </c>
      <c r="T3877" s="53">
        <v>2</v>
      </c>
      <c r="U3877" s="54">
        <v>3</v>
      </c>
      <c r="V3877" s="55">
        <v>312</v>
      </c>
      <c r="W3877" s="48">
        <f t="shared" si="2226"/>
        <v>1250</v>
      </c>
      <c r="X3877" s="32">
        <v>47615</v>
      </c>
      <c r="Y3877" s="31">
        <f t="shared" si="2221"/>
        <v>6.5525569673422239E-3</v>
      </c>
      <c r="Z3877" s="30">
        <f t="shared" si="2222"/>
        <v>6.3005355455213695E-5</v>
      </c>
      <c r="AA3877" s="10">
        <f t="shared" si="2216"/>
        <v>104</v>
      </c>
      <c r="AB3877" s="9" t="str">
        <f t="shared" si="2215"/>
        <v>U E</v>
      </c>
      <c r="AC3877" s="28">
        <f t="shared" si="2223"/>
        <v>6.5525569673422239E-3</v>
      </c>
      <c r="AD3877" s="29">
        <f t="shared" si="2224"/>
        <v>6.3005355455213695E-5</v>
      </c>
      <c r="AE3877" s="15">
        <f t="shared" si="2217"/>
        <v>104</v>
      </c>
      <c r="AF3877" s="27" t="e">
        <f t="shared" si="2227"/>
        <v>#REF!</v>
      </c>
      <c r="AG3877" s="7" t="e">
        <f t="shared" si="2227"/>
        <v>#REF!</v>
      </c>
      <c r="AH3877" s="17" t="e">
        <f t="shared" si="2218"/>
        <v>#REF!</v>
      </c>
      <c r="AI3877" s="26" t="e">
        <f t="shared" si="2228"/>
        <v>#REF!</v>
      </c>
      <c r="AJ3877" s="22" t="e">
        <f t="shared" si="2228"/>
        <v>#REF!</v>
      </c>
      <c r="AK3877" s="25" t="e">
        <f t="shared" si="2219"/>
        <v>#REF!</v>
      </c>
      <c r="AL3877" s="60">
        <f t="shared" si="2225"/>
        <v>39957</v>
      </c>
      <c r="AM3877" s="2"/>
    </row>
    <row r="3878" spans="1:39" ht="11.25" x14ac:dyDescent="0.2">
      <c r="A3878" s="2" t="s">
        <v>5</v>
      </c>
      <c r="B3878" s="2" t="str">
        <f t="shared" si="2214"/>
        <v>CACY2009</v>
      </c>
      <c r="C3878" s="2" t="s">
        <v>33</v>
      </c>
      <c r="D3878" s="4">
        <v>39956</v>
      </c>
      <c r="K3878" s="54">
        <f t="shared" si="2220"/>
        <v>0</v>
      </c>
      <c r="T3878" s="53">
        <v>5</v>
      </c>
      <c r="U3878" s="54">
        <v>7</v>
      </c>
      <c r="V3878" s="55">
        <v>1230</v>
      </c>
      <c r="W3878" s="48">
        <f t="shared" si="2226"/>
        <v>1251</v>
      </c>
      <c r="X3878" s="32">
        <v>47615</v>
      </c>
      <c r="Y3878" s="31">
        <f t="shared" si="2221"/>
        <v>2.5832195736637614E-2</v>
      </c>
      <c r="Z3878" s="30">
        <f t="shared" si="2222"/>
        <v>1.4701249606216527E-4</v>
      </c>
      <c r="AA3878" s="10">
        <f t="shared" si="2216"/>
        <v>175.71428571428572</v>
      </c>
      <c r="AB3878" s="9" t="str">
        <f t="shared" si="2215"/>
        <v>U E</v>
      </c>
      <c r="AC3878" s="28">
        <f t="shared" si="2223"/>
        <v>2.5832195736637614E-2</v>
      </c>
      <c r="AD3878" s="29">
        <f t="shared" si="2224"/>
        <v>1.4701249606216527E-4</v>
      </c>
      <c r="AE3878" s="15">
        <f t="shared" si="2217"/>
        <v>175.71428571428572</v>
      </c>
      <c r="AF3878" s="27" t="e">
        <f t="shared" si="2227"/>
        <v>#REF!</v>
      </c>
      <c r="AG3878" s="7" t="e">
        <f t="shared" si="2227"/>
        <v>#REF!</v>
      </c>
      <c r="AH3878" s="17" t="e">
        <f t="shared" si="2218"/>
        <v>#REF!</v>
      </c>
      <c r="AI3878" s="26" t="e">
        <f t="shared" si="2228"/>
        <v>#REF!</v>
      </c>
      <c r="AJ3878" s="22" t="e">
        <f t="shared" si="2228"/>
        <v>#REF!</v>
      </c>
      <c r="AK3878" s="25" t="e">
        <f t="shared" si="2219"/>
        <v>#REF!</v>
      </c>
      <c r="AL3878" s="60">
        <f t="shared" si="2225"/>
        <v>39956</v>
      </c>
      <c r="AM3878" s="2"/>
    </row>
    <row r="3879" spans="1:39" ht="11.25" x14ac:dyDescent="0.2">
      <c r="A3879" s="2" t="s">
        <v>5</v>
      </c>
      <c r="B3879" s="2" t="str">
        <f t="shared" si="2214"/>
        <v>CACY2009</v>
      </c>
      <c r="C3879" s="2" t="s">
        <v>33</v>
      </c>
      <c r="D3879" s="4">
        <v>39955</v>
      </c>
      <c r="K3879" s="54">
        <f t="shared" si="2220"/>
        <v>0</v>
      </c>
      <c r="T3879" s="53">
        <v>5</v>
      </c>
      <c r="U3879" s="54">
        <v>27</v>
      </c>
      <c r="V3879" s="55">
        <v>4357</v>
      </c>
      <c r="W3879" s="48">
        <f t="shared" si="2226"/>
        <v>1252</v>
      </c>
      <c r="X3879" s="32">
        <v>47615</v>
      </c>
      <c r="Y3879" s="31">
        <f t="shared" si="2221"/>
        <v>9.150477790612202E-2</v>
      </c>
      <c r="Z3879" s="30">
        <f t="shared" si="2222"/>
        <v>5.670481990969232E-4</v>
      </c>
      <c r="AA3879" s="10">
        <f t="shared" si="2216"/>
        <v>161.37037037037038</v>
      </c>
      <c r="AB3879" s="9" t="str">
        <f t="shared" si="2215"/>
        <v>U E</v>
      </c>
      <c r="AC3879" s="28">
        <f t="shared" si="2223"/>
        <v>9.150477790612202E-2</v>
      </c>
      <c r="AD3879" s="29">
        <f t="shared" si="2224"/>
        <v>5.670481990969232E-4</v>
      </c>
      <c r="AE3879" s="15">
        <f t="shared" si="2217"/>
        <v>161.37037037037038</v>
      </c>
      <c r="AF3879" s="27" t="e">
        <f t="shared" si="2227"/>
        <v>#REF!</v>
      </c>
      <c r="AG3879" s="7" t="e">
        <f t="shared" si="2227"/>
        <v>#REF!</v>
      </c>
      <c r="AH3879" s="17" t="e">
        <f t="shared" si="2218"/>
        <v>#REF!</v>
      </c>
      <c r="AI3879" s="26" t="e">
        <f t="shared" si="2228"/>
        <v>#REF!</v>
      </c>
      <c r="AJ3879" s="22" t="e">
        <f t="shared" si="2228"/>
        <v>#REF!</v>
      </c>
      <c r="AK3879" s="25" t="e">
        <f t="shared" si="2219"/>
        <v>#REF!</v>
      </c>
      <c r="AL3879" s="60">
        <f t="shared" si="2225"/>
        <v>39955</v>
      </c>
      <c r="AM3879" s="2"/>
    </row>
    <row r="3880" spans="1:39" ht="11.25" x14ac:dyDescent="0.2">
      <c r="A3880" s="2" t="s">
        <v>5</v>
      </c>
      <c r="B3880" s="2" t="str">
        <f t="shared" si="2214"/>
        <v>CACY2009</v>
      </c>
      <c r="C3880" s="2" t="s">
        <v>33</v>
      </c>
      <c r="D3880" s="4">
        <v>39954</v>
      </c>
      <c r="K3880" s="54">
        <f t="shared" si="2220"/>
        <v>0</v>
      </c>
      <c r="T3880" s="53"/>
      <c r="U3880" s="54"/>
      <c r="V3880" s="55"/>
      <c r="W3880" s="48">
        <f t="shared" si="2226"/>
        <v>1255</v>
      </c>
      <c r="X3880" s="32">
        <v>47615</v>
      </c>
      <c r="Y3880" s="31">
        <f t="shared" si="2221"/>
        <v>0</v>
      </c>
      <c r="Z3880" s="30">
        <f t="shared" si="2222"/>
        <v>0</v>
      </c>
      <c r="AA3880" s="10">
        <f t="shared" si="2216"/>
        <v>0</v>
      </c>
      <c r="AB3880" s="9" t="str">
        <f t="shared" si="2215"/>
        <v>U E</v>
      </c>
      <c r="AC3880" s="28">
        <f t="shared" si="2223"/>
        <v>0</v>
      </c>
      <c r="AD3880" s="29">
        <f t="shared" si="2224"/>
        <v>0</v>
      </c>
      <c r="AE3880" s="15">
        <f t="shared" si="2217"/>
        <v>0</v>
      </c>
      <c r="AF3880" s="27" t="e">
        <f t="shared" si="2227"/>
        <v>#REF!</v>
      </c>
      <c r="AG3880" s="7" t="e">
        <f t="shared" si="2227"/>
        <v>#REF!</v>
      </c>
      <c r="AH3880" s="17" t="e">
        <f t="shared" si="2218"/>
        <v>#REF!</v>
      </c>
      <c r="AI3880" s="26" t="e">
        <f t="shared" si="2228"/>
        <v>#REF!</v>
      </c>
      <c r="AJ3880" s="22" t="e">
        <f t="shared" si="2228"/>
        <v>#REF!</v>
      </c>
      <c r="AK3880" s="25" t="e">
        <f t="shared" si="2219"/>
        <v>#REF!</v>
      </c>
      <c r="AL3880" s="60">
        <f t="shared" si="2225"/>
        <v>39954</v>
      </c>
      <c r="AM3880" s="2"/>
    </row>
    <row r="3881" spans="1:39" ht="11.25" x14ac:dyDescent="0.2">
      <c r="A3881" s="2" t="s">
        <v>5</v>
      </c>
      <c r="B3881" s="2" t="str">
        <f t="shared" si="2214"/>
        <v>CACY2009</v>
      </c>
      <c r="C3881" s="2" t="s">
        <v>33</v>
      </c>
      <c r="D3881" s="4">
        <v>39953</v>
      </c>
      <c r="K3881" s="54">
        <f t="shared" si="2220"/>
        <v>0</v>
      </c>
      <c r="T3881" s="53">
        <v>1</v>
      </c>
      <c r="U3881" s="54">
        <v>5</v>
      </c>
      <c r="V3881" s="55">
        <v>267</v>
      </c>
      <c r="W3881" s="48">
        <f t="shared" si="2226"/>
        <v>1258</v>
      </c>
      <c r="X3881" s="32">
        <v>47615</v>
      </c>
      <c r="Y3881" s="31">
        <f t="shared" si="2221"/>
        <v>5.6074766355140183E-3</v>
      </c>
      <c r="Z3881" s="30">
        <f t="shared" si="2222"/>
        <v>1.0500892575868948E-4</v>
      </c>
      <c r="AA3881" s="10">
        <f t="shared" si="2216"/>
        <v>53.4</v>
      </c>
      <c r="AB3881" s="9" t="str">
        <f t="shared" si="2215"/>
        <v>U E</v>
      </c>
      <c r="AC3881" s="28">
        <f t="shared" si="2223"/>
        <v>5.6074766355140183E-3</v>
      </c>
      <c r="AD3881" s="29">
        <f t="shared" si="2224"/>
        <v>1.0500892575868948E-4</v>
      </c>
      <c r="AE3881" s="15">
        <f t="shared" si="2217"/>
        <v>53.4</v>
      </c>
      <c r="AF3881" s="27" t="e">
        <f t="shared" si="2227"/>
        <v>#REF!</v>
      </c>
      <c r="AG3881" s="7" t="e">
        <f t="shared" si="2227"/>
        <v>#REF!</v>
      </c>
      <c r="AH3881" s="17" t="e">
        <f t="shared" si="2218"/>
        <v>#REF!</v>
      </c>
      <c r="AI3881" s="26" t="e">
        <f t="shared" si="2228"/>
        <v>#REF!</v>
      </c>
      <c r="AJ3881" s="22" t="e">
        <f t="shared" si="2228"/>
        <v>#REF!</v>
      </c>
      <c r="AK3881" s="25" t="e">
        <f t="shared" si="2219"/>
        <v>#REF!</v>
      </c>
      <c r="AL3881" s="60">
        <f t="shared" si="2225"/>
        <v>39953</v>
      </c>
      <c r="AM3881" s="2"/>
    </row>
    <row r="3882" spans="1:39" ht="11.25" x14ac:dyDescent="0.2">
      <c r="A3882" s="2" t="s">
        <v>5</v>
      </c>
      <c r="B3882" s="2" t="str">
        <f t="shared" si="2214"/>
        <v>CACY2009</v>
      </c>
      <c r="C3882" s="2" t="s">
        <v>33</v>
      </c>
      <c r="D3882" s="4">
        <v>39952</v>
      </c>
      <c r="K3882" s="54">
        <f t="shared" si="2220"/>
        <v>0</v>
      </c>
      <c r="T3882" s="53"/>
      <c r="U3882" s="54"/>
      <c r="V3882" s="55"/>
      <c r="W3882" s="48">
        <f t="shared" si="2226"/>
        <v>1259</v>
      </c>
      <c r="X3882" s="32">
        <v>47615</v>
      </c>
      <c r="Y3882" s="31">
        <f t="shared" si="2221"/>
        <v>0</v>
      </c>
      <c r="Z3882" s="30">
        <f t="shared" si="2222"/>
        <v>0</v>
      </c>
      <c r="AA3882" s="10">
        <f t="shared" si="2216"/>
        <v>0</v>
      </c>
      <c r="AB3882" s="9" t="str">
        <f t="shared" si="2215"/>
        <v>U E</v>
      </c>
      <c r="AC3882" s="28">
        <f t="shared" si="2223"/>
        <v>0</v>
      </c>
      <c r="AD3882" s="29">
        <f t="shared" si="2224"/>
        <v>0</v>
      </c>
      <c r="AE3882" s="15">
        <f t="shared" si="2217"/>
        <v>0</v>
      </c>
      <c r="AF3882" s="27" t="e">
        <f t="shared" si="2227"/>
        <v>#REF!</v>
      </c>
      <c r="AG3882" s="7" t="e">
        <f t="shared" si="2227"/>
        <v>#REF!</v>
      </c>
      <c r="AH3882" s="17" t="e">
        <f t="shared" si="2218"/>
        <v>#REF!</v>
      </c>
      <c r="AI3882" s="26" t="e">
        <f t="shared" si="2228"/>
        <v>#REF!</v>
      </c>
      <c r="AJ3882" s="22" t="e">
        <f t="shared" si="2228"/>
        <v>#REF!</v>
      </c>
      <c r="AK3882" s="25" t="e">
        <f t="shared" si="2219"/>
        <v>#REF!</v>
      </c>
      <c r="AL3882" s="60">
        <f t="shared" si="2225"/>
        <v>39952</v>
      </c>
      <c r="AM3882" s="2"/>
    </row>
    <row r="3883" spans="1:39" ht="11.25" x14ac:dyDescent="0.2">
      <c r="A3883" s="2" t="s">
        <v>5</v>
      </c>
      <c r="B3883" s="2" t="str">
        <f t="shared" si="2214"/>
        <v>CACY2009</v>
      </c>
      <c r="C3883" s="2" t="s">
        <v>33</v>
      </c>
      <c r="D3883" s="4">
        <v>39951</v>
      </c>
      <c r="K3883" s="54">
        <f t="shared" si="2220"/>
        <v>0</v>
      </c>
      <c r="T3883" s="53">
        <v>3</v>
      </c>
      <c r="U3883" s="54">
        <v>4</v>
      </c>
      <c r="V3883" s="55">
        <v>1077</v>
      </c>
      <c r="W3883" s="48">
        <f t="shared" si="2226"/>
        <v>1262</v>
      </c>
      <c r="X3883" s="32">
        <v>47615</v>
      </c>
      <c r="Y3883" s="31">
        <f t="shared" si="2221"/>
        <v>2.2618922608421715E-2</v>
      </c>
      <c r="Z3883" s="30">
        <f t="shared" si="2222"/>
        <v>8.4007140606951589E-5</v>
      </c>
      <c r="AA3883" s="10">
        <f t="shared" si="2216"/>
        <v>269.25</v>
      </c>
      <c r="AB3883" s="9" t="str">
        <f t="shared" si="2215"/>
        <v>U E</v>
      </c>
      <c r="AC3883" s="28">
        <f t="shared" si="2223"/>
        <v>2.2618922608421715E-2</v>
      </c>
      <c r="AD3883" s="29">
        <f t="shared" si="2224"/>
        <v>8.4007140606951589E-5</v>
      </c>
      <c r="AE3883" s="15">
        <f t="shared" si="2217"/>
        <v>269.25</v>
      </c>
      <c r="AF3883" s="27" t="e">
        <f t="shared" si="2227"/>
        <v>#REF!</v>
      </c>
      <c r="AG3883" s="7" t="e">
        <f t="shared" si="2227"/>
        <v>#REF!</v>
      </c>
      <c r="AH3883" s="17" t="e">
        <f t="shared" si="2218"/>
        <v>#REF!</v>
      </c>
      <c r="AI3883" s="26" t="e">
        <f t="shared" si="2228"/>
        <v>#REF!</v>
      </c>
      <c r="AJ3883" s="22" t="e">
        <f t="shared" si="2228"/>
        <v>#REF!</v>
      </c>
      <c r="AK3883" s="25" t="e">
        <f t="shared" si="2219"/>
        <v>#REF!</v>
      </c>
      <c r="AL3883" s="60">
        <f t="shared" si="2225"/>
        <v>39951</v>
      </c>
      <c r="AM3883" s="2"/>
    </row>
    <row r="3884" spans="1:39" ht="11.25" x14ac:dyDescent="0.2">
      <c r="A3884" s="2" t="s">
        <v>5</v>
      </c>
      <c r="B3884" s="2" t="str">
        <f t="shared" si="2214"/>
        <v>CACY2009</v>
      </c>
      <c r="C3884" s="2" t="s">
        <v>33</v>
      </c>
      <c r="D3884" s="4">
        <v>39950</v>
      </c>
      <c r="K3884" s="54">
        <f t="shared" si="2220"/>
        <v>0</v>
      </c>
      <c r="T3884" s="53">
        <v>8</v>
      </c>
      <c r="U3884" s="54">
        <v>2292</v>
      </c>
      <c r="V3884" s="55">
        <v>322276</v>
      </c>
      <c r="W3884" s="48">
        <f t="shared" si="2226"/>
        <v>1262</v>
      </c>
      <c r="X3884" s="32">
        <v>47615</v>
      </c>
      <c r="Y3884" s="31">
        <f t="shared" si="2221"/>
        <v>6.7683713115614825</v>
      </c>
      <c r="Z3884" s="30">
        <f t="shared" si="2222"/>
        <v>4.8136091567783264E-2</v>
      </c>
      <c r="AA3884" s="10">
        <f t="shared" si="2216"/>
        <v>140.60907504363001</v>
      </c>
      <c r="AB3884" s="9" t="str">
        <f t="shared" si="2215"/>
        <v>U E</v>
      </c>
      <c r="AC3884" s="28">
        <f t="shared" si="2223"/>
        <v>6.7683713115614825</v>
      </c>
      <c r="AD3884" s="29">
        <f t="shared" si="2224"/>
        <v>4.8136091567783264E-2</v>
      </c>
      <c r="AE3884" s="15">
        <f t="shared" si="2217"/>
        <v>140.60907504363001</v>
      </c>
      <c r="AF3884" s="27" t="e">
        <f t="shared" si="2227"/>
        <v>#REF!</v>
      </c>
      <c r="AG3884" s="7" t="e">
        <f t="shared" si="2227"/>
        <v>#REF!</v>
      </c>
      <c r="AH3884" s="17" t="e">
        <f t="shared" si="2218"/>
        <v>#REF!</v>
      </c>
      <c r="AI3884" s="26" t="e">
        <f t="shared" si="2228"/>
        <v>#REF!</v>
      </c>
      <c r="AJ3884" s="22" t="e">
        <f t="shared" si="2228"/>
        <v>#REF!</v>
      </c>
      <c r="AK3884" s="25" t="e">
        <f t="shared" si="2219"/>
        <v>#REF!</v>
      </c>
      <c r="AL3884" s="60">
        <f t="shared" si="2225"/>
        <v>39950</v>
      </c>
      <c r="AM3884" s="2"/>
    </row>
    <row r="3885" spans="1:39" ht="11.25" x14ac:dyDescent="0.2">
      <c r="A3885" s="2" t="s">
        <v>5</v>
      </c>
      <c r="B3885" s="2" t="str">
        <f t="shared" si="2214"/>
        <v>CACY2009</v>
      </c>
      <c r="C3885" s="2" t="s">
        <v>33</v>
      </c>
      <c r="D3885" s="4">
        <v>39949</v>
      </c>
      <c r="K3885" s="54">
        <f t="shared" si="2220"/>
        <v>0</v>
      </c>
      <c r="T3885" s="53">
        <v>1</v>
      </c>
      <c r="U3885" s="54">
        <v>5</v>
      </c>
      <c r="V3885" s="55">
        <v>1072</v>
      </c>
      <c r="W3885" s="48">
        <f t="shared" si="2226"/>
        <v>1256</v>
      </c>
      <c r="X3885" s="32">
        <v>47615</v>
      </c>
      <c r="Y3885" s="31">
        <f t="shared" si="2221"/>
        <v>2.2513913682663027E-2</v>
      </c>
      <c r="Z3885" s="30">
        <f t="shared" si="2222"/>
        <v>1.0500892575868948E-4</v>
      </c>
      <c r="AA3885" s="10">
        <f t="shared" si="2216"/>
        <v>214.4</v>
      </c>
      <c r="AB3885" s="9" t="str">
        <f t="shared" si="2215"/>
        <v>U E</v>
      </c>
      <c r="AC3885" s="28">
        <f t="shared" si="2223"/>
        <v>2.2513913682663027E-2</v>
      </c>
      <c r="AD3885" s="29">
        <f t="shared" si="2224"/>
        <v>1.0500892575868948E-4</v>
      </c>
      <c r="AE3885" s="15">
        <f t="shared" si="2217"/>
        <v>214.4</v>
      </c>
      <c r="AF3885" s="27" t="e">
        <f t="shared" si="2227"/>
        <v>#REF!</v>
      </c>
      <c r="AG3885" s="7" t="e">
        <f t="shared" si="2227"/>
        <v>#REF!</v>
      </c>
      <c r="AH3885" s="17" t="e">
        <f t="shared" si="2218"/>
        <v>#REF!</v>
      </c>
      <c r="AI3885" s="26" t="e">
        <f t="shared" si="2228"/>
        <v>#REF!</v>
      </c>
      <c r="AJ3885" s="22" t="e">
        <f t="shared" si="2228"/>
        <v>#REF!</v>
      </c>
      <c r="AK3885" s="25" t="e">
        <f t="shared" si="2219"/>
        <v>#REF!</v>
      </c>
      <c r="AL3885" s="60">
        <f t="shared" si="2225"/>
        <v>39949</v>
      </c>
      <c r="AM3885" s="2"/>
    </row>
    <row r="3886" spans="1:39" ht="11.25" x14ac:dyDescent="0.2">
      <c r="A3886" s="2" t="s">
        <v>5</v>
      </c>
      <c r="B3886" s="2" t="str">
        <f t="shared" si="2214"/>
        <v>CACY2009</v>
      </c>
      <c r="C3886" s="2" t="s">
        <v>33</v>
      </c>
      <c r="D3886" s="4">
        <v>39948</v>
      </c>
      <c r="K3886" s="54">
        <f t="shared" si="2220"/>
        <v>0</v>
      </c>
      <c r="T3886" s="53">
        <v>2</v>
      </c>
      <c r="U3886" s="54">
        <v>2</v>
      </c>
      <c r="V3886" s="55">
        <v>336</v>
      </c>
      <c r="W3886" s="48">
        <f t="shared" si="2226"/>
        <v>1257</v>
      </c>
      <c r="X3886" s="32">
        <v>47615</v>
      </c>
      <c r="Y3886" s="31">
        <f t="shared" si="2221"/>
        <v>7.0565998109839339E-3</v>
      </c>
      <c r="Z3886" s="30">
        <f t="shared" si="2222"/>
        <v>4.2003570303475795E-5</v>
      </c>
      <c r="AA3886" s="10">
        <f t="shared" si="2216"/>
        <v>168</v>
      </c>
      <c r="AB3886" s="9" t="str">
        <f t="shared" si="2215"/>
        <v>U E</v>
      </c>
      <c r="AC3886" s="28">
        <f t="shared" si="2223"/>
        <v>7.0565998109839339E-3</v>
      </c>
      <c r="AD3886" s="29">
        <f t="shared" si="2224"/>
        <v>4.2003570303475795E-5</v>
      </c>
      <c r="AE3886" s="15">
        <f t="shared" si="2217"/>
        <v>168</v>
      </c>
      <c r="AF3886" s="27" t="e">
        <f t="shared" si="2227"/>
        <v>#REF!</v>
      </c>
      <c r="AG3886" s="7" t="e">
        <f t="shared" si="2227"/>
        <v>#REF!</v>
      </c>
      <c r="AH3886" s="17" t="e">
        <f t="shared" si="2218"/>
        <v>#REF!</v>
      </c>
      <c r="AI3886" s="26" t="e">
        <f t="shared" si="2228"/>
        <v>#REF!</v>
      </c>
      <c r="AJ3886" s="22" t="e">
        <f t="shared" si="2228"/>
        <v>#REF!</v>
      </c>
      <c r="AK3886" s="25" t="e">
        <f t="shared" si="2219"/>
        <v>#REF!</v>
      </c>
      <c r="AL3886" s="60">
        <f t="shared" si="2225"/>
        <v>39948</v>
      </c>
      <c r="AM3886" s="2"/>
    </row>
    <row r="3887" spans="1:39" ht="11.25" x14ac:dyDescent="0.2">
      <c r="A3887" s="2" t="s">
        <v>5</v>
      </c>
      <c r="B3887" s="2" t="str">
        <f t="shared" si="2214"/>
        <v>CACY2009</v>
      </c>
      <c r="C3887" s="2" t="s">
        <v>33</v>
      </c>
      <c r="D3887" s="4">
        <v>39947</v>
      </c>
      <c r="K3887" s="54">
        <f t="shared" si="2220"/>
        <v>0</v>
      </c>
      <c r="T3887" s="53">
        <v>7</v>
      </c>
      <c r="U3887" s="54">
        <v>858</v>
      </c>
      <c r="V3887" s="55">
        <v>364567</v>
      </c>
      <c r="W3887" s="48">
        <f t="shared" si="2226"/>
        <v>1259</v>
      </c>
      <c r="X3887" s="32">
        <v>47615</v>
      </c>
      <c r="Y3887" s="31">
        <f t="shared" si="2221"/>
        <v>7.6565578074136305</v>
      </c>
      <c r="Z3887" s="30">
        <f t="shared" si="2222"/>
        <v>1.8019531660191115E-2</v>
      </c>
      <c r="AA3887" s="10">
        <f t="shared" si="2216"/>
        <v>424.90326340326345</v>
      </c>
      <c r="AB3887" s="9" t="str">
        <f t="shared" si="2215"/>
        <v>U E</v>
      </c>
      <c r="AC3887" s="28">
        <f t="shared" si="2223"/>
        <v>7.6565578074136305</v>
      </c>
      <c r="AD3887" s="29">
        <f t="shared" si="2224"/>
        <v>1.8019531660191115E-2</v>
      </c>
      <c r="AE3887" s="15">
        <f t="shared" si="2217"/>
        <v>424.90326340326345</v>
      </c>
      <c r="AF3887" s="27" t="e">
        <f t="shared" si="2227"/>
        <v>#REF!</v>
      </c>
      <c r="AG3887" s="7" t="e">
        <f t="shared" si="2227"/>
        <v>#REF!</v>
      </c>
      <c r="AH3887" s="17" t="e">
        <f t="shared" si="2218"/>
        <v>#REF!</v>
      </c>
      <c r="AI3887" s="26" t="e">
        <f t="shared" si="2228"/>
        <v>#REF!</v>
      </c>
      <c r="AJ3887" s="22" t="e">
        <f t="shared" si="2228"/>
        <v>#REF!</v>
      </c>
      <c r="AK3887" s="25" t="e">
        <f t="shared" si="2219"/>
        <v>#REF!</v>
      </c>
      <c r="AL3887" s="60">
        <f t="shared" si="2225"/>
        <v>39947</v>
      </c>
      <c r="AM3887" s="2"/>
    </row>
    <row r="3888" spans="1:39" ht="11.25" x14ac:dyDescent="0.2">
      <c r="A3888" s="2" t="s">
        <v>5</v>
      </c>
      <c r="B3888" s="2" t="str">
        <f t="shared" si="2214"/>
        <v>CACY2009</v>
      </c>
      <c r="C3888" s="2" t="s">
        <v>33</v>
      </c>
      <c r="D3888" s="4">
        <v>39946</v>
      </c>
      <c r="K3888" s="54">
        <f t="shared" si="2220"/>
        <v>0</v>
      </c>
      <c r="T3888" s="53"/>
      <c r="U3888" s="54"/>
      <c r="V3888" s="55"/>
      <c r="W3888" s="48">
        <f t="shared" si="2226"/>
        <v>1258</v>
      </c>
      <c r="X3888" s="32">
        <v>47615</v>
      </c>
      <c r="Y3888" s="31">
        <f t="shared" si="2221"/>
        <v>0</v>
      </c>
      <c r="Z3888" s="30">
        <f t="shared" si="2222"/>
        <v>0</v>
      </c>
      <c r="AA3888" s="10">
        <f t="shared" si="2216"/>
        <v>0</v>
      </c>
      <c r="AB3888" s="9" t="str">
        <f t="shared" si="2215"/>
        <v>U E</v>
      </c>
      <c r="AC3888" s="28">
        <f t="shared" si="2223"/>
        <v>0</v>
      </c>
      <c r="AD3888" s="29">
        <f t="shared" si="2224"/>
        <v>0</v>
      </c>
      <c r="AE3888" s="15">
        <f t="shared" si="2217"/>
        <v>0</v>
      </c>
      <c r="AF3888" s="27" t="e">
        <f t="shared" si="2227"/>
        <v>#REF!</v>
      </c>
      <c r="AG3888" s="7" t="e">
        <f t="shared" si="2227"/>
        <v>#REF!</v>
      </c>
      <c r="AH3888" s="17" t="e">
        <f t="shared" si="2218"/>
        <v>#REF!</v>
      </c>
      <c r="AI3888" s="26" t="e">
        <f t="shared" si="2228"/>
        <v>#REF!</v>
      </c>
      <c r="AJ3888" s="22" t="e">
        <f t="shared" si="2228"/>
        <v>#REF!</v>
      </c>
      <c r="AK3888" s="25" t="e">
        <f t="shared" si="2219"/>
        <v>#REF!</v>
      </c>
      <c r="AL3888" s="60">
        <f t="shared" si="2225"/>
        <v>39946</v>
      </c>
      <c r="AM3888" s="2"/>
    </row>
    <row r="3889" spans="1:39" ht="11.25" x14ac:dyDescent="0.2">
      <c r="A3889" s="2" t="s">
        <v>5</v>
      </c>
      <c r="B3889" s="2" t="str">
        <f t="shared" si="2214"/>
        <v>CACY2009</v>
      </c>
      <c r="C3889" s="2" t="s">
        <v>33</v>
      </c>
      <c r="D3889" s="4">
        <v>39945</v>
      </c>
      <c r="K3889" s="54">
        <f t="shared" si="2220"/>
        <v>0</v>
      </c>
      <c r="T3889" s="53">
        <v>2</v>
      </c>
      <c r="U3889" s="54">
        <v>4</v>
      </c>
      <c r="V3889" s="55">
        <v>201</v>
      </c>
      <c r="W3889" s="48">
        <f t="shared" si="2226"/>
        <v>1265</v>
      </c>
      <c r="X3889" s="32">
        <v>47615</v>
      </c>
      <c r="Y3889" s="31">
        <f t="shared" si="2221"/>
        <v>4.2213588154993171E-3</v>
      </c>
      <c r="Z3889" s="30">
        <f t="shared" si="2222"/>
        <v>8.4007140606951589E-5</v>
      </c>
      <c r="AA3889" s="10">
        <f t="shared" si="2216"/>
        <v>50.25</v>
      </c>
      <c r="AB3889" s="9" t="str">
        <f t="shared" si="2215"/>
        <v>U E</v>
      </c>
      <c r="AC3889" s="28">
        <f t="shared" si="2223"/>
        <v>4.2213588154993171E-3</v>
      </c>
      <c r="AD3889" s="29">
        <f t="shared" si="2224"/>
        <v>8.4007140606951589E-5</v>
      </c>
      <c r="AE3889" s="15">
        <f t="shared" si="2217"/>
        <v>50.25</v>
      </c>
      <c r="AF3889" s="27" t="e">
        <f t="shared" si="2227"/>
        <v>#REF!</v>
      </c>
      <c r="AG3889" s="7" t="e">
        <f t="shared" si="2227"/>
        <v>#REF!</v>
      </c>
      <c r="AH3889" s="17" t="e">
        <f t="shared" si="2218"/>
        <v>#REF!</v>
      </c>
      <c r="AI3889" s="26" t="e">
        <f t="shared" si="2228"/>
        <v>#REF!</v>
      </c>
      <c r="AJ3889" s="22" t="e">
        <f t="shared" si="2228"/>
        <v>#REF!</v>
      </c>
      <c r="AK3889" s="25" t="e">
        <f t="shared" si="2219"/>
        <v>#REF!</v>
      </c>
      <c r="AL3889" s="60">
        <f t="shared" si="2225"/>
        <v>39945</v>
      </c>
      <c r="AM3889" s="2"/>
    </row>
    <row r="3890" spans="1:39" ht="11.25" x14ac:dyDescent="0.2">
      <c r="A3890" s="2" t="s">
        <v>5</v>
      </c>
      <c r="B3890" s="2" t="str">
        <f t="shared" si="2214"/>
        <v>CACY2009</v>
      </c>
      <c r="C3890" s="2" t="s">
        <v>33</v>
      </c>
      <c r="D3890" s="4">
        <v>39944</v>
      </c>
      <c r="K3890" s="54">
        <f t="shared" si="2220"/>
        <v>0</v>
      </c>
      <c r="T3890" s="53">
        <v>3</v>
      </c>
      <c r="U3890" s="54">
        <v>3</v>
      </c>
      <c r="V3890" s="55">
        <v>360</v>
      </c>
      <c r="W3890" s="48">
        <f t="shared" si="2226"/>
        <v>1281</v>
      </c>
      <c r="X3890" s="32">
        <v>47615</v>
      </c>
      <c r="Y3890" s="31">
        <f t="shared" si="2221"/>
        <v>7.560642654625643E-3</v>
      </c>
      <c r="Z3890" s="30">
        <f t="shared" si="2222"/>
        <v>6.3005355455213695E-5</v>
      </c>
      <c r="AA3890" s="10">
        <f t="shared" si="2216"/>
        <v>120</v>
      </c>
      <c r="AB3890" s="9" t="str">
        <f t="shared" si="2215"/>
        <v>U E</v>
      </c>
      <c r="AC3890" s="28">
        <f t="shared" si="2223"/>
        <v>7.560642654625643E-3</v>
      </c>
      <c r="AD3890" s="29">
        <f t="shared" si="2224"/>
        <v>6.3005355455213695E-5</v>
      </c>
      <c r="AE3890" s="15">
        <f t="shared" si="2217"/>
        <v>120</v>
      </c>
      <c r="AF3890" s="27" t="e">
        <f t="shared" si="2227"/>
        <v>#REF!</v>
      </c>
      <c r="AG3890" s="7" t="e">
        <f t="shared" si="2227"/>
        <v>#REF!</v>
      </c>
      <c r="AH3890" s="17" t="e">
        <f t="shared" si="2218"/>
        <v>#REF!</v>
      </c>
      <c r="AI3890" s="26" t="e">
        <f t="shared" si="2228"/>
        <v>#REF!</v>
      </c>
      <c r="AJ3890" s="22" t="e">
        <f t="shared" si="2228"/>
        <v>#REF!</v>
      </c>
      <c r="AK3890" s="25" t="e">
        <f t="shared" si="2219"/>
        <v>#REF!</v>
      </c>
      <c r="AL3890" s="60">
        <f t="shared" si="2225"/>
        <v>39944</v>
      </c>
      <c r="AM3890" s="2"/>
    </row>
    <row r="3891" spans="1:39" ht="11.25" x14ac:dyDescent="0.2">
      <c r="A3891" s="2" t="s">
        <v>5</v>
      </c>
      <c r="B3891" s="2" t="str">
        <f t="shared" si="2214"/>
        <v>CACY2009</v>
      </c>
      <c r="C3891" s="2" t="s">
        <v>33</v>
      </c>
      <c r="D3891" s="4">
        <v>39943</v>
      </c>
      <c r="K3891" s="54">
        <f t="shared" si="2220"/>
        <v>0</v>
      </c>
      <c r="T3891" s="53">
        <v>2</v>
      </c>
      <c r="U3891" s="54">
        <v>20</v>
      </c>
      <c r="V3891" s="55">
        <v>509</v>
      </c>
      <c r="W3891" s="48">
        <f t="shared" si="2226"/>
        <v>1280</v>
      </c>
      <c r="X3891" s="32">
        <v>47615</v>
      </c>
      <c r="Y3891" s="31">
        <f t="shared" si="2221"/>
        <v>1.068990864223459E-2</v>
      </c>
      <c r="Z3891" s="30">
        <f t="shared" si="2222"/>
        <v>4.2003570303475793E-4</v>
      </c>
      <c r="AA3891" s="10">
        <f t="shared" si="2216"/>
        <v>25.450000000000003</v>
      </c>
      <c r="AB3891" s="9" t="str">
        <f t="shared" si="2215"/>
        <v>U E</v>
      </c>
      <c r="AC3891" s="28">
        <f t="shared" si="2223"/>
        <v>1.068990864223459E-2</v>
      </c>
      <c r="AD3891" s="29">
        <f t="shared" si="2224"/>
        <v>4.2003570303475793E-4</v>
      </c>
      <c r="AE3891" s="15">
        <f t="shared" si="2217"/>
        <v>25.450000000000003</v>
      </c>
      <c r="AF3891" s="27" t="e">
        <f t="shared" si="2227"/>
        <v>#REF!</v>
      </c>
      <c r="AG3891" s="7" t="e">
        <f t="shared" si="2227"/>
        <v>#REF!</v>
      </c>
      <c r="AH3891" s="17" t="e">
        <f t="shared" si="2218"/>
        <v>#REF!</v>
      </c>
      <c r="AI3891" s="26" t="e">
        <f t="shared" si="2228"/>
        <v>#REF!</v>
      </c>
      <c r="AJ3891" s="22" t="e">
        <f t="shared" si="2228"/>
        <v>#REF!</v>
      </c>
      <c r="AK3891" s="25" t="e">
        <f t="shared" si="2219"/>
        <v>#REF!</v>
      </c>
      <c r="AL3891" s="60">
        <f t="shared" si="2225"/>
        <v>39943</v>
      </c>
      <c r="AM3891" s="2"/>
    </row>
    <row r="3892" spans="1:39" ht="11.25" x14ac:dyDescent="0.2">
      <c r="A3892" s="2" t="s">
        <v>5</v>
      </c>
      <c r="B3892" s="2" t="str">
        <f t="shared" si="2214"/>
        <v>CACY2009</v>
      </c>
      <c r="C3892" s="2" t="s">
        <v>33</v>
      </c>
      <c r="D3892" s="4">
        <v>39942</v>
      </c>
      <c r="K3892" s="54">
        <f t="shared" si="2220"/>
        <v>0</v>
      </c>
      <c r="T3892" s="53">
        <v>1</v>
      </c>
      <c r="U3892" s="54">
        <v>1</v>
      </c>
      <c r="V3892" s="55">
        <v>113</v>
      </c>
      <c r="W3892" s="48">
        <f t="shared" si="2226"/>
        <v>1284</v>
      </c>
      <c r="X3892" s="32">
        <v>47615</v>
      </c>
      <c r="Y3892" s="31">
        <f t="shared" si="2221"/>
        <v>2.3732017221463823E-3</v>
      </c>
      <c r="Z3892" s="30">
        <f t="shared" si="2222"/>
        <v>2.1001785151737897E-5</v>
      </c>
      <c r="AA3892" s="10">
        <f t="shared" si="2216"/>
        <v>113</v>
      </c>
      <c r="AB3892" s="9" t="str">
        <f t="shared" si="2215"/>
        <v>U E</v>
      </c>
      <c r="AC3892" s="28">
        <f t="shared" si="2223"/>
        <v>2.3732017221463823E-3</v>
      </c>
      <c r="AD3892" s="29">
        <f t="shared" si="2224"/>
        <v>2.1001785151737897E-5</v>
      </c>
      <c r="AE3892" s="15">
        <f t="shared" si="2217"/>
        <v>113</v>
      </c>
      <c r="AF3892" s="27" t="e">
        <f t="shared" si="2227"/>
        <v>#REF!</v>
      </c>
      <c r="AG3892" s="7" t="e">
        <f t="shared" si="2227"/>
        <v>#REF!</v>
      </c>
      <c r="AH3892" s="17" t="e">
        <f t="shared" si="2218"/>
        <v>#REF!</v>
      </c>
      <c r="AI3892" s="26" t="e">
        <f t="shared" si="2228"/>
        <v>#REF!</v>
      </c>
      <c r="AJ3892" s="22" t="e">
        <f t="shared" si="2228"/>
        <v>#REF!</v>
      </c>
      <c r="AK3892" s="25" t="e">
        <f t="shared" si="2219"/>
        <v>#REF!</v>
      </c>
      <c r="AL3892" s="60">
        <f t="shared" si="2225"/>
        <v>39942</v>
      </c>
      <c r="AM3892" s="2"/>
    </row>
    <row r="3893" spans="1:39" ht="11.25" x14ac:dyDescent="0.2">
      <c r="A3893" s="2" t="s">
        <v>5</v>
      </c>
      <c r="B3893" s="2" t="str">
        <f t="shared" si="2214"/>
        <v>CACY2009</v>
      </c>
      <c r="C3893" s="2" t="s">
        <v>33</v>
      </c>
      <c r="D3893" s="4">
        <v>39941</v>
      </c>
      <c r="K3893" s="54">
        <f t="shared" si="2220"/>
        <v>0</v>
      </c>
      <c r="T3893" s="53">
        <v>1</v>
      </c>
      <c r="U3893" s="54">
        <v>28</v>
      </c>
      <c r="V3893" s="55">
        <v>4505</v>
      </c>
      <c r="W3893" s="48">
        <f t="shared" si="2226"/>
        <v>1285</v>
      </c>
      <c r="X3893" s="32">
        <v>47615</v>
      </c>
      <c r="Y3893" s="31">
        <f t="shared" si="2221"/>
        <v>9.4613042108579223E-2</v>
      </c>
      <c r="Z3893" s="30">
        <f t="shared" si="2222"/>
        <v>5.8804998424866108E-4</v>
      </c>
      <c r="AA3893" s="10">
        <f t="shared" si="2216"/>
        <v>160.89285714285714</v>
      </c>
      <c r="AB3893" s="9" t="str">
        <f t="shared" si="2215"/>
        <v>U E</v>
      </c>
      <c r="AC3893" s="28">
        <f t="shared" si="2223"/>
        <v>9.4613042108579223E-2</v>
      </c>
      <c r="AD3893" s="29">
        <f t="shared" si="2224"/>
        <v>5.8804998424866108E-4</v>
      </c>
      <c r="AE3893" s="15">
        <f t="shared" si="2217"/>
        <v>160.89285714285714</v>
      </c>
      <c r="AF3893" s="27" t="e">
        <f t="shared" si="2227"/>
        <v>#REF!</v>
      </c>
      <c r="AG3893" s="7" t="e">
        <f t="shared" si="2227"/>
        <v>#REF!</v>
      </c>
      <c r="AH3893" s="17" t="e">
        <f t="shared" si="2218"/>
        <v>#REF!</v>
      </c>
      <c r="AI3893" s="26" t="e">
        <f t="shared" si="2228"/>
        <v>#REF!</v>
      </c>
      <c r="AJ3893" s="22" t="e">
        <f t="shared" si="2228"/>
        <v>#REF!</v>
      </c>
      <c r="AK3893" s="25" t="e">
        <f t="shared" si="2219"/>
        <v>#REF!</v>
      </c>
      <c r="AL3893" s="60">
        <f t="shared" si="2225"/>
        <v>39941</v>
      </c>
      <c r="AM3893" s="2"/>
    </row>
    <row r="3894" spans="1:39" ht="11.25" x14ac:dyDescent="0.2">
      <c r="A3894" s="2" t="s">
        <v>5</v>
      </c>
      <c r="B3894" s="2" t="str">
        <f t="shared" ref="B3894:B3957" si="2229">CONCATENATE(A3894,C3894)</f>
        <v>CACY2009</v>
      </c>
      <c r="C3894" s="2" t="s">
        <v>33</v>
      </c>
      <c r="D3894" s="4">
        <v>39940</v>
      </c>
      <c r="K3894" s="54">
        <f t="shared" si="2220"/>
        <v>0</v>
      </c>
      <c r="T3894" s="53">
        <v>7</v>
      </c>
      <c r="U3894" s="54">
        <v>202</v>
      </c>
      <c r="V3894" s="55">
        <v>4619</v>
      </c>
      <c r="W3894" s="48">
        <f t="shared" si="2226"/>
        <v>1286</v>
      </c>
      <c r="X3894" s="32">
        <v>47615</v>
      </c>
      <c r="Y3894" s="31">
        <f t="shared" si="2221"/>
        <v>9.7007245615877355E-2</v>
      </c>
      <c r="Z3894" s="30">
        <f t="shared" si="2222"/>
        <v>4.2423606006510555E-3</v>
      </c>
      <c r="AA3894" s="10">
        <f t="shared" si="2216"/>
        <v>22.866336633663366</v>
      </c>
      <c r="AB3894" s="9" t="str">
        <f t="shared" si="2215"/>
        <v>U E</v>
      </c>
      <c r="AC3894" s="28">
        <f t="shared" si="2223"/>
        <v>9.7007245615877355E-2</v>
      </c>
      <c r="AD3894" s="29">
        <f t="shared" si="2224"/>
        <v>4.2423606006510555E-3</v>
      </c>
      <c r="AE3894" s="15">
        <f t="shared" si="2217"/>
        <v>22.866336633663366</v>
      </c>
      <c r="AF3894" s="27" t="e">
        <f t="shared" si="2227"/>
        <v>#REF!</v>
      </c>
      <c r="AG3894" s="7" t="e">
        <f t="shared" si="2227"/>
        <v>#REF!</v>
      </c>
      <c r="AH3894" s="17" t="e">
        <f t="shared" si="2218"/>
        <v>#REF!</v>
      </c>
      <c r="AI3894" s="26" t="e">
        <f t="shared" si="2228"/>
        <v>#REF!</v>
      </c>
      <c r="AJ3894" s="22" t="e">
        <f t="shared" si="2228"/>
        <v>#REF!</v>
      </c>
      <c r="AK3894" s="25" t="e">
        <f t="shared" si="2219"/>
        <v>#REF!</v>
      </c>
      <c r="AL3894" s="60">
        <f t="shared" si="2225"/>
        <v>39940</v>
      </c>
      <c r="AM3894" s="2"/>
    </row>
    <row r="3895" spans="1:39" ht="11.25" x14ac:dyDescent="0.2">
      <c r="A3895" s="2" t="s">
        <v>5</v>
      </c>
      <c r="B3895" s="2" t="str">
        <f t="shared" si="2229"/>
        <v>CACY2009</v>
      </c>
      <c r="C3895" s="2" t="s">
        <v>33</v>
      </c>
      <c r="D3895" s="4">
        <v>39939</v>
      </c>
      <c r="K3895" s="54">
        <f t="shared" si="2220"/>
        <v>0</v>
      </c>
      <c r="T3895" s="53">
        <v>6</v>
      </c>
      <c r="U3895" s="54">
        <v>53</v>
      </c>
      <c r="V3895" s="55">
        <v>4683</v>
      </c>
      <c r="W3895" s="48">
        <f t="shared" si="2226"/>
        <v>1284</v>
      </c>
      <c r="X3895" s="32">
        <v>47615</v>
      </c>
      <c r="Y3895" s="31">
        <f t="shared" si="2221"/>
        <v>9.8351359865588572E-2</v>
      </c>
      <c r="Z3895" s="30">
        <f t="shared" si="2222"/>
        <v>1.1130946130421086E-3</v>
      </c>
      <c r="AA3895" s="10">
        <f t="shared" si="2216"/>
        <v>88.35849056603773</v>
      </c>
      <c r="AB3895" s="9" t="str">
        <f t="shared" si="2215"/>
        <v>U E</v>
      </c>
      <c r="AC3895" s="28">
        <f t="shared" si="2223"/>
        <v>9.8351359865588572E-2</v>
      </c>
      <c r="AD3895" s="29">
        <f t="shared" si="2224"/>
        <v>1.1130946130421086E-3</v>
      </c>
      <c r="AE3895" s="15">
        <f t="shared" si="2217"/>
        <v>88.35849056603773</v>
      </c>
      <c r="AF3895" s="27" t="e">
        <f t="shared" si="2227"/>
        <v>#REF!</v>
      </c>
      <c r="AG3895" s="7" t="e">
        <f t="shared" si="2227"/>
        <v>#REF!</v>
      </c>
      <c r="AH3895" s="17" t="e">
        <f t="shared" si="2218"/>
        <v>#REF!</v>
      </c>
      <c r="AI3895" s="26" t="e">
        <f t="shared" si="2228"/>
        <v>#REF!</v>
      </c>
      <c r="AJ3895" s="22" t="e">
        <f t="shared" si="2228"/>
        <v>#REF!</v>
      </c>
      <c r="AK3895" s="25" t="e">
        <f t="shared" si="2219"/>
        <v>#REF!</v>
      </c>
      <c r="AL3895" s="60">
        <f t="shared" si="2225"/>
        <v>39939</v>
      </c>
      <c r="AM3895" s="2"/>
    </row>
    <row r="3896" spans="1:39" ht="11.25" x14ac:dyDescent="0.2">
      <c r="A3896" s="2" t="s">
        <v>5</v>
      </c>
      <c r="B3896" s="2" t="str">
        <f t="shared" si="2229"/>
        <v>CACY2009</v>
      </c>
      <c r="C3896" s="2" t="s">
        <v>33</v>
      </c>
      <c r="D3896" s="4">
        <v>39938</v>
      </c>
      <c r="K3896" s="54">
        <f t="shared" si="2220"/>
        <v>0</v>
      </c>
      <c r="T3896" s="53">
        <v>8</v>
      </c>
      <c r="U3896" s="54">
        <v>252</v>
      </c>
      <c r="V3896" s="55">
        <v>22813</v>
      </c>
      <c r="W3896" s="48">
        <f t="shared" si="2226"/>
        <v>1287</v>
      </c>
      <c r="X3896" s="32">
        <v>47615</v>
      </c>
      <c r="Y3896" s="31">
        <f t="shared" si="2221"/>
        <v>0.47911372466659669</v>
      </c>
      <c r="Z3896" s="30">
        <f t="shared" si="2222"/>
        <v>5.2924498582379506E-3</v>
      </c>
      <c r="AA3896" s="10">
        <f t="shared" si="2216"/>
        <v>90.527777777777771</v>
      </c>
      <c r="AB3896" s="9" t="str">
        <f t="shared" si="2215"/>
        <v>U E</v>
      </c>
      <c r="AC3896" s="28">
        <f t="shared" si="2223"/>
        <v>0.47911372466659669</v>
      </c>
      <c r="AD3896" s="29">
        <f t="shared" si="2224"/>
        <v>5.2924498582379506E-3</v>
      </c>
      <c r="AE3896" s="15">
        <f t="shared" si="2217"/>
        <v>90.527777777777771</v>
      </c>
      <c r="AF3896" s="27" t="e">
        <f t="shared" si="2227"/>
        <v>#REF!</v>
      </c>
      <c r="AG3896" s="7" t="e">
        <f t="shared" si="2227"/>
        <v>#REF!</v>
      </c>
      <c r="AH3896" s="17" t="e">
        <f t="shared" si="2218"/>
        <v>#REF!</v>
      </c>
      <c r="AI3896" s="26" t="e">
        <f t="shared" si="2228"/>
        <v>#REF!</v>
      </c>
      <c r="AJ3896" s="22" t="e">
        <f t="shared" si="2228"/>
        <v>#REF!</v>
      </c>
      <c r="AK3896" s="25" t="e">
        <f t="shared" si="2219"/>
        <v>#REF!</v>
      </c>
      <c r="AL3896" s="60">
        <f t="shared" si="2225"/>
        <v>39938</v>
      </c>
      <c r="AM3896" s="2"/>
    </row>
    <row r="3897" spans="1:39" ht="11.25" x14ac:dyDescent="0.2">
      <c r="A3897" s="2" t="s">
        <v>5</v>
      </c>
      <c r="B3897" s="2" t="str">
        <f t="shared" si="2229"/>
        <v>CACY2009</v>
      </c>
      <c r="C3897" s="2" t="s">
        <v>33</v>
      </c>
      <c r="D3897" s="4">
        <v>39937</v>
      </c>
      <c r="K3897" s="54">
        <f t="shared" si="2220"/>
        <v>0</v>
      </c>
      <c r="T3897" s="53">
        <v>13</v>
      </c>
      <c r="U3897" s="54">
        <v>221</v>
      </c>
      <c r="V3897" s="55">
        <v>24886</v>
      </c>
      <c r="W3897" s="48">
        <f t="shared" si="2226"/>
        <v>1284</v>
      </c>
      <c r="X3897" s="32">
        <v>47615</v>
      </c>
      <c r="Y3897" s="31">
        <f t="shared" si="2221"/>
        <v>0.52265042528614936</v>
      </c>
      <c r="Z3897" s="30">
        <f t="shared" si="2222"/>
        <v>4.6413945185340751E-3</v>
      </c>
      <c r="AA3897" s="10">
        <f t="shared" si="2216"/>
        <v>112.60633484162898</v>
      </c>
      <c r="AB3897" s="9" t="str">
        <f t="shared" si="2215"/>
        <v>U E</v>
      </c>
      <c r="AC3897" s="28">
        <f t="shared" si="2223"/>
        <v>0.52265042528614936</v>
      </c>
      <c r="AD3897" s="29">
        <f t="shared" si="2224"/>
        <v>4.6413945185340751E-3</v>
      </c>
      <c r="AE3897" s="15">
        <f t="shared" si="2217"/>
        <v>112.60633484162898</v>
      </c>
      <c r="AF3897" s="27" t="e">
        <f t="shared" si="2227"/>
        <v>#REF!</v>
      </c>
      <c r="AG3897" s="7" t="e">
        <f t="shared" si="2227"/>
        <v>#REF!</v>
      </c>
      <c r="AH3897" s="17" t="e">
        <f t="shared" si="2218"/>
        <v>#REF!</v>
      </c>
      <c r="AI3897" s="26" t="e">
        <f t="shared" si="2228"/>
        <v>#REF!</v>
      </c>
      <c r="AJ3897" s="22" t="e">
        <f t="shared" si="2228"/>
        <v>#REF!</v>
      </c>
      <c r="AK3897" s="25" t="e">
        <f t="shared" si="2219"/>
        <v>#REF!</v>
      </c>
      <c r="AL3897" s="60">
        <f t="shared" si="2225"/>
        <v>39937</v>
      </c>
      <c r="AM3897" s="2"/>
    </row>
    <row r="3898" spans="1:39" ht="11.25" x14ac:dyDescent="0.2">
      <c r="A3898" s="2" t="s">
        <v>5</v>
      </c>
      <c r="B3898" s="2" t="str">
        <f t="shared" si="2229"/>
        <v>CACY2009</v>
      </c>
      <c r="C3898" s="2" t="s">
        <v>33</v>
      </c>
      <c r="D3898" s="4">
        <v>39936</v>
      </c>
      <c r="K3898" s="54">
        <f t="shared" si="2220"/>
        <v>0</v>
      </c>
      <c r="T3898" s="53">
        <v>1</v>
      </c>
      <c r="U3898" s="54">
        <v>1</v>
      </c>
      <c r="V3898" s="55">
        <v>106</v>
      </c>
      <c r="W3898" s="48">
        <f t="shared" si="2226"/>
        <v>1274</v>
      </c>
      <c r="X3898" s="32">
        <v>47615</v>
      </c>
      <c r="Y3898" s="31">
        <f t="shared" si="2221"/>
        <v>2.2261892260842173E-3</v>
      </c>
      <c r="Z3898" s="30">
        <f t="shared" si="2222"/>
        <v>2.1001785151737897E-5</v>
      </c>
      <c r="AA3898" s="10">
        <f t="shared" si="2216"/>
        <v>106.00000000000001</v>
      </c>
      <c r="AB3898" s="9" t="str">
        <f t="shared" si="2215"/>
        <v>U E</v>
      </c>
      <c r="AC3898" s="28">
        <f t="shared" si="2223"/>
        <v>2.2261892260842173E-3</v>
      </c>
      <c r="AD3898" s="29">
        <f t="shared" si="2224"/>
        <v>2.1001785151737897E-5</v>
      </c>
      <c r="AE3898" s="15">
        <f t="shared" si="2217"/>
        <v>106.00000000000001</v>
      </c>
      <c r="AF3898" s="27" t="e">
        <f t="shared" si="2227"/>
        <v>#REF!</v>
      </c>
      <c r="AG3898" s="7" t="e">
        <f t="shared" si="2227"/>
        <v>#REF!</v>
      </c>
      <c r="AH3898" s="17" t="e">
        <f t="shared" si="2218"/>
        <v>#REF!</v>
      </c>
      <c r="AI3898" s="26" t="e">
        <f t="shared" si="2228"/>
        <v>#REF!</v>
      </c>
      <c r="AJ3898" s="22" t="e">
        <f t="shared" si="2228"/>
        <v>#REF!</v>
      </c>
      <c r="AK3898" s="25" t="e">
        <f t="shared" si="2219"/>
        <v>#REF!</v>
      </c>
      <c r="AL3898" s="60">
        <f t="shared" si="2225"/>
        <v>39936</v>
      </c>
      <c r="AM3898" s="2"/>
    </row>
    <row r="3899" spans="1:39" ht="11.25" x14ac:dyDescent="0.2">
      <c r="A3899" s="2" t="s">
        <v>5</v>
      </c>
      <c r="B3899" s="2" t="str">
        <f t="shared" si="2229"/>
        <v>CACY2009</v>
      </c>
      <c r="C3899" s="2" t="s">
        <v>33</v>
      </c>
      <c r="D3899" s="4">
        <v>39935</v>
      </c>
      <c r="K3899" s="54">
        <f t="shared" si="2220"/>
        <v>0</v>
      </c>
      <c r="T3899" s="53">
        <v>1</v>
      </c>
      <c r="U3899" s="54">
        <v>9</v>
      </c>
      <c r="V3899" s="55">
        <v>365</v>
      </c>
      <c r="W3899" s="48">
        <f t="shared" si="2226"/>
        <v>1274</v>
      </c>
      <c r="X3899" s="32">
        <v>47615</v>
      </c>
      <c r="Y3899" s="31">
        <f t="shared" si="2221"/>
        <v>7.6656515803843325E-3</v>
      </c>
      <c r="Z3899" s="30">
        <f t="shared" si="2222"/>
        <v>1.8901606636564109E-4</v>
      </c>
      <c r="AA3899" s="10">
        <f t="shared" si="2216"/>
        <v>40.55555555555555</v>
      </c>
      <c r="AB3899" s="9" t="str">
        <f t="shared" ref="AB3899:AB3962" si="2230">IF(E3899&gt;0,"M E","U E")</f>
        <v>U E</v>
      </c>
      <c r="AC3899" s="28">
        <f t="shared" si="2223"/>
        <v>7.6656515803843325E-3</v>
      </c>
      <c r="AD3899" s="29">
        <f t="shared" si="2224"/>
        <v>1.8901606636564109E-4</v>
      </c>
      <c r="AE3899" s="15">
        <f t="shared" si="2217"/>
        <v>40.55555555555555</v>
      </c>
      <c r="AF3899" s="27" t="e">
        <f t="shared" si="2227"/>
        <v>#REF!</v>
      </c>
      <c r="AG3899" s="7" t="e">
        <f t="shared" si="2227"/>
        <v>#REF!</v>
      </c>
      <c r="AH3899" s="17" t="e">
        <f t="shared" si="2218"/>
        <v>#REF!</v>
      </c>
      <c r="AI3899" s="26" t="e">
        <f t="shared" si="2228"/>
        <v>#REF!</v>
      </c>
      <c r="AJ3899" s="22" t="e">
        <f t="shared" si="2228"/>
        <v>#REF!</v>
      </c>
      <c r="AK3899" s="25" t="e">
        <f t="shared" si="2219"/>
        <v>#REF!</v>
      </c>
      <c r="AL3899" s="60">
        <f t="shared" si="2225"/>
        <v>39935</v>
      </c>
      <c r="AM3899" s="2"/>
    </row>
    <row r="3900" spans="1:39" ht="11.25" x14ac:dyDescent="0.2">
      <c r="A3900" s="2" t="s">
        <v>5</v>
      </c>
      <c r="B3900" s="2" t="str">
        <f t="shared" si="2229"/>
        <v>CACY2009</v>
      </c>
      <c r="C3900" s="2" t="s">
        <v>33</v>
      </c>
      <c r="D3900" s="4">
        <v>39934</v>
      </c>
      <c r="K3900" s="54">
        <f t="shared" si="2220"/>
        <v>0</v>
      </c>
      <c r="T3900" s="53">
        <v>1</v>
      </c>
      <c r="U3900" s="54">
        <v>26</v>
      </c>
      <c r="V3900" s="55">
        <v>3475</v>
      </c>
      <c r="W3900" s="48">
        <f t="shared" si="2226"/>
        <v>1274</v>
      </c>
      <c r="X3900" s="32">
        <v>47615</v>
      </c>
      <c r="Y3900" s="31">
        <f t="shared" si="2221"/>
        <v>7.2981203402289196E-2</v>
      </c>
      <c r="Z3900" s="30">
        <f t="shared" si="2222"/>
        <v>5.4604641394518532E-4</v>
      </c>
      <c r="AA3900" s="10">
        <f t="shared" si="2216"/>
        <v>133.65384615384616</v>
      </c>
      <c r="AB3900" s="9" t="str">
        <f t="shared" si="2230"/>
        <v>U E</v>
      </c>
      <c r="AC3900" s="28">
        <f t="shared" si="2223"/>
        <v>7.2981203402289196E-2</v>
      </c>
      <c r="AD3900" s="29">
        <f t="shared" si="2224"/>
        <v>5.4604641394518532E-4</v>
      </c>
      <c r="AE3900" s="15">
        <f t="shared" si="2217"/>
        <v>133.65384615384616</v>
      </c>
      <c r="AF3900" s="27" t="e">
        <f t="shared" si="2227"/>
        <v>#REF!</v>
      </c>
      <c r="AG3900" s="7" t="e">
        <f t="shared" si="2227"/>
        <v>#REF!</v>
      </c>
      <c r="AH3900" s="17" t="e">
        <f t="shared" si="2218"/>
        <v>#REF!</v>
      </c>
      <c r="AI3900" s="26" t="e">
        <f t="shared" si="2228"/>
        <v>#REF!</v>
      </c>
      <c r="AJ3900" s="22" t="e">
        <f t="shared" si="2228"/>
        <v>#REF!</v>
      </c>
      <c r="AK3900" s="25" t="e">
        <f t="shared" si="2219"/>
        <v>#REF!</v>
      </c>
      <c r="AL3900" s="60">
        <f t="shared" si="2225"/>
        <v>39934</v>
      </c>
      <c r="AM3900" s="2"/>
    </row>
    <row r="3901" spans="1:39" ht="11.25" x14ac:dyDescent="0.2">
      <c r="A3901" s="2" t="s">
        <v>5</v>
      </c>
      <c r="B3901" s="2" t="str">
        <f t="shared" si="2229"/>
        <v>CACY2009</v>
      </c>
      <c r="C3901" s="2" t="s">
        <v>33</v>
      </c>
      <c r="D3901" s="4">
        <v>39933</v>
      </c>
      <c r="G3901" s="69">
        <v>92</v>
      </c>
      <c r="H3901" s="71">
        <v>0.98</v>
      </c>
      <c r="I3901" s="76">
        <v>94</v>
      </c>
      <c r="K3901" s="54">
        <f t="shared" si="2220"/>
        <v>0</v>
      </c>
      <c r="T3901" s="53">
        <v>3</v>
      </c>
      <c r="U3901" s="54">
        <v>11</v>
      </c>
      <c r="V3901" s="55">
        <v>760</v>
      </c>
      <c r="W3901" s="48">
        <f t="shared" si="2226"/>
        <v>1274</v>
      </c>
      <c r="X3901" s="32">
        <v>47615</v>
      </c>
      <c r="Y3901" s="31">
        <f t="shared" si="2221"/>
        <v>1.5961356715320802E-2</v>
      </c>
      <c r="Z3901" s="30">
        <f t="shared" si="2222"/>
        <v>2.3101963666911687E-4</v>
      </c>
      <c r="AA3901" s="10">
        <f t="shared" ref="AA3901:AA3964" si="2231">IF(Z3901=0,0,Y3901/Z3901)</f>
        <v>69.090909090909093</v>
      </c>
      <c r="AB3901" s="9" t="str">
        <f t="shared" si="2230"/>
        <v>U E</v>
      </c>
      <c r="AC3901" s="28">
        <f t="shared" si="2223"/>
        <v>1.5961356715320802E-2</v>
      </c>
      <c r="AD3901" s="29">
        <f t="shared" si="2224"/>
        <v>2.3101963666911687E-4</v>
      </c>
      <c r="AE3901" s="15">
        <f t="shared" ref="AE3901:AE3964" si="2232">IF(AD3901=0,0,AC3901/AD3901)</f>
        <v>69.090909090909093</v>
      </c>
      <c r="AF3901" s="27" t="e">
        <f t="shared" si="2227"/>
        <v>#REF!</v>
      </c>
      <c r="AG3901" s="7" t="e">
        <f t="shared" si="2227"/>
        <v>#REF!</v>
      </c>
      <c r="AH3901" s="17" t="e">
        <f t="shared" ref="AH3901:AH3964" si="2233">AF3901/AG3901</f>
        <v>#REF!</v>
      </c>
      <c r="AI3901" s="26" t="e">
        <f t="shared" si="2228"/>
        <v>#REF!</v>
      </c>
      <c r="AJ3901" s="22" t="e">
        <f t="shared" si="2228"/>
        <v>#REF!</v>
      </c>
      <c r="AK3901" s="25" t="e">
        <f t="shared" ref="AK3901:AK3964" si="2234">AI3901/AJ3901</f>
        <v>#REF!</v>
      </c>
      <c r="AL3901" s="60">
        <f t="shared" si="2225"/>
        <v>39933</v>
      </c>
      <c r="AM3901" s="2"/>
    </row>
    <row r="3902" spans="1:39" ht="11.25" x14ac:dyDescent="0.2">
      <c r="A3902" s="2" t="s">
        <v>5</v>
      </c>
      <c r="B3902" s="2" t="str">
        <f t="shared" si="2229"/>
        <v>CACY2009</v>
      </c>
      <c r="C3902" s="2" t="s">
        <v>33</v>
      </c>
      <c r="D3902" s="4">
        <v>39932</v>
      </c>
      <c r="K3902" s="54">
        <f t="shared" si="2220"/>
        <v>0</v>
      </c>
      <c r="T3902" s="53">
        <v>3</v>
      </c>
      <c r="U3902" s="54">
        <v>5</v>
      </c>
      <c r="V3902" s="55">
        <v>353</v>
      </c>
      <c r="W3902" s="48">
        <f t="shared" si="2226"/>
        <v>1274</v>
      </c>
      <c r="X3902" s="32">
        <v>47615</v>
      </c>
      <c r="Y3902" s="31">
        <f t="shared" si="2221"/>
        <v>7.4136301585634775E-3</v>
      </c>
      <c r="Z3902" s="30">
        <f t="shared" si="2222"/>
        <v>1.0500892575868948E-4</v>
      </c>
      <c r="AA3902" s="10">
        <f t="shared" si="2231"/>
        <v>70.599999999999994</v>
      </c>
      <c r="AB3902" s="9" t="str">
        <f t="shared" si="2230"/>
        <v>U E</v>
      </c>
      <c r="AC3902" s="28">
        <f t="shared" si="2223"/>
        <v>7.4136301585634775E-3</v>
      </c>
      <c r="AD3902" s="29">
        <f t="shared" si="2224"/>
        <v>1.0500892575868948E-4</v>
      </c>
      <c r="AE3902" s="15">
        <f t="shared" si="2232"/>
        <v>70.599999999999994</v>
      </c>
      <c r="AF3902" s="27" t="e">
        <f t="shared" si="2227"/>
        <v>#REF!</v>
      </c>
      <c r="AG3902" s="7" t="e">
        <f t="shared" si="2227"/>
        <v>#REF!</v>
      </c>
      <c r="AH3902" s="17" t="e">
        <f t="shared" si="2233"/>
        <v>#REF!</v>
      </c>
      <c r="AI3902" s="26" t="e">
        <f t="shared" si="2228"/>
        <v>#REF!</v>
      </c>
      <c r="AJ3902" s="22" t="e">
        <f t="shared" si="2228"/>
        <v>#REF!</v>
      </c>
      <c r="AK3902" s="25" t="e">
        <f t="shared" si="2234"/>
        <v>#REF!</v>
      </c>
      <c r="AL3902" s="60">
        <f t="shared" si="2225"/>
        <v>39932</v>
      </c>
      <c r="AM3902" s="2"/>
    </row>
    <row r="3903" spans="1:39" ht="11.25" x14ac:dyDescent="0.2">
      <c r="A3903" s="2" t="s">
        <v>5</v>
      </c>
      <c r="B3903" s="2" t="str">
        <f t="shared" si="2229"/>
        <v>CACY2009</v>
      </c>
      <c r="C3903" s="2" t="s">
        <v>33</v>
      </c>
      <c r="D3903" s="4">
        <v>39931</v>
      </c>
      <c r="K3903" s="54">
        <f t="shared" si="2220"/>
        <v>0</v>
      </c>
      <c r="T3903" s="53">
        <v>8</v>
      </c>
      <c r="U3903" s="54">
        <v>38</v>
      </c>
      <c r="V3903" s="55">
        <v>4564</v>
      </c>
      <c r="W3903" s="48">
        <f t="shared" si="2226"/>
        <v>1272</v>
      </c>
      <c r="X3903" s="32">
        <v>47615</v>
      </c>
      <c r="Y3903" s="31">
        <f t="shared" si="2221"/>
        <v>9.5852147432531759E-2</v>
      </c>
      <c r="Z3903" s="30">
        <f t="shared" si="2222"/>
        <v>7.980678357660401E-4</v>
      </c>
      <c r="AA3903" s="10">
        <f t="shared" si="2231"/>
        <v>120.10526315789473</v>
      </c>
      <c r="AB3903" s="9" t="str">
        <f t="shared" si="2230"/>
        <v>U E</v>
      </c>
      <c r="AC3903" s="28">
        <f t="shared" si="2223"/>
        <v>9.5852147432531759E-2</v>
      </c>
      <c r="AD3903" s="29">
        <f t="shared" si="2224"/>
        <v>7.980678357660401E-4</v>
      </c>
      <c r="AE3903" s="15">
        <f t="shared" si="2232"/>
        <v>120.10526315789473</v>
      </c>
      <c r="AF3903" s="27" t="e">
        <f t="shared" si="2227"/>
        <v>#REF!</v>
      </c>
      <c r="AG3903" s="7" t="e">
        <f t="shared" si="2227"/>
        <v>#REF!</v>
      </c>
      <c r="AH3903" s="17" t="e">
        <f t="shared" si="2233"/>
        <v>#REF!</v>
      </c>
      <c r="AI3903" s="26" t="e">
        <f t="shared" si="2228"/>
        <v>#REF!</v>
      </c>
      <c r="AJ3903" s="22" t="e">
        <f t="shared" si="2228"/>
        <v>#REF!</v>
      </c>
      <c r="AK3903" s="25" t="e">
        <f t="shared" si="2234"/>
        <v>#REF!</v>
      </c>
      <c r="AL3903" s="60">
        <f t="shared" si="2225"/>
        <v>39931</v>
      </c>
      <c r="AM3903" s="2"/>
    </row>
    <row r="3904" spans="1:39" ht="11.25" x14ac:dyDescent="0.2">
      <c r="A3904" s="2" t="s">
        <v>5</v>
      </c>
      <c r="B3904" s="2" t="str">
        <f t="shared" si="2229"/>
        <v>CACY2009</v>
      </c>
      <c r="C3904" s="2" t="s">
        <v>33</v>
      </c>
      <c r="D3904" s="4">
        <v>39930</v>
      </c>
      <c r="K3904" s="54">
        <f t="shared" si="2220"/>
        <v>0</v>
      </c>
      <c r="T3904" s="53">
        <v>4</v>
      </c>
      <c r="U3904" s="54">
        <v>79</v>
      </c>
      <c r="V3904" s="55">
        <v>13269</v>
      </c>
      <c r="W3904" s="48">
        <f t="shared" si="2226"/>
        <v>1268</v>
      </c>
      <c r="X3904" s="32">
        <v>47615</v>
      </c>
      <c r="Y3904" s="31">
        <f t="shared" si="2221"/>
        <v>0.27867268717841015</v>
      </c>
      <c r="Z3904" s="30">
        <f t="shared" si="2222"/>
        <v>1.659141026987294E-3</v>
      </c>
      <c r="AA3904" s="10">
        <f t="shared" si="2231"/>
        <v>167.96202531645568</v>
      </c>
      <c r="AB3904" s="9" t="str">
        <f t="shared" si="2230"/>
        <v>U E</v>
      </c>
      <c r="AC3904" s="28">
        <f t="shared" si="2223"/>
        <v>0.27867268717841015</v>
      </c>
      <c r="AD3904" s="29">
        <f t="shared" si="2224"/>
        <v>1.659141026987294E-3</v>
      </c>
      <c r="AE3904" s="15">
        <f t="shared" si="2232"/>
        <v>167.96202531645568</v>
      </c>
      <c r="AF3904" s="27" t="e">
        <f t="shared" si="2227"/>
        <v>#REF!</v>
      </c>
      <c r="AG3904" s="7" t="e">
        <f t="shared" si="2227"/>
        <v>#REF!</v>
      </c>
      <c r="AH3904" s="17" t="e">
        <f t="shared" si="2233"/>
        <v>#REF!</v>
      </c>
      <c r="AI3904" s="26" t="e">
        <f t="shared" si="2228"/>
        <v>#REF!</v>
      </c>
      <c r="AJ3904" s="22" t="e">
        <f t="shared" si="2228"/>
        <v>#REF!</v>
      </c>
      <c r="AK3904" s="25" t="e">
        <f t="shared" si="2234"/>
        <v>#REF!</v>
      </c>
      <c r="AL3904" s="60">
        <f t="shared" si="2225"/>
        <v>39930</v>
      </c>
      <c r="AM3904" s="2"/>
    </row>
    <row r="3905" spans="1:39" ht="11.25" x14ac:dyDescent="0.2">
      <c r="A3905" s="2" t="s">
        <v>5</v>
      </c>
      <c r="B3905" s="2" t="str">
        <f t="shared" si="2229"/>
        <v>CACY2009</v>
      </c>
      <c r="C3905" s="2" t="s">
        <v>33</v>
      </c>
      <c r="D3905" s="4">
        <v>39929</v>
      </c>
      <c r="K3905" s="54">
        <f t="shared" si="2220"/>
        <v>0</v>
      </c>
      <c r="T3905" s="53">
        <v>1</v>
      </c>
      <c r="U3905" s="54">
        <v>18</v>
      </c>
      <c r="V3905" s="55">
        <v>906</v>
      </c>
      <c r="W3905" s="48">
        <f t="shared" si="2226"/>
        <v>1266</v>
      </c>
      <c r="X3905" s="32">
        <v>47615</v>
      </c>
      <c r="Y3905" s="31">
        <f t="shared" si="2221"/>
        <v>1.9027617347474535E-2</v>
      </c>
      <c r="Z3905" s="30">
        <f t="shared" si="2222"/>
        <v>3.7803213273128217E-4</v>
      </c>
      <c r="AA3905" s="10">
        <f t="shared" si="2231"/>
        <v>50.333333333333329</v>
      </c>
      <c r="AB3905" s="9" t="str">
        <f t="shared" si="2230"/>
        <v>U E</v>
      </c>
      <c r="AC3905" s="28">
        <f t="shared" si="2223"/>
        <v>1.9027617347474535E-2</v>
      </c>
      <c r="AD3905" s="29">
        <f t="shared" si="2224"/>
        <v>3.7803213273128217E-4</v>
      </c>
      <c r="AE3905" s="15">
        <f t="shared" si="2232"/>
        <v>50.333333333333329</v>
      </c>
      <c r="AF3905" s="27" t="e">
        <f t="shared" si="2227"/>
        <v>#REF!</v>
      </c>
      <c r="AG3905" s="7" t="e">
        <f t="shared" si="2227"/>
        <v>#REF!</v>
      </c>
      <c r="AH3905" s="17" t="e">
        <f t="shared" si="2233"/>
        <v>#REF!</v>
      </c>
      <c r="AI3905" s="26" t="e">
        <f t="shared" si="2228"/>
        <v>#REF!</v>
      </c>
      <c r="AJ3905" s="22" t="e">
        <f t="shared" si="2228"/>
        <v>#REF!</v>
      </c>
      <c r="AK3905" s="25" t="e">
        <f t="shared" si="2234"/>
        <v>#REF!</v>
      </c>
      <c r="AL3905" s="60">
        <f t="shared" si="2225"/>
        <v>39929</v>
      </c>
      <c r="AM3905" s="2"/>
    </row>
    <row r="3906" spans="1:39" ht="11.25" x14ac:dyDescent="0.2">
      <c r="A3906" s="2" t="s">
        <v>5</v>
      </c>
      <c r="B3906" s="2" t="str">
        <f t="shared" si="2229"/>
        <v>CACY2009</v>
      </c>
      <c r="C3906" s="2" t="s">
        <v>33</v>
      </c>
      <c r="D3906" s="4">
        <v>39928</v>
      </c>
      <c r="K3906" s="54">
        <f t="shared" si="2220"/>
        <v>0</v>
      </c>
      <c r="T3906" s="53">
        <v>1</v>
      </c>
      <c r="U3906" s="54">
        <v>0</v>
      </c>
      <c r="V3906" s="55">
        <v>0</v>
      </c>
      <c r="W3906" s="48">
        <f t="shared" si="2226"/>
        <v>1269</v>
      </c>
      <c r="X3906" s="32">
        <v>47615</v>
      </c>
      <c r="Y3906" s="31">
        <f t="shared" si="2221"/>
        <v>0</v>
      </c>
      <c r="Z3906" s="30">
        <f t="shared" si="2222"/>
        <v>0</v>
      </c>
      <c r="AA3906" s="10">
        <f t="shared" si="2231"/>
        <v>0</v>
      </c>
      <c r="AB3906" s="9" t="str">
        <f t="shared" si="2230"/>
        <v>U E</v>
      </c>
      <c r="AC3906" s="28">
        <f t="shared" si="2223"/>
        <v>0</v>
      </c>
      <c r="AD3906" s="29">
        <f t="shared" si="2224"/>
        <v>0</v>
      </c>
      <c r="AE3906" s="15">
        <f t="shared" si="2232"/>
        <v>0</v>
      </c>
      <c r="AF3906" s="27" t="e">
        <f t="shared" si="2227"/>
        <v>#REF!</v>
      </c>
      <c r="AG3906" s="7" t="e">
        <f t="shared" si="2227"/>
        <v>#REF!</v>
      </c>
      <c r="AH3906" s="17" t="e">
        <f t="shared" si="2233"/>
        <v>#REF!</v>
      </c>
      <c r="AI3906" s="26" t="e">
        <f t="shared" si="2228"/>
        <v>#REF!</v>
      </c>
      <c r="AJ3906" s="22" t="e">
        <f t="shared" si="2228"/>
        <v>#REF!</v>
      </c>
      <c r="AK3906" s="25" t="e">
        <f t="shared" si="2234"/>
        <v>#REF!</v>
      </c>
      <c r="AL3906" s="60">
        <f t="shared" si="2225"/>
        <v>39928</v>
      </c>
      <c r="AM3906" s="2"/>
    </row>
    <row r="3907" spans="1:39" ht="11.25" x14ac:dyDescent="0.2">
      <c r="A3907" s="2" t="s">
        <v>5</v>
      </c>
      <c r="B3907" s="2" t="str">
        <f t="shared" si="2229"/>
        <v>CACY2009</v>
      </c>
      <c r="C3907" s="2" t="s">
        <v>33</v>
      </c>
      <c r="D3907" s="4">
        <v>39927</v>
      </c>
      <c r="K3907" s="54">
        <f t="shared" si="2220"/>
        <v>0</v>
      </c>
      <c r="T3907" s="53">
        <v>11</v>
      </c>
      <c r="U3907" s="54">
        <v>2135</v>
      </c>
      <c r="V3907" s="55">
        <v>68541</v>
      </c>
      <c r="W3907" s="48">
        <f t="shared" si="2226"/>
        <v>1268</v>
      </c>
      <c r="X3907" s="32">
        <v>47615</v>
      </c>
      <c r="Y3907" s="31">
        <f t="shared" si="2221"/>
        <v>1.4394833560852673</v>
      </c>
      <c r="Z3907" s="30">
        <f t="shared" si="2222"/>
        <v>4.4838811298960411E-2</v>
      </c>
      <c r="AA3907" s="10">
        <f t="shared" si="2231"/>
        <v>32.103512880562064</v>
      </c>
      <c r="AB3907" s="9" t="str">
        <f t="shared" si="2230"/>
        <v>U E</v>
      </c>
      <c r="AC3907" s="28">
        <f t="shared" si="2223"/>
        <v>1.4394833560852673</v>
      </c>
      <c r="AD3907" s="29">
        <f t="shared" si="2224"/>
        <v>4.4838811298960411E-2</v>
      </c>
      <c r="AE3907" s="15">
        <f t="shared" si="2232"/>
        <v>32.103512880562064</v>
      </c>
      <c r="AF3907" s="27" t="e">
        <f t="shared" si="2227"/>
        <v>#REF!</v>
      </c>
      <c r="AG3907" s="7" t="e">
        <f t="shared" si="2227"/>
        <v>#REF!</v>
      </c>
      <c r="AH3907" s="17" t="e">
        <f t="shared" si="2233"/>
        <v>#REF!</v>
      </c>
      <c r="AI3907" s="26" t="e">
        <f t="shared" si="2228"/>
        <v>#REF!</v>
      </c>
      <c r="AJ3907" s="22" t="e">
        <f t="shared" si="2228"/>
        <v>#REF!</v>
      </c>
      <c r="AK3907" s="25" t="e">
        <f t="shared" si="2234"/>
        <v>#REF!</v>
      </c>
      <c r="AL3907" s="60">
        <f t="shared" si="2225"/>
        <v>39927</v>
      </c>
      <c r="AM3907" s="2"/>
    </row>
    <row r="3908" spans="1:39" ht="11.25" x14ac:dyDescent="0.2">
      <c r="A3908" s="2" t="s">
        <v>5</v>
      </c>
      <c r="B3908" s="2" t="str">
        <f t="shared" si="2229"/>
        <v>CACY2009</v>
      </c>
      <c r="C3908" s="2" t="s">
        <v>33</v>
      </c>
      <c r="D3908" s="4">
        <v>39926</v>
      </c>
      <c r="K3908" s="54">
        <f t="shared" si="2220"/>
        <v>0</v>
      </c>
      <c r="T3908" s="53">
        <v>2</v>
      </c>
      <c r="U3908" s="54">
        <v>4</v>
      </c>
      <c r="V3908" s="55">
        <v>371</v>
      </c>
      <c r="W3908" s="48">
        <f t="shared" si="2226"/>
        <v>1257</v>
      </c>
      <c r="X3908" s="32">
        <v>47615</v>
      </c>
      <c r="Y3908" s="31">
        <f t="shared" si="2221"/>
        <v>7.7916622912947604E-3</v>
      </c>
      <c r="Z3908" s="30">
        <f t="shared" si="2222"/>
        <v>8.4007140606951589E-5</v>
      </c>
      <c r="AA3908" s="10">
        <f t="shared" si="2231"/>
        <v>92.75</v>
      </c>
      <c r="AB3908" s="9" t="str">
        <f t="shared" si="2230"/>
        <v>U E</v>
      </c>
      <c r="AC3908" s="28">
        <f t="shared" si="2223"/>
        <v>7.7916622912947604E-3</v>
      </c>
      <c r="AD3908" s="29">
        <f t="shared" si="2224"/>
        <v>8.4007140606951589E-5</v>
      </c>
      <c r="AE3908" s="15">
        <f t="shared" si="2232"/>
        <v>92.75</v>
      </c>
      <c r="AF3908" s="27" t="e">
        <f t="shared" si="2227"/>
        <v>#REF!</v>
      </c>
      <c r="AG3908" s="7" t="e">
        <f t="shared" si="2227"/>
        <v>#REF!</v>
      </c>
      <c r="AH3908" s="17" t="e">
        <f t="shared" si="2233"/>
        <v>#REF!</v>
      </c>
      <c r="AI3908" s="26" t="e">
        <f t="shared" si="2228"/>
        <v>#REF!</v>
      </c>
      <c r="AJ3908" s="22" t="e">
        <f t="shared" si="2228"/>
        <v>#REF!</v>
      </c>
      <c r="AK3908" s="25" t="e">
        <f t="shared" si="2234"/>
        <v>#REF!</v>
      </c>
      <c r="AL3908" s="60">
        <f t="shared" si="2225"/>
        <v>39926</v>
      </c>
      <c r="AM3908" s="2"/>
    </row>
    <row r="3909" spans="1:39" ht="11.25" x14ac:dyDescent="0.2">
      <c r="A3909" s="2" t="s">
        <v>5</v>
      </c>
      <c r="B3909" s="2" t="str">
        <f t="shared" si="2229"/>
        <v>CACY2009</v>
      </c>
      <c r="C3909" s="2" t="s">
        <v>33</v>
      </c>
      <c r="D3909" s="4">
        <v>39925</v>
      </c>
      <c r="K3909" s="54">
        <f t="shared" ref="K3909:K3972" si="2235">L3909-J3909</f>
        <v>0</v>
      </c>
      <c r="T3909" s="53">
        <v>3</v>
      </c>
      <c r="U3909" s="54">
        <v>23</v>
      </c>
      <c r="V3909" s="55">
        <v>2274</v>
      </c>
      <c r="W3909" s="48">
        <f t="shared" si="2226"/>
        <v>1258</v>
      </c>
      <c r="X3909" s="32">
        <v>47615</v>
      </c>
      <c r="Y3909" s="31">
        <f t="shared" si="2221"/>
        <v>4.7758059435051979E-2</v>
      </c>
      <c r="Z3909" s="30">
        <f t="shared" si="2222"/>
        <v>4.8304105848997163E-4</v>
      </c>
      <c r="AA3909" s="10">
        <f t="shared" si="2231"/>
        <v>98.869565217391312</v>
      </c>
      <c r="AB3909" s="9" t="str">
        <f t="shared" si="2230"/>
        <v>U E</v>
      </c>
      <c r="AC3909" s="28">
        <f t="shared" si="2223"/>
        <v>4.7758059435051979E-2</v>
      </c>
      <c r="AD3909" s="29">
        <f t="shared" si="2224"/>
        <v>4.8304105848997163E-4</v>
      </c>
      <c r="AE3909" s="15">
        <f t="shared" si="2232"/>
        <v>98.869565217391312</v>
      </c>
      <c r="AF3909" s="27" t="e">
        <f t="shared" si="2227"/>
        <v>#REF!</v>
      </c>
      <c r="AG3909" s="7" t="e">
        <f t="shared" si="2227"/>
        <v>#REF!</v>
      </c>
      <c r="AH3909" s="17" t="e">
        <f t="shared" si="2233"/>
        <v>#REF!</v>
      </c>
      <c r="AI3909" s="26" t="e">
        <f t="shared" si="2228"/>
        <v>#REF!</v>
      </c>
      <c r="AJ3909" s="22" t="e">
        <f t="shared" si="2228"/>
        <v>#REF!</v>
      </c>
      <c r="AK3909" s="25" t="e">
        <f t="shared" si="2234"/>
        <v>#REF!</v>
      </c>
      <c r="AL3909" s="60">
        <f t="shared" si="2225"/>
        <v>39925</v>
      </c>
      <c r="AM3909" s="2"/>
    </row>
    <row r="3910" spans="1:39" ht="11.25" x14ac:dyDescent="0.2">
      <c r="A3910" s="2" t="s">
        <v>5</v>
      </c>
      <c r="B3910" s="2" t="str">
        <f t="shared" si="2229"/>
        <v>CACY2009</v>
      </c>
      <c r="C3910" s="2" t="s">
        <v>33</v>
      </c>
      <c r="D3910" s="4">
        <v>39924</v>
      </c>
      <c r="K3910" s="54">
        <f t="shared" si="2235"/>
        <v>0</v>
      </c>
      <c r="T3910" s="53">
        <v>2</v>
      </c>
      <c r="U3910" s="54">
        <v>4</v>
      </c>
      <c r="V3910" s="55">
        <v>229</v>
      </c>
      <c r="W3910" s="48">
        <f t="shared" si="2226"/>
        <v>1257</v>
      </c>
      <c r="X3910" s="32">
        <v>47615</v>
      </c>
      <c r="Y3910" s="31">
        <f t="shared" si="2221"/>
        <v>4.8094087997479782E-3</v>
      </c>
      <c r="Z3910" s="30">
        <f t="shared" si="2222"/>
        <v>8.4007140606951589E-5</v>
      </c>
      <c r="AA3910" s="10">
        <f t="shared" si="2231"/>
        <v>57.249999999999993</v>
      </c>
      <c r="AB3910" s="9" t="str">
        <f t="shared" si="2230"/>
        <v>U E</v>
      </c>
      <c r="AC3910" s="28">
        <f t="shared" si="2223"/>
        <v>4.8094087997479782E-3</v>
      </c>
      <c r="AD3910" s="29">
        <f t="shared" si="2224"/>
        <v>8.4007140606951589E-5</v>
      </c>
      <c r="AE3910" s="15">
        <f t="shared" si="2232"/>
        <v>57.249999999999993</v>
      </c>
      <c r="AF3910" s="27" t="e">
        <f t="shared" si="2227"/>
        <v>#REF!</v>
      </c>
      <c r="AG3910" s="7" t="e">
        <f t="shared" si="2227"/>
        <v>#REF!</v>
      </c>
      <c r="AH3910" s="17" t="e">
        <f t="shared" si="2233"/>
        <v>#REF!</v>
      </c>
      <c r="AI3910" s="26" t="e">
        <f t="shared" si="2228"/>
        <v>#REF!</v>
      </c>
      <c r="AJ3910" s="22" t="e">
        <f t="shared" si="2228"/>
        <v>#REF!</v>
      </c>
      <c r="AK3910" s="25" t="e">
        <f t="shared" si="2234"/>
        <v>#REF!</v>
      </c>
      <c r="AL3910" s="60">
        <f t="shared" si="2225"/>
        <v>39924</v>
      </c>
      <c r="AM3910" s="2"/>
    </row>
    <row r="3911" spans="1:39" ht="11.25" x14ac:dyDescent="0.2">
      <c r="A3911" s="2" t="s">
        <v>5</v>
      </c>
      <c r="B3911" s="2" t="str">
        <f t="shared" si="2229"/>
        <v>CACY2009</v>
      </c>
      <c r="C3911" s="2" t="s">
        <v>33</v>
      </c>
      <c r="D3911" s="4">
        <v>39923</v>
      </c>
      <c r="K3911" s="54">
        <f t="shared" si="2235"/>
        <v>0</v>
      </c>
      <c r="T3911" s="53">
        <v>1</v>
      </c>
      <c r="U3911" s="54">
        <v>1</v>
      </c>
      <c r="V3911" s="55">
        <v>182</v>
      </c>
      <c r="W3911" s="48">
        <f t="shared" si="2226"/>
        <v>1255</v>
      </c>
      <c r="X3911" s="32">
        <v>47615</v>
      </c>
      <c r="Y3911" s="31">
        <f t="shared" si="2221"/>
        <v>3.8223248976162975E-3</v>
      </c>
      <c r="Z3911" s="30">
        <f t="shared" si="2222"/>
        <v>2.1001785151737897E-5</v>
      </c>
      <c r="AA3911" s="10">
        <f t="shared" si="2231"/>
        <v>182</v>
      </c>
      <c r="AB3911" s="9" t="str">
        <f t="shared" si="2230"/>
        <v>U E</v>
      </c>
      <c r="AC3911" s="28">
        <f t="shared" si="2223"/>
        <v>3.8223248976162975E-3</v>
      </c>
      <c r="AD3911" s="29">
        <f t="shared" si="2224"/>
        <v>2.1001785151737897E-5</v>
      </c>
      <c r="AE3911" s="15">
        <f t="shared" si="2232"/>
        <v>182</v>
      </c>
      <c r="AF3911" s="27" t="e">
        <f t="shared" si="2227"/>
        <v>#REF!</v>
      </c>
      <c r="AG3911" s="7" t="e">
        <f t="shared" si="2227"/>
        <v>#REF!</v>
      </c>
      <c r="AH3911" s="17" t="e">
        <f t="shared" si="2233"/>
        <v>#REF!</v>
      </c>
      <c r="AI3911" s="26" t="e">
        <f t="shared" si="2228"/>
        <v>#REF!</v>
      </c>
      <c r="AJ3911" s="22" t="e">
        <f t="shared" si="2228"/>
        <v>#REF!</v>
      </c>
      <c r="AK3911" s="25" t="e">
        <f t="shared" si="2234"/>
        <v>#REF!</v>
      </c>
      <c r="AL3911" s="60">
        <f t="shared" si="2225"/>
        <v>39923</v>
      </c>
      <c r="AM3911" s="2"/>
    </row>
    <row r="3912" spans="1:39" ht="11.25" x14ac:dyDescent="0.2">
      <c r="A3912" s="2" t="s">
        <v>5</v>
      </c>
      <c r="B3912" s="2" t="str">
        <f t="shared" si="2229"/>
        <v>CACY2009</v>
      </c>
      <c r="C3912" s="2" t="s">
        <v>33</v>
      </c>
      <c r="D3912" s="4">
        <v>39922</v>
      </c>
      <c r="K3912" s="54">
        <f t="shared" si="2235"/>
        <v>0</v>
      </c>
      <c r="T3912" s="53">
        <v>3</v>
      </c>
      <c r="U3912" s="54">
        <v>63</v>
      </c>
      <c r="V3912" s="55">
        <v>11552</v>
      </c>
      <c r="W3912" s="48">
        <f t="shared" si="2226"/>
        <v>1255</v>
      </c>
      <c r="X3912" s="32">
        <v>47615</v>
      </c>
      <c r="Y3912" s="31">
        <f t="shared" ref="Y3912:Y3975" si="2236">V3912/X3912</f>
        <v>0.24261262207287621</v>
      </c>
      <c r="Z3912" s="30">
        <f t="shared" ref="Z3912:Z3975" si="2237">U3912/X3912</f>
        <v>1.3231124645594877E-3</v>
      </c>
      <c r="AA3912" s="10">
        <f t="shared" si="2231"/>
        <v>183.36507936507937</v>
      </c>
      <c r="AB3912" s="9" t="str">
        <f t="shared" si="2230"/>
        <v>U E</v>
      </c>
      <c r="AC3912" s="28">
        <f t="shared" ref="AC3912:AC3975" si="2238">IF($AB3912="U E",$Y3912,(V3912-E3912)/X3912)</f>
        <v>0.24261262207287621</v>
      </c>
      <c r="AD3912" s="29">
        <f t="shared" ref="AD3912:AD3975" si="2239">IF($AB3912="U E",$Z3912,(U3912-F3912)/X3912)</f>
        <v>1.3231124645594877E-3</v>
      </c>
      <c r="AE3912" s="15">
        <f t="shared" si="2232"/>
        <v>183.36507936507937</v>
      </c>
      <c r="AF3912" s="27" t="e">
        <f t="shared" si="2227"/>
        <v>#REF!</v>
      </c>
      <c r="AG3912" s="7" t="e">
        <f t="shared" si="2227"/>
        <v>#REF!</v>
      </c>
      <c r="AH3912" s="17" t="e">
        <f t="shared" si="2233"/>
        <v>#REF!</v>
      </c>
      <c r="AI3912" s="26" t="e">
        <f t="shared" si="2228"/>
        <v>#REF!</v>
      </c>
      <c r="AJ3912" s="22" t="e">
        <f t="shared" si="2228"/>
        <v>#REF!</v>
      </c>
      <c r="AK3912" s="25" t="e">
        <f t="shared" si="2234"/>
        <v>#REF!</v>
      </c>
      <c r="AL3912" s="60">
        <f t="shared" si="2225"/>
        <v>39922</v>
      </c>
      <c r="AM3912" s="2"/>
    </row>
    <row r="3913" spans="1:39" ht="11.25" x14ac:dyDescent="0.2">
      <c r="A3913" s="2" t="s">
        <v>5</v>
      </c>
      <c r="B3913" s="2" t="str">
        <f t="shared" si="2229"/>
        <v>CACY2009</v>
      </c>
      <c r="C3913" s="2" t="s">
        <v>33</v>
      </c>
      <c r="D3913" s="4">
        <v>39921</v>
      </c>
      <c r="K3913" s="54">
        <f t="shared" si="2235"/>
        <v>0</v>
      </c>
      <c r="T3913" s="53">
        <v>9</v>
      </c>
      <c r="U3913" s="54">
        <v>532</v>
      </c>
      <c r="V3913" s="55">
        <v>47143</v>
      </c>
      <c r="W3913" s="48">
        <f t="shared" si="2226"/>
        <v>1253</v>
      </c>
      <c r="X3913" s="32">
        <v>47615</v>
      </c>
      <c r="Y3913" s="31">
        <f t="shared" si="2236"/>
        <v>0.99008715740837971</v>
      </c>
      <c r="Z3913" s="30">
        <f t="shared" si="2237"/>
        <v>1.1172949700724561E-2</v>
      </c>
      <c r="AA3913" s="10">
        <f t="shared" si="2231"/>
        <v>88.614661654135347</v>
      </c>
      <c r="AB3913" s="9" t="str">
        <f t="shared" si="2230"/>
        <v>U E</v>
      </c>
      <c r="AC3913" s="28">
        <f t="shared" si="2238"/>
        <v>0.99008715740837971</v>
      </c>
      <c r="AD3913" s="29">
        <f t="shared" si="2239"/>
        <v>1.1172949700724561E-2</v>
      </c>
      <c r="AE3913" s="15">
        <f t="shared" si="2232"/>
        <v>88.614661654135347</v>
      </c>
      <c r="AF3913" s="27" t="e">
        <f t="shared" si="2227"/>
        <v>#REF!</v>
      </c>
      <c r="AG3913" s="7" t="e">
        <f t="shared" si="2227"/>
        <v>#REF!</v>
      </c>
      <c r="AH3913" s="17" t="e">
        <f t="shared" si="2233"/>
        <v>#REF!</v>
      </c>
      <c r="AI3913" s="26" t="e">
        <f t="shared" si="2228"/>
        <v>#REF!</v>
      </c>
      <c r="AJ3913" s="22" t="e">
        <f t="shared" si="2228"/>
        <v>#REF!</v>
      </c>
      <c r="AK3913" s="25" t="e">
        <f t="shared" si="2234"/>
        <v>#REF!</v>
      </c>
      <c r="AL3913" s="60">
        <f t="shared" si="2225"/>
        <v>39921</v>
      </c>
      <c r="AM3913" s="2"/>
    </row>
    <row r="3914" spans="1:39" ht="11.25" x14ac:dyDescent="0.2">
      <c r="A3914" s="2" t="s">
        <v>5</v>
      </c>
      <c r="B3914" s="2" t="str">
        <f t="shared" si="2229"/>
        <v>CACY2009</v>
      </c>
      <c r="C3914" s="2" t="s">
        <v>33</v>
      </c>
      <c r="D3914" s="4">
        <v>39920</v>
      </c>
      <c r="K3914" s="54">
        <f t="shared" si="2235"/>
        <v>0</v>
      </c>
      <c r="T3914" s="53">
        <v>3</v>
      </c>
      <c r="U3914" s="54">
        <v>9</v>
      </c>
      <c r="V3914" s="55">
        <v>720</v>
      </c>
      <c r="W3914" s="48">
        <f t="shared" si="2226"/>
        <v>1246</v>
      </c>
      <c r="X3914" s="32">
        <v>47615</v>
      </c>
      <c r="Y3914" s="31">
        <f t="shared" si="2236"/>
        <v>1.5121285309251286E-2</v>
      </c>
      <c r="Z3914" s="30">
        <f t="shared" si="2237"/>
        <v>1.8901606636564109E-4</v>
      </c>
      <c r="AA3914" s="10">
        <f t="shared" si="2231"/>
        <v>80</v>
      </c>
      <c r="AB3914" s="9" t="str">
        <f t="shared" si="2230"/>
        <v>U E</v>
      </c>
      <c r="AC3914" s="28">
        <f t="shared" si="2238"/>
        <v>1.5121285309251286E-2</v>
      </c>
      <c r="AD3914" s="29">
        <f t="shared" si="2239"/>
        <v>1.8901606636564109E-4</v>
      </c>
      <c r="AE3914" s="15">
        <f t="shared" si="2232"/>
        <v>80</v>
      </c>
      <c r="AF3914" s="27" t="e">
        <f t="shared" si="2227"/>
        <v>#REF!</v>
      </c>
      <c r="AG3914" s="7" t="e">
        <f t="shared" si="2227"/>
        <v>#REF!</v>
      </c>
      <c r="AH3914" s="17" t="e">
        <f t="shared" si="2233"/>
        <v>#REF!</v>
      </c>
      <c r="AI3914" s="26" t="e">
        <f t="shared" si="2228"/>
        <v>#REF!</v>
      </c>
      <c r="AJ3914" s="22" t="e">
        <f t="shared" si="2228"/>
        <v>#REF!</v>
      </c>
      <c r="AK3914" s="25" t="e">
        <f t="shared" si="2234"/>
        <v>#REF!</v>
      </c>
      <c r="AL3914" s="60">
        <f t="shared" si="2225"/>
        <v>39920</v>
      </c>
      <c r="AM3914" s="2"/>
    </row>
    <row r="3915" spans="1:39" ht="11.25" x14ac:dyDescent="0.2">
      <c r="A3915" s="2" t="s">
        <v>5</v>
      </c>
      <c r="B3915" s="2" t="str">
        <f t="shared" si="2229"/>
        <v>CACY2009</v>
      </c>
      <c r="C3915" s="2" t="s">
        <v>33</v>
      </c>
      <c r="D3915" s="4">
        <v>39919</v>
      </c>
      <c r="K3915" s="54">
        <f t="shared" si="2235"/>
        <v>0</v>
      </c>
      <c r="T3915" s="53">
        <v>7</v>
      </c>
      <c r="U3915" s="54">
        <v>14</v>
      </c>
      <c r="V3915" s="55">
        <v>1342</v>
      </c>
      <c r="W3915" s="48">
        <f t="shared" si="2226"/>
        <v>1244</v>
      </c>
      <c r="X3915" s="32">
        <v>47615</v>
      </c>
      <c r="Y3915" s="31">
        <f t="shared" si="2236"/>
        <v>2.8184395673632259E-2</v>
      </c>
      <c r="Z3915" s="30">
        <f t="shared" si="2237"/>
        <v>2.9402499212433054E-4</v>
      </c>
      <c r="AA3915" s="10">
        <f t="shared" si="2231"/>
        <v>95.857142857142861</v>
      </c>
      <c r="AB3915" s="9" t="str">
        <f t="shared" si="2230"/>
        <v>U E</v>
      </c>
      <c r="AC3915" s="28">
        <f t="shared" si="2238"/>
        <v>2.8184395673632259E-2</v>
      </c>
      <c r="AD3915" s="29">
        <f t="shared" si="2239"/>
        <v>2.9402499212433054E-4</v>
      </c>
      <c r="AE3915" s="15">
        <f t="shared" si="2232"/>
        <v>95.857142857142861</v>
      </c>
      <c r="AF3915" s="27" t="e">
        <f t="shared" si="2227"/>
        <v>#REF!</v>
      </c>
      <c r="AG3915" s="7" t="e">
        <f t="shared" si="2227"/>
        <v>#REF!</v>
      </c>
      <c r="AH3915" s="17" t="e">
        <f t="shared" si="2233"/>
        <v>#REF!</v>
      </c>
      <c r="AI3915" s="26" t="e">
        <f t="shared" si="2228"/>
        <v>#REF!</v>
      </c>
      <c r="AJ3915" s="22" t="e">
        <f t="shared" si="2228"/>
        <v>#REF!</v>
      </c>
      <c r="AK3915" s="25" t="e">
        <f t="shared" si="2234"/>
        <v>#REF!</v>
      </c>
      <c r="AL3915" s="60">
        <f t="shared" si="2225"/>
        <v>39919</v>
      </c>
      <c r="AM3915" s="2"/>
    </row>
    <row r="3916" spans="1:39" ht="11.25" x14ac:dyDescent="0.2">
      <c r="A3916" s="2" t="s">
        <v>5</v>
      </c>
      <c r="B3916" s="2" t="str">
        <f t="shared" si="2229"/>
        <v>CACY2009</v>
      </c>
      <c r="C3916" s="2" t="s">
        <v>33</v>
      </c>
      <c r="D3916" s="4">
        <v>39918</v>
      </c>
      <c r="K3916" s="54">
        <f t="shared" si="2235"/>
        <v>0</v>
      </c>
      <c r="T3916" s="53">
        <v>5</v>
      </c>
      <c r="U3916" s="54">
        <v>499</v>
      </c>
      <c r="V3916" s="55">
        <v>52624</v>
      </c>
      <c r="W3916" s="48">
        <f t="shared" si="2226"/>
        <v>1241</v>
      </c>
      <c r="X3916" s="32">
        <v>47615</v>
      </c>
      <c r="Y3916" s="31">
        <f t="shared" si="2236"/>
        <v>1.105197941825055</v>
      </c>
      <c r="Z3916" s="30">
        <f t="shared" si="2237"/>
        <v>1.0479890790717211E-2</v>
      </c>
      <c r="AA3916" s="10">
        <f t="shared" si="2231"/>
        <v>105.45891783567133</v>
      </c>
      <c r="AB3916" s="9" t="str">
        <f t="shared" si="2230"/>
        <v>U E</v>
      </c>
      <c r="AC3916" s="28">
        <f t="shared" si="2238"/>
        <v>1.105197941825055</v>
      </c>
      <c r="AD3916" s="29">
        <f t="shared" si="2239"/>
        <v>1.0479890790717211E-2</v>
      </c>
      <c r="AE3916" s="15">
        <f t="shared" si="2232"/>
        <v>105.45891783567133</v>
      </c>
      <c r="AF3916" s="27" t="e">
        <f t="shared" si="2227"/>
        <v>#REF!</v>
      </c>
      <c r="AG3916" s="7" t="e">
        <f t="shared" si="2227"/>
        <v>#REF!</v>
      </c>
      <c r="AH3916" s="17" t="e">
        <f t="shared" si="2233"/>
        <v>#REF!</v>
      </c>
      <c r="AI3916" s="26" t="e">
        <f t="shared" si="2228"/>
        <v>#REF!</v>
      </c>
      <c r="AJ3916" s="22" t="e">
        <f t="shared" si="2228"/>
        <v>#REF!</v>
      </c>
      <c r="AK3916" s="25" t="e">
        <f t="shared" si="2234"/>
        <v>#REF!</v>
      </c>
      <c r="AL3916" s="60">
        <f t="shared" si="2225"/>
        <v>39918</v>
      </c>
      <c r="AM3916" s="2"/>
    </row>
    <row r="3917" spans="1:39" ht="11.25" x14ac:dyDescent="0.2">
      <c r="A3917" s="2" t="s">
        <v>5</v>
      </c>
      <c r="B3917" s="2" t="str">
        <f t="shared" si="2229"/>
        <v>CACY2009</v>
      </c>
      <c r="C3917" s="2" t="s">
        <v>33</v>
      </c>
      <c r="D3917" s="4">
        <v>39917</v>
      </c>
      <c r="K3917" s="54">
        <f t="shared" si="2235"/>
        <v>0</v>
      </c>
      <c r="T3917" s="53">
        <v>14</v>
      </c>
      <c r="U3917" s="54">
        <v>703</v>
      </c>
      <c r="V3917" s="55">
        <v>113403</v>
      </c>
      <c r="W3917" s="48">
        <f t="shared" si="2226"/>
        <v>1238</v>
      </c>
      <c r="X3917" s="32">
        <v>47615</v>
      </c>
      <c r="Y3917" s="31">
        <f t="shared" si="2236"/>
        <v>2.3816654415625327</v>
      </c>
      <c r="Z3917" s="30">
        <f t="shared" si="2237"/>
        <v>1.4764254961671741E-2</v>
      </c>
      <c r="AA3917" s="10">
        <f t="shared" si="2231"/>
        <v>161.31294452347083</v>
      </c>
      <c r="AB3917" s="9" t="str">
        <f t="shared" si="2230"/>
        <v>U E</v>
      </c>
      <c r="AC3917" s="28">
        <f t="shared" si="2238"/>
        <v>2.3816654415625327</v>
      </c>
      <c r="AD3917" s="29">
        <f t="shared" si="2239"/>
        <v>1.4764254961671741E-2</v>
      </c>
      <c r="AE3917" s="15">
        <f t="shared" si="2232"/>
        <v>161.31294452347083</v>
      </c>
      <c r="AF3917" s="27" t="e">
        <f t="shared" si="2227"/>
        <v>#REF!</v>
      </c>
      <c r="AG3917" s="7" t="e">
        <f t="shared" si="2227"/>
        <v>#REF!</v>
      </c>
      <c r="AH3917" s="17" t="e">
        <f t="shared" si="2233"/>
        <v>#REF!</v>
      </c>
      <c r="AI3917" s="26" t="e">
        <f t="shared" si="2228"/>
        <v>#REF!</v>
      </c>
      <c r="AJ3917" s="22" t="e">
        <f t="shared" si="2228"/>
        <v>#REF!</v>
      </c>
      <c r="AK3917" s="25" t="e">
        <f t="shared" si="2234"/>
        <v>#REF!</v>
      </c>
      <c r="AL3917" s="60">
        <f t="shared" si="2225"/>
        <v>39917</v>
      </c>
      <c r="AM3917" s="2"/>
    </row>
    <row r="3918" spans="1:39" ht="11.25" x14ac:dyDescent="0.2">
      <c r="A3918" s="2" t="s">
        <v>5</v>
      </c>
      <c r="B3918" s="2" t="str">
        <f t="shared" si="2229"/>
        <v>CACY2009</v>
      </c>
      <c r="C3918" s="2" t="s">
        <v>33</v>
      </c>
      <c r="D3918" s="4">
        <v>39916</v>
      </c>
      <c r="K3918" s="54">
        <f t="shared" si="2235"/>
        <v>0</v>
      </c>
      <c r="T3918" s="53">
        <v>4</v>
      </c>
      <c r="U3918" s="54">
        <v>1197</v>
      </c>
      <c r="V3918" s="55">
        <v>187959</v>
      </c>
      <c r="W3918" s="48">
        <f t="shared" si="2226"/>
        <v>1229</v>
      </c>
      <c r="X3918" s="32">
        <v>47615</v>
      </c>
      <c r="Y3918" s="31">
        <f t="shared" si="2236"/>
        <v>3.9474745353355036</v>
      </c>
      <c r="Z3918" s="30">
        <f t="shared" si="2237"/>
        <v>2.5139136826630264E-2</v>
      </c>
      <c r="AA3918" s="10">
        <f t="shared" si="2231"/>
        <v>157.02506265664161</v>
      </c>
      <c r="AB3918" s="9" t="str">
        <f t="shared" si="2230"/>
        <v>U E</v>
      </c>
      <c r="AC3918" s="28">
        <f t="shared" si="2238"/>
        <v>3.9474745353355036</v>
      </c>
      <c r="AD3918" s="29">
        <f t="shared" si="2239"/>
        <v>2.5139136826630264E-2</v>
      </c>
      <c r="AE3918" s="15">
        <f t="shared" si="2232"/>
        <v>157.02506265664161</v>
      </c>
      <c r="AF3918" s="27" t="e">
        <f t="shared" si="2227"/>
        <v>#REF!</v>
      </c>
      <c r="AG3918" s="7" t="e">
        <f t="shared" si="2227"/>
        <v>#REF!</v>
      </c>
      <c r="AH3918" s="17" t="e">
        <f t="shared" si="2233"/>
        <v>#REF!</v>
      </c>
      <c r="AI3918" s="26" t="e">
        <f t="shared" si="2228"/>
        <v>#REF!</v>
      </c>
      <c r="AJ3918" s="22" t="e">
        <f t="shared" si="2228"/>
        <v>#REF!</v>
      </c>
      <c r="AK3918" s="25" t="e">
        <f t="shared" si="2234"/>
        <v>#REF!</v>
      </c>
      <c r="AL3918" s="60">
        <f t="shared" ref="AL3918:AL3981" si="2240">D3918</f>
        <v>39916</v>
      </c>
      <c r="AM3918" s="2"/>
    </row>
    <row r="3919" spans="1:39" ht="11.25" x14ac:dyDescent="0.2">
      <c r="A3919" s="2" t="s">
        <v>5</v>
      </c>
      <c r="B3919" s="2" t="str">
        <f t="shared" si="2229"/>
        <v>CACY2009</v>
      </c>
      <c r="C3919" s="2" t="s">
        <v>33</v>
      </c>
      <c r="D3919" s="4">
        <v>39915</v>
      </c>
      <c r="K3919" s="54">
        <f t="shared" si="2235"/>
        <v>0</v>
      </c>
      <c r="T3919" s="53">
        <v>2</v>
      </c>
      <c r="U3919" s="54">
        <v>2</v>
      </c>
      <c r="V3919" s="55">
        <v>74</v>
      </c>
      <c r="W3919" s="48">
        <f t="shared" si="2226"/>
        <v>1236</v>
      </c>
      <c r="X3919" s="32">
        <v>47615</v>
      </c>
      <c r="Y3919" s="31">
        <f t="shared" si="2236"/>
        <v>1.5541321012286044E-3</v>
      </c>
      <c r="Z3919" s="30">
        <f t="shared" si="2237"/>
        <v>4.2003570303475795E-5</v>
      </c>
      <c r="AA3919" s="10">
        <f t="shared" si="2231"/>
        <v>37</v>
      </c>
      <c r="AB3919" s="9" t="str">
        <f t="shared" si="2230"/>
        <v>U E</v>
      </c>
      <c r="AC3919" s="28">
        <f t="shared" si="2238"/>
        <v>1.5541321012286044E-3</v>
      </c>
      <c r="AD3919" s="29">
        <f t="shared" si="2239"/>
        <v>4.2003570303475795E-5</v>
      </c>
      <c r="AE3919" s="15">
        <f t="shared" si="2232"/>
        <v>37</v>
      </c>
      <c r="AF3919" s="27" t="e">
        <f t="shared" si="2227"/>
        <v>#REF!</v>
      </c>
      <c r="AG3919" s="7" t="e">
        <f t="shared" si="2227"/>
        <v>#REF!</v>
      </c>
      <c r="AH3919" s="17" t="e">
        <f t="shared" si="2233"/>
        <v>#REF!</v>
      </c>
      <c r="AI3919" s="26" t="e">
        <f t="shared" si="2228"/>
        <v>#REF!</v>
      </c>
      <c r="AJ3919" s="22" t="e">
        <f t="shared" si="2228"/>
        <v>#REF!</v>
      </c>
      <c r="AK3919" s="25" t="e">
        <f t="shared" si="2234"/>
        <v>#REF!</v>
      </c>
      <c r="AL3919" s="60">
        <f t="shared" si="2240"/>
        <v>39915</v>
      </c>
      <c r="AM3919" s="2"/>
    </row>
    <row r="3920" spans="1:39" ht="11.25" x14ac:dyDescent="0.2">
      <c r="A3920" s="2" t="s">
        <v>5</v>
      </c>
      <c r="B3920" s="2" t="str">
        <f t="shared" si="2229"/>
        <v>CACY2009</v>
      </c>
      <c r="C3920" s="2" t="s">
        <v>33</v>
      </c>
      <c r="D3920" s="4">
        <v>39914</v>
      </c>
      <c r="K3920" s="54">
        <f t="shared" si="2235"/>
        <v>0</v>
      </c>
      <c r="T3920" s="53">
        <v>5</v>
      </c>
      <c r="U3920" s="54">
        <v>12</v>
      </c>
      <c r="V3920" s="55">
        <v>1583</v>
      </c>
      <c r="W3920" s="48">
        <f t="shared" si="2226"/>
        <v>1236</v>
      </c>
      <c r="X3920" s="32">
        <v>47615</v>
      </c>
      <c r="Y3920" s="31">
        <f t="shared" si="2236"/>
        <v>3.3245825895201093E-2</v>
      </c>
      <c r="Z3920" s="30">
        <f t="shared" si="2237"/>
        <v>2.5202142182085478E-4</v>
      </c>
      <c r="AA3920" s="10">
        <f t="shared" si="2231"/>
        <v>131.91666666666666</v>
      </c>
      <c r="AB3920" s="9" t="str">
        <f t="shared" si="2230"/>
        <v>U E</v>
      </c>
      <c r="AC3920" s="28">
        <f t="shared" si="2238"/>
        <v>3.3245825895201093E-2</v>
      </c>
      <c r="AD3920" s="29">
        <f t="shared" si="2239"/>
        <v>2.5202142182085478E-4</v>
      </c>
      <c r="AE3920" s="15">
        <f t="shared" si="2232"/>
        <v>131.91666666666666</v>
      </c>
      <c r="AF3920" s="27" t="e">
        <f t="shared" si="2227"/>
        <v>#REF!</v>
      </c>
      <c r="AG3920" s="7" t="e">
        <f t="shared" si="2227"/>
        <v>#REF!</v>
      </c>
      <c r="AH3920" s="17" t="e">
        <f t="shared" si="2233"/>
        <v>#REF!</v>
      </c>
      <c r="AI3920" s="26" t="e">
        <f t="shared" si="2228"/>
        <v>#REF!</v>
      </c>
      <c r="AJ3920" s="22" t="e">
        <f t="shared" si="2228"/>
        <v>#REF!</v>
      </c>
      <c r="AK3920" s="25" t="e">
        <f t="shared" si="2234"/>
        <v>#REF!</v>
      </c>
      <c r="AL3920" s="60">
        <f t="shared" si="2240"/>
        <v>39914</v>
      </c>
      <c r="AM3920" s="2"/>
    </row>
    <row r="3921" spans="1:39" ht="11.25" x14ac:dyDescent="0.2">
      <c r="A3921" s="2" t="s">
        <v>5</v>
      </c>
      <c r="B3921" s="2" t="str">
        <f t="shared" si="2229"/>
        <v>CACY2009</v>
      </c>
      <c r="C3921" s="2" t="s">
        <v>33</v>
      </c>
      <c r="D3921" s="4">
        <v>39913</v>
      </c>
      <c r="K3921" s="54">
        <f t="shared" si="2235"/>
        <v>0</v>
      </c>
      <c r="T3921" s="53">
        <v>3</v>
      </c>
      <c r="U3921" s="54">
        <v>3</v>
      </c>
      <c r="V3921" s="55">
        <v>856</v>
      </c>
      <c r="W3921" s="48">
        <f t="shared" ref="W3921:W3984" si="2241">SUM(T3921:T4276)</f>
        <v>1234</v>
      </c>
      <c r="X3921" s="32">
        <v>47615</v>
      </c>
      <c r="Y3921" s="31">
        <f t="shared" si="2236"/>
        <v>1.7977528089887642E-2</v>
      </c>
      <c r="Z3921" s="30">
        <f t="shared" si="2237"/>
        <v>6.3005355455213695E-5</v>
      </c>
      <c r="AA3921" s="10">
        <f t="shared" si="2231"/>
        <v>285.33333333333337</v>
      </c>
      <c r="AB3921" s="9" t="str">
        <f t="shared" si="2230"/>
        <v>U E</v>
      </c>
      <c r="AC3921" s="28">
        <f t="shared" si="2238"/>
        <v>1.7977528089887642E-2</v>
      </c>
      <c r="AD3921" s="29">
        <f t="shared" si="2239"/>
        <v>6.3005355455213695E-5</v>
      </c>
      <c r="AE3921" s="15">
        <f t="shared" si="2232"/>
        <v>285.33333333333337</v>
      </c>
      <c r="AF3921" s="27" t="e">
        <f t="shared" si="2227"/>
        <v>#REF!</v>
      </c>
      <c r="AG3921" s="7" t="e">
        <f t="shared" si="2227"/>
        <v>#REF!</v>
      </c>
      <c r="AH3921" s="17" t="e">
        <f t="shared" si="2233"/>
        <v>#REF!</v>
      </c>
      <c r="AI3921" s="26" t="e">
        <f t="shared" si="2228"/>
        <v>#REF!</v>
      </c>
      <c r="AJ3921" s="22" t="e">
        <f t="shared" si="2228"/>
        <v>#REF!</v>
      </c>
      <c r="AK3921" s="25" t="e">
        <f t="shared" si="2234"/>
        <v>#REF!</v>
      </c>
      <c r="AL3921" s="60">
        <f t="shared" si="2240"/>
        <v>39913</v>
      </c>
      <c r="AM3921" s="2"/>
    </row>
    <row r="3922" spans="1:39" ht="11.25" x14ac:dyDescent="0.2">
      <c r="A3922" s="2" t="s">
        <v>5</v>
      </c>
      <c r="B3922" s="2" t="str">
        <f t="shared" si="2229"/>
        <v>CACY2009</v>
      </c>
      <c r="C3922" s="2" t="s">
        <v>33</v>
      </c>
      <c r="D3922" s="4">
        <v>39912</v>
      </c>
      <c r="K3922" s="54">
        <f t="shared" si="2235"/>
        <v>0</v>
      </c>
      <c r="T3922" s="53">
        <v>2</v>
      </c>
      <c r="U3922" s="54">
        <v>17</v>
      </c>
      <c r="V3922" s="55">
        <v>3993</v>
      </c>
      <c r="W3922" s="48">
        <f t="shared" si="2241"/>
        <v>1232</v>
      </c>
      <c r="X3922" s="32">
        <v>47615</v>
      </c>
      <c r="Y3922" s="31">
        <f t="shared" si="2236"/>
        <v>8.3860128110889429E-2</v>
      </c>
      <c r="Z3922" s="30">
        <f t="shared" si="2237"/>
        <v>3.5703034757954424E-4</v>
      </c>
      <c r="AA3922" s="10">
        <f t="shared" si="2231"/>
        <v>234.88235294117649</v>
      </c>
      <c r="AB3922" s="9" t="str">
        <f t="shared" si="2230"/>
        <v>U E</v>
      </c>
      <c r="AC3922" s="28">
        <f t="shared" si="2238"/>
        <v>8.3860128110889429E-2</v>
      </c>
      <c r="AD3922" s="29">
        <f t="shared" si="2239"/>
        <v>3.5703034757954424E-4</v>
      </c>
      <c r="AE3922" s="15">
        <f t="shared" si="2232"/>
        <v>234.88235294117649</v>
      </c>
      <c r="AF3922" s="27" t="e">
        <f t="shared" si="2227"/>
        <v>#REF!</v>
      </c>
      <c r="AG3922" s="7" t="e">
        <f t="shared" si="2227"/>
        <v>#REF!</v>
      </c>
      <c r="AH3922" s="17" t="e">
        <f t="shared" si="2233"/>
        <v>#REF!</v>
      </c>
      <c r="AI3922" s="26" t="e">
        <f t="shared" si="2228"/>
        <v>#REF!</v>
      </c>
      <c r="AJ3922" s="22" t="e">
        <f t="shared" si="2228"/>
        <v>#REF!</v>
      </c>
      <c r="AK3922" s="25" t="e">
        <f t="shared" si="2234"/>
        <v>#REF!</v>
      </c>
      <c r="AL3922" s="60">
        <f t="shared" si="2240"/>
        <v>39912</v>
      </c>
      <c r="AM3922" s="2"/>
    </row>
    <row r="3923" spans="1:39" ht="11.25" x14ac:dyDescent="0.2">
      <c r="A3923" s="2" t="s">
        <v>5</v>
      </c>
      <c r="B3923" s="2" t="str">
        <f t="shared" si="2229"/>
        <v>CACY2009</v>
      </c>
      <c r="C3923" s="2" t="s">
        <v>33</v>
      </c>
      <c r="D3923" s="4">
        <v>39911</v>
      </c>
      <c r="K3923" s="54">
        <f t="shared" si="2235"/>
        <v>0</v>
      </c>
      <c r="T3923" s="53">
        <v>6</v>
      </c>
      <c r="U3923" s="54">
        <v>747</v>
      </c>
      <c r="V3923" s="55">
        <v>70039</v>
      </c>
      <c r="W3923" s="48">
        <f t="shared" si="2241"/>
        <v>1236</v>
      </c>
      <c r="X3923" s="32">
        <v>47615</v>
      </c>
      <c r="Y3923" s="31">
        <f t="shared" si="2236"/>
        <v>1.4709440302425707</v>
      </c>
      <c r="Z3923" s="30">
        <f t="shared" si="2237"/>
        <v>1.5688333508348209E-2</v>
      </c>
      <c r="AA3923" s="10">
        <f t="shared" si="2231"/>
        <v>93.760374832663999</v>
      </c>
      <c r="AB3923" s="9" t="str">
        <f t="shared" si="2230"/>
        <v>U E</v>
      </c>
      <c r="AC3923" s="28">
        <f t="shared" si="2238"/>
        <v>1.4709440302425707</v>
      </c>
      <c r="AD3923" s="29">
        <f t="shared" si="2239"/>
        <v>1.5688333508348209E-2</v>
      </c>
      <c r="AE3923" s="15">
        <f t="shared" si="2232"/>
        <v>93.760374832663999</v>
      </c>
      <c r="AF3923" s="27" t="e">
        <f t="shared" si="2227"/>
        <v>#REF!</v>
      </c>
      <c r="AG3923" s="7" t="e">
        <f t="shared" si="2227"/>
        <v>#REF!</v>
      </c>
      <c r="AH3923" s="17" t="e">
        <f t="shared" si="2233"/>
        <v>#REF!</v>
      </c>
      <c r="AI3923" s="26" t="e">
        <f t="shared" si="2228"/>
        <v>#REF!</v>
      </c>
      <c r="AJ3923" s="22" t="e">
        <f t="shared" si="2228"/>
        <v>#REF!</v>
      </c>
      <c r="AK3923" s="25" t="e">
        <f t="shared" si="2234"/>
        <v>#REF!</v>
      </c>
      <c r="AL3923" s="60">
        <f t="shared" si="2240"/>
        <v>39911</v>
      </c>
      <c r="AM3923" s="2"/>
    </row>
    <row r="3924" spans="1:39" ht="11.25" x14ac:dyDescent="0.2">
      <c r="A3924" s="2" t="s">
        <v>5</v>
      </c>
      <c r="B3924" s="2" t="str">
        <f t="shared" si="2229"/>
        <v>CACY2009</v>
      </c>
      <c r="C3924" s="2" t="s">
        <v>33</v>
      </c>
      <c r="D3924" s="4">
        <v>39910</v>
      </c>
      <c r="K3924" s="54">
        <f t="shared" si="2235"/>
        <v>0</v>
      </c>
      <c r="T3924" s="53">
        <v>1</v>
      </c>
      <c r="U3924" s="54">
        <v>50</v>
      </c>
      <c r="V3924" s="55">
        <v>36058</v>
      </c>
      <c r="W3924" s="48">
        <f t="shared" si="2241"/>
        <v>1233</v>
      </c>
      <c r="X3924" s="32">
        <v>47615</v>
      </c>
      <c r="Y3924" s="31">
        <f t="shared" si="2236"/>
        <v>0.75728236900136514</v>
      </c>
      <c r="Z3924" s="30">
        <f t="shared" si="2237"/>
        <v>1.0500892575868949E-3</v>
      </c>
      <c r="AA3924" s="10">
        <f t="shared" si="2231"/>
        <v>721.16000000000008</v>
      </c>
      <c r="AB3924" s="9" t="str">
        <f t="shared" si="2230"/>
        <v>U E</v>
      </c>
      <c r="AC3924" s="28">
        <f t="shared" si="2238"/>
        <v>0.75728236900136514</v>
      </c>
      <c r="AD3924" s="29">
        <f t="shared" si="2239"/>
        <v>1.0500892575868949E-3</v>
      </c>
      <c r="AE3924" s="15">
        <f t="shared" si="2232"/>
        <v>721.16000000000008</v>
      </c>
      <c r="AF3924" s="27" t="e">
        <f t="shared" si="2227"/>
        <v>#REF!</v>
      </c>
      <c r="AG3924" s="7" t="e">
        <f t="shared" si="2227"/>
        <v>#REF!</v>
      </c>
      <c r="AH3924" s="17" t="e">
        <f t="shared" si="2233"/>
        <v>#REF!</v>
      </c>
      <c r="AI3924" s="26" t="e">
        <f t="shared" si="2228"/>
        <v>#REF!</v>
      </c>
      <c r="AJ3924" s="22" t="e">
        <f t="shared" si="2228"/>
        <v>#REF!</v>
      </c>
      <c r="AK3924" s="25" t="e">
        <f t="shared" si="2234"/>
        <v>#REF!</v>
      </c>
      <c r="AL3924" s="60">
        <f t="shared" si="2240"/>
        <v>39910</v>
      </c>
      <c r="AM3924" s="2"/>
    </row>
    <row r="3925" spans="1:39" ht="11.25" x14ac:dyDescent="0.2">
      <c r="A3925" s="2" t="s">
        <v>5</v>
      </c>
      <c r="B3925" s="2" t="str">
        <f t="shared" si="2229"/>
        <v>CACY2009</v>
      </c>
      <c r="C3925" s="2" t="s">
        <v>33</v>
      </c>
      <c r="D3925" s="4">
        <v>39909</v>
      </c>
      <c r="K3925" s="54">
        <f t="shared" si="2235"/>
        <v>0</v>
      </c>
      <c r="T3925" s="53">
        <v>1</v>
      </c>
      <c r="U3925" s="54">
        <v>3</v>
      </c>
      <c r="V3925" s="55">
        <v>585</v>
      </c>
      <c r="W3925" s="48">
        <f t="shared" si="2241"/>
        <v>1234</v>
      </c>
      <c r="X3925" s="32">
        <v>47615</v>
      </c>
      <c r="Y3925" s="31">
        <f t="shared" si="2236"/>
        <v>1.228604431376667E-2</v>
      </c>
      <c r="Z3925" s="30">
        <f t="shared" si="2237"/>
        <v>6.3005355455213695E-5</v>
      </c>
      <c r="AA3925" s="10">
        <f t="shared" si="2231"/>
        <v>195</v>
      </c>
      <c r="AB3925" s="9" t="str">
        <f t="shared" si="2230"/>
        <v>U E</v>
      </c>
      <c r="AC3925" s="28">
        <f t="shared" si="2238"/>
        <v>1.228604431376667E-2</v>
      </c>
      <c r="AD3925" s="29">
        <f t="shared" si="2239"/>
        <v>6.3005355455213695E-5</v>
      </c>
      <c r="AE3925" s="15">
        <f t="shared" si="2232"/>
        <v>195</v>
      </c>
      <c r="AF3925" s="27" t="e">
        <f t="shared" si="2227"/>
        <v>#REF!</v>
      </c>
      <c r="AG3925" s="7" t="e">
        <f t="shared" si="2227"/>
        <v>#REF!</v>
      </c>
      <c r="AH3925" s="17" t="e">
        <f t="shared" si="2233"/>
        <v>#REF!</v>
      </c>
      <c r="AI3925" s="26" t="e">
        <f t="shared" si="2228"/>
        <v>#REF!</v>
      </c>
      <c r="AJ3925" s="22" t="e">
        <f t="shared" si="2228"/>
        <v>#REF!</v>
      </c>
      <c r="AK3925" s="25" t="e">
        <f t="shared" si="2234"/>
        <v>#REF!</v>
      </c>
      <c r="AL3925" s="60">
        <f t="shared" si="2240"/>
        <v>39909</v>
      </c>
      <c r="AM3925" s="2"/>
    </row>
    <row r="3926" spans="1:39" ht="11.25" x14ac:dyDescent="0.2">
      <c r="A3926" s="2" t="s">
        <v>5</v>
      </c>
      <c r="B3926" s="2" t="str">
        <f t="shared" si="2229"/>
        <v>CACY2009</v>
      </c>
      <c r="C3926" s="2" t="s">
        <v>33</v>
      </c>
      <c r="D3926" s="4">
        <v>39908</v>
      </c>
      <c r="K3926" s="54">
        <f t="shared" si="2235"/>
        <v>0</v>
      </c>
      <c r="T3926" s="53">
        <v>1</v>
      </c>
      <c r="U3926" s="54">
        <v>1</v>
      </c>
      <c r="V3926" s="55">
        <v>123</v>
      </c>
      <c r="W3926" s="48">
        <f t="shared" si="2241"/>
        <v>1237</v>
      </c>
      <c r="X3926" s="32">
        <v>47615</v>
      </c>
      <c r="Y3926" s="31">
        <f t="shared" si="2236"/>
        <v>2.5832195736637613E-3</v>
      </c>
      <c r="Z3926" s="30">
        <f t="shared" si="2237"/>
        <v>2.1001785151737897E-5</v>
      </c>
      <c r="AA3926" s="10">
        <f t="shared" si="2231"/>
        <v>123</v>
      </c>
      <c r="AB3926" s="9" t="str">
        <f t="shared" si="2230"/>
        <v>U E</v>
      </c>
      <c r="AC3926" s="28">
        <f t="shared" si="2238"/>
        <v>2.5832195736637613E-3</v>
      </c>
      <c r="AD3926" s="29">
        <f t="shared" si="2239"/>
        <v>2.1001785151737897E-5</v>
      </c>
      <c r="AE3926" s="15">
        <f t="shared" si="2232"/>
        <v>123</v>
      </c>
      <c r="AF3926" s="27" t="e">
        <f t="shared" si="2227"/>
        <v>#REF!</v>
      </c>
      <c r="AG3926" s="7" t="e">
        <f t="shared" si="2227"/>
        <v>#REF!</v>
      </c>
      <c r="AH3926" s="17" t="e">
        <f t="shared" si="2233"/>
        <v>#REF!</v>
      </c>
      <c r="AI3926" s="26" t="e">
        <f t="shared" si="2228"/>
        <v>#REF!</v>
      </c>
      <c r="AJ3926" s="22" t="e">
        <f t="shared" si="2228"/>
        <v>#REF!</v>
      </c>
      <c r="AK3926" s="25" t="e">
        <f t="shared" si="2234"/>
        <v>#REF!</v>
      </c>
      <c r="AL3926" s="60">
        <f t="shared" si="2240"/>
        <v>39908</v>
      </c>
      <c r="AM3926" s="2"/>
    </row>
    <row r="3927" spans="1:39" ht="11.25" x14ac:dyDescent="0.2">
      <c r="A3927" s="2" t="s">
        <v>5</v>
      </c>
      <c r="B3927" s="2" t="str">
        <f t="shared" si="2229"/>
        <v>CACY2009</v>
      </c>
      <c r="C3927" s="2" t="s">
        <v>33</v>
      </c>
      <c r="D3927" s="4">
        <v>39907</v>
      </c>
      <c r="K3927" s="54">
        <f t="shared" si="2235"/>
        <v>0</v>
      </c>
      <c r="T3927" s="53">
        <v>4</v>
      </c>
      <c r="U3927" s="54">
        <v>14</v>
      </c>
      <c r="V3927" s="55">
        <v>831</v>
      </c>
      <c r="W3927" s="48">
        <f t="shared" si="2241"/>
        <v>1239</v>
      </c>
      <c r="X3927" s="32">
        <v>47615</v>
      </c>
      <c r="Y3927" s="31">
        <f t="shared" si="2236"/>
        <v>1.7452483461094192E-2</v>
      </c>
      <c r="Z3927" s="30">
        <f t="shared" si="2237"/>
        <v>2.9402499212433054E-4</v>
      </c>
      <c r="AA3927" s="10">
        <f t="shared" si="2231"/>
        <v>59.357142857142861</v>
      </c>
      <c r="AB3927" s="9" t="str">
        <f t="shared" si="2230"/>
        <v>U E</v>
      </c>
      <c r="AC3927" s="28">
        <f t="shared" si="2238"/>
        <v>1.7452483461094192E-2</v>
      </c>
      <c r="AD3927" s="29">
        <f t="shared" si="2239"/>
        <v>2.9402499212433054E-4</v>
      </c>
      <c r="AE3927" s="15">
        <f t="shared" si="2232"/>
        <v>59.357142857142861</v>
      </c>
      <c r="AF3927" s="27" t="e">
        <f t="shared" si="2227"/>
        <v>#REF!</v>
      </c>
      <c r="AG3927" s="7" t="e">
        <f t="shared" si="2227"/>
        <v>#REF!</v>
      </c>
      <c r="AH3927" s="17" t="e">
        <f t="shared" si="2233"/>
        <v>#REF!</v>
      </c>
      <c r="AI3927" s="26" t="e">
        <f t="shared" si="2228"/>
        <v>#REF!</v>
      </c>
      <c r="AJ3927" s="22" t="e">
        <f t="shared" si="2228"/>
        <v>#REF!</v>
      </c>
      <c r="AK3927" s="25" t="e">
        <f t="shared" si="2234"/>
        <v>#REF!</v>
      </c>
      <c r="AL3927" s="60">
        <f t="shared" si="2240"/>
        <v>39907</v>
      </c>
      <c r="AM3927" s="2"/>
    </row>
    <row r="3928" spans="1:39" ht="11.25" x14ac:dyDescent="0.2">
      <c r="A3928" s="2" t="s">
        <v>5</v>
      </c>
      <c r="B3928" s="2" t="str">
        <f t="shared" si="2229"/>
        <v>CACY2009</v>
      </c>
      <c r="C3928" s="2" t="s">
        <v>33</v>
      </c>
      <c r="D3928" s="4">
        <v>39906</v>
      </c>
      <c r="K3928" s="54">
        <f t="shared" si="2235"/>
        <v>0</v>
      </c>
      <c r="T3928" s="53">
        <v>2</v>
      </c>
      <c r="U3928" s="54">
        <v>10</v>
      </c>
      <c r="V3928" s="55">
        <v>1109</v>
      </c>
      <c r="W3928" s="48">
        <f t="shared" si="2241"/>
        <v>1237</v>
      </c>
      <c r="X3928" s="32">
        <v>47615</v>
      </c>
      <c r="Y3928" s="31">
        <f t="shared" si="2236"/>
        <v>2.3290979733277328E-2</v>
      </c>
      <c r="Z3928" s="30">
        <f t="shared" si="2237"/>
        <v>2.1001785151737897E-4</v>
      </c>
      <c r="AA3928" s="10">
        <f t="shared" si="2231"/>
        <v>110.9</v>
      </c>
      <c r="AB3928" s="9" t="str">
        <f t="shared" si="2230"/>
        <v>U E</v>
      </c>
      <c r="AC3928" s="28">
        <f t="shared" si="2238"/>
        <v>2.3290979733277328E-2</v>
      </c>
      <c r="AD3928" s="29">
        <f t="shared" si="2239"/>
        <v>2.1001785151737897E-4</v>
      </c>
      <c r="AE3928" s="15">
        <f t="shared" si="2232"/>
        <v>110.9</v>
      </c>
      <c r="AF3928" s="27" t="e">
        <f t="shared" si="2227"/>
        <v>#REF!</v>
      </c>
      <c r="AG3928" s="7" t="e">
        <f t="shared" si="2227"/>
        <v>#REF!</v>
      </c>
      <c r="AH3928" s="17" t="e">
        <f t="shared" si="2233"/>
        <v>#REF!</v>
      </c>
      <c r="AI3928" s="26" t="e">
        <f t="shared" si="2228"/>
        <v>#REF!</v>
      </c>
      <c r="AJ3928" s="22" t="e">
        <f t="shared" si="2228"/>
        <v>#REF!</v>
      </c>
      <c r="AK3928" s="25" t="e">
        <f t="shared" si="2234"/>
        <v>#REF!</v>
      </c>
      <c r="AL3928" s="60">
        <f t="shared" si="2240"/>
        <v>39906</v>
      </c>
      <c r="AM3928" s="2"/>
    </row>
    <row r="3929" spans="1:39" ht="11.25" x14ac:dyDescent="0.2">
      <c r="A3929" s="2" t="s">
        <v>5</v>
      </c>
      <c r="B3929" s="2" t="str">
        <f t="shared" si="2229"/>
        <v>CACY2009</v>
      </c>
      <c r="C3929" s="2" t="s">
        <v>33</v>
      </c>
      <c r="D3929" s="4">
        <v>39905</v>
      </c>
      <c r="K3929" s="54">
        <f t="shared" si="2235"/>
        <v>0</v>
      </c>
      <c r="T3929" s="53">
        <v>7</v>
      </c>
      <c r="U3929" s="54">
        <v>780</v>
      </c>
      <c r="V3929" s="55">
        <v>11077</v>
      </c>
      <c r="W3929" s="48">
        <f t="shared" si="2241"/>
        <v>1239</v>
      </c>
      <c r="X3929" s="32">
        <v>47615</v>
      </c>
      <c r="Y3929" s="31">
        <f t="shared" si="2236"/>
        <v>0.23263677412580069</v>
      </c>
      <c r="Z3929" s="30">
        <f t="shared" si="2237"/>
        <v>1.638139241835556E-2</v>
      </c>
      <c r="AA3929" s="10">
        <f t="shared" si="2231"/>
        <v>14.201282051282051</v>
      </c>
      <c r="AB3929" s="9" t="str">
        <f t="shared" si="2230"/>
        <v>U E</v>
      </c>
      <c r="AC3929" s="28">
        <f t="shared" si="2238"/>
        <v>0.23263677412580069</v>
      </c>
      <c r="AD3929" s="29">
        <f t="shared" si="2239"/>
        <v>1.638139241835556E-2</v>
      </c>
      <c r="AE3929" s="15">
        <f t="shared" si="2232"/>
        <v>14.201282051282051</v>
      </c>
      <c r="AF3929" s="27" t="e">
        <f t="shared" si="2227"/>
        <v>#REF!</v>
      </c>
      <c r="AG3929" s="7" t="e">
        <f t="shared" si="2227"/>
        <v>#REF!</v>
      </c>
      <c r="AH3929" s="17" t="e">
        <f t="shared" si="2233"/>
        <v>#REF!</v>
      </c>
      <c r="AI3929" s="26" t="e">
        <f t="shared" si="2228"/>
        <v>#REF!</v>
      </c>
      <c r="AJ3929" s="22" t="e">
        <f t="shared" si="2228"/>
        <v>#REF!</v>
      </c>
      <c r="AK3929" s="25" t="e">
        <f t="shared" si="2234"/>
        <v>#REF!</v>
      </c>
      <c r="AL3929" s="60">
        <f t="shared" si="2240"/>
        <v>39905</v>
      </c>
      <c r="AM3929" s="2"/>
    </row>
    <row r="3930" spans="1:39" ht="11.25" x14ac:dyDescent="0.2">
      <c r="A3930" s="2" t="s">
        <v>5</v>
      </c>
      <c r="B3930" s="2" t="str">
        <f t="shared" si="2229"/>
        <v>CACY2009</v>
      </c>
      <c r="C3930" s="2" t="s">
        <v>33</v>
      </c>
      <c r="D3930" s="4">
        <v>39904</v>
      </c>
      <c r="K3930" s="54">
        <f t="shared" si="2235"/>
        <v>0</v>
      </c>
      <c r="T3930" s="53">
        <v>3</v>
      </c>
      <c r="U3930" s="54">
        <v>15</v>
      </c>
      <c r="V3930" s="55">
        <v>965</v>
      </c>
      <c r="W3930" s="48">
        <f t="shared" si="2241"/>
        <v>1237</v>
      </c>
      <c r="X3930" s="32">
        <v>47615</v>
      </c>
      <c r="Y3930" s="31">
        <f t="shared" si="2236"/>
        <v>2.0266722671427071E-2</v>
      </c>
      <c r="Z3930" s="30">
        <f t="shared" si="2237"/>
        <v>3.1502677727606848E-4</v>
      </c>
      <c r="AA3930" s="10">
        <f t="shared" si="2231"/>
        <v>64.333333333333329</v>
      </c>
      <c r="AB3930" s="9" t="str">
        <f t="shared" si="2230"/>
        <v>U E</v>
      </c>
      <c r="AC3930" s="28">
        <f t="shared" si="2238"/>
        <v>2.0266722671427071E-2</v>
      </c>
      <c r="AD3930" s="29">
        <f t="shared" si="2239"/>
        <v>3.1502677727606848E-4</v>
      </c>
      <c r="AE3930" s="15">
        <f t="shared" si="2232"/>
        <v>64.333333333333329</v>
      </c>
      <c r="AF3930" s="27" t="e">
        <f t="shared" si="2227"/>
        <v>#REF!</v>
      </c>
      <c r="AG3930" s="7" t="e">
        <f t="shared" si="2227"/>
        <v>#REF!</v>
      </c>
      <c r="AH3930" s="17" t="e">
        <f t="shared" si="2233"/>
        <v>#REF!</v>
      </c>
      <c r="AI3930" s="26" t="e">
        <f t="shared" si="2228"/>
        <v>#REF!</v>
      </c>
      <c r="AJ3930" s="22" t="e">
        <f t="shared" si="2228"/>
        <v>#REF!</v>
      </c>
      <c r="AK3930" s="25" t="e">
        <f t="shared" si="2234"/>
        <v>#REF!</v>
      </c>
      <c r="AL3930" s="60">
        <f t="shared" si="2240"/>
        <v>39904</v>
      </c>
      <c r="AM3930" s="2"/>
    </row>
    <row r="3931" spans="1:39" ht="11.25" x14ac:dyDescent="0.2">
      <c r="A3931" s="2" t="s">
        <v>5</v>
      </c>
      <c r="B3931" s="2" t="str">
        <f t="shared" si="2229"/>
        <v>CACY2009</v>
      </c>
      <c r="C3931" s="2" t="s">
        <v>33</v>
      </c>
      <c r="D3931" s="4">
        <v>39903</v>
      </c>
      <c r="G3931" s="69">
        <v>79</v>
      </c>
      <c r="H3931" s="71">
        <v>0.85</v>
      </c>
      <c r="I3931" s="76">
        <v>93</v>
      </c>
      <c r="K3931" s="54">
        <f t="shared" si="2235"/>
        <v>0</v>
      </c>
      <c r="T3931" s="53">
        <v>6</v>
      </c>
      <c r="U3931" s="54">
        <v>15</v>
      </c>
      <c r="V3931" s="55">
        <v>1596</v>
      </c>
      <c r="W3931" s="48">
        <f t="shared" si="2241"/>
        <v>1236</v>
      </c>
      <c r="X3931" s="32">
        <v>47615</v>
      </c>
      <c r="Y3931" s="31">
        <f t="shared" si="2236"/>
        <v>3.3518849102173683E-2</v>
      </c>
      <c r="Z3931" s="30">
        <f t="shared" si="2237"/>
        <v>3.1502677727606848E-4</v>
      </c>
      <c r="AA3931" s="10">
        <f t="shared" si="2231"/>
        <v>106.39999999999999</v>
      </c>
      <c r="AB3931" s="9" t="str">
        <f t="shared" si="2230"/>
        <v>U E</v>
      </c>
      <c r="AC3931" s="28">
        <f t="shared" si="2238"/>
        <v>3.3518849102173683E-2</v>
      </c>
      <c r="AD3931" s="29">
        <f t="shared" si="2239"/>
        <v>3.1502677727606848E-4</v>
      </c>
      <c r="AE3931" s="15">
        <f t="shared" si="2232"/>
        <v>106.39999999999999</v>
      </c>
      <c r="AF3931" s="27" t="e">
        <f t="shared" si="2227"/>
        <v>#REF!</v>
      </c>
      <c r="AG3931" s="7" t="e">
        <f t="shared" si="2227"/>
        <v>#REF!</v>
      </c>
      <c r="AH3931" s="17" t="e">
        <f t="shared" si="2233"/>
        <v>#REF!</v>
      </c>
      <c r="AI3931" s="26" t="e">
        <f t="shared" si="2228"/>
        <v>#REF!</v>
      </c>
      <c r="AJ3931" s="22" t="e">
        <f t="shared" si="2228"/>
        <v>#REF!</v>
      </c>
      <c r="AK3931" s="25" t="e">
        <f t="shared" si="2234"/>
        <v>#REF!</v>
      </c>
      <c r="AL3931" s="60">
        <f t="shared" si="2240"/>
        <v>39903</v>
      </c>
      <c r="AM3931" s="2"/>
    </row>
    <row r="3932" spans="1:39" ht="11.25" x14ac:dyDescent="0.2">
      <c r="A3932" s="2" t="s">
        <v>5</v>
      </c>
      <c r="B3932" s="2" t="str">
        <f t="shared" si="2229"/>
        <v>CACY2009</v>
      </c>
      <c r="C3932" s="2" t="s">
        <v>33</v>
      </c>
      <c r="D3932" s="4">
        <v>39902</v>
      </c>
      <c r="K3932" s="54">
        <f t="shared" si="2235"/>
        <v>0</v>
      </c>
      <c r="T3932" s="53">
        <v>2</v>
      </c>
      <c r="U3932" s="54">
        <v>2</v>
      </c>
      <c r="V3932" s="55">
        <v>145</v>
      </c>
      <c r="W3932" s="48">
        <f t="shared" si="2241"/>
        <v>1232</v>
      </c>
      <c r="X3932" s="32">
        <v>47615</v>
      </c>
      <c r="Y3932" s="31">
        <f t="shared" si="2236"/>
        <v>3.0452588470019954E-3</v>
      </c>
      <c r="Z3932" s="30">
        <f t="shared" si="2237"/>
        <v>4.2003570303475795E-5</v>
      </c>
      <c r="AA3932" s="10">
        <f t="shared" si="2231"/>
        <v>72.5</v>
      </c>
      <c r="AB3932" s="9" t="str">
        <f t="shared" si="2230"/>
        <v>U E</v>
      </c>
      <c r="AC3932" s="28">
        <f t="shared" si="2238"/>
        <v>3.0452588470019954E-3</v>
      </c>
      <c r="AD3932" s="29">
        <f t="shared" si="2239"/>
        <v>4.2003570303475795E-5</v>
      </c>
      <c r="AE3932" s="15">
        <f t="shared" si="2232"/>
        <v>72.5</v>
      </c>
      <c r="AF3932" s="27" t="e">
        <f t="shared" si="2227"/>
        <v>#REF!</v>
      </c>
      <c r="AG3932" s="7" t="e">
        <f t="shared" si="2227"/>
        <v>#REF!</v>
      </c>
      <c r="AH3932" s="17" t="e">
        <f t="shared" si="2233"/>
        <v>#REF!</v>
      </c>
      <c r="AI3932" s="26" t="e">
        <f t="shared" si="2228"/>
        <v>#REF!</v>
      </c>
      <c r="AJ3932" s="22" t="e">
        <f t="shared" si="2228"/>
        <v>#REF!</v>
      </c>
      <c r="AK3932" s="25" t="e">
        <f t="shared" si="2234"/>
        <v>#REF!</v>
      </c>
      <c r="AL3932" s="60">
        <f t="shared" si="2240"/>
        <v>39902</v>
      </c>
      <c r="AM3932" s="2"/>
    </row>
    <row r="3933" spans="1:39" ht="11.25" x14ac:dyDescent="0.2">
      <c r="A3933" s="2" t="s">
        <v>5</v>
      </c>
      <c r="B3933" s="2" t="str">
        <f t="shared" si="2229"/>
        <v>CACY2009</v>
      </c>
      <c r="C3933" s="2" t="s">
        <v>33</v>
      </c>
      <c r="D3933" s="4">
        <v>39901</v>
      </c>
      <c r="K3933" s="54">
        <f t="shared" si="2235"/>
        <v>0</v>
      </c>
      <c r="T3933" s="53">
        <v>4</v>
      </c>
      <c r="U3933" s="54">
        <v>15</v>
      </c>
      <c r="V3933" s="55">
        <v>4365</v>
      </c>
      <c r="W3933" s="48">
        <f t="shared" si="2241"/>
        <v>1230</v>
      </c>
      <c r="X3933" s="32">
        <v>47615</v>
      </c>
      <c r="Y3933" s="31">
        <f t="shared" si="2236"/>
        <v>9.1672792187335927E-2</v>
      </c>
      <c r="Z3933" s="30">
        <f t="shared" si="2237"/>
        <v>3.1502677727606848E-4</v>
      </c>
      <c r="AA3933" s="10">
        <f t="shared" si="2231"/>
        <v>291</v>
      </c>
      <c r="AB3933" s="9" t="str">
        <f t="shared" si="2230"/>
        <v>U E</v>
      </c>
      <c r="AC3933" s="28">
        <f t="shared" si="2238"/>
        <v>9.1672792187335927E-2</v>
      </c>
      <c r="AD3933" s="29">
        <f t="shared" si="2239"/>
        <v>3.1502677727606848E-4</v>
      </c>
      <c r="AE3933" s="15">
        <f t="shared" si="2232"/>
        <v>291</v>
      </c>
      <c r="AF3933" s="27" t="e">
        <f t="shared" si="2227"/>
        <v>#REF!</v>
      </c>
      <c r="AG3933" s="7" t="e">
        <f t="shared" si="2227"/>
        <v>#REF!</v>
      </c>
      <c r="AH3933" s="17" t="e">
        <f t="shared" si="2233"/>
        <v>#REF!</v>
      </c>
      <c r="AI3933" s="26" t="e">
        <f t="shared" si="2228"/>
        <v>#REF!</v>
      </c>
      <c r="AJ3933" s="22" t="e">
        <f t="shared" si="2228"/>
        <v>#REF!</v>
      </c>
      <c r="AK3933" s="25" t="e">
        <f t="shared" si="2234"/>
        <v>#REF!</v>
      </c>
      <c r="AL3933" s="60">
        <f t="shared" si="2240"/>
        <v>39901</v>
      </c>
      <c r="AM3933" s="2"/>
    </row>
    <row r="3934" spans="1:39" ht="11.25" x14ac:dyDescent="0.2">
      <c r="A3934" s="2" t="s">
        <v>5</v>
      </c>
      <c r="B3934" s="2" t="str">
        <f t="shared" si="2229"/>
        <v>CACY2009</v>
      </c>
      <c r="C3934" s="2" t="s">
        <v>33</v>
      </c>
      <c r="D3934" s="4">
        <v>39900</v>
      </c>
      <c r="K3934" s="54">
        <f t="shared" si="2235"/>
        <v>0</v>
      </c>
      <c r="T3934" s="53">
        <v>2</v>
      </c>
      <c r="U3934" s="54">
        <v>5</v>
      </c>
      <c r="V3934" s="55">
        <v>340</v>
      </c>
      <c r="W3934" s="48">
        <f t="shared" si="2241"/>
        <v>1228</v>
      </c>
      <c r="X3934" s="32">
        <v>47615</v>
      </c>
      <c r="Y3934" s="31">
        <f t="shared" si="2236"/>
        <v>7.1406069515908849E-3</v>
      </c>
      <c r="Z3934" s="30">
        <f t="shared" si="2237"/>
        <v>1.0500892575868948E-4</v>
      </c>
      <c r="AA3934" s="10">
        <f t="shared" si="2231"/>
        <v>68</v>
      </c>
      <c r="AB3934" s="9" t="str">
        <f t="shared" si="2230"/>
        <v>U E</v>
      </c>
      <c r="AC3934" s="28">
        <f t="shared" si="2238"/>
        <v>7.1406069515908849E-3</v>
      </c>
      <c r="AD3934" s="29">
        <f t="shared" si="2239"/>
        <v>1.0500892575868948E-4</v>
      </c>
      <c r="AE3934" s="15">
        <f t="shared" si="2232"/>
        <v>68</v>
      </c>
      <c r="AF3934" s="27" t="e">
        <f t="shared" si="2227"/>
        <v>#REF!</v>
      </c>
      <c r="AG3934" s="7" t="e">
        <f t="shared" si="2227"/>
        <v>#REF!</v>
      </c>
      <c r="AH3934" s="17" t="e">
        <f t="shared" si="2233"/>
        <v>#REF!</v>
      </c>
      <c r="AI3934" s="26" t="e">
        <f t="shared" si="2228"/>
        <v>#REF!</v>
      </c>
      <c r="AJ3934" s="22" t="e">
        <f t="shared" si="2228"/>
        <v>#REF!</v>
      </c>
      <c r="AK3934" s="25" t="e">
        <f t="shared" si="2234"/>
        <v>#REF!</v>
      </c>
      <c r="AL3934" s="60">
        <f t="shared" si="2240"/>
        <v>39900</v>
      </c>
      <c r="AM3934" s="2"/>
    </row>
    <row r="3935" spans="1:39" ht="11.25" x14ac:dyDescent="0.2">
      <c r="A3935" s="2" t="s">
        <v>5</v>
      </c>
      <c r="B3935" s="2" t="str">
        <f t="shared" si="2229"/>
        <v>CACY2009</v>
      </c>
      <c r="C3935" s="2" t="s">
        <v>33</v>
      </c>
      <c r="D3935" s="4">
        <v>39899</v>
      </c>
      <c r="K3935" s="54">
        <f t="shared" si="2235"/>
        <v>0</v>
      </c>
      <c r="T3935" s="53">
        <v>1</v>
      </c>
      <c r="U3935" s="54">
        <v>1</v>
      </c>
      <c r="V3935" s="55">
        <v>93</v>
      </c>
      <c r="W3935" s="48">
        <f t="shared" si="2241"/>
        <v>1231</v>
      </c>
      <c r="X3935" s="32">
        <v>47615</v>
      </c>
      <c r="Y3935" s="31">
        <f t="shared" si="2236"/>
        <v>1.9531660191116243E-3</v>
      </c>
      <c r="Z3935" s="30">
        <f t="shared" si="2237"/>
        <v>2.1001785151737897E-5</v>
      </c>
      <c r="AA3935" s="10">
        <f t="shared" si="2231"/>
        <v>92.999999999999986</v>
      </c>
      <c r="AB3935" s="9" t="str">
        <f t="shared" si="2230"/>
        <v>U E</v>
      </c>
      <c r="AC3935" s="28">
        <f t="shared" si="2238"/>
        <v>1.9531660191116243E-3</v>
      </c>
      <c r="AD3935" s="29">
        <f t="shared" si="2239"/>
        <v>2.1001785151737897E-5</v>
      </c>
      <c r="AE3935" s="15">
        <f t="shared" si="2232"/>
        <v>92.999999999999986</v>
      </c>
      <c r="AF3935" s="27" t="e">
        <f t="shared" si="2227"/>
        <v>#REF!</v>
      </c>
      <c r="AG3935" s="7" t="e">
        <f t="shared" si="2227"/>
        <v>#REF!</v>
      </c>
      <c r="AH3935" s="17" t="e">
        <f t="shared" si="2233"/>
        <v>#REF!</v>
      </c>
      <c r="AI3935" s="26" t="e">
        <f t="shared" si="2228"/>
        <v>#REF!</v>
      </c>
      <c r="AJ3935" s="22" t="e">
        <f t="shared" si="2228"/>
        <v>#REF!</v>
      </c>
      <c r="AK3935" s="25" t="e">
        <f t="shared" si="2234"/>
        <v>#REF!</v>
      </c>
      <c r="AL3935" s="60">
        <f t="shared" si="2240"/>
        <v>39899</v>
      </c>
      <c r="AM3935" s="2"/>
    </row>
    <row r="3936" spans="1:39" ht="11.25" x14ac:dyDescent="0.2">
      <c r="A3936" s="2" t="s">
        <v>5</v>
      </c>
      <c r="B3936" s="2" t="str">
        <f t="shared" si="2229"/>
        <v>CACY2009</v>
      </c>
      <c r="C3936" s="2" t="s">
        <v>33</v>
      </c>
      <c r="D3936" s="4">
        <v>39898</v>
      </c>
      <c r="K3936" s="54">
        <f t="shared" si="2235"/>
        <v>0</v>
      </c>
      <c r="T3936" s="53">
        <v>1</v>
      </c>
      <c r="U3936" s="54">
        <v>8</v>
      </c>
      <c r="V3936" s="55">
        <v>289</v>
      </c>
      <c r="W3936" s="48">
        <f t="shared" si="2241"/>
        <v>1232</v>
      </c>
      <c r="X3936" s="32">
        <v>47615</v>
      </c>
      <c r="Y3936" s="31">
        <f t="shared" si="2236"/>
        <v>6.0695159088522523E-3</v>
      </c>
      <c r="Z3936" s="30">
        <f t="shared" si="2237"/>
        <v>1.6801428121390318E-4</v>
      </c>
      <c r="AA3936" s="10">
        <f t="shared" si="2231"/>
        <v>36.125</v>
      </c>
      <c r="AB3936" s="9" t="str">
        <f t="shared" si="2230"/>
        <v>U E</v>
      </c>
      <c r="AC3936" s="28">
        <f t="shared" si="2238"/>
        <v>6.0695159088522523E-3</v>
      </c>
      <c r="AD3936" s="29">
        <f t="shared" si="2239"/>
        <v>1.6801428121390318E-4</v>
      </c>
      <c r="AE3936" s="15">
        <f t="shared" si="2232"/>
        <v>36.125</v>
      </c>
      <c r="AF3936" s="27" t="e">
        <f t="shared" ref="AF3936:AG3999" si="2242">AF3937+Y3936</f>
        <v>#REF!</v>
      </c>
      <c r="AG3936" s="7" t="e">
        <f t="shared" si="2242"/>
        <v>#REF!</v>
      </c>
      <c r="AH3936" s="17" t="e">
        <f t="shared" si="2233"/>
        <v>#REF!</v>
      </c>
      <c r="AI3936" s="26" t="e">
        <f t="shared" ref="AI3936:AJ3999" si="2243">AI3937+AC3936</f>
        <v>#REF!</v>
      </c>
      <c r="AJ3936" s="22" t="e">
        <f t="shared" si="2243"/>
        <v>#REF!</v>
      </c>
      <c r="AK3936" s="25" t="e">
        <f t="shared" si="2234"/>
        <v>#REF!</v>
      </c>
      <c r="AL3936" s="60">
        <f t="shared" si="2240"/>
        <v>39898</v>
      </c>
      <c r="AM3936" s="2"/>
    </row>
    <row r="3937" spans="1:39" ht="11.25" x14ac:dyDescent="0.2">
      <c r="A3937" s="2" t="s">
        <v>5</v>
      </c>
      <c r="B3937" s="2" t="str">
        <f t="shared" si="2229"/>
        <v>CACY2009</v>
      </c>
      <c r="C3937" s="2" t="s">
        <v>33</v>
      </c>
      <c r="D3937" s="4">
        <v>39897</v>
      </c>
      <c r="K3937" s="54">
        <f t="shared" si="2235"/>
        <v>0</v>
      </c>
      <c r="T3937" s="53">
        <v>4</v>
      </c>
      <c r="U3937" s="54">
        <v>51</v>
      </c>
      <c r="V3937" s="55">
        <v>3963</v>
      </c>
      <c r="W3937" s="48">
        <f t="shared" si="2241"/>
        <v>1233</v>
      </c>
      <c r="X3937" s="32">
        <v>47615</v>
      </c>
      <c r="Y3937" s="31">
        <f t="shared" si="2236"/>
        <v>8.3230074556337283E-2</v>
      </c>
      <c r="Z3937" s="30">
        <f t="shared" si="2237"/>
        <v>1.0710910427386329E-3</v>
      </c>
      <c r="AA3937" s="10">
        <f t="shared" si="2231"/>
        <v>77.70588235294116</v>
      </c>
      <c r="AB3937" s="9" t="str">
        <f t="shared" si="2230"/>
        <v>U E</v>
      </c>
      <c r="AC3937" s="28">
        <f t="shared" si="2238"/>
        <v>8.3230074556337283E-2</v>
      </c>
      <c r="AD3937" s="29">
        <f t="shared" si="2239"/>
        <v>1.0710910427386329E-3</v>
      </c>
      <c r="AE3937" s="15">
        <f t="shared" si="2232"/>
        <v>77.70588235294116</v>
      </c>
      <c r="AF3937" s="27" t="e">
        <f t="shared" si="2242"/>
        <v>#REF!</v>
      </c>
      <c r="AG3937" s="7" t="e">
        <f t="shared" si="2242"/>
        <v>#REF!</v>
      </c>
      <c r="AH3937" s="17" t="e">
        <f t="shared" si="2233"/>
        <v>#REF!</v>
      </c>
      <c r="AI3937" s="26" t="e">
        <f t="shared" si="2243"/>
        <v>#REF!</v>
      </c>
      <c r="AJ3937" s="22" t="e">
        <f t="shared" si="2243"/>
        <v>#REF!</v>
      </c>
      <c r="AK3937" s="25" t="e">
        <f t="shared" si="2234"/>
        <v>#REF!</v>
      </c>
      <c r="AL3937" s="60">
        <f t="shared" si="2240"/>
        <v>39897</v>
      </c>
      <c r="AM3937" s="2"/>
    </row>
    <row r="3938" spans="1:39" ht="11.25" x14ac:dyDescent="0.2">
      <c r="A3938" s="2" t="s">
        <v>5</v>
      </c>
      <c r="B3938" s="2" t="str">
        <f t="shared" si="2229"/>
        <v>CACY2009</v>
      </c>
      <c r="C3938" s="2" t="s">
        <v>33</v>
      </c>
      <c r="D3938" s="4">
        <v>39896</v>
      </c>
      <c r="K3938" s="54">
        <f t="shared" si="2235"/>
        <v>0</v>
      </c>
      <c r="T3938" s="53">
        <v>1</v>
      </c>
      <c r="U3938" s="54">
        <v>10</v>
      </c>
      <c r="V3938" s="55">
        <v>52</v>
      </c>
      <c r="W3938" s="48">
        <f t="shared" si="2241"/>
        <v>1231</v>
      </c>
      <c r="X3938" s="32">
        <v>47615</v>
      </c>
      <c r="Y3938" s="31">
        <f t="shared" si="2236"/>
        <v>1.0920928278903706E-3</v>
      </c>
      <c r="Z3938" s="30">
        <f t="shared" si="2237"/>
        <v>2.1001785151737897E-4</v>
      </c>
      <c r="AA3938" s="10">
        <f t="shared" si="2231"/>
        <v>5.2</v>
      </c>
      <c r="AB3938" s="9" t="str">
        <f t="shared" si="2230"/>
        <v>U E</v>
      </c>
      <c r="AC3938" s="28">
        <f t="shared" si="2238"/>
        <v>1.0920928278903706E-3</v>
      </c>
      <c r="AD3938" s="29">
        <f t="shared" si="2239"/>
        <v>2.1001785151737897E-4</v>
      </c>
      <c r="AE3938" s="15">
        <f t="shared" si="2232"/>
        <v>5.2</v>
      </c>
      <c r="AF3938" s="27" t="e">
        <f t="shared" si="2242"/>
        <v>#REF!</v>
      </c>
      <c r="AG3938" s="7" t="e">
        <f t="shared" si="2242"/>
        <v>#REF!</v>
      </c>
      <c r="AH3938" s="17" t="e">
        <f t="shared" si="2233"/>
        <v>#REF!</v>
      </c>
      <c r="AI3938" s="26" t="e">
        <f t="shared" si="2243"/>
        <v>#REF!</v>
      </c>
      <c r="AJ3938" s="22" t="e">
        <f t="shared" si="2243"/>
        <v>#REF!</v>
      </c>
      <c r="AK3938" s="25" t="e">
        <f t="shared" si="2234"/>
        <v>#REF!</v>
      </c>
      <c r="AL3938" s="60">
        <f t="shared" si="2240"/>
        <v>39896</v>
      </c>
      <c r="AM3938" s="2"/>
    </row>
    <row r="3939" spans="1:39" ht="11.25" x14ac:dyDescent="0.2">
      <c r="A3939" s="2" t="s">
        <v>5</v>
      </c>
      <c r="B3939" s="2" t="str">
        <f t="shared" si="2229"/>
        <v>CACY2009</v>
      </c>
      <c r="C3939" s="2" t="s">
        <v>33</v>
      </c>
      <c r="D3939" s="4">
        <v>39895</v>
      </c>
      <c r="K3939" s="54">
        <f t="shared" si="2235"/>
        <v>0</v>
      </c>
      <c r="T3939" s="53">
        <v>5</v>
      </c>
      <c r="U3939" s="54">
        <v>14</v>
      </c>
      <c r="V3939" s="55">
        <v>1660</v>
      </c>
      <c r="W3939" s="48">
        <f t="shared" si="2241"/>
        <v>1231</v>
      </c>
      <c r="X3939" s="32">
        <v>47615</v>
      </c>
      <c r="Y3939" s="31">
        <f t="shared" si="2236"/>
        <v>3.4862963351884907E-2</v>
      </c>
      <c r="Z3939" s="30">
        <f t="shared" si="2237"/>
        <v>2.9402499212433054E-4</v>
      </c>
      <c r="AA3939" s="10">
        <f t="shared" si="2231"/>
        <v>118.57142857142857</v>
      </c>
      <c r="AB3939" s="9" t="str">
        <f t="shared" si="2230"/>
        <v>U E</v>
      </c>
      <c r="AC3939" s="28">
        <f t="shared" si="2238"/>
        <v>3.4862963351884907E-2</v>
      </c>
      <c r="AD3939" s="29">
        <f t="shared" si="2239"/>
        <v>2.9402499212433054E-4</v>
      </c>
      <c r="AE3939" s="15">
        <f t="shared" si="2232"/>
        <v>118.57142857142857</v>
      </c>
      <c r="AF3939" s="27" t="e">
        <f t="shared" si="2242"/>
        <v>#REF!</v>
      </c>
      <c r="AG3939" s="7" t="e">
        <f t="shared" si="2242"/>
        <v>#REF!</v>
      </c>
      <c r="AH3939" s="17" t="e">
        <f t="shared" si="2233"/>
        <v>#REF!</v>
      </c>
      <c r="AI3939" s="26" t="e">
        <f t="shared" si="2243"/>
        <v>#REF!</v>
      </c>
      <c r="AJ3939" s="22" t="e">
        <f t="shared" si="2243"/>
        <v>#REF!</v>
      </c>
      <c r="AK3939" s="25" t="e">
        <f t="shared" si="2234"/>
        <v>#REF!</v>
      </c>
      <c r="AL3939" s="60">
        <f t="shared" si="2240"/>
        <v>39895</v>
      </c>
      <c r="AM3939" s="2"/>
    </row>
    <row r="3940" spans="1:39" ht="11.25" x14ac:dyDescent="0.2">
      <c r="A3940" s="2" t="s">
        <v>5</v>
      </c>
      <c r="B3940" s="2" t="str">
        <f t="shared" si="2229"/>
        <v>CACY2009</v>
      </c>
      <c r="C3940" s="2" t="s">
        <v>33</v>
      </c>
      <c r="D3940" s="4">
        <v>39894</v>
      </c>
      <c r="K3940" s="54">
        <f t="shared" si="2235"/>
        <v>0</v>
      </c>
      <c r="T3940" s="53">
        <v>3</v>
      </c>
      <c r="U3940" s="54">
        <v>53</v>
      </c>
      <c r="V3940" s="55">
        <v>3753</v>
      </c>
      <c r="W3940" s="48">
        <f t="shared" si="2241"/>
        <v>1231</v>
      </c>
      <c r="X3940" s="32">
        <v>47615</v>
      </c>
      <c r="Y3940" s="31">
        <f t="shared" si="2236"/>
        <v>7.8819699674472332E-2</v>
      </c>
      <c r="Z3940" s="30">
        <f t="shared" si="2237"/>
        <v>1.1130946130421086E-3</v>
      </c>
      <c r="AA3940" s="10">
        <f t="shared" si="2231"/>
        <v>70.811320754716974</v>
      </c>
      <c r="AB3940" s="9" t="str">
        <f t="shared" si="2230"/>
        <v>U E</v>
      </c>
      <c r="AC3940" s="28">
        <f t="shared" si="2238"/>
        <v>7.8819699674472332E-2</v>
      </c>
      <c r="AD3940" s="29">
        <f t="shared" si="2239"/>
        <v>1.1130946130421086E-3</v>
      </c>
      <c r="AE3940" s="15">
        <f t="shared" si="2232"/>
        <v>70.811320754716974</v>
      </c>
      <c r="AF3940" s="27" t="e">
        <f t="shared" si="2242"/>
        <v>#REF!</v>
      </c>
      <c r="AG3940" s="7" t="e">
        <f t="shared" si="2242"/>
        <v>#REF!</v>
      </c>
      <c r="AH3940" s="17" t="e">
        <f t="shared" si="2233"/>
        <v>#REF!</v>
      </c>
      <c r="AI3940" s="26" t="e">
        <f t="shared" si="2243"/>
        <v>#REF!</v>
      </c>
      <c r="AJ3940" s="22" t="e">
        <f t="shared" si="2243"/>
        <v>#REF!</v>
      </c>
      <c r="AK3940" s="25" t="e">
        <f t="shared" si="2234"/>
        <v>#REF!</v>
      </c>
      <c r="AL3940" s="60">
        <f t="shared" si="2240"/>
        <v>39894</v>
      </c>
      <c r="AM3940" s="2"/>
    </row>
    <row r="3941" spans="1:39" ht="11.25" x14ac:dyDescent="0.2">
      <c r="A3941" s="2" t="s">
        <v>5</v>
      </c>
      <c r="B3941" s="2" t="str">
        <f t="shared" si="2229"/>
        <v>CACY2009</v>
      </c>
      <c r="C3941" s="2" t="s">
        <v>33</v>
      </c>
      <c r="D3941" s="4">
        <v>39893</v>
      </c>
      <c r="K3941" s="54">
        <f t="shared" si="2235"/>
        <v>0</v>
      </c>
      <c r="T3941" s="53">
        <v>2</v>
      </c>
      <c r="U3941" s="54">
        <v>12</v>
      </c>
      <c r="V3941" s="55">
        <v>1824</v>
      </c>
      <c r="W3941" s="48">
        <f t="shared" si="2241"/>
        <v>1234</v>
      </c>
      <c r="X3941" s="32">
        <v>47615</v>
      </c>
      <c r="Y3941" s="31">
        <f t="shared" si="2236"/>
        <v>3.8307256116769925E-2</v>
      </c>
      <c r="Z3941" s="30">
        <f t="shared" si="2237"/>
        <v>2.5202142182085478E-4</v>
      </c>
      <c r="AA3941" s="10">
        <f t="shared" si="2231"/>
        <v>152</v>
      </c>
      <c r="AB3941" s="9" t="str">
        <f t="shared" si="2230"/>
        <v>U E</v>
      </c>
      <c r="AC3941" s="28">
        <f t="shared" si="2238"/>
        <v>3.8307256116769925E-2</v>
      </c>
      <c r="AD3941" s="29">
        <f t="shared" si="2239"/>
        <v>2.5202142182085478E-4</v>
      </c>
      <c r="AE3941" s="15">
        <f t="shared" si="2232"/>
        <v>152</v>
      </c>
      <c r="AF3941" s="27" t="e">
        <f t="shared" si="2242"/>
        <v>#REF!</v>
      </c>
      <c r="AG3941" s="7" t="e">
        <f t="shared" si="2242"/>
        <v>#REF!</v>
      </c>
      <c r="AH3941" s="17" t="e">
        <f t="shared" si="2233"/>
        <v>#REF!</v>
      </c>
      <c r="AI3941" s="26" t="e">
        <f t="shared" si="2243"/>
        <v>#REF!</v>
      </c>
      <c r="AJ3941" s="22" t="e">
        <f t="shared" si="2243"/>
        <v>#REF!</v>
      </c>
      <c r="AK3941" s="25" t="e">
        <f t="shared" si="2234"/>
        <v>#REF!</v>
      </c>
      <c r="AL3941" s="60">
        <f t="shared" si="2240"/>
        <v>39893</v>
      </c>
      <c r="AM3941" s="2"/>
    </row>
    <row r="3942" spans="1:39" ht="11.25" x14ac:dyDescent="0.2">
      <c r="A3942" s="2" t="s">
        <v>5</v>
      </c>
      <c r="B3942" s="2" t="str">
        <f t="shared" si="2229"/>
        <v>CACY2009</v>
      </c>
      <c r="C3942" s="2" t="s">
        <v>33</v>
      </c>
      <c r="D3942" s="4">
        <v>39892</v>
      </c>
      <c r="K3942" s="54">
        <f t="shared" si="2235"/>
        <v>0</v>
      </c>
      <c r="T3942" s="53">
        <v>2</v>
      </c>
      <c r="U3942" s="54">
        <v>6</v>
      </c>
      <c r="V3942" s="55">
        <v>553</v>
      </c>
      <c r="W3942" s="48">
        <f t="shared" si="2241"/>
        <v>1236</v>
      </c>
      <c r="X3942" s="32">
        <v>47615</v>
      </c>
      <c r="Y3942" s="31">
        <f t="shared" si="2236"/>
        <v>1.1613987188911058E-2</v>
      </c>
      <c r="Z3942" s="30">
        <f t="shared" si="2237"/>
        <v>1.2601071091042739E-4</v>
      </c>
      <c r="AA3942" s="10">
        <f t="shared" si="2231"/>
        <v>92.166666666666671</v>
      </c>
      <c r="AB3942" s="9" t="str">
        <f t="shared" si="2230"/>
        <v>U E</v>
      </c>
      <c r="AC3942" s="28">
        <f t="shared" si="2238"/>
        <v>1.1613987188911058E-2</v>
      </c>
      <c r="AD3942" s="29">
        <f t="shared" si="2239"/>
        <v>1.2601071091042739E-4</v>
      </c>
      <c r="AE3942" s="15">
        <f t="shared" si="2232"/>
        <v>92.166666666666671</v>
      </c>
      <c r="AF3942" s="27" t="e">
        <f t="shared" si="2242"/>
        <v>#REF!</v>
      </c>
      <c r="AG3942" s="7" t="e">
        <f t="shared" si="2242"/>
        <v>#REF!</v>
      </c>
      <c r="AH3942" s="17" t="e">
        <f t="shared" si="2233"/>
        <v>#REF!</v>
      </c>
      <c r="AI3942" s="26" t="e">
        <f t="shared" si="2243"/>
        <v>#REF!</v>
      </c>
      <c r="AJ3942" s="22" t="e">
        <f t="shared" si="2243"/>
        <v>#REF!</v>
      </c>
      <c r="AK3942" s="25" t="e">
        <f t="shared" si="2234"/>
        <v>#REF!</v>
      </c>
      <c r="AL3942" s="60">
        <f t="shared" si="2240"/>
        <v>39892</v>
      </c>
      <c r="AM3942" s="2"/>
    </row>
    <row r="3943" spans="1:39" ht="11.25" x14ac:dyDescent="0.2">
      <c r="A3943" s="2" t="s">
        <v>5</v>
      </c>
      <c r="B3943" s="2" t="str">
        <f t="shared" si="2229"/>
        <v>CACY2009</v>
      </c>
      <c r="C3943" s="2" t="s">
        <v>33</v>
      </c>
      <c r="D3943" s="4">
        <v>39891</v>
      </c>
      <c r="K3943" s="54">
        <f t="shared" si="2235"/>
        <v>0</v>
      </c>
      <c r="T3943" s="53">
        <v>4</v>
      </c>
      <c r="U3943" s="54">
        <v>2093</v>
      </c>
      <c r="V3943" s="55">
        <v>103232</v>
      </c>
      <c r="W3943" s="48">
        <f t="shared" si="2241"/>
        <v>1239</v>
      </c>
      <c r="X3943" s="32">
        <v>47615</v>
      </c>
      <c r="Y3943" s="31">
        <f t="shared" si="2236"/>
        <v>2.1680562847842069</v>
      </c>
      <c r="Z3943" s="30">
        <f t="shared" si="2237"/>
        <v>4.3956736322587418E-2</v>
      </c>
      <c r="AA3943" s="10">
        <f t="shared" si="2231"/>
        <v>49.322503583373155</v>
      </c>
      <c r="AB3943" s="9" t="str">
        <f t="shared" si="2230"/>
        <v>U E</v>
      </c>
      <c r="AC3943" s="28">
        <f t="shared" si="2238"/>
        <v>2.1680562847842069</v>
      </c>
      <c r="AD3943" s="29">
        <f t="shared" si="2239"/>
        <v>4.3956736322587418E-2</v>
      </c>
      <c r="AE3943" s="15">
        <f t="shared" si="2232"/>
        <v>49.322503583373155</v>
      </c>
      <c r="AF3943" s="27" t="e">
        <f t="shared" si="2242"/>
        <v>#REF!</v>
      </c>
      <c r="AG3943" s="7" t="e">
        <f t="shared" si="2242"/>
        <v>#REF!</v>
      </c>
      <c r="AH3943" s="17" t="e">
        <f t="shared" si="2233"/>
        <v>#REF!</v>
      </c>
      <c r="AI3943" s="26" t="e">
        <f t="shared" si="2243"/>
        <v>#REF!</v>
      </c>
      <c r="AJ3943" s="22" t="e">
        <f t="shared" si="2243"/>
        <v>#REF!</v>
      </c>
      <c r="AK3943" s="25" t="e">
        <f t="shared" si="2234"/>
        <v>#REF!</v>
      </c>
      <c r="AL3943" s="60">
        <f t="shared" si="2240"/>
        <v>39891</v>
      </c>
      <c r="AM3943" s="2"/>
    </row>
    <row r="3944" spans="1:39" ht="11.25" x14ac:dyDescent="0.2">
      <c r="A3944" s="2" t="s">
        <v>5</v>
      </c>
      <c r="B3944" s="2" t="str">
        <f t="shared" si="2229"/>
        <v>CACY2009</v>
      </c>
      <c r="C3944" s="2" t="s">
        <v>33</v>
      </c>
      <c r="D3944" s="4">
        <v>39890</v>
      </c>
      <c r="K3944" s="54">
        <f t="shared" si="2235"/>
        <v>0</v>
      </c>
      <c r="T3944" s="53">
        <v>1</v>
      </c>
      <c r="U3944" s="54">
        <v>1</v>
      </c>
      <c r="V3944" s="55">
        <v>77</v>
      </c>
      <c r="W3944" s="48">
        <f t="shared" si="2241"/>
        <v>1237</v>
      </c>
      <c r="X3944" s="32">
        <v>47615</v>
      </c>
      <c r="Y3944" s="31">
        <f t="shared" si="2236"/>
        <v>1.6171374566838182E-3</v>
      </c>
      <c r="Z3944" s="30">
        <f t="shared" si="2237"/>
        <v>2.1001785151737897E-5</v>
      </c>
      <c r="AA3944" s="10">
        <f t="shared" si="2231"/>
        <v>77</v>
      </c>
      <c r="AB3944" s="9" t="str">
        <f t="shared" si="2230"/>
        <v>U E</v>
      </c>
      <c r="AC3944" s="28">
        <f t="shared" si="2238"/>
        <v>1.6171374566838182E-3</v>
      </c>
      <c r="AD3944" s="29">
        <f t="shared" si="2239"/>
        <v>2.1001785151737897E-5</v>
      </c>
      <c r="AE3944" s="15">
        <f t="shared" si="2232"/>
        <v>77</v>
      </c>
      <c r="AF3944" s="27" t="e">
        <f t="shared" si="2242"/>
        <v>#REF!</v>
      </c>
      <c r="AG3944" s="7" t="e">
        <f t="shared" si="2242"/>
        <v>#REF!</v>
      </c>
      <c r="AH3944" s="17" t="e">
        <f t="shared" si="2233"/>
        <v>#REF!</v>
      </c>
      <c r="AI3944" s="26" t="e">
        <f t="shared" si="2243"/>
        <v>#REF!</v>
      </c>
      <c r="AJ3944" s="22" t="e">
        <f t="shared" si="2243"/>
        <v>#REF!</v>
      </c>
      <c r="AK3944" s="25" t="e">
        <f t="shared" si="2234"/>
        <v>#REF!</v>
      </c>
      <c r="AL3944" s="60">
        <f t="shared" si="2240"/>
        <v>39890</v>
      </c>
      <c r="AM3944" s="2"/>
    </row>
    <row r="3945" spans="1:39" ht="11.25" x14ac:dyDescent="0.2">
      <c r="A3945" s="2" t="s">
        <v>5</v>
      </c>
      <c r="B3945" s="2" t="str">
        <f t="shared" si="2229"/>
        <v>CACY2009</v>
      </c>
      <c r="C3945" s="2" t="s">
        <v>33</v>
      </c>
      <c r="D3945" s="4">
        <v>39889</v>
      </c>
      <c r="K3945" s="54">
        <f t="shared" si="2235"/>
        <v>0</v>
      </c>
      <c r="T3945" s="53">
        <v>6</v>
      </c>
      <c r="U3945" s="54">
        <v>1846</v>
      </c>
      <c r="V3945" s="55">
        <v>147408</v>
      </c>
      <c r="W3945" s="48">
        <f t="shared" si="2241"/>
        <v>1240</v>
      </c>
      <c r="X3945" s="32">
        <v>47615</v>
      </c>
      <c r="Y3945" s="31">
        <f t="shared" si="2236"/>
        <v>3.0958311456473799</v>
      </c>
      <c r="Z3945" s="30">
        <f t="shared" si="2237"/>
        <v>3.8769295390108156E-2</v>
      </c>
      <c r="AA3945" s="10">
        <f t="shared" si="2231"/>
        <v>79.852654387865655</v>
      </c>
      <c r="AB3945" s="9" t="str">
        <f t="shared" si="2230"/>
        <v>U E</v>
      </c>
      <c r="AC3945" s="28">
        <f t="shared" si="2238"/>
        <v>3.0958311456473799</v>
      </c>
      <c r="AD3945" s="29">
        <f t="shared" si="2239"/>
        <v>3.8769295390108156E-2</v>
      </c>
      <c r="AE3945" s="15">
        <f t="shared" si="2232"/>
        <v>79.852654387865655</v>
      </c>
      <c r="AF3945" s="27" t="e">
        <f t="shared" si="2242"/>
        <v>#REF!</v>
      </c>
      <c r="AG3945" s="7" t="e">
        <f t="shared" si="2242"/>
        <v>#REF!</v>
      </c>
      <c r="AH3945" s="17" t="e">
        <f t="shared" si="2233"/>
        <v>#REF!</v>
      </c>
      <c r="AI3945" s="26" t="e">
        <f t="shared" si="2243"/>
        <v>#REF!</v>
      </c>
      <c r="AJ3945" s="22" t="e">
        <f t="shared" si="2243"/>
        <v>#REF!</v>
      </c>
      <c r="AK3945" s="25" t="e">
        <f t="shared" si="2234"/>
        <v>#REF!</v>
      </c>
      <c r="AL3945" s="60">
        <f t="shared" si="2240"/>
        <v>39889</v>
      </c>
      <c r="AM3945" s="2"/>
    </row>
    <row r="3946" spans="1:39" ht="11.25" x14ac:dyDescent="0.2">
      <c r="A3946" s="2" t="s">
        <v>5</v>
      </c>
      <c r="B3946" s="2" t="str">
        <f t="shared" si="2229"/>
        <v>CACY2009</v>
      </c>
      <c r="C3946" s="2" t="s">
        <v>33</v>
      </c>
      <c r="D3946" s="4">
        <v>39888</v>
      </c>
      <c r="K3946" s="54">
        <f t="shared" si="2235"/>
        <v>0</v>
      </c>
      <c r="T3946" s="53">
        <v>8</v>
      </c>
      <c r="U3946" s="54">
        <v>180</v>
      </c>
      <c r="V3946" s="55">
        <v>4947</v>
      </c>
      <c r="W3946" s="48">
        <f t="shared" si="2241"/>
        <v>1235</v>
      </c>
      <c r="X3946" s="32">
        <v>47615</v>
      </c>
      <c r="Y3946" s="31">
        <f t="shared" si="2236"/>
        <v>0.10389583114564738</v>
      </c>
      <c r="Z3946" s="30">
        <f t="shared" si="2237"/>
        <v>3.7803213273128215E-3</v>
      </c>
      <c r="AA3946" s="10">
        <f t="shared" si="2231"/>
        <v>27.483333333333334</v>
      </c>
      <c r="AB3946" s="9" t="str">
        <f t="shared" si="2230"/>
        <v>U E</v>
      </c>
      <c r="AC3946" s="28">
        <f t="shared" si="2238"/>
        <v>0.10389583114564738</v>
      </c>
      <c r="AD3946" s="29">
        <f t="shared" si="2239"/>
        <v>3.7803213273128215E-3</v>
      </c>
      <c r="AE3946" s="15">
        <f t="shared" si="2232"/>
        <v>27.483333333333334</v>
      </c>
      <c r="AF3946" s="27" t="e">
        <f t="shared" si="2242"/>
        <v>#REF!</v>
      </c>
      <c r="AG3946" s="7" t="e">
        <f t="shared" si="2242"/>
        <v>#REF!</v>
      </c>
      <c r="AH3946" s="17" t="e">
        <f t="shared" si="2233"/>
        <v>#REF!</v>
      </c>
      <c r="AI3946" s="26" t="e">
        <f t="shared" si="2243"/>
        <v>#REF!</v>
      </c>
      <c r="AJ3946" s="22" t="e">
        <f t="shared" si="2243"/>
        <v>#REF!</v>
      </c>
      <c r="AK3946" s="25" t="e">
        <f t="shared" si="2234"/>
        <v>#REF!</v>
      </c>
      <c r="AL3946" s="60">
        <f t="shared" si="2240"/>
        <v>39888</v>
      </c>
      <c r="AM3946" s="2"/>
    </row>
    <row r="3947" spans="1:39" ht="11.25" x14ac:dyDescent="0.2">
      <c r="A3947" s="2" t="s">
        <v>5</v>
      </c>
      <c r="B3947" s="2" t="str">
        <f t="shared" si="2229"/>
        <v>CACY2009</v>
      </c>
      <c r="C3947" s="2" t="s">
        <v>33</v>
      </c>
      <c r="D3947" s="4">
        <v>39887</v>
      </c>
      <c r="K3947" s="54">
        <f t="shared" si="2235"/>
        <v>0</v>
      </c>
      <c r="T3947" s="53">
        <v>5</v>
      </c>
      <c r="U3947" s="54">
        <v>33</v>
      </c>
      <c r="V3947" s="55">
        <v>9461</v>
      </c>
      <c r="W3947" s="48">
        <f t="shared" si="2241"/>
        <v>1227</v>
      </c>
      <c r="X3947" s="32">
        <v>47615</v>
      </c>
      <c r="Y3947" s="31">
        <f t="shared" si="2236"/>
        <v>0.19869788932059226</v>
      </c>
      <c r="Z3947" s="30">
        <f t="shared" si="2237"/>
        <v>6.9305891000735059E-4</v>
      </c>
      <c r="AA3947" s="10">
        <f t="shared" si="2231"/>
        <v>286.69696969696975</v>
      </c>
      <c r="AB3947" s="9" t="str">
        <f t="shared" si="2230"/>
        <v>U E</v>
      </c>
      <c r="AC3947" s="28">
        <f t="shared" si="2238"/>
        <v>0.19869788932059226</v>
      </c>
      <c r="AD3947" s="29">
        <f t="shared" si="2239"/>
        <v>6.9305891000735059E-4</v>
      </c>
      <c r="AE3947" s="15">
        <f t="shared" si="2232"/>
        <v>286.69696969696975</v>
      </c>
      <c r="AF3947" s="27" t="e">
        <f t="shared" si="2242"/>
        <v>#REF!</v>
      </c>
      <c r="AG3947" s="7" t="e">
        <f t="shared" si="2242"/>
        <v>#REF!</v>
      </c>
      <c r="AH3947" s="17" t="e">
        <f t="shared" si="2233"/>
        <v>#REF!</v>
      </c>
      <c r="AI3947" s="26" t="e">
        <f t="shared" si="2243"/>
        <v>#REF!</v>
      </c>
      <c r="AJ3947" s="22" t="e">
        <f t="shared" si="2243"/>
        <v>#REF!</v>
      </c>
      <c r="AK3947" s="25" t="e">
        <f t="shared" si="2234"/>
        <v>#REF!</v>
      </c>
      <c r="AL3947" s="60">
        <f t="shared" si="2240"/>
        <v>39887</v>
      </c>
      <c r="AM3947" s="2"/>
    </row>
    <row r="3948" spans="1:39" ht="11.25" x14ac:dyDescent="0.2">
      <c r="A3948" s="2" t="s">
        <v>5</v>
      </c>
      <c r="B3948" s="2" t="str">
        <f t="shared" si="2229"/>
        <v>CACY2009</v>
      </c>
      <c r="C3948" s="2" t="s">
        <v>33</v>
      </c>
      <c r="D3948" s="4">
        <v>39886</v>
      </c>
      <c r="K3948" s="54">
        <f t="shared" si="2235"/>
        <v>0</v>
      </c>
      <c r="T3948" s="53">
        <v>2</v>
      </c>
      <c r="U3948" s="54">
        <v>10</v>
      </c>
      <c r="V3948" s="55">
        <v>3529</v>
      </c>
      <c r="W3948" s="48">
        <f t="shared" si="2241"/>
        <v>1225</v>
      </c>
      <c r="X3948" s="32">
        <v>47615</v>
      </c>
      <c r="Y3948" s="31">
        <f t="shared" si="2236"/>
        <v>7.4115299800483037E-2</v>
      </c>
      <c r="Z3948" s="30">
        <f t="shared" si="2237"/>
        <v>2.1001785151737897E-4</v>
      </c>
      <c r="AA3948" s="10">
        <f t="shared" si="2231"/>
        <v>352.9</v>
      </c>
      <c r="AB3948" s="9" t="str">
        <f t="shared" si="2230"/>
        <v>U E</v>
      </c>
      <c r="AC3948" s="28">
        <f t="shared" si="2238"/>
        <v>7.4115299800483037E-2</v>
      </c>
      <c r="AD3948" s="29">
        <f t="shared" si="2239"/>
        <v>2.1001785151737897E-4</v>
      </c>
      <c r="AE3948" s="15">
        <f t="shared" si="2232"/>
        <v>352.9</v>
      </c>
      <c r="AF3948" s="27" t="e">
        <f t="shared" si="2242"/>
        <v>#REF!</v>
      </c>
      <c r="AG3948" s="7" t="e">
        <f t="shared" si="2242"/>
        <v>#REF!</v>
      </c>
      <c r="AH3948" s="17" t="e">
        <f t="shared" si="2233"/>
        <v>#REF!</v>
      </c>
      <c r="AI3948" s="26" t="e">
        <f t="shared" si="2243"/>
        <v>#REF!</v>
      </c>
      <c r="AJ3948" s="22" t="e">
        <f t="shared" si="2243"/>
        <v>#REF!</v>
      </c>
      <c r="AK3948" s="25" t="e">
        <f t="shared" si="2234"/>
        <v>#REF!</v>
      </c>
      <c r="AL3948" s="60">
        <f t="shared" si="2240"/>
        <v>39886</v>
      </c>
      <c r="AM3948" s="2"/>
    </row>
    <row r="3949" spans="1:39" ht="11.25" x14ac:dyDescent="0.2">
      <c r="A3949" s="2" t="s">
        <v>5</v>
      </c>
      <c r="B3949" s="2" t="str">
        <f t="shared" si="2229"/>
        <v>CACY2009</v>
      </c>
      <c r="C3949" s="2" t="s">
        <v>33</v>
      </c>
      <c r="D3949" s="4">
        <v>39885</v>
      </c>
      <c r="K3949" s="54">
        <f t="shared" si="2235"/>
        <v>0</v>
      </c>
      <c r="T3949" s="53"/>
      <c r="U3949" s="54"/>
      <c r="V3949" s="55"/>
      <c r="W3949" s="48">
        <f t="shared" si="2241"/>
        <v>1224</v>
      </c>
      <c r="X3949" s="32">
        <v>47615</v>
      </c>
      <c r="Y3949" s="31">
        <f t="shared" si="2236"/>
        <v>0</v>
      </c>
      <c r="Z3949" s="30">
        <f t="shared" si="2237"/>
        <v>0</v>
      </c>
      <c r="AA3949" s="10">
        <f t="shared" si="2231"/>
        <v>0</v>
      </c>
      <c r="AB3949" s="9" t="str">
        <f t="shared" si="2230"/>
        <v>U E</v>
      </c>
      <c r="AC3949" s="28">
        <f t="shared" si="2238"/>
        <v>0</v>
      </c>
      <c r="AD3949" s="29">
        <f t="shared" si="2239"/>
        <v>0</v>
      </c>
      <c r="AE3949" s="15">
        <f t="shared" si="2232"/>
        <v>0</v>
      </c>
      <c r="AF3949" s="27" t="e">
        <f t="shared" si="2242"/>
        <v>#REF!</v>
      </c>
      <c r="AG3949" s="7" t="e">
        <f t="shared" si="2242"/>
        <v>#REF!</v>
      </c>
      <c r="AH3949" s="17" t="e">
        <f t="shared" si="2233"/>
        <v>#REF!</v>
      </c>
      <c r="AI3949" s="26" t="e">
        <f t="shared" si="2243"/>
        <v>#REF!</v>
      </c>
      <c r="AJ3949" s="22" t="e">
        <f t="shared" si="2243"/>
        <v>#REF!</v>
      </c>
      <c r="AK3949" s="25" t="e">
        <f t="shared" si="2234"/>
        <v>#REF!</v>
      </c>
      <c r="AL3949" s="60">
        <f t="shared" si="2240"/>
        <v>39885</v>
      </c>
      <c r="AM3949" s="2"/>
    </row>
    <row r="3950" spans="1:39" ht="11.25" x14ac:dyDescent="0.2">
      <c r="A3950" s="2" t="s">
        <v>5</v>
      </c>
      <c r="B3950" s="2" t="str">
        <f t="shared" si="2229"/>
        <v>CACY2009</v>
      </c>
      <c r="C3950" s="2" t="s">
        <v>33</v>
      </c>
      <c r="D3950" s="4">
        <v>39884</v>
      </c>
      <c r="K3950" s="54">
        <f t="shared" si="2235"/>
        <v>0</v>
      </c>
      <c r="T3950" s="53">
        <v>2</v>
      </c>
      <c r="U3950" s="54">
        <v>13</v>
      </c>
      <c r="V3950" s="55">
        <v>1133</v>
      </c>
      <c r="W3950" s="48">
        <f t="shared" si="2241"/>
        <v>1226</v>
      </c>
      <c r="X3950" s="32">
        <v>47615</v>
      </c>
      <c r="Y3950" s="31">
        <f t="shared" si="2236"/>
        <v>2.3795022576919039E-2</v>
      </c>
      <c r="Z3950" s="30">
        <f t="shared" si="2237"/>
        <v>2.7302320697259266E-4</v>
      </c>
      <c r="AA3950" s="10">
        <f t="shared" si="2231"/>
        <v>87.15384615384616</v>
      </c>
      <c r="AB3950" s="9" t="str">
        <f t="shared" si="2230"/>
        <v>U E</v>
      </c>
      <c r="AC3950" s="28">
        <f t="shared" si="2238"/>
        <v>2.3795022576919039E-2</v>
      </c>
      <c r="AD3950" s="29">
        <f t="shared" si="2239"/>
        <v>2.7302320697259266E-4</v>
      </c>
      <c r="AE3950" s="15">
        <f t="shared" si="2232"/>
        <v>87.15384615384616</v>
      </c>
      <c r="AF3950" s="27" t="e">
        <f t="shared" si="2242"/>
        <v>#REF!</v>
      </c>
      <c r="AG3950" s="7" t="e">
        <f t="shared" si="2242"/>
        <v>#REF!</v>
      </c>
      <c r="AH3950" s="17" t="e">
        <f t="shared" si="2233"/>
        <v>#REF!</v>
      </c>
      <c r="AI3950" s="26" t="e">
        <f t="shared" si="2243"/>
        <v>#REF!</v>
      </c>
      <c r="AJ3950" s="22" t="e">
        <f t="shared" si="2243"/>
        <v>#REF!</v>
      </c>
      <c r="AK3950" s="25" t="e">
        <f t="shared" si="2234"/>
        <v>#REF!</v>
      </c>
      <c r="AL3950" s="60">
        <f t="shared" si="2240"/>
        <v>39884</v>
      </c>
      <c r="AM3950" s="2"/>
    </row>
    <row r="3951" spans="1:39" ht="11.25" x14ac:dyDescent="0.2">
      <c r="A3951" s="2" t="s">
        <v>5</v>
      </c>
      <c r="B3951" s="2" t="str">
        <f t="shared" si="2229"/>
        <v>CACY2009</v>
      </c>
      <c r="C3951" s="2" t="s">
        <v>33</v>
      </c>
      <c r="D3951" s="4">
        <v>39883</v>
      </c>
      <c r="K3951" s="54">
        <f t="shared" si="2235"/>
        <v>0</v>
      </c>
      <c r="T3951" s="53">
        <v>3</v>
      </c>
      <c r="U3951" s="54">
        <v>8</v>
      </c>
      <c r="V3951" s="55">
        <v>603</v>
      </c>
      <c r="W3951" s="48">
        <f t="shared" si="2241"/>
        <v>1225</v>
      </c>
      <c r="X3951" s="32">
        <v>47615</v>
      </c>
      <c r="Y3951" s="31">
        <f t="shared" si="2236"/>
        <v>1.2664076446497953E-2</v>
      </c>
      <c r="Z3951" s="30">
        <f t="shared" si="2237"/>
        <v>1.6801428121390318E-4</v>
      </c>
      <c r="AA3951" s="10">
        <f t="shared" si="2231"/>
        <v>75.375</v>
      </c>
      <c r="AB3951" s="9" t="str">
        <f t="shared" si="2230"/>
        <v>U E</v>
      </c>
      <c r="AC3951" s="28">
        <f t="shared" si="2238"/>
        <v>1.2664076446497953E-2</v>
      </c>
      <c r="AD3951" s="29">
        <f t="shared" si="2239"/>
        <v>1.6801428121390318E-4</v>
      </c>
      <c r="AE3951" s="15">
        <f t="shared" si="2232"/>
        <v>75.375</v>
      </c>
      <c r="AF3951" s="27" t="e">
        <f t="shared" si="2242"/>
        <v>#REF!</v>
      </c>
      <c r="AG3951" s="7" t="e">
        <f t="shared" si="2242"/>
        <v>#REF!</v>
      </c>
      <c r="AH3951" s="17" t="e">
        <f t="shared" si="2233"/>
        <v>#REF!</v>
      </c>
      <c r="AI3951" s="26" t="e">
        <f t="shared" si="2243"/>
        <v>#REF!</v>
      </c>
      <c r="AJ3951" s="22" t="e">
        <f t="shared" si="2243"/>
        <v>#REF!</v>
      </c>
      <c r="AK3951" s="25" t="e">
        <f t="shared" si="2234"/>
        <v>#REF!</v>
      </c>
      <c r="AL3951" s="60">
        <f t="shared" si="2240"/>
        <v>39883</v>
      </c>
      <c r="AM3951" s="2"/>
    </row>
    <row r="3952" spans="1:39" ht="11.25" x14ac:dyDescent="0.2">
      <c r="A3952" s="2" t="s">
        <v>5</v>
      </c>
      <c r="B3952" s="2" t="str">
        <f t="shared" si="2229"/>
        <v>CACY2009</v>
      </c>
      <c r="C3952" s="2" t="s">
        <v>33</v>
      </c>
      <c r="D3952" s="4">
        <v>39882</v>
      </c>
      <c r="K3952" s="54">
        <f t="shared" si="2235"/>
        <v>0</v>
      </c>
      <c r="T3952" s="53">
        <v>1</v>
      </c>
      <c r="U3952" s="54">
        <v>5</v>
      </c>
      <c r="V3952" s="55">
        <v>103</v>
      </c>
      <c r="W3952" s="48">
        <f t="shared" si="2241"/>
        <v>1226</v>
      </c>
      <c r="X3952" s="32">
        <v>47615</v>
      </c>
      <c r="Y3952" s="31">
        <f t="shared" si="2236"/>
        <v>2.1631838706290033E-3</v>
      </c>
      <c r="Z3952" s="30">
        <f t="shared" si="2237"/>
        <v>1.0500892575868948E-4</v>
      </c>
      <c r="AA3952" s="10">
        <f t="shared" si="2231"/>
        <v>20.599999999999998</v>
      </c>
      <c r="AB3952" s="9" t="str">
        <f t="shared" si="2230"/>
        <v>U E</v>
      </c>
      <c r="AC3952" s="28">
        <f t="shared" si="2238"/>
        <v>2.1631838706290033E-3</v>
      </c>
      <c r="AD3952" s="29">
        <f t="shared" si="2239"/>
        <v>1.0500892575868948E-4</v>
      </c>
      <c r="AE3952" s="15">
        <f t="shared" si="2232"/>
        <v>20.599999999999998</v>
      </c>
      <c r="AF3952" s="27" t="e">
        <f t="shared" si="2242"/>
        <v>#REF!</v>
      </c>
      <c r="AG3952" s="7" t="e">
        <f t="shared" si="2242"/>
        <v>#REF!</v>
      </c>
      <c r="AH3952" s="17" t="e">
        <f t="shared" si="2233"/>
        <v>#REF!</v>
      </c>
      <c r="AI3952" s="26" t="e">
        <f t="shared" si="2243"/>
        <v>#REF!</v>
      </c>
      <c r="AJ3952" s="22" t="e">
        <f t="shared" si="2243"/>
        <v>#REF!</v>
      </c>
      <c r="AK3952" s="25" t="e">
        <f t="shared" si="2234"/>
        <v>#REF!</v>
      </c>
      <c r="AL3952" s="60">
        <f t="shared" si="2240"/>
        <v>39882</v>
      </c>
      <c r="AM3952" s="2"/>
    </row>
    <row r="3953" spans="1:39" ht="11.25" x14ac:dyDescent="0.2">
      <c r="A3953" s="2" t="s">
        <v>5</v>
      </c>
      <c r="B3953" s="2" t="str">
        <f t="shared" si="2229"/>
        <v>CACY2009</v>
      </c>
      <c r="C3953" s="2" t="s">
        <v>33</v>
      </c>
      <c r="D3953" s="4">
        <v>39881</v>
      </c>
      <c r="K3953" s="54">
        <f t="shared" si="2235"/>
        <v>0</v>
      </c>
      <c r="T3953" s="53">
        <v>5</v>
      </c>
      <c r="U3953" s="54">
        <v>10</v>
      </c>
      <c r="V3953" s="55">
        <v>1016</v>
      </c>
      <c r="W3953" s="48">
        <f t="shared" si="2241"/>
        <v>1226</v>
      </c>
      <c r="X3953" s="32">
        <v>47615</v>
      </c>
      <c r="Y3953" s="31">
        <f t="shared" si="2236"/>
        <v>2.1337813714165703E-2</v>
      </c>
      <c r="Z3953" s="30">
        <f t="shared" si="2237"/>
        <v>2.1001785151737897E-4</v>
      </c>
      <c r="AA3953" s="10">
        <f t="shared" si="2231"/>
        <v>101.6</v>
      </c>
      <c r="AB3953" s="9" t="str">
        <f t="shared" si="2230"/>
        <v>U E</v>
      </c>
      <c r="AC3953" s="28">
        <f t="shared" si="2238"/>
        <v>2.1337813714165703E-2</v>
      </c>
      <c r="AD3953" s="29">
        <f t="shared" si="2239"/>
        <v>2.1001785151737897E-4</v>
      </c>
      <c r="AE3953" s="15">
        <f t="shared" si="2232"/>
        <v>101.6</v>
      </c>
      <c r="AF3953" s="27" t="e">
        <f t="shared" si="2242"/>
        <v>#REF!</v>
      </c>
      <c r="AG3953" s="7" t="e">
        <f t="shared" si="2242"/>
        <v>#REF!</v>
      </c>
      <c r="AH3953" s="17" t="e">
        <f t="shared" si="2233"/>
        <v>#REF!</v>
      </c>
      <c r="AI3953" s="26" t="e">
        <f t="shared" si="2243"/>
        <v>#REF!</v>
      </c>
      <c r="AJ3953" s="22" t="e">
        <f t="shared" si="2243"/>
        <v>#REF!</v>
      </c>
      <c r="AK3953" s="25" t="e">
        <f t="shared" si="2234"/>
        <v>#REF!</v>
      </c>
      <c r="AL3953" s="60">
        <f t="shared" si="2240"/>
        <v>39881</v>
      </c>
      <c r="AM3953" s="2"/>
    </row>
    <row r="3954" spans="1:39" ht="11.25" x14ac:dyDescent="0.2">
      <c r="A3954" s="2" t="s">
        <v>5</v>
      </c>
      <c r="B3954" s="2" t="str">
        <f t="shared" si="2229"/>
        <v>CACY2009</v>
      </c>
      <c r="C3954" s="2" t="s">
        <v>33</v>
      </c>
      <c r="D3954" s="4">
        <v>39880</v>
      </c>
      <c r="K3954" s="54">
        <f t="shared" si="2235"/>
        <v>0</v>
      </c>
      <c r="T3954" s="53">
        <v>3</v>
      </c>
      <c r="U3954" s="54">
        <v>32</v>
      </c>
      <c r="V3954" s="55">
        <v>2571</v>
      </c>
      <c r="W3954" s="48">
        <f t="shared" si="2241"/>
        <v>1223</v>
      </c>
      <c r="X3954" s="32">
        <v>47615</v>
      </c>
      <c r="Y3954" s="31">
        <f t="shared" si="2236"/>
        <v>5.3995589625118134E-2</v>
      </c>
      <c r="Z3954" s="30">
        <f t="shared" si="2237"/>
        <v>6.7205712485561271E-4</v>
      </c>
      <c r="AA3954" s="10">
        <f t="shared" si="2231"/>
        <v>80.34375</v>
      </c>
      <c r="AB3954" s="9" t="str">
        <f t="shared" si="2230"/>
        <v>U E</v>
      </c>
      <c r="AC3954" s="28">
        <f t="shared" si="2238"/>
        <v>5.3995589625118134E-2</v>
      </c>
      <c r="AD3954" s="29">
        <f t="shared" si="2239"/>
        <v>6.7205712485561271E-4</v>
      </c>
      <c r="AE3954" s="15">
        <f t="shared" si="2232"/>
        <v>80.34375</v>
      </c>
      <c r="AF3954" s="27" t="e">
        <f t="shared" si="2242"/>
        <v>#REF!</v>
      </c>
      <c r="AG3954" s="7" t="e">
        <f t="shared" si="2242"/>
        <v>#REF!</v>
      </c>
      <c r="AH3954" s="17" t="e">
        <f t="shared" si="2233"/>
        <v>#REF!</v>
      </c>
      <c r="AI3954" s="26" t="e">
        <f t="shared" si="2243"/>
        <v>#REF!</v>
      </c>
      <c r="AJ3954" s="22" t="e">
        <f t="shared" si="2243"/>
        <v>#REF!</v>
      </c>
      <c r="AK3954" s="25" t="e">
        <f t="shared" si="2234"/>
        <v>#REF!</v>
      </c>
      <c r="AL3954" s="60">
        <f t="shared" si="2240"/>
        <v>39880</v>
      </c>
      <c r="AM3954" s="2"/>
    </row>
    <row r="3955" spans="1:39" ht="11.25" x14ac:dyDescent="0.2">
      <c r="A3955" s="2" t="s">
        <v>5</v>
      </c>
      <c r="B3955" s="2" t="str">
        <f t="shared" si="2229"/>
        <v>CACY2009</v>
      </c>
      <c r="C3955" s="2" t="s">
        <v>33</v>
      </c>
      <c r="D3955" s="4">
        <v>39879</v>
      </c>
      <c r="K3955" s="54">
        <f t="shared" si="2235"/>
        <v>0</v>
      </c>
      <c r="T3955" s="53">
        <v>1</v>
      </c>
      <c r="U3955" s="54">
        <v>1</v>
      </c>
      <c r="V3955" s="55">
        <v>74</v>
      </c>
      <c r="W3955" s="48">
        <f t="shared" si="2241"/>
        <v>1222</v>
      </c>
      <c r="X3955" s="32">
        <v>47615</v>
      </c>
      <c r="Y3955" s="31">
        <f t="shared" si="2236"/>
        <v>1.5541321012286044E-3</v>
      </c>
      <c r="Z3955" s="30">
        <f t="shared" si="2237"/>
        <v>2.1001785151737897E-5</v>
      </c>
      <c r="AA3955" s="10">
        <f t="shared" si="2231"/>
        <v>74</v>
      </c>
      <c r="AB3955" s="9" t="str">
        <f t="shared" si="2230"/>
        <v>U E</v>
      </c>
      <c r="AC3955" s="28">
        <f t="shared" si="2238"/>
        <v>1.5541321012286044E-3</v>
      </c>
      <c r="AD3955" s="29">
        <f t="shared" si="2239"/>
        <v>2.1001785151737897E-5</v>
      </c>
      <c r="AE3955" s="15">
        <f t="shared" si="2232"/>
        <v>74</v>
      </c>
      <c r="AF3955" s="27" t="e">
        <f t="shared" si="2242"/>
        <v>#REF!</v>
      </c>
      <c r="AG3955" s="7" t="e">
        <f t="shared" si="2242"/>
        <v>#REF!</v>
      </c>
      <c r="AH3955" s="17" t="e">
        <f t="shared" si="2233"/>
        <v>#REF!</v>
      </c>
      <c r="AI3955" s="26" t="e">
        <f t="shared" si="2243"/>
        <v>#REF!</v>
      </c>
      <c r="AJ3955" s="22" t="e">
        <f t="shared" si="2243"/>
        <v>#REF!</v>
      </c>
      <c r="AK3955" s="25" t="e">
        <f t="shared" si="2234"/>
        <v>#REF!</v>
      </c>
      <c r="AL3955" s="60">
        <f t="shared" si="2240"/>
        <v>39879</v>
      </c>
      <c r="AM3955" s="2"/>
    </row>
    <row r="3956" spans="1:39" ht="11.25" x14ac:dyDescent="0.2">
      <c r="A3956" s="2" t="s">
        <v>5</v>
      </c>
      <c r="B3956" s="2" t="str">
        <f t="shared" si="2229"/>
        <v>CACY2009</v>
      </c>
      <c r="C3956" s="2" t="s">
        <v>33</v>
      </c>
      <c r="D3956" s="4">
        <v>39878</v>
      </c>
      <c r="K3956" s="54">
        <f t="shared" si="2235"/>
        <v>0</v>
      </c>
      <c r="T3956" s="53">
        <v>1</v>
      </c>
      <c r="U3956" s="54">
        <v>4</v>
      </c>
      <c r="V3956" s="55">
        <v>177</v>
      </c>
      <c r="W3956" s="48">
        <f t="shared" si="2241"/>
        <v>1223</v>
      </c>
      <c r="X3956" s="32">
        <v>47615</v>
      </c>
      <c r="Y3956" s="31">
        <f t="shared" si="2236"/>
        <v>3.717315971857608E-3</v>
      </c>
      <c r="Z3956" s="30">
        <f t="shared" si="2237"/>
        <v>8.4007140606951589E-5</v>
      </c>
      <c r="AA3956" s="10">
        <f t="shared" si="2231"/>
        <v>44.25</v>
      </c>
      <c r="AB3956" s="9" t="str">
        <f t="shared" si="2230"/>
        <v>U E</v>
      </c>
      <c r="AC3956" s="28">
        <f t="shared" si="2238"/>
        <v>3.717315971857608E-3</v>
      </c>
      <c r="AD3956" s="29">
        <f t="shared" si="2239"/>
        <v>8.4007140606951589E-5</v>
      </c>
      <c r="AE3956" s="15">
        <f t="shared" si="2232"/>
        <v>44.25</v>
      </c>
      <c r="AF3956" s="27" t="e">
        <f t="shared" si="2242"/>
        <v>#REF!</v>
      </c>
      <c r="AG3956" s="7" t="e">
        <f t="shared" si="2242"/>
        <v>#REF!</v>
      </c>
      <c r="AH3956" s="17" t="e">
        <f t="shared" si="2233"/>
        <v>#REF!</v>
      </c>
      <c r="AI3956" s="26" t="e">
        <f t="shared" si="2243"/>
        <v>#REF!</v>
      </c>
      <c r="AJ3956" s="22" t="e">
        <f t="shared" si="2243"/>
        <v>#REF!</v>
      </c>
      <c r="AK3956" s="25" t="e">
        <f t="shared" si="2234"/>
        <v>#REF!</v>
      </c>
      <c r="AL3956" s="60">
        <f t="shared" si="2240"/>
        <v>39878</v>
      </c>
      <c r="AM3956" s="2"/>
    </row>
    <row r="3957" spans="1:39" ht="11.25" x14ac:dyDescent="0.2">
      <c r="A3957" s="2" t="s">
        <v>5</v>
      </c>
      <c r="B3957" s="2" t="str">
        <f t="shared" si="2229"/>
        <v>CACY2009</v>
      </c>
      <c r="C3957" s="2" t="s">
        <v>33</v>
      </c>
      <c r="D3957" s="4">
        <v>39877</v>
      </c>
      <c r="K3957" s="54">
        <f t="shared" si="2235"/>
        <v>0</v>
      </c>
      <c r="T3957" s="53">
        <v>1</v>
      </c>
      <c r="U3957" s="54">
        <v>4</v>
      </c>
      <c r="V3957" s="55">
        <v>149</v>
      </c>
      <c r="W3957" s="48">
        <f t="shared" si="2241"/>
        <v>1228</v>
      </c>
      <c r="X3957" s="32">
        <v>47615</v>
      </c>
      <c r="Y3957" s="31">
        <f t="shared" si="2236"/>
        <v>3.1292659876089469E-3</v>
      </c>
      <c r="Z3957" s="30">
        <f t="shared" si="2237"/>
        <v>8.4007140606951589E-5</v>
      </c>
      <c r="AA3957" s="10">
        <f t="shared" si="2231"/>
        <v>37.25</v>
      </c>
      <c r="AB3957" s="9" t="str">
        <f t="shared" si="2230"/>
        <v>U E</v>
      </c>
      <c r="AC3957" s="28">
        <f t="shared" si="2238"/>
        <v>3.1292659876089469E-3</v>
      </c>
      <c r="AD3957" s="29">
        <f t="shared" si="2239"/>
        <v>8.4007140606951589E-5</v>
      </c>
      <c r="AE3957" s="15">
        <f t="shared" si="2232"/>
        <v>37.25</v>
      </c>
      <c r="AF3957" s="27" t="e">
        <f t="shared" si="2242"/>
        <v>#REF!</v>
      </c>
      <c r="AG3957" s="7" t="e">
        <f t="shared" si="2242"/>
        <v>#REF!</v>
      </c>
      <c r="AH3957" s="17" t="e">
        <f t="shared" si="2233"/>
        <v>#REF!</v>
      </c>
      <c r="AI3957" s="26" t="e">
        <f t="shared" si="2243"/>
        <v>#REF!</v>
      </c>
      <c r="AJ3957" s="22" t="e">
        <f t="shared" si="2243"/>
        <v>#REF!</v>
      </c>
      <c r="AK3957" s="25" t="e">
        <f t="shared" si="2234"/>
        <v>#REF!</v>
      </c>
      <c r="AL3957" s="60">
        <f t="shared" si="2240"/>
        <v>39877</v>
      </c>
      <c r="AM3957" s="2"/>
    </row>
    <row r="3958" spans="1:39" ht="11.25" x14ac:dyDescent="0.2">
      <c r="A3958" s="2" t="s">
        <v>5</v>
      </c>
      <c r="B3958" s="2" t="str">
        <f t="shared" ref="B3958:B4020" si="2244">CONCATENATE(A3958,C3958)</f>
        <v>CACY2009</v>
      </c>
      <c r="C3958" s="2" t="s">
        <v>33</v>
      </c>
      <c r="D3958" s="4">
        <v>39876</v>
      </c>
      <c r="K3958" s="54">
        <f t="shared" si="2235"/>
        <v>0</v>
      </c>
      <c r="T3958" s="53">
        <v>7</v>
      </c>
      <c r="U3958" s="54">
        <v>112</v>
      </c>
      <c r="V3958" s="55">
        <v>23385</v>
      </c>
      <c r="W3958" s="48">
        <f t="shared" si="2241"/>
        <v>1230</v>
      </c>
      <c r="X3958" s="32">
        <v>47615</v>
      </c>
      <c r="Y3958" s="31">
        <f t="shared" si="2236"/>
        <v>0.49112674577339072</v>
      </c>
      <c r="Z3958" s="30">
        <f t="shared" si="2237"/>
        <v>2.3521999369946443E-3</v>
      </c>
      <c r="AA3958" s="10">
        <f t="shared" si="2231"/>
        <v>208.79464285714286</v>
      </c>
      <c r="AB3958" s="9" t="str">
        <f t="shared" si="2230"/>
        <v>U E</v>
      </c>
      <c r="AC3958" s="28">
        <f t="shared" si="2238"/>
        <v>0.49112674577339072</v>
      </c>
      <c r="AD3958" s="29">
        <f t="shared" si="2239"/>
        <v>2.3521999369946443E-3</v>
      </c>
      <c r="AE3958" s="15">
        <f t="shared" si="2232"/>
        <v>208.79464285714286</v>
      </c>
      <c r="AF3958" s="27" t="e">
        <f t="shared" si="2242"/>
        <v>#REF!</v>
      </c>
      <c r="AG3958" s="7" t="e">
        <f t="shared" si="2242"/>
        <v>#REF!</v>
      </c>
      <c r="AH3958" s="17" t="e">
        <f t="shared" si="2233"/>
        <v>#REF!</v>
      </c>
      <c r="AI3958" s="26" t="e">
        <f t="shared" si="2243"/>
        <v>#REF!</v>
      </c>
      <c r="AJ3958" s="22" t="e">
        <f t="shared" si="2243"/>
        <v>#REF!</v>
      </c>
      <c r="AK3958" s="25" t="e">
        <f t="shared" si="2234"/>
        <v>#REF!</v>
      </c>
      <c r="AL3958" s="60">
        <f t="shared" si="2240"/>
        <v>39876</v>
      </c>
      <c r="AM3958" s="2"/>
    </row>
    <row r="3959" spans="1:39" ht="11.25" x14ac:dyDescent="0.2">
      <c r="A3959" s="2" t="s">
        <v>5</v>
      </c>
      <c r="B3959" s="2" t="str">
        <f t="shared" si="2244"/>
        <v>CACY2009</v>
      </c>
      <c r="C3959" s="2" t="s">
        <v>33</v>
      </c>
      <c r="D3959" s="4">
        <v>39875</v>
      </c>
      <c r="K3959" s="54">
        <f t="shared" si="2235"/>
        <v>0</v>
      </c>
      <c r="T3959" s="53">
        <v>27</v>
      </c>
      <c r="U3959" s="54">
        <v>2297</v>
      </c>
      <c r="V3959" s="55">
        <v>358968</v>
      </c>
      <c r="W3959" s="48">
        <f t="shared" si="2241"/>
        <v>1225</v>
      </c>
      <c r="X3959" s="32">
        <v>47615</v>
      </c>
      <c r="Y3959" s="31">
        <f t="shared" si="2236"/>
        <v>7.5389688123490499</v>
      </c>
      <c r="Z3959" s="30">
        <f t="shared" si="2237"/>
        <v>4.8241100493541952E-2</v>
      </c>
      <c r="AA3959" s="10">
        <f t="shared" si="2231"/>
        <v>156.27688289072702</v>
      </c>
      <c r="AB3959" s="9" t="str">
        <f t="shared" si="2230"/>
        <v>U E</v>
      </c>
      <c r="AC3959" s="28">
        <f t="shared" si="2238"/>
        <v>7.5389688123490499</v>
      </c>
      <c r="AD3959" s="29">
        <f t="shared" si="2239"/>
        <v>4.8241100493541952E-2</v>
      </c>
      <c r="AE3959" s="15">
        <f t="shared" si="2232"/>
        <v>156.27688289072702</v>
      </c>
      <c r="AF3959" s="27" t="e">
        <f t="shared" si="2242"/>
        <v>#REF!</v>
      </c>
      <c r="AG3959" s="7" t="e">
        <f t="shared" si="2242"/>
        <v>#REF!</v>
      </c>
      <c r="AH3959" s="17" t="e">
        <f t="shared" si="2233"/>
        <v>#REF!</v>
      </c>
      <c r="AI3959" s="26" t="e">
        <f t="shared" si="2243"/>
        <v>#REF!</v>
      </c>
      <c r="AJ3959" s="22" t="e">
        <f t="shared" si="2243"/>
        <v>#REF!</v>
      </c>
      <c r="AK3959" s="25" t="e">
        <f t="shared" si="2234"/>
        <v>#REF!</v>
      </c>
      <c r="AL3959" s="60">
        <f t="shared" si="2240"/>
        <v>39875</v>
      </c>
      <c r="AM3959" s="2"/>
    </row>
    <row r="3960" spans="1:39" ht="11.25" x14ac:dyDescent="0.2">
      <c r="A3960" s="2" t="s">
        <v>5</v>
      </c>
      <c r="B3960" s="2" t="str">
        <f t="shared" si="2244"/>
        <v>CACY2009</v>
      </c>
      <c r="C3960" s="2" t="s">
        <v>33</v>
      </c>
      <c r="D3960" s="4">
        <v>39874</v>
      </c>
      <c r="K3960" s="54">
        <f t="shared" si="2235"/>
        <v>0</v>
      </c>
      <c r="T3960" s="53">
        <v>18</v>
      </c>
      <c r="U3960" s="54">
        <v>3190</v>
      </c>
      <c r="V3960" s="55">
        <v>633338</v>
      </c>
      <c r="W3960" s="48">
        <f t="shared" si="2241"/>
        <v>1205</v>
      </c>
      <c r="X3960" s="32">
        <v>47615</v>
      </c>
      <c r="Y3960" s="31">
        <f t="shared" si="2236"/>
        <v>13.301228604431376</v>
      </c>
      <c r="Z3960" s="30">
        <f t="shared" si="2237"/>
        <v>6.6995694634043895E-2</v>
      </c>
      <c r="AA3960" s="10">
        <f t="shared" si="2231"/>
        <v>198.53855799373039</v>
      </c>
      <c r="AB3960" s="9" t="str">
        <f t="shared" si="2230"/>
        <v>U E</v>
      </c>
      <c r="AC3960" s="28">
        <f t="shared" si="2238"/>
        <v>13.301228604431376</v>
      </c>
      <c r="AD3960" s="29">
        <f t="shared" si="2239"/>
        <v>6.6995694634043895E-2</v>
      </c>
      <c r="AE3960" s="15">
        <f t="shared" si="2232"/>
        <v>198.53855799373039</v>
      </c>
      <c r="AF3960" s="27" t="e">
        <f t="shared" si="2242"/>
        <v>#REF!</v>
      </c>
      <c r="AG3960" s="7" t="e">
        <f t="shared" si="2242"/>
        <v>#REF!</v>
      </c>
      <c r="AH3960" s="17" t="e">
        <f t="shared" si="2233"/>
        <v>#REF!</v>
      </c>
      <c r="AI3960" s="26" t="e">
        <f t="shared" si="2243"/>
        <v>#REF!</v>
      </c>
      <c r="AJ3960" s="22" t="e">
        <f t="shared" si="2243"/>
        <v>#REF!</v>
      </c>
      <c r="AK3960" s="25" t="e">
        <f t="shared" si="2234"/>
        <v>#REF!</v>
      </c>
      <c r="AL3960" s="60">
        <f t="shared" si="2240"/>
        <v>39874</v>
      </c>
      <c r="AM3960" s="2"/>
    </row>
    <row r="3961" spans="1:39" ht="11.25" x14ac:dyDescent="0.2">
      <c r="A3961" s="2" t="s">
        <v>5</v>
      </c>
      <c r="B3961" s="2" t="str">
        <f t="shared" si="2244"/>
        <v>CACY2009</v>
      </c>
      <c r="C3961" s="2" t="s">
        <v>33</v>
      </c>
      <c r="D3961" s="4">
        <v>39873</v>
      </c>
      <c r="K3961" s="54">
        <f t="shared" si="2235"/>
        <v>0</v>
      </c>
      <c r="T3961" s="53">
        <v>6</v>
      </c>
      <c r="U3961" s="54">
        <v>473</v>
      </c>
      <c r="V3961" s="55">
        <v>386491</v>
      </c>
      <c r="W3961" s="48">
        <f t="shared" si="2241"/>
        <v>1189</v>
      </c>
      <c r="X3961" s="32">
        <v>47615</v>
      </c>
      <c r="Y3961" s="31">
        <f t="shared" si="2236"/>
        <v>8.1170009450803313</v>
      </c>
      <c r="Z3961" s="30">
        <f t="shared" si="2237"/>
        <v>9.9338443767720257E-3</v>
      </c>
      <c r="AA3961" s="10">
        <f t="shared" si="2231"/>
        <v>817.10570824524302</v>
      </c>
      <c r="AB3961" s="9" t="str">
        <f t="shared" si="2230"/>
        <v>U E</v>
      </c>
      <c r="AC3961" s="28">
        <f t="shared" si="2238"/>
        <v>8.1170009450803313</v>
      </c>
      <c r="AD3961" s="29">
        <f t="shared" si="2239"/>
        <v>9.9338443767720257E-3</v>
      </c>
      <c r="AE3961" s="15">
        <f t="shared" si="2232"/>
        <v>817.10570824524302</v>
      </c>
      <c r="AF3961" s="27" t="e">
        <f t="shared" si="2242"/>
        <v>#REF!</v>
      </c>
      <c r="AG3961" s="7" t="e">
        <f t="shared" si="2242"/>
        <v>#REF!</v>
      </c>
      <c r="AH3961" s="17" t="e">
        <f t="shared" si="2233"/>
        <v>#REF!</v>
      </c>
      <c r="AI3961" s="26" t="e">
        <f t="shared" si="2243"/>
        <v>#REF!</v>
      </c>
      <c r="AJ3961" s="22" t="e">
        <f t="shared" si="2243"/>
        <v>#REF!</v>
      </c>
      <c r="AK3961" s="25" t="e">
        <f t="shared" si="2234"/>
        <v>#REF!</v>
      </c>
      <c r="AL3961" s="60">
        <f t="shared" si="2240"/>
        <v>39873</v>
      </c>
      <c r="AM3961" s="2"/>
    </row>
    <row r="3962" spans="1:39" ht="11.25" x14ac:dyDescent="0.2">
      <c r="A3962" s="2" t="s">
        <v>5</v>
      </c>
      <c r="B3962" s="2" t="str">
        <f t="shared" si="2244"/>
        <v>CACY2009</v>
      </c>
      <c r="C3962" s="2" t="s">
        <v>33</v>
      </c>
      <c r="D3962" s="4">
        <v>39872</v>
      </c>
      <c r="G3962" s="69">
        <v>54</v>
      </c>
      <c r="H3962" s="71">
        <v>0.6</v>
      </c>
      <c r="I3962" s="76">
        <v>90</v>
      </c>
      <c r="K3962" s="54">
        <f t="shared" si="2235"/>
        <v>0</v>
      </c>
      <c r="T3962" s="53">
        <v>2</v>
      </c>
      <c r="U3962" s="54">
        <v>6</v>
      </c>
      <c r="V3962" s="55">
        <v>489</v>
      </c>
      <c r="W3962" s="48">
        <f t="shared" si="2241"/>
        <v>1188</v>
      </c>
      <c r="X3962" s="32">
        <v>47615</v>
      </c>
      <c r="Y3962" s="31">
        <f t="shared" si="2236"/>
        <v>1.0269872939199832E-2</v>
      </c>
      <c r="Z3962" s="30">
        <f t="shared" si="2237"/>
        <v>1.2601071091042739E-4</v>
      </c>
      <c r="AA3962" s="10">
        <f t="shared" si="2231"/>
        <v>81.5</v>
      </c>
      <c r="AB3962" s="9" t="str">
        <f t="shared" si="2230"/>
        <v>U E</v>
      </c>
      <c r="AC3962" s="28">
        <f t="shared" si="2238"/>
        <v>1.0269872939199832E-2</v>
      </c>
      <c r="AD3962" s="29">
        <f t="shared" si="2239"/>
        <v>1.2601071091042739E-4</v>
      </c>
      <c r="AE3962" s="15">
        <f t="shared" si="2232"/>
        <v>81.5</v>
      </c>
      <c r="AF3962" s="27" t="e">
        <f t="shared" si="2242"/>
        <v>#REF!</v>
      </c>
      <c r="AG3962" s="7" t="e">
        <f t="shared" si="2242"/>
        <v>#REF!</v>
      </c>
      <c r="AH3962" s="17" t="e">
        <f t="shared" si="2233"/>
        <v>#REF!</v>
      </c>
      <c r="AI3962" s="26" t="e">
        <f t="shared" si="2243"/>
        <v>#REF!</v>
      </c>
      <c r="AJ3962" s="22" t="e">
        <f t="shared" si="2243"/>
        <v>#REF!</v>
      </c>
      <c r="AK3962" s="25" t="e">
        <f t="shared" si="2234"/>
        <v>#REF!</v>
      </c>
      <c r="AL3962" s="60">
        <f t="shared" si="2240"/>
        <v>39872</v>
      </c>
      <c r="AM3962" s="2"/>
    </row>
    <row r="3963" spans="1:39" ht="11.25" x14ac:dyDescent="0.2">
      <c r="A3963" s="2" t="s">
        <v>5</v>
      </c>
      <c r="B3963" s="2" t="str">
        <f t="shared" si="2244"/>
        <v>CACY2009</v>
      </c>
      <c r="C3963" s="2" t="s">
        <v>33</v>
      </c>
      <c r="D3963" s="4">
        <v>39871</v>
      </c>
      <c r="K3963" s="54">
        <f t="shared" si="2235"/>
        <v>0</v>
      </c>
      <c r="T3963" s="53">
        <v>1</v>
      </c>
      <c r="U3963" s="54">
        <v>7</v>
      </c>
      <c r="V3963" s="55">
        <v>1967</v>
      </c>
      <c r="W3963" s="48">
        <f t="shared" si="2241"/>
        <v>1186</v>
      </c>
      <c r="X3963" s="32">
        <v>47615</v>
      </c>
      <c r="Y3963" s="31">
        <f t="shared" si="2236"/>
        <v>4.1310511393468446E-2</v>
      </c>
      <c r="Z3963" s="30">
        <f t="shared" si="2237"/>
        <v>1.4701249606216527E-4</v>
      </c>
      <c r="AA3963" s="10">
        <f t="shared" si="2231"/>
        <v>281.00000000000006</v>
      </c>
      <c r="AB3963" s="9" t="str">
        <f t="shared" ref="AB3963:AB4025" si="2245">IF(E3963&gt;0,"M E","U E")</f>
        <v>U E</v>
      </c>
      <c r="AC3963" s="28">
        <f t="shared" si="2238"/>
        <v>4.1310511393468446E-2</v>
      </c>
      <c r="AD3963" s="29">
        <f t="shared" si="2239"/>
        <v>1.4701249606216527E-4</v>
      </c>
      <c r="AE3963" s="15">
        <f t="shared" si="2232"/>
        <v>281.00000000000006</v>
      </c>
      <c r="AF3963" s="27" t="e">
        <f t="shared" si="2242"/>
        <v>#REF!</v>
      </c>
      <c r="AG3963" s="7" t="e">
        <f t="shared" si="2242"/>
        <v>#REF!</v>
      </c>
      <c r="AH3963" s="17" t="e">
        <f t="shared" si="2233"/>
        <v>#REF!</v>
      </c>
      <c r="AI3963" s="26" t="e">
        <f t="shared" si="2243"/>
        <v>#REF!</v>
      </c>
      <c r="AJ3963" s="22" t="e">
        <f t="shared" si="2243"/>
        <v>#REF!</v>
      </c>
      <c r="AK3963" s="25" t="e">
        <f t="shared" si="2234"/>
        <v>#REF!</v>
      </c>
      <c r="AL3963" s="60">
        <f t="shared" si="2240"/>
        <v>39871</v>
      </c>
      <c r="AM3963" s="2"/>
    </row>
    <row r="3964" spans="1:39" ht="11.25" x14ac:dyDescent="0.2">
      <c r="A3964" s="2" t="s">
        <v>5</v>
      </c>
      <c r="B3964" s="2" t="str">
        <f t="shared" si="2244"/>
        <v>CACY2009</v>
      </c>
      <c r="C3964" s="2" t="s">
        <v>33</v>
      </c>
      <c r="D3964" s="4">
        <v>39870</v>
      </c>
      <c r="K3964" s="54">
        <f t="shared" si="2235"/>
        <v>0</v>
      </c>
      <c r="T3964" s="53">
        <v>3</v>
      </c>
      <c r="U3964" s="54">
        <v>9</v>
      </c>
      <c r="V3964" s="55">
        <v>1203</v>
      </c>
      <c r="W3964" s="48">
        <f t="shared" si="2241"/>
        <v>1185</v>
      </c>
      <c r="X3964" s="32">
        <v>47615</v>
      </c>
      <c r="Y3964" s="31">
        <f t="shared" si="2236"/>
        <v>2.5265147537540691E-2</v>
      </c>
      <c r="Z3964" s="30">
        <f t="shared" si="2237"/>
        <v>1.8901606636564109E-4</v>
      </c>
      <c r="AA3964" s="10">
        <f t="shared" si="2231"/>
        <v>133.66666666666666</v>
      </c>
      <c r="AB3964" s="9" t="str">
        <f t="shared" si="2245"/>
        <v>U E</v>
      </c>
      <c r="AC3964" s="28">
        <f t="shared" si="2238"/>
        <v>2.5265147537540691E-2</v>
      </c>
      <c r="AD3964" s="29">
        <f t="shared" si="2239"/>
        <v>1.8901606636564109E-4</v>
      </c>
      <c r="AE3964" s="15">
        <f t="shared" si="2232"/>
        <v>133.66666666666666</v>
      </c>
      <c r="AF3964" s="27" t="e">
        <f t="shared" si="2242"/>
        <v>#REF!</v>
      </c>
      <c r="AG3964" s="7" t="e">
        <f t="shared" si="2242"/>
        <v>#REF!</v>
      </c>
      <c r="AH3964" s="17" t="e">
        <f t="shared" si="2233"/>
        <v>#REF!</v>
      </c>
      <c r="AI3964" s="26" t="e">
        <f t="shared" si="2243"/>
        <v>#REF!</v>
      </c>
      <c r="AJ3964" s="22" t="e">
        <f t="shared" si="2243"/>
        <v>#REF!</v>
      </c>
      <c r="AK3964" s="25" t="e">
        <f t="shared" si="2234"/>
        <v>#REF!</v>
      </c>
      <c r="AL3964" s="60">
        <f t="shared" si="2240"/>
        <v>39870</v>
      </c>
      <c r="AM3964" s="2"/>
    </row>
    <row r="3965" spans="1:39" ht="11.25" x14ac:dyDescent="0.2">
      <c r="A3965" s="2" t="s">
        <v>5</v>
      </c>
      <c r="B3965" s="2" t="str">
        <f t="shared" si="2244"/>
        <v>CACY2009</v>
      </c>
      <c r="C3965" s="2" t="s">
        <v>33</v>
      </c>
      <c r="D3965" s="4">
        <v>39869</v>
      </c>
      <c r="K3965" s="54">
        <f t="shared" si="2235"/>
        <v>0</v>
      </c>
      <c r="T3965" s="53">
        <v>3</v>
      </c>
      <c r="U3965" s="54">
        <v>17</v>
      </c>
      <c r="V3965" s="55">
        <v>823</v>
      </c>
      <c r="W3965" s="48">
        <f t="shared" si="2241"/>
        <v>1185</v>
      </c>
      <c r="X3965" s="32">
        <v>47615</v>
      </c>
      <c r="Y3965" s="31">
        <f t="shared" si="2236"/>
        <v>1.7284469179880291E-2</v>
      </c>
      <c r="Z3965" s="30">
        <f t="shared" si="2237"/>
        <v>3.5703034757954424E-4</v>
      </c>
      <c r="AA3965" s="10">
        <f t="shared" ref="AA3965:AA4027" si="2246">IF(Z3965=0,0,Y3965/Z3965)</f>
        <v>48.411764705882362</v>
      </c>
      <c r="AB3965" s="9" t="str">
        <f t="shared" si="2245"/>
        <v>U E</v>
      </c>
      <c r="AC3965" s="28">
        <f t="shared" si="2238"/>
        <v>1.7284469179880291E-2</v>
      </c>
      <c r="AD3965" s="29">
        <f t="shared" si="2239"/>
        <v>3.5703034757954424E-4</v>
      </c>
      <c r="AE3965" s="15">
        <f t="shared" ref="AE3965:AE4027" si="2247">IF(AD3965=0,0,AC3965/AD3965)</f>
        <v>48.411764705882362</v>
      </c>
      <c r="AF3965" s="27" t="e">
        <f t="shared" si="2242"/>
        <v>#REF!</v>
      </c>
      <c r="AG3965" s="7" t="e">
        <f t="shared" si="2242"/>
        <v>#REF!</v>
      </c>
      <c r="AH3965" s="17" t="e">
        <f t="shared" ref="AH3965:AH4027" si="2248">AF3965/AG3965</f>
        <v>#REF!</v>
      </c>
      <c r="AI3965" s="26" t="e">
        <f t="shared" si="2243"/>
        <v>#REF!</v>
      </c>
      <c r="AJ3965" s="22" t="e">
        <f t="shared" si="2243"/>
        <v>#REF!</v>
      </c>
      <c r="AK3965" s="25" t="e">
        <f t="shared" ref="AK3965:AK4027" si="2249">AI3965/AJ3965</f>
        <v>#REF!</v>
      </c>
      <c r="AL3965" s="60">
        <f t="shared" si="2240"/>
        <v>39869</v>
      </c>
      <c r="AM3965" s="2"/>
    </row>
    <row r="3966" spans="1:39" ht="11.25" x14ac:dyDescent="0.2">
      <c r="A3966" s="2" t="s">
        <v>5</v>
      </c>
      <c r="B3966" s="2" t="str">
        <f t="shared" si="2244"/>
        <v>CACY2009</v>
      </c>
      <c r="C3966" s="2" t="s">
        <v>33</v>
      </c>
      <c r="D3966" s="4">
        <v>39868</v>
      </c>
      <c r="K3966" s="54">
        <f t="shared" si="2235"/>
        <v>0</v>
      </c>
      <c r="T3966" s="53">
        <v>1</v>
      </c>
      <c r="U3966" s="54">
        <v>1</v>
      </c>
      <c r="V3966" s="55">
        <v>88</v>
      </c>
      <c r="W3966" s="48">
        <f t="shared" si="2241"/>
        <v>1186</v>
      </c>
      <c r="X3966" s="32">
        <v>47615</v>
      </c>
      <c r="Y3966" s="31">
        <f t="shared" si="2236"/>
        <v>1.848157093352935E-3</v>
      </c>
      <c r="Z3966" s="30">
        <f t="shared" si="2237"/>
        <v>2.1001785151737897E-5</v>
      </c>
      <c r="AA3966" s="10">
        <f t="shared" si="2246"/>
        <v>88</v>
      </c>
      <c r="AB3966" s="9" t="str">
        <f t="shared" si="2245"/>
        <v>U E</v>
      </c>
      <c r="AC3966" s="28">
        <f t="shared" si="2238"/>
        <v>1.848157093352935E-3</v>
      </c>
      <c r="AD3966" s="29">
        <f t="shared" si="2239"/>
        <v>2.1001785151737897E-5</v>
      </c>
      <c r="AE3966" s="15">
        <f t="shared" si="2247"/>
        <v>88</v>
      </c>
      <c r="AF3966" s="27" t="e">
        <f t="shared" si="2242"/>
        <v>#REF!</v>
      </c>
      <c r="AG3966" s="7" t="e">
        <f t="shared" si="2242"/>
        <v>#REF!</v>
      </c>
      <c r="AH3966" s="17" t="e">
        <f t="shared" si="2248"/>
        <v>#REF!</v>
      </c>
      <c r="AI3966" s="26" t="e">
        <f t="shared" si="2243"/>
        <v>#REF!</v>
      </c>
      <c r="AJ3966" s="22" t="e">
        <f t="shared" si="2243"/>
        <v>#REF!</v>
      </c>
      <c r="AK3966" s="25" t="e">
        <f t="shared" si="2249"/>
        <v>#REF!</v>
      </c>
      <c r="AL3966" s="60">
        <f t="shared" si="2240"/>
        <v>39868</v>
      </c>
      <c r="AM3966" s="2"/>
    </row>
    <row r="3967" spans="1:39" ht="11.25" x14ac:dyDescent="0.2">
      <c r="A3967" s="2" t="s">
        <v>5</v>
      </c>
      <c r="B3967" s="2" t="str">
        <f t="shared" si="2244"/>
        <v>CACY2009</v>
      </c>
      <c r="C3967" s="2" t="s">
        <v>33</v>
      </c>
      <c r="D3967" s="4">
        <v>39867</v>
      </c>
      <c r="K3967" s="54">
        <f t="shared" si="2235"/>
        <v>0</v>
      </c>
      <c r="T3967" s="53">
        <v>36</v>
      </c>
      <c r="U3967" s="54">
        <v>1216</v>
      </c>
      <c r="V3967" s="55">
        <v>317711</v>
      </c>
      <c r="W3967" s="48">
        <f t="shared" si="2241"/>
        <v>1185</v>
      </c>
      <c r="X3967" s="32">
        <v>47615</v>
      </c>
      <c r="Y3967" s="31">
        <f t="shared" si="2236"/>
        <v>6.6724981623437989</v>
      </c>
      <c r="Z3967" s="30">
        <f t="shared" si="2237"/>
        <v>2.5538170744513283E-2</v>
      </c>
      <c r="AA3967" s="10">
        <f t="shared" si="2246"/>
        <v>261.2754934210526</v>
      </c>
      <c r="AB3967" s="9" t="str">
        <f t="shared" si="2245"/>
        <v>U E</v>
      </c>
      <c r="AC3967" s="28">
        <f t="shared" si="2238"/>
        <v>6.6724981623437989</v>
      </c>
      <c r="AD3967" s="29">
        <f t="shared" si="2239"/>
        <v>2.5538170744513283E-2</v>
      </c>
      <c r="AE3967" s="15">
        <f t="shared" si="2247"/>
        <v>261.2754934210526</v>
      </c>
      <c r="AF3967" s="27" t="e">
        <f t="shared" si="2242"/>
        <v>#REF!</v>
      </c>
      <c r="AG3967" s="7" t="e">
        <f t="shared" si="2242"/>
        <v>#REF!</v>
      </c>
      <c r="AH3967" s="17" t="e">
        <f t="shared" si="2248"/>
        <v>#REF!</v>
      </c>
      <c r="AI3967" s="26" t="e">
        <f t="shared" si="2243"/>
        <v>#REF!</v>
      </c>
      <c r="AJ3967" s="22" t="e">
        <f t="shared" si="2243"/>
        <v>#REF!</v>
      </c>
      <c r="AK3967" s="25" t="e">
        <f t="shared" si="2249"/>
        <v>#REF!</v>
      </c>
      <c r="AL3967" s="60">
        <f t="shared" si="2240"/>
        <v>39867</v>
      </c>
      <c r="AM3967" s="2"/>
    </row>
    <row r="3968" spans="1:39" ht="11.25" x14ac:dyDescent="0.2">
      <c r="A3968" s="2" t="s">
        <v>5</v>
      </c>
      <c r="B3968" s="2" t="str">
        <f t="shared" si="2244"/>
        <v>CACY2009</v>
      </c>
      <c r="C3968" s="2" t="s">
        <v>33</v>
      </c>
      <c r="D3968" s="4">
        <v>39866</v>
      </c>
      <c r="K3968" s="54">
        <f t="shared" si="2235"/>
        <v>0</v>
      </c>
      <c r="T3968" s="53">
        <v>1</v>
      </c>
      <c r="U3968" s="54">
        <v>1</v>
      </c>
      <c r="V3968" s="55">
        <v>79</v>
      </c>
      <c r="W3968" s="48">
        <f t="shared" si="2241"/>
        <v>1156</v>
      </c>
      <c r="X3968" s="32">
        <v>47615</v>
      </c>
      <c r="Y3968" s="31">
        <f t="shared" si="2236"/>
        <v>1.659141026987294E-3</v>
      </c>
      <c r="Z3968" s="30">
        <f t="shared" si="2237"/>
        <v>2.1001785151737897E-5</v>
      </c>
      <c r="AA3968" s="10">
        <f t="shared" si="2246"/>
        <v>79</v>
      </c>
      <c r="AB3968" s="9" t="str">
        <f t="shared" si="2245"/>
        <v>U E</v>
      </c>
      <c r="AC3968" s="28">
        <f t="shared" si="2238"/>
        <v>1.659141026987294E-3</v>
      </c>
      <c r="AD3968" s="29">
        <f t="shared" si="2239"/>
        <v>2.1001785151737897E-5</v>
      </c>
      <c r="AE3968" s="15">
        <f t="shared" si="2247"/>
        <v>79</v>
      </c>
      <c r="AF3968" s="27" t="e">
        <f t="shared" si="2242"/>
        <v>#REF!</v>
      </c>
      <c r="AG3968" s="7" t="e">
        <f t="shared" si="2242"/>
        <v>#REF!</v>
      </c>
      <c r="AH3968" s="17" t="e">
        <f t="shared" si="2248"/>
        <v>#REF!</v>
      </c>
      <c r="AI3968" s="26" t="e">
        <f t="shared" si="2243"/>
        <v>#REF!</v>
      </c>
      <c r="AJ3968" s="22" t="e">
        <f t="shared" si="2243"/>
        <v>#REF!</v>
      </c>
      <c r="AK3968" s="25" t="e">
        <f t="shared" si="2249"/>
        <v>#REF!</v>
      </c>
      <c r="AL3968" s="60">
        <f t="shared" si="2240"/>
        <v>39866</v>
      </c>
      <c r="AM3968" s="2"/>
    </row>
    <row r="3969" spans="1:39" ht="11.25" x14ac:dyDescent="0.2">
      <c r="A3969" s="2" t="s">
        <v>5</v>
      </c>
      <c r="B3969" s="2" t="str">
        <f t="shared" si="2244"/>
        <v>CACY2009</v>
      </c>
      <c r="C3969" s="2" t="s">
        <v>33</v>
      </c>
      <c r="D3969" s="4">
        <v>39865</v>
      </c>
      <c r="K3969" s="54">
        <f t="shared" si="2235"/>
        <v>0</v>
      </c>
      <c r="T3969" s="53">
        <v>2</v>
      </c>
      <c r="U3969" s="54">
        <v>632</v>
      </c>
      <c r="V3969" s="55">
        <v>166842</v>
      </c>
      <c r="W3969" s="48">
        <f t="shared" si="2241"/>
        <v>1155</v>
      </c>
      <c r="X3969" s="32">
        <v>47615</v>
      </c>
      <c r="Y3969" s="31">
        <f t="shared" si="2236"/>
        <v>3.5039798382862544</v>
      </c>
      <c r="Z3969" s="30">
        <f t="shared" si="2237"/>
        <v>1.3273128215898352E-2</v>
      </c>
      <c r="AA3969" s="10">
        <f t="shared" si="2246"/>
        <v>263.99050632911394</v>
      </c>
      <c r="AB3969" s="9" t="str">
        <f t="shared" si="2245"/>
        <v>U E</v>
      </c>
      <c r="AC3969" s="28">
        <f t="shared" si="2238"/>
        <v>3.5039798382862544</v>
      </c>
      <c r="AD3969" s="29">
        <f t="shared" si="2239"/>
        <v>1.3273128215898352E-2</v>
      </c>
      <c r="AE3969" s="15">
        <f t="shared" si="2247"/>
        <v>263.99050632911394</v>
      </c>
      <c r="AF3969" s="27" t="e">
        <f t="shared" si="2242"/>
        <v>#REF!</v>
      </c>
      <c r="AG3969" s="7" t="e">
        <f t="shared" si="2242"/>
        <v>#REF!</v>
      </c>
      <c r="AH3969" s="17" t="e">
        <f t="shared" si="2248"/>
        <v>#REF!</v>
      </c>
      <c r="AI3969" s="26" t="e">
        <f t="shared" si="2243"/>
        <v>#REF!</v>
      </c>
      <c r="AJ3969" s="22" t="e">
        <f t="shared" si="2243"/>
        <v>#REF!</v>
      </c>
      <c r="AK3969" s="25" t="e">
        <f t="shared" si="2249"/>
        <v>#REF!</v>
      </c>
      <c r="AL3969" s="60">
        <f t="shared" si="2240"/>
        <v>39865</v>
      </c>
      <c r="AM3969" s="2"/>
    </row>
    <row r="3970" spans="1:39" ht="11.25" x14ac:dyDescent="0.2">
      <c r="A3970" s="2" t="s">
        <v>5</v>
      </c>
      <c r="B3970" s="2" t="str">
        <f t="shared" si="2244"/>
        <v>CACY2009</v>
      </c>
      <c r="C3970" s="2" t="s">
        <v>33</v>
      </c>
      <c r="D3970" s="4">
        <v>39864</v>
      </c>
      <c r="K3970" s="54">
        <f t="shared" si="2235"/>
        <v>0</v>
      </c>
      <c r="T3970" s="53">
        <v>4</v>
      </c>
      <c r="U3970" s="54">
        <v>38</v>
      </c>
      <c r="V3970" s="55">
        <v>3041</v>
      </c>
      <c r="W3970" s="48">
        <f t="shared" si="2241"/>
        <v>1154</v>
      </c>
      <c r="X3970" s="32">
        <v>47615</v>
      </c>
      <c r="Y3970" s="31">
        <f t="shared" si="2236"/>
        <v>6.386642864643495E-2</v>
      </c>
      <c r="Z3970" s="30">
        <f t="shared" si="2237"/>
        <v>7.980678357660401E-4</v>
      </c>
      <c r="AA3970" s="10">
        <f t="shared" si="2246"/>
        <v>80.026315789473685</v>
      </c>
      <c r="AB3970" s="9" t="str">
        <f t="shared" si="2245"/>
        <v>U E</v>
      </c>
      <c r="AC3970" s="28">
        <f t="shared" si="2238"/>
        <v>6.386642864643495E-2</v>
      </c>
      <c r="AD3970" s="29">
        <f t="shared" si="2239"/>
        <v>7.980678357660401E-4</v>
      </c>
      <c r="AE3970" s="15">
        <f t="shared" si="2247"/>
        <v>80.026315789473685</v>
      </c>
      <c r="AF3970" s="27" t="e">
        <f t="shared" si="2242"/>
        <v>#REF!</v>
      </c>
      <c r="AG3970" s="7" t="e">
        <f t="shared" si="2242"/>
        <v>#REF!</v>
      </c>
      <c r="AH3970" s="17" t="e">
        <f t="shared" si="2248"/>
        <v>#REF!</v>
      </c>
      <c r="AI3970" s="26" t="e">
        <f t="shared" si="2243"/>
        <v>#REF!</v>
      </c>
      <c r="AJ3970" s="22" t="e">
        <f t="shared" si="2243"/>
        <v>#REF!</v>
      </c>
      <c r="AK3970" s="25" t="e">
        <f t="shared" si="2249"/>
        <v>#REF!</v>
      </c>
      <c r="AL3970" s="60">
        <f t="shared" si="2240"/>
        <v>39864</v>
      </c>
      <c r="AM3970" s="2"/>
    </row>
    <row r="3971" spans="1:39" ht="11.25" x14ac:dyDescent="0.2">
      <c r="A3971" s="2" t="s">
        <v>5</v>
      </c>
      <c r="B3971" s="2" t="str">
        <f t="shared" si="2244"/>
        <v>CACY2009</v>
      </c>
      <c r="C3971" s="2" t="s">
        <v>33</v>
      </c>
      <c r="D3971" s="4">
        <v>39863</v>
      </c>
      <c r="K3971" s="54">
        <f t="shared" si="2235"/>
        <v>0</v>
      </c>
      <c r="T3971" s="53">
        <v>4</v>
      </c>
      <c r="U3971" s="54">
        <v>191</v>
      </c>
      <c r="V3971" s="55">
        <v>11818</v>
      </c>
      <c r="W3971" s="48">
        <f t="shared" si="2241"/>
        <v>1150</v>
      </c>
      <c r="X3971" s="32">
        <v>47615</v>
      </c>
      <c r="Y3971" s="31">
        <f t="shared" si="2236"/>
        <v>0.24819909692323847</v>
      </c>
      <c r="Z3971" s="30">
        <f t="shared" si="2237"/>
        <v>4.0113409639819381E-3</v>
      </c>
      <c r="AA3971" s="10">
        <f t="shared" si="2246"/>
        <v>61.874345549738223</v>
      </c>
      <c r="AB3971" s="9" t="str">
        <f t="shared" si="2245"/>
        <v>U E</v>
      </c>
      <c r="AC3971" s="28">
        <f t="shared" si="2238"/>
        <v>0.24819909692323847</v>
      </c>
      <c r="AD3971" s="29">
        <f t="shared" si="2239"/>
        <v>4.0113409639819381E-3</v>
      </c>
      <c r="AE3971" s="15">
        <f t="shared" si="2247"/>
        <v>61.874345549738223</v>
      </c>
      <c r="AF3971" s="27" t="e">
        <f t="shared" si="2242"/>
        <v>#REF!</v>
      </c>
      <c r="AG3971" s="7" t="e">
        <f t="shared" si="2242"/>
        <v>#REF!</v>
      </c>
      <c r="AH3971" s="17" t="e">
        <f t="shared" si="2248"/>
        <v>#REF!</v>
      </c>
      <c r="AI3971" s="26" t="e">
        <f t="shared" si="2243"/>
        <v>#REF!</v>
      </c>
      <c r="AJ3971" s="22" t="e">
        <f t="shared" si="2243"/>
        <v>#REF!</v>
      </c>
      <c r="AK3971" s="25" t="e">
        <f t="shared" si="2249"/>
        <v>#REF!</v>
      </c>
      <c r="AL3971" s="60">
        <f t="shared" si="2240"/>
        <v>39863</v>
      </c>
      <c r="AM3971" s="2"/>
    </row>
    <row r="3972" spans="1:39" ht="11.25" x14ac:dyDescent="0.2">
      <c r="A3972" s="2" t="s">
        <v>5</v>
      </c>
      <c r="B3972" s="2" t="str">
        <f t="shared" si="2244"/>
        <v>CACY2009</v>
      </c>
      <c r="C3972" s="2" t="s">
        <v>33</v>
      </c>
      <c r="D3972" s="4">
        <v>39862</v>
      </c>
      <c r="K3972" s="54">
        <f t="shared" si="2235"/>
        <v>0</v>
      </c>
      <c r="T3972" s="53">
        <v>4</v>
      </c>
      <c r="U3972" s="54">
        <v>5</v>
      </c>
      <c r="V3972" s="55">
        <v>1149</v>
      </c>
      <c r="W3972" s="48">
        <f t="shared" si="2241"/>
        <v>1147</v>
      </c>
      <c r="X3972" s="32">
        <v>47615</v>
      </c>
      <c r="Y3972" s="31">
        <f t="shared" si="2236"/>
        <v>2.4131051139346844E-2</v>
      </c>
      <c r="Z3972" s="30">
        <f t="shared" si="2237"/>
        <v>1.0500892575868948E-4</v>
      </c>
      <c r="AA3972" s="10">
        <f t="shared" si="2246"/>
        <v>229.8</v>
      </c>
      <c r="AB3972" s="9" t="str">
        <f t="shared" si="2245"/>
        <v>U E</v>
      </c>
      <c r="AC3972" s="28">
        <f t="shared" si="2238"/>
        <v>2.4131051139346844E-2</v>
      </c>
      <c r="AD3972" s="29">
        <f t="shared" si="2239"/>
        <v>1.0500892575868948E-4</v>
      </c>
      <c r="AE3972" s="15">
        <f t="shared" si="2247"/>
        <v>229.8</v>
      </c>
      <c r="AF3972" s="27" t="e">
        <f t="shared" si="2242"/>
        <v>#REF!</v>
      </c>
      <c r="AG3972" s="7" t="e">
        <f t="shared" si="2242"/>
        <v>#REF!</v>
      </c>
      <c r="AH3972" s="17" t="e">
        <f t="shared" si="2248"/>
        <v>#REF!</v>
      </c>
      <c r="AI3972" s="26" t="e">
        <f t="shared" si="2243"/>
        <v>#REF!</v>
      </c>
      <c r="AJ3972" s="22" t="e">
        <f t="shared" si="2243"/>
        <v>#REF!</v>
      </c>
      <c r="AK3972" s="25" t="e">
        <f t="shared" si="2249"/>
        <v>#REF!</v>
      </c>
      <c r="AL3972" s="60">
        <f t="shared" si="2240"/>
        <v>39862</v>
      </c>
      <c r="AM3972" s="2"/>
    </row>
    <row r="3973" spans="1:39" ht="11.25" x14ac:dyDescent="0.2">
      <c r="A3973" s="2" t="s">
        <v>5</v>
      </c>
      <c r="B3973" s="2" t="str">
        <f t="shared" si="2244"/>
        <v>CACY2009</v>
      </c>
      <c r="C3973" s="2" t="s">
        <v>33</v>
      </c>
      <c r="D3973" s="4">
        <v>39861</v>
      </c>
      <c r="K3973" s="54">
        <f t="shared" ref="K3973:K4035" si="2250">L3973-J3973</f>
        <v>0</v>
      </c>
      <c r="T3973" s="53">
        <v>10</v>
      </c>
      <c r="U3973" s="54">
        <v>86</v>
      </c>
      <c r="V3973" s="55">
        <v>13345</v>
      </c>
      <c r="W3973" s="48">
        <f t="shared" si="2241"/>
        <v>1146</v>
      </c>
      <c r="X3973" s="32">
        <v>47615</v>
      </c>
      <c r="Y3973" s="31">
        <f t="shared" si="2236"/>
        <v>0.28026882284994226</v>
      </c>
      <c r="Z3973" s="30">
        <f t="shared" si="2237"/>
        <v>1.8061535230494592E-3</v>
      </c>
      <c r="AA3973" s="10">
        <f t="shared" si="2246"/>
        <v>155.17441860465118</v>
      </c>
      <c r="AB3973" s="9" t="str">
        <f t="shared" si="2245"/>
        <v>U E</v>
      </c>
      <c r="AC3973" s="28">
        <f t="shared" si="2238"/>
        <v>0.28026882284994226</v>
      </c>
      <c r="AD3973" s="29">
        <f t="shared" si="2239"/>
        <v>1.8061535230494592E-3</v>
      </c>
      <c r="AE3973" s="15">
        <f t="shared" si="2247"/>
        <v>155.17441860465118</v>
      </c>
      <c r="AF3973" s="27" t="e">
        <f t="shared" si="2242"/>
        <v>#REF!</v>
      </c>
      <c r="AG3973" s="7" t="e">
        <f t="shared" si="2242"/>
        <v>#REF!</v>
      </c>
      <c r="AH3973" s="17" t="e">
        <f t="shared" si="2248"/>
        <v>#REF!</v>
      </c>
      <c r="AI3973" s="26" t="e">
        <f t="shared" si="2243"/>
        <v>#REF!</v>
      </c>
      <c r="AJ3973" s="22" t="e">
        <f t="shared" si="2243"/>
        <v>#REF!</v>
      </c>
      <c r="AK3973" s="25" t="e">
        <f t="shared" si="2249"/>
        <v>#REF!</v>
      </c>
      <c r="AL3973" s="60">
        <f t="shared" si="2240"/>
        <v>39861</v>
      </c>
      <c r="AM3973" s="2"/>
    </row>
    <row r="3974" spans="1:39" ht="11.25" x14ac:dyDescent="0.2">
      <c r="A3974" s="2" t="s">
        <v>5</v>
      </c>
      <c r="B3974" s="2" t="str">
        <f t="shared" si="2244"/>
        <v>CACY2009</v>
      </c>
      <c r="C3974" s="2" t="s">
        <v>33</v>
      </c>
      <c r="D3974" s="4">
        <v>39860</v>
      </c>
      <c r="K3974" s="54">
        <f t="shared" si="2250"/>
        <v>0</v>
      </c>
      <c r="T3974" s="53">
        <v>11</v>
      </c>
      <c r="U3974" s="54">
        <v>216</v>
      </c>
      <c r="V3974" s="55">
        <v>112890</v>
      </c>
      <c r="W3974" s="48">
        <f t="shared" si="2241"/>
        <v>1138</v>
      </c>
      <c r="X3974" s="32">
        <v>47615</v>
      </c>
      <c r="Y3974" s="31">
        <f t="shared" si="2236"/>
        <v>2.3708915257796912</v>
      </c>
      <c r="Z3974" s="30">
        <f t="shared" si="2237"/>
        <v>4.5363855927753856E-3</v>
      </c>
      <c r="AA3974" s="10">
        <f t="shared" si="2246"/>
        <v>522.63888888888891</v>
      </c>
      <c r="AB3974" s="9" t="str">
        <f t="shared" si="2245"/>
        <v>U E</v>
      </c>
      <c r="AC3974" s="28">
        <f t="shared" si="2238"/>
        <v>2.3708915257796912</v>
      </c>
      <c r="AD3974" s="29">
        <f t="shared" si="2239"/>
        <v>4.5363855927753856E-3</v>
      </c>
      <c r="AE3974" s="15">
        <f t="shared" si="2247"/>
        <v>522.63888888888891</v>
      </c>
      <c r="AF3974" s="27" t="e">
        <f t="shared" si="2242"/>
        <v>#REF!</v>
      </c>
      <c r="AG3974" s="7" t="e">
        <f t="shared" si="2242"/>
        <v>#REF!</v>
      </c>
      <c r="AH3974" s="17" t="e">
        <f t="shared" si="2248"/>
        <v>#REF!</v>
      </c>
      <c r="AI3974" s="26" t="e">
        <f t="shared" si="2243"/>
        <v>#REF!</v>
      </c>
      <c r="AJ3974" s="22" t="e">
        <f t="shared" si="2243"/>
        <v>#REF!</v>
      </c>
      <c r="AK3974" s="25" t="e">
        <f t="shared" si="2249"/>
        <v>#REF!</v>
      </c>
      <c r="AL3974" s="60">
        <f t="shared" si="2240"/>
        <v>39860</v>
      </c>
      <c r="AM3974" s="2"/>
    </row>
    <row r="3975" spans="1:39" ht="11.25" x14ac:dyDescent="0.2">
      <c r="A3975" s="2" t="s">
        <v>5</v>
      </c>
      <c r="B3975" s="2" t="str">
        <f t="shared" si="2244"/>
        <v>CACY2009</v>
      </c>
      <c r="C3975" s="2" t="s">
        <v>33</v>
      </c>
      <c r="D3975" s="4">
        <v>39859</v>
      </c>
      <c r="K3975" s="54">
        <f t="shared" si="2250"/>
        <v>0</v>
      </c>
      <c r="T3975" s="53">
        <v>43</v>
      </c>
      <c r="U3975" s="54">
        <v>4122</v>
      </c>
      <c r="V3975" s="55">
        <v>1337911</v>
      </c>
      <c r="W3975" s="48">
        <f t="shared" si="2241"/>
        <v>1129</v>
      </c>
      <c r="X3975" s="32">
        <v>47615</v>
      </c>
      <c r="Y3975" s="31">
        <f t="shared" si="2236"/>
        <v>28.098519374146804</v>
      </c>
      <c r="Z3975" s="30">
        <f t="shared" si="2237"/>
        <v>8.6569358395463619E-2</v>
      </c>
      <c r="AA3975" s="10">
        <f t="shared" si="2246"/>
        <v>324.57811741872877</v>
      </c>
      <c r="AB3975" s="9" t="str">
        <f t="shared" si="2245"/>
        <v>U E</v>
      </c>
      <c r="AC3975" s="28">
        <f t="shared" si="2238"/>
        <v>28.098519374146804</v>
      </c>
      <c r="AD3975" s="29">
        <f t="shared" si="2239"/>
        <v>8.6569358395463619E-2</v>
      </c>
      <c r="AE3975" s="15">
        <f t="shared" si="2247"/>
        <v>324.57811741872877</v>
      </c>
      <c r="AF3975" s="27" t="e">
        <f t="shared" si="2242"/>
        <v>#REF!</v>
      </c>
      <c r="AG3975" s="7" t="e">
        <f t="shared" si="2242"/>
        <v>#REF!</v>
      </c>
      <c r="AH3975" s="17" t="e">
        <f t="shared" si="2248"/>
        <v>#REF!</v>
      </c>
      <c r="AI3975" s="26" t="e">
        <f t="shared" si="2243"/>
        <v>#REF!</v>
      </c>
      <c r="AJ3975" s="22" t="e">
        <f t="shared" si="2243"/>
        <v>#REF!</v>
      </c>
      <c r="AK3975" s="25" t="e">
        <f t="shared" si="2249"/>
        <v>#REF!</v>
      </c>
      <c r="AL3975" s="60">
        <f t="shared" si="2240"/>
        <v>39859</v>
      </c>
      <c r="AM3975" s="2"/>
    </row>
    <row r="3976" spans="1:39" ht="11.25" x14ac:dyDescent="0.2">
      <c r="A3976" s="2" t="s">
        <v>5</v>
      </c>
      <c r="B3976" s="2" t="str">
        <f t="shared" si="2244"/>
        <v>CACY2009</v>
      </c>
      <c r="C3976" s="2" t="s">
        <v>33</v>
      </c>
      <c r="D3976" s="4">
        <v>39858</v>
      </c>
      <c r="K3976" s="54">
        <f t="shared" si="2250"/>
        <v>0</v>
      </c>
      <c r="T3976" s="53">
        <v>13</v>
      </c>
      <c r="U3976" s="54">
        <v>243</v>
      </c>
      <c r="V3976" s="55">
        <v>396471</v>
      </c>
      <c r="W3976" s="48">
        <f t="shared" si="2241"/>
        <v>1092</v>
      </c>
      <c r="X3976" s="32">
        <v>47615</v>
      </c>
      <c r="Y3976" s="31">
        <f t="shared" ref="Y3976:Y4020" si="2251">V3976/X3976</f>
        <v>8.3265987608946759</v>
      </c>
      <c r="Z3976" s="30">
        <f t="shared" ref="Z3976:Z4020" si="2252">U3976/X3976</f>
        <v>5.1034337918723091E-3</v>
      </c>
      <c r="AA3976" s="10">
        <f t="shared" si="2246"/>
        <v>1631.5679012345679</v>
      </c>
      <c r="AB3976" s="9" t="str">
        <f t="shared" si="2245"/>
        <v>U E</v>
      </c>
      <c r="AC3976" s="28">
        <f t="shared" ref="AC3976:AC4020" si="2253">IF($AB3976="U E",$Y3976,(V3976-E3976)/X3976)</f>
        <v>8.3265987608946759</v>
      </c>
      <c r="AD3976" s="29">
        <f t="shared" ref="AD3976:AD4020" si="2254">IF($AB3976="U E",$Z3976,(U3976-F3976)/X3976)</f>
        <v>5.1034337918723091E-3</v>
      </c>
      <c r="AE3976" s="15">
        <f t="shared" si="2247"/>
        <v>1631.5679012345679</v>
      </c>
      <c r="AF3976" s="27" t="e">
        <f t="shared" si="2242"/>
        <v>#REF!</v>
      </c>
      <c r="AG3976" s="7" t="e">
        <f t="shared" si="2242"/>
        <v>#REF!</v>
      </c>
      <c r="AH3976" s="17" t="e">
        <f t="shared" si="2248"/>
        <v>#REF!</v>
      </c>
      <c r="AI3976" s="26" t="e">
        <f t="shared" si="2243"/>
        <v>#REF!</v>
      </c>
      <c r="AJ3976" s="22" t="e">
        <f t="shared" si="2243"/>
        <v>#REF!</v>
      </c>
      <c r="AK3976" s="25" t="e">
        <f t="shared" si="2249"/>
        <v>#REF!</v>
      </c>
      <c r="AL3976" s="60">
        <f t="shared" si="2240"/>
        <v>39858</v>
      </c>
      <c r="AM3976" s="2"/>
    </row>
    <row r="3977" spans="1:39" ht="11.25" x14ac:dyDescent="0.2">
      <c r="A3977" s="2" t="s">
        <v>5</v>
      </c>
      <c r="B3977" s="2" t="str">
        <f t="shared" si="2244"/>
        <v>CACY2009</v>
      </c>
      <c r="C3977" s="2" t="s">
        <v>33</v>
      </c>
      <c r="D3977" s="4">
        <v>39857</v>
      </c>
      <c r="K3977" s="54">
        <f t="shared" si="2250"/>
        <v>0</v>
      </c>
      <c r="T3977" s="53">
        <v>11</v>
      </c>
      <c r="U3977" s="54">
        <v>2751</v>
      </c>
      <c r="V3977" s="55">
        <v>206735</v>
      </c>
      <c r="W3977" s="48">
        <f t="shared" si="2241"/>
        <v>1099</v>
      </c>
      <c r="X3977" s="32">
        <v>47615</v>
      </c>
      <c r="Y3977" s="31">
        <f t="shared" si="2251"/>
        <v>4.3418040533445339</v>
      </c>
      <c r="Z3977" s="30">
        <f t="shared" si="2252"/>
        <v>5.7775910952430953E-2</v>
      </c>
      <c r="AA3977" s="10">
        <f t="shared" si="2246"/>
        <v>75.149036713922214</v>
      </c>
      <c r="AB3977" s="9" t="str">
        <f t="shared" si="2245"/>
        <v>U E</v>
      </c>
      <c r="AC3977" s="28">
        <f t="shared" si="2253"/>
        <v>4.3418040533445339</v>
      </c>
      <c r="AD3977" s="29">
        <f t="shared" si="2254"/>
        <v>5.7775910952430953E-2</v>
      </c>
      <c r="AE3977" s="15">
        <f t="shared" si="2247"/>
        <v>75.149036713922214</v>
      </c>
      <c r="AF3977" s="27" t="e">
        <f t="shared" si="2242"/>
        <v>#REF!</v>
      </c>
      <c r="AG3977" s="7" t="e">
        <f t="shared" si="2242"/>
        <v>#REF!</v>
      </c>
      <c r="AH3977" s="17" t="e">
        <f t="shared" si="2248"/>
        <v>#REF!</v>
      </c>
      <c r="AI3977" s="26" t="e">
        <f t="shared" si="2243"/>
        <v>#REF!</v>
      </c>
      <c r="AJ3977" s="22" t="e">
        <f t="shared" si="2243"/>
        <v>#REF!</v>
      </c>
      <c r="AK3977" s="25" t="e">
        <f t="shared" si="2249"/>
        <v>#REF!</v>
      </c>
      <c r="AL3977" s="60">
        <f t="shared" si="2240"/>
        <v>39857</v>
      </c>
      <c r="AM3977" s="2"/>
    </row>
    <row r="3978" spans="1:39" ht="11.25" x14ac:dyDescent="0.2">
      <c r="A3978" s="2" t="s">
        <v>5</v>
      </c>
      <c r="B3978" s="2" t="str">
        <f t="shared" si="2244"/>
        <v>CACY2009</v>
      </c>
      <c r="C3978" s="2" t="s">
        <v>33</v>
      </c>
      <c r="D3978" s="4">
        <v>39856</v>
      </c>
      <c r="K3978" s="54">
        <f t="shared" si="2250"/>
        <v>0</v>
      </c>
      <c r="T3978" s="53">
        <v>4</v>
      </c>
      <c r="U3978" s="54">
        <v>1137</v>
      </c>
      <c r="V3978" s="55">
        <v>201105</v>
      </c>
      <c r="W3978" s="48">
        <f t="shared" si="2241"/>
        <v>1093</v>
      </c>
      <c r="X3978" s="32">
        <v>47615</v>
      </c>
      <c r="Y3978" s="31">
        <f t="shared" si="2251"/>
        <v>4.2235640029402504</v>
      </c>
      <c r="Z3978" s="30">
        <f t="shared" si="2252"/>
        <v>2.387902971752599E-2</v>
      </c>
      <c r="AA3978" s="10">
        <f t="shared" si="2246"/>
        <v>176.87335092348286</v>
      </c>
      <c r="AB3978" s="9" t="str">
        <f t="shared" si="2245"/>
        <v>U E</v>
      </c>
      <c r="AC3978" s="28">
        <f t="shared" si="2253"/>
        <v>4.2235640029402504</v>
      </c>
      <c r="AD3978" s="29">
        <f t="shared" si="2254"/>
        <v>2.387902971752599E-2</v>
      </c>
      <c r="AE3978" s="15">
        <f t="shared" si="2247"/>
        <v>176.87335092348286</v>
      </c>
      <c r="AF3978" s="27" t="e">
        <f t="shared" si="2242"/>
        <v>#REF!</v>
      </c>
      <c r="AG3978" s="7" t="e">
        <f t="shared" si="2242"/>
        <v>#REF!</v>
      </c>
      <c r="AH3978" s="17" t="e">
        <f t="shared" si="2248"/>
        <v>#REF!</v>
      </c>
      <c r="AI3978" s="26" t="e">
        <f t="shared" si="2243"/>
        <v>#REF!</v>
      </c>
      <c r="AJ3978" s="22" t="e">
        <f t="shared" si="2243"/>
        <v>#REF!</v>
      </c>
      <c r="AK3978" s="25" t="e">
        <f t="shared" si="2249"/>
        <v>#REF!</v>
      </c>
      <c r="AL3978" s="60">
        <f t="shared" si="2240"/>
        <v>39856</v>
      </c>
      <c r="AM3978" s="2"/>
    </row>
    <row r="3979" spans="1:39" ht="11.25" x14ac:dyDescent="0.2">
      <c r="A3979" s="2" t="s">
        <v>5</v>
      </c>
      <c r="B3979" s="2" t="str">
        <f t="shared" si="2244"/>
        <v>CACY2009</v>
      </c>
      <c r="C3979" s="2" t="s">
        <v>33</v>
      </c>
      <c r="D3979" s="4">
        <v>39855</v>
      </c>
      <c r="K3979" s="54">
        <f t="shared" si="2250"/>
        <v>0</v>
      </c>
      <c r="T3979" s="53">
        <v>13</v>
      </c>
      <c r="U3979" s="54">
        <v>1265</v>
      </c>
      <c r="V3979" s="55">
        <v>276157</v>
      </c>
      <c r="W3979" s="48">
        <f t="shared" si="2241"/>
        <v>1090</v>
      </c>
      <c r="X3979" s="32">
        <v>47615</v>
      </c>
      <c r="Y3979" s="31">
        <f t="shared" si="2251"/>
        <v>5.7997899821484822</v>
      </c>
      <c r="Z3979" s="30">
        <f t="shared" si="2252"/>
        <v>2.6567258216948442E-2</v>
      </c>
      <c r="AA3979" s="10">
        <f t="shared" si="2246"/>
        <v>218.30592885375492</v>
      </c>
      <c r="AB3979" s="9" t="str">
        <f t="shared" si="2245"/>
        <v>U E</v>
      </c>
      <c r="AC3979" s="28">
        <f t="shared" si="2253"/>
        <v>5.7997899821484822</v>
      </c>
      <c r="AD3979" s="29">
        <f t="shared" si="2254"/>
        <v>2.6567258216948442E-2</v>
      </c>
      <c r="AE3979" s="15">
        <f t="shared" si="2247"/>
        <v>218.30592885375492</v>
      </c>
      <c r="AF3979" s="27" t="e">
        <f t="shared" si="2242"/>
        <v>#REF!</v>
      </c>
      <c r="AG3979" s="7" t="e">
        <f t="shared" si="2242"/>
        <v>#REF!</v>
      </c>
      <c r="AH3979" s="17" t="e">
        <f t="shared" si="2248"/>
        <v>#REF!</v>
      </c>
      <c r="AI3979" s="26" t="e">
        <f t="shared" si="2243"/>
        <v>#REF!</v>
      </c>
      <c r="AJ3979" s="22" t="e">
        <f t="shared" si="2243"/>
        <v>#REF!</v>
      </c>
      <c r="AK3979" s="25" t="e">
        <f t="shared" si="2249"/>
        <v>#REF!</v>
      </c>
      <c r="AL3979" s="60">
        <f t="shared" si="2240"/>
        <v>39855</v>
      </c>
      <c r="AM3979" s="2"/>
    </row>
    <row r="3980" spans="1:39" ht="11.25" x14ac:dyDescent="0.2">
      <c r="A3980" s="2" t="s">
        <v>5</v>
      </c>
      <c r="B3980" s="2" t="str">
        <f t="shared" si="2244"/>
        <v>CACY2009</v>
      </c>
      <c r="C3980" s="2" t="s">
        <v>33</v>
      </c>
      <c r="D3980" s="4">
        <v>39854</v>
      </c>
      <c r="K3980" s="54">
        <f t="shared" si="2250"/>
        <v>0</v>
      </c>
      <c r="T3980" s="53">
        <v>3</v>
      </c>
      <c r="U3980" s="54">
        <v>14</v>
      </c>
      <c r="V3980" s="55">
        <v>1802</v>
      </c>
      <c r="W3980" s="48">
        <f t="shared" si="2241"/>
        <v>1081</v>
      </c>
      <c r="X3980" s="32">
        <v>47615</v>
      </c>
      <c r="Y3980" s="31">
        <f t="shared" si="2251"/>
        <v>3.7845216843431694E-2</v>
      </c>
      <c r="Z3980" s="30">
        <f t="shared" si="2252"/>
        <v>2.9402499212433054E-4</v>
      </c>
      <c r="AA3980" s="10">
        <f t="shared" si="2246"/>
        <v>128.71428571428572</v>
      </c>
      <c r="AB3980" s="9" t="str">
        <f t="shared" si="2245"/>
        <v>U E</v>
      </c>
      <c r="AC3980" s="28">
        <f t="shared" si="2253"/>
        <v>3.7845216843431694E-2</v>
      </c>
      <c r="AD3980" s="29">
        <f t="shared" si="2254"/>
        <v>2.9402499212433054E-4</v>
      </c>
      <c r="AE3980" s="15">
        <f t="shared" si="2247"/>
        <v>128.71428571428572</v>
      </c>
      <c r="AF3980" s="27" t="e">
        <f t="shared" si="2242"/>
        <v>#REF!</v>
      </c>
      <c r="AG3980" s="7" t="e">
        <f t="shared" si="2242"/>
        <v>#REF!</v>
      </c>
      <c r="AH3980" s="17" t="e">
        <f t="shared" si="2248"/>
        <v>#REF!</v>
      </c>
      <c r="AI3980" s="26" t="e">
        <f t="shared" si="2243"/>
        <v>#REF!</v>
      </c>
      <c r="AJ3980" s="22" t="e">
        <f t="shared" si="2243"/>
        <v>#REF!</v>
      </c>
      <c r="AK3980" s="25" t="e">
        <f t="shared" si="2249"/>
        <v>#REF!</v>
      </c>
      <c r="AL3980" s="60">
        <f t="shared" si="2240"/>
        <v>39854</v>
      </c>
      <c r="AM3980" s="2"/>
    </row>
    <row r="3981" spans="1:39" ht="11.25" x14ac:dyDescent="0.2">
      <c r="A3981" s="2" t="s">
        <v>5</v>
      </c>
      <c r="B3981" s="2" t="str">
        <f t="shared" si="2244"/>
        <v>CACY2009</v>
      </c>
      <c r="C3981" s="2" t="s">
        <v>33</v>
      </c>
      <c r="D3981" s="4">
        <v>39853</v>
      </c>
      <c r="K3981" s="54">
        <f t="shared" si="2250"/>
        <v>0</v>
      </c>
      <c r="T3981" s="53">
        <v>2</v>
      </c>
      <c r="U3981" s="54">
        <v>24</v>
      </c>
      <c r="V3981" s="55">
        <v>761</v>
      </c>
      <c r="W3981" s="48">
        <f t="shared" si="2241"/>
        <v>1079</v>
      </c>
      <c r="X3981" s="32">
        <v>47615</v>
      </c>
      <c r="Y3981" s="31">
        <f t="shared" si="2251"/>
        <v>1.598235850047254E-2</v>
      </c>
      <c r="Z3981" s="30">
        <f t="shared" si="2252"/>
        <v>5.0404284364170956E-4</v>
      </c>
      <c r="AA3981" s="10">
        <f t="shared" si="2246"/>
        <v>31.708333333333332</v>
      </c>
      <c r="AB3981" s="9" t="str">
        <f t="shared" si="2245"/>
        <v>U E</v>
      </c>
      <c r="AC3981" s="28">
        <f t="shared" si="2253"/>
        <v>1.598235850047254E-2</v>
      </c>
      <c r="AD3981" s="29">
        <f t="shared" si="2254"/>
        <v>5.0404284364170956E-4</v>
      </c>
      <c r="AE3981" s="15">
        <f t="shared" si="2247"/>
        <v>31.708333333333332</v>
      </c>
      <c r="AF3981" s="27" t="e">
        <f t="shared" si="2242"/>
        <v>#REF!</v>
      </c>
      <c r="AG3981" s="7" t="e">
        <f t="shared" si="2242"/>
        <v>#REF!</v>
      </c>
      <c r="AH3981" s="17" t="e">
        <f t="shared" si="2248"/>
        <v>#REF!</v>
      </c>
      <c r="AI3981" s="26" t="e">
        <f t="shared" si="2243"/>
        <v>#REF!</v>
      </c>
      <c r="AJ3981" s="22" t="e">
        <f t="shared" si="2243"/>
        <v>#REF!</v>
      </c>
      <c r="AK3981" s="25" t="e">
        <f t="shared" si="2249"/>
        <v>#REF!</v>
      </c>
      <c r="AL3981" s="60">
        <f t="shared" si="2240"/>
        <v>39853</v>
      </c>
      <c r="AM3981" s="2"/>
    </row>
    <row r="3982" spans="1:39" ht="11.25" x14ac:dyDescent="0.2">
      <c r="A3982" s="2" t="s">
        <v>5</v>
      </c>
      <c r="B3982" s="2" t="str">
        <f t="shared" si="2244"/>
        <v>CACY2009</v>
      </c>
      <c r="C3982" s="2" t="s">
        <v>33</v>
      </c>
      <c r="D3982" s="4">
        <v>39852</v>
      </c>
      <c r="K3982" s="54">
        <f t="shared" si="2250"/>
        <v>0</v>
      </c>
      <c r="T3982" s="53">
        <v>1</v>
      </c>
      <c r="U3982" s="54">
        <v>145</v>
      </c>
      <c r="V3982" s="55">
        <v>18372</v>
      </c>
      <c r="W3982" s="48">
        <f t="shared" si="2241"/>
        <v>1077</v>
      </c>
      <c r="X3982" s="32">
        <v>47615</v>
      </c>
      <c r="Y3982" s="31">
        <f t="shared" si="2251"/>
        <v>0.38584479680772865</v>
      </c>
      <c r="Z3982" s="30">
        <f t="shared" si="2252"/>
        <v>3.0452588470019954E-3</v>
      </c>
      <c r="AA3982" s="10">
        <f t="shared" si="2246"/>
        <v>126.70344827586206</v>
      </c>
      <c r="AB3982" s="9" t="str">
        <f t="shared" si="2245"/>
        <v>U E</v>
      </c>
      <c r="AC3982" s="28">
        <f t="shared" si="2253"/>
        <v>0.38584479680772865</v>
      </c>
      <c r="AD3982" s="29">
        <f t="shared" si="2254"/>
        <v>3.0452588470019954E-3</v>
      </c>
      <c r="AE3982" s="15">
        <f t="shared" si="2247"/>
        <v>126.70344827586206</v>
      </c>
      <c r="AF3982" s="27" t="e">
        <f t="shared" si="2242"/>
        <v>#REF!</v>
      </c>
      <c r="AG3982" s="7" t="e">
        <f t="shared" si="2242"/>
        <v>#REF!</v>
      </c>
      <c r="AH3982" s="17" t="e">
        <f t="shared" si="2248"/>
        <v>#REF!</v>
      </c>
      <c r="AI3982" s="26" t="e">
        <f t="shared" si="2243"/>
        <v>#REF!</v>
      </c>
      <c r="AJ3982" s="22" t="e">
        <f t="shared" si="2243"/>
        <v>#REF!</v>
      </c>
      <c r="AK3982" s="25" t="e">
        <f t="shared" si="2249"/>
        <v>#REF!</v>
      </c>
      <c r="AL3982" s="60">
        <f t="shared" ref="AL3982:AL4020" si="2255">D3982</f>
        <v>39852</v>
      </c>
      <c r="AM3982" s="2"/>
    </row>
    <row r="3983" spans="1:39" ht="11.25" x14ac:dyDescent="0.2">
      <c r="A3983" s="2" t="s">
        <v>5</v>
      </c>
      <c r="B3983" s="2" t="str">
        <f t="shared" si="2244"/>
        <v>CACY2009</v>
      </c>
      <c r="C3983" s="2" t="s">
        <v>33</v>
      </c>
      <c r="D3983" s="4">
        <v>39851</v>
      </c>
      <c r="K3983" s="54">
        <f t="shared" si="2250"/>
        <v>0</v>
      </c>
      <c r="T3983" s="53"/>
      <c r="U3983" s="54"/>
      <c r="V3983" s="55"/>
      <c r="W3983" s="48">
        <f t="shared" si="2241"/>
        <v>1077</v>
      </c>
      <c r="X3983" s="32">
        <v>47615</v>
      </c>
      <c r="Y3983" s="31">
        <f t="shared" si="2251"/>
        <v>0</v>
      </c>
      <c r="Z3983" s="30">
        <f t="shared" si="2252"/>
        <v>0</v>
      </c>
      <c r="AA3983" s="10">
        <f t="shared" si="2246"/>
        <v>0</v>
      </c>
      <c r="AB3983" s="9" t="str">
        <f t="shared" si="2245"/>
        <v>U E</v>
      </c>
      <c r="AC3983" s="28">
        <f t="shared" si="2253"/>
        <v>0</v>
      </c>
      <c r="AD3983" s="29">
        <f t="shared" si="2254"/>
        <v>0</v>
      </c>
      <c r="AE3983" s="15">
        <f t="shared" si="2247"/>
        <v>0</v>
      </c>
      <c r="AF3983" s="27" t="e">
        <f t="shared" si="2242"/>
        <v>#REF!</v>
      </c>
      <c r="AG3983" s="7" t="e">
        <f t="shared" si="2242"/>
        <v>#REF!</v>
      </c>
      <c r="AH3983" s="17" t="e">
        <f t="shared" si="2248"/>
        <v>#REF!</v>
      </c>
      <c r="AI3983" s="26" t="e">
        <f t="shared" si="2243"/>
        <v>#REF!</v>
      </c>
      <c r="AJ3983" s="22" t="e">
        <f t="shared" si="2243"/>
        <v>#REF!</v>
      </c>
      <c r="AK3983" s="25" t="e">
        <f t="shared" si="2249"/>
        <v>#REF!</v>
      </c>
      <c r="AL3983" s="60">
        <f t="shared" si="2255"/>
        <v>39851</v>
      </c>
      <c r="AM3983" s="2"/>
    </row>
    <row r="3984" spans="1:39" ht="11.25" x14ac:dyDescent="0.2">
      <c r="A3984" s="2" t="s">
        <v>5</v>
      </c>
      <c r="B3984" s="2" t="str">
        <f t="shared" si="2244"/>
        <v>CACY2009</v>
      </c>
      <c r="C3984" s="2" t="s">
        <v>33</v>
      </c>
      <c r="D3984" s="4">
        <v>39850</v>
      </c>
      <c r="K3984" s="54">
        <f t="shared" si="2250"/>
        <v>0</v>
      </c>
      <c r="T3984" s="53"/>
      <c r="U3984" s="54"/>
      <c r="V3984" s="55"/>
      <c r="W3984" s="48">
        <f t="shared" si="2241"/>
        <v>1083</v>
      </c>
      <c r="X3984" s="32">
        <v>47615</v>
      </c>
      <c r="Y3984" s="31">
        <f t="shared" si="2251"/>
        <v>0</v>
      </c>
      <c r="Z3984" s="30">
        <f t="shared" si="2252"/>
        <v>0</v>
      </c>
      <c r="AA3984" s="10">
        <f t="shared" si="2246"/>
        <v>0</v>
      </c>
      <c r="AB3984" s="9" t="str">
        <f t="shared" si="2245"/>
        <v>U E</v>
      </c>
      <c r="AC3984" s="28">
        <f t="shared" si="2253"/>
        <v>0</v>
      </c>
      <c r="AD3984" s="29">
        <f t="shared" si="2254"/>
        <v>0</v>
      </c>
      <c r="AE3984" s="15">
        <f t="shared" si="2247"/>
        <v>0</v>
      </c>
      <c r="AF3984" s="27" t="e">
        <f t="shared" si="2242"/>
        <v>#REF!</v>
      </c>
      <c r="AG3984" s="7" t="e">
        <f t="shared" si="2242"/>
        <v>#REF!</v>
      </c>
      <c r="AH3984" s="17" t="e">
        <f t="shared" si="2248"/>
        <v>#REF!</v>
      </c>
      <c r="AI3984" s="26" t="e">
        <f t="shared" si="2243"/>
        <v>#REF!</v>
      </c>
      <c r="AJ3984" s="22" t="e">
        <f t="shared" si="2243"/>
        <v>#REF!</v>
      </c>
      <c r="AK3984" s="25" t="e">
        <f t="shared" si="2249"/>
        <v>#REF!</v>
      </c>
      <c r="AL3984" s="60">
        <f t="shared" si="2255"/>
        <v>39850</v>
      </c>
      <c r="AM3984" s="2"/>
    </row>
    <row r="3985" spans="1:39" ht="11.25" x14ac:dyDescent="0.2">
      <c r="A3985" s="2" t="s">
        <v>5</v>
      </c>
      <c r="B3985" s="2" t="str">
        <f t="shared" si="2244"/>
        <v>CACY2009</v>
      </c>
      <c r="C3985" s="2" t="s">
        <v>33</v>
      </c>
      <c r="D3985" s="4">
        <v>39849</v>
      </c>
      <c r="K3985" s="54">
        <f t="shared" si="2250"/>
        <v>0</v>
      </c>
      <c r="T3985" s="53">
        <v>2</v>
      </c>
      <c r="U3985" s="54">
        <v>7</v>
      </c>
      <c r="V3985" s="55">
        <v>302</v>
      </c>
      <c r="W3985" s="48">
        <f t="shared" ref="W3985:W4020" si="2256">SUM(T3985:T4340)</f>
        <v>1086</v>
      </c>
      <c r="X3985" s="32">
        <v>47615</v>
      </c>
      <c r="Y3985" s="31">
        <f t="shared" si="2251"/>
        <v>6.3425391158248448E-3</v>
      </c>
      <c r="Z3985" s="30">
        <f t="shared" si="2252"/>
        <v>1.4701249606216527E-4</v>
      </c>
      <c r="AA3985" s="10">
        <f t="shared" si="2246"/>
        <v>43.142857142857146</v>
      </c>
      <c r="AB3985" s="9" t="str">
        <f t="shared" si="2245"/>
        <v>U E</v>
      </c>
      <c r="AC3985" s="28">
        <f t="shared" si="2253"/>
        <v>6.3425391158248448E-3</v>
      </c>
      <c r="AD3985" s="29">
        <f t="shared" si="2254"/>
        <v>1.4701249606216527E-4</v>
      </c>
      <c r="AE3985" s="15">
        <f t="shared" si="2247"/>
        <v>43.142857142857146</v>
      </c>
      <c r="AF3985" s="27" t="e">
        <f t="shared" si="2242"/>
        <v>#REF!</v>
      </c>
      <c r="AG3985" s="7" t="e">
        <f t="shared" si="2242"/>
        <v>#REF!</v>
      </c>
      <c r="AH3985" s="17" t="e">
        <f t="shared" si="2248"/>
        <v>#REF!</v>
      </c>
      <c r="AI3985" s="26" t="e">
        <f t="shared" si="2243"/>
        <v>#REF!</v>
      </c>
      <c r="AJ3985" s="22" t="e">
        <f t="shared" si="2243"/>
        <v>#REF!</v>
      </c>
      <c r="AK3985" s="25" t="e">
        <f t="shared" si="2249"/>
        <v>#REF!</v>
      </c>
      <c r="AL3985" s="60">
        <f t="shared" si="2255"/>
        <v>39849</v>
      </c>
      <c r="AM3985" s="2"/>
    </row>
    <row r="3986" spans="1:39" ht="11.25" x14ac:dyDescent="0.2">
      <c r="A3986" s="2" t="s">
        <v>5</v>
      </c>
      <c r="B3986" s="2" t="str">
        <f t="shared" si="2244"/>
        <v>CACY2009</v>
      </c>
      <c r="C3986" s="2" t="s">
        <v>33</v>
      </c>
      <c r="D3986" s="4">
        <v>39848</v>
      </c>
      <c r="K3986" s="54">
        <f t="shared" si="2250"/>
        <v>0</v>
      </c>
      <c r="T3986" s="53">
        <v>1</v>
      </c>
      <c r="U3986" s="54">
        <v>2</v>
      </c>
      <c r="V3986" s="55">
        <v>421</v>
      </c>
      <c r="W3986" s="48">
        <f t="shared" si="2256"/>
        <v>1084</v>
      </c>
      <c r="X3986" s="32">
        <v>47615</v>
      </c>
      <c r="Y3986" s="31">
        <f t="shared" si="2251"/>
        <v>8.8417515488816555E-3</v>
      </c>
      <c r="Z3986" s="30">
        <f t="shared" si="2252"/>
        <v>4.2003570303475795E-5</v>
      </c>
      <c r="AA3986" s="10">
        <f t="shared" si="2246"/>
        <v>210.50000000000003</v>
      </c>
      <c r="AB3986" s="9" t="str">
        <f t="shared" si="2245"/>
        <v>U E</v>
      </c>
      <c r="AC3986" s="28">
        <f t="shared" si="2253"/>
        <v>8.8417515488816555E-3</v>
      </c>
      <c r="AD3986" s="29">
        <f t="shared" si="2254"/>
        <v>4.2003570303475795E-5</v>
      </c>
      <c r="AE3986" s="15">
        <f t="shared" si="2247"/>
        <v>210.50000000000003</v>
      </c>
      <c r="AF3986" s="27" t="e">
        <f t="shared" si="2242"/>
        <v>#REF!</v>
      </c>
      <c r="AG3986" s="7" t="e">
        <f t="shared" si="2242"/>
        <v>#REF!</v>
      </c>
      <c r="AH3986" s="17" t="e">
        <f t="shared" si="2248"/>
        <v>#REF!</v>
      </c>
      <c r="AI3986" s="26" t="e">
        <f t="shared" si="2243"/>
        <v>#REF!</v>
      </c>
      <c r="AJ3986" s="22" t="e">
        <f t="shared" si="2243"/>
        <v>#REF!</v>
      </c>
      <c r="AK3986" s="25" t="e">
        <f t="shared" si="2249"/>
        <v>#REF!</v>
      </c>
      <c r="AL3986" s="60">
        <f t="shared" si="2255"/>
        <v>39848</v>
      </c>
      <c r="AM3986" s="2"/>
    </row>
    <row r="3987" spans="1:39" ht="11.25" x14ac:dyDescent="0.2">
      <c r="A3987" s="2" t="s">
        <v>5</v>
      </c>
      <c r="B3987" s="2" t="str">
        <f t="shared" si="2244"/>
        <v>CACY2009</v>
      </c>
      <c r="C3987" s="2" t="s">
        <v>33</v>
      </c>
      <c r="D3987" s="4">
        <v>39847</v>
      </c>
      <c r="K3987" s="54">
        <f t="shared" si="2250"/>
        <v>0</v>
      </c>
      <c r="T3987" s="53">
        <v>0</v>
      </c>
      <c r="U3987" s="54">
        <v>0</v>
      </c>
      <c r="V3987" s="55">
        <v>0</v>
      </c>
      <c r="W3987" s="48">
        <f t="shared" si="2256"/>
        <v>1083</v>
      </c>
      <c r="X3987" s="32">
        <v>47615</v>
      </c>
      <c r="Y3987" s="31">
        <f t="shared" si="2251"/>
        <v>0</v>
      </c>
      <c r="Z3987" s="30">
        <f t="shared" si="2252"/>
        <v>0</v>
      </c>
      <c r="AA3987" s="10">
        <f t="shared" si="2246"/>
        <v>0</v>
      </c>
      <c r="AB3987" s="9" t="str">
        <f t="shared" si="2245"/>
        <v>U E</v>
      </c>
      <c r="AC3987" s="28">
        <f t="shared" si="2253"/>
        <v>0</v>
      </c>
      <c r="AD3987" s="29">
        <f t="shared" si="2254"/>
        <v>0</v>
      </c>
      <c r="AE3987" s="15">
        <f t="shared" si="2247"/>
        <v>0</v>
      </c>
      <c r="AF3987" s="27" t="e">
        <f t="shared" si="2242"/>
        <v>#REF!</v>
      </c>
      <c r="AG3987" s="7" t="e">
        <f t="shared" si="2242"/>
        <v>#REF!</v>
      </c>
      <c r="AH3987" s="17" t="e">
        <f t="shared" si="2248"/>
        <v>#REF!</v>
      </c>
      <c r="AI3987" s="26" t="e">
        <f t="shared" si="2243"/>
        <v>#REF!</v>
      </c>
      <c r="AJ3987" s="22" t="e">
        <f t="shared" si="2243"/>
        <v>#REF!</v>
      </c>
      <c r="AK3987" s="25" t="e">
        <f t="shared" si="2249"/>
        <v>#REF!</v>
      </c>
      <c r="AL3987" s="60">
        <f t="shared" si="2255"/>
        <v>39847</v>
      </c>
      <c r="AM3987" s="2"/>
    </row>
    <row r="3988" spans="1:39" ht="11.25" x14ac:dyDescent="0.2">
      <c r="A3988" s="2" t="s">
        <v>5</v>
      </c>
      <c r="B3988" s="2" t="str">
        <f t="shared" si="2244"/>
        <v>CACY2009</v>
      </c>
      <c r="C3988" s="2" t="s">
        <v>33</v>
      </c>
      <c r="D3988" s="4">
        <v>39846</v>
      </c>
      <c r="K3988" s="54">
        <f t="shared" si="2250"/>
        <v>0</v>
      </c>
      <c r="T3988" s="53">
        <v>2</v>
      </c>
      <c r="U3988" s="54">
        <v>2</v>
      </c>
      <c r="V3988" s="55">
        <v>497</v>
      </c>
      <c r="W3988" s="48">
        <f t="shared" si="2256"/>
        <v>1084</v>
      </c>
      <c r="X3988" s="32">
        <v>47615</v>
      </c>
      <c r="Y3988" s="31">
        <f t="shared" si="2251"/>
        <v>1.0437887220413736E-2</v>
      </c>
      <c r="Z3988" s="30">
        <f t="shared" si="2252"/>
        <v>4.2003570303475795E-5</v>
      </c>
      <c r="AA3988" s="10">
        <f t="shared" si="2246"/>
        <v>248.50000000000003</v>
      </c>
      <c r="AB3988" s="9" t="str">
        <f t="shared" si="2245"/>
        <v>U E</v>
      </c>
      <c r="AC3988" s="28">
        <f t="shared" si="2253"/>
        <v>1.0437887220413736E-2</v>
      </c>
      <c r="AD3988" s="29">
        <f t="shared" si="2254"/>
        <v>4.2003570303475795E-5</v>
      </c>
      <c r="AE3988" s="15">
        <f t="shared" si="2247"/>
        <v>248.50000000000003</v>
      </c>
      <c r="AF3988" s="27" t="e">
        <f t="shared" si="2242"/>
        <v>#REF!</v>
      </c>
      <c r="AG3988" s="7" t="e">
        <f t="shared" si="2242"/>
        <v>#REF!</v>
      </c>
      <c r="AH3988" s="17" t="e">
        <f t="shared" si="2248"/>
        <v>#REF!</v>
      </c>
      <c r="AI3988" s="26" t="e">
        <f t="shared" si="2243"/>
        <v>#REF!</v>
      </c>
      <c r="AJ3988" s="22" t="e">
        <f t="shared" si="2243"/>
        <v>#REF!</v>
      </c>
      <c r="AK3988" s="25" t="e">
        <f t="shared" si="2249"/>
        <v>#REF!</v>
      </c>
      <c r="AL3988" s="60">
        <f t="shared" si="2255"/>
        <v>39846</v>
      </c>
      <c r="AM3988" s="2"/>
    </row>
    <row r="3989" spans="1:39" ht="11.25" x14ac:dyDescent="0.2">
      <c r="A3989" s="2" t="s">
        <v>5</v>
      </c>
      <c r="B3989" s="2" t="str">
        <f t="shared" si="2244"/>
        <v>CACY2009</v>
      </c>
      <c r="C3989" s="2" t="s">
        <v>33</v>
      </c>
      <c r="D3989" s="4">
        <v>39845</v>
      </c>
      <c r="K3989" s="54">
        <f t="shared" si="2250"/>
        <v>0</v>
      </c>
      <c r="T3989" s="53">
        <v>1</v>
      </c>
      <c r="U3989" s="54">
        <v>6</v>
      </c>
      <c r="V3989" s="55">
        <v>1095</v>
      </c>
      <c r="W3989" s="48">
        <f t="shared" si="2256"/>
        <v>1084</v>
      </c>
      <c r="X3989" s="32">
        <v>47615</v>
      </c>
      <c r="Y3989" s="31">
        <f t="shared" si="2251"/>
        <v>2.2996954741152997E-2</v>
      </c>
      <c r="Z3989" s="30">
        <f t="shared" si="2252"/>
        <v>1.2601071091042739E-4</v>
      </c>
      <c r="AA3989" s="10">
        <f t="shared" si="2246"/>
        <v>182.49999999999997</v>
      </c>
      <c r="AB3989" s="9" t="str">
        <f t="shared" si="2245"/>
        <v>U E</v>
      </c>
      <c r="AC3989" s="28">
        <f t="shared" si="2253"/>
        <v>2.2996954741152997E-2</v>
      </c>
      <c r="AD3989" s="29">
        <f t="shared" si="2254"/>
        <v>1.2601071091042739E-4</v>
      </c>
      <c r="AE3989" s="15">
        <f t="shared" si="2247"/>
        <v>182.49999999999997</v>
      </c>
      <c r="AF3989" s="27" t="e">
        <f t="shared" si="2242"/>
        <v>#REF!</v>
      </c>
      <c r="AG3989" s="7" t="e">
        <f t="shared" si="2242"/>
        <v>#REF!</v>
      </c>
      <c r="AH3989" s="17" t="e">
        <f t="shared" si="2248"/>
        <v>#REF!</v>
      </c>
      <c r="AI3989" s="26" t="e">
        <f t="shared" si="2243"/>
        <v>#REF!</v>
      </c>
      <c r="AJ3989" s="22" t="e">
        <f t="shared" si="2243"/>
        <v>#REF!</v>
      </c>
      <c r="AK3989" s="25" t="e">
        <f t="shared" si="2249"/>
        <v>#REF!</v>
      </c>
      <c r="AL3989" s="60">
        <f t="shared" si="2255"/>
        <v>39845</v>
      </c>
      <c r="AM3989" s="2"/>
    </row>
    <row r="3990" spans="1:39" ht="11.25" x14ac:dyDescent="0.2">
      <c r="A3990" s="2" t="s">
        <v>5</v>
      </c>
      <c r="B3990" s="2" t="str">
        <f t="shared" si="2244"/>
        <v>CACY2009</v>
      </c>
      <c r="C3990" s="2" t="s">
        <v>33</v>
      </c>
      <c r="D3990" s="4">
        <v>39844</v>
      </c>
      <c r="G3990" s="69">
        <v>28</v>
      </c>
      <c r="H3990" s="71">
        <v>0.32</v>
      </c>
      <c r="I3990" s="76">
        <v>88</v>
      </c>
      <c r="K3990" s="54">
        <f t="shared" si="2250"/>
        <v>0</v>
      </c>
      <c r="T3990" s="53">
        <v>2</v>
      </c>
      <c r="U3990" s="54">
        <v>2</v>
      </c>
      <c r="V3990" s="55">
        <v>423</v>
      </c>
      <c r="W3990" s="48">
        <f t="shared" si="2256"/>
        <v>1083</v>
      </c>
      <c r="X3990" s="32">
        <v>47615</v>
      </c>
      <c r="Y3990" s="31">
        <f t="shared" si="2251"/>
        <v>8.8837551191851306E-3</v>
      </c>
      <c r="Z3990" s="30">
        <f t="shared" si="2252"/>
        <v>4.2003570303475795E-5</v>
      </c>
      <c r="AA3990" s="10">
        <f t="shared" si="2246"/>
        <v>211.5</v>
      </c>
      <c r="AB3990" s="9" t="str">
        <f t="shared" si="2245"/>
        <v>U E</v>
      </c>
      <c r="AC3990" s="28">
        <f t="shared" si="2253"/>
        <v>8.8837551191851306E-3</v>
      </c>
      <c r="AD3990" s="29">
        <f t="shared" si="2254"/>
        <v>4.2003570303475795E-5</v>
      </c>
      <c r="AE3990" s="15">
        <f t="shared" si="2247"/>
        <v>211.5</v>
      </c>
      <c r="AF3990" s="27" t="e">
        <f t="shared" si="2242"/>
        <v>#REF!</v>
      </c>
      <c r="AG3990" s="7" t="e">
        <f t="shared" si="2242"/>
        <v>#REF!</v>
      </c>
      <c r="AH3990" s="17" t="e">
        <f t="shared" si="2248"/>
        <v>#REF!</v>
      </c>
      <c r="AI3990" s="26" t="e">
        <f t="shared" si="2243"/>
        <v>#REF!</v>
      </c>
      <c r="AJ3990" s="22" t="e">
        <f t="shared" si="2243"/>
        <v>#REF!</v>
      </c>
      <c r="AK3990" s="25" t="e">
        <f t="shared" si="2249"/>
        <v>#REF!</v>
      </c>
      <c r="AL3990" s="60">
        <f t="shared" si="2255"/>
        <v>39844</v>
      </c>
      <c r="AM3990" s="2"/>
    </row>
    <row r="3991" spans="1:39" ht="11.25" x14ac:dyDescent="0.2">
      <c r="A3991" s="2" t="s">
        <v>5</v>
      </c>
      <c r="B3991" s="2" t="str">
        <f t="shared" si="2244"/>
        <v>CACY2009</v>
      </c>
      <c r="C3991" s="2" t="s">
        <v>33</v>
      </c>
      <c r="D3991" s="4">
        <v>39843</v>
      </c>
      <c r="K3991" s="54">
        <f t="shared" si="2250"/>
        <v>0</v>
      </c>
      <c r="T3991" s="53">
        <v>2</v>
      </c>
      <c r="U3991" s="54">
        <v>2</v>
      </c>
      <c r="V3991" s="55">
        <v>323</v>
      </c>
      <c r="W3991" s="48">
        <f t="shared" si="2256"/>
        <v>1085</v>
      </c>
      <c r="X3991" s="32">
        <v>47615</v>
      </c>
      <c r="Y3991" s="31">
        <f t="shared" si="2251"/>
        <v>6.7835766040113413E-3</v>
      </c>
      <c r="Z3991" s="30">
        <f t="shared" si="2252"/>
        <v>4.2003570303475795E-5</v>
      </c>
      <c r="AA3991" s="10">
        <f t="shared" si="2246"/>
        <v>161.5</v>
      </c>
      <c r="AB3991" s="9" t="str">
        <f t="shared" si="2245"/>
        <v>U E</v>
      </c>
      <c r="AC3991" s="28">
        <f t="shared" si="2253"/>
        <v>6.7835766040113413E-3</v>
      </c>
      <c r="AD3991" s="29">
        <f t="shared" si="2254"/>
        <v>4.2003570303475795E-5</v>
      </c>
      <c r="AE3991" s="15">
        <f t="shared" si="2247"/>
        <v>161.5</v>
      </c>
      <c r="AF3991" s="27" t="e">
        <f t="shared" si="2242"/>
        <v>#REF!</v>
      </c>
      <c r="AG3991" s="7" t="e">
        <f t="shared" si="2242"/>
        <v>#REF!</v>
      </c>
      <c r="AH3991" s="17" t="e">
        <f t="shared" si="2248"/>
        <v>#REF!</v>
      </c>
      <c r="AI3991" s="26" t="e">
        <f t="shared" si="2243"/>
        <v>#REF!</v>
      </c>
      <c r="AJ3991" s="22" t="e">
        <f t="shared" si="2243"/>
        <v>#REF!</v>
      </c>
      <c r="AK3991" s="25" t="e">
        <f t="shared" si="2249"/>
        <v>#REF!</v>
      </c>
      <c r="AL3991" s="60">
        <f t="shared" si="2255"/>
        <v>39843</v>
      </c>
      <c r="AM3991" s="2"/>
    </row>
    <row r="3992" spans="1:39" ht="11.25" x14ac:dyDescent="0.2">
      <c r="A3992" s="2" t="s">
        <v>5</v>
      </c>
      <c r="B3992" s="2" t="str">
        <f t="shared" si="2244"/>
        <v>CACY2009</v>
      </c>
      <c r="C3992" s="2" t="s">
        <v>33</v>
      </c>
      <c r="D3992" s="4">
        <v>39842</v>
      </c>
      <c r="K3992" s="54">
        <f t="shared" si="2250"/>
        <v>0</v>
      </c>
      <c r="T3992" s="53">
        <v>1</v>
      </c>
      <c r="U3992" s="54">
        <v>13</v>
      </c>
      <c r="V3992" s="55">
        <v>1229</v>
      </c>
      <c r="W3992" s="48">
        <f t="shared" si="2256"/>
        <v>1084</v>
      </c>
      <c r="X3992" s="32">
        <v>47615</v>
      </c>
      <c r="Y3992" s="31">
        <f t="shared" si="2251"/>
        <v>2.5811193951485876E-2</v>
      </c>
      <c r="Z3992" s="30">
        <f t="shared" si="2252"/>
        <v>2.7302320697259266E-4</v>
      </c>
      <c r="AA3992" s="10">
        <f t="shared" si="2246"/>
        <v>94.538461538461533</v>
      </c>
      <c r="AB3992" s="9" t="str">
        <f t="shared" si="2245"/>
        <v>U E</v>
      </c>
      <c r="AC3992" s="28">
        <f t="shared" si="2253"/>
        <v>2.5811193951485876E-2</v>
      </c>
      <c r="AD3992" s="29">
        <f t="shared" si="2254"/>
        <v>2.7302320697259266E-4</v>
      </c>
      <c r="AE3992" s="15">
        <f t="shared" si="2247"/>
        <v>94.538461538461533</v>
      </c>
      <c r="AF3992" s="27" t="e">
        <f t="shared" si="2242"/>
        <v>#REF!</v>
      </c>
      <c r="AG3992" s="7" t="e">
        <f t="shared" si="2242"/>
        <v>#REF!</v>
      </c>
      <c r="AH3992" s="17" t="e">
        <f t="shared" si="2248"/>
        <v>#REF!</v>
      </c>
      <c r="AI3992" s="26" t="e">
        <f t="shared" si="2243"/>
        <v>#REF!</v>
      </c>
      <c r="AJ3992" s="22" t="e">
        <f t="shared" si="2243"/>
        <v>#REF!</v>
      </c>
      <c r="AK3992" s="25" t="e">
        <f t="shared" si="2249"/>
        <v>#REF!</v>
      </c>
      <c r="AL3992" s="60">
        <f t="shared" si="2255"/>
        <v>39842</v>
      </c>
      <c r="AM3992" s="2"/>
    </row>
    <row r="3993" spans="1:39" ht="11.25" x14ac:dyDescent="0.2">
      <c r="A3993" s="2" t="s">
        <v>5</v>
      </c>
      <c r="B3993" s="2" t="str">
        <f t="shared" si="2244"/>
        <v>CACY2009</v>
      </c>
      <c r="C3993" s="2" t="s">
        <v>33</v>
      </c>
      <c r="D3993" s="4">
        <v>39841</v>
      </c>
      <c r="K3993" s="54">
        <f t="shared" si="2250"/>
        <v>0</v>
      </c>
      <c r="T3993" s="53"/>
      <c r="U3993" s="54"/>
      <c r="V3993" s="55"/>
      <c r="W3993" s="48">
        <f t="shared" si="2256"/>
        <v>1084</v>
      </c>
      <c r="X3993" s="32">
        <v>47615</v>
      </c>
      <c r="Y3993" s="31">
        <f t="shared" si="2251"/>
        <v>0</v>
      </c>
      <c r="Z3993" s="30">
        <f t="shared" si="2252"/>
        <v>0</v>
      </c>
      <c r="AA3993" s="10">
        <f t="shared" si="2246"/>
        <v>0</v>
      </c>
      <c r="AB3993" s="9" t="str">
        <f t="shared" si="2245"/>
        <v>U E</v>
      </c>
      <c r="AC3993" s="28">
        <f t="shared" si="2253"/>
        <v>0</v>
      </c>
      <c r="AD3993" s="29">
        <f t="shared" si="2254"/>
        <v>0</v>
      </c>
      <c r="AE3993" s="15">
        <f t="shared" si="2247"/>
        <v>0</v>
      </c>
      <c r="AF3993" s="27" t="e">
        <f t="shared" si="2242"/>
        <v>#REF!</v>
      </c>
      <c r="AG3993" s="7" t="e">
        <f t="shared" si="2242"/>
        <v>#REF!</v>
      </c>
      <c r="AH3993" s="17" t="e">
        <f t="shared" si="2248"/>
        <v>#REF!</v>
      </c>
      <c r="AI3993" s="26" t="e">
        <f t="shared" si="2243"/>
        <v>#REF!</v>
      </c>
      <c r="AJ3993" s="22" t="e">
        <f t="shared" si="2243"/>
        <v>#REF!</v>
      </c>
      <c r="AK3993" s="25" t="e">
        <f t="shared" si="2249"/>
        <v>#REF!</v>
      </c>
      <c r="AL3993" s="60">
        <f t="shared" si="2255"/>
        <v>39841</v>
      </c>
      <c r="AM3993" s="2"/>
    </row>
    <row r="3994" spans="1:39" ht="11.25" x14ac:dyDescent="0.2">
      <c r="A3994" s="2" t="s">
        <v>5</v>
      </c>
      <c r="B3994" s="2" t="str">
        <f t="shared" si="2244"/>
        <v>CACY2009</v>
      </c>
      <c r="C3994" s="2" t="s">
        <v>33</v>
      </c>
      <c r="D3994" s="4">
        <v>39840</v>
      </c>
      <c r="K3994" s="54">
        <f t="shared" si="2250"/>
        <v>0</v>
      </c>
      <c r="T3994" s="53"/>
      <c r="U3994" s="54"/>
      <c r="V3994" s="55"/>
      <c r="W3994" s="48">
        <f t="shared" si="2256"/>
        <v>1085</v>
      </c>
      <c r="X3994" s="32">
        <v>47615</v>
      </c>
      <c r="Y3994" s="31">
        <f t="shared" si="2251"/>
        <v>0</v>
      </c>
      <c r="Z3994" s="30">
        <f t="shared" si="2252"/>
        <v>0</v>
      </c>
      <c r="AA3994" s="10">
        <f t="shared" si="2246"/>
        <v>0</v>
      </c>
      <c r="AB3994" s="9" t="str">
        <f t="shared" si="2245"/>
        <v>U E</v>
      </c>
      <c r="AC3994" s="28">
        <f t="shared" si="2253"/>
        <v>0</v>
      </c>
      <c r="AD3994" s="29">
        <f t="shared" si="2254"/>
        <v>0</v>
      </c>
      <c r="AE3994" s="15">
        <f t="shared" si="2247"/>
        <v>0</v>
      </c>
      <c r="AF3994" s="27" t="e">
        <f t="shared" si="2242"/>
        <v>#REF!</v>
      </c>
      <c r="AG3994" s="7" t="e">
        <f t="shared" si="2242"/>
        <v>#REF!</v>
      </c>
      <c r="AH3994" s="17" t="e">
        <f t="shared" si="2248"/>
        <v>#REF!</v>
      </c>
      <c r="AI3994" s="26" t="e">
        <f t="shared" si="2243"/>
        <v>#REF!</v>
      </c>
      <c r="AJ3994" s="22" t="e">
        <f t="shared" si="2243"/>
        <v>#REF!</v>
      </c>
      <c r="AK3994" s="25" t="e">
        <f t="shared" si="2249"/>
        <v>#REF!</v>
      </c>
      <c r="AL3994" s="60">
        <f t="shared" si="2255"/>
        <v>39840</v>
      </c>
      <c r="AM3994" s="2"/>
    </row>
    <row r="3995" spans="1:39" ht="11.25" x14ac:dyDescent="0.2">
      <c r="A3995" s="2" t="s">
        <v>5</v>
      </c>
      <c r="B3995" s="2" t="str">
        <f t="shared" si="2244"/>
        <v>CACY2009</v>
      </c>
      <c r="C3995" s="2" t="s">
        <v>33</v>
      </c>
      <c r="D3995" s="4">
        <v>39839</v>
      </c>
      <c r="K3995" s="54">
        <f t="shared" si="2250"/>
        <v>0</v>
      </c>
      <c r="T3995" s="53">
        <v>3</v>
      </c>
      <c r="U3995" s="54">
        <v>5</v>
      </c>
      <c r="V3995" s="55">
        <v>338</v>
      </c>
      <c r="W3995" s="48">
        <f t="shared" si="2256"/>
        <v>1097</v>
      </c>
      <c r="X3995" s="32">
        <v>47615</v>
      </c>
      <c r="Y3995" s="31">
        <f t="shared" si="2251"/>
        <v>7.0986033812874098E-3</v>
      </c>
      <c r="Z3995" s="30">
        <f t="shared" si="2252"/>
        <v>1.0500892575868948E-4</v>
      </c>
      <c r="AA3995" s="10">
        <f t="shared" si="2246"/>
        <v>67.600000000000009</v>
      </c>
      <c r="AB3995" s="9" t="str">
        <f t="shared" si="2245"/>
        <v>U E</v>
      </c>
      <c r="AC3995" s="28">
        <f t="shared" si="2253"/>
        <v>7.0986033812874098E-3</v>
      </c>
      <c r="AD3995" s="29">
        <f t="shared" si="2254"/>
        <v>1.0500892575868948E-4</v>
      </c>
      <c r="AE3995" s="15">
        <f t="shared" si="2247"/>
        <v>67.600000000000009</v>
      </c>
      <c r="AF3995" s="27" t="e">
        <f t="shared" si="2242"/>
        <v>#REF!</v>
      </c>
      <c r="AG3995" s="7" t="e">
        <f t="shared" si="2242"/>
        <v>#REF!</v>
      </c>
      <c r="AH3995" s="17" t="e">
        <f t="shared" si="2248"/>
        <v>#REF!</v>
      </c>
      <c r="AI3995" s="26" t="e">
        <f t="shared" si="2243"/>
        <v>#REF!</v>
      </c>
      <c r="AJ3995" s="22" t="e">
        <f t="shared" si="2243"/>
        <v>#REF!</v>
      </c>
      <c r="AK3995" s="25" t="e">
        <f t="shared" si="2249"/>
        <v>#REF!</v>
      </c>
      <c r="AL3995" s="60">
        <f t="shared" si="2255"/>
        <v>39839</v>
      </c>
      <c r="AM3995" s="2"/>
    </row>
    <row r="3996" spans="1:39" ht="11.25" x14ac:dyDescent="0.2">
      <c r="A3996" s="2" t="s">
        <v>5</v>
      </c>
      <c r="B3996" s="2" t="str">
        <f t="shared" si="2244"/>
        <v>CACY2009</v>
      </c>
      <c r="C3996" s="2" t="s">
        <v>33</v>
      </c>
      <c r="D3996" s="4">
        <v>39838</v>
      </c>
      <c r="K3996" s="54">
        <f t="shared" si="2250"/>
        <v>0</v>
      </c>
      <c r="T3996" s="53"/>
      <c r="U3996" s="54"/>
      <c r="V3996" s="55"/>
      <c r="W3996" s="48">
        <f t="shared" si="2256"/>
        <v>1111</v>
      </c>
      <c r="X3996" s="32">
        <v>47615</v>
      </c>
      <c r="Y3996" s="31">
        <f t="shared" si="2251"/>
        <v>0</v>
      </c>
      <c r="Z3996" s="30">
        <f t="shared" si="2252"/>
        <v>0</v>
      </c>
      <c r="AA3996" s="10">
        <f t="shared" si="2246"/>
        <v>0</v>
      </c>
      <c r="AB3996" s="9" t="str">
        <f t="shared" si="2245"/>
        <v>U E</v>
      </c>
      <c r="AC3996" s="28">
        <f t="shared" si="2253"/>
        <v>0</v>
      </c>
      <c r="AD3996" s="29">
        <f t="shared" si="2254"/>
        <v>0</v>
      </c>
      <c r="AE3996" s="15">
        <f t="shared" si="2247"/>
        <v>0</v>
      </c>
      <c r="AF3996" s="27" t="e">
        <f t="shared" si="2242"/>
        <v>#REF!</v>
      </c>
      <c r="AG3996" s="7" t="e">
        <f t="shared" si="2242"/>
        <v>#REF!</v>
      </c>
      <c r="AH3996" s="17" t="e">
        <f t="shared" si="2248"/>
        <v>#REF!</v>
      </c>
      <c r="AI3996" s="26" t="e">
        <f t="shared" si="2243"/>
        <v>#REF!</v>
      </c>
      <c r="AJ3996" s="22" t="e">
        <f t="shared" si="2243"/>
        <v>#REF!</v>
      </c>
      <c r="AK3996" s="25" t="e">
        <f t="shared" si="2249"/>
        <v>#REF!</v>
      </c>
      <c r="AL3996" s="60">
        <f t="shared" si="2255"/>
        <v>39838</v>
      </c>
      <c r="AM3996" s="2"/>
    </row>
    <row r="3997" spans="1:39" ht="11.25" x14ac:dyDescent="0.2">
      <c r="A3997" s="2" t="s">
        <v>5</v>
      </c>
      <c r="B3997" s="2" t="str">
        <f t="shared" si="2244"/>
        <v>CACY2009</v>
      </c>
      <c r="C3997" s="2" t="s">
        <v>33</v>
      </c>
      <c r="D3997" s="4">
        <v>39837</v>
      </c>
      <c r="K3997" s="54">
        <f t="shared" si="2250"/>
        <v>0</v>
      </c>
      <c r="T3997" s="53">
        <v>1</v>
      </c>
      <c r="U3997" s="54">
        <v>23</v>
      </c>
      <c r="V3997" s="55">
        <v>11835</v>
      </c>
      <c r="W3997" s="48">
        <f t="shared" si="2256"/>
        <v>1125</v>
      </c>
      <c r="X3997" s="32">
        <v>47615</v>
      </c>
      <c r="Y3997" s="31">
        <f t="shared" si="2251"/>
        <v>0.24855612727081802</v>
      </c>
      <c r="Z3997" s="30">
        <f t="shared" si="2252"/>
        <v>4.8304105848997163E-4</v>
      </c>
      <c r="AA3997" s="10">
        <f t="shared" si="2246"/>
        <v>514.56521739130437</v>
      </c>
      <c r="AB3997" s="9" t="str">
        <f t="shared" si="2245"/>
        <v>U E</v>
      </c>
      <c r="AC3997" s="28">
        <f t="shared" si="2253"/>
        <v>0.24855612727081802</v>
      </c>
      <c r="AD3997" s="29">
        <f t="shared" si="2254"/>
        <v>4.8304105848997163E-4</v>
      </c>
      <c r="AE3997" s="15">
        <f t="shared" si="2247"/>
        <v>514.56521739130437</v>
      </c>
      <c r="AF3997" s="27" t="e">
        <f t="shared" si="2242"/>
        <v>#REF!</v>
      </c>
      <c r="AG3997" s="7" t="e">
        <f t="shared" si="2242"/>
        <v>#REF!</v>
      </c>
      <c r="AH3997" s="17" t="e">
        <f t="shared" si="2248"/>
        <v>#REF!</v>
      </c>
      <c r="AI3997" s="26" t="e">
        <f t="shared" si="2243"/>
        <v>#REF!</v>
      </c>
      <c r="AJ3997" s="22" t="e">
        <f t="shared" si="2243"/>
        <v>#REF!</v>
      </c>
      <c r="AK3997" s="25" t="e">
        <f t="shared" si="2249"/>
        <v>#REF!</v>
      </c>
      <c r="AL3997" s="60">
        <f t="shared" si="2255"/>
        <v>39837</v>
      </c>
      <c r="AM3997" s="2"/>
    </row>
    <row r="3998" spans="1:39" ht="11.25" x14ac:dyDescent="0.2">
      <c r="A3998" s="2" t="s">
        <v>5</v>
      </c>
      <c r="B3998" s="2" t="str">
        <f t="shared" si="2244"/>
        <v>CACY2009</v>
      </c>
      <c r="C3998" s="2" t="s">
        <v>33</v>
      </c>
      <c r="D3998" s="4">
        <v>39836</v>
      </c>
      <c r="K3998" s="54">
        <f t="shared" si="2250"/>
        <v>0</v>
      </c>
      <c r="T3998" s="53">
        <v>1</v>
      </c>
      <c r="U3998" s="54">
        <v>1</v>
      </c>
      <c r="V3998" s="55">
        <v>75</v>
      </c>
      <c r="W3998" s="48">
        <f t="shared" si="2256"/>
        <v>1131</v>
      </c>
      <c r="X3998" s="32">
        <v>47615</v>
      </c>
      <c r="Y3998" s="31">
        <f t="shared" si="2251"/>
        <v>1.5751338863803424E-3</v>
      </c>
      <c r="Z3998" s="30">
        <f t="shared" si="2252"/>
        <v>2.1001785151737897E-5</v>
      </c>
      <c r="AA3998" s="10">
        <f t="shared" si="2246"/>
        <v>75</v>
      </c>
      <c r="AB3998" s="9" t="str">
        <f t="shared" si="2245"/>
        <v>U E</v>
      </c>
      <c r="AC3998" s="28">
        <f t="shared" si="2253"/>
        <v>1.5751338863803424E-3</v>
      </c>
      <c r="AD3998" s="29">
        <f t="shared" si="2254"/>
        <v>2.1001785151737897E-5</v>
      </c>
      <c r="AE3998" s="15">
        <f t="shared" si="2247"/>
        <v>75</v>
      </c>
      <c r="AF3998" s="27" t="e">
        <f t="shared" si="2242"/>
        <v>#REF!</v>
      </c>
      <c r="AG3998" s="7" t="e">
        <f t="shared" si="2242"/>
        <v>#REF!</v>
      </c>
      <c r="AH3998" s="17" t="e">
        <f t="shared" si="2248"/>
        <v>#REF!</v>
      </c>
      <c r="AI3998" s="26" t="e">
        <f t="shared" si="2243"/>
        <v>#REF!</v>
      </c>
      <c r="AJ3998" s="22" t="e">
        <f t="shared" si="2243"/>
        <v>#REF!</v>
      </c>
      <c r="AK3998" s="25" t="e">
        <f t="shared" si="2249"/>
        <v>#REF!</v>
      </c>
      <c r="AL3998" s="60">
        <f t="shared" si="2255"/>
        <v>39836</v>
      </c>
      <c r="AM3998" s="2"/>
    </row>
    <row r="3999" spans="1:39" ht="11.25" x14ac:dyDescent="0.2">
      <c r="A3999" s="2" t="s">
        <v>5</v>
      </c>
      <c r="B3999" s="2" t="str">
        <f t="shared" si="2244"/>
        <v>CACY2009</v>
      </c>
      <c r="C3999" s="2" t="s">
        <v>33</v>
      </c>
      <c r="D3999" s="4">
        <v>39835</v>
      </c>
      <c r="K3999" s="54">
        <f t="shared" si="2250"/>
        <v>0</v>
      </c>
      <c r="T3999" s="53">
        <v>1</v>
      </c>
      <c r="U3999" s="54">
        <v>23</v>
      </c>
      <c r="V3999" s="55">
        <v>1243</v>
      </c>
      <c r="W3999" s="48">
        <f t="shared" si="2256"/>
        <v>1162</v>
      </c>
      <c r="X3999" s="32">
        <v>47615</v>
      </c>
      <c r="Y3999" s="31">
        <f t="shared" si="2251"/>
        <v>2.6105218943610207E-2</v>
      </c>
      <c r="Z3999" s="30">
        <f t="shared" si="2252"/>
        <v>4.8304105848997163E-4</v>
      </c>
      <c r="AA3999" s="10">
        <f t="shared" si="2246"/>
        <v>54.04347826086957</v>
      </c>
      <c r="AB3999" s="9" t="str">
        <f t="shared" si="2245"/>
        <v>U E</v>
      </c>
      <c r="AC3999" s="28">
        <f t="shared" si="2253"/>
        <v>2.6105218943610207E-2</v>
      </c>
      <c r="AD3999" s="29">
        <f t="shared" si="2254"/>
        <v>4.8304105848997163E-4</v>
      </c>
      <c r="AE3999" s="15">
        <f t="shared" si="2247"/>
        <v>54.04347826086957</v>
      </c>
      <c r="AF3999" s="27" t="e">
        <f t="shared" si="2242"/>
        <v>#REF!</v>
      </c>
      <c r="AG3999" s="7" t="e">
        <f t="shared" si="2242"/>
        <v>#REF!</v>
      </c>
      <c r="AH3999" s="17" t="e">
        <f t="shared" si="2248"/>
        <v>#REF!</v>
      </c>
      <c r="AI3999" s="26" t="e">
        <f t="shared" si="2243"/>
        <v>#REF!</v>
      </c>
      <c r="AJ3999" s="22" t="e">
        <f t="shared" si="2243"/>
        <v>#REF!</v>
      </c>
      <c r="AK3999" s="25" t="e">
        <f t="shared" si="2249"/>
        <v>#REF!</v>
      </c>
      <c r="AL3999" s="60">
        <f t="shared" si="2255"/>
        <v>39835</v>
      </c>
      <c r="AM3999" s="2"/>
    </row>
    <row r="4000" spans="1:39" ht="11.25" x14ac:dyDescent="0.2">
      <c r="A4000" s="2" t="s">
        <v>5</v>
      </c>
      <c r="B4000" s="2" t="str">
        <f t="shared" si="2244"/>
        <v>CACY2009</v>
      </c>
      <c r="C4000" s="2" t="s">
        <v>33</v>
      </c>
      <c r="D4000" s="4">
        <v>39834</v>
      </c>
      <c r="K4000" s="54">
        <f t="shared" si="2250"/>
        <v>0</v>
      </c>
      <c r="T4000" s="53">
        <v>2</v>
      </c>
      <c r="U4000" s="54">
        <v>14</v>
      </c>
      <c r="V4000" s="55">
        <v>3996</v>
      </c>
      <c r="W4000" s="48">
        <f t="shared" si="2256"/>
        <v>1190</v>
      </c>
      <c r="X4000" s="32">
        <v>47615</v>
      </c>
      <c r="Y4000" s="31">
        <f t="shared" si="2251"/>
        <v>8.392313346634464E-2</v>
      </c>
      <c r="Z4000" s="30">
        <f t="shared" si="2252"/>
        <v>2.9402499212433054E-4</v>
      </c>
      <c r="AA4000" s="10">
        <f t="shared" si="2246"/>
        <v>285.42857142857144</v>
      </c>
      <c r="AB4000" s="9" t="str">
        <f t="shared" si="2245"/>
        <v>U E</v>
      </c>
      <c r="AC4000" s="28">
        <f t="shared" si="2253"/>
        <v>8.392313346634464E-2</v>
      </c>
      <c r="AD4000" s="29">
        <f t="shared" si="2254"/>
        <v>2.9402499212433054E-4</v>
      </c>
      <c r="AE4000" s="15">
        <f t="shared" si="2247"/>
        <v>285.42857142857144</v>
      </c>
      <c r="AF4000" s="27" t="e">
        <f t="shared" ref="AF4000:AG4063" si="2257">AF4001+Y4000</f>
        <v>#REF!</v>
      </c>
      <c r="AG4000" s="7" t="e">
        <f t="shared" si="2257"/>
        <v>#REF!</v>
      </c>
      <c r="AH4000" s="17" t="e">
        <f t="shared" si="2248"/>
        <v>#REF!</v>
      </c>
      <c r="AI4000" s="26" t="e">
        <f t="shared" ref="AI4000:AJ4063" si="2258">AI4001+AC4000</f>
        <v>#REF!</v>
      </c>
      <c r="AJ4000" s="22" t="e">
        <f t="shared" si="2258"/>
        <v>#REF!</v>
      </c>
      <c r="AK4000" s="25" t="e">
        <f t="shared" si="2249"/>
        <v>#REF!</v>
      </c>
      <c r="AL4000" s="60">
        <f t="shared" si="2255"/>
        <v>39834</v>
      </c>
      <c r="AM4000" s="2"/>
    </row>
    <row r="4001" spans="1:39" ht="11.25" x14ac:dyDescent="0.2">
      <c r="A4001" s="2" t="s">
        <v>5</v>
      </c>
      <c r="B4001" s="2" t="str">
        <f t="shared" si="2244"/>
        <v>CACY2009</v>
      </c>
      <c r="C4001" s="2" t="s">
        <v>33</v>
      </c>
      <c r="D4001" s="4">
        <v>39833</v>
      </c>
      <c r="K4001" s="54">
        <f t="shared" si="2250"/>
        <v>0</v>
      </c>
      <c r="T4001" s="53"/>
      <c r="U4001" s="54"/>
      <c r="V4001" s="55"/>
      <c r="W4001" s="48">
        <f t="shared" si="2256"/>
        <v>1240</v>
      </c>
      <c r="X4001" s="32">
        <v>47615</v>
      </c>
      <c r="Y4001" s="31">
        <f t="shared" si="2251"/>
        <v>0</v>
      </c>
      <c r="Z4001" s="30">
        <f t="shared" si="2252"/>
        <v>0</v>
      </c>
      <c r="AA4001" s="10">
        <f t="shared" si="2246"/>
        <v>0</v>
      </c>
      <c r="AB4001" s="9" t="str">
        <f t="shared" si="2245"/>
        <v>U E</v>
      </c>
      <c r="AC4001" s="28">
        <f t="shared" si="2253"/>
        <v>0</v>
      </c>
      <c r="AD4001" s="29">
        <f t="shared" si="2254"/>
        <v>0</v>
      </c>
      <c r="AE4001" s="15">
        <f t="shared" si="2247"/>
        <v>0</v>
      </c>
      <c r="AF4001" s="27" t="e">
        <f t="shared" si="2257"/>
        <v>#REF!</v>
      </c>
      <c r="AG4001" s="7" t="e">
        <f t="shared" si="2257"/>
        <v>#REF!</v>
      </c>
      <c r="AH4001" s="17" t="e">
        <f t="shared" si="2248"/>
        <v>#REF!</v>
      </c>
      <c r="AI4001" s="26" t="e">
        <f t="shared" si="2258"/>
        <v>#REF!</v>
      </c>
      <c r="AJ4001" s="22" t="e">
        <f t="shared" si="2258"/>
        <v>#REF!</v>
      </c>
      <c r="AK4001" s="25" t="e">
        <f t="shared" si="2249"/>
        <v>#REF!</v>
      </c>
      <c r="AL4001" s="60">
        <f t="shared" si="2255"/>
        <v>39833</v>
      </c>
      <c r="AM4001" s="2"/>
    </row>
    <row r="4002" spans="1:39" ht="11.25" x14ac:dyDescent="0.2">
      <c r="A4002" s="2" t="s">
        <v>5</v>
      </c>
      <c r="B4002" s="2" t="str">
        <f t="shared" si="2244"/>
        <v>CACY2009</v>
      </c>
      <c r="C4002" s="2" t="s">
        <v>33</v>
      </c>
      <c r="D4002" s="4">
        <v>39832</v>
      </c>
      <c r="K4002" s="54">
        <f t="shared" si="2250"/>
        <v>0</v>
      </c>
      <c r="T4002" s="53">
        <v>3</v>
      </c>
      <c r="U4002" s="54">
        <v>74</v>
      </c>
      <c r="V4002" s="55">
        <v>9634</v>
      </c>
      <c r="W4002" s="48">
        <f t="shared" si="2256"/>
        <v>1241</v>
      </c>
      <c r="X4002" s="32">
        <v>47615</v>
      </c>
      <c r="Y4002" s="31">
        <f t="shared" si="2251"/>
        <v>0.20233119815184292</v>
      </c>
      <c r="Z4002" s="30">
        <f t="shared" si="2252"/>
        <v>1.5541321012286044E-3</v>
      </c>
      <c r="AA4002" s="10">
        <f t="shared" si="2246"/>
        <v>130.18918918918919</v>
      </c>
      <c r="AB4002" s="9" t="str">
        <f t="shared" si="2245"/>
        <v>U E</v>
      </c>
      <c r="AC4002" s="28">
        <f t="shared" si="2253"/>
        <v>0.20233119815184292</v>
      </c>
      <c r="AD4002" s="29">
        <f t="shared" si="2254"/>
        <v>1.5541321012286044E-3</v>
      </c>
      <c r="AE4002" s="15">
        <f t="shared" si="2247"/>
        <v>130.18918918918919</v>
      </c>
      <c r="AF4002" s="27" t="e">
        <f t="shared" si="2257"/>
        <v>#REF!</v>
      </c>
      <c r="AG4002" s="7" t="e">
        <f t="shared" si="2257"/>
        <v>#REF!</v>
      </c>
      <c r="AH4002" s="17" t="e">
        <f t="shared" si="2248"/>
        <v>#REF!</v>
      </c>
      <c r="AI4002" s="26" t="e">
        <f t="shared" si="2258"/>
        <v>#REF!</v>
      </c>
      <c r="AJ4002" s="22" t="e">
        <f t="shared" si="2258"/>
        <v>#REF!</v>
      </c>
      <c r="AK4002" s="25" t="e">
        <f t="shared" si="2249"/>
        <v>#REF!</v>
      </c>
      <c r="AL4002" s="60">
        <f t="shared" si="2255"/>
        <v>39832</v>
      </c>
      <c r="AM4002" s="2"/>
    </row>
    <row r="4003" spans="1:39" ht="11.25" x14ac:dyDescent="0.2">
      <c r="A4003" s="2" t="s">
        <v>5</v>
      </c>
      <c r="B4003" s="2" t="str">
        <f t="shared" si="2244"/>
        <v>CACY2009</v>
      </c>
      <c r="C4003" s="2" t="s">
        <v>33</v>
      </c>
      <c r="D4003" s="4">
        <v>39831</v>
      </c>
      <c r="K4003" s="54">
        <f t="shared" si="2250"/>
        <v>0</v>
      </c>
      <c r="T4003" s="53">
        <v>2</v>
      </c>
      <c r="U4003" s="54">
        <v>10</v>
      </c>
      <c r="V4003" s="55">
        <v>972</v>
      </c>
      <c r="W4003" s="48">
        <f t="shared" si="2256"/>
        <v>1244</v>
      </c>
      <c r="X4003" s="32">
        <v>47615</v>
      </c>
      <c r="Y4003" s="31">
        <f t="shared" si="2251"/>
        <v>2.0413735167489237E-2</v>
      </c>
      <c r="Z4003" s="30">
        <f t="shared" si="2252"/>
        <v>2.1001785151737897E-4</v>
      </c>
      <c r="AA4003" s="10">
        <f t="shared" si="2246"/>
        <v>97.2</v>
      </c>
      <c r="AB4003" s="9" t="str">
        <f t="shared" si="2245"/>
        <v>U E</v>
      </c>
      <c r="AC4003" s="28">
        <f t="shared" si="2253"/>
        <v>2.0413735167489237E-2</v>
      </c>
      <c r="AD4003" s="29">
        <f t="shared" si="2254"/>
        <v>2.1001785151737897E-4</v>
      </c>
      <c r="AE4003" s="15">
        <f t="shared" si="2247"/>
        <v>97.2</v>
      </c>
      <c r="AF4003" s="27" t="e">
        <f t="shared" si="2257"/>
        <v>#REF!</v>
      </c>
      <c r="AG4003" s="7" t="e">
        <f t="shared" si="2257"/>
        <v>#REF!</v>
      </c>
      <c r="AH4003" s="17" t="e">
        <f t="shared" si="2248"/>
        <v>#REF!</v>
      </c>
      <c r="AI4003" s="26" t="e">
        <f t="shared" si="2258"/>
        <v>#REF!</v>
      </c>
      <c r="AJ4003" s="22" t="e">
        <f t="shared" si="2258"/>
        <v>#REF!</v>
      </c>
      <c r="AK4003" s="25" t="e">
        <f t="shared" si="2249"/>
        <v>#REF!</v>
      </c>
      <c r="AL4003" s="60">
        <f t="shared" si="2255"/>
        <v>39831</v>
      </c>
      <c r="AM4003" s="2"/>
    </row>
    <row r="4004" spans="1:39" ht="11.25" x14ac:dyDescent="0.2">
      <c r="A4004" s="2" t="s">
        <v>5</v>
      </c>
      <c r="B4004" s="2" t="str">
        <f t="shared" si="2244"/>
        <v>CACY2009</v>
      </c>
      <c r="C4004" s="2" t="s">
        <v>33</v>
      </c>
      <c r="D4004" s="4">
        <v>39830</v>
      </c>
      <c r="K4004" s="54">
        <f t="shared" si="2250"/>
        <v>0</v>
      </c>
      <c r="T4004" s="53">
        <v>2</v>
      </c>
      <c r="U4004" s="54">
        <v>2</v>
      </c>
      <c r="V4004" s="55">
        <v>855</v>
      </c>
      <c r="W4004" s="48">
        <f t="shared" si="2256"/>
        <v>1257</v>
      </c>
      <c r="X4004" s="32">
        <v>47615</v>
      </c>
      <c r="Y4004" s="31">
        <f t="shared" si="2251"/>
        <v>1.7956526304735904E-2</v>
      </c>
      <c r="Z4004" s="30">
        <f t="shared" si="2252"/>
        <v>4.2003570303475795E-5</v>
      </c>
      <c r="AA4004" s="10">
        <f t="shared" si="2246"/>
        <v>427.50000000000006</v>
      </c>
      <c r="AB4004" s="9" t="str">
        <f t="shared" si="2245"/>
        <v>U E</v>
      </c>
      <c r="AC4004" s="28">
        <f t="shared" si="2253"/>
        <v>1.7956526304735904E-2</v>
      </c>
      <c r="AD4004" s="29">
        <f t="shared" si="2254"/>
        <v>4.2003570303475795E-5</v>
      </c>
      <c r="AE4004" s="15">
        <f t="shared" si="2247"/>
        <v>427.50000000000006</v>
      </c>
      <c r="AF4004" s="27" t="e">
        <f t="shared" si="2257"/>
        <v>#REF!</v>
      </c>
      <c r="AG4004" s="7" t="e">
        <f t="shared" si="2257"/>
        <v>#REF!</v>
      </c>
      <c r="AH4004" s="17" t="e">
        <f t="shared" si="2248"/>
        <v>#REF!</v>
      </c>
      <c r="AI4004" s="26" t="e">
        <f t="shared" si="2258"/>
        <v>#REF!</v>
      </c>
      <c r="AJ4004" s="22" t="e">
        <f t="shared" si="2258"/>
        <v>#REF!</v>
      </c>
      <c r="AK4004" s="25" t="e">
        <f t="shared" si="2249"/>
        <v>#REF!</v>
      </c>
      <c r="AL4004" s="60">
        <f t="shared" si="2255"/>
        <v>39830</v>
      </c>
      <c r="AM4004" s="2"/>
    </row>
    <row r="4005" spans="1:39" ht="11.25" x14ac:dyDescent="0.2">
      <c r="A4005" s="2" t="s">
        <v>5</v>
      </c>
      <c r="B4005" s="2" t="str">
        <f t="shared" si="2244"/>
        <v>CACY2009</v>
      </c>
      <c r="C4005" s="2" t="s">
        <v>33</v>
      </c>
      <c r="D4005" s="4">
        <v>39829</v>
      </c>
      <c r="K4005" s="54">
        <f t="shared" si="2250"/>
        <v>0</v>
      </c>
      <c r="T4005" s="53">
        <v>3</v>
      </c>
      <c r="U4005" s="54">
        <v>26</v>
      </c>
      <c r="V4005" s="55">
        <v>5697</v>
      </c>
      <c r="W4005" s="48">
        <f t="shared" si="2256"/>
        <v>1257</v>
      </c>
      <c r="X4005" s="32">
        <v>47615</v>
      </c>
      <c r="Y4005" s="31">
        <f t="shared" si="2251"/>
        <v>0.1196471700094508</v>
      </c>
      <c r="Z4005" s="30">
        <f t="shared" si="2252"/>
        <v>5.4604641394518532E-4</v>
      </c>
      <c r="AA4005" s="10">
        <f t="shared" si="2246"/>
        <v>219.11538461538461</v>
      </c>
      <c r="AB4005" s="9" t="str">
        <f t="shared" si="2245"/>
        <v>U E</v>
      </c>
      <c r="AC4005" s="28">
        <f t="shared" si="2253"/>
        <v>0.1196471700094508</v>
      </c>
      <c r="AD4005" s="29">
        <f t="shared" si="2254"/>
        <v>5.4604641394518532E-4</v>
      </c>
      <c r="AE4005" s="15">
        <f t="shared" si="2247"/>
        <v>219.11538461538461</v>
      </c>
      <c r="AF4005" s="27" t="e">
        <f t="shared" si="2257"/>
        <v>#REF!</v>
      </c>
      <c r="AG4005" s="7" t="e">
        <f t="shared" si="2257"/>
        <v>#REF!</v>
      </c>
      <c r="AH4005" s="17" t="e">
        <f t="shared" si="2248"/>
        <v>#REF!</v>
      </c>
      <c r="AI4005" s="26" t="e">
        <f t="shared" si="2258"/>
        <v>#REF!</v>
      </c>
      <c r="AJ4005" s="22" t="e">
        <f t="shared" si="2258"/>
        <v>#REF!</v>
      </c>
      <c r="AK4005" s="25" t="e">
        <f t="shared" si="2249"/>
        <v>#REF!</v>
      </c>
      <c r="AL4005" s="60">
        <f t="shared" si="2255"/>
        <v>39829</v>
      </c>
      <c r="AM4005" s="2"/>
    </row>
    <row r="4006" spans="1:39" ht="11.25" x14ac:dyDescent="0.2">
      <c r="A4006" s="2" t="s">
        <v>5</v>
      </c>
      <c r="B4006" s="2" t="str">
        <f t="shared" si="2244"/>
        <v>CACY2009</v>
      </c>
      <c r="C4006" s="2" t="s">
        <v>33</v>
      </c>
      <c r="D4006" s="4">
        <v>39828</v>
      </c>
      <c r="K4006" s="54">
        <f t="shared" si="2250"/>
        <v>0</v>
      </c>
      <c r="T4006" s="53">
        <v>2</v>
      </c>
      <c r="U4006" s="54">
        <v>2</v>
      </c>
      <c r="V4006" s="55">
        <v>198</v>
      </c>
      <c r="W4006" s="48">
        <f t="shared" si="2256"/>
        <v>1267</v>
      </c>
      <c r="X4006" s="32">
        <v>47615</v>
      </c>
      <c r="Y4006" s="31">
        <f t="shared" si="2251"/>
        <v>4.1583534600441036E-3</v>
      </c>
      <c r="Z4006" s="30">
        <f t="shared" si="2252"/>
        <v>4.2003570303475795E-5</v>
      </c>
      <c r="AA4006" s="10">
        <f t="shared" si="2246"/>
        <v>99</v>
      </c>
      <c r="AB4006" s="9" t="str">
        <f t="shared" si="2245"/>
        <v>U E</v>
      </c>
      <c r="AC4006" s="28">
        <f t="shared" si="2253"/>
        <v>4.1583534600441036E-3</v>
      </c>
      <c r="AD4006" s="29">
        <f t="shared" si="2254"/>
        <v>4.2003570303475795E-5</v>
      </c>
      <c r="AE4006" s="15">
        <f t="shared" si="2247"/>
        <v>99</v>
      </c>
      <c r="AF4006" s="27" t="e">
        <f t="shared" si="2257"/>
        <v>#REF!</v>
      </c>
      <c r="AG4006" s="7" t="e">
        <f t="shared" si="2257"/>
        <v>#REF!</v>
      </c>
      <c r="AH4006" s="17" t="e">
        <f t="shared" si="2248"/>
        <v>#REF!</v>
      </c>
      <c r="AI4006" s="26" t="e">
        <f t="shared" si="2258"/>
        <v>#REF!</v>
      </c>
      <c r="AJ4006" s="22" t="e">
        <f t="shared" si="2258"/>
        <v>#REF!</v>
      </c>
      <c r="AK4006" s="25" t="e">
        <f t="shared" si="2249"/>
        <v>#REF!</v>
      </c>
      <c r="AL4006" s="60">
        <f t="shared" si="2255"/>
        <v>39828</v>
      </c>
      <c r="AM4006" s="2"/>
    </row>
    <row r="4007" spans="1:39" ht="11.25" x14ac:dyDescent="0.2">
      <c r="A4007" s="2" t="s">
        <v>5</v>
      </c>
      <c r="B4007" s="2" t="str">
        <f t="shared" si="2244"/>
        <v>CACY2009</v>
      </c>
      <c r="C4007" s="2" t="s">
        <v>33</v>
      </c>
      <c r="D4007" s="4">
        <v>39827</v>
      </c>
      <c r="K4007" s="54">
        <f t="shared" si="2250"/>
        <v>0</v>
      </c>
      <c r="T4007" s="53"/>
      <c r="U4007" s="54"/>
      <c r="V4007" s="55"/>
      <c r="W4007" s="48">
        <f t="shared" si="2256"/>
        <v>1265</v>
      </c>
      <c r="X4007" s="32">
        <v>47615</v>
      </c>
      <c r="Y4007" s="31">
        <f t="shared" si="2251"/>
        <v>0</v>
      </c>
      <c r="Z4007" s="30">
        <f t="shared" si="2252"/>
        <v>0</v>
      </c>
      <c r="AA4007" s="10">
        <f t="shared" si="2246"/>
        <v>0</v>
      </c>
      <c r="AB4007" s="9" t="str">
        <f t="shared" si="2245"/>
        <v>U E</v>
      </c>
      <c r="AC4007" s="28">
        <f t="shared" si="2253"/>
        <v>0</v>
      </c>
      <c r="AD4007" s="29">
        <f t="shared" si="2254"/>
        <v>0</v>
      </c>
      <c r="AE4007" s="15">
        <f t="shared" si="2247"/>
        <v>0</v>
      </c>
      <c r="AF4007" s="27" t="e">
        <f t="shared" si="2257"/>
        <v>#REF!</v>
      </c>
      <c r="AG4007" s="7" t="e">
        <f t="shared" si="2257"/>
        <v>#REF!</v>
      </c>
      <c r="AH4007" s="17" t="e">
        <f t="shared" si="2248"/>
        <v>#REF!</v>
      </c>
      <c r="AI4007" s="26" t="e">
        <f t="shared" si="2258"/>
        <v>#REF!</v>
      </c>
      <c r="AJ4007" s="22" t="e">
        <f t="shared" si="2258"/>
        <v>#REF!</v>
      </c>
      <c r="AK4007" s="25" t="e">
        <f t="shared" si="2249"/>
        <v>#REF!</v>
      </c>
      <c r="AL4007" s="60">
        <f t="shared" si="2255"/>
        <v>39827</v>
      </c>
      <c r="AM4007" s="2"/>
    </row>
    <row r="4008" spans="1:39" ht="11.25" x14ac:dyDescent="0.2">
      <c r="A4008" s="2" t="s">
        <v>5</v>
      </c>
      <c r="B4008" s="2" t="str">
        <f t="shared" si="2244"/>
        <v>CACY2009</v>
      </c>
      <c r="C4008" s="2" t="s">
        <v>33</v>
      </c>
      <c r="D4008" s="4">
        <v>39826</v>
      </c>
      <c r="K4008" s="54">
        <f t="shared" si="2250"/>
        <v>0</v>
      </c>
      <c r="T4008" s="53">
        <v>1</v>
      </c>
      <c r="U4008" s="54">
        <v>1</v>
      </c>
      <c r="V4008" s="55">
        <v>63</v>
      </c>
      <c r="W4008" s="48">
        <f t="shared" si="2256"/>
        <v>1268</v>
      </c>
      <c r="X4008" s="32">
        <v>47615</v>
      </c>
      <c r="Y4008" s="31">
        <f t="shared" si="2251"/>
        <v>1.3231124645594877E-3</v>
      </c>
      <c r="Z4008" s="30">
        <f t="shared" si="2252"/>
        <v>2.1001785151737897E-5</v>
      </c>
      <c r="AA4008" s="10">
        <f t="shared" si="2246"/>
        <v>63.000000000000007</v>
      </c>
      <c r="AB4008" s="9" t="str">
        <f t="shared" si="2245"/>
        <v>U E</v>
      </c>
      <c r="AC4008" s="28">
        <f t="shared" si="2253"/>
        <v>1.3231124645594877E-3</v>
      </c>
      <c r="AD4008" s="29">
        <f t="shared" si="2254"/>
        <v>2.1001785151737897E-5</v>
      </c>
      <c r="AE4008" s="15">
        <f t="shared" si="2247"/>
        <v>63.000000000000007</v>
      </c>
      <c r="AF4008" s="27" t="e">
        <f t="shared" si="2257"/>
        <v>#REF!</v>
      </c>
      <c r="AG4008" s="7" t="e">
        <f t="shared" si="2257"/>
        <v>#REF!</v>
      </c>
      <c r="AH4008" s="17" t="e">
        <f t="shared" si="2248"/>
        <v>#REF!</v>
      </c>
      <c r="AI4008" s="26" t="e">
        <f t="shared" si="2258"/>
        <v>#REF!</v>
      </c>
      <c r="AJ4008" s="22" t="e">
        <f t="shared" si="2258"/>
        <v>#REF!</v>
      </c>
      <c r="AK4008" s="25" t="e">
        <f t="shared" si="2249"/>
        <v>#REF!</v>
      </c>
      <c r="AL4008" s="60">
        <f t="shared" si="2255"/>
        <v>39826</v>
      </c>
      <c r="AM4008" s="2"/>
    </row>
    <row r="4009" spans="1:39" ht="11.25" x14ac:dyDescent="0.2">
      <c r="A4009" s="2" t="s">
        <v>5</v>
      </c>
      <c r="B4009" s="2" t="str">
        <f t="shared" si="2244"/>
        <v>CACY2009</v>
      </c>
      <c r="C4009" s="2" t="s">
        <v>33</v>
      </c>
      <c r="D4009" s="4">
        <v>39825</v>
      </c>
      <c r="K4009" s="54">
        <f t="shared" si="2250"/>
        <v>0</v>
      </c>
      <c r="T4009" s="53">
        <v>2</v>
      </c>
      <c r="U4009" s="54">
        <v>5</v>
      </c>
      <c r="V4009" s="55">
        <v>313</v>
      </c>
      <c r="W4009" s="48">
        <f t="shared" si="2256"/>
        <v>1267</v>
      </c>
      <c r="X4009" s="32">
        <v>47615</v>
      </c>
      <c r="Y4009" s="31">
        <f t="shared" si="2251"/>
        <v>6.5735587524939623E-3</v>
      </c>
      <c r="Z4009" s="30">
        <f t="shared" si="2252"/>
        <v>1.0500892575868948E-4</v>
      </c>
      <c r="AA4009" s="10">
        <f t="shared" si="2246"/>
        <v>62.600000000000009</v>
      </c>
      <c r="AB4009" s="9" t="str">
        <f t="shared" si="2245"/>
        <v>U E</v>
      </c>
      <c r="AC4009" s="28">
        <f t="shared" si="2253"/>
        <v>6.5735587524939623E-3</v>
      </c>
      <c r="AD4009" s="29">
        <f t="shared" si="2254"/>
        <v>1.0500892575868948E-4</v>
      </c>
      <c r="AE4009" s="15">
        <f t="shared" si="2247"/>
        <v>62.600000000000009</v>
      </c>
      <c r="AF4009" s="27" t="e">
        <f t="shared" si="2257"/>
        <v>#REF!</v>
      </c>
      <c r="AG4009" s="7" t="e">
        <f t="shared" si="2257"/>
        <v>#REF!</v>
      </c>
      <c r="AH4009" s="17" t="e">
        <f t="shared" si="2248"/>
        <v>#REF!</v>
      </c>
      <c r="AI4009" s="26" t="e">
        <f t="shared" si="2258"/>
        <v>#REF!</v>
      </c>
      <c r="AJ4009" s="22" t="e">
        <f t="shared" si="2258"/>
        <v>#REF!</v>
      </c>
      <c r="AK4009" s="25" t="e">
        <f t="shared" si="2249"/>
        <v>#REF!</v>
      </c>
      <c r="AL4009" s="60">
        <f t="shared" si="2255"/>
        <v>39825</v>
      </c>
      <c r="AM4009" s="2"/>
    </row>
    <row r="4010" spans="1:39" ht="11.25" x14ac:dyDescent="0.2">
      <c r="A4010" s="2" t="s">
        <v>5</v>
      </c>
      <c r="B4010" s="2" t="str">
        <f t="shared" si="2244"/>
        <v>CACY2009</v>
      </c>
      <c r="C4010" s="2" t="s">
        <v>33</v>
      </c>
      <c r="D4010" s="4">
        <v>39824</v>
      </c>
      <c r="K4010" s="54">
        <f t="shared" si="2250"/>
        <v>0</v>
      </c>
      <c r="T4010" s="53">
        <v>2</v>
      </c>
      <c r="U4010" s="54">
        <v>199</v>
      </c>
      <c r="V4010" s="55">
        <v>96331</v>
      </c>
      <c r="W4010" s="48">
        <f t="shared" si="2256"/>
        <v>1266</v>
      </c>
      <c r="X4010" s="32">
        <v>47615</v>
      </c>
      <c r="Y4010" s="31">
        <f t="shared" si="2251"/>
        <v>2.0231229654520635</v>
      </c>
      <c r="Z4010" s="30">
        <f t="shared" si="2252"/>
        <v>4.179355245195842E-3</v>
      </c>
      <c r="AA4010" s="10">
        <f t="shared" si="2246"/>
        <v>484.0753768844221</v>
      </c>
      <c r="AB4010" s="9" t="str">
        <f t="shared" si="2245"/>
        <v>U E</v>
      </c>
      <c r="AC4010" s="28">
        <f t="shared" si="2253"/>
        <v>2.0231229654520635</v>
      </c>
      <c r="AD4010" s="29">
        <f t="shared" si="2254"/>
        <v>4.179355245195842E-3</v>
      </c>
      <c r="AE4010" s="15">
        <f t="shared" si="2247"/>
        <v>484.0753768844221</v>
      </c>
      <c r="AF4010" s="27" t="e">
        <f t="shared" si="2257"/>
        <v>#REF!</v>
      </c>
      <c r="AG4010" s="7" t="e">
        <f t="shared" si="2257"/>
        <v>#REF!</v>
      </c>
      <c r="AH4010" s="17" t="e">
        <f t="shared" si="2248"/>
        <v>#REF!</v>
      </c>
      <c r="AI4010" s="26" t="e">
        <f t="shared" si="2258"/>
        <v>#REF!</v>
      </c>
      <c r="AJ4010" s="22" t="e">
        <f t="shared" si="2258"/>
        <v>#REF!</v>
      </c>
      <c r="AK4010" s="25" t="e">
        <f t="shared" si="2249"/>
        <v>#REF!</v>
      </c>
      <c r="AL4010" s="60">
        <f t="shared" si="2255"/>
        <v>39824</v>
      </c>
      <c r="AM4010" s="2"/>
    </row>
    <row r="4011" spans="1:39" ht="11.25" x14ac:dyDescent="0.2">
      <c r="A4011" s="2" t="s">
        <v>5</v>
      </c>
      <c r="B4011" s="2" t="str">
        <f t="shared" si="2244"/>
        <v>CACY2009</v>
      </c>
      <c r="C4011" s="2" t="s">
        <v>33</v>
      </c>
      <c r="D4011" s="4">
        <v>39823</v>
      </c>
      <c r="K4011" s="54">
        <f t="shared" si="2250"/>
        <v>0</v>
      </c>
      <c r="T4011" s="53">
        <v>1</v>
      </c>
      <c r="U4011" s="54">
        <v>57</v>
      </c>
      <c r="V4011" s="55">
        <v>9025</v>
      </c>
      <c r="W4011" s="48">
        <f t="shared" si="2256"/>
        <v>1271</v>
      </c>
      <c r="X4011" s="32">
        <v>47615</v>
      </c>
      <c r="Y4011" s="31">
        <f t="shared" si="2251"/>
        <v>0.18954111099443452</v>
      </c>
      <c r="Z4011" s="30">
        <f t="shared" si="2252"/>
        <v>1.1971017536490602E-3</v>
      </c>
      <c r="AA4011" s="10">
        <f t="shared" si="2246"/>
        <v>158.33333333333334</v>
      </c>
      <c r="AB4011" s="9" t="str">
        <f t="shared" si="2245"/>
        <v>U E</v>
      </c>
      <c r="AC4011" s="28">
        <f t="shared" si="2253"/>
        <v>0.18954111099443452</v>
      </c>
      <c r="AD4011" s="29">
        <f t="shared" si="2254"/>
        <v>1.1971017536490602E-3</v>
      </c>
      <c r="AE4011" s="15">
        <f t="shared" si="2247"/>
        <v>158.33333333333334</v>
      </c>
      <c r="AF4011" s="27" t="e">
        <f t="shared" si="2257"/>
        <v>#REF!</v>
      </c>
      <c r="AG4011" s="7" t="e">
        <f t="shared" si="2257"/>
        <v>#REF!</v>
      </c>
      <c r="AH4011" s="17" t="e">
        <f t="shared" si="2248"/>
        <v>#REF!</v>
      </c>
      <c r="AI4011" s="26" t="e">
        <f t="shared" si="2258"/>
        <v>#REF!</v>
      </c>
      <c r="AJ4011" s="22" t="e">
        <f t="shared" si="2258"/>
        <v>#REF!</v>
      </c>
      <c r="AK4011" s="25" t="e">
        <f t="shared" si="2249"/>
        <v>#REF!</v>
      </c>
      <c r="AL4011" s="60">
        <f t="shared" si="2255"/>
        <v>39823</v>
      </c>
      <c r="AM4011" s="2"/>
    </row>
    <row r="4012" spans="1:39" ht="11.25" x14ac:dyDescent="0.2">
      <c r="A4012" s="2" t="s">
        <v>5</v>
      </c>
      <c r="B4012" s="2" t="str">
        <f t="shared" si="2244"/>
        <v>CACY2009</v>
      </c>
      <c r="C4012" s="2" t="s">
        <v>33</v>
      </c>
      <c r="D4012" s="4">
        <v>39822</v>
      </c>
      <c r="K4012" s="54">
        <f t="shared" si="2250"/>
        <v>0</v>
      </c>
      <c r="T4012" s="53">
        <v>1</v>
      </c>
      <c r="U4012" s="54">
        <v>16</v>
      </c>
      <c r="V4012" s="55">
        <v>255</v>
      </c>
      <c r="W4012" s="48">
        <f t="shared" si="2256"/>
        <v>1274</v>
      </c>
      <c r="X4012" s="32">
        <v>47615</v>
      </c>
      <c r="Y4012" s="31">
        <f t="shared" si="2251"/>
        <v>5.3554552136931641E-3</v>
      </c>
      <c r="Z4012" s="30">
        <f t="shared" si="2252"/>
        <v>3.3602856242780636E-4</v>
      </c>
      <c r="AA4012" s="10">
        <f t="shared" si="2246"/>
        <v>15.937500000000002</v>
      </c>
      <c r="AB4012" s="9" t="str">
        <f t="shared" si="2245"/>
        <v>U E</v>
      </c>
      <c r="AC4012" s="28">
        <f t="shared" si="2253"/>
        <v>5.3554552136931641E-3</v>
      </c>
      <c r="AD4012" s="29">
        <f t="shared" si="2254"/>
        <v>3.3602856242780636E-4</v>
      </c>
      <c r="AE4012" s="15">
        <f t="shared" si="2247"/>
        <v>15.937500000000002</v>
      </c>
      <c r="AF4012" s="27" t="e">
        <f t="shared" si="2257"/>
        <v>#REF!</v>
      </c>
      <c r="AG4012" s="7" t="e">
        <f t="shared" si="2257"/>
        <v>#REF!</v>
      </c>
      <c r="AH4012" s="17" t="e">
        <f t="shared" si="2248"/>
        <v>#REF!</v>
      </c>
      <c r="AI4012" s="26" t="e">
        <f t="shared" si="2258"/>
        <v>#REF!</v>
      </c>
      <c r="AJ4012" s="22" t="e">
        <f t="shared" si="2258"/>
        <v>#REF!</v>
      </c>
      <c r="AK4012" s="25" t="e">
        <f t="shared" si="2249"/>
        <v>#REF!</v>
      </c>
      <c r="AL4012" s="60">
        <f t="shared" si="2255"/>
        <v>39822</v>
      </c>
      <c r="AM4012" s="2"/>
    </row>
    <row r="4013" spans="1:39" ht="11.25" x14ac:dyDescent="0.2">
      <c r="A4013" s="2" t="s">
        <v>5</v>
      </c>
      <c r="B4013" s="2" t="str">
        <f t="shared" si="2244"/>
        <v>CACY2009</v>
      </c>
      <c r="C4013" s="2" t="s">
        <v>33</v>
      </c>
      <c r="D4013" s="4">
        <v>39821</v>
      </c>
      <c r="K4013" s="54">
        <f t="shared" si="2250"/>
        <v>0</v>
      </c>
      <c r="T4013" s="53">
        <v>3</v>
      </c>
      <c r="U4013" s="54">
        <v>9</v>
      </c>
      <c r="V4013" s="55">
        <v>352</v>
      </c>
      <c r="W4013" s="48">
        <f t="shared" si="2256"/>
        <v>1279</v>
      </c>
      <c r="X4013" s="32">
        <v>47615</v>
      </c>
      <c r="Y4013" s="31">
        <f t="shared" si="2251"/>
        <v>7.3926283734117399E-3</v>
      </c>
      <c r="Z4013" s="30">
        <f t="shared" si="2252"/>
        <v>1.8901606636564109E-4</v>
      </c>
      <c r="AA4013" s="10">
        <f t="shared" si="2246"/>
        <v>39.111111111111107</v>
      </c>
      <c r="AB4013" s="9" t="str">
        <f t="shared" si="2245"/>
        <v>U E</v>
      </c>
      <c r="AC4013" s="28">
        <f t="shared" si="2253"/>
        <v>7.3926283734117399E-3</v>
      </c>
      <c r="AD4013" s="29">
        <f t="shared" si="2254"/>
        <v>1.8901606636564109E-4</v>
      </c>
      <c r="AE4013" s="15">
        <f t="shared" si="2247"/>
        <v>39.111111111111107</v>
      </c>
      <c r="AF4013" s="27" t="e">
        <f t="shared" si="2257"/>
        <v>#REF!</v>
      </c>
      <c r="AG4013" s="7" t="e">
        <f t="shared" si="2257"/>
        <v>#REF!</v>
      </c>
      <c r="AH4013" s="17" t="e">
        <f t="shared" si="2248"/>
        <v>#REF!</v>
      </c>
      <c r="AI4013" s="26" t="e">
        <f t="shared" si="2258"/>
        <v>#REF!</v>
      </c>
      <c r="AJ4013" s="22" t="e">
        <f t="shared" si="2258"/>
        <v>#REF!</v>
      </c>
      <c r="AK4013" s="25" t="e">
        <f t="shared" si="2249"/>
        <v>#REF!</v>
      </c>
      <c r="AL4013" s="60">
        <f t="shared" si="2255"/>
        <v>39821</v>
      </c>
      <c r="AM4013" s="2"/>
    </row>
    <row r="4014" spans="1:39" ht="11.25" x14ac:dyDescent="0.2">
      <c r="A4014" s="2" t="s">
        <v>5</v>
      </c>
      <c r="B4014" s="2" t="str">
        <f t="shared" si="2244"/>
        <v>CACY2009</v>
      </c>
      <c r="C4014" s="2" t="s">
        <v>33</v>
      </c>
      <c r="D4014" s="4">
        <v>39820</v>
      </c>
      <c r="K4014" s="54">
        <f t="shared" si="2250"/>
        <v>0</v>
      </c>
      <c r="T4014" s="53">
        <v>1</v>
      </c>
      <c r="U4014" s="54">
        <v>2</v>
      </c>
      <c r="V4014" s="55">
        <v>83</v>
      </c>
      <c r="W4014" s="48">
        <f t="shared" si="2256"/>
        <v>1276</v>
      </c>
      <c r="X4014" s="32">
        <v>47615</v>
      </c>
      <c r="Y4014" s="31">
        <f t="shared" si="2251"/>
        <v>1.7431481675942455E-3</v>
      </c>
      <c r="Z4014" s="30">
        <f t="shared" si="2252"/>
        <v>4.2003570303475795E-5</v>
      </c>
      <c r="AA4014" s="10">
        <f t="shared" si="2246"/>
        <v>41.5</v>
      </c>
      <c r="AB4014" s="9" t="str">
        <f t="shared" si="2245"/>
        <v>U E</v>
      </c>
      <c r="AC4014" s="28">
        <f t="shared" si="2253"/>
        <v>1.7431481675942455E-3</v>
      </c>
      <c r="AD4014" s="29">
        <f t="shared" si="2254"/>
        <v>4.2003570303475795E-5</v>
      </c>
      <c r="AE4014" s="15">
        <f t="shared" si="2247"/>
        <v>41.5</v>
      </c>
      <c r="AF4014" s="27" t="e">
        <f t="shared" si="2257"/>
        <v>#REF!</v>
      </c>
      <c r="AG4014" s="7" t="e">
        <f t="shared" si="2257"/>
        <v>#REF!</v>
      </c>
      <c r="AH4014" s="17" t="e">
        <f t="shared" si="2248"/>
        <v>#REF!</v>
      </c>
      <c r="AI4014" s="26" t="e">
        <f t="shared" si="2258"/>
        <v>#REF!</v>
      </c>
      <c r="AJ4014" s="22" t="e">
        <f t="shared" si="2258"/>
        <v>#REF!</v>
      </c>
      <c r="AK4014" s="25" t="e">
        <f t="shared" si="2249"/>
        <v>#REF!</v>
      </c>
      <c r="AL4014" s="60">
        <f t="shared" si="2255"/>
        <v>39820</v>
      </c>
      <c r="AM4014" s="2"/>
    </row>
    <row r="4015" spans="1:39" ht="11.25" x14ac:dyDescent="0.2">
      <c r="A4015" s="2" t="s">
        <v>5</v>
      </c>
      <c r="B4015" s="2" t="str">
        <f t="shared" si="2244"/>
        <v>CACY2009</v>
      </c>
      <c r="C4015" s="2" t="s">
        <v>33</v>
      </c>
      <c r="D4015" s="4">
        <v>39819</v>
      </c>
      <c r="K4015" s="54">
        <f t="shared" si="2250"/>
        <v>0</v>
      </c>
      <c r="T4015" s="53">
        <v>2</v>
      </c>
      <c r="U4015" s="54">
        <v>214</v>
      </c>
      <c r="V4015" s="55">
        <v>39908</v>
      </c>
      <c r="W4015" s="48">
        <f t="shared" si="2256"/>
        <v>1279</v>
      </c>
      <c r="X4015" s="32">
        <v>47615</v>
      </c>
      <c r="Y4015" s="31">
        <f t="shared" si="2251"/>
        <v>0.83813924183555599</v>
      </c>
      <c r="Z4015" s="30">
        <f t="shared" si="2252"/>
        <v>4.4943820224719105E-3</v>
      </c>
      <c r="AA4015" s="10">
        <f t="shared" si="2246"/>
        <v>186.4859813084112</v>
      </c>
      <c r="AB4015" s="9" t="str">
        <f t="shared" si="2245"/>
        <v>U E</v>
      </c>
      <c r="AC4015" s="28">
        <f t="shared" si="2253"/>
        <v>0.83813924183555599</v>
      </c>
      <c r="AD4015" s="29">
        <f t="shared" si="2254"/>
        <v>4.4943820224719105E-3</v>
      </c>
      <c r="AE4015" s="15">
        <f t="shared" si="2247"/>
        <v>186.4859813084112</v>
      </c>
      <c r="AF4015" s="27" t="e">
        <f t="shared" si="2257"/>
        <v>#REF!</v>
      </c>
      <c r="AG4015" s="7" t="e">
        <f t="shared" si="2257"/>
        <v>#REF!</v>
      </c>
      <c r="AH4015" s="17" t="e">
        <f t="shared" si="2248"/>
        <v>#REF!</v>
      </c>
      <c r="AI4015" s="26" t="e">
        <f t="shared" si="2258"/>
        <v>#REF!</v>
      </c>
      <c r="AJ4015" s="22" t="e">
        <f t="shared" si="2258"/>
        <v>#REF!</v>
      </c>
      <c r="AK4015" s="25" t="e">
        <f t="shared" si="2249"/>
        <v>#REF!</v>
      </c>
      <c r="AL4015" s="60">
        <f t="shared" si="2255"/>
        <v>39819</v>
      </c>
      <c r="AM4015" s="2"/>
    </row>
    <row r="4016" spans="1:39" ht="11.25" x14ac:dyDescent="0.2">
      <c r="A4016" s="2" t="s">
        <v>5</v>
      </c>
      <c r="B4016" s="2" t="str">
        <f t="shared" si="2244"/>
        <v>CACY2009</v>
      </c>
      <c r="C4016" s="2" t="s">
        <v>33</v>
      </c>
      <c r="D4016" s="4">
        <v>39818</v>
      </c>
      <c r="K4016" s="54">
        <f t="shared" si="2250"/>
        <v>0</v>
      </c>
      <c r="T4016" s="53">
        <v>2</v>
      </c>
      <c r="U4016" s="54">
        <v>2</v>
      </c>
      <c r="V4016" s="55">
        <v>172</v>
      </c>
      <c r="W4016" s="48">
        <f t="shared" si="2256"/>
        <v>1278</v>
      </c>
      <c r="X4016" s="32">
        <v>47615</v>
      </c>
      <c r="Y4016" s="31">
        <f t="shared" si="2251"/>
        <v>3.6123070460989185E-3</v>
      </c>
      <c r="Z4016" s="30">
        <f t="shared" si="2252"/>
        <v>4.2003570303475795E-5</v>
      </c>
      <c r="AA4016" s="10">
        <f t="shared" si="2246"/>
        <v>86</v>
      </c>
      <c r="AB4016" s="9" t="str">
        <f t="shared" si="2245"/>
        <v>U E</v>
      </c>
      <c r="AC4016" s="28">
        <f t="shared" si="2253"/>
        <v>3.6123070460989185E-3</v>
      </c>
      <c r="AD4016" s="29">
        <f t="shared" si="2254"/>
        <v>4.2003570303475795E-5</v>
      </c>
      <c r="AE4016" s="15">
        <f t="shared" si="2247"/>
        <v>86</v>
      </c>
      <c r="AF4016" s="27" t="e">
        <f t="shared" si="2257"/>
        <v>#REF!</v>
      </c>
      <c r="AG4016" s="7" t="e">
        <f t="shared" si="2257"/>
        <v>#REF!</v>
      </c>
      <c r="AH4016" s="17" t="e">
        <f t="shared" si="2248"/>
        <v>#REF!</v>
      </c>
      <c r="AI4016" s="26" t="e">
        <f t="shared" si="2258"/>
        <v>#REF!</v>
      </c>
      <c r="AJ4016" s="22" t="e">
        <f t="shared" si="2258"/>
        <v>#REF!</v>
      </c>
      <c r="AK4016" s="25" t="e">
        <f t="shared" si="2249"/>
        <v>#REF!</v>
      </c>
      <c r="AL4016" s="60">
        <f t="shared" si="2255"/>
        <v>39818</v>
      </c>
      <c r="AM4016" s="2"/>
    </row>
    <row r="4017" spans="1:39" ht="11.25" x14ac:dyDescent="0.2">
      <c r="A4017" s="2" t="s">
        <v>5</v>
      </c>
      <c r="B4017" s="2" t="str">
        <f t="shared" si="2244"/>
        <v>CACY2009</v>
      </c>
      <c r="C4017" s="2" t="s">
        <v>33</v>
      </c>
      <c r="D4017" s="4">
        <v>39817</v>
      </c>
      <c r="K4017" s="54">
        <f t="shared" si="2250"/>
        <v>0</v>
      </c>
      <c r="T4017" s="53"/>
      <c r="U4017" s="54"/>
      <c r="V4017" s="55"/>
      <c r="W4017" s="48">
        <f t="shared" si="2256"/>
        <v>1279</v>
      </c>
      <c r="X4017" s="32">
        <v>47615</v>
      </c>
      <c r="Y4017" s="31">
        <f t="shared" si="2251"/>
        <v>0</v>
      </c>
      <c r="Z4017" s="30">
        <f t="shared" si="2252"/>
        <v>0</v>
      </c>
      <c r="AA4017" s="10">
        <f t="shared" si="2246"/>
        <v>0</v>
      </c>
      <c r="AB4017" s="9" t="str">
        <f t="shared" si="2245"/>
        <v>U E</v>
      </c>
      <c r="AC4017" s="28">
        <f t="shared" si="2253"/>
        <v>0</v>
      </c>
      <c r="AD4017" s="29">
        <f t="shared" si="2254"/>
        <v>0</v>
      </c>
      <c r="AE4017" s="15">
        <f t="shared" si="2247"/>
        <v>0</v>
      </c>
      <c r="AF4017" s="27" t="e">
        <f t="shared" si="2257"/>
        <v>#REF!</v>
      </c>
      <c r="AG4017" s="7" t="e">
        <f t="shared" si="2257"/>
        <v>#REF!</v>
      </c>
      <c r="AH4017" s="17" t="e">
        <f t="shared" si="2248"/>
        <v>#REF!</v>
      </c>
      <c r="AI4017" s="26" t="e">
        <f t="shared" si="2258"/>
        <v>#REF!</v>
      </c>
      <c r="AJ4017" s="22" t="e">
        <f t="shared" si="2258"/>
        <v>#REF!</v>
      </c>
      <c r="AK4017" s="25" t="e">
        <f t="shared" si="2249"/>
        <v>#REF!</v>
      </c>
      <c r="AL4017" s="60">
        <f t="shared" si="2255"/>
        <v>39817</v>
      </c>
    </row>
    <row r="4018" spans="1:39" ht="11.25" x14ac:dyDescent="0.2">
      <c r="A4018" s="2" t="s">
        <v>5</v>
      </c>
      <c r="B4018" s="2" t="str">
        <f t="shared" si="2244"/>
        <v>CACY2009</v>
      </c>
      <c r="C4018" s="2" t="s">
        <v>33</v>
      </c>
      <c r="D4018" s="4">
        <v>39816</v>
      </c>
      <c r="K4018" s="54">
        <f t="shared" si="2250"/>
        <v>0</v>
      </c>
      <c r="T4018" s="53">
        <v>3</v>
      </c>
      <c r="U4018" s="54">
        <v>7</v>
      </c>
      <c r="V4018" s="55">
        <v>573</v>
      </c>
      <c r="W4018" s="48">
        <f t="shared" si="2256"/>
        <v>1286</v>
      </c>
      <c r="X4018" s="32">
        <v>47615</v>
      </c>
      <c r="Y4018" s="31">
        <f t="shared" si="2251"/>
        <v>1.2034022891945816E-2</v>
      </c>
      <c r="Z4018" s="30">
        <f t="shared" si="2252"/>
        <v>1.4701249606216527E-4</v>
      </c>
      <c r="AA4018" s="10">
        <f t="shared" si="2246"/>
        <v>81.857142857142875</v>
      </c>
      <c r="AB4018" s="9" t="str">
        <f t="shared" si="2245"/>
        <v>U E</v>
      </c>
      <c r="AC4018" s="28">
        <f t="shared" si="2253"/>
        <v>1.2034022891945816E-2</v>
      </c>
      <c r="AD4018" s="29">
        <f t="shared" si="2254"/>
        <v>1.4701249606216527E-4</v>
      </c>
      <c r="AE4018" s="15">
        <f t="shared" si="2247"/>
        <v>81.857142857142875</v>
      </c>
      <c r="AF4018" s="27" t="e">
        <f t="shared" si="2257"/>
        <v>#REF!</v>
      </c>
      <c r="AG4018" s="7" t="e">
        <f t="shared" si="2257"/>
        <v>#REF!</v>
      </c>
      <c r="AH4018" s="17" t="e">
        <f t="shared" si="2248"/>
        <v>#REF!</v>
      </c>
      <c r="AI4018" s="26" t="e">
        <f t="shared" si="2258"/>
        <v>#REF!</v>
      </c>
      <c r="AJ4018" s="22" t="e">
        <f t="shared" si="2258"/>
        <v>#REF!</v>
      </c>
      <c r="AK4018" s="25" t="e">
        <f t="shared" si="2249"/>
        <v>#REF!</v>
      </c>
      <c r="AL4018" s="60">
        <f t="shared" si="2255"/>
        <v>39816</v>
      </c>
    </row>
    <row r="4019" spans="1:39" ht="11.25" x14ac:dyDescent="0.2">
      <c r="A4019" s="2" t="s">
        <v>5</v>
      </c>
      <c r="B4019" s="2" t="str">
        <f t="shared" si="2244"/>
        <v>CACY2009</v>
      </c>
      <c r="C4019" s="2" t="s">
        <v>33</v>
      </c>
      <c r="D4019" s="4">
        <v>39815</v>
      </c>
      <c r="K4019" s="54">
        <f t="shared" si="2250"/>
        <v>0</v>
      </c>
      <c r="T4019" s="53">
        <v>12</v>
      </c>
      <c r="U4019" s="54">
        <v>2544</v>
      </c>
      <c r="V4019" s="55">
        <v>573453</v>
      </c>
      <c r="W4019" s="48">
        <f t="shared" si="2256"/>
        <v>1285</v>
      </c>
      <c r="X4019" s="32">
        <v>47615</v>
      </c>
      <c r="Y4019" s="31">
        <f t="shared" si="2251"/>
        <v>12.043536700619553</v>
      </c>
      <c r="Z4019" s="30">
        <f t="shared" si="2252"/>
        <v>5.3428541426021214E-2</v>
      </c>
      <c r="AA4019" s="10">
        <f t="shared" si="2246"/>
        <v>225.41391509433961</v>
      </c>
      <c r="AB4019" s="9" t="str">
        <f t="shared" si="2245"/>
        <v>U E</v>
      </c>
      <c r="AC4019" s="28">
        <f t="shared" si="2253"/>
        <v>12.043536700619553</v>
      </c>
      <c r="AD4019" s="29">
        <f t="shared" si="2254"/>
        <v>5.3428541426021214E-2</v>
      </c>
      <c r="AE4019" s="15">
        <f t="shared" si="2247"/>
        <v>225.41391509433961</v>
      </c>
      <c r="AF4019" s="27" t="e">
        <f t="shared" si="2257"/>
        <v>#REF!</v>
      </c>
      <c r="AG4019" s="7" t="e">
        <f t="shared" si="2257"/>
        <v>#REF!</v>
      </c>
      <c r="AH4019" s="17" t="e">
        <f t="shared" si="2248"/>
        <v>#REF!</v>
      </c>
      <c r="AI4019" s="26" t="e">
        <f t="shared" si="2258"/>
        <v>#REF!</v>
      </c>
      <c r="AJ4019" s="22" t="e">
        <f t="shared" si="2258"/>
        <v>#REF!</v>
      </c>
      <c r="AK4019" s="25" t="e">
        <f t="shared" si="2249"/>
        <v>#REF!</v>
      </c>
      <c r="AL4019" s="60">
        <f t="shared" si="2255"/>
        <v>39815</v>
      </c>
    </row>
    <row r="4020" spans="1:39" ht="11.25" x14ac:dyDescent="0.2">
      <c r="A4020" s="2" t="s">
        <v>5</v>
      </c>
      <c r="B4020" s="2" t="str">
        <f t="shared" si="2244"/>
        <v>CACY2009</v>
      </c>
      <c r="C4020" s="2" t="s">
        <v>33</v>
      </c>
      <c r="D4020" s="4">
        <v>39814</v>
      </c>
      <c r="G4020" s="69">
        <v>0</v>
      </c>
      <c r="H4020" s="71">
        <v>0</v>
      </c>
      <c r="I4020" s="76">
        <v>0</v>
      </c>
      <c r="K4020" s="54">
        <f t="shared" si="2250"/>
        <v>0</v>
      </c>
      <c r="T4020" s="53">
        <v>4</v>
      </c>
      <c r="U4020" s="54">
        <v>30</v>
      </c>
      <c r="V4020" s="55">
        <v>5223</v>
      </c>
      <c r="W4020" s="48">
        <f t="shared" si="2256"/>
        <v>1274</v>
      </c>
      <c r="X4020" s="32">
        <v>47615</v>
      </c>
      <c r="Y4020" s="31">
        <f t="shared" si="2251"/>
        <v>0.10969232384752704</v>
      </c>
      <c r="Z4020" s="30">
        <f t="shared" si="2252"/>
        <v>6.3005355455213695E-4</v>
      </c>
      <c r="AA4020" s="10">
        <f t="shared" si="2246"/>
        <v>174.1</v>
      </c>
      <c r="AB4020" s="9" t="str">
        <f t="shared" si="2245"/>
        <v>U E</v>
      </c>
      <c r="AC4020" s="28">
        <f t="shared" si="2253"/>
        <v>0.10969232384752704</v>
      </c>
      <c r="AD4020" s="29">
        <f t="shared" si="2254"/>
        <v>6.3005355455213695E-4</v>
      </c>
      <c r="AE4020" s="15">
        <f t="shared" si="2247"/>
        <v>174.1</v>
      </c>
      <c r="AF4020" s="27" t="e">
        <f>#REF!+Y4020</f>
        <v>#REF!</v>
      </c>
      <c r="AG4020" s="7" t="e">
        <f>#REF!+Z4020</f>
        <v>#REF!</v>
      </c>
      <c r="AH4020" s="17" t="e">
        <f t="shared" si="2248"/>
        <v>#REF!</v>
      </c>
      <c r="AI4020" s="26" t="e">
        <f>#REF!+AC4020</f>
        <v>#REF!</v>
      </c>
      <c r="AJ4020" s="22" t="e">
        <f>#REF!+AD4020</f>
        <v>#REF!</v>
      </c>
      <c r="AK4020" s="25" t="e">
        <f t="shared" si="2249"/>
        <v>#REF!</v>
      </c>
      <c r="AL4020" s="60">
        <f t="shared" si="2255"/>
        <v>39814</v>
      </c>
    </row>
    <row r="4021" spans="1:39" ht="11.25" x14ac:dyDescent="0.2">
      <c r="A4021" s="2" t="s">
        <v>5</v>
      </c>
      <c r="B4021" s="2" t="str">
        <f t="shared" ref="B4021:B4084" si="2259">CONCATENATE(A4021,C4021)</f>
        <v>CACY2008</v>
      </c>
      <c r="C4021" s="2" t="s">
        <v>32</v>
      </c>
      <c r="D4021" s="4">
        <v>39813</v>
      </c>
      <c r="G4021" s="69">
        <v>164</v>
      </c>
      <c r="H4021" s="71">
        <v>2.09</v>
      </c>
      <c r="I4021" s="76">
        <v>85</v>
      </c>
      <c r="K4021" s="54">
        <f t="shared" si="2250"/>
        <v>0</v>
      </c>
      <c r="T4021" s="53">
        <v>4</v>
      </c>
      <c r="U4021" s="54">
        <v>4</v>
      </c>
      <c r="V4021" s="55">
        <v>578</v>
      </c>
      <c r="W4021" s="48">
        <f t="shared" ref="W4021:W4031" si="2260">SUM(T4021:T4376)</f>
        <v>1275</v>
      </c>
      <c r="X4021" s="32">
        <v>47128</v>
      </c>
      <c r="Y4021" s="31">
        <f t="shared" ref="Y4021:Y4084" si="2261">V4021/X4021</f>
        <v>1.2264471227295876E-2</v>
      </c>
      <c r="Z4021" s="30">
        <f t="shared" ref="Z4021:Z4084" si="2262">U4021/X4021</f>
        <v>8.4875233406891867E-5</v>
      </c>
      <c r="AA4021" s="10">
        <f t="shared" si="2246"/>
        <v>144.5</v>
      </c>
      <c r="AB4021" s="9" t="str">
        <f t="shared" si="2245"/>
        <v>U E</v>
      </c>
      <c r="AC4021" s="28">
        <f t="shared" ref="AC4021:AC4084" si="2263">IF($AB4021="U E",$Y4021,(V4021-E4021)/X4021)</f>
        <v>1.2264471227295876E-2</v>
      </c>
      <c r="AD4021" s="29">
        <f t="shared" ref="AD4021:AD4084" si="2264">IF($AB4021="U E",$Z4021,(U4021-F4021)/X4021)</f>
        <v>8.4875233406891867E-5</v>
      </c>
      <c r="AE4021" s="15">
        <f t="shared" si="2247"/>
        <v>144.5</v>
      </c>
      <c r="AF4021" s="27" t="e">
        <f t="shared" si="2257"/>
        <v>#REF!</v>
      </c>
      <c r="AG4021" s="7" t="e">
        <f t="shared" si="2257"/>
        <v>#REF!</v>
      </c>
      <c r="AH4021" s="17" t="e">
        <f t="shared" si="2248"/>
        <v>#REF!</v>
      </c>
      <c r="AI4021" s="26" t="e">
        <f t="shared" si="2258"/>
        <v>#REF!</v>
      </c>
      <c r="AJ4021" s="22" t="e">
        <f t="shared" si="2258"/>
        <v>#REF!</v>
      </c>
      <c r="AK4021" s="25" t="e">
        <f t="shared" si="2249"/>
        <v>#REF!</v>
      </c>
      <c r="AL4021" s="59">
        <f t="shared" ref="AL4021:AL4029" si="2265">D4022</f>
        <v>39812</v>
      </c>
    </row>
    <row r="4022" spans="1:39" ht="11.25" x14ac:dyDescent="0.2">
      <c r="A4022" s="2" t="s">
        <v>5</v>
      </c>
      <c r="B4022" s="2" t="str">
        <f t="shared" si="2259"/>
        <v>CACY2008</v>
      </c>
      <c r="C4022" s="2" t="s">
        <v>32</v>
      </c>
      <c r="D4022" s="4">
        <v>39812</v>
      </c>
      <c r="K4022" s="54">
        <f t="shared" si="2250"/>
        <v>0</v>
      </c>
      <c r="T4022" s="53">
        <v>6</v>
      </c>
      <c r="U4022" s="54">
        <v>83</v>
      </c>
      <c r="V4022" s="55">
        <v>8099</v>
      </c>
      <c r="W4022" s="48">
        <f t="shared" si="2260"/>
        <v>1289</v>
      </c>
      <c r="X4022" s="32">
        <v>47128</v>
      </c>
      <c r="Y4022" s="31">
        <f t="shared" si="2261"/>
        <v>0.1718511288406043</v>
      </c>
      <c r="Z4022" s="30">
        <f t="shared" si="2262"/>
        <v>1.7611610931930063E-3</v>
      </c>
      <c r="AA4022" s="10">
        <f t="shared" si="2246"/>
        <v>97.578313253012041</v>
      </c>
      <c r="AB4022" s="9" t="str">
        <f t="shared" si="2245"/>
        <v>U E</v>
      </c>
      <c r="AC4022" s="28">
        <f t="shared" si="2263"/>
        <v>0.1718511288406043</v>
      </c>
      <c r="AD4022" s="29">
        <f t="shared" si="2264"/>
        <v>1.7611610931930063E-3</v>
      </c>
      <c r="AE4022" s="15">
        <f t="shared" si="2247"/>
        <v>97.578313253012041</v>
      </c>
      <c r="AF4022" s="27" t="e">
        <f t="shared" si="2257"/>
        <v>#REF!</v>
      </c>
      <c r="AG4022" s="7" t="e">
        <f t="shared" si="2257"/>
        <v>#REF!</v>
      </c>
      <c r="AH4022" s="17" t="e">
        <f t="shared" si="2248"/>
        <v>#REF!</v>
      </c>
      <c r="AI4022" s="26" t="e">
        <f t="shared" si="2258"/>
        <v>#REF!</v>
      </c>
      <c r="AJ4022" s="22" t="e">
        <f t="shared" si="2258"/>
        <v>#REF!</v>
      </c>
      <c r="AK4022" s="25" t="e">
        <f t="shared" si="2249"/>
        <v>#REF!</v>
      </c>
      <c r="AL4022" s="59">
        <f t="shared" si="2265"/>
        <v>39811</v>
      </c>
    </row>
    <row r="4023" spans="1:39" ht="11.25" x14ac:dyDescent="0.2">
      <c r="A4023" s="2" t="s">
        <v>5</v>
      </c>
      <c r="B4023" s="2" t="str">
        <f t="shared" si="2259"/>
        <v>CACY2008</v>
      </c>
      <c r="C4023" s="2" t="s">
        <v>32</v>
      </c>
      <c r="D4023" s="4">
        <v>39811</v>
      </c>
      <c r="K4023" s="54">
        <f t="shared" si="2250"/>
        <v>0</v>
      </c>
      <c r="T4023" s="53">
        <v>7</v>
      </c>
      <c r="U4023" s="54">
        <v>663</v>
      </c>
      <c r="V4023" s="55">
        <v>98044</v>
      </c>
      <c r="W4023" s="48">
        <f t="shared" si="2260"/>
        <v>1311</v>
      </c>
      <c r="X4023" s="32">
        <v>47128</v>
      </c>
      <c r="Y4023" s="31">
        <f t="shared" si="2261"/>
        <v>2.0803768460363266</v>
      </c>
      <c r="Z4023" s="30">
        <f t="shared" si="2262"/>
        <v>1.4068069937192328E-2</v>
      </c>
      <c r="AA4023" s="10">
        <f t="shared" si="2246"/>
        <v>147.87933634992459</v>
      </c>
      <c r="AB4023" s="9" t="str">
        <f t="shared" si="2245"/>
        <v>U E</v>
      </c>
      <c r="AC4023" s="28">
        <f t="shared" si="2263"/>
        <v>2.0803768460363266</v>
      </c>
      <c r="AD4023" s="29">
        <f t="shared" si="2264"/>
        <v>1.4068069937192328E-2</v>
      </c>
      <c r="AE4023" s="15">
        <f t="shared" si="2247"/>
        <v>147.87933634992459</v>
      </c>
      <c r="AF4023" s="27" t="e">
        <f t="shared" si="2257"/>
        <v>#REF!</v>
      </c>
      <c r="AG4023" s="7" t="e">
        <f t="shared" si="2257"/>
        <v>#REF!</v>
      </c>
      <c r="AH4023" s="17" t="e">
        <f t="shared" si="2248"/>
        <v>#REF!</v>
      </c>
      <c r="AI4023" s="26" t="e">
        <f t="shared" si="2258"/>
        <v>#REF!</v>
      </c>
      <c r="AJ4023" s="22" t="e">
        <f t="shared" si="2258"/>
        <v>#REF!</v>
      </c>
      <c r="AK4023" s="25" t="e">
        <f t="shared" si="2249"/>
        <v>#REF!</v>
      </c>
      <c r="AL4023" s="59">
        <f t="shared" si="2265"/>
        <v>39810</v>
      </c>
    </row>
    <row r="4024" spans="1:39" ht="11.25" x14ac:dyDescent="0.2">
      <c r="A4024" s="2" t="s">
        <v>5</v>
      </c>
      <c r="B4024" s="2" t="str">
        <f t="shared" si="2259"/>
        <v>CACY2008</v>
      </c>
      <c r="C4024" s="2" t="s">
        <v>32</v>
      </c>
      <c r="D4024" s="4">
        <v>39810</v>
      </c>
      <c r="G4024" s="78"/>
      <c r="H4024" s="79"/>
      <c r="I4024" s="80"/>
      <c r="K4024" s="54">
        <f t="shared" si="2250"/>
        <v>0</v>
      </c>
      <c r="T4024" s="53">
        <v>6</v>
      </c>
      <c r="U4024" s="54">
        <v>682</v>
      </c>
      <c r="V4024" s="55">
        <v>49989</v>
      </c>
      <c r="W4024" s="48">
        <f t="shared" si="2260"/>
        <v>1390</v>
      </c>
      <c r="X4024" s="32">
        <v>47128</v>
      </c>
      <c r="Y4024" s="31">
        <f t="shared" si="2261"/>
        <v>1.0607070106942793</v>
      </c>
      <c r="Z4024" s="30">
        <f t="shared" si="2262"/>
        <v>1.4471227295875064E-2</v>
      </c>
      <c r="AA4024" s="10">
        <f t="shared" si="2246"/>
        <v>73.297653958944281</v>
      </c>
      <c r="AB4024" s="9" t="str">
        <f t="shared" si="2245"/>
        <v>U E</v>
      </c>
      <c r="AC4024" s="28">
        <f t="shared" si="2263"/>
        <v>1.0607070106942793</v>
      </c>
      <c r="AD4024" s="29">
        <f t="shared" si="2264"/>
        <v>1.4471227295875064E-2</v>
      </c>
      <c r="AE4024" s="15">
        <f t="shared" si="2247"/>
        <v>73.297653958944281</v>
      </c>
      <c r="AF4024" s="27" t="e">
        <f t="shared" si="2257"/>
        <v>#REF!</v>
      </c>
      <c r="AG4024" s="7" t="e">
        <f t="shared" si="2257"/>
        <v>#REF!</v>
      </c>
      <c r="AH4024" s="17" t="e">
        <f t="shared" si="2248"/>
        <v>#REF!</v>
      </c>
      <c r="AI4024" s="26" t="e">
        <f t="shared" si="2258"/>
        <v>#REF!</v>
      </c>
      <c r="AJ4024" s="22" t="e">
        <f t="shared" si="2258"/>
        <v>#REF!</v>
      </c>
      <c r="AK4024" s="25" t="e">
        <f t="shared" si="2249"/>
        <v>#REF!</v>
      </c>
      <c r="AL4024" s="59">
        <f t="shared" si="2265"/>
        <v>39809</v>
      </c>
    </row>
    <row r="4025" spans="1:39" ht="11.25" x14ac:dyDescent="0.2">
      <c r="A4025" s="2" t="s">
        <v>5</v>
      </c>
      <c r="B4025" s="2" t="str">
        <f t="shared" si="2259"/>
        <v>CACY2008</v>
      </c>
      <c r="C4025" s="2" t="s">
        <v>32</v>
      </c>
      <c r="D4025" s="4">
        <v>39809</v>
      </c>
      <c r="K4025" s="54">
        <f t="shared" si="2250"/>
        <v>0</v>
      </c>
      <c r="T4025" s="53">
        <v>4</v>
      </c>
      <c r="U4025" s="54">
        <v>13</v>
      </c>
      <c r="V4025" s="55">
        <v>3832</v>
      </c>
      <c r="W4025" s="48">
        <f t="shared" si="2260"/>
        <v>1409</v>
      </c>
      <c r="X4025" s="32">
        <v>47128</v>
      </c>
      <c r="Y4025" s="31">
        <f t="shared" si="2261"/>
        <v>8.1310473603802405E-2</v>
      </c>
      <c r="Z4025" s="30">
        <f t="shared" si="2262"/>
        <v>2.7584450857239857E-4</v>
      </c>
      <c r="AA4025" s="10">
        <f t="shared" si="2246"/>
        <v>294.76923076923077</v>
      </c>
      <c r="AB4025" s="9" t="str">
        <f t="shared" si="2245"/>
        <v>U E</v>
      </c>
      <c r="AC4025" s="28">
        <f t="shared" si="2263"/>
        <v>8.1310473603802405E-2</v>
      </c>
      <c r="AD4025" s="29">
        <f t="shared" si="2264"/>
        <v>2.7584450857239857E-4</v>
      </c>
      <c r="AE4025" s="15">
        <f t="shared" si="2247"/>
        <v>294.76923076923077</v>
      </c>
      <c r="AF4025" s="27" t="e">
        <f t="shared" si="2257"/>
        <v>#REF!</v>
      </c>
      <c r="AG4025" s="7" t="e">
        <f t="shared" si="2257"/>
        <v>#REF!</v>
      </c>
      <c r="AH4025" s="17" t="e">
        <f t="shared" si="2248"/>
        <v>#REF!</v>
      </c>
      <c r="AI4025" s="26" t="e">
        <f t="shared" si="2258"/>
        <v>#REF!</v>
      </c>
      <c r="AJ4025" s="22" t="e">
        <f t="shared" si="2258"/>
        <v>#REF!</v>
      </c>
      <c r="AK4025" s="25" t="e">
        <f t="shared" si="2249"/>
        <v>#REF!</v>
      </c>
      <c r="AL4025" s="59">
        <f t="shared" si="2265"/>
        <v>39808</v>
      </c>
    </row>
    <row r="4026" spans="1:39" ht="11.25" x14ac:dyDescent="0.2">
      <c r="A4026" s="2" t="s">
        <v>5</v>
      </c>
      <c r="B4026" s="2" t="str">
        <f t="shared" si="2259"/>
        <v>CACY2008</v>
      </c>
      <c r="C4026" s="2" t="s">
        <v>32</v>
      </c>
      <c r="D4026" s="4">
        <v>39808</v>
      </c>
      <c r="K4026" s="54">
        <f t="shared" si="2250"/>
        <v>0</v>
      </c>
      <c r="T4026" s="53">
        <v>3</v>
      </c>
      <c r="U4026" s="54">
        <v>140</v>
      </c>
      <c r="V4026" s="55">
        <v>26058</v>
      </c>
      <c r="W4026" s="48">
        <f t="shared" si="2260"/>
        <v>1465</v>
      </c>
      <c r="X4026" s="32">
        <v>47128</v>
      </c>
      <c r="Y4026" s="31">
        <f t="shared" si="2261"/>
        <v>0.5529197080291971</v>
      </c>
      <c r="Z4026" s="30">
        <f t="shared" si="2262"/>
        <v>2.9706331692412155E-3</v>
      </c>
      <c r="AA4026" s="10">
        <f t="shared" si="2246"/>
        <v>186.12857142857143</v>
      </c>
      <c r="AB4026" s="9" t="str">
        <f t="shared" ref="AB4026:AB4089" si="2266">IF(E4026&gt;0,"M E","U E")</f>
        <v>U E</v>
      </c>
      <c r="AC4026" s="28">
        <f t="shared" si="2263"/>
        <v>0.5529197080291971</v>
      </c>
      <c r="AD4026" s="29">
        <f t="shared" si="2264"/>
        <v>2.9706331692412155E-3</v>
      </c>
      <c r="AE4026" s="15">
        <f t="shared" si="2247"/>
        <v>186.12857142857143</v>
      </c>
      <c r="AF4026" s="27" t="e">
        <f t="shared" si="2257"/>
        <v>#REF!</v>
      </c>
      <c r="AG4026" s="7" t="e">
        <f t="shared" si="2257"/>
        <v>#REF!</v>
      </c>
      <c r="AH4026" s="17" t="e">
        <f t="shared" si="2248"/>
        <v>#REF!</v>
      </c>
      <c r="AI4026" s="26" t="e">
        <f t="shared" si="2258"/>
        <v>#REF!</v>
      </c>
      <c r="AJ4026" s="22" t="e">
        <f t="shared" si="2258"/>
        <v>#REF!</v>
      </c>
      <c r="AK4026" s="25" t="e">
        <f t="shared" si="2249"/>
        <v>#REF!</v>
      </c>
      <c r="AL4026" s="59">
        <f t="shared" si="2265"/>
        <v>39807</v>
      </c>
    </row>
    <row r="4027" spans="1:39" ht="11.25" x14ac:dyDescent="0.2">
      <c r="A4027" s="2" t="s">
        <v>5</v>
      </c>
      <c r="B4027" s="2" t="str">
        <f t="shared" si="2259"/>
        <v>CACY2008</v>
      </c>
      <c r="C4027" s="2" t="s">
        <v>32</v>
      </c>
      <c r="D4027" s="4">
        <v>39807</v>
      </c>
      <c r="K4027" s="54">
        <f t="shared" si="2250"/>
        <v>0</v>
      </c>
      <c r="T4027" s="53">
        <v>6</v>
      </c>
      <c r="U4027" s="54">
        <v>443</v>
      </c>
      <c r="V4027" s="55">
        <v>81444</v>
      </c>
      <c r="W4027" s="48">
        <f t="shared" si="2260"/>
        <v>1570</v>
      </c>
      <c r="X4027" s="32">
        <v>47128</v>
      </c>
      <c r="Y4027" s="31">
        <f t="shared" si="2261"/>
        <v>1.7281446273977255</v>
      </c>
      <c r="Z4027" s="30">
        <f t="shared" si="2262"/>
        <v>9.3999320998132737E-3</v>
      </c>
      <c r="AA4027" s="10">
        <f t="shared" si="2246"/>
        <v>183.84650112866819</v>
      </c>
      <c r="AB4027" s="9" t="str">
        <f t="shared" si="2266"/>
        <v>U E</v>
      </c>
      <c r="AC4027" s="28">
        <f t="shared" si="2263"/>
        <v>1.7281446273977255</v>
      </c>
      <c r="AD4027" s="29">
        <f t="shared" si="2264"/>
        <v>9.3999320998132737E-3</v>
      </c>
      <c r="AE4027" s="15">
        <f t="shared" si="2247"/>
        <v>183.84650112866819</v>
      </c>
      <c r="AF4027" s="27" t="e">
        <f t="shared" si="2257"/>
        <v>#REF!</v>
      </c>
      <c r="AG4027" s="7" t="e">
        <f t="shared" si="2257"/>
        <v>#REF!</v>
      </c>
      <c r="AH4027" s="17" t="e">
        <f t="shared" si="2248"/>
        <v>#REF!</v>
      </c>
      <c r="AI4027" s="26" t="e">
        <f t="shared" si="2258"/>
        <v>#REF!</v>
      </c>
      <c r="AJ4027" s="22" t="e">
        <f t="shared" si="2258"/>
        <v>#REF!</v>
      </c>
      <c r="AK4027" s="25" t="e">
        <f t="shared" si="2249"/>
        <v>#REF!</v>
      </c>
      <c r="AL4027" s="59">
        <f t="shared" si="2265"/>
        <v>39806</v>
      </c>
    </row>
    <row r="4028" spans="1:39" ht="11.25" x14ac:dyDescent="0.2">
      <c r="A4028" s="2" t="s">
        <v>5</v>
      </c>
      <c r="B4028" s="2" t="str">
        <f t="shared" si="2259"/>
        <v>CACY2008</v>
      </c>
      <c r="C4028" s="2" t="s">
        <v>32</v>
      </c>
      <c r="D4028" s="4">
        <v>39806</v>
      </c>
      <c r="K4028" s="54">
        <f t="shared" si="2250"/>
        <v>0</v>
      </c>
      <c r="T4028" s="53">
        <v>13</v>
      </c>
      <c r="U4028" s="54">
        <v>2615</v>
      </c>
      <c r="V4028" s="55">
        <v>696847</v>
      </c>
      <c r="W4028" s="48">
        <f t="shared" si="2260"/>
        <v>1765</v>
      </c>
      <c r="X4028" s="32">
        <v>47128</v>
      </c>
      <c r="Y4028" s="31">
        <f t="shared" si="2261"/>
        <v>14.786262943473094</v>
      </c>
      <c r="Z4028" s="30">
        <f t="shared" si="2262"/>
        <v>5.5487183839755559E-2</v>
      </c>
      <c r="AA4028" s="10">
        <f t="shared" ref="AA4028:AA4091" si="2267">IF(Z4028=0,0,Y4028/Z4028)</f>
        <v>266.48068833652007</v>
      </c>
      <c r="AB4028" s="9" t="str">
        <f t="shared" si="2266"/>
        <v>U E</v>
      </c>
      <c r="AC4028" s="28">
        <f t="shared" si="2263"/>
        <v>14.786262943473094</v>
      </c>
      <c r="AD4028" s="29">
        <f t="shared" si="2264"/>
        <v>5.5487183839755559E-2</v>
      </c>
      <c r="AE4028" s="15">
        <f t="shared" ref="AE4028:AE4091" si="2268">IF(AD4028=0,0,AC4028/AD4028)</f>
        <v>266.48068833652007</v>
      </c>
      <c r="AF4028" s="27" t="e">
        <f t="shared" si="2257"/>
        <v>#REF!</v>
      </c>
      <c r="AG4028" s="7" t="e">
        <f t="shared" si="2257"/>
        <v>#REF!</v>
      </c>
      <c r="AH4028" s="17" t="e">
        <f t="shared" ref="AH4028:AH4091" si="2269">AF4028/AG4028</f>
        <v>#REF!</v>
      </c>
      <c r="AI4028" s="26" t="e">
        <f t="shared" si="2258"/>
        <v>#REF!</v>
      </c>
      <c r="AJ4028" s="22" t="e">
        <f t="shared" si="2258"/>
        <v>#REF!</v>
      </c>
      <c r="AK4028" s="25" t="e">
        <f t="shared" ref="AK4028:AK4091" si="2270">AI4028/AJ4028</f>
        <v>#REF!</v>
      </c>
      <c r="AL4028" s="59">
        <f t="shared" si="2265"/>
        <v>39805</v>
      </c>
    </row>
    <row r="4029" spans="1:39" ht="11.25" x14ac:dyDescent="0.2">
      <c r="A4029" s="2" t="s">
        <v>5</v>
      </c>
      <c r="B4029" s="2" t="str">
        <f t="shared" si="2259"/>
        <v>CACY2008</v>
      </c>
      <c r="C4029" s="2" t="s">
        <v>32</v>
      </c>
      <c r="D4029" s="4">
        <v>39805</v>
      </c>
      <c r="K4029" s="54">
        <f t="shared" si="2250"/>
        <v>0</v>
      </c>
      <c r="T4029" s="53">
        <v>2</v>
      </c>
      <c r="U4029" s="54">
        <v>25</v>
      </c>
      <c r="V4029" s="55">
        <v>2426</v>
      </c>
      <c r="W4029" s="48">
        <f t="shared" si="2260"/>
        <v>1775</v>
      </c>
      <c r="X4029" s="32">
        <v>47128</v>
      </c>
      <c r="Y4029" s="31">
        <f t="shared" si="2261"/>
        <v>5.147682906127992E-2</v>
      </c>
      <c r="Z4029" s="30">
        <f t="shared" si="2262"/>
        <v>5.304702087930742E-4</v>
      </c>
      <c r="AA4029" s="10">
        <f t="shared" si="2267"/>
        <v>97.04</v>
      </c>
      <c r="AB4029" s="9" t="str">
        <f t="shared" si="2266"/>
        <v>U E</v>
      </c>
      <c r="AC4029" s="28">
        <f t="shared" si="2263"/>
        <v>5.147682906127992E-2</v>
      </c>
      <c r="AD4029" s="29">
        <f t="shared" si="2264"/>
        <v>5.304702087930742E-4</v>
      </c>
      <c r="AE4029" s="15">
        <f t="shared" si="2268"/>
        <v>97.04</v>
      </c>
      <c r="AF4029" s="27" t="e">
        <f t="shared" si="2257"/>
        <v>#REF!</v>
      </c>
      <c r="AG4029" s="7" t="e">
        <f t="shared" si="2257"/>
        <v>#REF!</v>
      </c>
      <c r="AH4029" s="17" t="e">
        <f t="shared" si="2269"/>
        <v>#REF!</v>
      </c>
      <c r="AI4029" s="26" t="e">
        <f t="shared" si="2258"/>
        <v>#REF!</v>
      </c>
      <c r="AJ4029" s="22" t="e">
        <f t="shared" si="2258"/>
        <v>#REF!</v>
      </c>
      <c r="AK4029" s="25" t="e">
        <f t="shared" si="2270"/>
        <v>#REF!</v>
      </c>
      <c r="AL4029" s="59">
        <f t="shared" si="2265"/>
        <v>39804</v>
      </c>
    </row>
    <row r="4030" spans="1:39" ht="11.25" x14ac:dyDescent="0.2">
      <c r="A4030" s="2" t="s">
        <v>5</v>
      </c>
      <c r="B4030" s="2" t="str">
        <f t="shared" si="2259"/>
        <v>CACY2008</v>
      </c>
      <c r="C4030" s="2" t="s">
        <v>32</v>
      </c>
      <c r="D4030" s="4">
        <v>39804</v>
      </c>
      <c r="K4030" s="54">
        <f t="shared" si="2250"/>
        <v>0</v>
      </c>
      <c r="T4030" s="53">
        <v>4</v>
      </c>
      <c r="U4030" s="54">
        <v>1140</v>
      </c>
      <c r="V4030" s="55">
        <v>9099</v>
      </c>
      <c r="W4030" s="48">
        <f t="shared" si="2260"/>
        <v>1777</v>
      </c>
      <c r="X4030" s="32">
        <v>47128</v>
      </c>
      <c r="Y4030" s="31">
        <f t="shared" si="2261"/>
        <v>0.19306993719232729</v>
      </c>
      <c r="Z4030" s="30">
        <f t="shared" si="2262"/>
        <v>2.4189441520964184E-2</v>
      </c>
      <c r="AA4030" s="10">
        <f t="shared" si="2267"/>
        <v>7.9815789473684209</v>
      </c>
      <c r="AB4030" s="9" t="str">
        <f t="shared" si="2266"/>
        <v>U E</v>
      </c>
      <c r="AC4030" s="28">
        <f t="shared" si="2263"/>
        <v>0.19306993719232729</v>
      </c>
      <c r="AD4030" s="29">
        <f t="shared" si="2264"/>
        <v>2.4189441520964184E-2</v>
      </c>
      <c r="AE4030" s="15">
        <f t="shared" si="2268"/>
        <v>7.9815789473684209</v>
      </c>
      <c r="AF4030" s="27" t="e">
        <f t="shared" si="2257"/>
        <v>#REF!</v>
      </c>
      <c r="AG4030" s="7" t="e">
        <f t="shared" si="2257"/>
        <v>#REF!</v>
      </c>
      <c r="AH4030" s="17" t="e">
        <f t="shared" si="2269"/>
        <v>#REF!</v>
      </c>
      <c r="AI4030" s="26" t="e">
        <f t="shared" si="2258"/>
        <v>#REF!</v>
      </c>
      <c r="AJ4030" s="22" t="e">
        <f t="shared" si="2258"/>
        <v>#REF!</v>
      </c>
      <c r="AK4030" s="25" t="e">
        <f t="shared" si="2270"/>
        <v>#REF!</v>
      </c>
      <c r="AL4030" s="59" t="e">
        <f>#REF!</f>
        <v>#REF!</v>
      </c>
    </row>
    <row r="4031" spans="1:39" ht="11.25" x14ac:dyDescent="0.2">
      <c r="A4031" s="2" t="s">
        <v>5</v>
      </c>
      <c r="B4031" s="2" t="str">
        <f t="shared" si="2259"/>
        <v>CACY2008</v>
      </c>
      <c r="C4031" s="2" t="s">
        <v>32</v>
      </c>
      <c r="D4031" s="4">
        <v>39803</v>
      </c>
      <c r="K4031" s="54">
        <f t="shared" si="2250"/>
        <v>0</v>
      </c>
      <c r="T4031" s="53">
        <v>4</v>
      </c>
      <c r="U4031" s="54">
        <v>30</v>
      </c>
      <c r="V4031" s="55">
        <v>8089</v>
      </c>
      <c r="W4031" s="48">
        <f t="shared" si="2260"/>
        <v>1773</v>
      </c>
      <c r="X4031" s="32">
        <v>47128</v>
      </c>
      <c r="Y4031" s="31">
        <f t="shared" si="2261"/>
        <v>0.17163894075708708</v>
      </c>
      <c r="Z4031" s="30">
        <f t="shared" si="2262"/>
        <v>6.3656425055168904E-4</v>
      </c>
      <c r="AA4031" s="10">
        <f t="shared" si="2267"/>
        <v>269.63333333333333</v>
      </c>
      <c r="AB4031" s="9" t="str">
        <f t="shared" si="2266"/>
        <v>U E</v>
      </c>
      <c r="AC4031" s="28">
        <f t="shared" si="2263"/>
        <v>0.17163894075708708</v>
      </c>
      <c r="AD4031" s="29">
        <f t="shared" si="2264"/>
        <v>6.3656425055168904E-4</v>
      </c>
      <c r="AE4031" s="15">
        <f t="shared" si="2268"/>
        <v>269.63333333333333</v>
      </c>
      <c r="AF4031" s="27" t="e">
        <f t="shared" si="2257"/>
        <v>#REF!</v>
      </c>
      <c r="AG4031" s="7" t="e">
        <f t="shared" si="2257"/>
        <v>#REF!</v>
      </c>
      <c r="AH4031" s="17" t="e">
        <f t="shared" si="2269"/>
        <v>#REF!</v>
      </c>
      <c r="AI4031" s="26" t="e">
        <f t="shared" si="2258"/>
        <v>#REF!</v>
      </c>
      <c r="AJ4031" s="22" t="e">
        <f t="shared" si="2258"/>
        <v>#REF!</v>
      </c>
      <c r="AK4031" s="25" t="e">
        <f t="shared" si="2270"/>
        <v>#REF!</v>
      </c>
      <c r="AL4031" s="59">
        <f t="shared" ref="AL4031:AL4094" si="2271">D4031</f>
        <v>39803</v>
      </c>
    </row>
    <row r="4032" spans="1:39" ht="11.25" x14ac:dyDescent="0.2">
      <c r="A4032" s="2" t="s">
        <v>5</v>
      </c>
      <c r="B4032" s="2" t="str">
        <f t="shared" si="2259"/>
        <v>CACY2008</v>
      </c>
      <c r="C4032" s="2" t="s">
        <v>32</v>
      </c>
      <c r="D4032" s="4">
        <v>39802</v>
      </c>
      <c r="K4032" s="54">
        <f t="shared" si="2250"/>
        <v>0</v>
      </c>
      <c r="T4032" s="53">
        <v>6</v>
      </c>
      <c r="U4032" s="54">
        <v>26</v>
      </c>
      <c r="V4032" s="55">
        <v>5410</v>
      </c>
      <c r="W4032" s="48">
        <f t="shared" ref="W4032:W4095" si="2272">SUM(T4032:T4386)</f>
        <v>1769</v>
      </c>
      <c r="X4032" s="32">
        <v>47128</v>
      </c>
      <c r="Y4032" s="31">
        <f t="shared" si="2261"/>
        <v>0.11479375318282126</v>
      </c>
      <c r="Z4032" s="30">
        <f t="shared" si="2262"/>
        <v>5.5168901714479715E-4</v>
      </c>
      <c r="AA4032" s="10">
        <f t="shared" si="2267"/>
        <v>208.07692307692309</v>
      </c>
      <c r="AB4032" s="9" t="str">
        <f t="shared" si="2266"/>
        <v>U E</v>
      </c>
      <c r="AC4032" s="28">
        <f t="shared" si="2263"/>
        <v>0.11479375318282126</v>
      </c>
      <c r="AD4032" s="29">
        <f t="shared" si="2264"/>
        <v>5.5168901714479715E-4</v>
      </c>
      <c r="AE4032" s="15">
        <f t="shared" si="2268"/>
        <v>208.07692307692309</v>
      </c>
      <c r="AF4032" s="27" t="e">
        <f t="shared" si="2257"/>
        <v>#REF!</v>
      </c>
      <c r="AG4032" s="7" t="e">
        <f t="shared" si="2257"/>
        <v>#REF!</v>
      </c>
      <c r="AH4032" s="17" t="e">
        <f t="shared" si="2269"/>
        <v>#REF!</v>
      </c>
      <c r="AI4032" s="26" t="e">
        <f t="shared" si="2258"/>
        <v>#REF!</v>
      </c>
      <c r="AJ4032" s="22" t="e">
        <f t="shared" si="2258"/>
        <v>#REF!</v>
      </c>
      <c r="AK4032" s="25" t="e">
        <f t="shared" si="2270"/>
        <v>#REF!</v>
      </c>
      <c r="AL4032" s="59">
        <f t="shared" si="2271"/>
        <v>39802</v>
      </c>
      <c r="AM4032" s="2"/>
    </row>
    <row r="4033" spans="1:39" ht="11.25" x14ac:dyDescent="0.2">
      <c r="A4033" s="2" t="s">
        <v>5</v>
      </c>
      <c r="B4033" s="2" t="str">
        <f t="shared" si="2259"/>
        <v>CACY2008</v>
      </c>
      <c r="C4033" s="2" t="s">
        <v>32</v>
      </c>
      <c r="D4033" s="4">
        <v>39801</v>
      </c>
      <c r="K4033" s="54">
        <f t="shared" si="2250"/>
        <v>0</v>
      </c>
      <c r="T4033" s="53">
        <v>7</v>
      </c>
      <c r="U4033" s="54">
        <v>855</v>
      </c>
      <c r="V4033" s="55">
        <v>138094</v>
      </c>
      <c r="W4033" s="48">
        <f t="shared" si="2272"/>
        <v>1764</v>
      </c>
      <c r="X4033" s="32">
        <v>47128</v>
      </c>
      <c r="Y4033" s="31">
        <f t="shared" si="2261"/>
        <v>2.9301901205228313</v>
      </c>
      <c r="Z4033" s="30">
        <f t="shared" si="2262"/>
        <v>1.8142081140723135E-2</v>
      </c>
      <c r="AA4033" s="10">
        <f t="shared" si="2267"/>
        <v>161.51345029239766</v>
      </c>
      <c r="AB4033" s="9" t="str">
        <f t="shared" si="2266"/>
        <v>U E</v>
      </c>
      <c r="AC4033" s="28">
        <f t="shared" si="2263"/>
        <v>2.9301901205228313</v>
      </c>
      <c r="AD4033" s="29">
        <f t="shared" si="2264"/>
        <v>1.8142081140723135E-2</v>
      </c>
      <c r="AE4033" s="15">
        <f t="shared" si="2268"/>
        <v>161.51345029239766</v>
      </c>
      <c r="AF4033" s="27" t="e">
        <f t="shared" si="2257"/>
        <v>#REF!</v>
      </c>
      <c r="AG4033" s="7" t="e">
        <f t="shared" si="2257"/>
        <v>#REF!</v>
      </c>
      <c r="AH4033" s="17" t="e">
        <f t="shared" si="2269"/>
        <v>#REF!</v>
      </c>
      <c r="AI4033" s="26" t="e">
        <f t="shared" si="2258"/>
        <v>#REF!</v>
      </c>
      <c r="AJ4033" s="22" t="e">
        <f t="shared" si="2258"/>
        <v>#REF!</v>
      </c>
      <c r="AK4033" s="25" t="e">
        <f t="shared" si="2270"/>
        <v>#REF!</v>
      </c>
      <c r="AL4033" s="59">
        <f t="shared" si="2271"/>
        <v>39801</v>
      </c>
      <c r="AM4033" s="2"/>
    </row>
    <row r="4034" spans="1:39" ht="11.25" x14ac:dyDescent="0.2">
      <c r="A4034" s="2" t="s">
        <v>5</v>
      </c>
      <c r="B4034" s="2" t="str">
        <f t="shared" si="2259"/>
        <v>CACY2008</v>
      </c>
      <c r="C4034" s="2" t="s">
        <v>32</v>
      </c>
      <c r="D4034" s="4">
        <v>39800</v>
      </c>
      <c r="K4034" s="54">
        <f t="shared" si="2250"/>
        <v>0</v>
      </c>
      <c r="T4034" s="53">
        <v>8</v>
      </c>
      <c r="U4034" s="54">
        <v>882</v>
      </c>
      <c r="V4034" s="55">
        <v>147094</v>
      </c>
      <c r="W4034" s="48">
        <f t="shared" si="2272"/>
        <v>1761</v>
      </c>
      <c r="X4034" s="32">
        <v>47128</v>
      </c>
      <c r="Y4034" s="31">
        <f t="shared" si="2261"/>
        <v>3.1211593956883381</v>
      </c>
      <c r="Z4034" s="30">
        <f t="shared" si="2262"/>
        <v>1.8714988966219658E-2</v>
      </c>
      <c r="AA4034" s="10">
        <f t="shared" si="2267"/>
        <v>166.77324263038548</v>
      </c>
      <c r="AB4034" s="9" t="str">
        <f t="shared" si="2266"/>
        <v>U E</v>
      </c>
      <c r="AC4034" s="28">
        <f t="shared" si="2263"/>
        <v>3.1211593956883381</v>
      </c>
      <c r="AD4034" s="29">
        <f t="shared" si="2264"/>
        <v>1.8714988966219658E-2</v>
      </c>
      <c r="AE4034" s="15">
        <f t="shared" si="2268"/>
        <v>166.77324263038548</v>
      </c>
      <c r="AF4034" s="27" t="e">
        <f t="shared" si="2257"/>
        <v>#REF!</v>
      </c>
      <c r="AG4034" s="7" t="e">
        <f t="shared" si="2257"/>
        <v>#REF!</v>
      </c>
      <c r="AH4034" s="17" t="e">
        <f t="shared" si="2269"/>
        <v>#REF!</v>
      </c>
      <c r="AI4034" s="26" t="e">
        <f t="shared" si="2258"/>
        <v>#REF!</v>
      </c>
      <c r="AJ4034" s="22" t="e">
        <f t="shared" si="2258"/>
        <v>#REF!</v>
      </c>
      <c r="AK4034" s="25" t="e">
        <f t="shared" si="2270"/>
        <v>#REF!</v>
      </c>
      <c r="AL4034" s="59">
        <f t="shared" si="2271"/>
        <v>39800</v>
      </c>
      <c r="AM4034" s="2"/>
    </row>
    <row r="4035" spans="1:39" ht="11.25" x14ac:dyDescent="0.2">
      <c r="A4035" s="2" t="s">
        <v>5</v>
      </c>
      <c r="B4035" s="2" t="str">
        <f t="shared" si="2259"/>
        <v>CACY2008</v>
      </c>
      <c r="C4035" s="2" t="s">
        <v>32</v>
      </c>
      <c r="D4035" s="4">
        <v>39799</v>
      </c>
      <c r="K4035" s="54">
        <f t="shared" si="2250"/>
        <v>0</v>
      </c>
      <c r="T4035" s="53">
        <v>12</v>
      </c>
      <c r="U4035" s="54">
        <v>2200</v>
      </c>
      <c r="V4035" s="55">
        <v>174217</v>
      </c>
      <c r="W4035" s="48">
        <f t="shared" si="2272"/>
        <v>1756</v>
      </c>
      <c r="X4035" s="32">
        <v>47128</v>
      </c>
      <c r="Y4035" s="31">
        <f t="shared" si="2261"/>
        <v>3.6966771346121203</v>
      </c>
      <c r="Z4035" s="30">
        <f t="shared" si="2262"/>
        <v>4.6681378373790529E-2</v>
      </c>
      <c r="AA4035" s="10">
        <f t="shared" si="2267"/>
        <v>79.189545454545453</v>
      </c>
      <c r="AB4035" s="9" t="str">
        <f t="shared" si="2266"/>
        <v>U E</v>
      </c>
      <c r="AC4035" s="28">
        <f t="shared" si="2263"/>
        <v>3.6966771346121203</v>
      </c>
      <c r="AD4035" s="29">
        <f t="shared" si="2264"/>
        <v>4.6681378373790529E-2</v>
      </c>
      <c r="AE4035" s="15">
        <f t="shared" si="2268"/>
        <v>79.189545454545453</v>
      </c>
      <c r="AF4035" s="27" t="e">
        <f t="shared" si="2257"/>
        <v>#REF!</v>
      </c>
      <c r="AG4035" s="7" t="e">
        <f t="shared" si="2257"/>
        <v>#REF!</v>
      </c>
      <c r="AH4035" s="17" t="e">
        <f t="shared" si="2269"/>
        <v>#REF!</v>
      </c>
      <c r="AI4035" s="26" t="e">
        <f t="shared" si="2258"/>
        <v>#REF!</v>
      </c>
      <c r="AJ4035" s="22" t="e">
        <f t="shared" si="2258"/>
        <v>#REF!</v>
      </c>
      <c r="AK4035" s="25" t="e">
        <f t="shared" si="2270"/>
        <v>#REF!</v>
      </c>
      <c r="AL4035" s="59">
        <f t="shared" si="2271"/>
        <v>39799</v>
      </c>
      <c r="AM4035" s="2"/>
    </row>
    <row r="4036" spans="1:39" ht="11.25" x14ac:dyDescent="0.2">
      <c r="A4036" s="2" t="s">
        <v>5</v>
      </c>
      <c r="B4036" s="2" t="str">
        <f t="shared" si="2259"/>
        <v>CACY2008</v>
      </c>
      <c r="C4036" s="2" t="s">
        <v>32</v>
      </c>
      <c r="D4036" s="4">
        <v>39798</v>
      </c>
      <c r="K4036" s="54">
        <f t="shared" ref="K4036:K4099" si="2273">L4036-J4036</f>
        <v>0</v>
      </c>
      <c r="T4036" s="53">
        <v>22</v>
      </c>
      <c r="U4036" s="54">
        <v>9273</v>
      </c>
      <c r="V4036" s="55">
        <v>109355</v>
      </c>
      <c r="W4036" s="48">
        <f t="shared" si="2272"/>
        <v>1747</v>
      </c>
      <c r="X4036" s="32">
        <v>47128</v>
      </c>
      <c r="Y4036" s="31">
        <f t="shared" si="2261"/>
        <v>2.3203827873026652</v>
      </c>
      <c r="Z4036" s="30">
        <f t="shared" si="2262"/>
        <v>0.19676200984552708</v>
      </c>
      <c r="AA4036" s="10">
        <f t="shared" si="2267"/>
        <v>11.792839426291383</v>
      </c>
      <c r="AB4036" s="9" t="str">
        <f t="shared" si="2266"/>
        <v>U E</v>
      </c>
      <c r="AC4036" s="28">
        <f t="shared" si="2263"/>
        <v>2.3203827873026652</v>
      </c>
      <c r="AD4036" s="29">
        <f t="shared" si="2264"/>
        <v>0.19676200984552708</v>
      </c>
      <c r="AE4036" s="15">
        <f t="shared" si="2268"/>
        <v>11.792839426291383</v>
      </c>
      <c r="AF4036" s="27" t="e">
        <f t="shared" si="2257"/>
        <v>#REF!</v>
      </c>
      <c r="AG4036" s="7" t="e">
        <f t="shared" si="2257"/>
        <v>#REF!</v>
      </c>
      <c r="AH4036" s="17" t="e">
        <f t="shared" si="2269"/>
        <v>#REF!</v>
      </c>
      <c r="AI4036" s="26" t="e">
        <f t="shared" si="2258"/>
        <v>#REF!</v>
      </c>
      <c r="AJ4036" s="22" t="e">
        <f t="shared" si="2258"/>
        <v>#REF!</v>
      </c>
      <c r="AK4036" s="25" t="e">
        <f t="shared" si="2270"/>
        <v>#REF!</v>
      </c>
      <c r="AL4036" s="59">
        <f t="shared" si="2271"/>
        <v>39798</v>
      </c>
      <c r="AM4036" s="2"/>
    </row>
    <row r="4037" spans="1:39" ht="11.25" x14ac:dyDescent="0.2">
      <c r="A4037" s="2" t="s">
        <v>5</v>
      </c>
      <c r="B4037" s="2" t="str">
        <f t="shared" si="2259"/>
        <v>CACY2008</v>
      </c>
      <c r="C4037" s="2" t="s">
        <v>32</v>
      </c>
      <c r="D4037" s="4">
        <v>39797</v>
      </c>
      <c r="K4037" s="54">
        <f t="shared" si="2273"/>
        <v>0</v>
      </c>
      <c r="T4037" s="53">
        <v>6</v>
      </c>
      <c r="U4037" s="54">
        <v>24</v>
      </c>
      <c r="V4037" s="55">
        <v>12875</v>
      </c>
      <c r="W4037" s="48">
        <f t="shared" si="2272"/>
        <v>1727</v>
      </c>
      <c r="X4037" s="32">
        <v>47128</v>
      </c>
      <c r="Y4037" s="31">
        <f t="shared" si="2261"/>
        <v>0.27319215752843318</v>
      </c>
      <c r="Z4037" s="30">
        <f t="shared" si="2262"/>
        <v>5.0925140044135125E-4</v>
      </c>
      <c r="AA4037" s="10">
        <f t="shared" si="2267"/>
        <v>536.45833333333326</v>
      </c>
      <c r="AB4037" s="9" t="str">
        <f t="shared" si="2266"/>
        <v>U E</v>
      </c>
      <c r="AC4037" s="28">
        <f t="shared" si="2263"/>
        <v>0.27319215752843318</v>
      </c>
      <c r="AD4037" s="29">
        <f t="shared" si="2264"/>
        <v>5.0925140044135125E-4</v>
      </c>
      <c r="AE4037" s="15">
        <f t="shared" si="2268"/>
        <v>536.45833333333326</v>
      </c>
      <c r="AF4037" s="27" t="e">
        <f t="shared" si="2257"/>
        <v>#REF!</v>
      </c>
      <c r="AG4037" s="7" t="e">
        <f t="shared" si="2257"/>
        <v>#REF!</v>
      </c>
      <c r="AH4037" s="17" t="e">
        <f t="shared" si="2269"/>
        <v>#REF!</v>
      </c>
      <c r="AI4037" s="26" t="e">
        <f t="shared" si="2258"/>
        <v>#REF!</v>
      </c>
      <c r="AJ4037" s="22" t="e">
        <f t="shared" si="2258"/>
        <v>#REF!</v>
      </c>
      <c r="AK4037" s="25" t="e">
        <f t="shared" si="2270"/>
        <v>#REF!</v>
      </c>
      <c r="AL4037" s="59">
        <f t="shared" si="2271"/>
        <v>39797</v>
      </c>
      <c r="AM4037" s="2"/>
    </row>
    <row r="4038" spans="1:39" ht="11.25" x14ac:dyDescent="0.2">
      <c r="A4038" s="2" t="s">
        <v>5</v>
      </c>
      <c r="B4038" s="2" t="str">
        <f t="shared" si="2259"/>
        <v>CACY2008</v>
      </c>
      <c r="C4038" s="2" t="s">
        <v>32</v>
      </c>
      <c r="D4038" s="4">
        <v>39796</v>
      </c>
      <c r="K4038" s="54">
        <f t="shared" si="2273"/>
        <v>0</v>
      </c>
      <c r="T4038" s="53">
        <v>3</v>
      </c>
      <c r="U4038" s="54">
        <v>130</v>
      </c>
      <c r="V4038" s="55">
        <v>9109</v>
      </c>
      <c r="W4038" s="48">
        <f t="shared" si="2272"/>
        <v>1721</v>
      </c>
      <c r="X4038" s="32">
        <v>47128</v>
      </c>
      <c r="Y4038" s="31">
        <f t="shared" si="2261"/>
        <v>0.19328212527584451</v>
      </c>
      <c r="Z4038" s="30">
        <f t="shared" si="2262"/>
        <v>2.7584450857239856E-3</v>
      </c>
      <c r="AA4038" s="10">
        <f t="shared" si="2267"/>
        <v>70.069230769230771</v>
      </c>
      <c r="AB4038" s="9" t="str">
        <f t="shared" si="2266"/>
        <v>U E</v>
      </c>
      <c r="AC4038" s="28">
        <f t="shared" si="2263"/>
        <v>0.19328212527584451</v>
      </c>
      <c r="AD4038" s="29">
        <f t="shared" si="2264"/>
        <v>2.7584450857239856E-3</v>
      </c>
      <c r="AE4038" s="15">
        <f t="shared" si="2268"/>
        <v>70.069230769230771</v>
      </c>
      <c r="AF4038" s="27" t="e">
        <f t="shared" si="2257"/>
        <v>#REF!</v>
      </c>
      <c r="AG4038" s="7" t="e">
        <f t="shared" si="2257"/>
        <v>#REF!</v>
      </c>
      <c r="AH4038" s="17" t="e">
        <f t="shared" si="2269"/>
        <v>#REF!</v>
      </c>
      <c r="AI4038" s="26" t="e">
        <f t="shared" si="2258"/>
        <v>#REF!</v>
      </c>
      <c r="AJ4038" s="22" t="e">
        <f t="shared" si="2258"/>
        <v>#REF!</v>
      </c>
      <c r="AK4038" s="25" t="e">
        <f t="shared" si="2270"/>
        <v>#REF!</v>
      </c>
      <c r="AL4038" s="59">
        <f t="shared" si="2271"/>
        <v>39796</v>
      </c>
      <c r="AM4038" s="2"/>
    </row>
    <row r="4039" spans="1:39" ht="11.25" x14ac:dyDescent="0.2">
      <c r="A4039" s="2" t="s">
        <v>5</v>
      </c>
      <c r="B4039" s="2" t="str">
        <f t="shared" si="2259"/>
        <v>CACY2008</v>
      </c>
      <c r="C4039" s="2" t="s">
        <v>32</v>
      </c>
      <c r="D4039" s="4">
        <v>39795</v>
      </c>
      <c r="K4039" s="54">
        <f t="shared" si="2273"/>
        <v>0</v>
      </c>
      <c r="T4039" s="53">
        <v>11</v>
      </c>
      <c r="U4039" s="54">
        <v>110</v>
      </c>
      <c r="V4039" s="55">
        <v>19986</v>
      </c>
      <c r="W4039" s="48">
        <f t="shared" si="2272"/>
        <v>1720</v>
      </c>
      <c r="X4039" s="32">
        <v>47128</v>
      </c>
      <c r="Y4039" s="31">
        <f t="shared" si="2261"/>
        <v>0.42407910371753521</v>
      </c>
      <c r="Z4039" s="30">
        <f t="shared" si="2262"/>
        <v>2.3340689186895263E-3</v>
      </c>
      <c r="AA4039" s="10">
        <f t="shared" si="2267"/>
        <v>181.69090909090909</v>
      </c>
      <c r="AB4039" s="9" t="str">
        <f t="shared" si="2266"/>
        <v>U E</v>
      </c>
      <c r="AC4039" s="28">
        <f t="shared" si="2263"/>
        <v>0.42407910371753521</v>
      </c>
      <c r="AD4039" s="29">
        <f t="shared" si="2264"/>
        <v>2.3340689186895263E-3</v>
      </c>
      <c r="AE4039" s="15">
        <f t="shared" si="2268"/>
        <v>181.69090909090909</v>
      </c>
      <c r="AF4039" s="27" t="e">
        <f t="shared" si="2257"/>
        <v>#REF!</v>
      </c>
      <c r="AG4039" s="7" t="e">
        <f t="shared" si="2257"/>
        <v>#REF!</v>
      </c>
      <c r="AH4039" s="17" t="e">
        <f t="shared" si="2269"/>
        <v>#REF!</v>
      </c>
      <c r="AI4039" s="26" t="e">
        <f t="shared" si="2258"/>
        <v>#REF!</v>
      </c>
      <c r="AJ4039" s="22" t="e">
        <f t="shared" si="2258"/>
        <v>#REF!</v>
      </c>
      <c r="AK4039" s="25" t="e">
        <f t="shared" si="2270"/>
        <v>#REF!</v>
      </c>
      <c r="AL4039" s="59">
        <f t="shared" si="2271"/>
        <v>39795</v>
      </c>
      <c r="AM4039" s="2"/>
    </row>
    <row r="4040" spans="1:39" ht="11.25" x14ac:dyDescent="0.2">
      <c r="A4040" s="2" t="s">
        <v>5</v>
      </c>
      <c r="B4040" s="2" t="str">
        <f t="shared" si="2259"/>
        <v>CACY2008</v>
      </c>
      <c r="C4040" s="2" t="s">
        <v>32</v>
      </c>
      <c r="D4040" s="4">
        <v>39794</v>
      </c>
      <c r="K4040" s="54">
        <f t="shared" si="2273"/>
        <v>0</v>
      </c>
      <c r="T4040" s="53">
        <v>7</v>
      </c>
      <c r="U4040" s="54">
        <v>615</v>
      </c>
      <c r="V4040" s="55">
        <v>81207</v>
      </c>
      <c r="W4040" s="48">
        <f t="shared" si="2272"/>
        <v>1709</v>
      </c>
      <c r="X4040" s="32">
        <v>47128</v>
      </c>
      <c r="Y4040" s="31">
        <f t="shared" si="2261"/>
        <v>1.723115769818367</v>
      </c>
      <c r="Z4040" s="30">
        <f t="shared" si="2262"/>
        <v>1.3049567136309625E-2</v>
      </c>
      <c r="AA4040" s="10">
        <f t="shared" si="2267"/>
        <v>132.04390243902438</v>
      </c>
      <c r="AB4040" s="9" t="str">
        <f t="shared" si="2266"/>
        <v>U E</v>
      </c>
      <c r="AC4040" s="28">
        <f t="shared" si="2263"/>
        <v>1.723115769818367</v>
      </c>
      <c r="AD4040" s="29">
        <f t="shared" si="2264"/>
        <v>1.3049567136309625E-2</v>
      </c>
      <c r="AE4040" s="15">
        <f t="shared" si="2268"/>
        <v>132.04390243902438</v>
      </c>
      <c r="AF4040" s="27" t="e">
        <f t="shared" si="2257"/>
        <v>#REF!</v>
      </c>
      <c r="AG4040" s="7" t="e">
        <f t="shared" si="2257"/>
        <v>#REF!</v>
      </c>
      <c r="AH4040" s="17" t="e">
        <f t="shared" si="2269"/>
        <v>#REF!</v>
      </c>
      <c r="AI4040" s="26" t="e">
        <f t="shared" si="2258"/>
        <v>#REF!</v>
      </c>
      <c r="AJ4040" s="22" t="e">
        <f t="shared" si="2258"/>
        <v>#REF!</v>
      </c>
      <c r="AK4040" s="25" t="e">
        <f t="shared" si="2270"/>
        <v>#REF!</v>
      </c>
      <c r="AL4040" s="59">
        <f t="shared" si="2271"/>
        <v>39794</v>
      </c>
      <c r="AM4040" s="2"/>
    </row>
    <row r="4041" spans="1:39" ht="11.25" x14ac:dyDescent="0.2">
      <c r="A4041" s="2" t="s">
        <v>5</v>
      </c>
      <c r="B4041" s="2" t="str">
        <f t="shared" si="2259"/>
        <v>CACY2008</v>
      </c>
      <c r="C4041" s="2" t="s">
        <v>32</v>
      </c>
      <c r="D4041" s="4">
        <v>39793</v>
      </c>
      <c r="K4041" s="54">
        <f t="shared" si="2273"/>
        <v>0</v>
      </c>
      <c r="T4041" s="53"/>
      <c r="U4041" s="54"/>
      <c r="V4041" s="55"/>
      <c r="W4041" s="48">
        <f t="shared" si="2272"/>
        <v>1705</v>
      </c>
      <c r="X4041" s="32">
        <v>47128</v>
      </c>
      <c r="Y4041" s="31">
        <f t="shared" si="2261"/>
        <v>0</v>
      </c>
      <c r="Z4041" s="30">
        <f t="shared" si="2262"/>
        <v>0</v>
      </c>
      <c r="AA4041" s="10">
        <f t="shared" si="2267"/>
        <v>0</v>
      </c>
      <c r="AB4041" s="9" t="str">
        <f t="shared" si="2266"/>
        <v>U E</v>
      </c>
      <c r="AC4041" s="28">
        <f t="shared" si="2263"/>
        <v>0</v>
      </c>
      <c r="AD4041" s="29">
        <f t="shared" si="2264"/>
        <v>0</v>
      </c>
      <c r="AE4041" s="15">
        <f t="shared" si="2268"/>
        <v>0</v>
      </c>
      <c r="AF4041" s="27" t="e">
        <f t="shared" si="2257"/>
        <v>#REF!</v>
      </c>
      <c r="AG4041" s="7" t="e">
        <f t="shared" si="2257"/>
        <v>#REF!</v>
      </c>
      <c r="AH4041" s="17" t="e">
        <f t="shared" si="2269"/>
        <v>#REF!</v>
      </c>
      <c r="AI4041" s="26" t="e">
        <f t="shared" si="2258"/>
        <v>#REF!</v>
      </c>
      <c r="AJ4041" s="22" t="e">
        <f t="shared" si="2258"/>
        <v>#REF!</v>
      </c>
      <c r="AK4041" s="25" t="e">
        <f t="shared" si="2270"/>
        <v>#REF!</v>
      </c>
      <c r="AL4041" s="59">
        <f t="shared" si="2271"/>
        <v>39793</v>
      </c>
      <c r="AM4041" s="2"/>
    </row>
    <row r="4042" spans="1:39" ht="11.25" x14ac:dyDescent="0.2">
      <c r="A4042" s="2" t="s">
        <v>5</v>
      </c>
      <c r="B4042" s="2" t="str">
        <f t="shared" si="2259"/>
        <v>CACY2008</v>
      </c>
      <c r="C4042" s="2" t="s">
        <v>32</v>
      </c>
      <c r="D4042" s="4">
        <v>39792</v>
      </c>
      <c r="K4042" s="54">
        <f t="shared" si="2273"/>
        <v>0</v>
      </c>
      <c r="T4042" s="53">
        <v>1</v>
      </c>
      <c r="U4042" s="54">
        <v>4</v>
      </c>
      <c r="V4042" s="55">
        <v>303</v>
      </c>
      <c r="W4042" s="48">
        <f t="shared" si="2272"/>
        <v>1706</v>
      </c>
      <c r="X4042" s="32">
        <v>47128</v>
      </c>
      <c r="Y4042" s="31">
        <f t="shared" si="2261"/>
        <v>6.4292989305720595E-3</v>
      </c>
      <c r="Z4042" s="30">
        <f t="shared" si="2262"/>
        <v>8.4875233406891867E-5</v>
      </c>
      <c r="AA4042" s="10">
        <f t="shared" si="2267"/>
        <v>75.75</v>
      </c>
      <c r="AB4042" s="9" t="str">
        <f t="shared" si="2266"/>
        <v>U E</v>
      </c>
      <c r="AC4042" s="28">
        <f t="shared" si="2263"/>
        <v>6.4292989305720595E-3</v>
      </c>
      <c r="AD4042" s="29">
        <f t="shared" si="2264"/>
        <v>8.4875233406891867E-5</v>
      </c>
      <c r="AE4042" s="15">
        <f t="shared" si="2268"/>
        <v>75.75</v>
      </c>
      <c r="AF4042" s="27" t="e">
        <f t="shared" si="2257"/>
        <v>#REF!</v>
      </c>
      <c r="AG4042" s="7" t="e">
        <f t="shared" si="2257"/>
        <v>#REF!</v>
      </c>
      <c r="AH4042" s="17" t="e">
        <f t="shared" si="2269"/>
        <v>#REF!</v>
      </c>
      <c r="AI4042" s="26" t="e">
        <f t="shared" si="2258"/>
        <v>#REF!</v>
      </c>
      <c r="AJ4042" s="22" t="e">
        <f t="shared" si="2258"/>
        <v>#REF!</v>
      </c>
      <c r="AK4042" s="25" t="e">
        <f t="shared" si="2270"/>
        <v>#REF!</v>
      </c>
      <c r="AL4042" s="59">
        <f t="shared" si="2271"/>
        <v>39792</v>
      </c>
      <c r="AM4042" s="2"/>
    </row>
    <row r="4043" spans="1:39" ht="11.25" x14ac:dyDescent="0.2">
      <c r="A4043" s="2" t="s">
        <v>5</v>
      </c>
      <c r="B4043" s="2" t="str">
        <f t="shared" si="2259"/>
        <v>CACY2008</v>
      </c>
      <c r="C4043" s="2" t="s">
        <v>32</v>
      </c>
      <c r="D4043" s="4">
        <v>39791</v>
      </c>
      <c r="K4043" s="54">
        <f t="shared" si="2273"/>
        <v>0</v>
      </c>
      <c r="T4043" s="53">
        <v>4</v>
      </c>
      <c r="U4043" s="54">
        <v>208</v>
      </c>
      <c r="V4043" s="55">
        <v>14838</v>
      </c>
      <c r="W4043" s="48">
        <f t="shared" si="2272"/>
        <v>1713</v>
      </c>
      <c r="X4043" s="32">
        <v>47128</v>
      </c>
      <c r="Y4043" s="31">
        <f t="shared" si="2261"/>
        <v>0.31484467832286539</v>
      </c>
      <c r="Z4043" s="30">
        <f t="shared" si="2262"/>
        <v>4.4135121371583772E-3</v>
      </c>
      <c r="AA4043" s="10">
        <f t="shared" si="2267"/>
        <v>71.336538461538467</v>
      </c>
      <c r="AB4043" s="9" t="str">
        <f t="shared" si="2266"/>
        <v>U E</v>
      </c>
      <c r="AC4043" s="28">
        <f t="shared" si="2263"/>
        <v>0.31484467832286539</v>
      </c>
      <c r="AD4043" s="29">
        <f t="shared" si="2264"/>
        <v>4.4135121371583772E-3</v>
      </c>
      <c r="AE4043" s="15">
        <f t="shared" si="2268"/>
        <v>71.336538461538467</v>
      </c>
      <c r="AF4043" s="27" t="e">
        <f t="shared" si="2257"/>
        <v>#REF!</v>
      </c>
      <c r="AG4043" s="7" t="e">
        <f t="shared" si="2257"/>
        <v>#REF!</v>
      </c>
      <c r="AH4043" s="17" t="e">
        <f t="shared" si="2269"/>
        <v>#REF!</v>
      </c>
      <c r="AI4043" s="26" t="e">
        <f t="shared" si="2258"/>
        <v>#REF!</v>
      </c>
      <c r="AJ4043" s="22" t="e">
        <f t="shared" si="2258"/>
        <v>#REF!</v>
      </c>
      <c r="AK4043" s="25" t="e">
        <f t="shared" si="2270"/>
        <v>#REF!</v>
      </c>
      <c r="AL4043" s="59">
        <f t="shared" si="2271"/>
        <v>39791</v>
      </c>
      <c r="AM4043" s="2"/>
    </row>
    <row r="4044" spans="1:39" ht="11.25" x14ac:dyDescent="0.2">
      <c r="A4044" s="2" t="s">
        <v>5</v>
      </c>
      <c r="B4044" s="2" t="str">
        <f t="shared" si="2259"/>
        <v>CACY2008</v>
      </c>
      <c r="C4044" s="2" t="s">
        <v>32</v>
      </c>
      <c r="D4044" s="4">
        <v>39790</v>
      </c>
      <c r="K4044" s="54">
        <f t="shared" si="2273"/>
        <v>0</v>
      </c>
      <c r="T4044" s="53">
        <v>2</v>
      </c>
      <c r="U4044" s="54">
        <v>9</v>
      </c>
      <c r="V4044" s="55">
        <v>1503</v>
      </c>
      <c r="W4044" s="48">
        <f t="shared" si="2272"/>
        <v>1728</v>
      </c>
      <c r="X4044" s="32">
        <v>47128</v>
      </c>
      <c r="Y4044" s="31">
        <f t="shared" si="2261"/>
        <v>3.1891868952639617E-2</v>
      </c>
      <c r="Z4044" s="30">
        <f t="shared" si="2262"/>
        <v>1.9096927516550671E-4</v>
      </c>
      <c r="AA4044" s="10">
        <f t="shared" si="2267"/>
        <v>166.99999999999997</v>
      </c>
      <c r="AB4044" s="9" t="str">
        <f t="shared" si="2266"/>
        <v>U E</v>
      </c>
      <c r="AC4044" s="28">
        <f t="shared" si="2263"/>
        <v>3.1891868952639617E-2</v>
      </c>
      <c r="AD4044" s="29">
        <f t="shared" si="2264"/>
        <v>1.9096927516550671E-4</v>
      </c>
      <c r="AE4044" s="15">
        <f t="shared" si="2268"/>
        <v>166.99999999999997</v>
      </c>
      <c r="AF4044" s="27" t="e">
        <f t="shared" si="2257"/>
        <v>#REF!</v>
      </c>
      <c r="AG4044" s="7" t="e">
        <f t="shared" si="2257"/>
        <v>#REF!</v>
      </c>
      <c r="AH4044" s="17" t="e">
        <f t="shared" si="2269"/>
        <v>#REF!</v>
      </c>
      <c r="AI4044" s="26" t="e">
        <f t="shared" si="2258"/>
        <v>#REF!</v>
      </c>
      <c r="AJ4044" s="22" t="e">
        <f t="shared" si="2258"/>
        <v>#REF!</v>
      </c>
      <c r="AK4044" s="25" t="e">
        <f t="shared" si="2270"/>
        <v>#REF!</v>
      </c>
      <c r="AL4044" s="59">
        <f t="shared" si="2271"/>
        <v>39790</v>
      </c>
      <c r="AM4044" s="2"/>
    </row>
    <row r="4045" spans="1:39" ht="11.25" x14ac:dyDescent="0.2">
      <c r="A4045" s="2" t="s">
        <v>5</v>
      </c>
      <c r="B4045" s="2" t="str">
        <f t="shared" si="2259"/>
        <v>CACY2008</v>
      </c>
      <c r="C4045" s="2" t="s">
        <v>32</v>
      </c>
      <c r="D4045" s="4">
        <v>39789</v>
      </c>
      <c r="K4045" s="54">
        <f t="shared" si="2273"/>
        <v>0</v>
      </c>
      <c r="T4045" s="53"/>
      <c r="U4045" s="54"/>
      <c r="V4045" s="55"/>
      <c r="W4045" s="48">
        <f t="shared" si="2272"/>
        <v>1732</v>
      </c>
      <c r="X4045" s="32">
        <v>47128</v>
      </c>
      <c r="Y4045" s="31">
        <f t="shared" si="2261"/>
        <v>0</v>
      </c>
      <c r="Z4045" s="30">
        <f t="shared" si="2262"/>
        <v>0</v>
      </c>
      <c r="AA4045" s="10">
        <f t="shared" si="2267"/>
        <v>0</v>
      </c>
      <c r="AB4045" s="9" t="str">
        <f t="shared" si="2266"/>
        <v>U E</v>
      </c>
      <c r="AC4045" s="28">
        <f t="shared" si="2263"/>
        <v>0</v>
      </c>
      <c r="AD4045" s="29">
        <f t="shared" si="2264"/>
        <v>0</v>
      </c>
      <c r="AE4045" s="15">
        <f t="shared" si="2268"/>
        <v>0</v>
      </c>
      <c r="AF4045" s="27" t="e">
        <f t="shared" si="2257"/>
        <v>#REF!</v>
      </c>
      <c r="AG4045" s="7" t="e">
        <f t="shared" si="2257"/>
        <v>#REF!</v>
      </c>
      <c r="AH4045" s="17" t="e">
        <f t="shared" si="2269"/>
        <v>#REF!</v>
      </c>
      <c r="AI4045" s="26" t="e">
        <f t="shared" si="2258"/>
        <v>#REF!</v>
      </c>
      <c r="AJ4045" s="22" t="e">
        <f t="shared" si="2258"/>
        <v>#REF!</v>
      </c>
      <c r="AK4045" s="25" t="e">
        <f t="shared" si="2270"/>
        <v>#REF!</v>
      </c>
      <c r="AL4045" s="59">
        <f t="shared" si="2271"/>
        <v>39789</v>
      </c>
      <c r="AM4045" s="2"/>
    </row>
    <row r="4046" spans="1:39" ht="11.25" x14ac:dyDescent="0.2">
      <c r="A4046" s="2" t="s">
        <v>5</v>
      </c>
      <c r="B4046" s="2" t="str">
        <f t="shared" si="2259"/>
        <v>CACY2008</v>
      </c>
      <c r="C4046" s="2" t="s">
        <v>32</v>
      </c>
      <c r="D4046" s="4">
        <v>39788</v>
      </c>
      <c r="K4046" s="54">
        <f t="shared" si="2273"/>
        <v>0</v>
      </c>
      <c r="T4046" s="53">
        <v>3</v>
      </c>
      <c r="U4046" s="54">
        <v>16</v>
      </c>
      <c r="V4046" s="55">
        <v>1341</v>
      </c>
      <c r="W4046" s="48">
        <f t="shared" si="2272"/>
        <v>1736</v>
      </c>
      <c r="X4046" s="32">
        <v>47128</v>
      </c>
      <c r="Y4046" s="31">
        <f t="shared" si="2261"/>
        <v>2.8454421999660501E-2</v>
      </c>
      <c r="Z4046" s="30">
        <f t="shared" si="2262"/>
        <v>3.3950093362756747E-4</v>
      </c>
      <c r="AA4046" s="10">
        <f t="shared" si="2267"/>
        <v>83.812500000000014</v>
      </c>
      <c r="AB4046" s="9" t="str">
        <f t="shared" si="2266"/>
        <v>U E</v>
      </c>
      <c r="AC4046" s="28">
        <f t="shared" si="2263"/>
        <v>2.8454421999660501E-2</v>
      </c>
      <c r="AD4046" s="29">
        <f t="shared" si="2264"/>
        <v>3.3950093362756747E-4</v>
      </c>
      <c r="AE4046" s="15">
        <f t="shared" si="2268"/>
        <v>83.812500000000014</v>
      </c>
      <c r="AF4046" s="27" t="e">
        <f t="shared" si="2257"/>
        <v>#REF!</v>
      </c>
      <c r="AG4046" s="7" t="e">
        <f t="shared" si="2257"/>
        <v>#REF!</v>
      </c>
      <c r="AH4046" s="17" t="e">
        <f t="shared" si="2269"/>
        <v>#REF!</v>
      </c>
      <c r="AI4046" s="26" t="e">
        <f t="shared" si="2258"/>
        <v>#REF!</v>
      </c>
      <c r="AJ4046" s="22" t="e">
        <f t="shared" si="2258"/>
        <v>#REF!</v>
      </c>
      <c r="AK4046" s="25" t="e">
        <f t="shared" si="2270"/>
        <v>#REF!</v>
      </c>
      <c r="AL4046" s="59">
        <f t="shared" si="2271"/>
        <v>39788</v>
      </c>
      <c r="AM4046" s="2"/>
    </row>
    <row r="4047" spans="1:39" ht="11.25" x14ac:dyDescent="0.2">
      <c r="A4047" s="2" t="s">
        <v>5</v>
      </c>
      <c r="B4047" s="2" t="str">
        <f t="shared" si="2259"/>
        <v>CACY2008</v>
      </c>
      <c r="C4047" s="2" t="s">
        <v>32</v>
      </c>
      <c r="D4047" s="4">
        <v>39787</v>
      </c>
      <c r="K4047" s="54">
        <f t="shared" si="2273"/>
        <v>0</v>
      </c>
      <c r="T4047" s="53">
        <v>6</v>
      </c>
      <c r="U4047" s="54">
        <v>27</v>
      </c>
      <c r="V4047" s="55">
        <v>1359</v>
      </c>
      <c r="W4047" s="48">
        <f t="shared" si="2272"/>
        <v>1739</v>
      </c>
      <c r="X4047" s="32">
        <v>47128</v>
      </c>
      <c r="Y4047" s="31">
        <f t="shared" si="2261"/>
        <v>2.8836360549991513E-2</v>
      </c>
      <c r="Z4047" s="30">
        <f t="shared" si="2262"/>
        <v>5.7290782549652009E-4</v>
      </c>
      <c r="AA4047" s="10">
        <f t="shared" si="2267"/>
        <v>50.333333333333336</v>
      </c>
      <c r="AB4047" s="9" t="str">
        <f t="shared" si="2266"/>
        <v>U E</v>
      </c>
      <c r="AC4047" s="28">
        <f t="shared" si="2263"/>
        <v>2.8836360549991513E-2</v>
      </c>
      <c r="AD4047" s="29">
        <f t="shared" si="2264"/>
        <v>5.7290782549652009E-4</v>
      </c>
      <c r="AE4047" s="15">
        <f t="shared" si="2268"/>
        <v>50.333333333333336</v>
      </c>
      <c r="AF4047" s="27" t="e">
        <f t="shared" si="2257"/>
        <v>#REF!</v>
      </c>
      <c r="AG4047" s="7" t="e">
        <f t="shared" si="2257"/>
        <v>#REF!</v>
      </c>
      <c r="AH4047" s="17" t="e">
        <f t="shared" si="2269"/>
        <v>#REF!</v>
      </c>
      <c r="AI4047" s="26" t="e">
        <f t="shared" si="2258"/>
        <v>#REF!</v>
      </c>
      <c r="AJ4047" s="22" t="e">
        <f t="shared" si="2258"/>
        <v>#REF!</v>
      </c>
      <c r="AK4047" s="25" t="e">
        <f t="shared" si="2270"/>
        <v>#REF!</v>
      </c>
      <c r="AL4047" s="59">
        <f t="shared" si="2271"/>
        <v>39787</v>
      </c>
      <c r="AM4047" s="2"/>
    </row>
    <row r="4048" spans="1:39" ht="11.25" x14ac:dyDescent="0.2">
      <c r="A4048" s="2" t="s">
        <v>5</v>
      </c>
      <c r="B4048" s="2" t="str">
        <f t="shared" si="2259"/>
        <v>CACY2008</v>
      </c>
      <c r="C4048" s="2" t="s">
        <v>32</v>
      </c>
      <c r="D4048" s="4">
        <v>39786</v>
      </c>
      <c r="K4048" s="54">
        <f t="shared" si="2273"/>
        <v>0</v>
      </c>
      <c r="T4048" s="53">
        <v>3</v>
      </c>
      <c r="U4048" s="54">
        <v>463</v>
      </c>
      <c r="V4048" s="55">
        <v>15938</v>
      </c>
      <c r="W4048" s="48">
        <f t="shared" si="2272"/>
        <v>1736</v>
      </c>
      <c r="X4048" s="32">
        <v>47128</v>
      </c>
      <c r="Y4048" s="31">
        <f t="shared" si="2261"/>
        <v>0.33818536750976064</v>
      </c>
      <c r="Z4048" s="30">
        <f t="shared" si="2262"/>
        <v>9.8243082668477335E-3</v>
      </c>
      <c r="AA4048" s="10">
        <f t="shared" si="2267"/>
        <v>34.423326133909285</v>
      </c>
      <c r="AB4048" s="9" t="str">
        <f t="shared" si="2266"/>
        <v>U E</v>
      </c>
      <c r="AC4048" s="28">
        <f t="shared" si="2263"/>
        <v>0.33818536750976064</v>
      </c>
      <c r="AD4048" s="29">
        <f t="shared" si="2264"/>
        <v>9.8243082668477335E-3</v>
      </c>
      <c r="AE4048" s="15">
        <f t="shared" si="2268"/>
        <v>34.423326133909285</v>
      </c>
      <c r="AF4048" s="27" t="e">
        <f t="shared" si="2257"/>
        <v>#REF!</v>
      </c>
      <c r="AG4048" s="7" t="e">
        <f t="shared" si="2257"/>
        <v>#REF!</v>
      </c>
      <c r="AH4048" s="17" t="e">
        <f t="shared" si="2269"/>
        <v>#REF!</v>
      </c>
      <c r="AI4048" s="26" t="e">
        <f t="shared" si="2258"/>
        <v>#REF!</v>
      </c>
      <c r="AJ4048" s="22" t="e">
        <f t="shared" si="2258"/>
        <v>#REF!</v>
      </c>
      <c r="AK4048" s="25" t="e">
        <f t="shared" si="2270"/>
        <v>#REF!</v>
      </c>
      <c r="AL4048" s="59">
        <f t="shared" si="2271"/>
        <v>39786</v>
      </c>
      <c r="AM4048" s="2"/>
    </row>
    <row r="4049" spans="1:39" ht="11.25" x14ac:dyDescent="0.2">
      <c r="A4049" s="2" t="s">
        <v>5</v>
      </c>
      <c r="B4049" s="2" t="str">
        <f t="shared" si="2259"/>
        <v>CACY2008</v>
      </c>
      <c r="C4049" s="2" t="s">
        <v>32</v>
      </c>
      <c r="D4049" s="4">
        <v>39785</v>
      </c>
      <c r="K4049" s="54">
        <f t="shared" si="2273"/>
        <v>0</v>
      </c>
      <c r="T4049" s="53">
        <v>5</v>
      </c>
      <c r="U4049" s="54">
        <v>958</v>
      </c>
      <c r="V4049" s="55">
        <v>67137</v>
      </c>
      <c r="W4049" s="48">
        <f t="shared" si="2272"/>
        <v>1736</v>
      </c>
      <c r="X4049" s="32">
        <v>47128</v>
      </c>
      <c r="Y4049" s="31">
        <f t="shared" si="2261"/>
        <v>1.4245671363096248</v>
      </c>
      <c r="Z4049" s="30">
        <f t="shared" si="2262"/>
        <v>2.0327618400950601E-2</v>
      </c>
      <c r="AA4049" s="10">
        <f t="shared" si="2267"/>
        <v>70.080375782881006</v>
      </c>
      <c r="AB4049" s="9" t="str">
        <f t="shared" si="2266"/>
        <v>U E</v>
      </c>
      <c r="AC4049" s="28">
        <f t="shared" si="2263"/>
        <v>1.4245671363096248</v>
      </c>
      <c r="AD4049" s="29">
        <f t="shared" si="2264"/>
        <v>2.0327618400950601E-2</v>
      </c>
      <c r="AE4049" s="15">
        <f t="shared" si="2268"/>
        <v>70.080375782881006</v>
      </c>
      <c r="AF4049" s="27" t="e">
        <f t="shared" si="2257"/>
        <v>#REF!</v>
      </c>
      <c r="AG4049" s="7" t="e">
        <f t="shared" si="2257"/>
        <v>#REF!</v>
      </c>
      <c r="AH4049" s="17" t="e">
        <f t="shared" si="2269"/>
        <v>#REF!</v>
      </c>
      <c r="AI4049" s="26" t="e">
        <f t="shared" si="2258"/>
        <v>#REF!</v>
      </c>
      <c r="AJ4049" s="22" t="e">
        <f t="shared" si="2258"/>
        <v>#REF!</v>
      </c>
      <c r="AK4049" s="25" t="e">
        <f t="shared" si="2270"/>
        <v>#REF!</v>
      </c>
      <c r="AL4049" s="59">
        <f t="shared" si="2271"/>
        <v>39785</v>
      </c>
      <c r="AM4049" s="2"/>
    </row>
    <row r="4050" spans="1:39" ht="11.25" x14ac:dyDescent="0.2">
      <c r="A4050" s="2" t="s">
        <v>5</v>
      </c>
      <c r="B4050" s="2" t="str">
        <f t="shared" si="2259"/>
        <v>CACY2008</v>
      </c>
      <c r="C4050" s="2" t="s">
        <v>32</v>
      </c>
      <c r="D4050" s="4">
        <v>39784</v>
      </c>
      <c r="K4050" s="54">
        <f t="shared" si="2273"/>
        <v>0</v>
      </c>
      <c r="T4050" s="53">
        <v>1</v>
      </c>
      <c r="U4050" s="54">
        <v>1</v>
      </c>
      <c r="V4050" s="55">
        <v>87</v>
      </c>
      <c r="W4050" s="48">
        <f t="shared" si="2272"/>
        <v>1734</v>
      </c>
      <c r="X4050" s="32">
        <v>47128</v>
      </c>
      <c r="Y4050" s="31">
        <f t="shared" si="2261"/>
        <v>1.8460363265998981E-3</v>
      </c>
      <c r="Z4050" s="30">
        <f t="shared" si="2262"/>
        <v>2.1218808351722967E-5</v>
      </c>
      <c r="AA4050" s="10">
        <f t="shared" si="2267"/>
        <v>87</v>
      </c>
      <c r="AB4050" s="9" t="str">
        <f t="shared" si="2266"/>
        <v>U E</v>
      </c>
      <c r="AC4050" s="28">
        <f t="shared" si="2263"/>
        <v>1.8460363265998981E-3</v>
      </c>
      <c r="AD4050" s="29">
        <f t="shared" si="2264"/>
        <v>2.1218808351722967E-5</v>
      </c>
      <c r="AE4050" s="15">
        <f t="shared" si="2268"/>
        <v>87</v>
      </c>
      <c r="AF4050" s="27" t="e">
        <f t="shared" si="2257"/>
        <v>#REF!</v>
      </c>
      <c r="AG4050" s="7" t="e">
        <f t="shared" si="2257"/>
        <v>#REF!</v>
      </c>
      <c r="AH4050" s="17" t="e">
        <f t="shared" si="2269"/>
        <v>#REF!</v>
      </c>
      <c r="AI4050" s="26" t="e">
        <f t="shared" si="2258"/>
        <v>#REF!</v>
      </c>
      <c r="AJ4050" s="22" t="e">
        <f t="shared" si="2258"/>
        <v>#REF!</v>
      </c>
      <c r="AK4050" s="25" t="e">
        <f t="shared" si="2270"/>
        <v>#REF!</v>
      </c>
      <c r="AL4050" s="59">
        <f t="shared" si="2271"/>
        <v>39784</v>
      </c>
      <c r="AM4050" s="2"/>
    </row>
    <row r="4051" spans="1:39" ht="11.25" x14ac:dyDescent="0.2">
      <c r="A4051" s="2" t="s">
        <v>5</v>
      </c>
      <c r="B4051" s="2" t="str">
        <f t="shared" si="2259"/>
        <v>CACY2008</v>
      </c>
      <c r="C4051" s="2" t="s">
        <v>32</v>
      </c>
      <c r="D4051" s="4">
        <v>39783</v>
      </c>
      <c r="K4051" s="54">
        <f t="shared" si="2273"/>
        <v>0</v>
      </c>
      <c r="T4051" s="53">
        <v>1</v>
      </c>
      <c r="U4051" s="54">
        <v>1</v>
      </c>
      <c r="V4051" s="55">
        <v>171</v>
      </c>
      <c r="W4051" s="48">
        <f t="shared" si="2272"/>
        <v>1734</v>
      </c>
      <c r="X4051" s="32">
        <v>47128</v>
      </c>
      <c r="Y4051" s="31">
        <f t="shared" si="2261"/>
        <v>3.6284162281446275E-3</v>
      </c>
      <c r="Z4051" s="30">
        <f t="shared" si="2262"/>
        <v>2.1218808351722967E-5</v>
      </c>
      <c r="AA4051" s="10">
        <f t="shared" si="2267"/>
        <v>171</v>
      </c>
      <c r="AB4051" s="9" t="str">
        <f t="shared" si="2266"/>
        <v>U E</v>
      </c>
      <c r="AC4051" s="28">
        <f t="shared" si="2263"/>
        <v>3.6284162281446275E-3</v>
      </c>
      <c r="AD4051" s="29">
        <f t="shared" si="2264"/>
        <v>2.1218808351722967E-5</v>
      </c>
      <c r="AE4051" s="15">
        <f t="shared" si="2268"/>
        <v>171</v>
      </c>
      <c r="AF4051" s="27" t="e">
        <f t="shared" si="2257"/>
        <v>#REF!</v>
      </c>
      <c r="AG4051" s="7" t="e">
        <f t="shared" si="2257"/>
        <v>#REF!</v>
      </c>
      <c r="AH4051" s="17" t="e">
        <f t="shared" si="2269"/>
        <v>#REF!</v>
      </c>
      <c r="AI4051" s="26" t="e">
        <f t="shared" si="2258"/>
        <v>#REF!</v>
      </c>
      <c r="AJ4051" s="22" t="e">
        <f t="shared" si="2258"/>
        <v>#REF!</v>
      </c>
      <c r="AK4051" s="25" t="e">
        <f t="shared" si="2270"/>
        <v>#REF!</v>
      </c>
      <c r="AL4051" s="59">
        <f t="shared" si="2271"/>
        <v>39783</v>
      </c>
      <c r="AM4051" s="2"/>
    </row>
    <row r="4052" spans="1:39" ht="11.25" x14ac:dyDescent="0.2">
      <c r="A4052" s="2" t="s">
        <v>5</v>
      </c>
      <c r="B4052" s="2" t="str">
        <f t="shared" si="2259"/>
        <v>CACY2008</v>
      </c>
      <c r="C4052" s="2" t="s">
        <v>32</v>
      </c>
      <c r="D4052" s="4">
        <v>39782</v>
      </c>
      <c r="G4052" s="69">
        <v>139</v>
      </c>
      <c r="H4052" s="71">
        <v>1.778</v>
      </c>
      <c r="I4052" s="76">
        <v>85</v>
      </c>
      <c r="K4052" s="54">
        <f t="shared" si="2273"/>
        <v>0</v>
      </c>
      <c r="T4052" s="53">
        <v>3</v>
      </c>
      <c r="U4052" s="54">
        <v>3</v>
      </c>
      <c r="V4052" s="55">
        <v>294</v>
      </c>
      <c r="W4052" s="48">
        <f t="shared" si="2272"/>
        <v>1735</v>
      </c>
      <c r="X4052" s="32">
        <v>47128</v>
      </c>
      <c r="Y4052" s="31">
        <f t="shared" si="2261"/>
        <v>6.2383296554065527E-3</v>
      </c>
      <c r="Z4052" s="30">
        <f t="shared" si="2262"/>
        <v>6.3656425055168907E-5</v>
      </c>
      <c r="AA4052" s="10">
        <f t="shared" si="2267"/>
        <v>98</v>
      </c>
      <c r="AB4052" s="9" t="str">
        <f t="shared" si="2266"/>
        <v>U E</v>
      </c>
      <c r="AC4052" s="28">
        <f t="shared" si="2263"/>
        <v>6.2383296554065527E-3</v>
      </c>
      <c r="AD4052" s="29">
        <f t="shared" si="2264"/>
        <v>6.3656425055168907E-5</v>
      </c>
      <c r="AE4052" s="15">
        <f t="shared" si="2268"/>
        <v>98</v>
      </c>
      <c r="AF4052" s="27" t="e">
        <f t="shared" si="2257"/>
        <v>#REF!</v>
      </c>
      <c r="AG4052" s="7" t="e">
        <f t="shared" si="2257"/>
        <v>#REF!</v>
      </c>
      <c r="AH4052" s="17" t="e">
        <f t="shared" si="2269"/>
        <v>#REF!</v>
      </c>
      <c r="AI4052" s="26" t="e">
        <f t="shared" si="2258"/>
        <v>#REF!</v>
      </c>
      <c r="AJ4052" s="22" t="e">
        <f t="shared" si="2258"/>
        <v>#REF!</v>
      </c>
      <c r="AK4052" s="25" t="e">
        <f t="shared" si="2270"/>
        <v>#REF!</v>
      </c>
      <c r="AL4052" s="59">
        <f t="shared" si="2271"/>
        <v>39782</v>
      </c>
      <c r="AM4052" s="2"/>
    </row>
    <row r="4053" spans="1:39" ht="11.25" x14ac:dyDescent="0.2">
      <c r="A4053" s="2" t="s">
        <v>5</v>
      </c>
      <c r="B4053" s="2" t="str">
        <f t="shared" si="2259"/>
        <v>CACY2008</v>
      </c>
      <c r="C4053" s="2" t="s">
        <v>32</v>
      </c>
      <c r="D4053" s="4">
        <v>39781</v>
      </c>
      <c r="K4053" s="54">
        <f t="shared" si="2273"/>
        <v>0</v>
      </c>
      <c r="T4053" s="53"/>
      <c r="U4053" s="54"/>
      <c r="V4053" s="55"/>
      <c r="W4053" s="48">
        <f t="shared" si="2272"/>
        <v>1735</v>
      </c>
      <c r="X4053" s="32">
        <v>47128</v>
      </c>
      <c r="Y4053" s="31">
        <f t="shared" si="2261"/>
        <v>0</v>
      </c>
      <c r="Z4053" s="30">
        <f t="shared" si="2262"/>
        <v>0</v>
      </c>
      <c r="AA4053" s="10">
        <f t="shared" si="2267"/>
        <v>0</v>
      </c>
      <c r="AB4053" s="9" t="str">
        <f t="shared" si="2266"/>
        <v>U E</v>
      </c>
      <c r="AC4053" s="28">
        <f t="shared" si="2263"/>
        <v>0</v>
      </c>
      <c r="AD4053" s="29">
        <f t="shared" si="2264"/>
        <v>0</v>
      </c>
      <c r="AE4053" s="15">
        <f t="shared" si="2268"/>
        <v>0</v>
      </c>
      <c r="AF4053" s="27" t="e">
        <f t="shared" si="2257"/>
        <v>#REF!</v>
      </c>
      <c r="AG4053" s="7" t="e">
        <f t="shared" si="2257"/>
        <v>#REF!</v>
      </c>
      <c r="AH4053" s="17" t="e">
        <f t="shared" si="2269"/>
        <v>#REF!</v>
      </c>
      <c r="AI4053" s="26" t="e">
        <f t="shared" si="2258"/>
        <v>#REF!</v>
      </c>
      <c r="AJ4053" s="22" t="e">
        <f t="shared" si="2258"/>
        <v>#REF!</v>
      </c>
      <c r="AK4053" s="25" t="e">
        <f t="shared" si="2270"/>
        <v>#REF!</v>
      </c>
      <c r="AL4053" s="59">
        <f t="shared" si="2271"/>
        <v>39781</v>
      </c>
      <c r="AM4053" s="2"/>
    </row>
    <row r="4054" spans="1:39" ht="11.25" x14ac:dyDescent="0.2">
      <c r="A4054" s="2" t="s">
        <v>5</v>
      </c>
      <c r="B4054" s="2" t="str">
        <f t="shared" si="2259"/>
        <v>CACY2008</v>
      </c>
      <c r="C4054" s="2" t="s">
        <v>32</v>
      </c>
      <c r="D4054" s="4">
        <v>39780</v>
      </c>
      <c r="K4054" s="54">
        <f t="shared" si="2273"/>
        <v>0</v>
      </c>
      <c r="T4054" s="53"/>
      <c r="U4054" s="54"/>
      <c r="V4054" s="55"/>
      <c r="W4054" s="48">
        <f t="shared" si="2272"/>
        <v>1738</v>
      </c>
      <c r="X4054" s="32">
        <v>47128</v>
      </c>
      <c r="Y4054" s="31">
        <f t="shared" si="2261"/>
        <v>0</v>
      </c>
      <c r="Z4054" s="30">
        <f t="shared" si="2262"/>
        <v>0</v>
      </c>
      <c r="AA4054" s="10">
        <f t="shared" si="2267"/>
        <v>0</v>
      </c>
      <c r="AB4054" s="9" t="str">
        <f t="shared" si="2266"/>
        <v>U E</v>
      </c>
      <c r="AC4054" s="28">
        <f t="shared" si="2263"/>
        <v>0</v>
      </c>
      <c r="AD4054" s="29">
        <f t="shared" si="2264"/>
        <v>0</v>
      </c>
      <c r="AE4054" s="15">
        <f t="shared" si="2268"/>
        <v>0</v>
      </c>
      <c r="AF4054" s="27" t="e">
        <f t="shared" si="2257"/>
        <v>#REF!</v>
      </c>
      <c r="AG4054" s="7" t="e">
        <f t="shared" si="2257"/>
        <v>#REF!</v>
      </c>
      <c r="AH4054" s="17" t="e">
        <f t="shared" si="2269"/>
        <v>#REF!</v>
      </c>
      <c r="AI4054" s="26" t="e">
        <f t="shared" si="2258"/>
        <v>#REF!</v>
      </c>
      <c r="AJ4054" s="22" t="e">
        <f t="shared" si="2258"/>
        <v>#REF!</v>
      </c>
      <c r="AK4054" s="25" t="e">
        <f t="shared" si="2270"/>
        <v>#REF!</v>
      </c>
      <c r="AL4054" s="59">
        <f t="shared" si="2271"/>
        <v>39780</v>
      </c>
      <c r="AM4054" s="2"/>
    </row>
    <row r="4055" spans="1:39" ht="11.25" x14ac:dyDescent="0.2">
      <c r="A4055" s="2" t="s">
        <v>5</v>
      </c>
      <c r="B4055" s="2" t="str">
        <f t="shared" si="2259"/>
        <v>CACY2008</v>
      </c>
      <c r="C4055" s="2" t="s">
        <v>32</v>
      </c>
      <c r="D4055" s="4">
        <v>39779</v>
      </c>
      <c r="K4055" s="54">
        <f t="shared" si="2273"/>
        <v>0</v>
      </c>
      <c r="T4055" s="53">
        <v>1</v>
      </c>
      <c r="U4055" s="54">
        <v>1</v>
      </c>
      <c r="V4055" s="55">
        <v>59</v>
      </c>
      <c r="W4055" s="48">
        <f t="shared" si="2272"/>
        <v>1743</v>
      </c>
      <c r="X4055" s="32">
        <v>47128</v>
      </c>
      <c r="Y4055" s="31">
        <f t="shared" si="2261"/>
        <v>1.2519096927516551E-3</v>
      </c>
      <c r="Z4055" s="30">
        <f t="shared" si="2262"/>
        <v>2.1218808351722967E-5</v>
      </c>
      <c r="AA4055" s="10">
        <f t="shared" si="2267"/>
        <v>59.000000000000007</v>
      </c>
      <c r="AB4055" s="9" t="str">
        <f t="shared" si="2266"/>
        <v>U E</v>
      </c>
      <c r="AC4055" s="28">
        <f t="shared" si="2263"/>
        <v>1.2519096927516551E-3</v>
      </c>
      <c r="AD4055" s="29">
        <f t="shared" si="2264"/>
        <v>2.1218808351722967E-5</v>
      </c>
      <c r="AE4055" s="15">
        <f t="shared" si="2268"/>
        <v>59.000000000000007</v>
      </c>
      <c r="AF4055" s="27" t="e">
        <f t="shared" si="2257"/>
        <v>#REF!</v>
      </c>
      <c r="AG4055" s="7" t="e">
        <f t="shared" si="2257"/>
        <v>#REF!</v>
      </c>
      <c r="AH4055" s="17" t="e">
        <f t="shared" si="2269"/>
        <v>#REF!</v>
      </c>
      <c r="AI4055" s="26" t="e">
        <f t="shared" si="2258"/>
        <v>#REF!</v>
      </c>
      <c r="AJ4055" s="22" t="e">
        <f t="shared" si="2258"/>
        <v>#REF!</v>
      </c>
      <c r="AK4055" s="25" t="e">
        <f t="shared" si="2270"/>
        <v>#REF!</v>
      </c>
      <c r="AL4055" s="59">
        <f t="shared" si="2271"/>
        <v>39779</v>
      </c>
      <c r="AM4055" s="2"/>
    </row>
    <row r="4056" spans="1:39" ht="11.25" x14ac:dyDescent="0.2">
      <c r="A4056" s="2" t="s">
        <v>5</v>
      </c>
      <c r="B4056" s="2" t="str">
        <f t="shared" si="2259"/>
        <v>CACY2008</v>
      </c>
      <c r="C4056" s="2" t="s">
        <v>32</v>
      </c>
      <c r="D4056" s="4">
        <v>39778</v>
      </c>
      <c r="K4056" s="54">
        <f t="shared" si="2273"/>
        <v>0</v>
      </c>
      <c r="T4056" s="53">
        <v>3</v>
      </c>
      <c r="U4056" s="54">
        <v>102</v>
      </c>
      <c r="V4056" s="55">
        <v>31343</v>
      </c>
      <c r="W4056" s="48">
        <f t="shared" si="2272"/>
        <v>1742</v>
      </c>
      <c r="X4056" s="32">
        <v>47128</v>
      </c>
      <c r="Y4056" s="31">
        <f t="shared" si="2261"/>
        <v>0.66506111016805292</v>
      </c>
      <c r="Z4056" s="30">
        <f t="shared" si="2262"/>
        <v>2.1643184518757427E-3</v>
      </c>
      <c r="AA4056" s="10">
        <f t="shared" si="2267"/>
        <v>307.28431372549016</v>
      </c>
      <c r="AB4056" s="9" t="str">
        <f t="shared" si="2266"/>
        <v>U E</v>
      </c>
      <c r="AC4056" s="28">
        <f t="shared" si="2263"/>
        <v>0.66506111016805292</v>
      </c>
      <c r="AD4056" s="29">
        <f t="shared" si="2264"/>
        <v>2.1643184518757427E-3</v>
      </c>
      <c r="AE4056" s="15">
        <f t="shared" si="2268"/>
        <v>307.28431372549016</v>
      </c>
      <c r="AF4056" s="27" t="e">
        <f t="shared" si="2257"/>
        <v>#REF!</v>
      </c>
      <c r="AG4056" s="7" t="e">
        <f t="shared" si="2257"/>
        <v>#REF!</v>
      </c>
      <c r="AH4056" s="17" t="e">
        <f t="shared" si="2269"/>
        <v>#REF!</v>
      </c>
      <c r="AI4056" s="26" t="e">
        <f t="shared" si="2258"/>
        <v>#REF!</v>
      </c>
      <c r="AJ4056" s="22" t="e">
        <f t="shared" si="2258"/>
        <v>#REF!</v>
      </c>
      <c r="AK4056" s="25" t="e">
        <f t="shared" si="2270"/>
        <v>#REF!</v>
      </c>
      <c r="AL4056" s="59">
        <f t="shared" si="2271"/>
        <v>39778</v>
      </c>
      <c r="AM4056" s="2"/>
    </row>
    <row r="4057" spans="1:39" ht="11.25" x14ac:dyDescent="0.2">
      <c r="A4057" s="2" t="s">
        <v>5</v>
      </c>
      <c r="B4057" s="2" t="str">
        <f t="shared" si="2259"/>
        <v>CACY2008</v>
      </c>
      <c r="C4057" s="2" t="s">
        <v>32</v>
      </c>
      <c r="D4057" s="4">
        <v>39777</v>
      </c>
      <c r="K4057" s="54">
        <f t="shared" si="2273"/>
        <v>0</v>
      </c>
      <c r="T4057" s="53">
        <v>1</v>
      </c>
      <c r="U4057" s="54">
        <v>34</v>
      </c>
      <c r="V4057" s="55">
        <v>1465</v>
      </c>
      <c r="W4057" s="48">
        <f t="shared" si="2272"/>
        <v>1741</v>
      </c>
      <c r="X4057" s="32">
        <v>47128</v>
      </c>
      <c r="Y4057" s="31">
        <f t="shared" si="2261"/>
        <v>3.1085554235274149E-2</v>
      </c>
      <c r="Z4057" s="30">
        <f t="shared" si="2262"/>
        <v>7.2143948395858094E-4</v>
      </c>
      <c r="AA4057" s="10">
        <f t="shared" si="2267"/>
        <v>43.088235294117645</v>
      </c>
      <c r="AB4057" s="9" t="str">
        <f t="shared" si="2266"/>
        <v>U E</v>
      </c>
      <c r="AC4057" s="28">
        <f t="shared" si="2263"/>
        <v>3.1085554235274149E-2</v>
      </c>
      <c r="AD4057" s="29">
        <f t="shared" si="2264"/>
        <v>7.2143948395858094E-4</v>
      </c>
      <c r="AE4057" s="15">
        <f t="shared" si="2268"/>
        <v>43.088235294117645</v>
      </c>
      <c r="AF4057" s="27" t="e">
        <f t="shared" si="2257"/>
        <v>#REF!</v>
      </c>
      <c r="AG4057" s="7" t="e">
        <f t="shared" si="2257"/>
        <v>#REF!</v>
      </c>
      <c r="AH4057" s="17" t="e">
        <f t="shared" si="2269"/>
        <v>#REF!</v>
      </c>
      <c r="AI4057" s="26" t="e">
        <f t="shared" si="2258"/>
        <v>#REF!</v>
      </c>
      <c r="AJ4057" s="22" t="e">
        <f t="shared" si="2258"/>
        <v>#REF!</v>
      </c>
      <c r="AK4057" s="25" t="e">
        <f t="shared" si="2270"/>
        <v>#REF!</v>
      </c>
      <c r="AL4057" s="59">
        <f t="shared" si="2271"/>
        <v>39777</v>
      </c>
      <c r="AM4057" s="2"/>
    </row>
    <row r="4058" spans="1:39" ht="11.25" x14ac:dyDescent="0.2">
      <c r="A4058" s="2" t="s">
        <v>5</v>
      </c>
      <c r="B4058" s="2" t="str">
        <f t="shared" si="2259"/>
        <v>CACY2008</v>
      </c>
      <c r="C4058" s="2" t="s">
        <v>32</v>
      </c>
      <c r="D4058" s="4">
        <v>39776</v>
      </c>
      <c r="K4058" s="54">
        <f t="shared" si="2273"/>
        <v>0</v>
      </c>
      <c r="T4058" s="53">
        <v>5</v>
      </c>
      <c r="U4058" s="54">
        <v>20</v>
      </c>
      <c r="V4058" s="55">
        <v>6253</v>
      </c>
      <c r="W4058" s="48">
        <f t="shared" si="2272"/>
        <v>1746</v>
      </c>
      <c r="X4058" s="32">
        <v>47128</v>
      </c>
      <c r="Y4058" s="31">
        <f t="shared" si="2261"/>
        <v>0.13268120862332372</v>
      </c>
      <c r="Z4058" s="30">
        <f t="shared" si="2262"/>
        <v>4.2437616703445936E-4</v>
      </c>
      <c r="AA4058" s="10">
        <f t="shared" si="2267"/>
        <v>312.64999999999998</v>
      </c>
      <c r="AB4058" s="9" t="str">
        <f t="shared" si="2266"/>
        <v>U E</v>
      </c>
      <c r="AC4058" s="28">
        <f t="shared" si="2263"/>
        <v>0.13268120862332372</v>
      </c>
      <c r="AD4058" s="29">
        <f t="shared" si="2264"/>
        <v>4.2437616703445936E-4</v>
      </c>
      <c r="AE4058" s="15">
        <f t="shared" si="2268"/>
        <v>312.64999999999998</v>
      </c>
      <c r="AF4058" s="27" t="e">
        <f t="shared" si="2257"/>
        <v>#REF!</v>
      </c>
      <c r="AG4058" s="7" t="e">
        <f t="shared" si="2257"/>
        <v>#REF!</v>
      </c>
      <c r="AH4058" s="17" t="e">
        <f t="shared" si="2269"/>
        <v>#REF!</v>
      </c>
      <c r="AI4058" s="26" t="e">
        <f t="shared" si="2258"/>
        <v>#REF!</v>
      </c>
      <c r="AJ4058" s="22" t="e">
        <f t="shared" si="2258"/>
        <v>#REF!</v>
      </c>
      <c r="AK4058" s="25" t="e">
        <f t="shared" si="2270"/>
        <v>#REF!</v>
      </c>
      <c r="AL4058" s="59">
        <f t="shared" si="2271"/>
        <v>39776</v>
      </c>
      <c r="AM4058" s="2"/>
    </row>
    <row r="4059" spans="1:39" ht="11.25" x14ac:dyDescent="0.2">
      <c r="A4059" s="2" t="s">
        <v>5</v>
      </c>
      <c r="B4059" s="2" t="str">
        <f t="shared" si="2259"/>
        <v>CACY2008</v>
      </c>
      <c r="C4059" s="2" t="s">
        <v>32</v>
      </c>
      <c r="D4059" s="4">
        <v>39775</v>
      </c>
      <c r="K4059" s="54">
        <f t="shared" si="2273"/>
        <v>0</v>
      </c>
      <c r="T4059" s="53">
        <v>2</v>
      </c>
      <c r="U4059" s="54">
        <v>6</v>
      </c>
      <c r="V4059" s="55">
        <v>1238</v>
      </c>
      <c r="W4059" s="48">
        <f t="shared" si="2272"/>
        <v>1748</v>
      </c>
      <c r="X4059" s="32">
        <v>47128</v>
      </c>
      <c r="Y4059" s="31">
        <f t="shared" si="2261"/>
        <v>2.6268884739433035E-2</v>
      </c>
      <c r="Z4059" s="30">
        <f t="shared" si="2262"/>
        <v>1.2731285011033781E-4</v>
      </c>
      <c r="AA4059" s="10">
        <f t="shared" si="2267"/>
        <v>206.33333333333331</v>
      </c>
      <c r="AB4059" s="9" t="str">
        <f t="shared" si="2266"/>
        <v>U E</v>
      </c>
      <c r="AC4059" s="28">
        <f t="shared" si="2263"/>
        <v>2.6268884739433035E-2</v>
      </c>
      <c r="AD4059" s="29">
        <f t="shared" si="2264"/>
        <v>1.2731285011033781E-4</v>
      </c>
      <c r="AE4059" s="15">
        <f t="shared" si="2268"/>
        <v>206.33333333333331</v>
      </c>
      <c r="AF4059" s="27" t="e">
        <f t="shared" si="2257"/>
        <v>#REF!</v>
      </c>
      <c r="AG4059" s="7" t="e">
        <f t="shared" si="2257"/>
        <v>#REF!</v>
      </c>
      <c r="AH4059" s="17" t="e">
        <f t="shared" si="2269"/>
        <v>#REF!</v>
      </c>
      <c r="AI4059" s="26" t="e">
        <f t="shared" si="2258"/>
        <v>#REF!</v>
      </c>
      <c r="AJ4059" s="22" t="e">
        <f t="shared" si="2258"/>
        <v>#REF!</v>
      </c>
      <c r="AK4059" s="25" t="e">
        <f t="shared" si="2270"/>
        <v>#REF!</v>
      </c>
      <c r="AL4059" s="59">
        <f t="shared" si="2271"/>
        <v>39775</v>
      </c>
      <c r="AM4059" s="2"/>
    </row>
    <row r="4060" spans="1:39" ht="11.25" x14ac:dyDescent="0.2">
      <c r="A4060" s="2" t="s">
        <v>5</v>
      </c>
      <c r="B4060" s="2" t="str">
        <f t="shared" si="2259"/>
        <v>CACY2008</v>
      </c>
      <c r="C4060" s="2" t="s">
        <v>32</v>
      </c>
      <c r="D4060" s="4">
        <v>39774</v>
      </c>
      <c r="K4060" s="54">
        <f t="shared" si="2273"/>
        <v>0</v>
      </c>
      <c r="T4060" s="53"/>
      <c r="U4060" s="54"/>
      <c r="V4060" s="55"/>
      <c r="W4060" s="48">
        <f t="shared" si="2272"/>
        <v>1760</v>
      </c>
      <c r="X4060" s="32">
        <v>47128</v>
      </c>
      <c r="Y4060" s="31">
        <f t="shared" si="2261"/>
        <v>0</v>
      </c>
      <c r="Z4060" s="30">
        <f t="shared" si="2262"/>
        <v>0</v>
      </c>
      <c r="AA4060" s="10">
        <f t="shared" si="2267"/>
        <v>0</v>
      </c>
      <c r="AB4060" s="9" t="str">
        <f t="shared" si="2266"/>
        <v>U E</v>
      </c>
      <c r="AC4060" s="28">
        <f t="shared" si="2263"/>
        <v>0</v>
      </c>
      <c r="AD4060" s="29">
        <f t="shared" si="2264"/>
        <v>0</v>
      </c>
      <c r="AE4060" s="15">
        <f t="shared" si="2268"/>
        <v>0</v>
      </c>
      <c r="AF4060" s="27" t="e">
        <f t="shared" si="2257"/>
        <v>#REF!</v>
      </c>
      <c r="AG4060" s="7" t="e">
        <f t="shared" si="2257"/>
        <v>#REF!</v>
      </c>
      <c r="AH4060" s="17" t="e">
        <f t="shared" si="2269"/>
        <v>#REF!</v>
      </c>
      <c r="AI4060" s="26" t="e">
        <f t="shared" si="2258"/>
        <v>#REF!</v>
      </c>
      <c r="AJ4060" s="22" t="e">
        <f t="shared" si="2258"/>
        <v>#REF!</v>
      </c>
      <c r="AK4060" s="25" t="e">
        <f t="shared" si="2270"/>
        <v>#REF!</v>
      </c>
      <c r="AL4060" s="59">
        <f t="shared" si="2271"/>
        <v>39774</v>
      </c>
      <c r="AM4060" s="2"/>
    </row>
    <row r="4061" spans="1:39" ht="11.25" x14ac:dyDescent="0.2">
      <c r="A4061" s="2" t="s">
        <v>5</v>
      </c>
      <c r="B4061" s="2" t="str">
        <f t="shared" si="2259"/>
        <v>CACY2008</v>
      </c>
      <c r="C4061" s="2" t="s">
        <v>32</v>
      </c>
      <c r="D4061" s="4">
        <v>39773</v>
      </c>
      <c r="K4061" s="54">
        <f t="shared" si="2273"/>
        <v>0</v>
      </c>
      <c r="T4061" s="53"/>
      <c r="U4061" s="54"/>
      <c r="V4061" s="55"/>
      <c r="W4061" s="48">
        <f t="shared" si="2272"/>
        <v>1831</v>
      </c>
      <c r="X4061" s="32">
        <v>47128</v>
      </c>
      <c r="Y4061" s="31">
        <f t="shared" si="2261"/>
        <v>0</v>
      </c>
      <c r="Z4061" s="30">
        <f t="shared" si="2262"/>
        <v>0</v>
      </c>
      <c r="AA4061" s="10">
        <f t="shared" si="2267"/>
        <v>0</v>
      </c>
      <c r="AB4061" s="9" t="str">
        <f t="shared" si="2266"/>
        <v>U E</v>
      </c>
      <c r="AC4061" s="28">
        <f t="shared" si="2263"/>
        <v>0</v>
      </c>
      <c r="AD4061" s="29">
        <f t="shared" si="2264"/>
        <v>0</v>
      </c>
      <c r="AE4061" s="15">
        <f t="shared" si="2268"/>
        <v>0</v>
      </c>
      <c r="AF4061" s="27" t="e">
        <f t="shared" si="2257"/>
        <v>#REF!</v>
      </c>
      <c r="AG4061" s="7" t="e">
        <f t="shared" si="2257"/>
        <v>#REF!</v>
      </c>
      <c r="AH4061" s="17" t="e">
        <f t="shared" si="2269"/>
        <v>#REF!</v>
      </c>
      <c r="AI4061" s="26" t="e">
        <f t="shared" si="2258"/>
        <v>#REF!</v>
      </c>
      <c r="AJ4061" s="22" t="e">
        <f t="shared" si="2258"/>
        <v>#REF!</v>
      </c>
      <c r="AK4061" s="25" t="e">
        <f t="shared" si="2270"/>
        <v>#REF!</v>
      </c>
      <c r="AL4061" s="59">
        <f t="shared" si="2271"/>
        <v>39773</v>
      </c>
      <c r="AM4061" s="2"/>
    </row>
    <row r="4062" spans="1:39" ht="11.25" x14ac:dyDescent="0.2">
      <c r="A4062" s="2" t="s">
        <v>5</v>
      </c>
      <c r="B4062" s="2" t="str">
        <f t="shared" si="2259"/>
        <v>CACY2008</v>
      </c>
      <c r="C4062" s="2" t="s">
        <v>32</v>
      </c>
      <c r="D4062" s="4">
        <v>39772</v>
      </c>
      <c r="K4062" s="54">
        <f t="shared" si="2273"/>
        <v>0</v>
      </c>
      <c r="T4062" s="53">
        <v>8</v>
      </c>
      <c r="U4062" s="54">
        <v>61</v>
      </c>
      <c r="V4062" s="55">
        <v>15174</v>
      </c>
      <c r="W4062" s="48">
        <f t="shared" si="2272"/>
        <v>1880</v>
      </c>
      <c r="X4062" s="32">
        <v>47128</v>
      </c>
      <c r="Y4062" s="31">
        <f t="shared" si="2261"/>
        <v>0.3219741979290443</v>
      </c>
      <c r="Z4062" s="30">
        <f t="shared" si="2262"/>
        <v>1.294347309455101E-3</v>
      </c>
      <c r="AA4062" s="10">
        <f t="shared" si="2267"/>
        <v>248.75409836065572</v>
      </c>
      <c r="AB4062" s="9" t="str">
        <f t="shared" si="2266"/>
        <v>U E</v>
      </c>
      <c r="AC4062" s="28">
        <f t="shared" si="2263"/>
        <v>0.3219741979290443</v>
      </c>
      <c r="AD4062" s="29">
        <f t="shared" si="2264"/>
        <v>1.294347309455101E-3</v>
      </c>
      <c r="AE4062" s="15">
        <f t="shared" si="2268"/>
        <v>248.75409836065572</v>
      </c>
      <c r="AF4062" s="27" t="e">
        <f t="shared" si="2257"/>
        <v>#REF!</v>
      </c>
      <c r="AG4062" s="7" t="e">
        <f t="shared" si="2257"/>
        <v>#REF!</v>
      </c>
      <c r="AH4062" s="17" t="e">
        <f t="shared" si="2269"/>
        <v>#REF!</v>
      </c>
      <c r="AI4062" s="26" t="e">
        <f t="shared" si="2258"/>
        <v>#REF!</v>
      </c>
      <c r="AJ4062" s="22" t="e">
        <f t="shared" si="2258"/>
        <v>#REF!</v>
      </c>
      <c r="AK4062" s="25" t="e">
        <f t="shared" si="2270"/>
        <v>#REF!</v>
      </c>
      <c r="AL4062" s="59">
        <f t="shared" si="2271"/>
        <v>39772</v>
      </c>
      <c r="AM4062" s="2"/>
    </row>
    <row r="4063" spans="1:39" ht="11.25" x14ac:dyDescent="0.2">
      <c r="A4063" s="2" t="s">
        <v>5</v>
      </c>
      <c r="B4063" s="2" t="str">
        <f t="shared" si="2259"/>
        <v>CACY2008</v>
      </c>
      <c r="C4063" s="2" t="s">
        <v>32</v>
      </c>
      <c r="D4063" s="4">
        <v>39771</v>
      </c>
      <c r="K4063" s="54">
        <f t="shared" si="2273"/>
        <v>0</v>
      </c>
      <c r="T4063" s="53">
        <v>8</v>
      </c>
      <c r="U4063" s="54">
        <v>183</v>
      </c>
      <c r="V4063" s="55">
        <v>10854</v>
      </c>
      <c r="W4063" s="48">
        <f t="shared" si="2272"/>
        <v>1875</v>
      </c>
      <c r="X4063" s="32">
        <v>47128</v>
      </c>
      <c r="Y4063" s="31">
        <f t="shared" si="2261"/>
        <v>0.2303089458496011</v>
      </c>
      <c r="Z4063" s="30">
        <f t="shared" si="2262"/>
        <v>3.8830419283653029E-3</v>
      </c>
      <c r="AA4063" s="10">
        <f t="shared" si="2267"/>
        <v>59.311475409836071</v>
      </c>
      <c r="AB4063" s="9" t="str">
        <f t="shared" si="2266"/>
        <v>U E</v>
      </c>
      <c r="AC4063" s="28">
        <f t="shared" si="2263"/>
        <v>0.2303089458496011</v>
      </c>
      <c r="AD4063" s="29">
        <f t="shared" si="2264"/>
        <v>3.8830419283653029E-3</v>
      </c>
      <c r="AE4063" s="15">
        <f t="shared" si="2268"/>
        <v>59.311475409836071</v>
      </c>
      <c r="AF4063" s="27" t="e">
        <f t="shared" si="2257"/>
        <v>#REF!</v>
      </c>
      <c r="AG4063" s="7" t="e">
        <f t="shared" si="2257"/>
        <v>#REF!</v>
      </c>
      <c r="AH4063" s="17" t="e">
        <f t="shared" si="2269"/>
        <v>#REF!</v>
      </c>
      <c r="AI4063" s="26" t="e">
        <f t="shared" si="2258"/>
        <v>#REF!</v>
      </c>
      <c r="AJ4063" s="22" t="e">
        <f t="shared" si="2258"/>
        <v>#REF!</v>
      </c>
      <c r="AK4063" s="25" t="e">
        <f t="shared" si="2270"/>
        <v>#REF!</v>
      </c>
      <c r="AL4063" s="59">
        <f t="shared" si="2271"/>
        <v>39771</v>
      </c>
      <c r="AM4063" s="2"/>
    </row>
    <row r="4064" spans="1:39" ht="11.25" x14ac:dyDescent="0.2">
      <c r="A4064" s="2" t="s">
        <v>5</v>
      </c>
      <c r="B4064" s="2" t="str">
        <f t="shared" si="2259"/>
        <v>CACY2008</v>
      </c>
      <c r="C4064" s="2" t="s">
        <v>32</v>
      </c>
      <c r="D4064" s="4">
        <v>39770</v>
      </c>
      <c r="K4064" s="54">
        <f t="shared" si="2273"/>
        <v>0</v>
      </c>
      <c r="T4064" s="53"/>
      <c r="U4064" s="54"/>
      <c r="V4064" s="55"/>
      <c r="W4064" s="48">
        <f t="shared" si="2272"/>
        <v>1872</v>
      </c>
      <c r="X4064" s="32">
        <v>47128</v>
      </c>
      <c r="Y4064" s="31">
        <f t="shared" si="2261"/>
        <v>0</v>
      </c>
      <c r="Z4064" s="30">
        <f t="shared" si="2262"/>
        <v>0</v>
      </c>
      <c r="AA4064" s="10">
        <f t="shared" si="2267"/>
        <v>0</v>
      </c>
      <c r="AB4064" s="9" t="str">
        <f t="shared" si="2266"/>
        <v>U E</v>
      </c>
      <c r="AC4064" s="28">
        <f t="shared" si="2263"/>
        <v>0</v>
      </c>
      <c r="AD4064" s="29">
        <f t="shared" si="2264"/>
        <v>0</v>
      </c>
      <c r="AE4064" s="15">
        <f t="shared" si="2268"/>
        <v>0</v>
      </c>
      <c r="AF4064" s="27" t="e">
        <f t="shared" ref="AF4064:AG4127" si="2274">AF4065+Y4064</f>
        <v>#REF!</v>
      </c>
      <c r="AG4064" s="7" t="e">
        <f t="shared" si="2274"/>
        <v>#REF!</v>
      </c>
      <c r="AH4064" s="17" t="e">
        <f t="shared" si="2269"/>
        <v>#REF!</v>
      </c>
      <c r="AI4064" s="26" t="e">
        <f t="shared" ref="AI4064:AJ4127" si="2275">AI4065+AC4064</f>
        <v>#REF!</v>
      </c>
      <c r="AJ4064" s="22" t="e">
        <f t="shared" si="2275"/>
        <v>#REF!</v>
      </c>
      <c r="AK4064" s="25" t="e">
        <f t="shared" si="2270"/>
        <v>#REF!</v>
      </c>
      <c r="AL4064" s="59">
        <f t="shared" si="2271"/>
        <v>39770</v>
      </c>
      <c r="AM4064" s="2"/>
    </row>
    <row r="4065" spans="1:39" ht="11.25" x14ac:dyDescent="0.2">
      <c r="A4065" s="2" t="s">
        <v>5</v>
      </c>
      <c r="B4065" s="2" t="str">
        <f t="shared" si="2259"/>
        <v>CACY2008</v>
      </c>
      <c r="C4065" s="2" t="s">
        <v>32</v>
      </c>
      <c r="D4065" s="4">
        <v>39769</v>
      </c>
      <c r="K4065" s="54">
        <f t="shared" si="2273"/>
        <v>0</v>
      </c>
      <c r="T4065" s="53">
        <v>2</v>
      </c>
      <c r="U4065" s="54">
        <v>71</v>
      </c>
      <c r="V4065" s="55">
        <v>4520</v>
      </c>
      <c r="W4065" s="48">
        <f t="shared" si="2272"/>
        <v>1873</v>
      </c>
      <c r="X4065" s="32">
        <v>47128</v>
      </c>
      <c r="Y4065" s="31">
        <f t="shared" si="2261"/>
        <v>9.5909013749787816E-2</v>
      </c>
      <c r="Z4065" s="30">
        <f t="shared" si="2262"/>
        <v>1.5065353929723307E-3</v>
      </c>
      <c r="AA4065" s="10">
        <f t="shared" si="2267"/>
        <v>63.661971830985919</v>
      </c>
      <c r="AB4065" s="9" t="str">
        <f t="shared" si="2266"/>
        <v>U E</v>
      </c>
      <c r="AC4065" s="28">
        <f t="shared" si="2263"/>
        <v>9.5909013749787816E-2</v>
      </c>
      <c r="AD4065" s="29">
        <f t="shared" si="2264"/>
        <v>1.5065353929723307E-3</v>
      </c>
      <c r="AE4065" s="15">
        <f t="shared" si="2268"/>
        <v>63.661971830985919</v>
      </c>
      <c r="AF4065" s="27" t="e">
        <f t="shared" si="2274"/>
        <v>#REF!</v>
      </c>
      <c r="AG4065" s="7" t="e">
        <f t="shared" si="2274"/>
        <v>#REF!</v>
      </c>
      <c r="AH4065" s="17" t="e">
        <f t="shared" si="2269"/>
        <v>#REF!</v>
      </c>
      <c r="AI4065" s="26" t="e">
        <f t="shared" si="2275"/>
        <v>#REF!</v>
      </c>
      <c r="AJ4065" s="22" t="e">
        <f t="shared" si="2275"/>
        <v>#REF!</v>
      </c>
      <c r="AK4065" s="25" t="e">
        <f t="shared" si="2270"/>
        <v>#REF!</v>
      </c>
      <c r="AL4065" s="59">
        <f t="shared" si="2271"/>
        <v>39769</v>
      </c>
      <c r="AM4065" s="2"/>
    </row>
    <row r="4066" spans="1:39" ht="11.25" x14ac:dyDescent="0.2">
      <c r="A4066" s="2" t="s">
        <v>5</v>
      </c>
      <c r="B4066" s="2" t="str">
        <f t="shared" si="2259"/>
        <v>CACY2008</v>
      </c>
      <c r="C4066" s="2" t="s">
        <v>32</v>
      </c>
      <c r="D4066" s="4">
        <v>39768</v>
      </c>
      <c r="K4066" s="54">
        <f t="shared" si="2273"/>
        <v>0</v>
      </c>
      <c r="T4066" s="53">
        <v>3</v>
      </c>
      <c r="U4066" s="54">
        <v>8</v>
      </c>
      <c r="V4066" s="55">
        <v>1808</v>
      </c>
      <c r="W4066" s="48">
        <f t="shared" si="2272"/>
        <v>1871</v>
      </c>
      <c r="X4066" s="32">
        <v>47128</v>
      </c>
      <c r="Y4066" s="31">
        <f t="shared" si="2261"/>
        <v>3.8363605499915125E-2</v>
      </c>
      <c r="Z4066" s="30">
        <f t="shared" si="2262"/>
        <v>1.6975046681378373E-4</v>
      </c>
      <c r="AA4066" s="10">
        <f t="shared" si="2267"/>
        <v>226</v>
      </c>
      <c r="AB4066" s="9" t="str">
        <f t="shared" si="2266"/>
        <v>U E</v>
      </c>
      <c r="AC4066" s="28">
        <f t="shared" si="2263"/>
        <v>3.8363605499915125E-2</v>
      </c>
      <c r="AD4066" s="29">
        <f t="shared" si="2264"/>
        <v>1.6975046681378373E-4</v>
      </c>
      <c r="AE4066" s="15">
        <f t="shared" si="2268"/>
        <v>226</v>
      </c>
      <c r="AF4066" s="27" t="e">
        <f t="shared" si="2274"/>
        <v>#REF!</v>
      </c>
      <c r="AG4066" s="7" t="e">
        <f t="shared" si="2274"/>
        <v>#REF!</v>
      </c>
      <c r="AH4066" s="17" t="e">
        <f t="shared" si="2269"/>
        <v>#REF!</v>
      </c>
      <c r="AI4066" s="26" t="e">
        <f t="shared" si="2275"/>
        <v>#REF!</v>
      </c>
      <c r="AJ4066" s="22" t="e">
        <f t="shared" si="2275"/>
        <v>#REF!</v>
      </c>
      <c r="AK4066" s="25" t="e">
        <f t="shared" si="2270"/>
        <v>#REF!</v>
      </c>
      <c r="AL4066" s="59">
        <f t="shared" si="2271"/>
        <v>39768</v>
      </c>
      <c r="AM4066" s="2"/>
    </row>
    <row r="4067" spans="1:39" ht="11.25" x14ac:dyDescent="0.2">
      <c r="A4067" s="2" t="s">
        <v>5</v>
      </c>
      <c r="B4067" s="2" t="str">
        <f t="shared" si="2259"/>
        <v>CACY2008</v>
      </c>
      <c r="C4067" s="2" t="s">
        <v>32</v>
      </c>
      <c r="D4067" s="4">
        <v>39767</v>
      </c>
      <c r="K4067" s="54">
        <f t="shared" si="2273"/>
        <v>0</v>
      </c>
      <c r="T4067" s="53">
        <v>2</v>
      </c>
      <c r="U4067" s="54">
        <v>2</v>
      </c>
      <c r="V4067" s="55">
        <v>244</v>
      </c>
      <c r="W4067" s="48">
        <f t="shared" si="2272"/>
        <v>1870</v>
      </c>
      <c r="X4067" s="32">
        <v>47128</v>
      </c>
      <c r="Y4067" s="31">
        <f t="shared" si="2261"/>
        <v>5.1773892378204041E-3</v>
      </c>
      <c r="Z4067" s="30">
        <f t="shared" si="2262"/>
        <v>4.2437616703445933E-5</v>
      </c>
      <c r="AA4067" s="10">
        <f t="shared" si="2267"/>
        <v>122</v>
      </c>
      <c r="AB4067" s="9" t="str">
        <f t="shared" si="2266"/>
        <v>U E</v>
      </c>
      <c r="AC4067" s="28">
        <f t="shared" si="2263"/>
        <v>5.1773892378204041E-3</v>
      </c>
      <c r="AD4067" s="29">
        <f t="shared" si="2264"/>
        <v>4.2437616703445933E-5</v>
      </c>
      <c r="AE4067" s="15">
        <f t="shared" si="2268"/>
        <v>122</v>
      </c>
      <c r="AF4067" s="27" t="e">
        <f t="shared" si="2274"/>
        <v>#REF!</v>
      </c>
      <c r="AG4067" s="7" t="e">
        <f t="shared" si="2274"/>
        <v>#REF!</v>
      </c>
      <c r="AH4067" s="17" t="e">
        <f t="shared" si="2269"/>
        <v>#REF!</v>
      </c>
      <c r="AI4067" s="26" t="e">
        <f t="shared" si="2275"/>
        <v>#REF!</v>
      </c>
      <c r="AJ4067" s="22" t="e">
        <f t="shared" si="2275"/>
        <v>#REF!</v>
      </c>
      <c r="AK4067" s="25" t="e">
        <f t="shared" si="2270"/>
        <v>#REF!</v>
      </c>
      <c r="AL4067" s="59">
        <f t="shared" si="2271"/>
        <v>39767</v>
      </c>
      <c r="AM4067" s="2"/>
    </row>
    <row r="4068" spans="1:39" ht="11.25" x14ac:dyDescent="0.2">
      <c r="A4068" s="2" t="s">
        <v>5</v>
      </c>
      <c r="B4068" s="2" t="str">
        <f t="shared" si="2259"/>
        <v>CACY2008</v>
      </c>
      <c r="C4068" s="2" t="s">
        <v>32</v>
      </c>
      <c r="D4068" s="4">
        <v>39766</v>
      </c>
      <c r="K4068" s="54">
        <f t="shared" si="2273"/>
        <v>0</v>
      </c>
      <c r="T4068" s="53">
        <v>3</v>
      </c>
      <c r="U4068" s="54">
        <v>8</v>
      </c>
      <c r="V4068" s="55">
        <v>1994</v>
      </c>
      <c r="W4068" s="48">
        <f t="shared" si="2272"/>
        <v>1871</v>
      </c>
      <c r="X4068" s="32">
        <v>47128</v>
      </c>
      <c r="Y4068" s="31">
        <f t="shared" si="2261"/>
        <v>4.2310303853335597E-2</v>
      </c>
      <c r="Z4068" s="30">
        <f t="shared" si="2262"/>
        <v>1.6975046681378373E-4</v>
      </c>
      <c r="AA4068" s="10">
        <f t="shared" si="2267"/>
        <v>249.25</v>
      </c>
      <c r="AB4068" s="9" t="str">
        <f t="shared" si="2266"/>
        <v>U E</v>
      </c>
      <c r="AC4068" s="28">
        <f t="shared" si="2263"/>
        <v>4.2310303853335597E-2</v>
      </c>
      <c r="AD4068" s="29">
        <f t="shared" si="2264"/>
        <v>1.6975046681378373E-4</v>
      </c>
      <c r="AE4068" s="15">
        <f t="shared" si="2268"/>
        <v>249.25</v>
      </c>
      <c r="AF4068" s="27" t="e">
        <f t="shared" si="2274"/>
        <v>#REF!</v>
      </c>
      <c r="AG4068" s="7" t="e">
        <f t="shared" si="2274"/>
        <v>#REF!</v>
      </c>
      <c r="AH4068" s="17" t="e">
        <f t="shared" si="2269"/>
        <v>#REF!</v>
      </c>
      <c r="AI4068" s="26" t="e">
        <f t="shared" si="2275"/>
        <v>#REF!</v>
      </c>
      <c r="AJ4068" s="22" t="e">
        <f t="shared" si="2275"/>
        <v>#REF!</v>
      </c>
      <c r="AK4068" s="25" t="e">
        <f t="shared" si="2270"/>
        <v>#REF!</v>
      </c>
      <c r="AL4068" s="59">
        <f t="shared" si="2271"/>
        <v>39766</v>
      </c>
      <c r="AM4068" s="2"/>
    </row>
    <row r="4069" spans="1:39" ht="11.25" x14ac:dyDescent="0.2">
      <c r="A4069" s="2" t="s">
        <v>5</v>
      </c>
      <c r="B4069" s="2" t="str">
        <f t="shared" si="2259"/>
        <v>CACY2008</v>
      </c>
      <c r="C4069" s="2" t="s">
        <v>32</v>
      </c>
      <c r="D4069" s="4">
        <v>39765</v>
      </c>
      <c r="K4069" s="54">
        <f t="shared" si="2273"/>
        <v>0</v>
      </c>
      <c r="T4069" s="53">
        <v>2</v>
      </c>
      <c r="U4069" s="54">
        <v>66</v>
      </c>
      <c r="V4069" s="55">
        <v>4523</v>
      </c>
      <c r="W4069" s="48">
        <f t="shared" si="2272"/>
        <v>1868</v>
      </c>
      <c r="X4069" s="32">
        <v>47128</v>
      </c>
      <c r="Y4069" s="31">
        <f t="shared" si="2261"/>
        <v>9.5972670174842983E-2</v>
      </c>
      <c r="Z4069" s="30">
        <f t="shared" si="2262"/>
        <v>1.4004413512137158E-3</v>
      </c>
      <c r="AA4069" s="10">
        <f t="shared" si="2267"/>
        <v>68.530303030303031</v>
      </c>
      <c r="AB4069" s="9" t="str">
        <f t="shared" si="2266"/>
        <v>U E</v>
      </c>
      <c r="AC4069" s="28">
        <f t="shared" si="2263"/>
        <v>9.5972670174842983E-2</v>
      </c>
      <c r="AD4069" s="29">
        <f t="shared" si="2264"/>
        <v>1.4004413512137158E-3</v>
      </c>
      <c r="AE4069" s="15">
        <f t="shared" si="2268"/>
        <v>68.530303030303031</v>
      </c>
      <c r="AF4069" s="27" t="e">
        <f t="shared" si="2274"/>
        <v>#REF!</v>
      </c>
      <c r="AG4069" s="7" t="e">
        <f t="shared" si="2274"/>
        <v>#REF!</v>
      </c>
      <c r="AH4069" s="17" t="e">
        <f t="shared" si="2269"/>
        <v>#REF!</v>
      </c>
      <c r="AI4069" s="26" t="e">
        <f t="shared" si="2275"/>
        <v>#REF!</v>
      </c>
      <c r="AJ4069" s="22" t="e">
        <f t="shared" si="2275"/>
        <v>#REF!</v>
      </c>
      <c r="AK4069" s="25" t="e">
        <f t="shared" si="2270"/>
        <v>#REF!</v>
      </c>
      <c r="AL4069" s="59">
        <f t="shared" si="2271"/>
        <v>39765</v>
      </c>
      <c r="AM4069" s="2"/>
    </row>
    <row r="4070" spans="1:39" ht="11.25" x14ac:dyDescent="0.2">
      <c r="A4070" s="2" t="s">
        <v>5</v>
      </c>
      <c r="B4070" s="2" t="str">
        <f t="shared" si="2259"/>
        <v>CACY2008</v>
      </c>
      <c r="C4070" s="2" t="s">
        <v>32</v>
      </c>
      <c r="D4070" s="4">
        <v>39764</v>
      </c>
      <c r="K4070" s="54">
        <f t="shared" si="2273"/>
        <v>0</v>
      </c>
      <c r="T4070" s="53">
        <v>2</v>
      </c>
      <c r="U4070" s="54">
        <v>32</v>
      </c>
      <c r="V4070" s="55">
        <v>12909</v>
      </c>
      <c r="W4070" s="48">
        <f t="shared" si="2272"/>
        <v>1869</v>
      </c>
      <c r="X4070" s="32">
        <v>47128</v>
      </c>
      <c r="Y4070" s="31">
        <f t="shared" si="2261"/>
        <v>0.27391359701239176</v>
      </c>
      <c r="Z4070" s="30">
        <f t="shared" si="2262"/>
        <v>6.7900186725513493E-4</v>
      </c>
      <c r="AA4070" s="10">
        <f t="shared" si="2267"/>
        <v>403.40625</v>
      </c>
      <c r="AB4070" s="9" t="str">
        <f t="shared" si="2266"/>
        <v>U E</v>
      </c>
      <c r="AC4070" s="28">
        <f t="shared" si="2263"/>
        <v>0.27391359701239176</v>
      </c>
      <c r="AD4070" s="29">
        <f t="shared" si="2264"/>
        <v>6.7900186725513493E-4</v>
      </c>
      <c r="AE4070" s="15">
        <f t="shared" si="2268"/>
        <v>403.40625</v>
      </c>
      <c r="AF4070" s="27" t="e">
        <f t="shared" si="2274"/>
        <v>#REF!</v>
      </c>
      <c r="AG4070" s="7" t="e">
        <f t="shared" si="2274"/>
        <v>#REF!</v>
      </c>
      <c r="AH4070" s="17" t="e">
        <f t="shared" si="2269"/>
        <v>#REF!</v>
      </c>
      <c r="AI4070" s="26" t="e">
        <f t="shared" si="2275"/>
        <v>#REF!</v>
      </c>
      <c r="AJ4070" s="22" t="e">
        <f t="shared" si="2275"/>
        <v>#REF!</v>
      </c>
      <c r="AK4070" s="25" t="e">
        <f t="shared" si="2270"/>
        <v>#REF!</v>
      </c>
      <c r="AL4070" s="59">
        <f t="shared" si="2271"/>
        <v>39764</v>
      </c>
      <c r="AM4070" s="2"/>
    </row>
    <row r="4071" spans="1:39" ht="11.25" x14ac:dyDescent="0.2">
      <c r="A4071" s="2" t="s">
        <v>5</v>
      </c>
      <c r="B4071" s="2" t="str">
        <f t="shared" si="2259"/>
        <v>CACY2008</v>
      </c>
      <c r="C4071" s="2" t="s">
        <v>32</v>
      </c>
      <c r="D4071" s="4">
        <v>39763</v>
      </c>
      <c r="K4071" s="54">
        <f t="shared" si="2273"/>
        <v>0</v>
      </c>
      <c r="T4071" s="53"/>
      <c r="U4071" s="54"/>
      <c r="V4071" s="55"/>
      <c r="W4071" s="48">
        <f t="shared" si="2272"/>
        <v>1871</v>
      </c>
      <c r="X4071" s="32">
        <v>47128</v>
      </c>
      <c r="Y4071" s="31">
        <f t="shared" si="2261"/>
        <v>0</v>
      </c>
      <c r="Z4071" s="30">
        <f t="shared" si="2262"/>
        <v>0</v>
      </c>
      <c r="AA4071" s="10">
        <f t="shared" si="2267"/>
        <v>0</v>
      </c>
      <c r="AB4071" s="9" t="str">
        <f t="shared" si="2266"/>
        <v>U E</v>
      </c>
      <c r="AC4071" s="28">
        <f t="shared" si="2263"/>
        <v>0</v>
      </c>
      <c r="AD4071" s="29">
        <f t="shared" si="2264"/>
        <v>0</v>
      </c>
      <c r="AE4071" s="15">
        <f t="shared" si="2268"/>
        <v>0</v>
      </c>
      <c r="AF4071" s="27" t="e">
        <f t="shared" si="2274"/>
        <v>#REF!</v>
      </c>
      <c r="AG4071" s="7" t="e">
        <f t="shared" si="2274"/>
        <v>#REF!</v>
      </c>
      <c r="AH4071" s="17" t="e">
        <f t="shared" si="2269"/>
        <v>#REF!</v>
      </c>
      <c r="AI4071" s="26" t="e">
        <f t="shared" si="2275"/>
        <v>#REF!</v>
      </c>
      <c r="AJ4071" s="22" t="e">
        <f t="shared" si="2275"/>
        <v>#REF!</v>
      </c>
      <c r="AK4071" s="25" t="e">
        <f t="shared" si="2270"/>
        <v>#REF!</v>
      </c>
      <c r="AL4071" s="59">
        <f t="shared" si="2271"/>
        <v>39763</v>
      </c>
      <c r="AM4071" s="2"/>
    </row>
    <row r="4072" spans="1:39" ht="11.25" x14ac:dyDescent="0.2">
      <c r="A4072" s="2" t="s">
        <v>5</v>
      </c>
      <c r="B4072" s="2" t="str">
        <f t="shared" si="2259"/>
        <v>CACY2008</v>
      </c>
      <c r="C4072" s="2" t="s">
        <v>32</v>
      </c>
      <c r="D4072" s="4">
        <v>39762</v>
      </c>
      <c r="K4072" s="54">
        <f t="shared" si="2273"/>
        <v>0</v>
      </c>
      <c r="T4072" s="53"/>
      <c r="U4072" s="54"/>
      <c r="V4072" s="55"/>
      <c r="W4072" s="48">
        <f t="shared" si="2272"/>
        <v>1874</v>
      </c>
      <c r="X4072" s="32">
        <v>47128</v>
      </c>
      <c r="Y4072" s="31">
        <f t="shared" si="2261"/>
        <v>0</v>
      </c>
      <c r="Z4072" s="30">
        <f t="shared" si="2262"/>
        <v>0</v>
      </c>
      <c r="AA4072" s="10">
        <f t="shared" si="2267"/>
        <v>0</v>
      </c>
      <c r="AB4072" s="9" t="str">
        <f t="shared" si="2266"/>
        <v>U E</v>
      </c>
      <c r="AC4072" s="28">
        <f t="shared" si="2263"/>
        <v>0</v>
      </c>
      <c r="AD4072" s="29">
        <f t="shared" si="2264"/>
        <v>0</v>
      </c>
      <c r="AE4072" s="15">
        <f t="shared" si="2268"/>
        <v>0</v>
      </c>
      <c r="AF4072" s="27" t="e">
        <f t="shared" si="2274"/>
        <v>#REF!</v>
      </c>
      <c r="AG4072" s="7" t="e">
        <f t="shared" si="2274"/>
        <v>#REF!</v>
      </c>
      <c r="AH4072" s="17" t="e">
        <f t="shared" si="2269"/>
        <v>#REF!</v>
      </c>
      <c r="AI4072" s="26" t="e">
        <f t="shared" si="2275"/>
        <v>#REF!</v>
      </c>
      <c r="AJ4072" s="22" t="e">
        <f t="shared" si="2275"/>
        <v>#REF!</v>
      </c>
      <c r="AK4072" s="25" t="e">
        <f t="shared" si="2270"/>
        <v>#REF!</v>
      </c>
      <c r="AL4072" s="59">
        <f t="shared" si="2271"/>
        <v>39762</v>
      </c>
      <c r="AM4072" s="2"/>
    </row>
    <row r="4073" spans="1:39" ht="11.25" x14ac:dyDescent="0.2">
      <c r="A4073" s="2" t="s">
        <v>5</v>
      </c>
      <c r="B4073" s="2" t="str">
        <f t="shared" si="2259"/>
        <v>CACY2008</v>
      </c>
      <c r="C4073" s="2" t="s">
        <v>32</v>
      </c>
      <c r="D4073" s="4">
        <v>39761</v>
      </c>
      <c r="K4073" s="54">
        <f t="shared" si="2273"/>
        <v>0</v>
      </c>
      <c r="T4073" s="53">
        <v>5</v>
      </c>
      <c r="U4073" s="54">
        <v>65</v>
      </c>
      <c r="V4073" s="55">
        <v>8562</v>
      </c>
      <c r="W4073" s="48">
        <f t="shared" si="2272"/>
        <v>1875</v>
      </c>
      <c r="X4073" s="32">
        <v>47128</v>
      </c>
      <c r="Y4073" s="31">
        <f t="shared" si="2261"/>
        <v>0.18167543710745204</v>
      </c>
      <c r="Z4073" s="30">
        <f t="shared" si="2262"/>
        <v>1.3792225428619928E-3</v>
      </c>
      <c r="AA4073" s="10">
        <f t="shared" si="2267"/>
        <v>131.72307692307692</v>
      </c>
      <c r="AB4073" s="9" t="str">
        <f t="shared" si="2266"/>
        <v>U E</v>
      </c>
      <c r="AC4073" s="28">
        <f t="shared" si="2263"/>
        <v>0.18167543710745204</v>
      </c>
      <c r="AD4073" s="29">
        <f t="shared" si="2264"/>
        <v>1.3792225428619928E-3</v>
      </c>
      <c r="AE4073" s="15">
        <f t="shared" si="2268"/>
        <v>131.72307692307692</v>
      </c>
      <c r="AF4073" s="27" t="e">
        <f t="shared" si="2274"/>
        <v>#REF!</v>
      </c>
      <c r="AG4073" s="7" t="e">
        <f t="shared" si="2274"/>
        <v>#REF!</v>
      </c>
      <c r="AH4073" s="17" t="e">
        <f t="shared" si="2269"/>
        <v>#REF!</v>
      </c>
      <c r="AI4073" s="26" t="e">
        <f t="shared" si="2275"/>
        <v>#REF!</v>
      </c>
      <c r="AJ4073" s="22" t="e">
        <f t="shared" si="2275"/>
        <v>#REF!</v>
      </c>
      <c r="AK4073" s="25" t="e">
        <f t="shared" si="2270"/>
        <v>#REF!</v>
      </c>
      <c r="AL4073" s="59">
        <f t="shared" si="2271"/>
        <v>39761</v>
      </c>
      <c r="AM4073" s="2"/>
    </row>
    <row r="4074" spans="1:39" ht="11.25" x14ac:dyDescent="0.2">
      <c r="A4074" s="2" t="s">
        <v>5</v>
      </c>
      <c r="B4074" s="2" t="str">
        <f t="shared" si="2259"/>
        <v>CACY2008</v>
      </c>
      <c r="C4074" s="2" t="s">
        <v>32</v>
      </c>
      <c r="D4074" s="4">
        <v>39760</v>
      </c>
      <c r="K4074" s="54">
        <f t="shared" si="2273"/>
        <v>0</v>
      </c>
      <c r="T4074" s="53">
        <v>4</v>
      </c>
      <c r="U4074" s="54">
        <v>11</v>
      </c>
      <c r="V4074" s="55">
        <v>1292</v>
      </c>
      <c r="W4074" s="48">
        <f t="shared" si="2272"/>
        <v>1871</v>
      </c>
      <c r="X4074" s="32">
        <v>47128</v>
      </c>
      <c r="Y4074" s="31">
        <f t="shared" si="2261"/>
        <v>2.7414700390426074E-2</v>
      </c>
      <c r="Z4074" s="30">
        <f t="shared" si="2262"/>
        <v>2.3340689186895263E-4</v>
      </c>
      <c r="AA4074" s="10">
        <f t="shared" si="2267"/>
        <v>117.45454545454547</v>
      </c>
      <c r="AB4074" s="9" t="str">
        <f t="shared" si="2266"/>
        <v>U E</v>
      </c>
      <c r="AC4074" s="28">
        <f t="shared" si="2263"/>
        <v>2.7414700390426074E-2</v>
      </c>
      <c r="AD4074" s="29">
        <f t="shared" si="2264"/>
        <v>2.3340689186895263E-4</v>
      </c>
      <c r="AE4074" s="15">
        <f t="shared" si="2268"/>
        <v>117.45454545454547</v>
      </c>
      <c r="AF4074" s="27" t="e">
        <f t="shared" si="2274"/>
        <v>#REF!</v>
      </c>
      <c r="AG4074" s="7" t="e">
        <f t="shared" si="2274"/>
        <v>#REF!</v>
      </c>
      <c r="AH4074" s="17" t="e">
        <f t="shared" si="2269"/>
        <v>#REF!</v>
      </c>
      <c r="AI4074" s="26" t="e">
        <f t="shared" si="2275"/>
        <v>#REF!</v>
      </c>
      <c r="AJ4074" s="22" t="e">
        <f t="shared" si="2275"/>
        <v>#REF!</v>
      </c>
      <c r="AK4074" s="25" t="e">
        <f t="shared" si="2270"/>
        <v>#REF!</v>
      </c>
      <c r="AL4074" s="59">
        <f t="shared" si="2271"/>
        <v>39760</v>
      </c>
      <c r="AM4074" s="2"/>
    </row>
    <row r="4075" spans="1:39" ht="11.25" x14ac:dyDescent="0.2">
      <c r="A4075" s="2" t="s">
        <v>5</v>
      </c>
      <c r="B4075" s="2" t="str">
        <f t="shared" si="2259"/>
        <v>CACY2008</v>
      </c>
      <c r="C4075" s="2" t="s">
        <v>32</v>
      </c>
      <c r="D4075" s="4">
        <v>39759</v>
      </c>
      <c r="K4075" s="54">
        <f t="shared" si="2273"/>
        <v>0</v>
      </c>
      <c r="T4075" s="53">
        <v>2</v>
      </c>
      <c r="U4075" s="54">
        <v>11</v>
      </c>
      <c r="V4075" s="55">
        <v>452</v>
      </c>
      <c r="W4075" s="48">
        <f t="shared" si="2272"/>
        <v>1869</v>
      </c>
      <c r="X4075" s="32">
        <v>47128</v>
      </c>
      <c r="Y4075" s="31">
        <f t="shared" si="2261"/>
        <v>9.5909013749787813E-3</v>
      </c>
      <c r="Z4075" s="30">
        <f t="shared" si="2262"/>
        <v>2.3340689186895263E-4</v>
      </c>
      <c r="AA4075" s="10">
        <f t="shared" si="2267"/>
        <v>41.090909090909093</v>
      </c>
      <c r="AB4075" s="9" t="str">
        <f t="shared" si="2266"/>
        <v>U E</v>
      </c>
      <c r="AC4075" s="28">
        <f t="shared" si="2263"/>
        <v>9.5909013749787813E-3</v>
      </c>
      <c r="AD4075" s="29">
        <f t="shared" si="2264"/>
        <v>2.3340689186895263E-4</v>
      </c>
      <c r="AE4075" s="15">
        <f t="shared" si="2268"/>
        <v>41.090909090909093</v>
      </c>
      <c r="AF4075" s="27" t="e">
        <f t="shared" si="2274"/>
        <v>#REF!</v>
      </c>
      <c r="AG4075" s="7" t="e">
        <f t="shared" si="2274"/>
        <v>#REF!</v>
      </c>
      <c r="AH4075" s="17" t="e">
        <f t="shared" si="2269"/>
        <v>#REF!</v>
      </c>
      <c r="AI4075" s="26" t="e">
        <f t="shared" si="2275"/>
        <v>#REF!</v>
      </c>
      <c r="AJ4075" s="22" t="e">
        <f t="shared" si="2275"/>
        <v>#REF!</v>
      </c>
      <c r="AK4075" s="25" t="e">
        <f t="shared" si="2270"/>
        <v>#REF!</v>
      </c>
      <c r="AL4075" s="59">
        <f t="shared" si="2271"/>
        <v>39759</v>
      </c>
      <c r="AM4075" s="2"/>
    </row>
    <row r="4076" spans="1:39" ht="11.25" x14ac:dyDescent="0.2">
      <c r="A4076" s="2" t="s">
        <v>5</v>
      </c>
      <c r="B4076" s="2" t="str">
        <f t="shared" si="2259"/>
        <v>CACY2008</v>
      </c>
      <c r="C4076" s="2" t="s">
        <v>32</v>
      </c>
      <c r="D4076" s="4">
        <v>39758</v>
      </c>
      <c r="K4076" s="54">
        <f t="shared" si="2273"/>
        <v>0</v>
      </c>
      <c r="T4076" s="53">
        <v>3</v>
      </c>
      <c r="U4076" s="54">
        <v>3</v>
      </c>
      <c r="V4076" s="55">
        <v>310</v>
      </c>
      <c r="W4076" s="48">
        <f t="shared" si="2272"/>
        <v>1873</v>
      </c>
      <c r="X4076" s="32">
        <v>47128</v>
      </c>
      <c r="Y4076" s="31">
        <f t="shared" si="2261"/>
        <v>6.5778305890341199E-3</v>
      </c>
      <c r="Z4076" s="30">
        <f t="shared" si="2262"/>
        <v>6.3656425055168907E-5</v>
      </c>
      <c r="AA4076" s="10">
        <f t="shared" si="2267"/>
        <v>103.33333333333333</v>
      </c>
      <c r="AB4076" s="9" t="str">
        <f t="shared" si="2266"/>
        <v>U E</v>
      </c>
      <c r="AC4076" s="28">
        <f t="shared" si="2263"/>
        <v>6.5778305890341199E-3</v>
      </c>
      <c r="AD4076" s="29">
        <f t="shared" si="2264"/>
        <v>6.3656425055168907E-5</v>
      </c>
      <c r="AE4076" s="15">
        <f t="shared" si="2268"/>
        <v>103.33333333333333</v>
      </c>
      <c r="AF4076" s="27" t="e">
        <f t="shared" si="2274"/>
        <v>#REF!</v>
      </c>
      <c r="AG4076" s="7" t="e">
        <f t="shared" si="2274"/>
        <v>#REF!</v>
      </c>
      <c r="AH4076" s="17" t="e">
        <f t="shared" si="2269"/>
        <v>#REF!</v>
      </c>
      <c r="AI4076" s="26" t="e">
        <f t="shared" si="2275"/>
        <v>#REF!</v>
      </c>
      <c r="AJ4076" s="22" t="e">
        <f t="shared" si="2275"/>
        <v>#REF!</v>
      </c>
      <c r="AK4076" s="25" t="e">
        <f t="shared" si="2270"/>
        <v>#REF!</v>
      </c>
      <c r="AL4076" s="59">
        <f t="shared" si="2271"/>
        <v>39758</v>
      </c>
      <c r="AM4076" s="2"/>
    </row>
    <row r="4077" spans="1:39" ht="11.25" x14ac:dyDescent="0.2">
      <c r="A4077" s="2" t="s">
        <v>5</v>
      </c>
      <c r="B4077" s="2" t="str">
        <f t="shared" si="2259"/>
        <v>CACY2008</v>
      </c>
      <c r="C4077" s="2" t="s">
        <v>32</v>
      </c>
      <c r="D4077" s="4">
        <v>39757</v>
      </c>
      <c r="K4077" s="54">
        <f t="shared" si="2273"/>
        <v>0</v>
      </c>
      <c r="T4077" s="53">
        <v>6</v>
      </c>
      <c r="U4077" s="54">
        <v>877</v>
      </c>
      <c r="V4077" s="55">
        <v>260873</v>
      </c>
      <c r="W4077" s="48">
        <f t="shared" si="2272"/>
        <v>1873</v>
      </c>
      <c r="X4077" s="32">
        <v>47128</v>
      </c>
      <c r="Y4077" s="31">
        <f t="shared" si="2261"/>
        <v>5.5354141911390258</v>
      </c>
      <c r="Z4077" s="30">
        <f t="shared" si="2262"/>
        <v>1.8608894924461043E-2</v>
      </c>
      <c r="AA4077" s="10">
        <f t="shared" si="2267"/>
        <v>297.46066134549602</v>
      </c>
      <c r="AB4077" s="9" t="str">
        <f t="shared" si="2266"/>
        <v>U E</v>
      </c>
      <c r="AC4077" s="28">
        <f t="shared" si="2263"/>
        <v>5.5354141911390258</v>
      </c>
      <c r="AD4077" s="29">
        <f t="shared" si="2264"/>
        <v>1.8608894924461043E-2</v>
      </c>
      <c r="AE4077" s="15">
        <f t="shared" si="2268"/>
        <v>297.46066134549602</v>
      </c>
      <c r="AF4077" s="27" t="e">
        <f t="shared" si="2274"/>
        <v>#REF!</v>
      </c>
      <c r="AG4077" s="7" t="e">
        <f t="shared" si="2274"/>
        <v>#REF!</v>
      </c>
      <c r="AH4077" s="17" t="e">
        <f t="shared" si="2269"/>
        <v>#REF!</v>
      </c>
      <c r="AI4077" s="26" t="e">
        <f t="shared" si="2275"/>
        <v>#REF!</v>
      </c>
      <c r="AJ4077" s="22" t="e">
        <f t="shared" si="2275"/>
        <v>#REF!</v>
      </c>
      <c r="AK4077" s="25" t="e">
        <f t="shared" si="2270"/>
        <v>#REF!</v>
      </c>
      <c r="AL4077" s="59">
        <f t="shared" si="2271"/>
        <v>39757</v>
      </c>
      <c r="AM4077" s="2"/>
    </row>
    <row r="4078" spans="1:39" ht="11.25" x14ac:dyDescent="0.2">
      <c r="A4078" s="2" t="s">
        <v>5</v>
      </c>
      <c r="B4078" s="2" t="str">
        <f t="shared" si="2259"/>
        <v>CACY2008</v>
      </c>
      <c r="C4078" s="2" t="s">
        <v>32</v>
      </c>
      <c r="D4078" s="4">
        <v>39756</v>
      </c>
      <c r="K4078" s="54">
        <f t="shared" si="2273"/>
        <v>0</v>
      </c>
      <c r="T4078" s="53">
        <v>3</v>
      </c>
      <c r="U4078" s="54">
        <v>391</v>
      </c>
      <c r="V4078" s="55">
        <v>28423</v>
      </c>
      <c r="W4078" s="48">
        <f t="shared" si="2272"/>
        <v>1870</v>
      </c>
      <c r="X4078" s="32">
        <v>47128</v>
      </c>
      <c r="Y4078" s="31">
        <f t="shared" si="2261"/>
        <v>0.60310218978102192</v>
      </c>
      <c r="Z4078" s="30">
        <f t="shared" si="2262"/>
        <v>8.2965540655236796E-3</v>
      </c>
      <c r="AA4078" s="10">
        <f t="shared" si="2267"/>
        <v>72.693094629156022</v>
      </c>
      <c r="AB4078" s="9" t="str">
        <f t="shared" si="2266"/>
        <v>U E</v>
      </c>
      <c r="AC4078" s="28">
        <f t="shared" si="2263"/>
        <v>0.60310218978102192</v>
      </c>
      <c r="AD4078" s="29">
        <f t="shared" si="2264"/>
        <v>8.2965540655236796E-3</v>
      </c>
      <c r="AE4078" s="15">
        <f t="shared" si="2268"/>
        <v>72.693094629156022</v>
      </c>
      <c r="AF4078" s="27" t="e">
        <f t="shared" si="2274"/>
        <v>#REF!</v>
      </c>
      <c r="AG4078" s="7" t="e">
        <f t="shared" si="2274"/>
        <v>#REF!</v>
      </c>
      <c r="AH4078" s="17" t="e">
        <f t="shared" si="2269"/>
        <v>#REF!</v>
      </c>
      <c r="AI4078" s="26" t="e">
        <f t="shared" si="2275"/>
        <v>#REF!</v>
      </c>
      <c r="AJ4078" s="22" t="e">
        <f t="shared" si="2275"/>
        <v>#REF!</v>
      </c>
      <c r="AK4078" s="25" t="e">
        <f t="shared" si="2270"/>
        <v>#REF!</v>
      </c>
      <c r="AL4078" s="59">
        <f t="shared" si="2271"/>
        <v>39756</v>
      </c>
      <c r="AM4078" s="2"/>
    </row>
    <row r="4079" spans="1:39" ht="11.25" x14ac:dyDescent="0.2">
      <c r="A4079" s="2" t="s">
        <v>5</v>
      </c>
      <c r="B4079" s="2" t="str">
        <f t="shared" si="2259"/>
        <v>CACY2008</v>
      </c>
      <c r="C4079" s="2" t="s">
        <v>32</v>
      </c>
      <c r="D4079" s="4">
        <v>39755</v>
      </c>
      <c r="K4079" s="54">
        <f t="shared" si="2273"/>
        <v>0</v>
      </c>
      <c r="T4079" s="53">
        <v>10</v>
      </c>
      <c r="U4079" s="54">
        <v>248</v>
      </c>
      <c r="V4079" s="55">
        <v>51695</v>
      </c>
      <c r="W4079" s="48">
        <f t="shared" si="2272"/>
        <v>1869</v>
      </c>
      <c r="X4079" s="32">
        <v>47128</v>
      </c>
      <c r="Y4079" s="31">
        <f t="shared" si="2261"/>
        <v>1.0969062977423187</v>
      </c>
      <c r="Z4079" s="30">
        <f t="shared" si="2262"/>
        <v>5.2622644712272959E-3</v>
      </c>
      <c r="AA4079" s="10">
        <f t="shared" si="2267"/>
        <v>208.44758064516128</v>
      </c>
      <c r="AB4079" s="9" t="str">
        <f t="shared" si="2266"/>
        <v>U E</v>
      </c>
      <c r="AC4079" s="28">
        <f t="shared" si="2263"/>
        <v>1.0969062977423187</v>
      </c>
      <c r="AD4079" s="29">
        <f t="shared" si="2264"/>
        <v>5.2622644712272959E-3</v>
      </c>
      <c r="AE4079" s="15">
        <f t="shared" si="2268"/>
        <v>208.44758064516128</v>
      </c>
      <c r="AF4079" s="27" t="e">
        <f t="shared" si="2274"/>
        <v>#REF!</v>
      </c>
      <c r="AG4079" s="7" t="e">
        <f t="shared" si="2274"/>
        <v>#REF!</v>
      </c>
      <c r="AH4079" s="17" t="e">
        <f t="shared" si="2269"/>
        <v>#REF!</v>
      </c>
      <c r="AI4079" s="26" t="e">
        <f t="shared" si="2275"/>
        <v>#REF!</v>
      </c>
      <c r="AJ4079" s="22" t="e">
        <f t="shared" si="2275"/>
        <v>#REF!</v>
      </c>
      <c r="AK4079" s="25" t="e">
        <f t="shared" si="2270"/>
        <v>#REF!</v>
      </c>
      <c r="AL4079" s="59">
        <f t="shared" si="2271"/>
        <v>39755</v>
      </c>
      <c r="AM4079" s="2"/>
    </row>
    <row r="4080" spans="1:39" ht="11.25" x14ac:dyDescent="0.2">
      <c r="A4080" s="2" t="s">
        <v>5</v>
      </c>
      <c r="B4080" s="2" t="str">
        <f t="shared" si="2259"/>
        <v>CACY2008</v>
      </c>
      <c r="C4080" s="2" t="s">
        <v>32</v>
      </c>
      <c r="D4080" s="4">
        <v>39754</v>
      </c>
      <c r="K4080" s="54">
        <f t="shared" si="2273"/>
        <v>0</v>
      </c>
      <c r="T4080" s="53">
        <v>2</v>
      </c>
      <c r="U4080" s="54">
        <v>1412</v>
      </c>
      <c r="V4080" s="55">
        <v>63732</v>
      </c>
      <c r="W4080" s="48">
        <f t="shared" si="2272"/>
        <v>1859</v>
      </c>
      <c r="X4080" s="32">
        <v>47128</v>
      </c>
      <c r="Y4080" s="31">
        <f t="shared" si="2261"/>
        <v>1.3523170938720082</v>
      </c>
      <c r="Z4080" s="30">
        <f t="shared" si="2262"/>
        <v>2.9960957392632829E-2</v>
      </c>
      <c r="AA4080" s="10">
        <f t="shared" si="2267"/>
        <v>45.135977337110482</v>
      </c>
      <c r="AB4080" s="9" t="str">
        <f t="shared" si="2266"/>
        <v>U E</v>
      </c>
      <c r="AC4080" s="28">
        <f t="shared" si="2263"/>
        <v>1.3523170938720082</v>
      </c>
      <c r="AD4080" s="29">
        <f t="shared" si="2264"/>
        <v>2.9960957392632829E-2</v>
      </c>
      <c r="AE4080" s="15">
        <f t="shared" si="2268"/>
        <v>45.135977337110482</v>
      </c>
      <c r="AF4080" s="27" t="e">
        <f t="shared" si="2274"/>
        <v>#REF!</v>
      </c>
      <c r="AG4080" s="7" t="e">
        <f t="shared" si="2274"/>
        <v>#REF!</v>
      </c>
      <c r="AH4080" s="17" t="e">
        <f t="shared" si="2269"/>
        <v>#REF!</v>
      </c>
      <c r="AI4080" s="26" t="e">
        <f t="shared" si="2275"/>
        <v>#REF!</v>
      </c>
      <c r="AJ4080" s="22" t="e">
        <f t="shared" si="2275"/>
        <v>#REF!</v>
      </c>
      <c r="AK4080" s="25" t="e">
        <f t="shared" si="2270"/>
        <v>#REF!</v>
      </c>
      <c r="AL4080" s="59">
        <f t="shared" si="2271"/>
        <v>39754</v>
      </c>
      <c r="AM4080" s="2"/>
    </row>
    <row r="4081" spans="1:39" ht="11.25" x14ac:dyDescent="0.2">
      <c r="A4081" s="2" t="s">
        <v>5</v>
      </c>
      <c r="B4081" s="2" t="str">
        <f t="shared" si="2259"/>
        <v>CACY2008</v>
      </c>
      <c r="C4081" s="2" t="s">
        <v>32</v>
      </c>
      <c r="D4081" s="4">
        <v>39753</v>
      </c>
      <c r="K4081" s="54">
        <f t="shared" si="2273"/>
        <v>0</v>
      </c>
      <c r="T4081" s="53">
        <v>3</v>
      </c>
      <c r="U4081" s="54">
        <v>99</v>
      </c>
      <c r="V4081" s="55">
        <v>9199</v>
      </c>
      <c r="W4081" s="48">
        <f t="shared" si="2272"/>
        <v>1859</v>
      </c>
      <c r="X4081" s="32">
        <v>47128</v>
      </c>
      <c r="Y4081" s="31">
        <f t="shared" si="2261"/>
        <v>0.19519181802749958</v>
      </c>
      <c r="Z4081" s="30">
        <f t="shared" si="2262"/>
        <v>2.1006620268205736E-3</v>
      </c>
      <c r="AA4081" s="10">
        <f t="shared" si="2267"/>
        <v>92.919191919191931</v>
      </c>
      <c r="AB4081" s="9" t="str">
        <f t="shared" si="2266"/>
        <v>U E</v>
      </c>
      <c r="AC4081" s="28">
        <f t="shared" si="2263"/>
        <v>0.19519181802749958</v>
      </c>
      <c r="AD4081" s="29">
        <f t="shared" si="2264"/>
        <v>2.1006620268205736E-3</v>
      </c>
      <c r="AE4081" s="15">
        <f t="shared" si="2268"/>
        <v>92.919191919191931</v>
      </c>
      <c r="AF4081" s="27" t="e">
        <f t="shared" si="2274"/>
        <v>#REF!</v>
      </c>
      <c r="AG4081" s="7" t="e">
        <f t="shared" si="2274"/>
        <v>#REF!</v>
      </c>
      <c r="AH4081" s="17" t="e">
        <f t="shared" si="2269"/>
        <v>#REF!</v>
      </c>
      <c r="AI4081" s="26" t="e">
        <f t="shared" si="2275"/>
        <v>#REF!</v>
      </c>
      <c r="AJ4081" s="22" t="e">
        <f t="shared" si="2275"/>
        <v>#REF!</v>
      </c>
      <c r="AK4081" s="25" t="e">
        <f t="shared" si="2270"/>
        <v>#REF!</v>
      </c>
      <c r="AL4081" s="59">
        <f t="shared" si="2271"/>
        <v>39753</v>
      </c>
      <c r="AM4081" s="2"/>
    </row>
    <row r="4082" spans="1:39" ht="11.25" x14ac:dyDescent="0.2">
      <c r="A4082" s="2" t="s">
        <v>5</v>
      </c>
      <c r="B4082" s="2" t="str">
        <f t="shared" si="2259"/>
        <v>CACY2008</v>
      </c>
      <c r="C4082" s="2" t="s">
        <v>32</v>
      </c>
      <c r="D4082" s="4">
        <v>39752</v>
      </c>
      <c r="G4082" s="69">
        <v>117</v>
      </c>
      <c r="H4082" s="71">
        <v>1.4650000000000001</v>
      </c>
      <c r="I4082" s="76">
        <v>85</v>
      </c>
      <c r="K4082" s="54">
        <f t="shared" si="2273"/>
        <v>0</v>
      </c>
      <c r="T4082" s="53">
        <v>9</v>
      </c>
      <c r="U4082" s="54">
        <v>2684</v>
      </c>
      <c r="V4082" s="55">
        <v>416679</v>
      </c>
      <c r="W4082" s="48">
        <f t="shared" si="2272"/>
        <v>1858</v>
      </c>
      <c r="X4082" s="32">
        <v>47128</v>
      </c>
      <c r="Y4082" s="31">
        <f t="shared" si="2261"/>
        <v>8.8414318451875751</v>
      </c>
      <c r="Z4082" s="30">
        <f t="shared" si="2262"/>
        <v>5.6951281616024446E-2</v>
      </c>
      <c r="AA4082" s="10">
        <f t="shared" si="2267"/>
        <v>155.24552906110284</v>
      </c>
      <c r="AB4082" s="9" t="str">
        <f t="shared" si="2266"/>
        <v>U E</v>
      </c>
      <c r="AC4082" s="28">
        <f t="shared" si="2263"/>
        <v>8.8414318451875751</v>
      </c>
      <c r="AD4082" s="29">
        <f t="shared" si="2264"/>
        <v>5.6951281616024446E-2</v>
      </c>
      <c r="AE4082" s="15">
        <f t="shared" si="2268"/>
        <v>155.24552906110284</v>
      </c>
      <c r="AF4082" s="27" t="e">
        <f t="shared" si="2274"/>
        <v>#REF!</v>
      </c>
      <c r="AG4082" s="7" t="e">
        <f t="shared" si="2274"/>
        <v>#REF!</v>
      </c>
      <c r="AH4082" s="17" t="e">
        <f t="shared" si="2269"/>
        <v>#REF!</v>
      </c>
      <c r="AI4082" s="26" t="e">
        <f t="shared" si="2275"/>
        <v>#REF!</v>
      </c>
      <c r="AJ4082" s="22" t="e">
        <f t="shared" si="2275"/>
        <v>#REF!</v>
      </c>
      <c r="AK4082" s="25" t="e">
        <f t="shared" si="2270"/>
        <v>#REF!</v>
      </c>
      <c r="AL4082" s="59">
        <f t="shared" si="2271"/>
        <v>39752</v>
      </c>
      <c r="AM4082" s="2"/>
    </row>
    <row r="4083" spans="1:39" ht="11.25" x14ac:dyDescent="0.2">
      <c r="A4083" s="2" t="s">
        <v>5</v>
      </c>
      <c r="B4083" s="2" t="str">
        <f t="shared" si="2259"/>
        <v>CACY2008</v>
      </c>
      <c r="C4083" s="2" t="s">
        <v>32</v>
      </c>
      <c r="D4083" s="4">
        <v>39751</v>
      </c>
      <c r="K4083" s="54">
        <f t="shared" si="2273"/>
        <v>0</v>
      </c>
      <c r="T4083" s="53">
        <v>4</v>
      </c>
      <c r="U4083" s="54">
        <v>2612</v>
      </c>
      <c r="V4083" s="55">
        <v>189125</v>
      </c>
      <c r="W4083" s="48">
        <f t="shared" si="2272"/>
        <v>1850</v>
      </c>
      <c r="X4083" s="32">
        <v>47128</v>
      </c>
      <c r="Y4083" s="31">
        <f t="shared" si="2261"/>
        <v>4.0130071295196066</v>
      </c>
      <c r="Z4083" s="30">
        <f t="shared" si="2262"/>
        <v>5.5423527414700392E-2</v>
      </c>
      <c r="AA4083" s="10">
        <f t="shared" si="2267"/>
        <v>72.406202143951006</v>
      </c>
      <c r="AB4083" s="9" t="str">
        <f t="shared" si="2266"/>
        <v>U E</v>
      </c>
      <c r="AC4083" s="28">
        <f t="shared" si="2263"/>
        <v>4.0130071295196066</v>
      </c>
      <c r="AD4083" s="29">
        <f t="shared" si="2264"/>
        <v>5.5423527414700392E-2</v>
      </c>
      <c r="AE4083" s="15">
        <f t="shared" si="2268"/>
        <v>72.406202143951006</v>
      </c>
      <c r="AF4083" s="27" t="e">
        <f t="shared" si="2274"/>
        <v>#REF!</v>
      </c>
      <c r="AG4083" s="7" t="e">
        <f t="shared" si="2274"/>
        <v>#REF!</v>
      </c>
      <c r="AH4083" s="17" t="e">
        <f t="shared" si="2269"/>
        <v>#REF!</v>
      </c>
      <c r="AI4083" s="26" t="e">
        <f t="shared" si="2275"/>
        <v>#REF!</v>
      </c>
      <c r="AJ4083" s="22" t="e">
        <f t="shared" si="2275"/>
        <v>#REF!</v>
      </c>
      <c r="AK4083" s="25" t="e">
        <f t="shared" si="2270"/>
        <v>#REF!</v>
      </c>
      <c r="AL4083" s="59">
        <f t="shared" si="2271"/>
        <v>39751</v>
      </c>
      <c r="AM4083" s="2"/>
    </row>
    <row r="4084" spans="1:39" ht="11.25" x14ac:dyDescent="0.2">
      <c r="A4084" s="2" t="s">
        <v>5</v>
      </c>
      <c r="B4084" s="2" t="str">
        <f t="shared" si="2259"/>
        <v>CACY2008</v>
      </c>
      <c r="C4084" s="2" t="s">
        <v>32</v>
      </c>
      <c r="D4084" s="4">
        <v>39750</v>
      </c>
      <c r="K4084" s="54">
        <f t="shared" si="2273"/>
        <v>0</v>
      </c>
      <c r="T4084" s="53">
        <v>1</v>
      </c>
      <c r="U4084" s="54">
        <v>543</v>
      </c>
      <c r="V4084" s="55">
        <v>26366</v>
      </c>
      <c r="W4084" s="48">
        <f t="shared" si="2272"/>
        <v>1846</v>
      </c>
      <c r="X4084" s="32">
        <v>47128</v>
      </c>
      <c r="Y4084" s="31">
        <f t="shared" si="2261"/>
        <v>0.55945510100152773</v>
      </c>
      <c r="Z4084" s="30">
        <f t="shared" si="2262"/>
        <v>1.1521812934985571E-2</v>
      </c>
      <c r="AA4084" s="10">
        <f t="shared" si="2267"/>
        <v>48.556169429097608</v>
      </c>
      <c r="AB4084" s="9" t="str">
        <f t="shared" si="2266"/>
        <v>U E</v>
      </c>
      <c r="AC4084" s="28">
        <f t="shared" si="2263"/>
        <v>0.55945510100152773</v>
      </c>
      <c r="AD4084" s="29">
        <f t="shared" si="2264"/>
        <v>1.1521812934985571E-2</v>
      </c>
      <c r="AE4084" s="15">
        <f t="shared" si="2268"/>
        <v>48.556169429097608</v>
      </c>
      <c r="AF4084" s="27" t="e">
        <f t="shared" si="2274"/>
        <v>#REF!</v>
      </c>
      <c r="AG4084" s="7" t="e">
        <f t="shared" si="2274"/>
        <v>#REF!</v>
      </c>
      <c r="AH4084" s="17" t="e">
        <f t="shared" si="2269"/>
        <v>#REF!</v>
      </c>
      <c r="AI4084" s="26" t="e">
        <f t="shared" si="2275"/>
        <v>#REF!</v>
      </c>
      <c r="AJ4084" s="22" t="e">
        <f t="shared" si="2275"/>
        <v>#REF!</v>
      </c>
      <c r="AK4084" s="25" t="e">
        <f t="shared" si="2270"/>
        <v>#REF!</v>
      </c>
      <c r="AL4084" s="59">
        <f t="shared" si="2271"/>
        <v>39750</v>
      </c>
      <c r="AM4084" s="2"/>
    </row>
    <row r="4085" spans="1:39" ht="11.25" x14ac:dyDescent="0.2">
      <c r="A4085" s="2" t="s">
        <v>5</v>
      </c>
      <c r="B4085" s="2" t="str">
        <f t="shared" ref="B4085:B4148" si="2276">CONCATENATE(A4085,C4085)</f>
        <v>CACY2008</v>
      </c>
      <c r="C4085" s="2" t="s">
        <v>32</v>
      </c>
      <c r="D4085" s="4">
        <v>39749</v>
      </c>
      <c r="K4085" s="54">
        <f t="shared" si="2273"/>
        <v>0</v>
      </c>
      <c r="T4085" s="53"/>
      <c r="U4085" s="54"/>
      <c r="V4085" s="55"/>
      <c r="W4085" s="48">
        <f t="shared" si="2272"/>
        <v>1849</v>
      </c>
      <c r="X4085" s="32">
        <v>47128</v>
      </c>
      <c r="Y4085" s="31">
        <f t="shared" ref="Y4085:Y4148" si="2277">V4085/X4085</f>
        <v>0</v>
      </c>
      <c r="Z4085" s="30">
        <f t="shared" ref="Z4085:Z4148" si="2278">U4085/X4085</f>
        <v>0</v>
      </c>
      <c r="AA4085" s="10">
        <f t="shared" si="2267"/>
        <v>0</v>
      </c>
      <c r="AB4085" s="9" t="str">
        <f t="shared" si="2266"/>
        <v>U E</v>
      </c>
      <c r="AC4085" s="28">
        <f t="shared" ref="AC4085:AC4148" si="2279">IF($AB4085="U E",$Y4085,(V4085-E4085)/X4085)</f>
        <v>0</v>
      </c>
      <c r="AD4085" s="29">
        <f t="shared" ref="AD4085:AD4148" si="2280">IF($AB4085="U E",$Z4085,(U4085-F4085)/X4085)</f>
        <v>0</v>
      </c>
      <c r="AE4085" s="15">
        <f t="shared" si="2268"/>
        <v>0</v>
      </c>
      <c r="AF4085" s="27" t="e">
        <f t="shared" si="2274"/>
        <v>#REF!</v>
      </c>
      <c r="AG4085" s="7" t="e">
        <f t="shared" si="2274"/>
        <v>#REF!</v>
      </c>
      <c r="AH4085" s="17" t="e">
        <f t="shared" si="2269"/>
        <v>#REF!</v>
      </c>
      <c r="AI4085" s="26" t="e">
        <f t="shared" si="2275"/>
        <v>#REF!</v>
      </c>
      <c r="AJ4085" s="22" t="e">
        <f t="shared" si="2275"/>
        <v>#REF!</v>
      </c>
      <c r="AK4085" s="25" t="e">
        <f t="shared" si="2270"/>
        <v>#REF!</v>
      </c>
      <c r="AL4085" s="59">
        <f t="shared" si="2271"/>
        <v>39749</v>
      </c>
      <c r="AM4085" s="2"/>
    </row>
    <row r="4086" spans="1:39" ht="11.25" x14ac:dyDescent="0.2">
      <c r="A4086" s="2" t="s">
        <v>5</v>
      </c>
      <c r="B4086" s="2" t="str">
        <f t="shared" si="2276"/>
        <v>CACY2008</v>
      </c>
      <c r="C4086" s="2" t="s">
        <v>32</v>
      </c>
      <c r="D4086" s="4">
        <v>39748</v>
      </c>
      <c r="K4086" s="54">
        <f t="shared" si="2273"/>
        <v>0</v>
      </c>
      <c r="T4086" s="53">
        <v>1</v>
      </c>
      <c r="U4086" s="54">
        <v>4</v>
      </c>
      <c r="V4086" s="55">
        <v>1072</v>
      </c>
      <c r="W4086" s="48">
        <f t="shared" si="2272"/>
        <v>1849</v>
      </c>
      <c r="X4086" s="32">
        <v>47128</v>
      </c>
      <c r="Y4086" s="31">
        <f t="shared" si="2277"/>
        <v>2.2746562553047019E-2</v>
      </c>
      <c r="Z4086" s="30">
        <f t="shared" si="2278"/>
        <v>8.4875233406891867E-5</v>
      </c>
      <c r="AA4086" s="10">
        <f t="shared" si="2267"/>
        <v>268</v>
      </c>
      <c r="AB4086" s="9" t="str">
        <f t="shared" si="2266"/>
        <v>U E</v>
      </c>
      <c r="AC4086" s="28">
        <f t="shared" si="2279"/>
        <v>2.2746562553047019E-2</v>
      </c>
      <c r="AD4086" s="29">
        <f t="shared" si="2280"/>
        <v>8.4875233406891867E-5</v>
      </c>
      <c r="AE4086" s="15">
        <f t="shared" si="2268"/>
        <v>268</v>
      </c>
      <c r="AF4086" s="27" t="e">
        <f t="shared" si="2274"/>
        <v>#REF!</v>
      </c>
      <c r="AG4086" s="7" t="e">
        <f t="shared" si="2274"/>
        <v>#REF!</v>
      </c>
      <c r="AH4086" s="17" t="e">
        <f t="shared" si="2269"/>
        <v>#REF!</v>
      </c>
      <c r="AI4086" s="26" t="e">
        <f t="shared" si="2275"/>
        <v>#REF!</v>
      </c>
      <c r="AJ4086" s="22" t="e">
        <f t="shared" si="2275"/>
        <v>#REF!</v>
      </c>
      <c r="AK4086" s="25" t="e">
        <f t="shared" si="2270"/>
        <v>#REF!</v>
      </c>
      <c r="AL4086" s="59">
        <f t="shared" si="2271"/>
        <v>39748</v>
      </c>
      <c r="AM4086" s="2"/>
    </row>
    <row r="4087" spans="1:39" ht="11.25" x14ac:dyDescent="0.2">
      <c r="A4087" s="2" t="s">
        <v>5</v>
      </c>
      <c r="B4087" s="2" t="str">
        <f t="shared" si="2276"/>
        <v>CACY2008</v>
      </c>
      <c r="C4087" s="2" t="s">
        <v>32</v>
      </c>
      <c r="D4087" s="4">
        <v>39747</v>
      </c>
      <c r="K4087" s="54">
        <f t="shared" si="2273"/>
        <v>0</v>
      </c>
      <c r="T4087" s="53">
        <v>1</v>
      </c>
      <c r="U4087" s="54">
        <v>1</v>
      </c>
      <c r="V4087" s="55">
        <v>103</v>
      </c>
      <c r="W4087" s="48">
        <f t="shared" si="2272"/>
        <v>1850</v>
      </c>
      <c r="X4087" s="32">
        <v>47128</v>
      </c>
      <c r="Y4087" s="31">
        <f t="shared" si="2277"/>
        <v>2.1855372602274654E-3</v>
      </c>
      <c r="Z4087" s="30">
        <f t="shared" si="2278"/>
        <v>2.1218808351722967E-5</v>
      </c>
      <c r="AA4087" s="10">
        <f t="shared" si="2267"/>
        <v>103</v>
      </c>
      <c r="AB4087" s="9" t="str">
        <f t="shared" si="2266"/>
        <v>U E</v>
      </c>
      <c r="AC4087" s="28">
        <f t="shared" si="2279"/>
        <v>2.1855372602274654E-3</v>
      </c>
      <c r="AD4087" s="29">
        <f t="shared" si="2280"/>
        <v>2.1218808351722967E-5</v>
      </c>
      <c r="AE4087" s="15">
        <f t="shared" si="2268"/>
        <v>103</v>
      </c>
      <c r="AF4087" s="27" t="e">
        <f t="shared" si="2274"/>
        <v>#REF!</v>
      </c>
      <c r="AG4087" s="7" t="e">
        <f t="shared" si="2274"/>
        <v>#REF!</v>
      </c>
      <c r="AH4087" s="17" t="e">
        <f t="shared" si="2269"/>
        <v>#REF!</v>
      </c>
      <c r="AI4087" s="26" t="e">
        <f t="shared" si="2275"/>
        <v>#REF!</v>
      </c>
      <c r="AJ4087" s="22" t="e">
        <f t="shared" si="2275"/>
        <v>#REF!</v>
      </c>
      <c r="AK4087" s="25" t="e">
        <f t="shared" si="2270"/>
        <v>#REF!</v>
      </c>
      <c r="AL4087" s="59">
        <f t="shared" si="2271"/>
        <v>39747</v>
      </c>
      <c r="AM4087" s="2"/>
    </row>
    <row r="4088" spans="1:39" ht="11.25" x14ac:dyDescent="0.2">
      <c r="A4088" s="2" t="s">
        <v>5</v>
      </c>
      <c r="B4088" s="2" t="str">
        <f t="shared" si="2276"/>
        <v>CACY2008</v>
      </c>
      <c r="C4088" s="2" t="s">
        <v>32</v>
      </c>
      <c r="D4088" s="4">
        <v>39746</v>
      </c>
      <c r="K4088" s="54">
        <f t="shared" si="2273"/>
        <v>0</v>
      </c>
      <c r="T4088" s="53">
        <v>8</v>
      </c>
      <c r="U4088" s="54">
        <v>2128</v>
      </c>
      <c r="V4088" s="55">
        <v>17131</v>
      </c>
      <c r="W4088" s="48">
        <f t="shared" si="2272"/>
        <v>1850</v>
      </c>
      <c r="X4088" s="32">
        <v>47128</v>
      </c>
      <c r="Y4088" s="31">
        <f t="shared" si="2277"/>
        <v>0.36349940587336615</v>
      </c>
      <c r="Z4088" s="30">
        <f t="shared" si="2278"/>
        <v>4.5153624172466475E-2</v>
      </c>
      <c r="AA4088" s="10">
        <f t="shared" si="2267"/>
        <v>8.0502819548872182</v>
      </c>
      <c r="AB4088" s="9" t="str">
        <f t="shared" si="2266"/>
        <v>U E</v>
      </c>
      <c r="AC4088" s="28">
        <f t="shared" si="2279"/>
        <v>0.36349940587336615</v>
      </c>
      <c r="AD4088" s="29">
        <f t="shared" si="2280"/>
        <v>4.5153624172466475E-2</v>
      </c>
      <c r="AE4088" s="15">
        <f t="shared" si="2268"/>
        <v>8.0502819548872182</v>
      </c>
      <c r="AF4088" s="27" t="e">
        <f t="shared" si="2274"/>
        <v>#REF!</v>
      </c>
      <c r="AG4088" s="7" t="e">
        <f t="shared" si="2274"/>
        <v>#REF!</v>
      </c>
      <c r="AH4088" s="17" t="e">
        <f t="shared" si="2269"/>
        <v>#REF!</v>
      </c>
      <c r="AI4088" s="26" t="e">
        <f t="shared" si="2275"/>
        <v>#REF!</v>
      </c>
      <c r="AJ4088" s="22" t="e">
        <f t="shared" si="2275"/>
        <v>#REF!</v>
      </c>
      <c r="AK4088" s="25" t="e">
        <f t="shared" si="2270"/>
        <v>#REF!</v>
      </c>
      <c r="AL4088" s="59">
        <f t="shared" si="2271"/>
        <v>39746</v>
      </c>
      <c r="AM4088" s="2"/>
    </row>
    <row r="4089" spans="1:39" ht="11.25" x14ac:dyDescent="0.2">
      <c r="A4089" s="2" t="s">
        <v>5</v>
      </c>
      <c r="B4089" s="2" t="str">
        <f t="shared" si="2276"/>
        <v>CACY2008</v>
      </c>
      <c r="C4089" s="2" t="s">
        <v>32</v>
      </c>
      <c r="D4089" s="4">
        <v>39745</v>
      </c>
      <c r="K4089" s="54">
        <f t="shared" si="2273"/>
        <v>0</v>
      </c>
      <c r="T4089" s="53">
        <v>3</v>
      </c>
      <c r="U4089" s="54">
        <v>70</v>
      </c>
      <c r="V4089" s="55">
        <v>4559</v>
      </c>
      <c r="W4089" s="48">
        <f t="shared" si="2272"/>
        <v>1844</v>
      </c>
      <c r="X4089" s="32">
        <v>47128</v>
      </c>
      <c r="Y4089" s="31">
        <f t="shared" si="2277"/>
        <v>9.6736547275505014E-2</v>
      </c>
      <c r="Z4089" s="30">
        <f t="shared" si="2278"/>
        <v>1.4853165846206078E-3</v>
      </c>
      <c r="AA4089" s="10">
        <f t="shared" si="2267"/>
        <v>65.128571428571433</v>
      </c>
      <c r="AB4089" s="9" t="str">
        <f t="shared" si="2266"/>
        <v>U E</v>
      </c>
      <c r="AC4089" s="28">
        <f t="shared" si="2279"/>
        <v>9.6736547275505014E-2</v>
      </c>
      <c r="AD4089" s="29">
        <f t="shared" si="2280"/>
        <v>1.4853165846206078E-3</v>
      </c>
      <c r="AE4089" s="15">
        <f t="shared" si="2268"/>
        <v>65.128571428571433</v>
      </c>
      <c r="AF4089" s="27" t="e">
        <f t="shared" si="2274"/>
        <v>#REF!</v>
      </c>
      <c r="AG4089" s="7" t="e">
        <f t="shared" si="2274"/>
        <v>#REF!</v>
      </c>
      <c r="AH4089" s="17" t="e">
        <f t="shared" si="2269"/>
        <v>#REF!</v>
      </c>
      <c r="AI4089" s="26" t="e">
        <f t="shared" si="2275"/>
        <v>#REF!</v>
      </c>
      <c r="AJ4089" s="22" t="e">
        <f t="shared" si="2275"/>
        <v>#REF!</v>
      </c>
      <c r="AK4089" s="25" t="e">
        <f t="shared" si="2270"/>
        <v>#REF!</v>
      </c>
      <c r="AL4089" s="59">
        <f t="shared" si="2271"/>
        <v>39745</v>
      </c>
      <c r="AM4089" s="2"/>
    </row>
    <row r="4090" spans="1:39" ht="11.25" x14ac:dyDescent="0.2">
      <c r="A4090" s="2" t="s">
        <v>5</v>
      </c>
      <c r="B4090" s="2" t="str">
        <f t="shared" si="2276"/>
        <v>CACY2008</v>
      </c>
      <c r="C4090" s="2" t="s">
        <v>32</v>
      </c>
      <c r="D4090" s="4">
        <v>39744</v>
      </c>
      <c r="K4090" s="54">
        <f t="shared" si="2273"/>
        <v>0</v>
      </c>
      <c r="T4090" s="53">
        <v>14</v>
      </c>
      <c r="U4090" s="54">
        <v>3182</v>
      </c>
      <c r="V4090" s="55">
        <v>155911</v>
      </c>
      <c r="W4090" s="48">
        <f t="shared" si="2272"/>
        <v>1842</v>
      </c>
      <c r="X4090" s="32">
        <v>47128</v>
      </c>
      <c r="Y4090" s="31">
        <f t="shared" si="2277"/>
        <v>3.3082456289254796</v>
      </c>
      <c r="Z4090" s="30">
        <f t="shared" si="2278"/>
        <v>6.7518248175182483E-2</v>
      </c>
      <c r="AA4090" s="10">
        <f t="shared" si="2267"/>
        <v>48.997800125707101</v>
      </c>
      <c r="AB4090" s="9" t="str">
        <f t="shared" ref="AB4090:AB4153" si="2281">IF(E4090&gt;0,"M E","U E")</f>
        <v>U E</v>
      </c>
      <c r="AC4090" s="28">
        <f t="shared" si="2279"/>
        <v>3.3082456289254796</v>
      </c>
      <c r="AD4090" s="29">
        <f t="shared" si="2280"/>
        <v>6.7518248175182483E-2</v>
      </c>
      <c r="AE4090" s="15">
        <f t="shared" si="2268"/>
        <v>48.997800125707101</v>
      </c>
      <c r="AF4090" s="27" t="e">
        <f t="shared" si="2274"/>
        <v>#REF!</v>
      </c>
      <c r="AG4090" s="7" t="e">
        <f t="shared" si="2274"/>
        <v>#REF!</v>
      </c>
      <c r="AH4090" s="17" t="e">
        <f t="shared" si="2269"/>
        <v>#REF!</v>
      </c>
      <c r="AI4090" s="26" t="e">
        <f t="shared" si="2275"/>
        <v>#REF!</v>
      </c>
      <c r="AJ4090" s="22" t="e">
        <f t="shared" si="2275"/>
        <v>#REF!</v>
      </c>
      <c r="AK4090" s="25" t="e">
        <f t="shared" si="2270"/>
        <v>#REF!</v>
      </c>
      <c r="AL4090" s="59">
        <f t="shared" si="2271"/>
        <v>39744</v>
      </c>
      <c r="AM4090" s="2"/>
    </row>
    <row r="4091" spans="1:39" ht="11.25" x14ac:dyDescent="0.2">
      <c r="A4091" s="2" t="s">
        <v>5</v>
      </c>
      <c r="B4091" s="2" t="str">
        <f t="shared" si="2276"/>
        <v>CACY2008</v>
      </c>
      <c r="C4091" s="2" t="s">
        <v>32</v>
      </c>
      <c r="D4091" s="4">
        <v>39743</v>
      </c>
      <c r="K4091" s="54">
        <f t="shared" si="2273"/>
        <v>0</v>
      </c>
      <c r="T4091" s="53"/>
      <c r="U4091" s="54"/>
      <c r="V4091" s="55"/>
      <c r="W4091" s="48">
        <f t="shared" si="2272"/>
        <v>1829</v>
      </c>
      <c r="X4091" s="32">
        <v>47128</v>
      </c>
      <c r="Y4091" s="31">
        <f t="shared" si="2277"/>
        <v>0</v>
      </c>
      <c r="Z4091" s="30">
        <f t="shared" si="2278"/>
        <v>0</v>
      </c>
      <c r="AA4091" s="10">
        <f t="shared" si="2267"/>
        <v>0</v>
      </c>
      <c r="AB4091" s="9" t="str">
        <f t="shared" si="2281"/>
        <v>U E</v>
      </c>
      <c r="AC4091" s="28">
        <f t="shared" si="2279"/>
        <v>0</v>
      </c>
      <c r="AD4091" s="29">
        <f t="shared" si="2280"/>
        <v>0</v>
      </c>
      <c r="AE4091" s="15">
        <f t="shared" si="2268"/>
        <v>0</v>
      </c>
      <c r="AF4091" s="27" t="e">
        <f t="shared" si="2274"/>
        <v>#REF!</v>
      </c>
      <c r="AG4091" s="7" t="e">
        <f t="shared" si="2274"/>
        <v>#REF!</v>
      </c>
      <c r="AH4091" s="17" t="e">
        <f t="shared" si="2269"/>
        <v>#REF!</v>
      </c>
      <c r="AI4091" s="26" t="e">
        <f t="shared" si="2275"/>
        <v>#REF!</v>
      </c>
      <c r="AJ4091" s="22" t="e">
        <f t="shared" si="2275"/>
        <v>#REF!</v>
      </c>
      <c r="AK4091" s="25" t="e">
        <f t="shared" si="2270"/>
        <v>#REF!</v>
      </c>
      <c r="AL4091" s="59">
        <f t="shared" si="2271"/>
        <v>39743</v>
      </c>
      <c r="AM4091" s="2"/>
    </row>
    <row r="4092" spans="1:39" ht="11.25" x14ac:dyDescent="0.2">
      <c r="A4092" s="2" t="s">
        <v>5</v>
      </c>
      <c r="B4092" s="2" t="str">
        <f t="shared" si="2276"/>
        <v>CACY2008</v>
      </c>
      <c r="C4092" s="2" t="s">
        <v>32</v>
      </c>
      <c r="D4092" s="4">
        <v>39742</v>
      </c>
      <c r="K4092" s="54">
        <f t="shared" si="2273"/>
        <v>0</v>
      </c>
      <c r="T4092" s="53">
        <v>2</v>
      </c>
      <c r="U4092" s="54">
        <v>738</v>
      </c>
      <c r="V4092" s="55">
        <v>26521</v>
      </c>
      <c r="W4092" s="48">
        <f t="shared" si="2272"/>
        <v>1832</v>
      </c>
      <c r="X4092" s="32">
        <v>47128</v>
      </c>
      <c r="Y4092" s="31">
        <f t="shared" si="2277"/>
        <v>0.56274401629604487</v>
      </c>
      <c r="Z4092" s="30">
        <f t="shared" si="2278"/>
        <v>1.565948056357155E-2</v>
      </c>
      <c r="AA4092" s="10">
        <f t="shared" ref="AA4092:AA4155" si="2282">IF(Z4092=0,0,Y4092/Z4092)</f>
        <v>35.93631436314363</v>
      </c>
      <c r="AB4092" s="9" t="str">
        <f t="shared" si="2281"/>
        <v>U E</v>
      </c>
      <c r="AC4092" s="28">
        <f t="shared" si="2279"/>
        <v>0.56274401629604487</v>
      </c>
      <c r="AD4092" s="29">
        <f t="shared" si="2280"/>
        <v>1.565948056357155E-2</v>
      </c>
      <c r="AE4092" s="15">
        <f t="shared" ref="AE4092:AE4155" si="2283">IF(AD4092=0,0,AC4092/AD4092)</f>
        <v>35.93631436314363</v>
      </c>
      <c r="AF4092" s="27" t="e">
        <f t="shared" si="2274"/>
        <v>#REF!</v>
      </c>
      <c r="AG4092" s="7" t="e">
        <f t="shared" si="2274"/>
        <v>#REF!</v>
      </c>
      <c r="AH4092" s="17" t="e">
        <f t="shared" ref="AH4092:AH4155" si="2284">AF4092/AG4092</f>
        <v>#REF!</v>
      </c>
      <c r="AI4092" s="26" t="e">
        <f t="shared" si="2275"/>
        <v>#REF!</v>
      </c>
      <c r="AJ4092" s="22" t="e">
        <f t="shared" si="2275"/>
        <v>#REF!</v>
      </c>
      <c r="AK4092" s="25" t="e">
        <f t="shared" ref="AK4092:AK4155" si="2285">AI4092/AJ4092</f>
        <v>#REF!</v>
      </c>
      <c r="AL4092" s="59">
        <f t="shared" si="2271"/>
        <v>39742</v>
      </c>
      <c r="AM4092" s="2"/>
    </row>
    <row r="4093" spans="1:39" ht="11.25" x14ac:dyDescent="0.2">
      <c r="A4093" s="2" t="s">
        <v>5</v>
      </c>
      <c r="B4093" s="2" t="str">
        <f t="shared" si="2276"/>
        <v>CACY2008</v>
      </c>
      <c r="C4093" s="2" t="s">
        <v>32</v>
      </c>
      <c r="D4093" s="4">
        <v>39741</v>
      </c>
      <c r="K4093" s="54">
        <f t="shared" si="2273"/>
        <v>0</v>
      </c>
      <c r="T4093" s="53">
        <v>2</v>
      </c>
      <c r="U4093" s="54">
        <v>8</v>
      </c>
      <c r="V4093" s="55">
        <v>1079</v>
      </c>
      <c r="W4093" s="48">
        <f t="shared" si="2272"/>
        <v>1831</v>
      </c>
      <c r="X4093" s="32">
        <v>47128</v>
      </c>
      <c r="Y4093" s="31">
        <f t="shared" si="2277"/>
        <v>2.2895094211509082E-2</v>
      </c>
      <c r="Z4093" s="30">
        <f t="shared" si="2278"/>
        <v>1.6975046681378373E-4</v>
      </c>
      <c r="AA4093" s="10">
        <f t="shared" si="2282"/>
        <v>134.875</v>
      </c>
      <c r="AB4093" s="9" t="str">
        <f t="shared" si="2281"/>
        <v>U E</v>
      </c>
      <c r="AC4093" s="28">
        <f t="shared" si="2279"/>
        <v>2.2895094211509082E-2</v>
      </c>
      <c r="AD4093" s="29">
        <f t="shared" si="2280"/>
        <v>1.6975046681378373E-4</v>
      </c>
      <c r="AE4093" s="15">
        <f t="shared" si="2283"/>
        <v>134.875</v>
      </c>
      <c r="AF4093" s="27" t="e">
        <f t="shared" si="2274"/>
        <v>#REF!</v>
      </c>
      <c r="AG4093" s="7" t="e">
        <f t="shared" si="2274"/>
        <v>#REF!</v>
      </c>
      <c r="AH4093" s="17" t="e">
        <f t="shared" si="2284"/>
        <v>#REF!</v>
      </c>
      <c r="AI4093" s="26" t="e">
        <f t="shared" si="2275"/>
        <v>#REF!</v>
      </c>
      <c r="AJ4093" s="22" t="e">
        <f t="shared" si="2275"/>
        <v>#REF!</v>
      </c>
      <c r="AK4093" s="25" t="e">
        <f t="shared" si="2285"/>
        <v>#REF!</v>
      </c>
      <c r="AL4093" s="59">
        <f t="shared" si="2271"/>
        <v>39741</v>
      </c>
      <c r="AM4093" s="2"/>
    </row>
    <row r="4094" spans="1:39" ht="11.25" x14ac:dyDescent="0.2">
      <c r="A4094" s="2" t="s">
        <v>5</v>
      </c>
      <c r="B4094" s="2" t="str">
        <f t="shared" si="2276"/>
        <v>CACY2008</v>
      </c>
      <c r="C4094" s="2" t="s">
        <v>32</v>
      </c>
      <c r="D4094" s="4">
        <v>39740</v>
      </c>
      <c r="K4094" s="54">
        <f t="shared" si="2273"/>
        <v>0</v>
      </c>
      <c r="T4094" s="53">
        <v>2</v>
      </c>
      <c r="U4094" s="54">
        <v>210</v>
      </c>
      <c r="V4094" s="55">
        <v>44802</v>
      </c>
      <c r="W4094" s="48">
        <f t="shared" si="2272"/>
        <v>1830</v>
      </c>
      <c r="X4094" s="32">
        <v>47128</v>
      </c>
      <c r="Y4094" s="31">
        <f t="shared" si="2277"/>
        <v>0.95064505177389236</v>
      </c>
      <c r="Z4094" s="30">
        <f t="shared" si="2278"/>
        <v>4.4559497538618235E-3</v>
      </c>
      <c r="AA4094" s="10">
        <f t="shared" si="2282"/>
        <v>213.34285714285713</v>
      </c>
      <c r="AB4094" s="9" t="str">
        <f t="shared" si="2281"/>
        <v>U E</v>
      </c>
      <c r="AC4094" s="28">
        <f t="shared" si="2279"/>
        <v>0.95064505177389236</v>
      </c>
      <c r="AD4094" s="29">
        <f t="shared" si="2280"/>
        <v>4.4559497538618235E-3</v>
      </c>
      <c r="AE4094" s="15">
        <f t="shared" si="2283"/>
        <v>213.34285714285713</v>
      </c>
      <c r="AF4094" s="27" t="e">
        <f t="shared" si="2274"/>
        <v>#REF!</v>
      </c>
      <c r="AG4094" s="7" t="e">
        <f t="shared" si="2274"/>
        <v>#REF!</v>
      </c>
      <c r="AH4094" s="17" t="e">
        <f t="shared" si="2284"/>
        <v>#REF!</v>
      </c>
      <c r="AI4094" s="26" t="e">
        <f t="shared" si="2275"/>
        <v>#REF!</v>
      </c>
      <c r="AJ4094" s="22" t="e">
        <f t="shared" si="2275"/>
        <v>#REF!</v>
      </c>
      <c r="AK4094" s="25" t="e">
        <f t="shared" si="2285"/>
        <v>#REF!</v>
      </c>
      <c r="AL4094" s="59">
        <f t="shared" si="2271"/>
        <v>39740</v>
      </c>
      <c r="AM4094" s="2"/>
    </row>
    <row r="4095" spans="1:39" ht="11.25" x14ac:dyDescent="0.2">
      <c r="A4095" s="2" t="s">
        <v>5</v>
      </c>
      <c r="B4095" s="2" t="str">
        <f t="shared" si="2276"/>
        <v>CACY2008</v>
      </c>
      <c r="C4095" s="2" t="s">
        <v>32</v>
      </c>
      <c r="D4095" s="4">
        <v>39739</v>
      </c>
      <c r="K4095" s="54">
        <f t="shared" si="2273"/>
        <v>0</v>
      </c>
      <c r="T4095" s="53">
        <v>1</v>
      </c>
      <c r="U4095" s="54">
        <v>1</v>
      </c>
      <c r="V4095" s="55">
        <v>459</v>
      </c>
      <c r="W4095" s="48">
        <f t="shared" si="2272"/>
        <v>1829</v>
      </c>
      <c r="X4095" s="32">
        <v>47128</v>
      </c>
      <c r="Y4095" s="31">
        <f t="shared" si="2277"/>
        <v>9.7394330334408426E-3</v>
      </c>
      <c r="Z4095" s="30">
        <f t="shared" si="2278"/>
        <v>2.1218808351722967E-5</v>
      </c>
      <c r="AA4095" s="10">
        <f t="shared" si="2282"/>
        <v>459.00000000000006</v>
      </c>
      <c r="AB4095" s="9" t="str">
        <f t="shared" si="2281"/>
        <v>U E</v>
      </c>
      <c r="AC4095" s="28">
        <f t="shared" si="2279"/>
        <v>9.7394330334408426E-3</v>
      </c>
      <c r="AD4095" s="29">
        <f t="shared" si="2280"/>
        <v>2.1218808351722967E-5</v>
      </c>
      <c r="AE4095" s="15">
        <f t="shared" si="2283"/>
        <v>459.00000000000006</v>
      </c>
      <c r="AF4095" s="27" t="e">
        <f t="shared" si="2274"/>
        <v>#REF!</v>
      </c>
      <c r="AG4095" s="7" t="e">
        <f t="shared" si="2274"/>
        <v>#REF!</v>
      </c>
      <c r="AH4095" s="17" t="e">
        <f t="shared" si="2284"/>
        <v>#REF!</v>
      </c>
      <c r="AI4095" s="26" t="e">
        <f t="shared" si="2275"/>
        <v>#REF!</v>
      </c>
      <c r="AJ4095" s="22" t="e">
        <f t="shared" si="2275"/>
        <v>#REF!</v>
      </c>
      <c r="AK4095" s="25" t="e">
        <f t="shared" si="2285"/>
        <v>#REF!</v>
      </c>
      <c r="AL4095" s="59">
        <f t="shared" ref="AL4095:AL4158" si="2286">D4095</f>
        <v>39739</v>
      </c>
      <c r="AM4095" s="2"/>
    </row>
    <row r="4096" spans="1:39" ht="11.25" x14ac:dyDescent="0.2">
      <c r="A4096" s="2" t="s">
        <v>5</v>
      </c>
      <c r="B4096" s="2" t="str">
        <f t="shared" si="2276"/>
        <v>CACY2008</v>
      </c>
      <c r="C4096" s="2" t="s">
        <v>32</v>
      </c>
      <c r="D4096" s="4">
        <v>39738</v>
      </c>
      <c r="K4096" s="54">
        <f t="shared" si="2273"/>
        <v>0</v>
      </c>
      <c r="T4096" s="53">
        <v>0</v>
      </c>
      <c r="U4096" s="54">
        <v>0</v>
      </c>
      <c r="V4096" s="55">
        <v>0</v>
      </c>
      <c r="W4096" s="48">
        <f t="shared" ref="W4096:W4159" si="2287">SUM(T4096:T4450)</f>
        <v>1836</v>
      </c>
      <c r="X4096" s="32">
        <v>47128</v>
      </c>
      <c r="Y4096" s="31">
        <f t="shared" si="2277"/>
        <v>0</v>
      </c>
      <c r="Z4096" s="30">
        <f t="shared" si="2278"/>
        <v>0</v>
      </c>
      <c r="AA4096" s="10">
        <f t="shared" si="2282"/>
        <v>0</v>
      </c>
      <c r="AB4096" s="9" t="str">
        <f t="shared" si="2281"/>
        <v>U E</v>
      </c>
      <c r="AC4096" s="28">
        <f t="shared" si="2279"/>
        <v>0</v>
      </c>
      <c r="AD4096" s="29">
        <f t="shared" si="2280"/>
        <v>0</v>
      </c>
      <c r="AE4096" s="15">
        <f t="shared" si="2283"/>
        <v>0</v>
      </c>
      <c r="AF4096" s="27" t="e">
        <f t="shared" si="2274"/>
        <v>#REF!</v>
      </c>
      <c r="AG4096" s="7" t="e">
        <f t="shared" si="2274"/>
        <v>#REF!</v>
      </c>
      <c r="AH4096" s="17" t="e">
        <f t="shared" si="2284"/>
        <v>#REF!</v>
      </c>
      <c r="AI4096" s="26" t="e">
        <f t="shared" si="2275"/>
        <v>#REF!</v>
      </c>
      <c r="AJ4096" s="22" t="e">
        <f t="shared" si="2275"/>
        <v>#REF!</v>
      </c>
      <c r="AK4096" s="25" t="e">
        <f t="shared" si="2285"/>
        <v>#REF!</v>
      </c>
      <c r="AL4096" s="59">
        <f t="shared" si="2286"/>
        <v>39738</v>
      </c>
      <c r="AM4096" s="2"/>
    </row>
    <row r="4097" spans="1:39" ht="11.25" x14ac:dyDescent="0.2">
      <c r="A4097" s="2" t="s">
        <v>5</v>
      </c>
      <c r="B4097" s="2" t="str">
        <f t="shared" si="2276"/>
        <v>CACY2008</v>
      </c>
      <c r="C4097" s="2" t="s">
        <v>32</v>
      </c>
      <c r="D4097" s="4">
        <v>39737</v>
      </c>
      <c r="K4097" s="54">
        <f t="shared" si="2273"/>
        <v>0</v>
      </c>
      <c r="T4097" s="53">
        <v>4</v>
      </c>
      <c r="U4097" s="54">
        <v>5</v>
      </c>
      <c r="V4097" s="55">
        <v>581</v>
      </c>
      <c r="W4097" s="48">
        <f t="shared" si="2287"/>
        <v>1838</v>
      </c>
      <c r="X4097" s="32">
        <v>47128</v>
      </c>
      <c r="Y4097" s="31">
        <f t="shared" si="2277"/>
        <v>1.2328127652351044E-2</v>
      </c>
      <c r="Z4097" s="30">
        <f t="shared" si="2278"/>
        <v>1.0609404175861484E-4</v>
      </c>
      <c r="AA4097" s="10">
        <f t="shared" si="2282"/>
        <v>116.2</v>
      </c>
      <c r="AB4097" s="9" t="str">
        <f t="shared" si="2281"/>
        <v>U E</v>
      </c>
      <c r="AC4097" s="28">
        <f t="shared" si="2279"/>
        <v>1.2328127652351044E-2</v>
      </c>
      <c r="AD4097" s="29">
        <f t="shared" si="2280"/>
        <v>1.0609404175861484E-4</v>
      </c>
      <c r="AE4097" s="15">
        <f t="shared" si="2283"/>
        <v>116.2</v>
      </c>
      <c r="AF4097" s="27" t="e">
        <f t="shared" si="2274"/>
        <v>#REF!</v>
      </c>
      <c r="AG4097" s="7" t="e">
        <f t="shared" si="2274"/>
        <v>#REF!</v>
      </c>
      <c r="AH4097" s="17" t="e">
        <f t="shared" si="2284"/>
        <v>#REF!</v>
      </c>
      <c r="AI4097" s="26" t="e">
        <f t="shared" si="2275"/>
        <v>#REF!</v>
      </c>
      <c r="AJ4097" s="22" t="e">
        <f t="shared" si="2275"/>
        <v>#REF!</v>
      </c>
      <c r="AK4097" s="25" t="e">
        <f t="shared" si="2285"/>
        <v>#REF!</v>
      </c>
      <c r="AL4097" s="59">
        <f t="shared" si="2286"/>
        <v>39737</v>
      </c>
      <c r="AM4097" s="2"/>
    </row>
    <row r="4098" spans="1:39" ht="11.25" x14ac:dyDescent="0.2">
      <c r="A4098" s="2" t="s">
        <v>5</v>
      </c>
      <c r="B4098" s="2" t="str">
        <f t="shared" si="2276"/>
        <v>CACY2008</v>
      </c>
      <c r="C4098" s="2" t="s">
        <v>32</v>
      </c>
      <c r="D4098" s="4">
        <v>39736</v>
      </c>
      <c r="K4098" s="54">
        <f t="shared" si="2273"/>
        <v>0</v>
      </c>
      <c r="T4098" s="53">
        <v>4</v>
      </c>
      <c r="U4098" s="54">
        <v>9</v>
      </c>
      <c r="V4098" s="55">
        <v>590</v>
      </c>
      <c r="W4098" s="48">
        <f t="shared" si="2287"/>
        <v>1835</v>
      </c>
      <c r="X4098" s="32">
        <v>47128</v>
      </c>
      <c r="Y4098" s="31">
        <f t="shared" si="2277"/>
        <v>1.251909692751655E-2</v>
      </c>
      <c r="Z4098" s="30">
        <f t="shared" si="2278"/>
        <v>1.9096927516550671E-4</v>
      </c>
      <c r="AA4098" s="10">
        <f t="shared" si="2282"/>
        <v>65.555555555555557</v>
      </c>
      <c r="AB4098" s="9" t="str">
        <f t="shared" si="2281"/>
        <v>U E</v>
      </c>
      <c r="AC4098" s="28">
        <f t="shared" si="2279"/>
        <v>1.251909692751655E-2</v>
      </c>
      <c r="AD4098" s="29">
        <f t="shared" si="2280"/>
        <v>1.9096927516550671E-4</v>
      </c>
      <c r="AE4098" s="15">
        <f t="shared" si="2283"/>
        <v>65.555555555555557</v>
      </c>
      <c r="AF4098" s="27" t="e">
        <f t="shared" si="2274"/>
        <v>#REF!</v>
      </c>
      <c r="AG4098" s="7" t="e">
        <f t="shared" si="2274"/>
        <v>#REF!</v>
      </c>
      <c r="AH4098" s="17" t="e">
        <f t="shared" si="2284"/>
        <v>#REF!</v>
      </c>
      <c r="AI4098" s="26" t="e">
        <f t="shared" si="2275"/>
        <v>#REF!</v>
      </c>
      <c r="AJ4098" s="22" t="e">
        <f t="shared" si="2275"/>
        <v>#REF!</v>
      </c>
      <c r="AK4098" s="25" t="e">
        <f t="shared" si="2285"/>
        <v>#REF!</v>
      </c>
      <c r="AL4098" s="59">
        <f t="shared" si="2286"/>
        <v>39736</v>
      </c>
      <c r="AM4098" s="2"/>
    </row>
    <row r="4099" spans="1:39" ht="11.25" x14ac:dyDescent="0.2">
      <c r="A4099" s="2" t="s">
        <v>5</v>
      </c>
      <c r="B4099" s="2" t="str">
        <f t="shared" si="2276"/>
        <v>CACY2008</v>
      </c>
      <c r="C4099" s="2" t="s">
        <v>32</v>
      </c>
      <c r="D4099" s="4">
        <v>39735</v>
      </c>
      <c r="K4099" s="54">
        <f t="shared" si="2273"/>
        <v>0</v>
      </c>
      <c r="T4099" s="53"/>
      <c r="U4099" s="54"/>
      <c r="V4099" s="55"/>
      <c r="W4099" s="48">
        <f t="shared" si="2287"/>
        <v>1835</v>
      </c>
      <c r="X4099" s="32">
        <v>47128</v>
      </c>
      <c r="Y4099" s="31">
        <f t="shared" si="2277"/>
        <v>0</v>
      </c>
      <c r="Z4099" s="30">
        <f t="shared" si="2278"/>
        <v>0</v>
      </c>
      <c r="AA4099" s="10">
        <f t="shared" si="2282"/>
        <v>0</v>
      </c>
      <c r="AB4099" s="9" t="str">
        <f t="shared" si="2281"/>
        <v>U E</v>
      </c>
      <c r="AC4099" s="28">
        <f t="shared" si="2279"/>
        <v>0</v>
      </c>
      <c r="AD4099" s="29">
        <f t="shared" si="2280"/>
        <v>0</v>
      </c>
      <c r="AE4099" s="15">
        <f t="shared" si="2283"/>
        <v>0</v>
      </c>
      <c r="AF4099" s="27" t="e">
        <f t="shared" si="2274"/>
        <v>#REF!</v>
      </c>
      <c r="AG4099" s="7" t="e">
        <f t="shared" si="2274"/>
        <v>#REF!</v>
      </c>
      <c r="AH4099" s="17" t="e">
        <f t="shared" si="2284"/>
        <v>#REF!</v>
      </c>
      <c r="AI4099" s="26" t="e">
        <f t="shared" si="2275"/>
        <v>#REF!</v>
      </c>
      <c r="AJ4099" s="22" t="e">
        <f t="shared" si="2275"/>
        <v>#REF!</v>
      </c>
      <c r="AK4099" s="25" t="e">
        <f t="shared" si="2285"/>
        <v>#REF!</v>
      </c>
      <c r="AL4099" s="59">
        <f t="shared" si="2286"/>
        <v>39735</v>
      </c>
      <c r="AM4099" s="2"/>
    </row>
    <row r="4100" spans="1:39" ht="11.25" x14ac:dyDescent="0.2">
      <c r="A4100" s="2" t="s">
        <v>5</v>
      </c>
      <c r="B4100" s="2" t="str">
        <f t="shared" si="2276"/>
        <v>CACY2008</v>
      </c>
      <c r="C4100" s="2" t="s">
        <v>32</v>
      </c>
      <c r="D4100" s="4">
        <v>39734</v>
      </c>
      <c r="K4100" s="54">
        <f t="shared" ref="K4100:K4163" si="2288">L4100-J4100</f>
        <v>0</v>
      </c>
      <c r="T4100" s="53">
        <v>1</v>
      </c>
      <c r="U4100" s="54">
        <v>1</v>
      </c>
      <c r="V4100" s="55">
        <v>54</v>
      </c>
      <c r="W4100" s="48">
        <f t="shared" si="2287"/>
        <v>1837</v>
      </c>
      <c r="X4100" s="32">
        <v>47128</v>
      </c>
      <c r="Y4100" s="31">
        <f t="shared" si="2277"/>
        <v>1.1458156509930402E-3</v>
      </c>
      <c r="Z4100" s="30">
        <f t="shared" si="2278"/>
        <v>2.1218808351722967E-5</v>
      </c>
      <c r="AA4100" s="10">
        <f t="shared" si="2282"/>
        <v>54</v>
      </c>
      <c r="AB4100" s="9" t="str">
        <f t="shared" si="2281"/>
        <v>U E</v>
      </c>
      <c r="AC4100" s="28">
        <f t="shared" si="2279"/>
        <v>1.1458156509930402E-3</v>
      </c>
      <c r="AD4100" s="29">
        <f t="shared" si="2280"/>
        <v>2.1218808351722967E-5</v>
      </c>
      <c r="AE4100" s="15">
        <f t="shared" si="2283"/>
        <v>54</v>
      </c>
      <c r="AF4100" s="27" t="e">
        <f t="shared" si="2274"/>
        <v>#REF!</v>
      </c>
      <c r="AG4100" s="7" t="e">
        <f t="shared" si="2274"/>
        <v>#REF!</v>
      </c>
      <c r="AH4100" s="17" t="e">
        <f t="shared" si="2284"/>
        <v>#REF!</v>
      </c>
      <c r="AI4100" s="26" t="e">
        <f t="shared" si="2275"/>
        <v>#REF!</v>
      </c>
      <c r="AJ4100" s="22" t="e">
        <f t="shared" si="2275"/>
        <v>#REF!</v>
      </c>
      <c r="AK4100" s="25" t="e">
        <f t="shared" si="2285"/>
        <v>#REF!</v>
      </c>
      <c r="AL4100" s="59">
        <f t="shared" si="2286"/>
        <v>39734</v>
      </c>
      <c r="AM4100" s="2"/>
    </row>
    <row r="4101" spans="1:39" ht="11.25" x14ac:dyDescent="0.2">
      <c r="A4101" s="2" t="s">
        <v>5</v>
      </c>
      <c r="B4101" s="2" t="str">
        <f t="shared" si="2276"/>
        <v>CACY2008</v>
      </c>
      <c r="C4101" s="2" t="s">
        <v>32</v>
      </c>
      <c r="D4101" s="4">
        <v>39733</v>
      </c>
      <c r="K4101" s="54">
        <f t="shared" si="2288"/>
        <v>0</v>
      </c>
      <c r="T4101" s="53">
        <v>4</v>
      </c>
      <c r="U4101" s="54">
        <v>1385</v>
      </c>
      <c r="V4101" s="55">
        <v>113190</v>
      </c>
      <c r="W4101" s="48">
        <f t="shared" si="2287"/>
        <v>1844</v>
      </c>
      <c r="X4101" s="32">
        <v>47128</v>
      </c>
      <c r="Y4101" s="31">
        <f t="shared" si="2277"/>
        <v>2.4017569173315225</v>
      </c>
      <c r="Z4101" s="30">
        <f t="shared" si="2278"/>
        <v>2.938804956713631E-2</v>
      </c>
      <c r="AA4101" s="10">
        <f t="shared" si="2282"/>
        <v>81.725631768953065</v>
      </c>
      <c r="AB4101" s="9" t="str">
        <f t="shared" si="2281"/>
        <v>U E</v>
      </c>
      <c r="AC4101" s="28">
        <f t="shared" si="2279"/>
        <v>2.4017569173315225</v>
      </c>
      <c r="AD4101" s="29">
        <f t="shared" si="2280"/>
        <v>2.938804956713631E-2</v>
      </c>
      <c r="AE4101" s="15">
        <f t="shared" si="2283"/>
        <v>81.725631768953065</v>
      </c>
      <c r="AF4101" s="27" t="e">
        <f t="shared" si="2274"/>
        <v>#REF!</v>
      </c>
      <c r="AG4101" s="7" t="e">
        <f t="shared" si="2274"/>
        <v>#REF!</v>
      </c>
      <c r="AH4101" s="17" t="e">
        <f t="shared" si="2284"/>
        <v>#REF!</v>
      </c>
      <c r="AI4101" s="26" t="e">
        <f t="shared" si="2275"/>
        <v>#REF!</v>
      </c>
      <c r="AJ4101" s="22" t="e">
        <f t="shared" si="2275"/>
        <v>#REF!</v>
      </c>
      <c r="AK4101" s="25" t="e">
        <f t="shared" si="2285"/>
        <v>#REF!</v>
      </c>
      <c r="AL4101" s="59">
        <f t="shared" si="2286"/>
        <v>39733</v>
      </c>
      <c r="AM4101" s="2"/>
    </row>
    <row r="4102" spans="1:39" ht="11.25" x14ac:dyDescent="0.2">
      <c r="A4102" s="2" t="s">
        <v>5</v>
      </c>
      <c r="B4102" s="2" t="str">
        <f t="shared" si="2276"/>
        <v>CACY2008</v>
      </c>
      <c r="C4102" s="2" t="s">
        <v>32</v>
      </c>
      <c r="D4102" s="4">
        <v>39732</v>
      </c>
      <c r="K4102" s="54">
        <f t="shared" si="2288"/>
        <v>0</v>
      </c>
      <c r="T4102" s="53">
        <v>3</v>
      </c>
      <c r="U4102" s="54">
        <v>480</v>
      </c>
      <c r="V4102" s="55">
        <v>74926</v>
      </c>
      <c r="W4102" s="48">
        <f t="shared" si="2287"/>
        <v>1842</v>
      </c>
      <c r="X4102" s="32">
        <v>47128</v>
      </c>
      <c r="Y4102" s="31">
        <f t="shared" si="2277"/>
        <v>1.5898404345611949</v>
      </c>
      <c r="Z4102" s="30">
        <f t="shared" si="2278"/>
        <v>1.0185028008827025E-2</v>
      </c>
      <c r="AA4102" s="10">
        <f t="shared" si="2282"/>
        <v>156.09583333333333</v>
      </c>
      <c r="AB4102" s="9" t="str">
        <f t="shared" si="2281"/>
        <v>U E</v>
      </c>
      <c r="AC4102" s="28">
        <f t="shared" si="2279"/>
        <v>1.5898404345611949</v>
      </c>
      <c r="AD4102" s="29">
        <f t="shared" si="2280"/>
        <v>1.0185028008827025E-2</v>
      </c>
      <c r="AE4102" s="15">
        <f t="shared" si="2283"/>
        <v>156.09583333333333</v>
      </c>
      <c r="AF4102" s="27" t="e">
        <f t="shared" si="2274"/>
        <v>#REF!</v>
      </c>
      <c r="AG4102" s="7" t="e">
        <f t="shared" si="2274"/>
        <v>#REF!</v>
      </c>
      <c r="AH4102" s="17" t="e">
        <f t="shared" si="2284"/>
        <v>#REF!</v>
      </c>
      <c r="AI4102" s="26" t="e">
        <f t="shared" si="2275"/>
        <v>#REF!</v>
      </c>
      <c r="AJ4102" s="22" t="e">
        <f t="shared" si="2275"/>
        <v>#REF!</v>
      </c>
      <c r="AK4102" s="25" t="e">
        <f t="shared" si="2285"/>
        <v>#REF!</v>
      </c>
      <c r="AL4102" s="59">
        <f t="shared" si="2286"/>
        <v>39732</v>
      </c>
      <c r="AM4102" s="2"/>
    </row>
    <row r="4103" spans="1:39" ht="11.25" x14ac:dyDescent="0.2">
      <c r="A4103" s="2" t="s">
        <v>5</v>
      </c>
      <c r="B4103" s="2" t="str">
        <f t="shared" si="2276"/>
        <v>CACY2008</v>
      </c>
      <c r="C4103" s="2" t="s">
        <v>32</v>
      </c>
      <c r="D4103" s="4">
        <v>39731</v>
      </c>
      <c r="K4103" s="54">
        <f t="shared" si="2288"/>
        <v>0</v>
      </c>
      <c r="T4103" s="53">
        <v>4</v>
      </c>
      <c r="U4103" s="54">
        <v>80</v>
      </c>
      <c r="V4103" s="55">
        <v>11575</v>
      </c>
      <c r="W4103" s="48">
        <f t="shared" si="2287"/>
        <v>1839</v>
      </c>
      <c r="X4103" s="32">
        <v>47128</v>
      </c>
      <c r="Y4103" s="31">
        <f t="shared" si="2277"/>
        <v>0.24560770667119333</v>
      </c>
      <c r="Z4103" s="30">
        <f t="shared" si="2278"/>
        <v>1.6975046681378374E-3</v>
      </c>
      <c r="AA4103" s="10">
        <f t="shared" si="2282"/>
        <v>144.6875</v>
      </c>
      <c r="AB4103" s="9" t="str">
        <f t="shared" si="2281"/>
        <v>U E</v>
      </c>
      <c r="AC4103" s="28">
        <f t="shared" si="2279"/>
        <v>0.24560770667119333</v>
      </c>
      <c r="AD4103" s="29">
        <f t="shared" si="2280"/>
        <v>1.6975046681378374E-3</v>
      </c>
      <c r="AE4103" s="15">
        <f t="shared" si="2283"/>
        <v>144.6875</v>
      </c>
      <c r="AF4103" s="27" t="e">
        <f t="shared" si="2274"/>
        <v>#REF!</v>
      </c>
      <c r="AG4103" s="7" t="e">
        <f t="shared" si="2274"/>
        <v>#REF!</v>
      </c>
      <c r="AH4103" s="17" t="e">
        <f t="shared" si="2284"/>
        <v>#REF!</v>
      </c>
      <c r="AI4103" s="26" t="e">
        <f t="shared" si="2275"/>
        <v>#REF!</v>
      </c>
      <c r="AJ4103" s="22" t="e">
        <f t="shared" si="2275"/>
        <v>#REF!</v>
      </c>
      <c r="AK4103" s="25" t="e">
        <f t="shared" si="2285"/>
        <v>#REF!</v>
      </c>
      <c r="AL4103" s="59">
        <f t="shared" si="2286"/>
        <v>39731</v>
      </c>
      <c r="AM4103" s="2"/>
    </row>
    <row r="4104" spans="1:39" ht="11.25" x14ac:dyDescent="0.2">
      <c r="A4104" s="2" t="s">
        <v>5</v>
      </c>
      <c r="B4104" s="2" t="str">
        <f t="shared" si="2276"/>
        <v>CACY2008</v>
      </c>
      <c r="C4104" s="2" t="s">
        <v>32</v>
      </c>
      <c r="D4104" s="4">
        <v>39730</v>
      </c>
      <c r="K4104" s="54">
        <f t="shared" si="2288"/>
        <v>0</v>
      </c>
      <c r="T4104" s="53">
        <v>3</v>
      </c>
      <c r="U4104" s="54">
        <v>319</v>
      </c>
      <c r="V4104" s="55">
        <v>41268</v>
      </c>
      <c r="W4104" s="48">
        <f t="shared" si="2287"/>
        <v>1837</v>
      </c>
      <c r="X4104" s="32">
        <v>47128</v>
      </c>
      <c r="Y4104" s="31">
        <f t="shared" si="2277"/>
        <v>0.87565778305890341</v>
      </c>
      <c r="Z4104" s="30">
        <f t="shared" si="2278"/>
        <v>6.7687998641996266E-3</v>
      </c>
      <c r="AA4104" s="10">
        <f t="shared" si="2282"/>
        <v>129.36677115987462</v>
      </c>
      <c r="AB4104" s="9" t="str">
        <f t="shared" si="2281"/>
        <v>U E</v>
      </c>
      <c r="AC4104" s="28">
        <f t="shared" si="2279"/>
        <v>0.87565778305890341</v>
      </c>
      <c r="AD4104" s="29">
        <f t="shared" si="2280"/>
        <v>6.7687998641996266E-3</v>
      </c>
      <c r="AE4104" s="15">
        <f t="shared" si="2283"/>
        <v>129.36677115987462</v>
      </c>
      <c r="AF4104" s="27" t="e">
        <f t="shared" si="2274"/>
        <v>#REF!</v>
      </c>
      <c r="AG4104" s="7" t="e">
        <f t="shared" si="2274"/>
        <v>#REF!</v>
      </c>
      <c r="AH4104" s="17" t="e">
        <f t="shared" si="2284"/>
        <v>#REF!</v>
      </c>
      <c r="AI4104" s="26" t="e">
        <f t="shared" si="2275"/>
        <v>#REF!</v>
      </c>
      <c r="AJ4104" s="22" t="e">
        <f t="shared" si="2275"/>
        <v>#REF!</v>
      </c>
      <c r="AK4104" s="25" t="e">
        <f t="shared" si="2285"/>
        <v>#REF!</v>
      </c>
      <c r="AL4104" s="59">
        <f t="shared" si="2286"/>
        <v>39730</v>
      </c>
      <c r="AM4104" s="2"/>
    </row>
    <row r="4105" spans="1:39" ht="11.25" x14ac:dyDescent="0.2">
      <c r="A4105" s="2" t="s">
        <v>5</v>
      </c>
      <c r="B4105" s="2" t="str">
        <f t="shared" si="2276"/>
        <v>CACY2008</v>
      </c>
      <c r="C4105" s="2" t="s">
        <v>32</v>
      </c>
      <c r="D4105" s="4">
        <v>39729</v>
      </c>
      <c r="K4105" s="54">
        <f t="shared" si="2288"/>
        <v>0</v>
      </c>
      <c r="T4105" s="53">
        <v>2</v>
      </c>
      <c r="U4105" s="54">
        <v>8</v>
      </c>
      <c r="V4105" s="55">
        <v>960</v>
      </c>
      <c r="W4105" s="48">
        <f t="shared" si="2287"/>
        <v>1838</v>
      </c>
      <c r="X4105" s="32">
        <v>47128</v>
      </c>
      <c r="Y4105" s="31">
        <f t="shared" si="2277"/>
        <v>2.0370056017654049E-2</v>
      </c>
      <c r="Z4105" s="30">
        <f t="shared" si="2278"/>
        <v>1.6975046681378373E-4</v>
      </c>
      <c r="AA4105" s="10">
        <f t="shared" si="2282"/>
        <v>120.00000000000001</v>
      </c>
      <c r="AB4105" s="9" t="str">
        <f t="shared" si="2281"/>
        <v>U E</v>
      </c>
      <c r="AC4105" s="28">
        <f t="shared" si="2279"/>
        <v>2.0370056017654049E-2</v>
      </c>
      <c r="AD4105" s="29">
        <f t="shared" si="2280"/>
        <v>1.6975046681378373E-4</v>
      </c>
      <c r="AE4105" s="15">
        <f t="shared" si="2283"/>
        <v>120.00000000000001</v>
      </c>
      <c r="AF4105" s="27" t="e">
        <f t="shared" si="2274"/>
        <v>#REF!</v>
      </c>
      <c r="AG4105" s="7" t="e">
        <f t="shared" si="2274"/>
        <v>#REF!</v>
      </c>
      <c r="AH4105" s="17" t="e">
        <f t="shared" si="2284"/>
        <v>#REF!</v>
      </c>
      <c r="AI4105" s="26" t="e">
        <f t="shared" si="2275"/>
        <v>#REF!</v>
      </c>
      <c r="AJ4105" s="22" t="e">
        <f t="shared" si="2275"/>
        <v>#REF!</v>
      </c>
      <c r="AK4105" s="25" t="e">
        <f t="shared" si="2285"/>
        <v>#REF!</v>
      </c>
      <c r="AL4105" s="59">
        <f t="shared" si="2286"/>
        <v>39729</v>
      </c>
      <c r="AM4105" s="2"/>
    </row>
    <row r="4106" spans="1:39" ht="11.25" x14ac:dyDescent="0.2">
      <c r="A4106" s="2" t="s">
        <v>5</v>
      </c>
      <c r="B4106" s="2" t="str">
        <f t="shared" si="2276"/>
        <v>CACY2008</v>
      </c>
      <c r="C4106" s="2" t="s">
        <v>32</v>
      </c>
      <c r="D4106" s="4">
        <v>39728</v>
      </c>
      <c r="K4106" s="54">
        <f t="shared" si="2288"/>
        <v>0</v>
      </c>
      <c r="T4106" s="53">
        <v>1</v>
      </c>
      <c r="U4106" s="54">
        <v>1</v>
      </c>
      <c r="V4106" s="55">
        <v>139</v>
      </c>
      <c r="W4106" s="48">
        <f t="shared" si="2287"/>
        <v>1868</v>
      </c>
      <c r="X4106" s="32">
        <v>47128</v>
      </c>
      <c r="Y4106" s="31">
        <f t="shared" si="2277"/>
        <v>2.9494143608894924E-3</v>
      </c>
      <c r="Z4106" s="30">
        <f t="shared" si="2278"/>
        <v>2.1218808351722967E-5</v>
      </c>
      <c r="AA4106" s="10">
        <f t="shared" si="2282"/>
        <v>139</v>
      </c>
      <c r="AB4106" s="9" t="str">
        <f t="shared" si="2281"/>
        <v>U E</v>
      </c>
      <c r="AC4106" s="28">
        <f t="shared" si="2279"/>
        <v>2.9494143608894924E-3</v>
      </c>
      <c r="AD4106" s="29">
        <f t="shared" si="2280"/>
        <v>2.1218808351722967E-5</v>
      </c>
      <c r="AE4106" s="15">
        <f t="shared" si="2283"/>
        <v>139</v>
      </c>
      <c r="AF4106" s="27" t="e">
        <f t="shared" si="2274"/>
        <v>#REF!</v>
      </c>
      <c r="AG4106" s="7" t="e">
        <f t="shared" si="2274"/>
        <v>#REF!</v>
      </c>
      <c r="AH4106" s="17" t="e">
        <f t="shared" si="2284"/>
        <v>#REF!</v>
      </c>
      <c r="AI4106" s="26" t="e">
        <f t="shared" si="2275"/>
        <v>#REF!</v>
      </c>
      <c r="AJ4106" s="22" t="e">
        <f t="shared" si="2275"/>
        <v>#REF!</v>
      </c>
      <c r="AK4106" s="25" t="e">
        <f t="shared" si="2285"/>
        <v>#REF!</v>
      </c>
      <c r="AL4106" s="59">
        <f t="shared" si="2286"/>
        <v>39728</v>
      </c>
      <c r="AM4106" s="2"/>
    </row>
    <row r="4107" spans="1:39" ht="11.25" x14ac:dyDescent="0.2">
      <c r="A4107" s="2" t="s">
        <v>5</v>
      </c>
      <c r="B4107" s="2" t="str">
        <f t="shared" si="2276"/>
        <v>CACY2008</v>
      </c>
      <c r="C4107" s="2" t="s">
        <v>32</v>
      </c>
      <c r="D4107" s="4">
        <v>39727</v>
      </c>
      <c r="K4107" s="54">
        <f t="shared" si="2288"/>
        <v>0</v>
      </c>
      <c r="T4107" s="53">
        <v>3</v>
      </c>
      <c r="U4107" s="54">
        <v>4</v>
      </c>
      <c r="V4107" s="55">
        <v>342</v>
      </c>
      <c r="W4107" s="48">
        <f t="shared" si="2287"/>
        <v>1875</v>
      </c>
      <c r="X4107" s="32">
        <v>47128</v>
      </c>
      <c r="Y4107" s="31">
        <f t="shared" si="2277"/>
        <v>7.256832456289255E-3</v>
      </c>
      <c r="Z4107" s="30">
        <f t="shared" si="2278"/>
        <v>8.4875233406891867E-5</v>
      </c>
      <c r="AA4107" s="10">
        <f t="shared" si="2282"/>
        <v>85.5</v>
      </c>
      <c r="AB4107" s="9" t="str">
        <f t="shared" si="2281"/>
        <v>U E</v>
      </c>
      <c r="AC4107" s="28">
        <f t="shared" si="2279"/>
        <v>7.256832456289255E-3</v>
      </c>
      <c r="AD4107" s="29">
        <f t="shared" si="2280"/>
        <v>8.4875233406891867E-5</v>
      </c>
      <c r="AE4107" s="15">
        <f t="shared" si="2283"/>
        <v>85.5</v>
      </c>
      <c r="AF4107" s="27" t="e">
        <f t="shared" si="2274"/>
        <v>#REF!</v>
      </c>
      <c r="AG4107" s="7" t="e">
        <f t="shared" si="2274"/>
        <v>#REF!</v>
      </c>
      <c r="AH4107" s="17" t="e">
        <f t="shared" si="2284"/>
        <v>#REF!</v>
      </c>
      <c r="AI4107" s="26" t="e">
        <f t="shared" si="2275"/>
        <v>#REF!</v>
      </c>
      <c r="AJ4107" s="22" t="e">
        <f t="shared" si="2275"/>
        <v>#REF!</v>
      </c>
      <c r="AK4107" s="25" t="e">
        <f t="shared" si="2285"/>
        <v>#REF!</v>
      </c>
      <c r="AL4107" s="59">
        <f t="shared" si="2286"/>
        <v>39727</v>
      </c>
      <c r="AM4107" s="2"/>
    </row>
    <row r="4108" spans="1:39" ht="11.25" x14ac:dyDescent="0.2">
      <c r="A4108" s="2" t="s">
        <v>5</v>
      </c>
      <c r="B4108" s="2" t="str">
        <f t="shared" si="2276"/>
        <v>CACY2008</v>
      </c>
      <c r="C4108" s="2" t="s">
        <v>32</v>
      </c>
      <c r="D4108" s="4">
        <v>39726</v>
      </c>
      <c r="K4108" s="54">
        <f t="shared" si="2288"/>
        <v>0</v>
      </c>
      <c r="T4108" s="53">
        <v>1</v>
      </c>
      <c r="U4108" s="54">
        <v>3</v>
      </c>
      <c r="V4108" s="55">
        <v>158</v>
      </c>
      <c r="W4108" s="48">
        <f t="shared" si="2287"/>
        <v>1874</v>
      </c>
      <c r="X4108" s="32">
        <v>47128</v>
      </c>
      <c r="Y4108" s="31">
        <f t="shared" si="2277"/>
        <v>3.352571719572229E-3</v>
      </c>
      <c r="Z4108" s="30">
        <f t="shared" si="2278"/>
        <v>6.3656425055168907E-5</v>
      </c>
      <c r="AA4108" s="10">
        <f t="shared" si="2282"/>
        <v>52.666666666666664</v>
      </c>
      <c r="AB4108" s="9" t="str">
        <f t="shared" si="2281"/>
        <v>U E</v>
      </c>
      <c r="AC4108" s="28">
        <f t="shared" si="2279"/>
        <v>3.352571719572229E-3</v>
      </c>
      <c r="AD4108" s="29">
        <f t="shared" si="2280"/>
        <v>6.3656425055168907E-5</v>
      </c>
      <c r="AE4108" s="15">
        <f t="shared" si="2283"/>
        <v>52.666666666666664</v>
      </c>
      <c r="AF4108" s="27" t="e">
        <f t="shared" si="2274"/>
        <v>#REF!</v>
      </c>
      <c r="AG4108" s="7" t="e">
        <f t="shared" si="2274"/>
        <v>#REF!</v>
      </c>
      <c r="AH4108" s="17" t="e">
        <f t="shared" si="2284"/>
        <v>#REF!</v>
      </c>
      <c r="AI4108" s="26" t="e">
        <f t="shared" si="2275"/>
        <v>#REF!</v>
      </c>
      <c r="AJ4108" s="22" t="e">
        <f t="shared" si="2275"/>
        <v>#REF!</v>
      </c>
      <c r="AK4108" s="25" t="e">
        <f t="shared" si="2285"/>
        <v>#REF!</v>
      </c>
      <c r="AL4108" s="59">
        <f t="shared" si="2286"/>
        <v>39726</v>
      </c>
      <c r="AM4108" s="2"/>
    </row>
    <row r="4109" spans="1:39" ht="11.25" x14ac:dyDescent="0.2">
      <c r="A4109" s="2" t="s">
        <v>5</v>
      </c>
      <c r="B4109" s="2" t="str">
        <f t="shared" si="2276"/>
        <v>CACY2008</v>
      </c>
      <c r="C4109" s="2" t="s">
        <v>32</v>
      </c>
      <c r="D4109" s="4">
        <v>39725</v>
      </c>
      <c r="K4109" s="54">
        <f t="shared" si="2288"/>
        <v>0</v>
      </c>
      <c r="T4109" s="53">
        <v>2</v>
      </c>
      <c r="U4109" s="54">
        <v>2</v>
      </c>
      <c r="V4109" s="55">
        <v>191</v>
      </c>
      <c r="W4109" s="48">
        <f t="shared" si="2287"/>
        <v>1875</v>
      </c>
      <c r="X4109" s="32">
        <v>47128</v>
      </c>
      <c r="Y4109" s="31">
        <f t="shared" si="2277"/>
        <v>4.0527923951790869E-3</v>
      </c>
      <c r="Z4109" s="30">
        <f t="shared" si="2278"/>
        <v>4.2437616703445933E-5</v>
      </c>
      <c r="AA4109" s="10">
        <f t="shared" si="2282"/>
        <v>95.5</v>
      </c>
      <c r="AB4109" s="9" t="str">
        <f t="shared" si="2281"/>
        <v>U E</v>
      </c>
      <c r="AC4109" s="28">
        <f t="shared" si="2279"/>
        <v>4.0527923951790869E-3</v>
      </c>
      <c r="AD4109" s="29">
        <f t="shared" si="2280"/>
        <v>4.2437616703445933E-5</v>
      </c>
      <c r="AE4109" s="15">
        <f t="shared" si="2283"/>
        <v>95.5</v>
      </c>
      <c r="AF4109" s="27" t="e">
        <f t="shared" si="2274"/>
        <v>#REF!</v>
      </c>
      <c r="AG4109" s="7" t="e">
        <f t="shared" si="2274"/>
        <v>#REF!</v>
      </c>
      <c r="AH4109" s="17" t="e">
        <f t="shared" si="2284"/>
        <v>#REF!</v>
      </c>
      <c r="AI4109" s="26" t="e">
        <f t="shared" si="2275"/>
        <v>#REF!</v>
      </c>
      <c r="AJ4109" s="22" t="e">
        <f t="shared" si="2275"/>
        <v>#REF!</v>
      </c>
      <c r="AK4109" s="25" t="e">
        <f t="shared" si="2285"/>
        <v>#REF!</v>
      </c>
      <c r="AL4109" s="59">
        <f t="shared" si="2286"/>
        <v>39725</v>
      </c>
      <c r="AM4109" s="2"/>
    </row>
    <row r="4110" spans="1:39" ht="11.25" x14ac:dyDescent="0.2">
      <c r="A4110" s="2" t="s">
        <v>5</v>
      </c>
      <c r="B4110" s="2" t="str">
        <f t="shared" si="2276"/>
        <v>CACY2008</v>
      </c>
      <c r="C4110" s="2" t="s">
        <v>32</v>
      </c>
      <c r="D4110" s="4">
        <v>39724</v>
      </c>
      <c r="K4110" s="54">
        <f t="shared" si="2288"/>
        <v>0</v>
      </c>
      <c r="T4110" s="53">
        <v>10</v>
      </c>
      <c r="U4110" s="54">
        <v>942</v>
      </c>
      <c r="V4110" s="55">
        <v>221432</v>
      </c>
      <c r="W4110" s="48">
        <f t="shared" si="2287"/>
        <v>1877</v>
      </c>
      <c r="X4110" s="32">
        <v>47128</v>
      </c>
      <c r="Y4110" s="31">
        <f t="shared" si="2277"/>
        <v>4.6985231709387199</v>
      </c>
      <c r="Z4110" s="30">
        <f t="shared" si="2278"/>
        <v>1.9988117467323034E-2</v>
      </c>
      <c r="AA4110" s="10">
        <f t="shared" si="2282"/>
        <v>235.06581740976645</v>
      </c>
      <c r="AB4110" s="9" t="str">
        <f t="shared" si="2281"/>
        <v>U E</v>
      </c>
      <c r="AC4110" s="28">
        <f t="shared" si="2279"/>
        <v>4.6985231709387199</v>
      </c>
      <c r="AD4110" s="29">
        <f t="shared" si="2280"/>
        <v>1.9988117467323034E-2</v>
      </c>
      <c r="AE4110" s="15">
        <f t="shared" si="2283"/>
        <v>235.06581740976645</v>
      </c>
      <c r="AF4110" s="27" t="e">
        <f t="shared" si="2274"/>
        <v>#REF!</v>
      </c>
      <c r="AG4110" s="7" t="e">
        <f t="shared" si="2274"/>
        <v>#REF!</v>
      </c>
      <c r="AH4110" s="17" t="e">
        <f t="shared" si="2284"/>
        <v>#REF!</v>
      </c>
      <c r="AI4110" s="26" t="e">
        <f t="shared" si="2275"/>
        <v>#REF!</v>
      </c>
      <c r="AJ4110" s="22" t="e">
        <f t="shared" si="2275"/>
        <v>#REF!</v>
      </c>
      <c r="AK4110" s="25" t="e">
        <f t="shared" si="2285"/>
        <v>#REF!</v>
      </c>
      <c r="AL4110" s="59">
        <f t="shared" si="2286"/>
        <v>39724</v>
      </c>
      <c r="AM4110" s="2"/>
    </row>
    <row r="4111" spans="1:39" ht="11.25" x14ac:dyDescent="0.2">
      <c r="A4111" s="2" t="s">
        <v>5</v>
      </c>
      <c r="B4111" s="2" t="str">
        <f t="shared" si="2276"/>
        <v>CACY2008</v>
      </c>
      <c r="C4111" s="2" t="s">
        <v>32</v>
      </c>
      <c r="D4111" s="4">
        <v>39723</v>
      </c>
      <c r="K4111" s="54">
        <f t="shared" si="2288"/>
        <v>0</v>
      </c>
      <c r="T4111" s="53">
        <v>8</v>
      </c>
      <c r="U4111" s="54">
        <v>32</v>
      </c>
      <c r="V4111" s="55">
        <v>3836</v>
      </c>
      <c r="W4111" s="48">
        <f t="shared" si="2287"/>
        <v>1869</v>
      </c>
      <c r="X4111" s="32">
        <v>47128</v>
      </c>
      <c r="Y4111" s="31">
        <f t="shared" si="2277"/>
        <v>8.1395348837209308E-2</v>
      </c>
      <c r="Z4111" s="30">
        <f t="shared" si="2278"/>
        <v>6.7900186725513493E-4</v>
      </c>
      <c r="AA4111" s="10">
        <f t="shared" si="2282"/>
        <v>119.87500000000001</v>
      </c>
      <c r="AB4111" s="9" t="str">
        <f t="shared" si="2281"/>
        <v>U E</v>
      </c>
      <c r="AC4111" s="28">
        <f t="shared" si="2279"/>
        <v>8.1395348837209308E-2</v>
      </c>
      <c r="AD4111" s="29">
        <f t="shared" si="2280"/>
        <v>6.7900186725513493E-4</v>
      </c>
      <c r="AE4111" s="15">
        <f t="shared" si="2283"/>
        <v>119.87500000000001</v>
      </c>
      <c r="AF4111" s="27" t="e">
        <f t="shared" si="2274"/>
        <v>#REF!</v>
      </c>
      <c r="AG4111" s="7" t="e">
        <f t="shared" si="2274"/>
        <v>#REF!</v>
      </c>
      <c r="AH4111" s="17" t="e">
        <f t="shared" si="2284"/>
        <v>#REF!</v>
      </c>
      <c r="AI4111" s="26" t="e">
        <f t="shared" si="2275"/>
        <v>#REF!</v>
      </c>
      <c r="AJ4111" s="22" t="e">
        <f t="shared" si="2275"/>
        <v>#REF!</v>
      </c>
      <c r="AK4111" s="25" t="e">
        <f t="shared" si="2285"/>
        <v>#REF!</v>
      </c>
      <c r="AL4111" s="59">
        <f t="shared" si="2286"/>
        <v>39723</v>
      </c>
      <c r="AM4111" s="2"/>
    </row>
    <row r="4112" spans="1:39" ht="11.25" x14ac:dyDescent="0.2">
      <c r="A4112" s="2" t="s">
        <v>5</v>
      </c>
      <c r="B4112" s="2" t="str">
        <f t="shared" si="2276"/>
        <v>CACY2008</v>
      </c>
      <c r="C4112" s="2" t="s">
        <v>32</v>
      </c>
      <c r="D4112" s="4">
        <v>39722</v>
      </c>
      <c r="K4112" s="54">
        <f t="shared" si="2288"/>
        <v>0</v>
      </c>
      <c r="T4112" s="53">
        <v>3</v>
      </c>
      <c r="U4112" s="54">
        <v>5</v>
      </c>
      <c r="V4112" s="55">
        <v>225</v>
      </c>
      <c r="W4112" s="48">
        <f t="shared" si="2287"/>
        <v>1861</v>
      </c>
      <c r="X4112" s="32">
        <v>47128</v>
      </c>
      <c r="Y4112" s="31">
        <f t="shared" si="2277"/>
        <v>4.7742318791376675E-3</v>
      </c>
      <c r="Z4112" s="30">
        <f t="shared" si="2278"/>
        <v>1.0609404175861484E-4</v>
      </c>
      <c r="AA4112" s="10">
        <f t="shared" si="2282"/>
        <v>45</v>
      </c>
      <c r="AB4112" s="9" t="str">
        <f t="shared" si="2281"/>
        <v>U E</v>
      </c>
      <c r="AC4112" s="28">
        <f t="shared" si="2279"/>
        <v>4.7742318791376675E-3</v>
      </c>
      <c r="AD4112" s="29">
        <f t="shared" si="2280"/>
        <v>1.0609404175861484E-4</v>
      </c>
      <c r="AE4112" s="15">
        <f t="shared" si="2283"/>
        <v>45</v>
      </c>
      <c r="AF4112" s="27" t="e">
        <f t="shared" si="2274"/>
        <v>#REF!</v>
      </c>
      <c r="AG4112" s="7" t="e">
        <f t="shared" si="2274"/>
        <v>#REF!</v>
      </c>
      <c r="AH4112" s="17" t="e">
        <f t="shared" si="2284"/>
        <v>#REF!</v>
      </c>
      <c r="AI4112" s="26" t="e">
        <f t="shared" si="2275"/>
        <v>#REF!</v>
      </c>
      <c r="AJ4112" s="22" t="e">
        <f t="shared" si="2275"/>
        <v>#REF!</v>
      </c>
      <c r="AK4112" s="25" t="e">
        <f t="shared" si="2285"/>
        <v>#REF!</v>
      </c>
      <c r="AL4112" s="59">
        <f t="shared" si="2286"/>
        <v>39722</v>
      </c>
      <c r="AM4112" s="2"/>
    </row>
    <row r="4113" spans="1:39" ht="11.25" x14ac:dyDescent="0.2">
      <c r="A4113" s="2" t="s">
        <v>5</v>
      </c>
      <c r="B4113" s="2" t="str">
        <f t="shared" si="2276"/>
        <v>CACY2008</v>
      </c>
      <c r="C4113" s="2" t="s">
        <v>32</v>
      </c>
      <c r="D4113" s="4">
        <v>39721</v>
      </c>
      <c r="G4113" s="69">
        <v>101</v>
      </c>
      <c r="H4113" s="71">
        <v>1.242</v>
      </c>
      <c r="I4113" s="76">
        <v>85</v>
      </c>
      <c r="K4113" s="54">
        <f t="shared" si="2288"/>
        <v>0</v>
      </c>
      <c r="T4113" s="53">
        <v>3</v>
      </c>
      <c r="U4113" s="54">
        <v>181</v>
      </c>
      <c r="V4113" s="55">
        <v>32583</v>
      </c>
      <c r="W4113" s="48">
        <f t="shared" si="2287"/>
        <v>1861</v>
      </c>
      <c r="X4113" s="32">
        <v>47128</v>
      </c>
      <c r="Y4113" s="31">
        <f t="shared" si="2277"/>
        <v>0.69137243252418945</v>
      </c>
      <c r="Z4113" s="30">
        <f t="shared" si="2278"/>
        <v>3.840604311661857E-3</v>
      </c>
      <c r="AA4113" s="10">
        <f t="shared" si="2282"/>
        <v>180.01657458563537</v>
      </c>
      <c r="AB4113" s="9" t="str">
        <f t="shared" si="2281"/>
        <v>U E</v>
      </c>
      <c r="AC4113" s="28">
        <f t="shared" si="2279"/>
        <v>0.69137243252418945</v>
      </c>
      <c r="AD4113" s="29">
        <f t="shared" si="2280"/>
        <v>3.840604311661857E-3</v>
      </c>
      <c r="AE4113" s="15">
        <f t="shared" si="2283"/>
        <v>180.01657458563537</v>
      </c>
      <c r="AF4113" s="27" t="e">
        <f t="shared" si="2274"/>
        <v>#REF!</v>
      </c>
      <c r="AG4113" s="7" t="e">
        <f t="shared" si="2274"/>
        <v>#REF!</v>
      </c>
      <c r="AH4113" s="17" t="e">
        <f t="shared" si="2284"/>
        <v>#REF!</v>
      </c>
      <c r="AI4113" s="26" t="e">
        <f t="shared" si="2275"/>
        <v>#REF!</v>
      </c>
      <c r="AJ4113" s="22" t="e">
        <f t="shared" si="2275"/>
        <v>#REF!</v>
      </c>
      <c r="AK4113" s="25" t="e">
        <f t="shared" si="2285"/>
        <v>#REF!</v>
      </c>
      <c r="AL4113" s="59">
        <f t="shared" si="2286"/>
        <v>39721</v>
      </c>
      <c r="AM4113" s="2"/>
    </row>
    <row r="4114" spans="1:39" ht="11.25" x14ac:dyDescent="0.2">
      <c r="A4114" s="2" t="s">
        <v>5</v>
      </c>
      <c r="B4114" s="2" t="str">
        <f t="shared" si="2276"/>
        <v>CACY2008</v>
      </c>
      <c r="C4114" s="2" t="s">
        <v>32</v>
      </c>
      <c r="D4114" s="4">
        <v>39720</v>
      </c>
      <c r="K4114" s="54">
        <f t="shared" si="2288"/>
        <v>0</v>
      </c>
      <c r="T4114" s="53"/>
      <c r="U4114" s="54"/>
      <c r="V4114" s="55"/>
      <c r="W4114" s="48">
        <f t="shared" si="2287"/>
        <v>1862</v>
      </c>
      <c r="X4114" s="32">
        <v>47128</v>
      </c>
      <c r="Y4114" s="31">
        <f t="shared" si="2277"/>
        <v>0</v>
      </c>
      <c r="Z4114" s="30">
        <f t="shared" si="2278"/>
        <v>0</v>
      </c>
      <c r="AA4114" s="10">
        <f t="shared" si="2282"/>
        <v>0</v>
      </c>
      <c r="AB4114" s="9" t="str">
        <f t="shared" si="2281"/>
        <v>U E</v>
      </c>
      <c r="AC4114" s="28">
        <f t="shared" si="2279"/>
        <v>0</v>
      </c>
      <c r="AD4114" s="29">
        <f t="shared" si="2280"/>
        <v>0</v>
      </c>
      <c r="AE4114" s="15">
        <f t="shared" si="2283"/>
        <v>0</v>
      </c>
      <c r="AF4114" s="27" t="e">
        <f t="shared" si="2274"/>
        <v>#REF!</v>
      </c>
      <c r="AG4114" s="7" t="e">
        <f t="shared" si="2274"/>
        <v>#REF!</v>
      </c>
      <c r="AH4114" s="17" t="e">
        <f t="shared" si="2284"/>
        <v>#REF!</v>
      </c>
      <c r="AI4114" s="26" t="e">
        <f t="shared" si="2275"/>
        <v>#REF!</v>
      </c>
      <c r="AJ4114" s="22" t="e">
        <f t="shared" si="2275"/>
        <v>#REF!</v>
      </c>
      <c r="AK4114" s="25" t="e">
        <f t="shared" si="2285"/>
        <v>#REF!</v>
      </c>
      <c r="AL4114" s="59">
        <f t="shared" si="2286"/>
        <v>39720</v>
      </c>
      <c r="AM4114" s="2"/>
    </row>
    <row r="4115" spans="1:39" ht="11.25" x14ac:dyDescent="0.2">
      <c r="A4115" s="2" t="s">
        <v>5</v>
      </c>
      <c r="B4115" s="2" t="str">
        <f t="shared" si="2276"/>
        <v>CACY2008</v>
      </c>
      <c r="C4115" s="2" t="s">
        <v>32</v>
      </c>
      <c r="D4115" s="4">
        <v>39719</v>
      </c>
      <c r="K4115" s="54">
        <f t="shared" si="2288"/>
        <v>0</v>
      </c>
      <c r="T4115" s="53">
        <v>2</v>
      </c>
      <c r="U4115" s="54">
        <v>96</v>
      </c>
      <c r="V4115" s="55">
        <v>27499</v>
      </c>
      <c r="W4115" s="48">
        <f t="shared" si="2287"/>
        <v>1868</v>
      </c>
      <c r="X4115" s="32">
        <v>47128</v>
      </c>
      <c r="Y4115" s="31">
        <f t="shared" si="2277"/>
        <v>0.58349601086402991</v>
      </c>
      <c r="Z4115" s="30">
        <f t="shared" si="2278"/>
        <v>2.037005601765405E-3</v>
      </c>
      <c r="AA4115" s="10">
        <f t="shared" si="2282"/>
        <v>286.44791666666669</v>
      </c>
      <c r="AB4115" s="9" t="str">
        <f t="shared" si="2281"/>
        <v>U E</v>
      </c>
      <c r="AC4115" s="28">
        <f t="shared" si="2279"/>
        <v>0.58349601086402991</v>
      </c>
      <c r="AD4115" s="29">
        <f t="shared" si="2280"/>
        <v>2.037005601765405E-3</v>
      </c>
      <c r="AE4115" s="15">
        <f t="shared" si="2283"/>
        <v>286.44791666666669</v>
      </c>
      <c r="AF4115" s="27" t="e">
        <f t="shared" si="2274"/>
        <v>#REF!</v>
      </c>
      <c r="AG4115" s="7" t="e">
        <f t="shared" si="2274"/>
        <v>#REF!</v>
      </c>
      <c r="AH4115" s="17" t="e">
        <f t="shared" si="2284"/>
        <v>#REF!</v>
      </c>
      <c r="AI4115" s="26" t="e">
        <f t="shared" si="2275"/>
        <v>#REF!</v>
      </c>
      <c r="AJ4115" s="22" t="e">
        <f t="shared" si="2275"/>
        <v>#REF!</v>
      </c>
      <c r="AK4115" s="25" t="e">
        <f t="shared" si="2285"/>
        <v>#REF!</v>
      </c>
      <c r="AL4115" s="59">
        <f t="shared" si="2286"/>
        <v>39719</v>
      </c>
      <c r="AM4115" s="2"/>
    </row>
    <row r="4116" spans="1:39" ht="11.25" x14ac:dyDescent="0.2">
      <c r="A4116" s="2" t="s">
        <v>5</v>
      </c>
      <c r="B4116" s="2" t="str">
        <f t="shared" si="2276"/>
        <v>CACY2008</v>
      </c>
      <c r="C4116" s="2" t="s">
        <v>32</v>
      </c>
      <c r="D4116" s="4">
        <v>39718</v>
      </c>
      <c r="K4116" s="54">
        <f t="shared" si="2288"/>
        <v>0</v>
      </c>
      <c r="T4116" s="53"/>
      <c r="U4116" s="54"/>
      <c r="V4116" s="55"/>
      <c r="W4116" s="48">
        <f t="shared" si="2287"/>
        <v>1887</v>
      </c>
      <c r="X4116" s="32">
        <v>47128</v>
      </c>
      <c r="Y4116" s="31">
        <f t="shared" si="2277"/>
        <v>0</v>
      </c>
      <c r="Z4116" s="30">
        <f t="shared" si="2278"/>
        <v>0</v>
      </c>
      <c r="AA4116" s="10">
        <f t="shared" si="2282"/>
        <v>0</v>
      </c>
      <c r="AB4116" s="9" t="str">
        <f t="shared" si="2281"/>
        <v>U E</v>
      </c>
      <c r="AC4116" s="28">
        <f t="shared" si="2279"/>
        <v>0</v>
      </c>
      <c r="AD4116" s="29">
        <f t="shared" si="2280"/>
        <v>0</v>
      </c>
      <c r="AE4116" s="15">
        <f t="shared" si="2283"/>
        <v>0</v>
      </c>
      <c r="AF4116" s="27" t="e">
        <f t="shared" si="2274"/>
        <v>#REF!</v>
      </c>
      <c r="AG4116" s="7" t="e">
        <f t="shared" si="2274"/>
        <v>#REF!</v>
      </c>
      <c r="AH4116" s="17" t="e">
        <f t="shared" si="2284"/>
        <v>#REF!</v>
      </c>
      <c r="AI4116" s="26" t="e">
        <f t="shared" si="2275"/>
        <v>#REF!</v>
      </c>
      <c r="AJ4116" s="22" t="e">
        <f t="shared" si="2275"/>
        <v>#REF!</v>
      </c>
      <c r="AK4116" s="25" t="e">
        <f t="shared" si="2285"/>
        <v>#REF!</v>
      </c>
      <c r="AL4116" s="59">
        <f t="shared" si="2286"/>
        <v>39718</v>
      </c>
      <c r="AM4116" s="2"/>
    </row>
    <row r="4117" spans="1:39" ht="11.25" x14ac:dyDescent="0.2">
      <c r="A4117" s="2" t="s">
        <v>5</v>
      </c>
      <c r="B4117" s="2" t="str">
        <f t="shared" si="2276"/>
        <v>CACY2008</v>
      </c>
      <c r="C4117" s="2" t="s">
        <v>32</v>
      </c>
      <c r="D4117" s="4">
        <v>39717</v>
      </c>
      <c r="K4117" s="54">
        <f t="shared" si="2288"/>
        <v>0</v>
      </c>
      <c r="T4117" s="53">
        <v>2</v>
      </c>
      <c r="U4117" s="54">
        <v>88</v>
      </c>
      <c r="V4117" s="55">
        <v>7208</v>
      </c>
      <c r="W4117" s="48">
        <f t="shared" si="2287"/>
        <v>1890</v>
      </c>
      <c r="X4117" s="32">
        <v>47128</v>
      </c>
      <c r="Y4117" s="31">
        <f t="shared" si="2277"/>
        <v>0.15294517059921914</v>
      </c>
      <c r="Z4117" s="30">
        <f t="shared" si="2278"/>
        <v>1.867255134951621E-3</v>
      </c>
      <c r="AA4117" s="10">
        <f t="shared" si="2282"/>
        <v>81.909090909090907</v>
      </c>
      <c r="AB4117" s="9" t="str">
        <f t="shared" si="2281"/>
        <v>U E</v>
      </c>
      <c r="AC4117" s="28">
        <f t="shared" si="2279"/>
        <v>0.15294517059921914</v>
      </c>
      <c r="AD4117" s="29">
        <f t="shared" si="2280"/>
        <v>1.867255134951621E-3</v>
      </c>
      <c r="AE4117" s="15">
        <f t="shared" si="2283"/>
        <v>81.909090909090907</v>
      </c>
      <c r="AF4117" s="27" t="e">
        <f t="shared" si="2274"/>
        <v>#REF!</v>
      </c>
      <c r="AG4117" s="7" t="e">
        <f t="shared" si="2274"/>
        <v>#REF!</v>
      </c>
      <c r="AH4117" s="17" t="e">
        <f t="shared" si="2284"/>
        <v>#REF!</v>
      </c>
      <c r="AI4117" s="26" t="e">
        <f t="shared" si="2275"/>
        <v>#REF!</v>
      </c>
      <c r="AJ4117" s="22" t="e">
        <f t="shared" si="2275"/>
        <v>#REF!</v>
      </c>
      <c r="AK4117" s="25" t="e">
        <f t="shared" si="2285"/>
        <v>#REF!</v>
      </c>
      <c r="AL4117" s="59">
        <f t="shared" si="2286"/>
        <v>39717</v>
      </c>
      <c r="AM4117" s="2"/>
    </row>
    <row r="4118" spans="1:39" ht="11.25" x14ac:dyDescent="0.2">
      <c r="A4118" s="2" t="s">
        <v>5</v>
      </c>
      <c r="B4118" s="2" t="str">
        <f t="shared" si="2276"/>
        <v>CACY2008</v>
      </c>
      <c r="C4118" s="2" t="s">
        <v>32</v>
      </c>
      <c r="D4118" s="4">
        <v>39716</v>
      </c>
      <c r="K4118" s="54">
        <f t="shared" si="2288"/>
        <v>0</v>
      </c>
      <c r="T4118" s="53">
        <v>4</v>
      </c>
      <c r="U4118" s="54">
        <v>37</v>
      </c>
      <c r="V4118" s="55">
        <v>10047</v>
      </c>
      <c r="W4118" s="48">
        <f t="shared" si="2287"/>
        <v>1888</v>
      </c>
      <c r="X4118" s="32">
        <v>47128</v>
      </c>
      <c r="Y4118" s="31">
        <f t="shared" si="2277"/>
        <v>0.21318536750976066</v>
      </c>
      <c r="Z4118" s="30">
        <f t="shared" si="2278"/>
        <v>7.8509590901374977E-4</v>
      </c>
      <c r="AA4118" s="10">
        <f t="shared" si="2282"/>
        <v>271.54054054054058</v>
      </c>
      <c r="AB4118" s="9" t="str">
        <f t="shared" si="2281"/>
        <v>U E</v>
      </c>
      <c r="AC4118" s="28">
        <f t="shared" si="2279"/>
        <v>0.21318536750976066</v>
      </c>
      <c r="AD4118" s="29">
        <f t="shared" si="2280"/>
        <v>7.8509590901374977E-4</v>
      </c>
      <c r="AE4118" s="15">
        <f t="shared" si="2283"/>
        <v>271.54054054054058</v>
      </c>
      <c r="AF4118" s="27" t="e">
        <f t="shared" si="2274"/>
        <v>#REF!</v>
      </c>
      <c r="AG4118" s="7" t="e">
        <f t="shared" si="2274"/>
        <v>#REF!</v>
      </c>
      <c r="AH4118" s="17" t="e">
        <f t="shared" si="2284"/>
        <v>#REF!</v>
      </c>
      <c r="AI4118" s="26" t="e">
        <f t="shared" si="2275"/>
        <v>#REF!</v>
      </c>
      <c r="AJ4118" s="22" t="e">
        <f t="shared" si="2275"/>
        <v>#REF!</v>
      </c>
      <c r="AK4118" s="25" t="e">
        <f t="shared" si="2285"/>
        <v>#REF!</v>
      </c>
      <c r="AL4118" s="59">
        <f t="shared" si="2286"/>
        <v>39716</v>
      </c>
      <c r="AM4118" s="2"/>
    </row>
    <row r="4119" spans="1:39" ht="11.25" x14ac:dyDescent="0.2">
      <c r="A4119" s="2" t="s">
        <v>5</v>
      </c>
      <c r="B4119" s="2" t="str">
        <f t="shared" si="2276"/>
        <v>CACY2008</v>
      </c>
      <c r="C4119" s="2" t="s">
        <v>32</v>
      </c>
      <c r="D4119" s="4">
        <v>39715</v>
      </c>
      <c r="K4119" s="54">
        <f t="shared" si="2288"/>
        <v>0</v>
      </c>
      <c r="T4119" s="53">
        <v>1</v>
      </c>
      <c r="U4119" s="54">
        <v>2</v>
      </c>
      <c r="V4119" s="55">
        <v>717</v>
      </c>
      <c r="W4119" s="48">
        <f t="shared" si="2287"/>
        <v>1886</v>
      </c>
      <c r="X4119" s="32">
        <v>47128</v>
      </c>
      <c r="Y4119" s="31">
        <f t="shared" si="2277"/>
        <v>1.5213885588185368E-2</v>
      </c>
      <c r="Z4119" s="30">
        <f t="shared" si="2278"/>
        <v>4.2437616703445933E-5</v>
      </c>
      <c r="AA4119" s="10">
        <f t="shared" si="2282"/>
        <v>358.50000000000006</v>
      </c>
      <c r="AB4119" s="9" t="str">
        <f t="shared" si="2281"/>
        <v>U E</v>
      </c>
      <c r="AC4119" s="28">
        <f t="shared" si="2279"/>
        <v>1.5213885588185368E-2</v>
      </c>
      <c r="AD4119" s="29">
        <f t="shared" si="2280"/>
        <v>4.2437616703445933E-5</v>
      </c>
      <c r="AE4119" s="15">
        <f t="shared" si="2283"/>
        <v>358.50000000000006</v>
      </c>
      <c r="AF4119" s="27" t="e">
        <f t="shared" si="2274"/>
        <v>#REF!</v>
      </c>
      <c r="AG4119" s="7" t="e">
        <f t="shared" si="2274"/>
        <v>#REF!</v>
      </c>
      <c r="AH4119" s="17" t="e">
        <f t="shared" si="2284"/>
        <v>#REF!</v>
      </c>
      <c r="AI4119" s="26" t="e">
        <f t="shared" si="2275"/>
        <v>#REF!</v>
      </c>
      <c r="AJ4119" s="22" t="e">
        <f t="shared" si="2275"/>
        <v>#REF!</v>
      </c>
      <c r="AK4119" s="25" t="e">
        <f t="shared" si="2285"/>
        <v>#REF!</v>
      </c>
      <c r="AL4119" s="59">
        <f t="shared" si="2286"/>
        <v>39715</v>
      </c>
      <c r="AM4119" s="2"/>
    </row>
    <row r="4120" spans="1:39" ht="11.25" x14ac:dyDescent="0.2">
      <c r="A4120" s="2" t="s">
        <v>5</v>
      </c>
      <c r="B4120" s="2" t="str">
        <f t="shared" si="2276"/>
        <v>CACY2008</v>
      </c>
      <c r="C4120" s="2" t="s">
        <v>32</v>
      </c>
      <c r="D4120" s="4">
        <v>39714</v>
      </c>
      <c r="K4120" s="54">
        <f t="shared" si="2288"/>
        <v>0</v>
      </c>
      <c r="T4120" s="53">
        <v>4</v>
      </c>
      <c r="U4120" s="54">
        <v>18</v>
      </c>
      <c r="V4120" s="55">
        <v>1466</v>
      </c>
      <c r="W4120" s="48">
        <f t="shared" si="2287"/>
        <v>1886</v>
      </c>
      <c r="X4120" s="32">
        <v>47128</v>
      </c>
      <c r="Y4120" s="31">
        <f t="shared" si="2277"/>
        <v>3.1106773043625871E-2</v>
      </c>
      <c r="Z4120" s="30">
        <f t="shared" si="2278"/>
        <v>3.8193855033101341E-4</v>
      </c>
      <c r="AA4120" s="10">
        <f t="shared" si="2282"/>
        <v>81.444444444444443</v>
      </c>
      <c r="AB4120" s="9" t="str">
        <f t="shared" si="2281"/>
        <v>U E</v>
      </c>
      <c r="AC4120" s="28">
        <f t="shared" si="2279"/>
        <v>3.1106773043625871E-2</v>
      </c>
      <c r="AD4120" s="29">
        <f t="shared" si="2280"/>
        <v>3.8193855033101341E-4</v>
      </c>
      <c r="AE4120" s="15">
        <f t="shared" si="2283"/>
        <v>81.444444444444443</v>
      </c>
      <c r="AF4120" s="27" t="e">
        <f t="shared" si="2274"/>
        <v>#REF!</v>
      </c>
      <c r="AG4120" s="7" t="e">
        <f t="shared" si="2274"/>
        <v>#REF!</v>
      </c>
      <c r="AH4120" s="17" t="e">
        <f t="shared" si="2284"/>
        <v>#REF!</v>
      </c>
      <c r="AI4120" s="26" t="e">
        <f t="shared" si="2275"/>
        <v>#REF!</v>
      </c>
      <c r="AJ4120" s="22" t="e">
        <f t="shared" si="2275"/>
        <v>#REF!</v>
      </c>
      <c r="AK4120" s="25" t="e">
        <f t="shared" si="2285"/>
        <v>#REF!</v>
      </c>
      <c r="AL4120" s="59">
        <f t="shared" si="2286"/>
        <v>39714</v>
      </c>
      <c r="AM4120" s="2"/>
    </row>
    <row r="4121" spans="1:39" ht="11.25" x14ac:dyDescent="0.2">
      <c r="A4121" s="2" t="s">
        <v>5</v>
      </c>
      <c r="B4121" s="2" t="str">
        <f t="shared" si="2276"/>
        <v>CACY2008</v>
      </c>
      <c r="C4121" s="2" t="s">
        <v>32</v>
      </c>
      <c r="D4121" s="4">
        <v>39713</v>
      </c>
      <c r="K4121" s="54">
        <f t="shared" si="2288"/>
        <v>0</v>
      </c>
      <c r="T4121" s="53">
        <v>2</v>
      </c>
      <c r="U4121" s="54">
        <v>10</v>
      </c>
      <c r="V4121" s="55">
        <v>1495</v>
      </c>
      <c r="W4121" s="48">
        <f t="shared" si="2287"/>
        <v>1885</v>
      </c>
      <c r="X4121" s="32">
        <v>47128</v>
      </c>
      <c r="Y4121" s="31">
        <f t="shared" si="2277"/>
        <v>3.1722118485825838E-2</v>
      </c>
      <c r="Z4121" s="30">
        <f t="shared" si="2278"/>
        <v>2.1218808351722968E-4</v>
      </c>
      <c r="AA4121" s="10">
        <f t="shared" si="2282"/>
        <v>149.5</v>
      </c>
      <c r="AB4121" s="9" t="str">
        <f t="shared" si="2281"/>
        <v>U E</v>
      </c>
      <c r="AC4121" s="28">
        <f t="shared" si="2279"/>
        <v>3.1722118485825838E-2</v>
      </c>
      <c r="AD4121" s="29">
        <f t="shared" si="2280"/>
        <v>2.1218808351722968E-4</v>
      </c>
      <c r="AE4121" s="15">
        <f t="shared" si="2283"/>
        <v>149.5</v>
      </c>
      <c r="AF4121" s="27" t="e">
        <f t="shared" si="2274"/>
        <v>#REF!</v>
      </c>
      <c r="AG4121" s="7" t="e">
        <f t="shared" si="2274"/>
        <v>#REF!</v>
      </c>
      <c r="AH4121" s="17" t="e">
        <f t="shared" si="2284"/>
        <v>#REF!</v>
      </c>
      <c r="AI4121" s="26" t="e">
        <f t="shared" si="2275"/>
        <v>#REF!</v>
      </c>
      <c r="AJ4121" s="22" t="e">
        <f t="shared" si="2275"/>
        <v>#REF!</v>
      </c>
      <c r="AK4121" s="25" t="e">
        <f t="shared" si="2285"/>
        <v>#REF!</v>
      </c>
      <c r="AL4121" s="59">
        <f t="shared" si="2286"/>
        <v>39713</v>
      </c>
      <c r="AM4121" s="2"/>
    </row>
    <row r="4122" spans="1:39" ht="11.25" x14ac:dyDescent="0.2">
      <c r="A4122" s="2" t="s">
        <v>5</v>
      </c>
      <c r="B4122" s="2" t="str">
        <f t="shared" si="2276"/>
        <v>CACY2008</v>
      </c>
      <c r="C4122" s="2" t="s">
        <v>32</v>
      </c>
      <c r="D4122" s="4">
        <v>39712</v>
      </c>
      <c r="K4122" s="54">
        <f t="shared" si="2288"/>
        <v>0</v>
      </c>
      <c r="T4122" s="53">
        <v>1</v>
      </c>
      <c r="U4122" s="54">
        <v>1</v>
      </c>
      <c r="V4122" s="55">
        <v>124</v>
      </c>
      <c r="W4122" s="48">
        <f t="shared" si="2287"/>
        <v>1884</v>
      </c>
      <c r="X4122" s="32">
        <v>47128</v>
      </c>
      <c r="Y4122" s="31">
        <f t="shared" si="2277"/>
        <v>2.631132235613648E-3</v>
      </c>
      <c r="Z4122" s="30">
        <f t="shared" si="2278"/>
        <v>2.1218808351722967E-5</v>
      </c>
      <c r="AA4122" s="10">
        <f t="shared" si="2282"/>
        <v>124</v>
      </c>
      <c r="AB4122" s="9" t="str">
        <f t="shared" si="2281"/>
        <v>U E</v>
      </c>
      <c r="AC4122" s="28">
        <f t="shared" si="2279"/>
        <v>2.631132235613648E-3</v>
      </c>
      <c r="AD4122" s="29">
        <f t="shared" si="2280"/>
        <v>2.1218808351722967E-5</v>
      </c>
      <c r="AE4122" s="15">
        <f t="shared" si="2283"/>
        <v>124</v>
      </c>
      <c r="AF4122" s="27" t="e">
        <f t="shared" si="2274"/>
        <v>#REF!</v>
      </c>
      <c r="AG4122" s="7" t="e">
        <f t="shared" si="2274"/>
        <v>#REF!</v>
      </c>
      <c r="AH4122" s="17" t="e">
        <f t="shared" si="2284"/>
        <v>#REF!</v>
      </c>
      <c r="AI4122" s="26" t="e">
        <f t="shared" si="2275"/>
        <v>#REF!</v>
      </c>
      <c r="AJ4122" s="22" t="e">
        <f t="shared" si="2275"/>
        <v>#REF!</v>
      </c>
      <c r="AK4122" s="25" t="e">
        <f t="shared" si="2285"/>
        <v>#REF!</v>
      </c>
      <c r="AL4122" s="59">
        <f t="shared" si="2286"/>
        <v>39712</v>
      </c>
      <c r="AM4122" s="2"/>
    </row>
    <row r="4123" spans="1:39" ht="11.25" x14ac:dyDescent="0.2">
      <c r="A4123" s="2" t="s">
        <v>5</v>
      </c>
      <c r="B4123" s="2" t="str">
        <f t="shared" si="2276"/>
        <v>CACY2008</v>
      </c>
      <c r="C4123" s="2" t="s">
        <v>32</v>
      </c>
      <c r="D4123" s="4">
        <v>39711</v>
      </c>
      <c r="K4123" s="54">
        <f t="shared" si="2288"/>
        <v>0</v>
      </c>
      <c r="T4123" s="53"/>
      <c r="U4123" s="54"/>
      <c r="V4123" s="55"/>
      <c r="W4123" s="48">
        <f t="shared" si="2287"/>
        <v>1884</v>
      </c>
      <c r="X4123" s="32">
        <v>47128</v>
      </c>
      <c r="Y4123" s="31">
        <f t="shared" si="2277"/>
        <v>0</v>
      </c>
      <c r="Z4123" s="30">
        <f t="shared" si="2278"/>
        <v>0</v>
      </c>
      <c r="AA4123" s="10">
        <f t="shared" si="2282"/>
        <v>0</v>
      </c>
      <c r="AB4123" s="9" t="str">
        <f t="shared" si="2281"/>
        <v>U E</v>
      </c>
      <c r="AC4123" s="28">
        <f t="shared" si="2279"/>
        <v>0</v>
      </c>
      <c r="AD4123" s="29">
        <f t="shared" si="2280"/>
        <v>0</v>
      </c>
      <c r="AE4123" s="15">
        <f t="shared" si="2283"/>
        <v>0</v>
      </c>
      <c r="AF4123" s="27" t="e">
        <f t="shared" si="2274"/>
        <v>#REF!</v>
      </c>
      <c r="AG4123" s="7" t="e">
        <f t="shared" si="2274"/>
        <v>#REF!</v>
      </c>
      <c r="AH4123" s="17" t="e">
        <f t="shared" si="2284"/>
        <v>#REF!</v>
      </c>
      <c r="AI4123" s="26" t="e">
        <f t="shared" si="2275"/>
        <v>#REF!</v>
      </c>
      <c r="AJ4123" s="22" t="e">
        <f t="shared" si="2275"/>
        <v>#REF!</v>
      </c>
      <c r="AK4123" s="25" t="e">
        <f t="shared" si="2285"/>
        <v>#REF!</v>
      </c>
      <c r="AL4123" s="59">
        <f t="shared" si="2286"/>
        <v>39711</v>
      </c>
      <c r="AM4123" s="2"/>
    </row>
    <row r="4124" spans="1:39" ht="11.25" x14ac:dyDescent="0.2">
      <c r="A4124" s="2" t="s">
        <v>5</v>
      </c>
      <c r="B4124" s="2" t="str">
        <f t="shared" si="2276"/>
        <v>CACY2008</v>
      </c>
      <c r="C4124" s="2" t="s">
        <v>32</v>
      </c>
      <c r="D4124" s="4">
        <v>39710</v>
      </c>
      <c r="K4124" s="54">
        <f t="shared" si="2288"/>
        <v>0</v>
      </c>
      <c r="T4124" s="53">
        <v>2</v>
      </c>
      <c r="U4124" s="54">
        <v>14</v>
      </c>
      <c r="V4124" s="55">
        <v>2296</v>
      </c>
      <c r="W4124" s="48">
        <f t="shared" si="2287"/>
        <v>1886</v>
      </c>
      <c r="X4124" s="32">
        <v>47128</v>
      </c>
      <c r="Y4124" s="31">
        <f t="shared" si="2277"/>
        <v>4.8718383975555932E-2</v>
      </c>
      <c r="Z4124" s="30">
        <f t="shared" si="2278"/>
        <v>2.9706331692412152E-4</v>
      </c>
      <c r="AA4124" s="10">
        <f t="shared" si="2282"/>
        <v>164</v>
      </c>
      <c r="AB4124" s="9" t="str">
        <f t="shared" si="2281"/>
        <v>U E</v>
      </c>
      <c r="AC4124" s="28">
        <f t="shared" si="2279"/>
        <v>4.8718383975555932E-2</v>
      </c>
      <c r="AD4124" s="29">
        <f t="shared" si="2280"/>
        <v>2.9706331692412152E-4</v>
      </c>
      <c r="AE4124" s="15">
        <f t="shared" si="2283"/>
        <v>164</v>
      </c>
      <c r="AF4124" s="27" t="e">
        <f t="shared" si="2274"/>
        <v>#REF!</v>
      </c>
      <c r="AG4124" s="7" t="e">
        <f t="shared" si="2274"/>
        <v>#REF!</v>
      </c>
      <c r="AH4124" s="17" t="e">
        <f t="shared" si="2284"/>
        <v>#REF!</v>
      </c>
      <c r="AI4124" s="26" t="e">
        <f t="shared" si="2275"/>
        <v>#REF!</v>
      </c>
      <c r="AJ4124" s="22" t="e">
        <f t="shared" si="2275"/>
        <v>#REF!</v>
      </c>
      <c r="AK4124" s="25" t="e">
        <f t="shared" si="2285"/>
        <v>#REF!</v>
      </c>
      <c r="AL4124" s="59">
        <f t="shared" si="2286"/>
        <v>39710</v>
      </c>
      <c r="AM4124" s="2"/>
    </row>
    <row r="4125" spans="1:39" ht="11.25" x14ac:dyDescent="0.2">
      <c r="A4125" s="2" t="s">
        <v>5</v>
      </c>
      <c r="B4125" s="2" t="str">
        <f t="shared" si="2276"/>
        <v>CACY2008</v>
      </c>
      <c r="C4125" s="2" t="s">
        <v>32</v>
      </c>
      <c r="D4125" s="4">
        <v>39709</v>
      </c>
      <c r="K4125" s="54">
        <f t="shared" si="2288"/>
        <v>0</v>
      </c>
      <c r="T4125" s="53">
        <v>1</v>
      </c>
      <c r="U4125" s="54">
        <v>6</v>
      </c>
      <c r="V4125" s="55">
        <v>405</v>
      </c>
      <c r="W4125" s="48">
        <f t="shared" si="2287"/>
        <v>1890</v>
      </c>
      <c r="X4125" s="32">
        <v>47128</v>
      </c>
      <c r="Y4125" s="31">
        <f t="shared" si="2277"/>
        <v>8.5936173824478022E-3</v>
      </c>
      <c r="Z4125" s="30">
        <f t="shared" si="2278"/>
        <v>1.2731285011033781E-4</v>
      </c>
      <c r="AA4125" s="10">
        <f t="shared" si="2282"/>
        <v>67.5</v>
      </c>
      <c r="AB4125" s="9" t="str">
        <f t="shared" si="2281"/>
        <v>U E</v>
      </c>
      <c r="AC4125" s="28">
        <f t="shared" si="2279"/>
        <v>8.5936173824478022E-3</v>
      </c>
      <c r="AD4125" s="29">
        <f t="shared" si="2280"/>
        <v>1.2731285011033781E-4</v>
      </c>
      <c r="AE4125" s="15">
        <f t="shared" si="2283"/>
        <v>67.5</v>
      </c>
      <c r="AF4125" s="27" t="e">
        <f t="shared" si="2274"/>
        <v>#REF!</v>
      </c>
      <c r="AG4125" s="7" t="e">
        <f t="shared" si="2274"/>
        <v>#REF!</v>
      </c>
      <c r="AH4125" s="17" t="e">
        <f t="shared" si="2284"/>
        <v>#REF!</v>
      </c>
      <c r="AI4125" s="26" t="e">
        <f t="shared" si="2275"/>
        <v>#REF!</v>
      </c>
      <c r="AJ4125" s="22" t="e">
        <f t="shared" si="2275"/>
        <v>#REF!</v>
      </c>
      <c r="AK4125" s="25" t="e">
        <f t="shared" si="2285"/>
        <v>#REF!</v>
      </c>
      <c r="AL4125" s="59">
        <f t="shared" si="2286"/>
        <v>39709</v>
      </c>
      <c r="AM4125" s="2"/>
    </row>
    <row r="4126" spans="1:39" ht="11.25" x14ac:dyDescent="0.2">
      <c r="A4126" s="2" t="s">
        <v>5</v>
      </c>
      <c r="B4126" s="2" t="str">
        <f t="shared" si="2276"/>
        <v>CACY2008</v>
      </c>
      <c r="C4126" s="2" t="s">
        <v>32</v>
      </c>
      <c r="D4126" s="4">
        <v>39708</v>
      </c>
      <c r="K4126" s="54">
        <f t="shared" si="2288"/>
        <v>0</v>
      </c>
      <c r="T4126" s="53">
        <v>3</v>
      </c>
      <c r="U4126" s="54">
        <v>6</v>
      </c>
      <c r="V4126" s="55">
        <v>1602</v>
      </c>
      <c r="W4126" s="48">
        <f t="shared" si="2287"/>
        <v>1893</v>
      </c>
      <c r="X4126" s="32">
        <v>47128</v>
      </c>
      <c r="Y4126" s="31">
        <f t="shared" si="2277"/>
        <v>3.3992530979460193E-2</v>
      </c>
      <c r="Z4126" s="30">
        <f t="shared" si="2278"/>
        <v>1.2731285011033781E-4</v>
      </c>
      <c r="AA4126" s="10">
        <f t="shared" si="2282"/>
        <v>267</v>
      </c>
      <c r="AB4126" s="9" t="str">
        <f t="shared" si="2281"/>
        <v>U E</v>
      </c>
      <c r="AC4126" s="28">
        <f t="shared" si="2279"/>
        <v>3.3992530979460193E-2</v>
      </c>
      <c r="AD4126" s="29">
        <f t="shared" si="2280"/>
        <v>1.2731285011033781E-4</v>
      </c>
      <c r="AE4126" s="15">
        <f t="shared" si="2283"/>
        <v>267</v>
      </c>
      <c r="AF4126" s="27" t="e">
        <f t="shared" si="2274"/>
        <v>#REF!</v>
      </c>
      <c r="AG4126" s="7" t="e">
        <f t="shared" si="2274"/>
        <v>#REF!</v>
      </c>
      <c r="AH4126" s="17" t="e">
        <f t="shared" si="2284"/>
        <v>#REF!</v>
      </c>
      <c r="AI4126" s="26" t="e">
        <f t="shared" si="2275"/>
        <v>#REF!</v>
      </c>
      <c r="AJ4126" s="22" t="e">
        <f t="shared" si="2275"/>
        <v>#REF!</v>
      </c>
      <c r="AK4126" s="25" t="e">
        <f t="shared" si="2285"/>
        <v>#REF!</v>
      </c>
      <c r="AL4126" s="59">
        <f t="shared" si="2286"/>
        <v>39708</v>
      </c>
      <c r="AM4126" s="2"/>
    </row>
    <row r="4127" spans="1:39" ht="11.25" x14ac:dyDescent="0.2">
      <c r="A4127" s="2" t="s">
        <v>5</v>
      </c>
      <c r="B4127" s="2" t="str">
        <f t="shared" si="2276"/>
        <v>CACY2008</v>
      </c>
      <c r="C4127" s="2" t="s">
        <v>32</v>
      </c>
      <c r="D4127" s="4">
        <v>39707</v>
      </c>
      <c r="K4127" s="54">
        <f t="shared" si="2288"/>
        <v>0</v>
      </c>
      <c r="T4127" s="53">
        <v>1</v>
      </c>
      <c r="U4127" s="54">
        <v>112</v>
      </c>
      <c r="V4127" s="55">
        <v>44210</v>
      </c>
      <c r="W4127" s="48">
        <f t="shared" si="2287"/>
        <v>1898</v>
      </c>
      <c r="X4127" s="32">
        <v>47128</v>
      </c>
      <c r="Y4127" s="31">
        <f t="shared" si="2277"/>
        <v>0.93808351722967243</v>
      </c>
      <c r="Z4127" s="30">
        <f t="shared" si="2278"/>
        <v>2.3765065353929722E-3</v>
      </c>
      <c r="AA4127" s="10">
        <f t="shared" si="2282"/>
        <v>394.73214285714289</v>
      </c>
      <c r="AB4127" s="9" t="str">
        <f t="shared" si="2281"/>
        <v>U E</v>
      </c>
      <c r="AC4127" s="28">
        <f t="shared" si="2279"/>
        <v>0.93808351722967243</v>
      </c>
      <c r="AD4127" s="29">
        <f t="shared" si="2280"/>
        <v>2.3765065353929722E-3</v>
      </c>
      <c r="AE4127" s="15">
        <f t="shared" si="2283"/>
        <v>394.73214285714289</v>
      </c>
      <c r="AF4127" s="27" t="e">
        <f t="shared" si="2274"/>
        <v>#REF!</v>
      </c>
      <c r="AG4127" s="7" t="e">
        <f t="shared" si="2274"/>
        <v>#REF!</v>
      </c>
      <c r="AH4127" s="17" t="e">
        <f t="shared" si="2284"/>
        <v>#REF!</v>
      </c>
      <c r="AI4127" s="26" t="e">
        <f t="shared" si="2275"/>
        <v>#REF!</v>
      </c>
      <c r="AJ4127" s="22" t="e">
        <f t="shared" si="2275"/>
        <v>#REF!</v>
      </c>
      <c r="AK4127" s="25" t="e">
        <f t="shared" si="2285"/>
        <v>#REF!</v>
      </c>
      <c r="AL4127" s="59">
        <f t="shared" si="2286"/>
        <v>39707</v>
      </c>
      <c r="AM4127" s="2"/>
    </row>
    <row r="4128" spans="1:39" ht="11.25" x14ac:dyDescent="0.2">
      <c r="A4128" s="2" t="s">
        <v>5</v>
      </c>
      <c r="B4128" s="2" t="str">
        <f t="shared" si="2276"/>
        <v>CACY2008</v>
      </c>
      <c r="C4128" s="2" t="s">
        <v>32</v>
      </c>
      <c r="D4128" s="4">
        <v>39706</v>
      </c>
      <c r="K4128" s="54">
        <f t="shared" si="2288"/>
        <v>0</v>
      </c>
      <c r="T4128" s="53">
        <v>3</v>
      </c>
      <c r="U4128" s="54">
        <v>30</v>
      </c>
      <c r="V4128" s="55">
        <v>7188</v>
      </c>
      <c r="W4128" s="48">
        <f t="shared" si="2287"/>
        <v>1898</v>
      </c>
      <c r="X4128" s="32">
        <v>47128</v>
      </c>
      <c r="Y4128" s="31">
        <f t="shared" si="2277"/>
        <v>0.15252079443218469</v>
      </c>
      <c r="Z4128" s="30">
        <f t="shared" si="2278"/>
        <v>6.3656425055168904E-4</v>
      </c>
      <c r="AA4128" s="10">
        <f t="shared" si="2282"/>
        <v>239.6</v>
      </c>
      <c r="AB4128" s="9" t="str">
        <f t="shared" si="2281"/>
        <v>U E</v>
      </c>
      <c r="AC4128" s="28">
        <f t="shared" si="2279"/>
        <v>0.15252079443218469</v>
      </c>
      <c r="AD4128" s="29">
        <f t="shared" si="2280"/>
        <v>6.3656425055168904E-4</v>
      </c>
      <c r="AE4128" s="15">
        <f t="shared" si="2283"/>
        <v>239.6</v>
      </c>
      <c r="AF4128" s="27" t="e">
        <f t="shared" ref="AF4128:AG4191" si="2289">AF4129+Y4128</f>
        <v>#REF!</v>
      </c>
      <c r="AG4128" s="7" t="e">
        <f t="shared" si="2289"/>
        <v>#REF!</v>
      </c>
      <c r="AH4128" s="17" t="e">
        <f t="shared" si="2284"/>
        <v>#REF!</v>
      </c>
      <c r="AI4128" s="26" t="e">
        <f t="shared" ref="AI4128:AJ4191" si="2290">AI4129+AC4128</f>
        <v>#REF!</v>
      </c>
      <c r="AJ4128" s="22" t="e">
        <f t="shared" si="2290"/>
        <v>#REF!</v>
      </c>
      <c r="AK4128" s="25" t="e">
        <f t="shared" si="2285"/>
        <v>#REF!</v>
      </c>
      <c r="AL4128" s="59">
        <f t="shared" si="2286"/>
        <v>39706</v>
      </c>
      <c r="AM4128" s="2"/>
    </row>
    <row r="4129" spans="1:39" ht="11.25" x14ac:dyDescent="0.2">
      <c r="A4129" s="2" t="s">
        <v>5</v>
      </c>
      <c r="B4129" s="2" t="str">
        <f t="shared" si="2276"/>
        <v>CACY2008</v>
      </c>
      <c r="C4129" s="2" t="s">
        <v>32</v>
      </c>
      <c r="D4129" s="4">
        <v>39705</v>
      </c>
      <c r="K4129" s="54">
        <f t="shared" si="2288"/>
        <v>0</v>
      </c>
      <c r="T4129" s="53">
        <v>5</v>
      </c>
      <c r="U4129" s="54">
        <v>227</v>
      </c>
      <c r="V4129" s="55">
        <v>35721</v>
      </c>
      <c r="W4129" s="48">
        <f t="shared" si="2287"/>
        <v>1897</v>
      </c>
      <c r="X4129" s="32">
        <v>47128</v>
      </c>
      <c r="Y4129" s="31">
        <f t="shared" si="2277"/>
        <v>0.7579570531318961</v>
      </c>
      <c r="Z4129" s="30">
        <f t="shared" si="2278"/>
        <v>4.8166694958411138E-3</v>
      </c>
      <c r="AA4129" s="10">
        <f t="shared" si="2282"/>
        <v>157.3612334801762</v>
      </c>
      <c r="AB4129" s="9" t="str">
        <f t="shared" si="2281"/>
        <v>U E</v>
      </c>
      <c r="AC4129" s="28">
        <f t="shared" si="2279"/>
        <v>0.7579570531318961</v>
      </c>
      <c r="AD4129" s="29">
        <f t="shared" si="2280"/>
        <v>4.8166694958411138E-3</v>
      </c>
      <c r="AE4129" s="15">
        <f t="shared" si="2283"/>
        <v>157.3612334801762</v>
      </c>
      <c r="AF4129" s="27" t="e">
        <f t="shared" si="2289"/>
        <v>#REF!</v>
      </c>
      <c r="AG4129" s="7" t="e">
        <f t="shared" si="2289"/>
        <v>#REF!</v>
      </c>
      <c r="AH4129" s="17" t="e">
        <f t="shared" si="2284"/>
        <v>#REF!</v>
      </c>
      <c r="AI4129" s="26" t="e">
        <f t="shared" si="2290"/>
        <v>#REF!</v>
      </c>
      <c r="AJ4129" s="22" t="e">
        <f t="shared" si="2290"/>
        <v>#REF!</v>
      </c>
      <c r="AK4129" s="25" t="e">
        <f t="shared" si="2285"/>
        <v>#REF!</v>
      </c>
      <c r="AL4129" s="59">
        <f t="shared" si="2286"/>
        <v>39705</v>
      </c>
      <c r="AM4129" s="2"/>
    </row>
    <row r="4130" spans="1:39" ht="11.25" x14ac:dyDescent="0.2">
      <c r="A4130" s="2" t="s">
        <v>5</v>
      </c>
      <c r="B4130" s="2" t="str">
        <f t="shared" si="2276"/>
        <v>CACY2008</v>
      </c>
      <c r="C4130" s="2" t="s">
        <v>32</v>
      </c>
      <c r="D4130" s="4">
        <v>39704</v>
      </c>
      <c r="K4130" s="54">
        <f t="shared" si="2288"/>
        <v>0</v>
      </c>
      <c r="T4130" s="53"/>
      <c r="U4130" s="54"/>
      <c r="V4130" s="55"/>
      <c r="W4130" s="48">
        <f t="shared" si="2287"/>
        <v>1893</v>
      </c>
      <c r="X4130" s="32">
        <v>47128</v>
      </c>
      <c r="Y4130" s="31">
        <f t="shared" si="2277"/>
        <v>0</v>
      </c>
      <c r="Z4130" s="30">
        <f t="shared" si="2278"/>
        <v>0</v>
      </c>
      <c r="AA4130" s="10">
        <f t="shared" si="2282"/>
        <v>0</v>
      </c>
      <c r="AB4130" s="9" t="str">
        <f t="shared" si="2281"/>
        <v>U E</v>
      </c>
      <c r="AC4130" s="28">
        <f t="shared" si="2279"/>
        <v>0</v>
      </c>
      <c r="AD4130" s="29">
        <f t="shared" si="2280"/>
        <v>0</v>
      </c>
      <c r="AE4130" s="15">
        <f t="shared" si="2283"/>
        <v>0</v>
      </c>
      <c r="AF4130" s="27" t="e">
        <f t="shared" si="2289"/>
        <v>#REF!</v>
      </c>
      <c r="AG4130" s="7" t="e">
        <f t="shared" si="2289"/>
        <v>#REF!</v>
      </c>
      <c r="AH4130" s="17" t="e">
        <f t="shared" si="2284"/>
        <v>#REF!</v>
      </c>
      <c r="AI4130" s="26" t="e">
        <f t="shared" si="2290"/>
        <v>#REF!</v>
      </c>
      <c r="AJ4130" s="22" t="e">
        <f t="shared" si="2290"/>
        <v>#REF!</v>
      </c>
      <c r="AK4130" s="25" t="e">
        <f t="shared" si="2285"/>
        <v>#REF!</v>
      </c>
      <c r="AL4130" s="59">
        <f t="shared" si="2286"/>
        <v>39704</v>
      </c>
      <c r="AM4130" s="2"/>
    </row>
    <row r="4131" spans="1:39" ht="11.25" x14ac:dyDescent="0.2">
      <c r="A4131" s="2" t="s">
        <v>5</v>
      </c>
      <c r="B4131" s="2" t="str">
        <f t="shared" si="2276"/>
        <v>CACY2008</v>
      </c>
      <c r="C4131" s="2" t="s">
        <v>32</v>
      </c>
      <c r="D4131" s="4">
        <v>39703</v>
      </c>
      <c r="K4131" s="54">
        <f t="shared" si="2288"/>
        <v>0</v>
      </c>
      <c r="T4131" s="53">
        <v>3</v>
      </c>
      <c r="U4131" s="54">
        <v>4</v>
      </c>
      <c r="V4131" s="55">
        <v>1229</v>
      </c>
      <c r="W4131" s="48">
        <f t="shared" si="2287"/>
        <v>1902</v>
      </c>
      <c r="X4131" s="32">
        <v>47128</v>
      </c>
      <c r="Y4131" s="31">
        <f t="shared" si="2277"/>
        <v>2.6077915464267527E-2</v>
      </c>
      <c r="Z4131" s="30">
        <f t="shared" si="2278"/>
        <v>8.4875233406891867E-5</v>
      </c>
      <c r="AA4131" s="10">
        <f t="shared" si="2282"/>
        <v>307.25</v>
      </c>
      <c r="AB4131" s="9" t="str">
        <f t="shared" si="2281"/>
        <v>U E</v>
      </c>
      <c r="AC4131" s="28">
        <f t="shared" si="2279"/>
        <v>2.6077915464267527E-2</v>
      </c>
      <c r="AD4131" s="29">
        <f t="shared" si="2280"/>
        <v>8.4875233406891867E-5</v>
      </c>
      <c r="AE4131" s="15">
        <f t="shared" si="2283"/>
        <v>307.25</v>
      </c>
      <c r="AF4131" s="27" t="e">
        <f t="shared" si="2289"/>
        <v>#REF!</v>
      </c>
      <c r="AG4131" s="7" t="e">
        <f t="shared" si="2289"/>
        <v>#REF!</v>
      </c>
      <c r="AH4131" s="17" t="e">
        <f t="shared" si="2284"/>
        <v>#REF!</v>
      </c>
      <c r="AI4131" s="26" t="e">
        <f t="shared" si="2290"/>
        <v>#REF!</v>
      </c>
      <c r="AJ4131" s="22" t="e">
        <f t="shared" si="2290"/>
        <v>#REF!</v>
      </c>
      <c r="AK4131" s="25" t="e">
        <f t="shared" si="2285"/>
        <v>#REF!</v>
      </c>
      <c r="AL4131" s="59">
        <f t="shared" si="2286"/>
        <v>39703</v>
      </c>
      <c r="AM4131" s="2"/>
    </row>
    <row r="4132" spans="1:39" ht="11.25" x14ac:dyDescent="0.2">
      <c r="A4132" s="2" t="s">
        <v>5</v>
      </c>
      <c r="B4132" s="2" t="str">
        <f t="shared" si="2276"/>
        <v>CACY2008</v>
      </c>
      <c r="C4132" s="2" t="s">
        <v>32</v>
      </c>
      <c r="D4132" s="4">
        <v>39702</v>
      </c>
      <c r="K4132" s="54">
        <f t="shared" si="2288"/>
        <v>0</v>
      </c>
      <c r="T4132" s="53">
        <v>3</v>
      </c>
      <c r="U4132" s="54">
        <v>32</v>
      </c>
      <c r="V4132" s="55">
        <v>974</v>
      </c>
      <c r="W4132" s="48">
        <f t="shared" si="2287"/>
        <v>1900</v>
      </c>
      <c r="X4132" s="32">
        <v>47128</v>
      </c>
      <c r="Y4132" s="31">
        <f t="shared" si="2277"/>
        <v>2.0667119334578168E-2</v>
      </c>
      <c r="Z4132" s="30">
        <f t="shared" si="2278"/>
        <v>6.7900186725513493E-4</v>
      </c>
      <c r="AA4132" s="10">
        <f t="shared" si="2282"/>
        <v>30.4375</v>
      </c>
      <c r="AB4132" s="9" t="str">
        <f t="shared" si="2281"/>
        <v>U E</v>
      </c>
      <c r="AC4132" s="28">
        <f t="shared" si="2279"/>
        <v>2.0667119334578168E-2</v>
      </c>
      <c r="AD4132" s="29">
        <f t="shared" si="2280"/>
        <v>6.7900186725513493E-4</v>
      </c>
      <c r="AE4132" s="15">
        <f t="shared" si="2283"/>
        <v>30.4375</v>
      </c>
      <c r="AF4132" s="27" t="e">
        <f t="shared" si="2289"/>
        <v>#REF!</v>
      </c>
      <c r="AG4132" s="7" t="e">
        <f t="shared" si="2289"/>
        <v>#REF!</v>
      </c>
      <c r="AH4132" s="17" t="e">
        <f t="shared" si="2284"/>
        <v>#REF!</v>
      </c>
      <c r="AI4132" s="26" t="e">
        <f t="shared" si="2290"/>
        <v>#REF!</v>
      </c>
      <c r="AJ4132" s="22" t="e">
        <f t="shared" si="2290"/>
        <v>#REF!</v>
      </c>
      <c r="AK4132" s="25" t="e">
        <f t="shared" si="2285"/>
        <v>#REF!</v>
      </c>
      <c r="AL4132" s="59">
        <f t="shared" si="2286"/>
        <v>39702</v>
      </c>
      <c r="AM4132" s="2"/>
    </row>
    <row r="4133" spans="1:39" ht="11.25" x14ac:dyDescent="0.2">
      <c r="A4133" s="2" t="s">
        <v>5</v>
      </c>
      <c r="B4133" s="2" t="str">
        <f t="shared" si="2276"/>
        <v>CACY2008</v>
      </c>
      <c r="C4133" s="2" t="s">
        <v>32</v>
      </c>
      <c r="D4133" s="4">
        <v>39701</v>
      </c>
      <c r="K4133" s="54">
        <f t="shared" si="2288"/>
        <v>0</v>
      </c>
      <c r="T4133" s="53"/>
      <c r="U4133" s="54"/>
      <c r="V4133" s="55"/>
      <c r="W4133" s="48">
        <f t="shared" si="2287"/>
        <v>1900</v>
      </c>
      <c r="X4133" s="32">
        <v>47128</v>
      </c>
      <c r="Y4133" s="31">
        <f t="shared" si="2277"/>
        <v>0</v>
      </c>
      <c r="Z4133" s="30">
        <f t="shared" si="2278"/>
        <v>0</v>
      </c>
      <c r="AA4133" s="10">
        <f t="shared" si="2282"/>
        <v>0</v>
      </c>
      <c r="AB4133" s="9" t="str">
        <f t="shared" si="2281"/>
        <v>U E</v>
      </c>
      <c r="AC4133" s="28">
        <f t="shared" si="2279"/>
        <v>0</v>
      </c>
      <c r="AD4133" s="29">
        <f t="shared" si="2280"/>
        <v>0</v>
      </c>
      <c r="AE4133" s="15">
        <f t="shared" si="2283"/>
        <v>0</v>
      </c>
      <c r="AF4133" s="27" t="e">
        <f t="shared" si="2289"/>
        <v>#REF!</v>
      </c>
      <c r="AG4133" s="7" t="e">
        <f t="shared" si="2289"/>
        <v>#REF!</v>
      </c>
      <c r="AH4133" s="17" t="e">
        <f t="shared" si="2284"/>
        <v>#REF!</v>
      </c>
      <c r="AI4133" s="26" t="e">
        <f t="shared" si="2290"/>
        <v>#REF!</v>
      </c>
      <c r="AJ4133" s="22" t="e">
        <f t="shared" si="2290"/>
        <v>#REF!</v>
      </c>
      <c r="AK4133" s="25" t="e">
        <f t="shared" si="2285"/>
        <v>#REF!</v>
      </c>
      <c r="AL4133" s="59">
        <f t="shared" si="2286"/>
        <v>39701</v>
      </c>
      <c r="AM4133" s="2"/>
    </row>
    <row r="4134" spans="1:39" ht="11.25" x14ac:dyDescent="0.2">
      <c r="A4134" s="2" t="s">
        <v>5</v>
      </c>
      <c r="B4134" s="2" t="str">
        <f t="shared" si="2276"/>
        <v>CACY2008</v>
      </c>
      <c r="C4134" s="2" t="s">
        <v>32</v>
      </c>
      <c r="D4134" s="4">
        <v>39700</v>
      </c>
      <c r="K4134" s="54">
        <f t="shared" si="2288"/>
        <v>0</v>
      </c>
      <c r="T4134" s="53">
        <v>5</v>
      </c>
      <c r="U4134" s="54">
        <v>8</v>
      </c>
      <c r="V4134" s="55">
        <v>755</v>
      </c>
      <c r="W4134" s="48">
        <f t="shared" si="2287"/>
        <v>1904</v>
      </c>
      <c r="X4134" s="32">
        <v>47128</v>
      </c>
      <c r="Y4134" s="31">
        <f t="shared" si="2277"/>
        <v>1.602020030555084E-2</v>
      </c>
      <c r="Z4134" s="30">
        <f t="shared" si="2278"/>
        <v>1.6975046681378373E-4</v>
      </c>
      <c r="AA4134" s="10">
        <f t="shared" si="2282"/>
        <v>94.375</v>
      </c>
      <c r="AB4134" s="9" t="str">
        <f t="shared" si="2281"/>
        <v>U E</v>
      </c>
      <c r="AC4134" s="28">
        <f t="shared" si="2279"/>
        <v>1.602020030555084E-2</v>
      </c>
      <c r="AD4134" s="29">
        <f t="shared" si="2280"/>
        <v>1.6975046681378373E-4</v>
      </c>
      <c r="AE4134" s="15">
        <f t="shared" si="2283"/>
        <v>94.375</v>
      </c>
      <c r="AF4134" s="27" t="e">
        <f t="shared" si="2289"/>
        <v>#REF!</v>
      </c>
      <c r="AG4134" s="7" t="e">
        <f t="shared" si="2289"/>
        <v>#REF!</v>
      </c>
      <c r="AH4134" s="17" t="e">
        <f t="shared" si="2284"/>
        <v>#REF!</v>
      </c>
      <c r="AI4134" s="26" t="e">
        <f t="shared" si="2290"/>
        <v>#REF!</v>
      </c>
      <c r="AJ4134" s="22" t="e">
        <f t="shared" si="2290"/>
        <v>#REF!</v>
      </c>
      <c r="AK4134" s="25" t="e">
        <f t="shared" si="2285"/>
        <v>#REF!</v>
      </c>
      <c r="AL4134" s="59">
        <f t="shared" si="2286"/>
        <v>39700</v>
      </c>
      <c r="AM4134" s="2"/>
    </row>
    <row r="4135" spans="1:39" ht="11.25" x14ac:dyDescent="0.2">
      <c r="A4135" s="2" t="s">
        <v>5</v>
      </c>
      <c r="B4135" s="2" t="str">
        <f t="shared" si="2276"/>
        <v>CACY2008</v>
      </c>
      <c r="C4135" s="2" t="s">
        <v>32</v>
      </c>
      <c r="D4135" s="4">
        <v>39699</v>
      </c>
      <c r="K4135" s="54">
        <f t="shared" si="2288"/>
        <v>0</v>
      </c>
      <c r="T4135" s="53">
        <v>1</v>
      </c>
      <c r="U4135" s="54">
        <v>16</v>
      </c>
      <c r="V4135" s="55">
        <v>6097</v>
      </c>
      <c r="W4135" s="48">
        <f t="shared" si="2287"/>
        <v>1901</v>
      </c>
      <c r="X4135" s="32">
        <v>47128</v>
      </c>
      <c r="Y4135" s="31">
        <f t="shared" si="2277"/>
        <v>0.12937107452045493</v>
      </c>
      <c r="Z4135" s="30">
        <f t="shared" si="2278"/>
        <v>3.3950093362756747E-4</v>
      </c>
      <c r="AA4135" s="10">
        <f t="shared" si="2282"/>
        <v>381.0625</v>
      </c>
      <c r="AB4135" s="9" t="str">
        <f t="shared" si="2281"/>
        <v>U E</v>
      </c>
      <c r="AC4135" s="28">
        <f t="shared" si="2279"/>
        <v>0.12937107452045493</v>
      </c>
      <c r="AD4135" s="29">
        <f t="shared" si="2280"/>
        <v>3.3950093362756747E-4</v>
      </c>
      <c r="AE4135" s="15">
        <f t="shared" si="2283"/>
        <v>381.0625</v>
      </c>
      <c r="AF4135" s="27" t="e">
        <f t="shared" si="2289"/>
        <v>#REF!</v>
      </c>
      <c r="AG4135" s="7" t="e">
        <f t="shared" si="2289"/>
        <v>#REF!</v>
      </c>
      <c r="AH4135" s="17" t="e">
        <f t="shared" si="2284"/>
        <v>#REF!</v>
      </c>
      <c r="AI4135" s="26" t="e">
        <f t="shared" si="2290"/>
        <v>#REF!</v>
      </c>
      <c r="AJ4135" s="22" t="e">
        <f t="shared" si="2290"/>
        <v>#REF!</v>
      </c>
      <c r="AK4135" s="25" t="e">
        <f t="shared" si="2285"/>
        <v>#REF!</v>
      </c>
      <c r="AL4135" s="59">
        <f t="shared" si="2286"/>
        <v>39699</v>
      </c>
      <c r="AM4135" s="2"/>
    </row>
    <row r="4136" spans="1:39" ht="11.25" x14ac:dyDescent="0.2">
      <c r="A4136" s="2" t="s">
        <v>5</v>
      </c>
      <c r="B4136" s="2" t="str">
        <f t="shared" si="2276"/>
        <v>CACY2008</v>
      </c>
      <c r="C4136" s="2" t="s">
        <v>32</v>
      </c>
      <c r="D4136" s="4">
        <v>39698</v>
      </c>
      <c r="K4136" s="54">
        <f t="shared" si="2288"/>
        <v>0</v>
      </c>
      <c r="T4136" s="53">
        <v>1</v>
      </c>
      <c r="U4136" s="54">
        <v>3</v>
      </c>
      <c r="V4136" s="55">
        <v>114</v>
      </c>
      <c r="W4136" s="48">
        <f t="shared" si="2287"/>
        <v>1902</v>
      </c>
      <c r="X4136" s="32">
        <v>47128</v>
      </c>
      <c r="Y4136" s="31">
        <f t="shared" si="2277"/>
        <v>2.4189441520964181E-3</v>
      </c>
      <c r="Z4136" s="30">
        <f t="shared" si="2278"/>
        <v>6.3656425055168907E-5</v>
      </c>
      <c r="AA4136" s="10">
        <f t="shared" si="2282"/>
        <v>37.999999999999993</v>
      </c>
      <c r="AB4136" s="9" t="str">
        <f t="shared" si="2281"/>
        <v>U E</v>
      </c>
      <c r="AC4136" s="28">
        <f t="shared" si="2279"/>
        <v>2.4189441520964181E-3</v>
      </c>
      <c r="AD4136" s="29">
        <f t="shared" si="2280"/>
        <v>6.3656425055168907E-5</v>
      </c>
      <c r="AE4136" s="15">
        <f t="shared" si="2283"/>
        <v>37.999999999999993</v>
      </c>
      <c r="AF4136" s="27" t="e">
        <f t="shared" si="2289"/>
        <v>#REF!</v>
      </c>
      <c r="AG4136" s="7" t="e">
        <f t="shared" si="2289"/>
        <v>#REF!</v>
      </c>
      <c r="AH4136" s="17" t="e">
        <f t="shared" si="2284"/>
        <v>#REF!</v>
      </c>
      <c r="AI4136" s="26" t="e">
        <f t="shared" si="2290"/>
        <v>#REF!</v>
      </c>
      <c r="AJ4136" s="22" t="e">
        <f t="shared" si="2290"/>
        <v>#REF!</v>
      </c>
      <c r="AK4136" s="25" t="e">
        <f t="shared" si="2285"/>
        <v>#REF!</v>
      </c>
      <c r="AL4136" s="59">
        <f t="shared" si="2286"/>
        <v>39698</v>
      </c>
      <c r="AM4136" s="2"/>
    </row>
    <row r="4137" spans="1:39" ht="11.25" x14ac:dyDescent="0.2">
      <c r="A4137" s="2" t="s">
        <v>5</v>
      </c>
      <c r="B4137" s="2" t="str">
        <f t="shared" si="2276"/>
        <v>CACY2008</v>
      </c>
      <c r="C4137" s="2" t="s">
        <v>32</v>
      </c>
      <c r="D4137" s="4">
        <v>39697</v>
      </c>
      <c r="K4137" s="54">
        <f t="shared" si="2288"/>
        <v>0</v>
      </c>
      <c r="T4137" s="53">
        <v>2</v>
      </c>
      <c r="U4137" s="54">
        <v>2</v>
      </c>
      <c r="V4137" s="55">
        <v>251</v>
      </c>
      <c r="W4137" s="48">
        <f t="shared" si="2287"/>
        <v>1903</v>
      </c>
      <c r="X4137" s="32">
        <v>47128</v>
      </c>
      <c r="Y4137" s="31">
        <f t="shared" si="2277"/>
        <v>5.3259208962824645E-3</v>
      </c>
      <c r="Z4137" s="30">
        <f t="shared" si="2278"/>
        <v>4.2437616703445933E-5</v>
      </c>
      <c r="AA4137" s="10">
        <f t="shared" si="2282"/>
        <v>125.5</v>
      </c>
      <c r="AB4137" s="9" t="str">
        <f t="shared" si="2281"/>
        <v>U E</v>
      </c>
      <c r="AC4137" s="28">
        <f t="shared" si="2279"/>
        <v>5.3259208962824645E-3</v>
      </c>
      <c r="AD4137" s="29">
        <f t="shared" si="2280"/>
        <v>4.2437616703445933E-5</v>
      </c>
      <c r="AE4137" s="15">
        <f t="shared" si="2283"/>
        <v>125.5</v>
      </c>
      <c r="AF4137" s="27" t="e">
        <f t="shared" si="2289"/>
        <v>#REF!</v>
      </c>
      <c r="AG4137" s="7" t="e">
        <f t="shared" si="2289"/>
        <v>#REF!</v>
      </c>
      <c r="AH4137" s="17" t="e">
        <f t="shared" si="2284"/>
        <v>#REF!</v>
      </c>
      <c r="AI4137" s="26" t="e">
        <f t="shared" si="2290"/>
        <v>#REF!</v>
      </c>
      <c r="AJ4137" s="22" t="e">
        <f t="shared" si="2290"/>
        <v>#REF!</v>
      </c>
      <c r="AK4137" s="25" t="e">
        <f t="shared" si="2285"/>
        <v>#REF!</v>
      </c>
      <c r="AL4137" s="59">
        <f t="shared" si="2286"/>
        <v>39697</v>
      </c>
      <c r="AM4137" s="2"/>
    </row>
    <row r="4138" spans="1:39" ht="11.25" x14ac:dyDescent="0.2">
      <c r="A4138" s="2" t="s">
        <v>5</v>
      </c>
      <c r="B4138" s="2" t="str">
        <f t="shared" si="2276"/>
        <v>CACY2008</v>
      </c>
      <c r="C4138" s="2" t="s">
        <v>32</v>
      </c>
      <c r="D4138" s="4">
        <v>39696</v>
      </c>
      <c r="K4138" s="54">
        <f t="shared" si="2288"/>
        <v>0</v>
      </c>
      <c r="T4138" s="53">
        <v>2</v>
      </c>
      <c r="U4138" s="54">
        <v>2</v>
      </c>
      <c r="V4138" s="55">
        <v>266</v>
      </c>
      <c r="W4138" s="48">
        <f t="shared" si="2287"/>
        <v>1902</v>
      </c>
      <c r="X4138" s="32">
        <v>47128</v>
      </c>
      <c r="Y4138" s="31">
        <f t="shared" si="2277"/>
        <v>5.6442030215583094E-3</v>
      </c>
      <c r="Z4138" s="30">
        <f t="shared" si="2278"/>
        <v>4.2437616703445933E-5</v>
      </c>
      <c r="AA4138" s="10">
        <f t="shared" si="2282"/>
        <v>133</v>
      </c>
      <c r="AB4138" s="9" t="str">
        <f t="shared" si="2281"/>
        <v>U E</v>
      </c>
      <c r="AC4138" s="28">
        <f t="shared" si="2279"/>
        <v>5.6442030215583094E-3</v>
      </c>
      <c r="AD4138" s="29">
        <f t="shared" si="2280"/>
        <v>4.2437616703445933E-5</v>
      </c>
      <c r="AE4138" s="15">
        <f t="shared" si="2283"/>
        <v>133</v>
      </c>
      <c r="AF4138" s="27" t="e">
        <f t="shared" si="2289"/>
        <v>#REF!</v>
      </c>
      <c r="AG4138" s="7" t="e">
        <f t="shared" si="2289"/>
        <v>#REF!</v>
      </c>
      <c r="AH4138" s="17" t="e">
        <f t="shared" si="2284"/>
        <v>#REF!</v>
      </c>
      <c r="AI4138" s="26" t="e">
        <f t="shared" si="2290"/>
        <v>#REF!</v>
      </c>
      <c r="AJ4138" s="22" t="e">
        <f t="shared" si="2290"/>
        <v>#REF!</v>
      </c>
      <c r="AK4138" s="25" t="e">
        <f t="shared" si="2285"/>
        <v>#REF!</v>
      </c>
      <c r="AL4138" s="59">
        <f t="shared" si="2286"/>
        <v>39696</v>
      </c>
      <c r="AM4138" s="2"/>
    </row>
    <row r="4139" spans="1:39" ht="11.25" x14ac:dyDescent="0.2">
      <c r="A4139" s="2" t="s">
        <v>5</v>
      </c>
      <c r="B4139" s="2" t="str">
        <f t="shared" si="2276"/>
        <v>CACY2008</v>
      </c>
      <c r="C4139" s="2" t="s">
        <v>32</v>
      </c>
      <c r="D4139" s="4">
        <v>39695</v>
      </c>
      <c r="K4139" s="54">
        <f t="shared" si="2288"/>
        <v>0</v>
      </c>
      <c r="T4139" s="53">
        <v>2</v>
      </c>
      <c r="U4139" s="54">
        <v>132</v>
      </c>
      <c r="V4139" s="55">
        <v>26543</v>
      </c>
      <c r="W4139" s="48">
        <f t="shared" si="2287"/>
        <v>1901</v>
      </c>
      <c r="X4139" s="32">
        <v>47128</v>
      </c>
      <c r="Y4139" s="31">
        <f t="shared" si="2277"/>
        <v>0.56321083007978268</v>
      </c>
      <c r="Z4139" s="30">
        <f t="shared" si="2278"/>
        <v>2.8008827024274315E-3</v>
      </c>
      <c r="AA4139" s="10">
        <f t="shared" si="2282"/>
        <v>201.08333333333334</v>
      </c>
      <c r="AB4139" s="9" t="str">
        <f t="shared" si="2281"/>
        <v>U E</v>
      </c>
      <c r="AC4139" s="28">
        <f t="shared" si="2279"/>
        <v>0.56321083007978268</v>
      </c>
      <c r="AD4139" s="29">
        <f t="shared" si="2280"/>
        <v>2.8008827024274315E-3</v>
      </c>
      <c r="AE4139" s="15">
        <f t="shared" si="2283"/>
        <v>201.08333333333334</v>
      </c>
      <c r="AF4139" s="27" t="e">
        <f t="shared" si="2289"/>
        <v>#REF!</v>
      </c>
      <c r="AG4139" s="7" t="e">
        <f t="shared" si="2289"/>
        <v>#REF!</v>
      </c>
      <c r="AH4139" s="17" t="e">
        <f t="shared" si="2284"/>
        <v>#REF!</v>
      </c>
      <c r="AI4139" s="26" t="e">
        <f t="shared" si="2290"/>
        <v>#REF!</v>
      </c>
      <c r="AJ4139" s="22" t="e">
        <f t="shared" si="2290"/>
        <v>#REF!</v>
      </c>
      <c r="AK4139" s="25" t="e">
        <f t="shared" si="2285"/>
        <v>#REF!</v>
      </c>
      <c r="AL4139" s="59">
        <f t="shared" si="2286"/>
        <v>39695</v>
      </c>
      <c r="AM4139" s="2"/>
    </row>
    <row r="4140" spans="1:39" ht="11.25" x14ac:dyDescent="0.2">
      <c r="A4140" s="2" t="s">
        <v>5</v>
      </c>
      <c r="B4140" s="2" t="str">
        <f t="shared" si="2276"/>
        <v>CACY2008</v>
      </c>
      <c r="C4140" s="2" t="s">
        <v>32</v>
      </c>
      <c r="D4140" s="4">
        <v>39694</v>
      </c>
      <c r="K4140" s="54">
        <f t="shared" si="2288"/>
        <v>0</v>
      </c>
      <c r="T4140" s="53">
        <v>4</v>
      </c>
      <c r="U4140" s="54">
        <v>29</v>
      </c>
      <c r="V4140" s="55">
        <v>7013</v>
      </c>
      <c r="W4140" s="48">
        <f t="shared" si="2287"/>
        <v>1900</v>
      </c>
      <c r="X4140" s="32">
        <v>47128</v>
      </c>
      <c r="Y4140" s="31">
        <f t="shared" si="2277"/>
        <v>0.14880750297063317</v>
      </c>
      <c r="Z4140" s="30">
        <f t="shared" si="2278"/>
        <v>6.153454421999661E-4</v>
      </c>
      <c r="AA4140" s="10">
        <f t="shared" si="2282"/>
        <v>241.82758620689654</v>
      </c>
      <c r="AB4140" s="9" t="str">
        <f t="shared" si="2281"/>
        <v>U E</v>
      </c>
      <c r="AC4140" s="28">
        <f t="shared" si="2279"/>
        <v>0.14880750297063317</v>
      </c>
      <c r="AD4140" s="29">
        <f t="shared" si="2280"/>
        <v>6.153454421999661E-4</v>
      </c>
      <c r="AE4140" s="15">
        <f t="shared" si="2283"/>
        <v>241.82758620689654</v>
      </c>
      <c r="AF4140" s="27" t="e">
        <f t="shared" si="2289"/>
        <v>#REF!</v>
      </c>
      <c r="AG4140" s="7" t="e">
        <f t="shared" si="2289"/>
        <v>#REF!</v>
      </c>
      <c r="AH4140" s="17" t="e">
        <f t="shared" si="2284"/>
        <v>#REF!</v>
      </c>
      <c r="AI4140" s="26" t="e">
        <f t="shared" si="2290"/>
        <v>#REF!</v>
      </c>
      <c r="AJ4140" s="22" t="e">
        <f t="shared" si="2290"/>
        <v>#REF!</v>
      </c>
      <c r="AK4140" s="25" t="e">
        <f t="shared" si="2285"/>
        <v>#REF!</v>
      </c>
      <c r="AL4140" s="59">
        <f t="shared" si="2286"/>
        <v>39694</v>
      </c>
      <c r="AM4140" s="2"/>
    </row>
    <row r="4141" spans="1:39" ht="11.25" x14ac:dyDescent="0.2">
      <c r="A4141" s="2" t="s">
        <v>5</v>
      </c>
      <c r="B4141" s="2" t="str">
        <f t="shared" si="2276"/>
        <v>CACY2008</v>
      </c>
      <c r="C4141" s="2" t="s">
        <v>32</v>
      </c>
      <c r="D4141" s="4">
        <v>39693</v>
      </c>
      <c r="K4141" s="54">
        <f t="shared" si="2288"/>
        <v>0</v>
      </c>
      <c r="T4141" s="53">
        <v>6</v>
      </c>
      <c r="U4141" s="54">
        <v>19</v>
      </c>
      <c r="V4141" s="55">
        <v>7932</v>
      </c>
      <c r="W4141" s="48">
        <f t="shared" si="2287"/>
        <v>1897</v>
      </c>
      <c r="X4141" s="32">
        <v>47128</v>
      </c>
      <c r="Y4141" s="31">
        <f t="shared" si="2277"/>
        <v>0.16830758784586658</v>
      </c>
      <c r="Z4141" s="30">
        <f t="shared" si="2278"/>
        <v>4.0315735868273636E-4</v>
      </c>
      <c r="AA4141" s="10">
        <f t="shared" si="2282"/>
        <v>417.47368421052636</v>
      </c>
      <c r="AB4141" s="9" t="str">
        <f t="shared" si="2281"/>
        <v>U E</v>
      </c>
      <c r="AC4141" s="28">
        <f t="shared" si="2279"/>
        <v>0.16830758784586658</v>
      </c>
      <c r="AD4141" s="29">
        <f t="shared" si="2280"/>
        <v>4.0315735868273636E-4</v>
      </c>
      <c r="AE4141" s="15">
        <f t="shared" si="2283"/>
        <v>417.47368421052636</v>
      </c>
      <c r="AF4141" s="27" t="e">
        <f t="shared" si="2289"/>
        <v>#REF!</v>
      </c>
      <c r="AG4141" s="7" t="e">
        <f t="shared" si="2289"/>
        <v>#REF!</v>
      </c>
      <c r="AH4141" s="17" t="e">
        <f t="shared" si="2284"/>
        <v>#REF!</v>
      </c>
      <c r="AI4141" s="26" t="e">
        <f t="shared" si="2290"/>
        <v>#REF!</v>
      </c>
      <c r="AJ4141" s="22" t="e">
        <f t="shared" si="2290"/>
        <v>#REF!</v>
      </c>
      <c r="AK4141" s="25" t="e">
        <f t="shared" si="2285"/>
        <v>#REF!</v>
      </c>
      <c r="AL4141" s="59">
        <f t="shared" si="2286"/>
        <v>39693</v>
      </c>
      <c r="AM4141" s="2"/>
    </row>
    <row r="4142" spans="1:39" ht="11.25" x14ac:dyDescent="0.2">
      <c r="A4142" s="2" t="s">
        <v>5</v>
      </c>
      <c r="B4142" s="2" t="str">
        <f t="shared" si="2276"/>
        <v>CACY2008</v>
      </c>
      <c r="C4142" s="2" t="s">
        <v>32</v>
      </c>
      <c r="D4142" s="4">
        <v>39692</v>
      </c>
      <c r="K4142" s="54">
        <f t="shared" si="2288"/>
        <v>0</v>
      </c>
      <c r="T4142" s="53">
        <v>2</v>
      </c>
      <c r="U4142" s="54">
        <v>11</v>
      </c>
      <c r="V4142" s="55">
        <v>3923</v>
      </c>
      <c r="W4142" s="48">
        <f t="shared" si="2287"/>
        <v>1893</v>
      </c>
      <c r="X4142" s="32">
        <v>47128</v>
      </c>
      <c r="Y4142" s="31">
        <f t="shared" si="2277"/>
        <v>8.3241385163809203E-2</v>
      </c>
      <c r="Z4142" s="30">
        <f t="shared" si="2278"/>
        <v>2.3340689186895263E-4</v>
      </c>
      <c r="AA4142" s="10">
        <f t="shared" si="2282"/>
        <v>356.63636363636368</v>
      </c>
      <c r="AB4142" s="9" t="str">
        <f t="shared" si="2281"/>
        <v>U E</v>
      </c>
      <c r="AC4142" s="28">
        <f t="shared" si="2279"/>
        <v>8.3241385163809203E-2</v>
      </c>
      <c r="AD4142" s="29">
        <f t="shared" si="2280"/>
        <v>2.3340689186895263E-4</v>
      </c>
      <c r="AE4142" s="15">
        <f t="shared" si="2283"/>
        <v>356.63636363636368</v>
      </c>
      <c r="AF4142" s="27" t="e">
        <f t="shared" si="2289"/>
        <v>#REF!</v>
      </c>
      <c r="AG4142" s="7" t="e">
        <f t="shared" si="2289"/>
        <v>#REF!</v>
      </c>
      <c r="AH4142" s="17" t="e">
        <f t="shared" si="2284"/>
        <v>#REF!</v>
      </c>
      <c r="AI4142" s="26" t="e">
        <f t="shared" si="2290"/>
        <v>#REF!</v>
      </c>
      <c r="AJ4142" s="22" t="e">
        <f t="shared" si="2290"/>
        <v>#REF!</v>
      </c>
      <c r="AK4142" s="25" t="e">
        <f t="shared" si="2285"/>
        <v>#REF!</v>
      </c>
      <c r="AL4142" s="59">
        <f t="shared" si="2286"/>
        <v>39692</v>
      </c>
      <c r="AM4142" s="2"/>
    </row>
    <row r="4143" spans="1:39" ht="11.25" x14ac:dyDescent="0.2">
      <c r="A4143" s="2" t="s">
        <v>5</v>
      </c>
      <c r="B4143" s="2" t="str">
        <f t="shared" si="2276"/>
        <v>CACY2008</v>
      </c>
      <c r="C4143" s="2" t="s">
        <v>32</v>
      </c>
      <c r="D4143" s="4">
        <v>39691</v>
      </c>
      <c r="G4143" s="69">
        <v>90</v>
      </c>
      <c r="H4143" s="71">
        <v>1.1080000000000001</v>
      </c>
      <c r="I4143" s="76">
        <v>85</v>
      </c>
      <c r="K4143" s="54">
        <f t="shared" si="2288"/>
        <v>0</v>
      </c>
      <c r="T4143" s="53">
        <v>4</v>
      </c>
      <c r="U4143" s="54">
        <v>78</v>
      </c>
      <c r="V4143" s="55">
        <v>17862</v>
      </c>
      <c r="W4143" s="48">
        <f t="shared" si="2287"/>
        <v>1905</v>
      </c>
      <c r="X4143" s="32">
        <v>47128</v>
      </c>
      <c r="Y4143" s="31">
        <f t="shared" si="2277"/>
        <v>0.37901035477847567</v>
      </c>
      <c r="Z4143" s="30">
        <f t="shared" si="2278"/>
        <v>1.6550670514343916E-3</v>
      </c>
      <c r="AA4143" s="10">
        <f t="shared" si="2282"/>
        <v>229</v>
      </c>
      <c r="AB4143" s="9" t="str">
        <f t="shared" si="2281"/>
        <v>U E</v>
      </c>
      <c r="AC4143" s="28">
        <f t="shared" si="2279"/>
        <v>0.37901035477847567</v>
      </c>
      <c r="AD4143" s="29">
        <f t="shared" si="2280"/>
        <v>1.6550670514343916E-3</v>
      </c>
      <c r="AE4143" s="15">
        <f t="shared" si="2283"/>
        <v>229</v>
      </c>
      <c r="AF4143" s="27" t="e">
        <f t="shared" si="2289"/>
        <v>#REF!</v>
      </c>
      <c r="AG4143" s="7" t="e">
        <f t="shared" si="2289"/>
        <v>#REF!</v>
      </c>
      <c r="AH4143" s="17" t="e">
        <f t="shared" si="2284"/>
        <v>#REF!</v>
      </c>
      <c r="AI4143" s="26" t="e">
        <f t="shared" si="2290"/>
        <v>#REF!</v>
      </c>
      <c r="AJ4143" s="22" t="e">
        <f t="shared" si="2290"/>
        <v>#REF!</v>
      </c>
      <c r="AK4143" s="25" t="e">
        <f t="shared" si="2285"/>
        <v>#REF!</v>
      </c>
      <c r="AL4143" s="59">
        <f t="shared" si="2286"/>
        <v>39691</v>
      </c>
      <c r="AM4143" s="2"/>
    </row>
    <row r="4144" spans="1:39" ht="11.25" x14ac:dyDescent="0.2">
      <c r="A4144" s="2" t="s">
        <v>5</v>
      </c>
      <c r="B4144" s="2" t="str">
        <f t="shared" si="2276"/>
        <v>CACY2008</v>
      </c>
      <c r="C4144" s="2" t="s">
        <v>32</v>
      </c>
      <c r="D4144" s="4">
        <v>39690</v>
      </c>
      <c r="K4144" s="54">
        <f t="shared" si="2288"/>
        <v>0</v>
      </c>
      <c r="T4144" s="53">
        <v>3</v>
      </c>
      <c r="U4144" s="54">
        <v>43</v>
      </c>
      <c r="V4144" s="55">
        <v>2387</v>
      </c>
      <c r="W4144" s="48">
        <f t="shared" si="2287"/>
        <v>1903</v>
      </c>
      <c r="X4144" s="32">
        <v>47128</v>
      </c>
      <c r="Y4144" s="31">
        <f t="shared" si="2277"/>
        <v>5.0649295535562723E-2</v>
      </c>
      <c r="Z4144" s="30">
        <f t="shared" si="2278"/>
        <v>9.1240875912408756E-4</v>
      </c>
      <c r="AA4144" s="10">
        <f t="shared" si="2282"/>
        <v>55.511627906976749</v>
      </c>
      <c r="AB4144" s="9" t="str">
        <f t="shared" si="2281"/>
        <v>U E</v>
      </c>
      <c r="AC4144" s="28">
        <f t="shared" si="2279"/>
        <v>5.0649295535562723E-2</v>
      </c>
      <c r="AD4144" s="29">
        <f t="shared" si="2280"/>
        <v>9.1240875912408756E-4</v>
      </c>
      <c r="AE4144" s="15">
        <f t="shared" si="2283"/>
        <v>55.511627906976749</v>
      </c>
      <c r="AF4144" s="27" t="e">
        <f t="shared" si="2289"/>
        <v>#REF!</v>
      </c>
      <c r="AG4144" s="7" t="e">
        <f t="shared" si="2289"/>
        <v>#REF!</v>
      </c>
      <c r="AH4144" s="17" t="e">
        <f t="shared" si="2284"/>
        <v>#REF!</v>
      </c>
      <c r="AI4144" s="26" t="e">
        <f t="shared" si="2290"/>
        <v>#REF!</v>
      </c>
      <c r="AJ4144" s="22" t="e">
        <f t="shared" si="2290"/>
        <v>#REF!</v>
      </c>
      <c r="AK4144" s="25" t="e">
        <f t="shared" si="2285"/>
        <v>#REF!</v>
      </c>
      <c r="AL4144" s="59">
        <f t="shared" si="2286"/>
        <v>39690</v>
      </c>
      <c r="AM4144" s="2"/>
    </row>
    <row r="4145" spans="1:39" ht="11.25" x14ac:dyDescent="0.2">
      <c r="A4145" s="2" t="s">
        <v>5</v>
      </c>
      <c r="B4145" s="2" t="str">
        <f t="shared" si="2276"/>
        <v>CACY2008</v>
      </c>
      <c r="C4145" s="2" t="s">
        <v>32</v>
      </c>
      <c r="D4145" s="4">
        <v>39689</v>
      </c>
      <c r="K4145" s="54">
        <f t="shared" si="2288"/>
        <v>0</v>
      </c>
      <c r="T4145" s="53">
        <v>1</v>
      </c>
      <c r="U4145" s="54">
        <v>1</v>
      </c>
      <c r="V4145" s="55">
        <v>131</v>
      </c>
      <c r="W4145" s="48">
        <f t="shared" si="2287"/>
        <v>1901</v>
      </c>
      <c r="X4145" s="32">
        <v>47128</v>
      </c>
      <c r="Y4145" s="31">
        <f t="shared" si="2277"/>
        <v>2.7796638940757088E-3</v>
      </c>
      <c r="Z4145" s="30">
        <f t="shared" si="2278"/>
        <v>2.1218808351722967E-5</v>
      </c>
      <c r="AA4145" s="10">
        <f t="shared" si="2282"/>
        <v>131</v>
      </c>
      <c r="AB4145" s="9" t="str">
        <f t="shared" si="2281"/>
        <v>U E</v>
      </c>
      <c r="AC4145" s="28">
        <f t="shared" si="2279"/>
        <v>2.7796638940757088E-3</v>
      </c>
      <c r="AD4145" s="29">
        <f t="shared" si="2280"/>
        <v>2.1218808351722967E-5</v>
      </c>
      <c r="AE4145" s="15">
        <f t="shared" si="2283"/>
        <v>131</v>
      </c>
      <c r="AF4145" s="27" t="e">
        <f t="shared" si="2289"/>
        <v>#REF!</v>
      </c>
      <c r="AG4145" s="7" t="e">
        <f t="shared" si="2289"/>
        <v>#REF!</v>
      </c>
      <c r="AH4145" s="17" t="e">
        <f t="shared" si="2284"/>
        <v>#REF!</v>
      </c>
      <c r="AI4145" s="26" t="e">
        <f t="shared" si="2290"/>
        <v>#REF!</v>
      </c>
      <c r="AJ4145" s="22" t="e">
        <f t="shared" si="2290"/>
        <v>#REF!</v>
      </c>
      <c r="AK4145" s="25" t="e">
        <f t="shared" si="2285"/>
        <v>#REF!</v>
      </c>
      <c r="AL4145" s="59">
        <f t="shared" si="2286"/>
        <v>39689</v>
      </c>
      <c r="AM4145" s="2"/>
    </row>
    <row r="4146" spans="1:39" ht="11.25" x14ac:dyDescent="0.2">
      <c r="A4146" s="2" t="s">
        <v>5</v>
      </c>
      <c r="B4146" s="2" t="str">
        <f t="shared" si="2276"/>
        <v>CACY2008</v>
      </c>
      <c r="C4146" s="2" t="s">
        <v>32</v>
      </c>
      <c r="D4146" s="4">
        <v>39688</v>
      </c>
      <c r="K4146" s="54">
        <f t="shared" si="2288"/>
        <v>0</v>
      </c>
      <c r="T4146" s="53">
        <v>2</v>
      </c>
      <c r="U4146" s="54">
        <v>3</v>
      </c>
      <c r="V4146" s="55">
        <v>459</v>
      </c>
      <c r="W4146" s="48">
        <f t="shared" si="2287"/>
        <v>1907</v>
      </c>
      <c r="X4146" s="32">
        <v>47128</v>
      </c>
      <c r="Y4146" s="31">
        <f t="shared" si="2277"/>
        <v>9.7394330334408426E-3</v>
      </c>
      <c r="Z4146" s="30">
        <f t="shared" si="2278"/>
        <v>6.3656425055168907E-5</v>
      </c>
      <c r="AA4146" s="10">
        <f t="shared" si="2282"/>
        <v>153</v>
      </c>
      <c r="AB4146" s="9" t="str">
        <f t="shared" si="2281"/>
        <v>U E</v>
      </c>
      <c r="AC4146" s="28">
        <f t="shared" si="2279"/>
        <v>9.7394330334408426E-3</v>
      </c>
      <c r="AD4146" s="29">
        <f t="shared" si="2280"/>
        <v>6.3656425055168907E-5</v>
      </c>
      <c r="AE4146" s="15">
        <f t="shared" si="2283"/>
        <v>153</v>
      </c>
      <c r="AF4146" s="27" t="e">
        <f t="shared" si="2289"/>
        <v>#REF!</v>
      </c>
      <c r="AG4146" s="7" t="e">
        <f t="shared" si="2289"/>
        <v>#REF!</v>
      </c>
      <c r="AH4146" s="17" t="e">
        <f t="shared" si="2284"/>
        <v>#REF!</v>
      </c>
      <c r="AI4146" s="26" t="e">
        <f t="shared" si="2290"/>
        <v>#REF!</v>
      </c>
      <c r="AJ4146" s="22" t="e">
        <f t="shared" si="2290"/>
        <v>#REF!</v>
      </c>
      <c r="AK4146" s="25" t="e">
        <f t="shared" si="2285"/>
        <v>#REF!</v>
      </c>
      <c r="AL4146" s="59">
        <f t="shared" si="2286"/>
        <v>39688</v>
      </c>
      <c r="AM4146" s="2"/>
    </row>
    <row r="4147" spans="1:39" ht="11.25" x14ac:dyDescent="0.2">
      <c r="A4147" s="2" t="s">
        <v>5</v>
      </c>
      <c r="B4147" s="2" t="str">
        <f t="shared" si="2276"/>
        <v>CACY2008</v>
      </c>
      <c r="C4147" s="2" t="s">
        <v>32</v>
      </c>
      <c r="D4147" s="4">
        <v>39687</v>
      </c>
      <c r="K4147" s="54">
        <f t="shared" si="2288"/>
        <v>0</v>
      </c>
      <c r="T4147" s="53">
        <v>6</v>
      </c>
      <c r="U4147" s="54">
        <v>488</v>
      </c>
      <c r="V4147" s="55">
        <v>123570</v>
      </c>
      <c r="W4147" s="48">
        <f t="shared" si="2287"/>
        <v>1908</v>
      </c>
      <c r="X4147" s="32">
        <v>47128</v>
      </c>
      <c r="Y4147" s="31">
        <f t="shared" si="2277"/>
        <v>2.6220081480224069</v>
      </c>
      <c r="Z4147" s="30">
        <f t="shared" si="2278"/>
        <v>1.0354778475640808E-2</v>
      </c>
      <c r="AA4147" s="10">
        <f t="shared" si="2282"/>
        <v>253.21721311475409</v>
      </c>
      <c r="AB4147" s="9" t="str">
        <f t="shared" si="2281"/>
        <v>U E</v>
      </c>
      <c r="AC4147" s="28">
        <f t="shared" si="2279"/>
        <v>2.6220081480224069</v>
      </c>
      <c r="AD4147" s="29">
        <f t="shared" si="2280"/>
        <v>1.0354778475640808E-2</v>
      </c>
      <c r="AE4147" s="15">
        <f t="shared" si="2283"/>
        <v>253.21721311475409</v>
      </c>
      <c r="AF4147" s="27" t="e">
        <f t="shared" si="2289"/>
        <v>#REF!</v>
      </c>
      <c r="AG4147" s="7" t="e">
        <f t="shared" si="2289"/>
        <v>#REF!</v>
      </c>
      <c r="AH4147" s="17" t="e">
        <f t="shared" si="2284"/>
        <v>#REF!</v>
      </c>
      <c r="AI4147" s="26" t="e">
        <f t="shared" si="2290"/>
        <v>#REF!</v>
      </c>
      <c r="AJ4147" s="22" t="e">
        <f t="shared" si="2290"/>
        <v>#REF!</v>
      </c>
      <c r="AK4147" s="25" t="e">
        <f t="shared" si="2285"/>
        <v>#REF!</v>
      </c>
      <c r="AL4147" s="59">
        <f t="shared" si="2286"/>
        <v>39687</v>
      </c>
      <c r="AM4147" s="2"/>
    </row>
    <row r="4148" spans="1:39" ht="11.25" x14ac:dyDescent="0.2">
      <c r="A4148" s="2" t="s">
        <v>5</v>
      </c>
      <c r="B4148" s="2" t="str">
        <f t="shared" si="2276"/>
        <v>CACY2008</v>
      </c>
      <c r="C4148" s="2" t="s">
        <v>32</v>
      </c>
      <c r="D4148" s="4">
        <v>39686</v>
      </c>
      <c r="K4148" s="54">
        <f t="shared" si="2288"/>
        <v>0</v>
      </c>
      <c r="T4148" s="53">
        <v>3</v>
      </c>
      <c r="U4148" s="54">
        <v>10</v>
      </c>
      <c r="V4148" s="55">
        <v>1353</v>
      </c>
      <c r="W4148" s="48">
        <f t="shared" si="2287"/>
        <v>1904</v>
      </c>
      <c r="X4148" s="32">
        <v>47128</v>
      </c>
      <c r="Y4148" s="31">
        <f t="shared" si="2277"/>
        <v>2.8709047699881175E-2</v>
      </c>
      <c r="Z4148" s="30">
        <f t="shared" si="2278"/>
        <v>2.1218808351722968E-4</v>
      </c>
      <c r="AA4148" s="10">
        <f t="shared" si="2282"/>
        <v>135.30000000000001</v>
      </c>
      <c r="AB4148" s="9" t="str">
        <f t="shared" si="2281"/>
        <v>U E</v>
      </c>
      <c r="AC4148" s="28">
        <f t="shared" si="2279"/>
        <v>2.8709047699881175E-2</v>
      </c>
      <c r="AD4148" s="29">
        <f t="shared" si="2280"/>
        <v>2.1218808351722968E-4</v>
      </c>
      <c r="AE4148" s="15">
        <f t="shared" si="2283"/>
        <v>135.30000000000001</v>
      </c>
      <c r="AF4148" s="27" t="e">
        <f t="shared" si="2289"/>
        <v>#REF!</v>
      </c>
      <c r="AG4148" s="7" t="e">
        <f t="shared" si="2289"/>
        <v>#REF!</v>
      </c>
      <c r="AH4148" s="17" t="e">
        <f t="shared" si="2284"/>
        <v>#REF!</v>
      </c>
      <c r="AI4148" s="26" t="e">
        <f t="shared" si="2290"/>
        <v>#REF!</v>
      </c>
      <c r="AJ4148" s="22" t="e">
        <f t="shared" si="2290"/>
        <v>#REF!</v>
      </c>
      <c r="AK4148" s="25" t="e">
        <f t="shared" si="2285"/>
        <v>#REF!</v>
      </c>
      <c r="AL4148" s="59">
        <f t="shared" si="2286"/>
        <v>39686</v>
      </c>
      <c r="AM4148" s="2"/>
    </row>
    <row r="4149" spans="1:39" ht="11.25" x14ac:dyDescent="0.2">
      <c r="A4149" s="2" t="s">
        <v>5</v>
      </c>
      <c r="B4149" s="2" t="str">
        <f t="shared" ref="B4149:B4212" si="2291">CONCATENATE(A4149,C4149)</f>
        <v>CACY2008</v>
      </c>
      <c r="C4149" s="2" t="s">
        <v>32</v>
      </c>
      <c r="D4149" s="4">
        <v>39685</v>
      </c>
      <c r="K4149" s="54">
        <f t="shared" si="2288"/>
        <v>0</v>
      </c>
      <c r="T4149" s="53">
        <v>5</v>
      </c>
      <c r="U4149" s="54">
        <v>34</v>
      </c>
      <c r="V4149" s="55">
        <v>8972</v>
      </c>
      <c r="W4149" s="48">
        <f t="shared" si="2287"/>
        <v>1902</v>
      </c>
      <c r="X4149" s="32">
        <v>47128</v>
      </c>
      <c r="Y4149" s="31">
        <f t="shared" ref="Y4149:Y4212" si="2292">V4149/X4149</f>
        <v>0.19037514853165846</v>
      </c>
      <c r="Z4149" s="30">
        <f t="shared" ref="Z4149:Z4212" si="2293">U4149/X4149</f>
        <v>7.2143948395858094E-4</v>
      </c>
      <c r="AA4149" s="10">
        <f t="shared" si="2282"/>
        <v>263.88235294117646</v>
      </c>
      <c r="AB4149" s="9" t="str">
        <f t="shared" si="2281"/>
        <v>U E</v>
      </c>
      <c r="AC4149" s="28">
        <f t="shared" ref="AC4149:AC4212" si="2294">IF($AB4149="U E",$Y4149,(V4149-E4149)/X4149)</f>
        <v>0.19037514853165846</v>
      </c>
      <c r="AD4149" s="29">
        <f t="shared" ref="AD4149:AD4212" si="2295">IF($AB4149="U E",$Z4149,(U4149-F4149)/X4149)</f>
        <v>7.2143948395858094E-4</v>
      </c>
      <c r="AE4149" s="15">
        <f t="shared" si="2283"/>
        <v>263.88235294117646</v>
      </c>
      <c r="AF4149" s="27" t="e">
        <f t="shared" si="2289"/>
        <v>#REF!</v>
      </c>
      <c r="AG4149" s="7" t="e">
        <f t="shared" si="2289"/>
        <v>#REF!</v>
      </c>
      <c r="AH4149" s="17" t="e">
        <f t="shared" si="2284"/>
        <v>#REF!</v>
      </c>
      <c r="AI4149" s="26" t="e">
        <f t="shared" si="2290"/>
        <v>#REF!</v>
      </c>
      <c r="AJ4149" s="22" t="e">
        <f t="shared" si="2290"/>
        <v>#REF!</v>
      </c>
      <c r="AK4149" s="25" t="e">
        <f t="shared" si="2285"/>
        <v>#REF!</v>
      </c>
      <c r="AL4149" s="59">
        <f t="shared" si="2286"/>
        <v>39685</v>
      </c>
      <c r="AM4149" s="2"/>
    </row>
    <row r="4150" spans="1:39" ht="11.25" x14ac:dyDescent="0.2">
      <c r="A4150" s="2" t="s">
        <v>5</v>
      </c>
      <c r="B4150" s="2" t="str">
        <f t="shared" si="2291"/>
        <v>CACY2008</v>
      </c>
      <c r="C4150" s="2" t="s">
        <v>32</v>
      </c>
      <c r="D4150" s="4">
        <v>39684</v>
      </c>
      <c r="K4150" s="54">
        <f t="shared" si="2288"/>
        <v>0</v>
      </c>
      <c r="T4150" s="53">
        <v>1</v>
      </c>
      <c r="U4150" s="54">
        <v>1</v>
      </c>
      <c r="V4150" s="55">
        <v>147</v>
      </c>
      <c r="W4150" s="48">
        <f t="shared" si="2287"/>
        <v>1904</v>
      </c>
      <c r="X4150" s="32">
        <v>47128</v>
      </c>
      <c r="Y4150" s="31">
        <f t="shared" si="2292"/>
        <v>3.1191648277032764E-3</v>
      </c>
      <c r="Z4150" s="30">
        <f t="shared" si="2293"/>
        <v>2.1218808351722967E-5</v>
      </c>
      <c r="AA4150" s="10">
        <f t="shared" si="2282"/>
        <v>147</v>
      </c>
      <c r="AB4150" s="9" t="str">
        <f t="shared" si="2281"/>
        <v>U E</v>
      </c>
      <c r="AC4150" s="28">
        <f t="shared" si="2294"/>
        <v>3.1191648277032764E-3</v>
      </c>
      <c r="AD4150" s="29">
        <f t="shared" si="2295"/>
        <v>2.1218808351722967E-5</v>
      </c>
      <c r="AE4150" s="15">
        <f t="shared" si="2283"/>
        <v>147</v>
      </c>
      <c r="AF4150" s="27" t="e">
        <f t="shared" si="2289"/>
        <v>#REF!</v>
      </c>
      <c r="AG4150" s="7" t="e">
        <f t="shared" si="2289"/>
        <v>#REF!</v>
      </c>
      <c r="AH4150" s="17" t="e">
        <f t="shared" si="2284"/>
        <v>#REF!</v>
      </c>
      <c r="AI4150" s="26" t="e">
        <f t="shared" si="2290"/>
        <v>#REF!</v>
      </c>
      <c r="AJ4150" s="22" t="e">
        <f t="shared" si="2290"/>
        <v>#REF!</v>
      </c>
      <c r="AK4150" s="25" t="e">
        <f t="shared" si="2285"/>
        <v>#REF!</v>
      </c>
      <c r="AL4150" s="59">
        <f t="shared" si="2286"/>
        <v>39684</v>
      </c>
      <c r="AM4150" s="2"/>
    </row>
    <row r="4151" spans="1:39" ht="11.25" x14ac:dyDescent="0.2">
      <c r="A4151" s="2" t="s">
        <v>5</v>
      </c>
      <c r="B4151" s="2" t="str">
        <f t="shared" si="2291"/>
        <v>CACY2008</v>
      </c>
      <c r="C4151" s="2" t="s">
        <v>32</v>
      </c>
      <c r="D4151" s="4">
        <v>39683</v>
      </c>
      <c r="K4151" s="54">
        <f t="shared" si="2288"/>
        <v>0</v>
      </c>
      <c r="T4151" s="53">
        <v>20</v>
      </c>
      <c r="U4151" s="54">
        <v>8128</v>
      </c>
      <c r="V4151" s="55">
        <v>677884</v>
      </c>
      <c r="W4151" s="48">
        <f t="shared" si="2287"/>
        <v>1912</v>
      </c>
      <c r="X4151" s="32">
        <v>47128</v>
      </c>
      <c r="Y4151" s="31">
        <f t="shared" si="2292"/>
        <v>14.383890680699372</v>
      </c>
      <c r="Z4151" s="30">
        <f t="shared" si="2293"/>
        <v>0.17246647428280429</v>
      </c>
      <c r="AA4151" s="10">
        <f t="shared" si="2282"/>
        <v>83.401082677165348</v>
      </c>
      <c r="AB4151" s="9" t="str">
        <f t="shared" si="2281"/>
        <v>U E</v>
      </c>
      <c r="AC4151" s="28">
        <f t="shared" si="2294"/>
        <v>14.383890680699372</v>
      </c>
      <c r="AD4151" s="29">
        <f t="shared" si="2295"/>
        <v>0.17246647428280429</v>
      </c>
      <c r="AE4151" s="15">
        <f t="shared" si="2283"/>
        <v>83.401082677165348</v>
      </c>
      <c r="AF4151" s="27" t="e">
        <f t="shared" si="2289"/>
        <v>#REF!</v>
      </c>
      <c r="AG4151" s="7" t="e">
        <f t="shared" si="2289"/>
        <v>#REF!</v>
      </c>
      <c r="AH4151" s="17" t="e">
        <f t="shared" si="2284"/>
        <v>#REF!</v>
      </c>
      <c r="AI4151" s="26" t="e">
        <f t="shared" si="2290"/>
        <v>#REF!</v>
      </c>
      <c r="AJ4151" s="22" t="e">
        <f t="shared" si="2290"/>
        <v>#REF!</v>
      </c>
      <c r="AK4151" s="25" t="e">
        <f t="shared" si="2285"/>
        <v>#REF!</v>
      </c>
      <c r="AL4151" s="59">
        <f t="shared" si="2286"/>
        <v>39683</v>
      </c>
      <c r="AM4151" s="2"/>
    </row>
    <row r="4152" spans="1:39" ht="11.25" x14ac:dyDescent="0.2">
      <c r="A4152" s="2" t="s">
        <v>5</v>
      </c>
      <c r="B4152" s="2" t="str">
        <f t="shared" si="2291"/>
        <v>CACY2008</v>
      </c>
      <c r="C4152" s="2" t="s">
        <v>32</v>
      </c>
      <c r="D4152" s="4">
        <v>39682</v>
      </c>
      <c r="K4152" s="54">
        <f t="shared" si="2288"/>
        <v>0</v>
      </c>
      <c r="T4152" s="53">
        <v>1</v>
      </c>
      <c r="U4152" s="54">
        <v>1</v>
      </c>
      <c r="V4152" s="55">
        <v>44</v>
      </c>
      <c r="W4152" s="48">
        <f t="shared" si="2287"/>
        <v>1892</v>
      </c>
      <c r="X4152" s="32">
        <v>47128</v>
      </c>
      <c r="Y4152" s="31">
        <f t="shared" si="2292"/>
        <v>9.3362756747581051E-4</v>
      </c>
      <c r="Z4152" s="30">
        <f t="shared" si="2293"/>
        <v>2.1218808351722967E-5</v>
      </c>
      <c r="AA4152" s="10">
        <f t="shared" si="2282"/>
        <v>44</v>
      </c>
      <c r="AB4152" s="9" t="str">
        <f t="shared" si="2281"/>
        <v>U E</v>
      </c>
      <c r="AC4152" s="28">
        <f t="shared" si="2294"/>
        <v>9.3362756747581051E-4</v>
      </c>
      <c r="AD4152" s="29">
        <f t="shared" si="2295"/>
        <v>2.1218808351722967E-5</v>
      </c>
      <c r="AE4152" s="15">
        <f t="shared" si="2283"/>
        <v>44</v>
      </c>
      <c r="AF4152" s="27" t="e">
        <f t="shared" si="2289"/>
        <v>#REF!</v>
      </c>
      <c r="AG4152" s="7" t="e">
        <f t="shared" si="2289"/>
        <v>#REF!</v>
      </c>
      <c r="AH4152" s="17" t="e">
        <f t="shared" si="2284"/>
        <v>#REF!</v>
      </c>
      <c r="AI4152" s="26" t="e">
        <f t="shared" si="2290"/>
        <v>#REF!</v>
      </c>
      <c r="AJ4152" s="22" t="e">
        <f t="shared" si="2290"/>
        <v>#REF!</v>
      </c>
      <c r="AK4152" s="25" t="e">
        <f t="shared" si="2285"/>
        <v>#REF!</v>
      </c>
      <c r="AL4152" s="59">
        <f t="shared" si="2286"/>
        <v>39682</v>
      </c>
      <c r="AM4152" s="2"/>
    </row>
    <row r="4153" spans="1:39" ht="11.25" x14ac:dyDescent="0.2">
      <c r="A4153" s="2" t="s">
        <v>5</v>
      </c>
      <c r="B4153" s="2" t="str">
        <f t="shared" si="2291"/>
        <v>CACY2008</v>
      </c>
      <c r="C4153" s="2" t="s">
        <v>32</v>
      </c>
      <c r="D4153" s="4">
        <v>39681</v>
      </c>
      <c r="K4153" s="54">
        <f t="shared" si="2288"/>
        <v>0</v>
      </c>
      <c r="T4153" s="53">
        <v>6</v>
      </c>
      <c r="U4153" s="54">
        <v>1459</v>
      </c>
      <c r="V4153" s="55">
        <v>302895</v>
      </c>
      <c r="W4153" s="48">
        <f t="shared" si="2287"/>
        <v>1892</v>
      </c>
      <c r="X4153" s="32">
        <v>47128</v>
      </c>
      <c r="Y4153" s="31">
        <f t="shared" si="2292"/>
        <v>6.427070955695128</v>
      </c>
      <c r="Z4153" s="30">
        <f t="shared" si="2293"/>
        <v>3.0958241385163808E-2</v>
      </c>
      <c r="AA4153" s="10">
        <f t="shared" si="2282"/>
        <v>207.60452364633312</v>
      </c>
      <c r="AB4153" s="9" t="str">
        <f t="shared" si="2281"/>
        <v>U E</v>
      </c>
      <c r="AC4153" s="28">
        <f t="shared" si="2294"/>
        <v>6.427070955695128</v>
      </c>
      <c r="AD4153" s="29">
        <f t="shared" si="2295"/>
        <v>3.0958241385163808E-2</v>
      </c>
      <c r="AE4153" s="15">
        <f t="shared" si="2283"/>
        <v>207.60452364633312</v>
      </c>
      <c r="AF4153" s="27" t="e">
        <f t="shared" si="2289"/>
        <v>#REF!</v>
      </c>
      <c r="AG4153" s="7" t="e">
        <f t="shared" si="2289"/>
        <v>#REF!</v>
      </c>
      <c r="AH4153" s="17" t="e">
        <f t="shared" si="2284"/>
        <v>#REF!</v>
      </c>
      <c r="AI4153" s="26" t="e">
        <f t="shared" si="2290"/>
        <v>#REF!</v>
      </c>
      <c r="AJ4153" s="22" t="e">
        <f t="shared" si="2290"/>
        <v>#REF!</v>
      </c>
      <c r="AK4153" s="25" t="e">
        <f t="shared" si="2285"/>
        <v>#REF!</v>
      </c>
      <c r="AL4153" s="59">
        <f t="shared" si="2286"/>
        <v>39681</v>
      </c>
      <c r="AM4153" s="2"/>
    </row>
    <row r="4154" spans="1:39" ht="11.25" x14ac:dyDescent="0.2">
      <c r="A4154" s="2" t="s">
        <v>5</v>
      </c>
      <c r="B4154" s="2" t="str">
        <f t="shared" si="2291"/>
        <v>CACY2008</v>
      </c>
      <c r="C4154" s="2" t="s">
        <v>32</v>
      </c>
      <c r="D4154" s="4">
        <v>39680</v>
      </c>
      <c r="K4154" s="54">
        <f t="shared" si="2288"/>
        <v>0</v>
      </c>
      <c r="T4154" s="53">
        <v>7</v>
      </c>
      <c r="U4154" s="54">
        <v>2649</v>
      </c>
      <c r="V4154" s="55">
        <v>439593</v>
      </c>
      <c r="W4154" s="48">
        <f t="shared" si="2287"/>
        <v>1890</v>
      </c>
      <c r="X4154" s="32">
        <v>47128</v>
      </c>
      <c r="Y4154" s="31">
        <f t="shared" si="2292"/>
        <v>9.3276396197589548</v>
      </c>
      <c r="Z4154" s="30">
        <f t="shared" si="2293"/>
        <v>5.6208623323714138E-2</v>
      </c>
      <c r="AA4154" s="10">
        <f t="shared" si="2282"/>
        <v>165.94677236693093</v>
      </c>
      <c r="AB4154" s="9" t="str">
        <f t="shared" ref="AB4154:AB4217" si="2296">IF(E4154&gt;0,"M E","U E")</f>
        <v>U E</v>
      </c>
      <c r="AC4154" s="28">
        <f t="shared" si="2294"/>
        <v>9.3276396197589548</v>
      </c>
      <c r="AD4154" s="29">
        <f t="shared" si="2295"/>
        <v>5.6208623323714138E-2</v>
      </c>
      <c r="AE4154" s="15">
        <f t="shared" si="2283"/>
        <v>165.94677236693093</v>
      </c>
      <c r="AF4154" s="27" t="e">
        <f t="shared" si="2289"/>
        <v>#REF!</v>
      </c>
      <c r="AG4154" s="7" t="e">
        <f t="shared" si="2289"/>
        <v>#REF!</v>
      </c>
      <c r="AH4154" s="17" t="e">
        <f t="shared" si="2284"/>
        <v>#REF!</v>
      </c>
      <c r="AI4154" s="26" t="e">
        <f t="shared" si="2290"/>
        <v>#REF!</v>
      </c>
      <c r="AJ4154" s="22" t="e">
        <f t="shared" si="2290"/>
        <v>#REF!</v>
      </c>
      <c r="AK4154" s="25" t="e">
        <f t="shared" si="2285"/>
        <v>#REF!</v>
      </c>
      <c r="AL4154" s="59">
        <f t="shared" si="2286"/>
        <v>39680</v>
      </c>
      <c r="AM4154" s="2"/>
    </row>
    <row r="4155" spans="1:39" ht="11.25" x14ac:dyDescent="0.2">
      <c r="A4155" s="2" t="s">
        <v>5</v>
      </c>
      <c r="B4155" s="2" t="str">
        <f t="shared" si="2291"/>
        <v>CACY2008</v>
      </c>
      <c r="C4155" s="2" t="s">
        <v>32</v>
      </c>
      <c r="D4155" s="4">
        <v>39679</v>
      </c>
      <c r="K4155" s="54">
        <f t="shared" si="2288"/>
        <v>0</v>
      </c>
      <c r="T4155" s="53">
        <v>1</v>
      </c>
      <c r="U4155" s="54">
        <v>1</v>
      </c>
      <c r="V4155" s="55">
        <v>111</v>
      </c>
      <c r="W4155" s="48">
        <f t="shared" si="2287"/>
        <v>1892</v>
      </c>
      <c r="X4155" s="32">
        <v>47128</v>
      </c>
      <c r="Y4155" s="31">
        <f t="shared" si="2292"/>
        <v>2.3552877270412494E-3</v>
      </c>
      <c r="Z4155" s="30">
        <f t="shared" si="2293"/>
        <v>2.1218808351722967E-5</v>
      </c>
      <c r="AA4155" s="10">
        <f t="shared" si="2282"/>
        <v>111</v>
      </c>
      <c r="AB4155" s="9" t="str">
        <f t="shared" si="2296"/>
        <v>U E</v>
      </c>
      <c r="AC4155" s="28">
        <f t="shared" si="2294"/>
        <v>2.3552877270412494E-3</v>
      </c>
      <c r="AD4155" s="29">
        <f t="shared" si="2295"/>
        <v>2.1218808351722967E-5</v>
      </c>
      <c r="AE4155" s="15">
        <f t="shared" si="2283"/>
        <v>111</v>
      </c>
      <c r="AF4155" s="27" t="e">
        <f t="shared" si="2289"/>
        <v>#REF!</v>
      </c>
      <c r="AG4155" s="7" t="e">
        <f t="shared" si="2289"/>
        <v>#REF!</v>
      </c>
      <c r="AH4155" s="17" t="e">
        <f t="shared" si="2284"/>
        <v>#REF!</v>
      </c>
      <c r="AI4155" s="26" t="e">
        <f t="shared" si="2290"/>
        <v>#REF!</v>
      </c>
      <c r="AJ4155" s="22" t="e">
        <f t="shared" si="2290"/>
        <v>#REF!</v>
      </c>
      <c r="AK4155" s="25" t="e">
        <f t="shared" si="2285"/>
        <v>#REF!</v>
      </c>
      <c r="AL4155" s="59">
        <f t="shared" si="2286"/>
        <v>39679</v>
      </c>
      <c r="AM4155" s="2"/>
    </row>
    <row r="4156" spans="1:39" ht="11.25" x14ac:dyDescent="0.2">
      <c r="A4156" s="2" t="s">
        <v>5</v>
      </c>
      <c r="B4156" s="2" t="str">
        <f t="shared" si="2291"/>
        <v>CACY2008</v>
      </c>
      <c r="C4156" s="2" t="s">
        <v>32</v>
      </c>
      <c r="D4156" s="4">
        <v>39678</v>
      </c>
      <c r="K4156" s="54">
        <f t="shared" si="2288"/>
        <v>0</v>
      </c>
      <c r="T4156" s="53">
        <v>7</v>
      </c>
      <c r="U4156" s="54">
        <v>2145</v>
      </c>
      <c r="V4156" s="55">
        <v>63839</v>
      </c>
      <c r="W4156" s="48">
        <f t="shared" si="2287"/>
        <v>1921</v>
      </c>
      <c r="X4156" s="32">
        <v>47128</v>
      </c>
      <c r="Y4156" s="31">
        <f t="shared" si="2292"/>
        <v>1.3545875063656425</v>
      </c>
      <c r="Z4156" s="30">
        <f t="shared" si="2293"/>
        <v>4.5514343914445768E-2</v>
      </c>
      <c r="AA4156" s="10">
        <f t="shared" ref="AA4156:AA4219" si="2297">IF(Z4156=0,0,Y4156/Z4156)</f>
        <v>29.76177156177156</v>
      </c>
      <c r="AB4156" s="9" t="str">
        <f t="shared" si="2296"/>
        <v>U E</v>
      </c>
      <c r="AC4156" s="28">
        <f t="shared" si="2294"/>
        <v>1.3545875063656425</v>
      </c>
      <c r="AD4156" s="29">
        <f t="shared" si="2295"/>
        <v>4.5514343914445768E-2</v>
      </c>
      <c r="AE4156" s="15">
        <f t="shared" ref="AE4156:AE4219" si="2298">IF(AD4156=0,0,AC4156/AD4156)</f>
        <v>29.76177156177156</v>
      </c>
      <c r="AF4156" s="27" t="e">
        <f t="shared" si="2289"/>
        <v>#REF!</v>
      </c>
      <c r="AG4156" s="7" t="e">
        <f t="shared" si="2289"/>
        <v>#REF!</v>
      </c>
      <c r="AH4156" s="17" t="e">
        <f t="shared" ref="AH4156:AH4219" si="2299">AF4156/AG4156</f>
        <v>#REF!</v>
      </c>
      <c r="AI4156" s="26" t="e">
        <f t="shared" si="2290"/>
        <v>#REF!</v>
      </c>
      <c r="AJ4156" s="22" t="e">
        <f t="shared" si="2290"/>
        <v>#REF!</v>
      </c>
      <c r="AK4156" s="25" t="e">
        <f t="shared" ref="AK4156:AK4219" si="2300">AI4156/AJ4156</f>
        <v>#REF!</v>
      </c>
      <c r="AL4156" s="59">
        <f t="shared" si="2286"/>
        <v>39678</v>
      </c>
      <c r="AM4156" s="2"/>
    </row>
    <row r="4157" spans="1:39" ht="11.25" x14ac:dyDescent="0.2">
      <c r="A4157" s="2" t="s">
        <v>5</v>
      </c>
      <c r="B4157" s="2" t="str">
        <f t="shared" si="2291"/>
        <v>CACY2008</v>
      </c>
      <c r="C4157" s="2" t="s">
        <v>32</v>
      </c>
      <c r="D4157" s="4">
        <v>39677</v>
      </c>
      <c r="K4157" s="54">
        <f t="shared" si="2288"/>
        <v>0</v>
      </c>
      <c r="T4157" s="53"/>
      <c r="U4157" s="54"/>
      <c r="V4157" s="55"/>
      <c r="W4157" s="48">
        <f t="shared" si="2287"/>
        <v>1918</v>
      </c>
      <c r="X4157" s="32">
        <v>47128</v>
      </c>
      <c r="Y4157" s="31">
        <f t="shared" si="2292"/>
        <v>0</v>
      </c>
      <c r="Z4157" s="30">
        <f t="shared" si="2293"/>
        <v>0</v>
      </c>
      <c r="AA4157" s="10">
        <f t="shared" si="2297"/>
        <v>0</v>
      </c>
      <c r="AB4157" s="9" t="str">
        <f t="shared" si="2296"/>
        <v>U E</v>
      </c>
      <c r="AC4157" s="28">
        <f t="shared" si="2294"/>
        <v>0</v>
      </c>
      <c r="AD4157" s="29">
        <f t="shared" si="2295"/>
        <v>0</v>
      </c>
      <c r="AE4157" s="15">
        <f t="shared" si="2298"/>
        <v>0</v>
      </c>
      <c r="AF4157" s="27" t="e">
        <f t="shared" si="2289"/>
        <v>#REF!</v>
      </c>
      <c r="AG4157" s="7" t="e">
        <f t="shared" si="2289"/>
        <v>#REF!</v>
      </c>
      <c r="AH4157" s="17" t="e">
        <f t="shared" si="2299"/>
        <v>#REF!</v>
      </c>
      <c r="AI4157" s="26" t="e">
        <f t="shared" si="2290"/>
        <v>#REF!</v>
      </c>
      <c r="AJ4157" s="22" t="e">
        <f t="shared" si="2290"/>
        <v>#REF!</v>
      </c>
      <c r="AK4157" s="25" t="e">
        <f t="shared" si="2300"/>
        <v>#REF!</v>
      </c>
      <c r="AL4157" s="59">
        <f t="shared" si="2286"/>
        <v>39677</v>
      </c>
      <c r="AM4157" s="2"/>
    </row>
    <row r="4158" spans="1:39" ht="11.25" x14ac:dyDescent="0.2">
      <c r="A4158" s="2" t="s">
        <v>5</v>
      </c>
      <c r="B4158" s="2" t="str">
        <f t="shared" si="2291"/>
        <v>CACY2008</v>
      </c>
      <c r="C4158" s="2" t="s">
        <v>32</v>
      </c>
      <c r="D4158" s="4">
        <v>39676</v>
      </c>
      <c r="K4158" s="54">
        <f t="shared" si="2288"/>
        <v>0</v>
      </c>
      <c r="T4158" s="53">
        <v>3</v>
      </c>
      <c r="U4158" s="54">
        <v>17</v>
      </c>
      <c r="V4158" s="55">
        <v>2811</v>
      </c>
      <c r="W4158" s="48">
        <f t="shared" si="2287"/>
        <v>1922</v>
      </c>
      <c r="X4158" s="32">
        <v>47128</v>
      </c>
      <c r="Y4158" s="31">
        <f t="shared" si="2292"/>
        <v>5.9646070276693261E-2</v>
      </c>
      <c r="Z4158" s="30">
        <f t="shared" si="2293"/>
        <v>3.6071974197929047E-4</v>
      </c>
      <c r="AA4158" s="10">
        <f t="shared" si="2297"/>
        <v>165.35294117647058</v>
      </c>
      <c r="AB4158" s="9" t="str">
        <f t="shared" si="2296"/>
        <v>U E</v>
      </c>
      <c r="AC4158" s="28">
        <f t="shared" si="2294"/>
        <v>5.9646070276693261E-2</v>
      </c>
      <c r="AD4158" s="29">
        <f t="shared" si="2295"/>
        <v>3.6071974197929047E-4</v>
      </c>
      <c r="AE4158" s="15">
        <f t="shared" si="2298"/>
        <v>165.35294117647058</v>
      </c>
      <c r="AF4158" s="27" t="e">
        <f t="shared" si="2289"/>
        <v>#REF!</v>
      </c>
      <c r="AG4158" s="7" t="e">
        <f t="shared" si="2289"/>
        <v>#REF!</v>
      </c>
      <c r="AH4158" s="17" t="e">
        <f t="shared" si="2299"/>
        <v>#REF!</v>
      </c>
      <c r="AI4158" s="26" t="e">
        <f t="shared" si="2290"/>
        <v>#REF!</v>
      </c>
      <c r="AJ4158" s="22" t="e">
        <f t="shared" si="2290"/>
        <v>#REF!</v>
      </c>
      <c r="AK4158" s="25" t="e">
        <f t="shared" si="2300"/>
        <v>#REF!</v>
      </c>
      <c r="AL4158" s="59">
        <f t="shared" si="2286"/>
        <v>39676</v>
      </c>
      <c r="AM4158" s="2"/>
    </row>
    <row r="4159" spans="1:39" ht="11.25" x14ac:dyDescent="0.2">
      <c r="A4159" s="2" t="s">
        <v>5</v>
      </c>
      <c r="B4159" s="2" t="str">
        <f t="shared" si="2291"/>
        <v>CACY2008</v>
      </c>
      <c r="C4159" s="2" t="s">
        <v>32</v>
      </c>
      <c r="D4159" s="4">
        <v>39675</v>
      </c>
      <c r="K4159" s="54">
        <f t="shared" si="2288"/>
        <v>0</v>
      </c>
      <c r="T4159" s="53">
        <v>2</v>
      </c>
      <c r="U4159" s="54">
        <v>5</v>
      </c>
      <c r="V4159" s="55">
        <v>733</v>
      </c>
      <c r="W4159" s="48">
        <f t="shared" si="2287"/>
        <v>1923</v>
      </c>
      <c r="X4159" s="32">
        <v>47128</v>
      </c>
      <c r="Y4159" s="31">
        <f t="shared" si="2292"/>
        <v>1.5553386521812936E-2</v>
      </c>
      <c r="Z4159" s="30">
        <f t="shared" si="2293"/>
        <v>1.0609404175861484E-4</v>
      </c>
      <c r="AA4159" s="10">
        <f t="shared" si="2297"/>
        <v>146.6</v>
      </c>
      <c r="AB4159" s="9" t="str">
        <f t="shared" si="2296"/>
        <v>U E</v>
      </c>
      <c r="AC4159" s="28">
        <f t="shared" si="2294"/>
        <v>1.5553386521812936E-2</v>
      </c>
      <c r="AD4159" s="29">
        <f t="shared" si="2295"/>
        <v>1.0609404175861484E-4</v>
      </c>
      <c r="AE4159" s="15">
        <f t="shared" si="2298"/>
        <v>146.6</v>
      </c>
      <c r="AF4159" s="27" t="e">
        <f t="shared" si="2289"/>
        <v>#REF!</v>
      </c>
      <c r="AG4159" s="7" t="e">
        <f t="shared" si="2289"/>
        <v>#REF!</v>
      </c>
      <c r="AH4159" s="17" t="e">
        <f t="shared" si="2299"/>
        <v>#REF!</v>
      </c>
      <c r="AI4159" s="26" t="e">
        <f t="shared" si="2290"/>
        <v>#REF!</v>
      </c>
      <c r="AJ4159" s="22" t="e">
        <f t="shared" si="2290"/>
        <v>#REF!</v>
      </c>
      <c r="AK4159" s="25" t="e">
        <f t="shared" si="2300"/>
        <v>#REF!</v>
      </c>
      <c r="AL4159" s="59">
        <f t="shared" ref="AL4159:AL4222" si="2301">D4159</f>
        <v>39675</v>
      </c>
      <c r="AM4159" s="2"/>
    </row>
    <row r="4160" spans="1:39" ht="11.25" x14ac:dyDescent="0.2">
      <c r="A4160" s="2" t="s">
        <v>5</v>
      </c>
      <c r="B4160" s="2" t="str">
        <f t="shared" si="2291"/>
        <v>CACY2008</v>
      </c>
      <c r="C4160" s="2" t="s">
        <v>32</v>
      </c>
      <c r="D4160" s="4">
        <v>39674</v>
      </c>
      <c r="K4160" s="54">
        <f t="shared" si="2288"/>
        <v>0</v>
      </c>
      <c r="T4160" s="53">
        <v>2</v>
      </c>
      <c r="U4160" s="54">
        <v>2</v>
      </c>
      <c r="V4160" s="55">
        <v>218</v>
      </c>
      <c r="W4160" s="48">
        <f t="shared" ref="W4160:W4223" si="2302">SUM(T4160:T4514)</f>
        <v>1927</v>
      </c>
      <c r="X4160" s="32">
        <v>47128</v>
      </c>
      <c r="Y4160" s="31">
        <f t="shared" si="2292"/>
        <v>4.6257002206756071E-3</v>
      </c>
      <c r="Z4160" s="30">
        <f t="shared" si="2293"/>
        <v>4.2437616703445933E-5</v>
      </c>
      <c r="AA4160" s="10">
        <f t="shared" si="2297"/>
        <v>109.00000000000001</v>
      </c>
      <c r="AB4160" s="9" t="str">
        <f t="shared" si="2296"/>
        <v>U E</v>
      </c>
      <c r="AC4160" s="28">
        <f t="shared" si="2294"/>
        <v>4.6257002206756071E-3</v>
      </c>
      <c r="AD4160" s="29">
        <f t="shared" si="2295"/>
        <v>4.2437616703445933E-5</v>
      </c>
      <c r="AE4160" s="15">
        <f t="shared" si="2298"/>
        <v>109.00000000000001</v>
      </c>
      <c r="AF4160" s="27" t="e">
        <f t="shared" si="2289"/>
        <v>#REF!</v>
      </c>
      <c r="AG4160" s="7" t="e">
        <f t="shared" si="2289"/>
        <v>#REF!</v>
      </c>
      <c r="AH4160" s="17" t="e">
        <f t="shared" si="2299"/>
        <v>#REF!</v>
      </c>
      <c r="AI4160" s="26" t="e">
        <f t="shared" si="2290"/>
        <v>#REF!</v>
      </c>
      <c r="AJ4160" s="22" t="e">
        <f t="shared" si="2290"/>
        <v>#REF!</v>
      </c>
      <c r="AK4160" s="25" t="e">
        <f t="shared" si="2300"/>
        <v>#REF!</v>
      </c>
      <c r="AL4160" s="59">
        <f t="shared" si="2301"/>
        <v>39674</v>
      </c>
      <c r="AM4160" s="2"/>
    </row>
    <row r="4161" spans="1:39" ht="11.25" x14ac:dyDescent="0.2">
      <c r="A4161" s="2" t="s">
        <v>5</v>
      </c>
      <c r="B4161" s="2" t="str">
        <f t="shared" si="2291"/>
        <v>CACY2008</v>
      </c>
      <c r="C4161" s="2" t="s">
        <v>32</v>
      </c>
      <c r="D4161" s="4">
        <v>39673</v>
      </c>
      <c r="K4161" s="54">
        <f t="shared" si="2288"/>
        <v>0</v>
      </c>
      <c r="T4161" s="53">
        <v>2</v>
      </c>
      <c r="U4161" s="54">
        <v>20</v>
      </c>
      <c r="V4161" s="55">
        <v>1683</v>
      </c>
      <c r="W4161" s="48">
        <f t="shared" si="2302"/>
        <v>1926</v>
      </c>
      <c r="X4161" s="32">
        <v>47128</v>
      </c>
      <c r="Y4161" s="31">
        <f t="shared" si="2292"/>
        <v>3.5711254455949755E-2</v>
      </c>
      <c r="Z4161" s="30">
        <f t="shared" si="2293"/>
        <v>4.2437616703445936E-4</v>
      </c>
      <c r="AA4161" s="10">
        <f t="shared" si="2297"/>
        <v>84.15</v>
      </c>
      <c r="AB4161" s="9" t="str">
        <f t="shared" si="2296"/>
        <v>U E</v>
      </c>
      <c r="AC4161" s="28">
        <f t="shared" si="2294"/>
        <v>3.5711254455949755E-2</v>
      </c>
      <c r="AD4161" s="29">
        <f t="shared" si="2295"/>
        <v>4.2437616703445936E-4</v>
      </c>
      <c r="AE4161" s="15">
        <f t="shared" si="2298"/>
        <v>84.15</v>
      </c>
      <c r="AF4161" s="27" t="e">
        <f t="shared" si="2289"/>
        <v>#REF!</v>
      </c>
      <c r="AG4161" s="7" t="e">
        <f t="shared" si="2289"/>
        <v>#REF!</v>
      </c>
      <c r="AH4161" s="17" t="e">
        <f t="shared" si="2299"/>
        <v>#REF!</v>
      </c>
      <c r="AI4161" s="26" t="e">
        <f t="shared" si="2290"/>
        <v>#REF!</v>
      </c>
      <c r="AJ4161" s="22" t="e">
        <f t="shared" si="2290"/>
        <v>#REF!</v>
      </c>
      <c r="AK4161" s="25" t="e">
        <f t="shared" si="2300"/>
        <v>#REF!</v>
      </c>
      <c r="AL4161" s="59">
        <f t="shared" si="2301"/>
        <v>39673</v>
      </c>
      <c r="AM4161" s="2"/>
    </row>
    <row r="4162" spans="1:39" ht="11.25" x14ac:dyDescent="0.2">
      <c r="A4162" s="2" t="s">
        <v>5</v>
      </c>
      <c r="B4162" s="2" t="str">
        <f t="shared" si="2291"/>
        <v>CACY2008</v>
      </c>
      <c r="C4162" s="2" t="s">
        <v>32</v>
      </c>
      <c r="D4162" s="4">
        <v>39672</v>
      </c>
      <c r="K4162" s="54">
        <f t="shared" si="2288"/>
        <v>0</v>
      </c>
      <c r="T4162" s="53">
        <v>3</v>
      </c>
      <c r="U4162" s="54">
        <v>20</v>
      </c>
      <c r="V4162" s="55">
        <v>711</v>
      </c>
      <c r="W4162" s="48">
        <f t="shared" si="2302"/>
        <v>1928</v>
      </c>
      <c r="X4162" s="32">
        <v>47128</v>
      </c>
      <c r="Y4162" s="31">
        <f t="shared" si="2292"/>
        <v>1.5086572738075029E-2</v>
      </c>
      <c r="Z4162" s="30">
        <f t="shared" si="2293"/>
        <v>4.2437616703445936E-4</v>
      </c>
      <c r="AA4162" s="10">
        <f t="shared" si="2297"/>
        <v>35.549999999999997</v>
      </c>
      <c r="AB4162" s="9" t="str">
        <f t="shared" si="2296"/>
        <v>U E</v>
      </c>
      <c r="AC4162" s="28">
        <f t="shared" si="2294"/>
        <v>1.5086572738075029E-2</v>
      </c>
      <c r="AD4162" s="29">
        <f t="shared" si="2295"/>
        <v>4.2437616703445936E-4</v>
      </c>
      <c r="AE4162" s="15">
        <f t="shared" si="2298"/>
        <v>35.549999999999997</v>
      </c>
      <c r="AF4162" s="27" t="e">
        <f t="shared" si="2289"/>
        <v>#REF!</v>
      </c>
      <c r="AG4162" s="7" t="e">
        <f t="shared" si="2289"/>
        <v>#REF!</v>
      </c>
      <c r="AH4162" s="17" t="e">
        <f t="shared" si="2299"/>
        <v>#REF!</v>
      </c>
      <c r="AI4162" s="26" t="e">
        <f t="shared" si="2290"/>
        <v>#REF!</v>
      </c>
      <c r="AJ4162" s="22" t="e">
        <f t="shared" si="2290"/>
        <v>#REF!</v>
      </c>
      <c r="AK4162" s="25" t="e">
        <f t="shared" si="2300"/>
        <v>#REF!</v>
      </c>
      <c r="AL4162" s="59">
        <f t="shared" si="2301"/>
        <v>39672</v>
      </c>
      <c r="AM4162" s="2"/>
    </row>
    <row r="4163" spans="1:39" ht="11.25" x14ac:dyDescent="0.2">
      <c r="A4163" s="2" t="s">
        <v>5</v>
      </c>
      <c r="B4163" s="2" t="str">
        <f t="shared" si="2291"/>
        <v>CACY2008</v>
      </c>
      <c r="C4163" s="2" t="s">
        <v>32</v>
      </c>
      <c r="D4163" s="4">
        <v>39671</v>
      </c>
      <c r="K4163" s="54">
        <f t="shared" si="2288"/>
        <v>0</v>
      </c>
      <c r="T4163" s="53"/>
      <c r="U4163" s="54"/>
      <c r="V4163" s="55"/>
      <c r="W4163" s="48">
        <f t="shared" si="2302"/>
        <v>1927</v>
      </c>
      <c r="X4163" s="32">
        <v>47128</v>
      </c>
      <c r="Y4163" s="31">
        <f t="shared" si="2292"/>
        <v>0</v>
      </c>
      <c r="Z4163" s="30">
        <f t="shared" si="2293"/>
        <v>0</v>
      </c>
      <c r="AA4163" s="10">
        <f t="shared" si="2297"/>
        <v>0</v>
      </c>
      <c r="AB4163" s="9" t="str">
        <f t="shared" si="2296"/>
        <v>U E</v>
      </c>
      <c r="AC4163" s="28">
        <f t="shared" si="2294"/>
        <v>0</v>
      </c>
      <c r="AD4163" s="29">
        <f t="shared" si="2295"/>
        <v>0</v>
      </c>
      <c r="AE4163" s="15">
        <f t="shared" si="2298"/>
        <v>0</v>
      </c>
      <c r="AF4163" s="27" t="e">
        <f t="shared" si="2289"/>
        <v>#REF!</v>
      </c>
      <c r="AG4163" s="7" t="e">
        <f t="shared" si="2289"/>
        <v>#REF!</v>
      </c>
      <c r="AH4163" s="17" t="e">
        <f t="shared" si="2299"/>
        <v>#REF!</v>
      </c>
      <c r="AI4163" s="26" t="e">
        <f t="shared" si="2290"/>
        <v>#REF!</v>
      </c>
      <c r="AJ4163" s="22" t="e">
        <f t="shared" si="2290"/>
        <v>#REF!</v>
      </c>
      <c r="AK4163" s="25" t="e">
        <f t="shared" si="2300"/>
        <v>#REF!</v>
      </c>
      <c r="AL4163" s="59">
        <f t="shared" si="2301"/>
        <v>39671</v>
      </c>
      <c r="AM4163" s="2"/>
    </row>
    <row r="4164" spans="1:39" ht="11.25" x14ac:dyDescent="0.2">
      <c r="A4164" s="2" t="s">
        <v>5</v>
      </c>
      <c r="B4164" s="2" t="str">
        <f t="shared" si="2291"/>
        <v>CACY2008</v>
      </c>
      <c r="C4164" s="2" t="s">
        <v>32</v>
      </c>
      <c r="D4164" s="4">
        <v>39670</v>
      </c>
      <c r="K4164" s="54">
        <f t="shared" ref="K4164:K4227" si="2303">L4164-J4164</f>
        <v>0</v>
      </c>
      <c r="T4164" s="53">
        <v>3</v>
      </c>
      <c r="U4164" s="54">
        <v>3</v>
      </c>
      <c r="V4164" s="55">
        <v>435</v>
      </c>
      <c r="W4164" s="48">
        <f t="shared" si="2302"/>
        <v>1932</v>
      </c>
      <c r="X4164" s="32">
        <v>47128</v>
      </c>
      <c r="Y4164" s="31">
        <f t="shared" si="2292"/>
        <v>9.2301816329994901E-3</v>
      </c>
      <c r="Z4164" s="30">
        <f t="shared" si="2293"/>
        <v>6.3656425055168907E-5</v>
      </c>
      <c r="AA4164" s="10">
        <f t="shared" si="2297"/>
        <v>144.99999999999997</v>
      </c>
      <c r="AB4164" s="9" t="str">
        <f t="shared" si="2296"/>
        <v>U E</v>
      </c>
      <c r="AC4164" s="28">
        <f t="shared" si="2294"/>
        <v>9.2301816329994901E-3</v>
      </c>
      <c r="AD4164" s="29">
        <f t="shared" si="2295"/>
        <v>6.3656425055168907E-5</v>
      </c>
      <c r="AE4164" s="15">
        <f t="shared" si="2298"/>
        <v>144.99999999999997</v>
      </c>
      <c r="AF4164" s="27" t="e">
        <f t="shared" si="2289"/>
        <v>#REF!</v>
      </c>
      <c r="AG4164" s="7" t="e">
        <f t="shared" si="2289"/>
        <v>#REF!</v>
      </c>
      <c r="AH4164" s="17" t="e">
        <f t="shared" si="2299"/>
        <v>#REF!</v>
      </c>
      <c r="AI4164" s="26" t="e">
        <f t="shared" si="2290"/>
        <v>#REF!</v>
      </c>
      <c r="AJ4164" s="22" t="e">
        <f t="shared" si="2290"/>
        <v>#REF!</v>
      </c>
      <c r="AK4164" s="25" t="e">
        <f t="shared" si="2300"/>
        <v>#REF!</v>
      </c>
      <c r="AL4164" s="59">
        <f t="shared" si="2301"/>
        <v>39670</v>
      </c>
      <c r="AM4164" s="2"/>
    </row>
    <row r="4165" spans="1:39" ht="11.25" x14ac:dyDescent="0.2">
      <c r="A4165" s="2" t="s">
        <v>5</v>
      </c>
      <c r="B4165" s="2" t="str">
        <f t="shared" si="2291"/>
        <v>CACY2008</v>
      </c>
      <c r="C4165" s="2" t="s">
        <v>32</v>
      </c>
      <c r="D4165" s="4">
        <v>39669</v>
      </c>
      <c r="K4165" s="54">
        <f t="shared" si="2303"/>
        <v>0</v>
      </c>
      <c r="T4165" s="53"/>
      <c r="U4165" s="54"/>
      <c r="V4165" s="55"/>
      <c r="W4165" s="48">
        <f t="shared" si="2302"/>
        <v>1930</v>
      </c>
      <c r="X4165" s="32">
        <v>47128</v>
      </c>
      <c r="Y4165" s="31">
        <f t="shared" si="2292"/>
        <v>0</v>
      </c>
      <c r="Z4165" s="30">
        <f t="shared" si="2293"/>
        <v>0</v>
      </c>
      <c r="AA4165" s="10">
        <f t="shared" si="2297"/>
        <v>0</v>
      </c>
      <c r="AB4165" s="9" t="str">
        <f t="shared" si="2296"/>
        <v>U E</v>
      </c>
      <c r="AC4165" s="28">
        <f t="shared" si="2294"/>
        <v>0</v>
      </c>
      <c r="AD4165" s="29">
        <f t="shared" si="2295"/>
        <v>0</v>
      </c>
      <c r="AE4165" s="15">
        <f t="shared" si="2298"/>
        <v>0</v>
      </c>
      <c r="AF4165" s="27" t="e">
        <f t="shared" si="2289"/>
        <v>#REF!</v>
      </c>
      <c r="AG4165" s="7" t="e">
        <f t="shared" si="2289"/>
        <v>#REF!</v>
      </c>
      <c r="AH4165" s="17" t="e">
        <f t="shared" si="2299"/>
        <v>#REF!</v>
      </c>
      <c r="AI4165" s="26" t="e">
        <f t="shared" si="2290"/>
        <v>#REF!</v>
      </c>
      <c r="AJ4165" s="22" t="e">
        <f t="shared" si="2290"/>
        <v>#REF!</v>
      </c>
      <c r="AK4165" s="25" t="e">
        <f t="shared" si="2300"/>
        <v>#REF!</v>
      </c>
      <c r="AL4165" s="59">
        <f t="shared" si="2301"/>
        <v>39669</v>
      </c>
      <c r="AM4165" s="2"/>
    </row>
    <row r="4166" spans="1:39" ht="11.25" x14ac:dyDescent="0.2">
      <c r="A4166" s="2" t="s">
        <v>5</v>
      </c>
      <c r="B4166" s="2" t="str">
        <f t="shared" si="2291"/>
        <v>CACY2008</v>
      </c>
      <c r="C4166" s="2" t="s">
        <v>32</v>
      </c>
      <c r="D4166" s="4">
        <v>39668</v>
      </c>
      <c r="K4166" s="54">
        <f t="shared" si="2303"/>
        <v>0</v>
      </c>
      <c r="T4166" s="53">
        <v>1</v>
      </c>
      <c r="U4166" s="54">
        <v>1</v>
      </c>
      <c r="V4166" s="55">
        <v>145</v>
      </c>
      <c r="W4166" s="48">
        <f t="shared" si="2302"/>
        <v>1935</v>
      </c>
      <c r="X4166" s="32">
        <v>47128</v>
      </c>
      <c r="Y4166" s="31">
        <f t="shared" si="2292"/>
        <v>3.07672721099983E-3</v>
      </c>
      <c r="Z4166" s="30">
        <f t="shared" si="2293"/>
        <v>2.1218808351722967E-5</v>
      </c>
      <c r="AA4166" s="10">
        <f t="shared" si="2297"/>
        <v>145</v>
      </c>
      <c r="AB4166" s="9" t="str">
        <f t="shared" si="2296"/>
        <v>U E</v>
      </c>
      <c r="AC4166" s="28">
        <f t="shared" si="2294"/>
        <v>3.07672721099983E-3</v>
      </c>
      <c r="AD4166" s="29">
        <f t="shared" si="2295"/>
        <v>2.1218808351722967E-5</v>
      </c>
      <c r="AE4166" s="15">
        <f t="shared" si="2298"/>
        <v>145</v>
      </c>
      <c r="AF4166" s="27" t="e">
        <f t="shared" si="2289"/>
        <v>#REF!</v>
      </c>
      <c r="AG4166" s="7" t="e">
        <f t="shared" si="2289"/>
        <v>#REF!</v>
      </c>
      <c r="AH4166" s="17" t="e">
        <f t="shared" si="2299"/>
        <v>#REF!</v>
      </c>
      <c r="AI4166" s="26" t="e">
        <f t="shared" si="2290"/>
        <v>#REF!</v>
      </c>
      <c r="AJ4166" s="22" t="e">
        <f t="shared" si="2290"/>
        <v>#REF!</v>
      </c>
      <c r="AK4166" s="25" t="e">
        <f t="shared" si="2300"/>
        <v>#REF!</v>
      </c>
      <c r="AL4166" s="59">
        <f t="shared" si="2301"/>
        <v>39668</v>
      </c>
      <c r="AM4166" s="2"/>
    </row>
    <row r="4167" spans="1:39" ht="11.25" x14ac:dyDescent="0.2">
      <c r="A4167" s="2" t="s">
        <v>5</v>
      </c>
      <c r="B4167" s="2" t="str">
        <f t="shared" si="2291"/>
        <v>CACY2008</v>
      </c>
      <c r="C4167" s="2" t="s">
        <v>32</v>
      </c>
      <c r="D4167" s="4">
        <v>39667</v>
      </c>
      <c r="K4167" s="54">
        <f t="shared" si="2303"/>
        <v>0</v>
      </c>
      <c r="T4167" s="53">
        <v>5</v>
      </c>
      <c r="U4167" s="54">
        <v>8</v>
      </c>
      <c r="V4167" s="55">
        <v>1719</v>
      </c>
      <c r="W4167" s="48">
        <f t="shared" si="2302"/>
        <v>1934</v>
      </c>
      <c r="X4167" s="32">
        <v>47128</v>
      </c>
      <c r="Y4167" s="31">
        <f t="shared" si="2292"/>
        <v>3.6475131556611778E-2</v>
      </c>
      <c r="Z4167" s="30">
        <f t="shared" si="2293"/>
        <v>1.6975046681378373E-4</v>
      </c>
      <c r="AA4167" s="10">
        <f t="shared" si="2297"/>
        <v>214.875</v>
      </c>
      <c r="AB4167" s="9" t="str">
        <f t="shared" si="2296"/>
        <v>U E</v>
      </c>
      <c r="AC4167" s="28">
        <f t="shared" si="2294"/>
        <v>3.6475131556611778E-2</v>
      </c>
      <c r="AD4167" s="29">
        <f t="shared" si="2295"/>
        <v>1.6975046681378373E-4</v>
      </c>
      <c r="AE4167" s="15">
        <f t="shared" si="2298"/>
        <v>214.875</v>
      </c>
      <c r="AF4167" s="27" t="e">
        <f t="shared" si="2289"/>
        <v>#REF!</v>
      </c>
      <c r="AG4167" s="7" t="e">
        <f t="shared" si="2289"/>
        <v>#REF!</v>
      </c>
      <c r="AH4167" s="17" t="e">
        <f t="shared" si="2299"/>
        <v>#REF!</v>
      </c>
      <c r="AI4167" s="26" t="e">
        <f t="shared" si="2290"/>
        <v>#REF!</v>
      </c>
      <c r="AJ4167" s="22" t="e">
        <f t="shared" si="2290"/>
        <v>#REF!</v>
      </c>
      <c r="AK4167" s="25" t="e">
        <f t="shared" si="2300"/>
        <v>#REF!</v>
      </c>
      <c r="AL4167" s="59">
        <f t="shared" si="2301"/>
        <v>39667</v>
      </c>
      <c r="AM4167" s="2"/>
    </row>
    <row r="4168" spans="1:39" ht="11.25" x14ac:dyDescent="0.2">
      <c r="A4168" s="2" t="s">
        <v>5</v>
      </c>
      <c r="B4168" s="2" t="str">
        <f t="shared" si="2291"/>
        <v>CACY2008</v>
      </c>
      <c r="C4168" s="2" t="s">
        <v>32</v>
      </c>
      <c r="D4168" s="4">
        <v>39666</v>
      </c>
      <c r="K4168" s="54">
        <f t="shared" si="2303"/>
        <v>0</v>
      </c>
      <c r="T4168" s="53">
        <v>5</v>
      </c>
      <c r="U4168" s="54">
        <v>749</v>
      </c>
      <c r="V4168" s="55">
        <v>24672</v>
      </c>
      <c r="W4168" s="48">
        <f t="shared" si="2302"/>
        <v>1930</v>
      </c>
      <c r="X4168" s="32">
        <v>47128</v>
      </c>
      <c r="Y4168" s="31">
        <f t="shared" si="2292"/>
        <v>0.52351043965370903</v>
      </c>
      <c r="Z4168" s="30">
        <f t="shared" si="2293"/>
        <v>1.5892887455440503E-2</v>
      </c>
      <c r="AA4168" s="10">
        <f t="shared" si="2297"/>
        <v>32.939919893190918</v>
      </c>
      <c r="AB4168" s="9" t="str">
        <f t="shared" si="2296"/>
        <v>U E</v>
      </c>
      <c r="AC4168" s="28">
        <f t="shared" si="2294"/>
        <v>0.52351043965370903</v>
      </c>
      <c r="AD4168" s="29">
        <f t="shared" si="2295"/>
        <v>1.5892887455440503E-2</v>
      </c>
      <c r="AE4168" s="15">
        <f t="shared" si="2298"/>
        <v>32.939919893190918</v>
      </c>
      <c r="AF4168" s="27" t="e">
        <f t="shared" si="2289"/>
        <v>#REF!</v>
      </c>
      <c r="AG4168" s="7" t="e">
        <f t="shared" si="2289"/>
        <v>#REF!</v>
      </c>
      <c r="AH4168" s="17" t="e">
        <f t="shared" si="2299"/>
        <v>#REF!</v>
      </c>
      <c r="AI4168" s="26" t="e">
        <f t="shared" si="2290"/>
        <v>#REF!</v>
      </c>
      <c r="AJ4168" s="22" t="e">
        <f t="shared" si="2290"/>
        <v>#REF!</v>
      </c>
      <c r="AK4168" s="25" t="e">
        <f t="shared" si="2300"/>
        <v>#REF!</v>
      </c>
      <c r="AL4168" s="59">
        <f t="shared" si="2301"/>
        <v>39666</v>
      </c>
      <c r="AM4168" s="2"/>
    </row>
    <row r="4169" spans="1:39" ht="11.25" x14ac:dyDescent="0.2">
      <c r="A4169" s="2" t="s">
        <v>5</v>
      </c>
      <c r="B4169" s="2" t="str">
        <f t="shared" si="2291"/>
        <v>CACY2008</v>
      </c>
      <c r="C4169" s="2" t="s">
        <v>32</v>
      </c>
      <c r="D4169" s="4">
        <v>39665</v>
      </c>
      <c r="K4169" s="54">
        <f t="shared" si="2303"/>
        <v>0</v>
      </c>
      <c r="T4169" s="53">
        <v>3</v>
      </c>
      <c r="U4169" s="54">
        <v>17</v>
      </c>
      <c r="V4169" s="55">
        <v>4720</v>
      </c>
      <c r="W4169" s="48">
        <f t="shared" si="2302"/>
        <v>1926</v>
      </c>
      <c r="X4169" s="32">
        <v>47128</v>
      </c>
      <c r="Y4169" s="31">
        <f t="shared" si="2292"/>
        <v>0.1001527754201324</v>
      </c>
      <c r="Z4169" s="30">
        <f t="shared" si="2293"/>
        <v>3.6071974197929047E-4</v>
      </c>
      <c r="AA4169" s="10">
        <f t="shared" si="2297"/>
        <v>277.64705882352939</v>
      </c>
      <c r="AB4169" s="9" t="str">
        <f t="shared" si="2296"/>
        <v>U E</v>
      </c>
      <c r="AC4169" s="28">
        <f t="shared" si="2294"/>
        <v>0.1001527754201324</v>
      </c>
      <c r="AD4169" s="29">
        <f t="shared" si="2295"/>
        <v>3.6071974197929047E-4</v>
      </c>
      <c r="AE4169" s="15">
        <f t="shared" si="2298"/>
        <v>277.64705882352939</v>
      </c>
      <c r="AF4169" s="27" t="e">
        <f t="shared" si="2289"/>
        <v>#REF!</v>
      </c>
      <c r="AG4169" s="7" t="e">
        <f t="shared" si="2289"/>
        <v>#REF!</v>
      </c>
      <c r="AH4169" s="17" t="e">
        <f t="shared" si="2299"/>
        <v>#REF!</v>
      </c>
      <c r="AI4169" s="26" t="e">
        <f t="shared" si="2290"/>
        <v>#REF!</v>
      </c>
      <c r="AJ4169" s="22" t="e">
        <f t="shared" si="2290"/>
        <v>#REF!</v>
      </c>
      <c r="AK4169" s="25" t="e">
        <f t="shared" si="2300"/>
        <v>#REF!</v>
      </c>
      <c r="AL4169" s="59">
        <f t="shared" si="2301"/>
        <v>39665</v>
      </c>
      <c r="AM4169" s="2"/>
    </row>
    <row r="4170" spans="1:39" ht="11.25" x14ac:dyDescent="0.2">
      <c r="A4170" s="2" t="s">
        <v>5</v>
      </c>
      <c r="B4170" s="2" t="str">
        <f t="shared" si="2291"/>
        <v>CACY2008</v>
      </c>
      <c r="C4170" s="2" t="s">
        <v>32</v>
      </c>
      <c r="D4170" s="4">
        <v>39664</v>
      </c>
      <c r="K4170" s="54">
        <f t="shared" si="2303"/>
        <v>0</v>
      </c>
      <c r="T4170" s="53">
        <v>2</v>
      </c>
      <c r="U4170" s="54">
        <v>2</v>
      </c>
      <c r="V4170" s="55">
        <v>220</v>
      </c>
      <c r="W4170" s="48">
        <f t="shared" si="2302"/>
        <v>1931</v>
      </c>
      <c r="X4170" s="32">
        <v>47128</v>
      </c>
      <c r="Y4170" s="31">
        <f t="shared" si="2292"/>
        <v>4.6681378373790525E-3</v>
      </c>
      <c r="Z4170" s="30">
        <f t="shared" si="2293"/>
        <v>4.2437616703445933E-5</v>
      </c>
      <c r="AA4170" s="10">
        <f t="shared" si="2297"/>
        <v>110</v>
      </c>
      <c r="AB4170" s="9" t="str">
        <f t="shared" si="2296"/>
        <v>U E</v>
      </c>
      <c r="AC4170" s="28">
        <f t="shared" si="2294"/>
        <v>4.6681378373790525E-3</v>
      </c>
      <c r="AD4170" s="29">
        <f t="shared" si="2295"/>
        <v>4.2437616703445933E-5</v>
      </c>
      <c r="AE4170" s="15">
        <f t="shared" si="2298"/>
        <v>110</v>
      </c>
      <c r="AF4170" s="27" t="e">
        <f t="shared" si="2289"/>
        <v>#REF!</v>
      </c>
      <c r="AG4170" s="7" t="e">
        <f t="shared" si="2289"/>
        <v>#REF!</v>
      </c>
      <c r="AH4170" s="17" t="e">
        <f t="shared" si="2299"/>
        <v>#REF!</v>
      </c>
      <c r="AI4170" s="26" t="e">
        <f t="shared" si="2290"/>
        <v>#REF!</v>
      </c>
      <c r="AJ4170" s="22" t="e">
        <f t="shared" si="2290"/>
        <v>#REF!</v>
      </c>
      <c r="AK4170" s="25" t="e">
        <f t="shared" si="2300"/>
        <v>#REF!</v>
      </c>
      <c r="AL4170" s="59">
        <f t="shared" si="2301"/>
        <v>39664</v>
      </c>
      <c r="AM4170" s="2"/>
    </row>
    <row r="4171" spans="1:39" ht="11.25" x14ac:dyDescent="0.2">
      <c r="A4171" s="2" t="s">
        <v>5</v>
      </c>
      <c r="B4171" s="2" t="str">
        <f t="shared" si="2291"/>
        <v>CACY2008</v>
      </c>
      <c r="C4171" s="2" t="s">
        <v>32</v>
      </c>
      <c r="D4171" s="4">
        <v>39663</v>
      </c>
      <c r="K4171" s="54">
        <f t="shared" si="2303"/>
        <v>0</v>
      </c>
      <c r="T4171" s="53"/>
      <c r="U4171" s="54"/>
      <c r="V4171" s="55"/>
      <c r="W4171" s="48">
        <f t="shared" si="2302"/>
        <v>1930</v>
      </c>
      <c r="X4171" s="32">
        <v>47128</v>
      </c>
      <c r="Y4171" s="31">
        <f t="shared" si="2292"/>
        <v>0</v>
      </c>
      <c r="Z4171" s="30">
        <f t="shared" si="2293"/>
        <v>0</v>
      </c>
      <c r="AA4171" s="10">
        <f t="shared" si="2297"/>
        <v>0</v>
      </c>
      <c r="AB4171" s="9" t="str">
        <f t="shared" si="2296"/>
        <v>U E</v>
      </c>
      <c r="AC4171" s="28">
        <f t="shared" si="2294"/>
        <v>0</v>
      </c>
      <c r="AD4171" s="29">
        <f t="shared" si="2295"/>
        <v>0</v>
      </c>
      <c r="AE4171" s="15">
        <f t="shared" si="2298"/>
        <v>0</v>
      </c>
      <c r="AF4171" s="27" t="e">
        <f t="shared" si="2289"/>
        <v>#REF!</v>
      </c>
      <c r="AG4171" s="7" t="e">
        <f t="shared" si="2289"/>
        <v>#REF!</v>
      </c>
      <c r="AH4171" s="17" t="e">
        <f t="shared" si="2299"/>
        <v>#REF!</v>
      </c>
      <c r="AI4171" s="26" t="e">
        <f t="shared" si="2290"/>
        <v>#REF!</v>
      </c>
      <c r="AJ4171" s="22" t="e">
        <f t="shared" si="2290"/>
        <v>#REF!</v>
      </c>
      <c r="AK4171" s="25" t="e">
        <f t="shared" si="2300"/>
        <v>#REF!</v>
      </c>
      <c r="AL4171" s="59">
        <f t="shared" si="2301"/>
        <v>39663</v>
      </c>
      <c r="AM4171" s="2"/>
    </row>
    <row r="4172" spans="1:39" ht="11.25" x14ac:dyDescent="0.2">
      <c r="A4172" s="2" t="s">
        <v>5</v>
      </c>
      <c r="B4172" s="2" t="str">
        <f t="shared" si="2291"/>
        <v>CACY2008</v>
      </c>
      <c r="C4172" s="2" t="s">
        <v>32</v>
      </c>
      <c r="D4172" s="4">
        <v>39662</v>
      </c>
      <c r="K4172" s="54">
        <f t="shared" si="2303"/>
        <v>0</v>
      </c>
      <c r="T4172" s="53">
        <v>4</v>
      </c>
      <c r="U4172" s="54">
        <v>4</v>
      </c>
      <c r="V4172" s="55">
        <v>551</v>
      </c>
      <c r="W4172" s="48">
        <f t="shared" si="2302"/>
        <v>1933</v>
      </c>
      <c r="X4172" s="32">
        <v>47128</v>
      </c>
      <c r="Y4172" s="31">
        <f t="shared" si="2292"/>
        <v>1.1691563401799355E-2</v>
      </c>
      <c r="Z4172" s="30">
        <f t="shared" si="2293"/>
        <v>8.4875233406891867E-5</v>
      </c>
      <c r="AA4172" s="10">
        <f t="shared" si="2297"/>
        <v>137.75</v>
      </c>
      <c r="AB4172" s="9" t="str">
        <f t="shared" si="2296"/>
        <v>U E</v>
      </c>
      <c r="AC4172" s="28">
        <f t="shared" si="2294"/>
        <v>1.1691563401799355E-2</v>
      </c>
      <c r="AD4172" s="29">
        <f t="shared" si="2295"/>
        <v>8.4875233406891867E-5</v>
      </c>
      <c r="AE4172" s="15">
        <f t="shared" si="2298"/>
        <v>137.75</v>
      </c>
      <c r="AF4172" s="27" t="e">
        <f t="shared" si="2289"/>
        <v>#REF!</v>
      </c>
      <c r="AG4172" s="7" t="e">
        <f t="shared" si="2289"/>
        <v>#REF!</v>
      </c>
      <c r="AH4172" s="17" t="e">
        <f t="shared" si="2299"/>
        <v>#REF!</v>
      </c>
      <c r="AI4172" s="26" t="e">
        <f t="shared" si="2290"/>
        <v>#REF!</v>
      </c>
      <c r="AJ4172" s="22" t="e">
        <f t="shared" si="2290"/>
        <v>#REF!</v>
      </c>
      <c r="AK4172" s="25" t="e">
        <f t="shared" si="2300"/>
        <v>#REF!</v>
      </c>
      <c r="AL4172" s="59">
        <f t="shared" si="2301"/>
        <v>39662</v>
      </c>
      <c r="AM4172" s="2"/>
    </row>
    <row r="4173" spans="1:39" ht="11.25" x14ac:dyDescent="0.2">
      <c r="A4173" s="2" t="s">
        <v>5</v>
      </c>
      <c r="B4173" s="2" t="str">
        <f t="shared" si="2291"/>
        <v>CACY2008</v>
      </c>
      <c r="C4173" s="2" t="s">
        <v>32</v>
      </c>
      <c r="D4173" s="4">
        <v>39661</v>
      </c>
      <c r="K4173" s="54">
        <f t="shared" si="2303"/>
        <v>0</v>
      </c>
      <c r="T4173" s="53">
        <v>2</v>
      </c>
      <c r="U4173" s="54">
        <v>2</v>
      </c>
      <c r="V4173" s="55">
        <v>264</v>
      </c>
      <c r="W4173" s="48">
        <f t="shared" si="2302"/>
        <v>1936</v>
      </c>
      <c r="X4173" s="32">
        <v>47128</v>
      </c>
      <c r="Y4173" s="31">
        <f t="shared" si="2292"/>
        <v>5.601765404854863E-3</v>
      </c>
      <c r="Z4173" s="30">
        <f t="shared" si="2293"/>
        <v>4.2437616703445933E-5</v>
      </c>
      <c r="AA4173" s="10">
        <f t="shared" si="2297"/>
        <v>132</v>
      </c>
      <c r="AB4173" s="9" t="str">
        <f t="shared" si="2296"/>
        <v>U E</v>
      </c>
      <c r="AC4173" s="28">
        <f t="shared" si="2294"/>
        <v>5.601765404854863E-3</v>
      </c>
      <c r="AD4173" s="29">
        <f t="shared" si="2295"/>
        <v>4.2437616703445933E-5</v>
      </c>
      <c r="AE4173" s="15">
        <f t="shared" si="2298"/>
        <v>132</v>
      </c>
      <c r="AF4173" s="27" t="e">
        <f t="shared" si="2289"/>
        <v>#REF!</v>
      </c>
      <c r="AG4173" s="7" t="e">
        <f t="shared" si="2289"/>
        <v>#REF!</v>
      </c>
      <c r="AH4173" s="17" t="e">
        <f t="shared" si="2299"/>
        <v>#REF!</v>
      </c>
      <c r="AI4173" s="26" t="e">
        <f t="shared" si="2290"/>
        <v>#REF!</v>
      </c>
      <c r="AJ4173" s="22" t="e">
        <f t="shared" si="2290"/>
        <v>#REF!</v>
      </c>
      <c r="AK4173" s="25" t="e">
        <f t="shared" si="2300"/>
        <v>#REF!</v>
      </c>
      <c r="AL4173" s="59">
        <f t="shared" si="2301"/>
        <v>39661</v>
      </c>
      <c r="AM4173" s="2"/>
    </row>
    <row r="4174" spans="1:39" ht="11.25" x14ac:dyDescent="0.2">
      <c r="A4174" s="2" t="s">
        <v>5</v>
      </c>
      <c r="B4174" s="2" t="str">
        <f t="shared" si="2291"/>
        <v>CACY2008</v>
      </c>
      <c r="C4174" s="2" t="s">
        <v>32</v>
      </c>
      <c r="D4174" s="4">
        <v>39660</v>
      </c>
      <c r="G4174" s="69">
        <v>83</v>
      </c>
      <c r="H4174" s="71">
        <v>1.0189999999999999</v>
      </c>
      <c r="I4174" s="76">
        <v>85</v>
      </c>
      <c r="K4174" s="54">
        <f t="shared" si="2303"/>
        <v>0</v>
      </c>
      <c r="T4174" s="53">
        <v>1</v>
      </c>
      <c r="U4174" s="54">
        <v>444</v>
      </c>
      <c r="V4174" s="55">
        <v>175802</v>
      </c>
      <c r="W4174" s="48">
        <f t="shared" si="2302"/>
        <v>1934</v>
      </c>
      <c r="X4174" s="32">
        <v>47128</v>
      </c>
      <c r="Y4174" s="31">
        <f t="shared" si="2292"/>
        <v>3.7303089458496013</v>
      </c>
      <c r="Z4174" s="30">
        <f t="shared" si="2293"/>
        <v>9.4211509081649977E-3</v>
      </c>
      <c r="AA4174" s="10">
        <f t="shared" si="2297"/>
        <v>395.95045045045043</v>
      </c>
      <c r="AB4174" s="9" t="str">
        <f t="shared" si="2296"/>
        <v>U E</v>
      </c>
      <c r="AC4174" s="28">
        <f t="shared" si="2294"/>
        <v>3.7303089458496013</v>
      </c>
      <c r="AD4174" s="29">
        <f t="shared" si="2295"/>
        <v>9.4211509081649977E-3</v>
      </c>
      <c r="AE4174" s="15">
        <f t="shared" si="2298"/>
        <v>395.95045045045043</v>
      </c>
      <c r="AF4174" s="27" t="e">
        <f t="shared" si="2289"/>
        <v>#REF!</v>
      </c>
      <c r="AG4174" s="7" t="e">
        <f t="shared" si="2289"/>
        <v>#REF!</v>
      </c>
      <c r="AH4174" s="17" t="e">
        <f t="shared" si="2299"/>
        <v>#REF!</v>
      </c>
      <c r="AI4174" s="26" t="e">
        <f t="shared" si="2290"/>
        <v>#REF!</v>
      </c>
      <c r="AJ4174" s="22" t="e">
        <f t="shared" si="2290"/>
        <v>#REF!</v>
      </c>
      <c r="AK4174" s="25" t="e">
        <f t="shared" si="2300"/>
        <v>#REF!</v>
      </c>
      <c r="AL4174" s="59">
        <f t="shared" si="2301"/>
        <v>39660</v>
      </c>
      <c r="AM4174" s="2"/>
    </row>
    <row r="4175" spans="1:39" ht="11.25" x14ac:dyDescent="0.2">
      <c r="A4175" s="2" t="s">
        <v>5</v>
      </c>
      <c r="B4175" s="2" t="str">
        <f t="shared" si="2291"/>
        <v>CACY2008</v>
      </c>
      <c r="C4175" s="2" t="s">
        <v>32</v>
      </c>
      <c r="D4175" s="4">
        <v>39659</v>
      </c>
      <c r="K4175" s="54">
        <f t="shared" si="2303"/>
        <v>0</v>
      </c>
      <c r="T4175" s="53">
        <v>2</v>
      </c>
      <c r="U4175" s="54">
        <v>451</v>
      </c>
      <c r="V4175" s="55">
        <v>57869</v>
      </c>
      <c r="W4175" s="48">
        <f t="shared" si="2302"/>
        <v>1933</v>
      </c>
      <c r="X4175" s="32">
        <v>47128</v>
      </c>
      <c r="Y4175" s="31">
        <f t="shared" si="2292"/>
        <v>1.2279112205058564</v>
      </c>
      <c r="Z4175" s="30">
        <f t="shared" si="2293"/>
        <v>9.569682566627059E-3</v>
      </c>
      <c r="AA4175" s="10">
        <f t="shared" si="2297"/>
        <v>128.31263858093126</v>
      </c>
      <c r="AB4175" s="9" t="str">
        <f t="shared" si="2296"/>
        <v>U E</v>
      </c>
      <c r="AC4175" s="28">
        <f t="shared" si="2294"/>
        <v>1.2279112205058564</v>
      </c>
      <c r="AD4175" s="29">
        <f t="shared" si="2295"/>
        <v>9.569682566627059E-3</v>
      </c>
      <c r="AE4175" s="15">
        <f t="shared" si="2298"/>
        <v>128.31263858093126</v>
      </c>
      <c r="AF4175" s="27" t="e">
        <f t="shared" si="2289"/>
        <v>#REF!</v>
      </c>
      <c r="AG4175" s="7" t="e">
        <f t="shared" si="2289"/>
        <v>#REF!</v>
      </c>
      <c r="AH4175" s="17" t="e">
        <f t="shared" si="2299"/>
        <v>#REF!</v>
      </c>
      <c r="AI4175" s="26" t="e">
        <f t="shared" si="2290"/>
        <v>#REF!</v>
      </c>
      <c r="AJ4175" s="22" t="e">
        <f t="shared" si="2290"/>
        <v>#REF!</v>
      </c>
      <c r="AK4175" s="25" t="e">
        <f t="shared" si="2300"/>
        <v>#REF!</v>
      </c>
      <c r="AL4175" s="59">
        <f t="shared" si="2301"/>
        <v>39659</v>
      </c>
      <c r="AM4175" s="2"/>
    </row>
    <row r="4176" spans="1:39" ht="11.25" x14ac:dyDescent="0.2">
      <c r="A4176" s="2" t="s">
        <v>5</v>
      </c>
      <c r="B4176" s="2" t="str">
        <f t="shared" si="2291"/>
        <v>CACY2008</v>
      </c>
      <c r="C4176" s="2" t="s">
        <v>32</v>
      </c>
      <c r="D4176" s="4">
        <v>39658</v>
      </c>
      <c r="K4176" s="54">
        <f t="shared" si="2303"/>
        <v>0</v>
      </c>
      <c r="T4176" s="53">
        <v>3</v>
      </c>
      <c r="U4176" s="54">
        <v>1662</v>
      </c>
      <c r="V4176" s="55">
        <v>36623</v>
      </c>
      <c r="W4176" s="48">
        <f t="shared" si="2302"/>
        <v>1932</v>
      </c>
      <c r="X4176" s="32">
        <v>47128</v>
      </c>
      <c r="Y4176" s="31">
        <f t="shared" si="2292"/>
        <v>0.77709641826515019</v>
      </c>
      <c r="Z4176" s="30">
        <f t="shared" si="2293"/>
        <v>3.5265659480563573E-2</v>
      </c>
      <c r="AA4176" s="10">
        <f t="shared" si="2297"/>
        <v>22.035499398315281</v>
      </c>
      <c r="AB4176" s="9" t="str">
        <f t="shared" si="2296"/>
        <v>U E</v>
      </c>
      <c r="AC4176" s="28">
        <f t="shared" si="2294"/>
        <v>0.77709641826515019</v>
      </c>
      <c r="AD4176" s="29">
        <f t="shared" si="2295"/>
        <v>3.5265659480563573E-2</v>
      </c>
      <c r="AE4176" s="15">
        <f t="shared" si="2298"/>
        <v>22.035499398315281</v>
      </c>
      <c r="AF4176" s="27" t="e">
        <f t="shared" si="2289"/>
        <v>#REF!</v>
      </c>
      <c r="AG4176" s="7" t="e">
        <f t="shared" si="2289"/>
        <v>#REF!</v>
      </c>
      <c r="AH4176" s="17" t="e">
        <f t="shared" si="2299"/>
        <v>#REF!</v>
      </c>
      <c r="AI4176" s="26" t="e">
        <f t="shared" si="2290"/>
        <v>#REF!</v>
      </c>
      <c r="AJ4176" s="22" t="e">
        <f t="shared" si="2290"/>
        <v>#REF!</v>
      </c>
      <c r="AK4176" s="25" t="e">
        <f t="shared" si="2300"/>
        <v>#REF!</v>
      </c>
      <c r="AL4176" s="59">
        <f t="shared" si="2301"/>
        <v>39658</v>
      </c>
      <c r="AM4176" s="2"/>
    </row>
    <row r="4177" spans="1:39" ht="11.25" x14ac:dyDescent="0.2">
      <c r="A4177" s="2" t="s">
        <v>5</v>
      </c>
      <c r="B4177" s="2" t="str">
        <f t="shared" si="2291"/>
        <v>CACY2008</v>
      </c>
      <c r="C4177" s="2" t="s">
        <v>32</v>
      </c>
      <c r="D4177" s="4">
        <v>39657</v>
      </c>
      <c r="K4177" s="54">
        <f t="shared" si="2303"/>
        <v>0</v>
      </c>
      <c r="T4177" s="53">
        <v>2</v>
      </c>
      <c r="U4177" s="54">
        <v>1396</v>
      </c>
      <c r="V4177" s="55">
        <v>283031</v>
      </c>
      <c r="W4177" s="48">
        <f t="shared" si="2302"/>
        <v>1933</v>
      </c>
      <c r="X4177" s="32">
        <v>47128</v>
      </c>
      <c r="Y4177" s="31">
        <f t="shared" si="2292"/>
        <v>6.0055805465965033</v>
      </c>
      <c r="Z4177" s="30">
        <f t="shared" si="2293"/>
        <v>2.9621456459005262E-2</v>
      </c>
      <c r="AA4177" s="10">
        <f t="shared" si="2297"/>
        <v>202.74426934097423</v>
      </c>
      <c r="AB4177" s="9" t="str">
        <f t="shared" si="2296"/>
        <v>U E</v>
      </c>
      <c r="AC4177" s="28">
        <f t="shared" si="2294"/>
        <v>6.0055805465965033</v>
      </c>
      <c r="AD4177" s="29">
        <f t="shared" si="2295"/>
        <v>2.9621456459005262E-2</v>
      </c>
      <c r="AE4177" s="15">
        <f t="shared" si="2298"/>
        <v>202.74426934097423</v>
      </c>
      <c r="AF4177" s="27" t="e">
        <f t="shared" si="2289"/>
        <v>#REF!</v>
      </c>
      <c r="AG4177" s="7" t="e">
        <f t="shared" si="2289"/>
        <v>#REF!</v>
      </c>
      <c r="AH4177" s="17" t="e">
        <f t="shared" si="2299"/>
        <v>#REF!</v>
      </c>
      <c r="AI4177" s="26" t="e">
        <f t="shared" si="2290"/>
        <v>#REF!</v>
      </c>
      <c r="AJ4177" s="22" t="e">
        <f t="shared" si="2290"/>
        <v>#REF!</v>
      </c>
      <c r="AK4177" s="25" t="e">
        <f t="shared" si="2300"/>
        <v>#REF!</v>
      </c>
      <c r="AL4177" s="59">
        <f t="shared" si="2301"/>
        <v>39657</v>
      </c>
      <c r="AM4177" s="2"/>
    </row>
    <row r="4178" spans="1:39" ht="11.25" x14ac:dyDescent="0.2">
      <c r="A4178" s="2" t="s">
        <v>5</v>
      </c>
      <c r="B4178" s="2" t="str">
        <f t="shared" si="2291"/>
        <v>CACY2008</v>
      </c>
      <c r="C4178" s="2" t="s">
        <v>32</v>
      </c>
      <c r="D4178" s="4">
        <v>39656</v>
      </c>
      <c r="K4178" s="54">
        <f t="shared" si="2303"/>
        <v>0</v>
      </c>
      <c r="T4178" s="53"/>
      <c r="U4178" s="54"/>
      <c r="V4178" s="55"/>
      <c r="W4178" s="48">
        <f t="shared" si="2302"/>
        <v>1931</v>
      </c>
      <c r="X4178" s="32">
        <v>47128</v>
      </c>
      <c r="Y4178" s="31">
        <f t="shared" si="2292"/>
        <v>0</v>
      </c>
      <c r="Z4178" s="30">
        <f t="shared" si="2293"/>
        <v>0</v>
      </c>
      <c r="AA4178" s="10">
        <f t="shared" si="2297"/>
        <v>0</v>
      </c>
      <c r="AB4178" s="9" t="str">
        <f t="shared" si="2296"/>
        <v>U E</v>
      </c>
      <c r="AC4178" s="28">
        <f t="shared" si="2294"/>
        <v>0</v>
      </c>
      <c r="AD4178" s="29">
        <f t="shared" si="2295"/>
        <v>0</v>
      </c>
      <c r="AE4178" s="15">
        <f t="shared" si="2298"/>
        <v>0</v>
      </c>
      <c r="AF4178" s="27" t="e">
        <f t="shared" si="2289"/>
        <v>#REF!</v>
      </c>
      <c r="AG4178" s="7" t="e">
        <f t="shared" si="2289"/>
        <v>#REF!</v>
      </c>
      <c r="AH4178" s="17" t="e">
        <f t="shared" si="2299"/>
        <v>#REF!</v>
      </c>
      <c r="AI4178" s="26" t="e">
        <f t="shared" si="2290"/>
        <v>#REF!</v>
      </c>
      <c r="AJ4178" s="22" t="e">
        <f t="shared" si="2290"/>
        <v>#REF!</v>
      </c>
      <c r="AK4178" s="25" t="e">
        <f t="shared" si="2300"/>
        <v>#REF!</v>
      </c>
      <c r="AL4178" s="59">
        <f t="shared" si="2301"/>
        <v>39656</v>
      </c>
      <c r="AM4178" s="2"/>
    </row>
    <row r="4179" spans="1:39" ht="11.25" x14ac:dyDescent="0.2">
      <c r="A4179" s="2" t="s">
        <v>5</v>
      </c>
      <c r="B4179" s="2" t="str">
        <f t="shared" si="2291"/>
        <v>CACY2008</v>
      </c>
      <c r="C4179" s="2" t="s">
        <v>32</v>
      </c>
      <c r="D4179" s="4">
        <v>39655</v>
      </c>
      <c r="K4179" s="54">
        <f t="shared" si="2303"/>
        <v>0</v>
      </c>
      <c r="T4179" s="53">
        <v>2</v>
      </c>
      <c r="U4179" s="54">
        <v>5</v>
      </c>
      <c r="V4179" s="55">
        <v>285</v>
      </c>
      <c r="W4179" s="48">
        <f t="shared" si="2302"/>
        <v>1932</v>
      </c>
      <c r="X4179" s="32">
        <v>47128</v>
      </c>
      <c r="Y4179" s="31">
        <f t="shared" si="2292"/>
        <v>6.047360380241046E-3</v>
      </c>
      <c r="Z4179" s="30">
        <f t="shared" si="2293"/>
        <v>1.0609404175861484E-4</v>
      </c>
      <c r="AA4179" s="10">
        <f t="shared" si="2297"/>
        <v>57</v>
      </c>
      <c r="AB4179" s="9" t="str">
        <f t="shared" si="2296"/>
        <v>U E</v>
      </c>
      <c r="AC4179" s="28">
        <f t="shared" si="2294"/>
        <v>6.047360380241046E-3</v>
      </c>
      <c r="AD4179" s="29">
        <f t="shared" si="2295"/>
        <v>1.0609404175861484E-4</v>
      </c>
      <c r="AE4179" s="15">
        <f t="shared" si="2298"/>
        <v>57</v>
      </c>
      <c r="AF4179" s="27" t="e">
        <f t="shared" si="2289"/>
        <v>#REF!</v>
      </c>
      <c r="AG4179" s="7" t="e">
        <f t="shared" si="2289"/>
        <v>#REF!</v>
      </c>
      <c r="AH4179" s="17" t="e">
        <f t="shared" si="2299"/>
        <v>#REF!</v>
      </c>
      <c r="AI4179" s="26" t="e">
        <f t="shared" si="2290"/>
        <v>#REF!</v>
      </c>
      <c r="AJ4179" s="22" t="e">
        <f t="shared" si="2290"/>
        <v>#REF!</v>
      </c>
      <c r="AK4179" s="25" t="e">
        <f t="shared" si="2300"/>
        <v>#REF!</v>
      </c>
      <c r="AL4179" s="59">
        <f t="shared" si="2301"/>
        <v>39655</v>
      </c>
      <c r="AM4179" s="2"/>
    </row>
    <row r="4180" spans="1:39" ht="11.25" x14ac:dyDescent="0.2">
      <c r="A4180" s="2" t="s">
        <v>5</v>
      </c>
      <c r="B4180" s="2" t="str">
        <f t="shared" si="2291"/>
        <v>CACY2008</v>
      </c>
      <c r="C4180" s="2" t="s">
        <v>32</v>
      </c>
      <c r="D4180" s="4">
        <v>39654</v>
      </c>
      <c r="K4180" s="54">
        <f t="shared" si="2303"/>
        <v>0</v>
      </c>
      <c r="T4180" s="53"/>
      <c r="U4180" s="54"/>
      <c r="V4180" s="55"/>
      <c r="W4180" s="48">
        <f t="shared" si="2302"/>
        <v>1933</v>
      </c>
      <c r="X4180" s="32">
        <v>47128</v>
      </c>
      <c r="Y4180" s="31">
        <f t="shared" si="2292"/>
        <v>0</v>
      </c>
      <c r="Z4180" s="30">
        <f t="shared" si="2293"/>
        <v>0</v>
      </c>
      <c r="AA4180" s="10">
        <f t="shared" si="2297"/>
        <v>0</v>
      </c>
      <c r="AB4180" s="9" t="str">
        <f t="shared" si="2296"/>
        <v>U E</v>
      </c>
      <c r="AC4180" s="28">
        <f t="shared" si="2294"/>
        <v>0</v>
      </c>
      <c r="AD4180" s="29">
        <f t="shared" si="2295"/>
        <v>0</v>
      </c>
      <c r="AE4180" s="15">
        <f t="shared" si="2298"/>
        <v>0</v>
      </c>
      <c r="AF4180" s="27" t="e">
        <f t="shared" si="2289"/>
        <v>#REF!</v>
      </c>
      <c r="AG4180" s="7" t="e">
        <f t="shared" si="2289"/>
        <v>#REF!</v>
      </c>
      <c r="AH4180" s="17" t="e">
        <f t="shared" si="2299"/>
        <v>#REF!</v>
      </c>
      <c r="AI4180" s="26" t="e">
        <f t="shared" si="2290"/>
        <v>#REF!</v>
      </c>
      <c r="AJ4180" s="22" t="e">
        <f t="shared" si="2290"/>
        <v>#REF!</v>
      </c>
      <c r="AK4180" s="25" t="e">
        <f t="shared" si="2300"/>
        <v>#REF!</v>
      </c>
      <c r="AL4180" s="59">
        <f t="shared" si="2301"/>
        <v>39654</v>
      </c>
      <c r="AM4180" s="2"/>
    </row>
    <row r="4181" spans="1:39" ht="11.25" x14ac:dyDescent="0.2">
      <c r="A4181" s="2" t="s">
        <v>5</v>
      </c>
      <c r="B4181" s="2" t="str">
        <f t="shared" si="2291"/>
        <v>CACY2008</v>
      </c>
      <c r="C4181" s="2" t="s">
        <v>32</v>
      </c>
      <c r="D4181" s="4">
        <v>39653</v>
      </c>
      <c r="K4181" s="54">
        <f t="shared" si="2303"/>
        <v>0</v>
      </c>
      <c r="T4181" s="53">
        <v>3</v>
      </c>
      <c r="U4181" s="54">
        <v>321</v>
      </c>
      <c r="V4181" s="55">
        <v>23769</v>
      </c>
      <c r="W4181" s="48">
        <f t="shared" si="2302"/>
        <v>1934</v>
      </c>
      <c r="X4181" s="32">
        <v>47128</v>
      </c>
      <c r="Y4181" s="31">
        <f t="shared" si="2292"/>
        <v>0.50434985571210322</v>
      </c>
      <c r="Z4181" s="30">
        <f t="shared" si="2293"/>
        <v>6.8112374809030721E-3</v>
      </c>
      <c r="AA4181" s="10">
        <f t="shared" si="2297"/>
        <v>74.046728971962622</v>
      </c>
      <c r="AB4181" s="9" t="str">
        <f t="shared" si="2296"/>
        <v>U E</v>
      </c>
      <c r="AC4181" s="28">
        <f t="shared" si="2294"/>
        <v>0.50434985571210322</v>
      </c>
      <c r="AD4181" s="29">
        <f t="shared" si="2295"/>
        <v>6.8112374809030721E-3</v>
      </c>
      <c r="AE4181" s="15">
        <f t="shared" si="2298"/>
        <v>74.046728971962622</v>
      </c>
      <c r="AF4181" s="27" t="e">
        <f t="shared" si="2289"/>
        <v>#REF!</v>
      </c>
      <c r="AG4181" s="7" t="e">
        <f t="shared" si="2289"/>
        <v>#REF!</v>
      </c>
      <c r="AH4181" s="17" t="e">
        <f t="shared" si="2299"/>
        <v>#REF!</v>
      </c>
      <c r="AI4181" s="26" t="e">
        <f t="shared" si="2290"/>
        <v>#REF!</v>
      </c>
      <c r="AJ4181" s="22" t="e">
        <f t="shared" si="2290"/>
        <v>#REF!</v>
      </c>
      <c r="AK4181" s="25" t="e">
        <f t="shared" si="2300"/>
        <v>#REF!</v>
      </c>
      <c r="AL4181" s="59">
        <f t="shared" si="2301"/>
        <v>39653</v>
      </c>
      <c r="AM4181" s="2"/>
    </row>
    <row r="4182" spans="1:39" ht="11.25" x14ac:dyDescent="0.2">
      <c r="A4182" s="2" t="s">
        <v>5</v>
      </c>
      <c r="B4182" s="2" t="str">
        <f t="shared" si="2291"/>
        <v>CACY2008</v>
      </c>
      <c r="C4182" s="2" t="s">
        <v>32</v>
      </c>
      <c r="D4182" s="4">
        <v>39652</v>
      </c>
      <c r="K4182" s="54">
        <f t="shared" si="2303"/>
        <v>0</v>
      </c>
      <c r="T4182" s="53">
        <v>4</v>
      </c>
      <c r="U4182" s="54">
        <v>5</v>
      </c>
      <c r="V4182" s="55">
        <v>286</v>
      </c>
      <c r="W4182" s="48">
        <f t="shared" si="2302"/>
        <v>1932</v>
      </c>
      <c r="X4182" s="32">
        <v>47128</v>
      </c>
      <c r="Y4182" s="31">
        <f t="shared" si="2292"/>
        <v>6.0685791885927683E-3</v>
      </c>
      <c r="Z4182" s="30">
        <f t="shared" si="2293"/>
        <v>1.0609404175861484E-4</v>
      </c>
      <c r="AA4182" s="10">
        <f t="shared" si="2297"/>
        <v>57.199999999999996</v>
      </c>
      <c r="AB4182" s="9" t="str">
        <f t="shared" si="2296"/>
        <v>U E</v>
      </c>
      <c r="AC4182" s="28">
        <f t="shared" si="2294"/>
        <v>6.0685791885927683E-3</v>
      </c>
      <c r="AD4182" s="29">
        <f t="shared" si="2295"/>
        <v>1.0609404175861484E-4</v>
      </c>
      <c r="AE4182" s="15">
        <f t="shared" si="2298"/>
        <v>57.199999999999996</v>
      </c>
      <c r="AF4182" s="27" t="e">
        <f t="shared" si="2289"/>
        <v>#REF!</v>
      </c>
      <c r="AG4182" s="7" t="e">
        <f t="shared" si="2289"/>
        <v>#REF!</v>
      </c>
      <c r="AH4182" s="17" t="e">
        <f t="shared" si="2299"/>
        <v>#REF!</v>
      </c>
      <c r="AI4182" s="26" t="e">
        <f t="shared" si="2290"/>
        <v>#REF!</v>
      </c>
      <c r="AJ4182" s="22" t="e">
        <f t="shared" si="2290"/>
        <v>#REF!</v>
      </c>
      <c r="AK4182" s="25" t="e">
        <f t="shared" si="2300"/>
        <v>#REF!</v>
      </c>
      <c r="AL4182" s="59">
        <f t="shared" si="2301"/>
        <v>39652</v>
      </c>
      <c r="AM4182" s="2"/>
    </row>
    <row r="4183" spans="1:39" ht="11.25" x14ac:dyDescent="0.2">
      <c r="A4183" s="2" t="s">
        <v>5</v>
      </c>
      <c r="B4183" s="2" t="str">
        <f t="shared" si="2291"/>
        <v>CACY2008</v>
      </c>
      <c r="C4183" s="2" t="s">
        <v>32</v>
      </c>
      <c r="D4183" s="4">
        <v>39651</v>
      </c>
      <c r="K4183" s="54">
        <f t="shared" si="2303"/>
        <v>0</v>
      </c>
      <c r="T4183" s="53">
        <v>1</v>
      </c>
      <c r="U4183" s="54">
        <v>1</v>
      </c>
      <c r="V4183" s="55">
        <v>105</v>
      </c>
      <c r="W4183" s="48">
        <f t="shared" si="2302"/>
        <v>1932</v>
      </c>
      <c r="X4183" s="32">
        <v>47128</v>
      </c>
      <c r="Y4183" s="31">
        <f t="shared" si="2292"/>
        <v>2.2279748769309118E-3</v>
      </c>
      <c r="Z4183" s="30">
        <f t="shared" si="2293"/>
        <v>2.1218808351722967E-5</v>
      </c>
      <c r="AA4183" s="10">
        <f t="shared" si="2297"/>
        <v>105.00000000000001</v>
      </c>
      <c r="AB4183" s="9" t="str">
        <f t="shared" si="2296"/>
        <v>U E</v>
      </c>
      <c r="AC4183" s="28">
        <f t="shared" si="2294"/>
        <v>2.2279748769309118E-3</v>
      </c>
      <c r="AD4183" s="29">
        <f t="shared" si="2295"/>
        <v>2.1218808351722967E-5</v>
      </c>
      <c r="AE4183" s="15">
        <f t="shared" si="2298"/>
        <v>105.00000000000001</v>
      </c>
      <c r="AF4183" s="27" t="e">
        <f t="shared" si="2289"/>
        <v>#REF!</v>
      </c>
      <c r="AG4183" s="7" t="e">
        <f t="shared" si="2289"/>
        <v>#REF!</v>
      </c>
      <c r="AH4183" s="17" t="e">
        <f t="shared" si="2299"/>
        <v>#REF!</v>
      </c>
      <c r="AI4183" s="26" t="e">
        <f t="shared" si="2290"/>
        <v>#REF!</v>
      </c>
      <c r="AJ4183" s="22" t="e">
        <f t="shared" si="2290"/>
        <v>#REF!</v>
      </c>
      <c r="AK4183" s="25" t="e">
        <f t="shared" si="2300"/>
        <v>#REF!</v>
      </c>
      <c r="AL4183" s="59">
        <f t="shared" si="2301"/>
        <v>39651</v>
      </c>
      <c r="AM4183" s="2"/>
    </row>
    <row r="4184" spans="1:39" ht="11.25" x14ac:dyDescent="0.2">
      <c r="A4184" s="2" t="s">
        <v>5</v>
      </c>
      <c r="B4184" s="2" t="str">
        <f t="shared" si="2291"/>
        <v>CACY2008</v>
      </c>
      <c r="C4184" s="2" t="s">
        <v>32</v>
      </c>
      <c r="D4184" s="4">
        <v>39650</v>
      </c>
      <c r="K4184" s="54">
        <f t="shared" si="2303"/>
        <v>0</v>
      </c>
      <c r="T4184" s="53">
        <v>2</v>
      </c>
      <c r="U4184" s="54">
        <v>19</v>
      </c>
      <c r="V4184" s="55">
        <v>6004</v>
      </c>
      <c r="W4184" s="48">
        <f t="shared" si="2302"/>
        <v>1933</v>
      </c>
      <c r="X4184" s="32">
        <v>47128</v>
      </c>
      <c r="Y4184" s="31">
        <f t="shared" si="2292"/>
        <v>0.12739772534374469</v>
      </c>
      <c r="Z4184" s="30">
        <f t="shared" si="2293"/>
        <v>4.0315735868273636E-4</v>
      </c>
      <c r="AA4184" s="10">
        <f t="shared" si="2297"/>
        <v>316</v>
      </c>
      <c r="AB4184" s="9" t="str">
        <f t="shared" si="2296"/>
        <v>U E</v>
      </c>
      <c r="AC4184" s="28">
        <f t="shared" si="2294"/>
        <v>0.12739772534374469</v>
      </c>
      <c r="AD4184" s="29">
        <f t="shared" si="2295"/>
        <v>4.0315735868273636E-4</v>
      </c>
      <c r="AE4184" s="15">
        <f t="shared" si="2298"/>
        <v>316</v>
      </c>
      <c r="AF4184" s="27" t="e">
        <f t="shared" si="2289"/>
        <v>#REF!</v>
      </c>
      <c r="AG4184" s="7" t="e">
        <f t="shared" si="2289"/>
        <v>#REF!</v>
      </c>
      <c r="AH4184" s="17" t="e">
        <f t="shared" si="2299"/>
        <v>#REF!</v>
      </c>
      <c r="AI4184" s="26" t="e">
        <f t="shared" si="2290"/>
        <v>#REF!</v>
      </c>
      <c r="AJ4184" s="22" t="e">
        <f t="shared" si="2290"/>
        <v>#REF!</v>
      </c>
      <c r="AK4184" s="25" t="e">
        <f t="shared" si="2300"/>
        <v>#REF!</v>
      </c>
      <c r="AL4184" s="59">
        <f t="shared" si="2301"/>
        <v>39650</v>
      </c>
      <c r="AM4184" s="2"/>
    </row>
    <row r="4185" spans="1:39" ht="11.25" x14ac:dyDescent="0.2">
      <c r="A4185" s="2" t="s">
        <v>5</v>
      </c>
      <c r="B4185" s="2" t="str">
        <f t="shared" si="2291"/>
        <v>CACY2008</v>
      </c>
      <c r="C4185" s="2" t="s">
        <v>32</v>
      </c>
      <c r="D4185" s="4">
        <v>39649</v>
      </c>
      <c r="K4185" s="54">
        <f t="shared" si="2303"/>
        <v>0</v>
      </c>
      <c r="T4185" s="53">
        <v>2</v>
      </c>
      <c r="U4185" s="54">
        <v>6</v>
      </c>
      <c r="V4185" s="55">
        <v>648</v>
      </c>
      <c r="W4185" s="48">
        <f t="shared" si="2302"/>
        <v>1935</v>
      </c>
      <c r="X4185" s="32">
        <v>47128</v>
      </c>
      <c r="Y4185" s="31">
        <f t="shared" si="2292"/>
        <v>1.3749787811916483E-2</v>
      </c>
      <c r="Z4185" s="30">
        <f t="shared" si="2293"/>
        <v>1.2731285011033781E-4</v>
      </c>
      <c r="AA4185" s="10">
        <f t="shared" si="2297"/>
        <v>108</v>
      </c>
      <c r="AB4185" s="9" t="str">
        <f t="shared" si="2296"/>
        <v>U E</v>
      </c>
      <c r="AC4185" s="28">
        <f t="shared" si="2294"/>
        <v>1.3749787811916483E-2</v>
      </c>
      <c r="AD4185" s="29">
        <f t="shared" si="2295"/>
        <v>1.2731285011033781E-4</v>
      </c>
      <c r="AE4185" s="15">
        <f t="shared" si="2298"/>
        <v>108</v>
      </c>
      <c r="AF4185" s="27" t="e">
        <f t="shared" si="2289"/>
        <v>#REF!</v>
      </c>
      <c r="AG4185" s="7" t="e">
        <f t="shared" si="2289"/>
        <v>#REF!</v>
      </c>
      <c r="AH4185" s="17" t="e">
        <f t="shared" si="2299"/>
        <v>#REF!</v>
      </c>
      <c r="AI4185" s="26" t="e">
        <f t="shared" si="2290"/>
        <v>#REF!</v>
      </c>
      <c r="AJ4185" s="22" t="e">
        <f t="shared" si="2290"/>
        <v>#REF!</v>
      </c>
      <c r="AK4185" s="25" t="e">
        <f t="shared" si="2300"/>
        <v>#REF!</v>
      </c>
      <c r="AL4185" s="59">
        <f t="shared" si="2301"/>
        <v>39649</v>
      </c>
      <c r="AM4185" s="2"/>
    </row>
    <row r="4186" spans="1:39" ht="11.25" x14ac:dyDescent="0.2">
      <c r="A4186" s="2" t="s">
        <v>5</v>
      </c>
      <c r="B4186" s="2" t="str">
        <f t="shared" si="2291"/>
        <v>CACY2008</v>
      </c>
      <c r="C4186" s="2" t="s">
        <v>32</v>
      </c>
      <c r="D4186" s="4">
        <v>39648</v>
      </c>
      <c r="K4186" s="54">
        <f t="shared" si="2303"/>
        <v>0</v>
      </c>
      <c r="T4186" s="53">
        <v>2</v>
      </c>
      <c r="U4186" s="54">
        <v>2</v>
      </c>
      <c r="V4186" s="55">
        <v>85</v>
      </c>
      <c r="W4186" s="48">
        <f t="shared" si="2302"/>
        <v>1937</v>
      </c>
      <c r="X4186" s="32">
        <v>47128</v>
      </c>
      <c r="Y4186" s="31">
        <f t="shared" si="2292"/>
        <v>1.8035987098964522E-3</v>
      </c>
      <c r="Z4186" s="30">
        <f t="shared" si="2293"/>
        <v>4.2437616703445933E-5</v>
      </c>
      <c r="AA4186" s="10">
        <f t="shared" si="2297"/>
        <v>42.5</v>
      </c>
      <c r="AB4186" s="9" t="str">
        <f t="shared" si="2296"/>
        <v>U E</v>
      </c>
      <c r="AC4186" s="28">
        <f t="shared" si="2294"/>
        <v>1.8035987098964522E-3</v>
      </c>
      <c r="AD4186" s="29">
        <f t="shared" si="2295"/>
        <v>4.2437616703445933E-5</v>
      </c>
      <c r="AE4186" s="15">
        <f t="shared" si="2298"/>
        <v>42.5</v>
      </c>
      <c r="AF4186" s="27" t="e">
        <f t="shared" si="2289"/>
        <v>#REF!</v>
      </c>
      <c r="AG4186" s="7" t="e">
        <f t="shared" si="2289"/>
        <v>#REF!</v>
      </c>
      <c r="AH4186" s="17" t="e">
        <f t="shared" si="2299"/>
        <v>#REF!</v>
      </c>
      <c r="AI4186" s="26" t="e">
        <f t="shared" si="2290"/>
        <v>#REF!</v>
      </c>
      <c r="AJ4186" s="22" t="e">
        <f t="shared" si="2290"/>
        <v>#REF!</v>
      </c>
      <c r="AK4186" s="25" t="e">
        <f t="shared" si="2300"/>
        <v>#REF!</v>
      </c>
      <c r="AL4186" s="59">
        <f t="shared" si="2301"/>
        <v>39648</v>
      </c>
      <c r="AM4186" s="2"/>
    </row>
    <row r="4187" spans="1:39" ht="11.25" x14ac:dyDescent="0.2">
      <c r="A4187" s="2" t="s">
        <v>5</v>
      </c>
      <c r="B4187" s="2" t="str">
        <f t="shared" si="2291"/>
        <v>CACY2008</v>
      </c>
      <c r="C4187" s="2" t="s">
        <v>32</v>
      </c>
      <c r="D4187" s="4">
        <v>39647</v>
      </c>
      <c r="K4187" s="54">
        <f t="shared" si="2303"/>
        <v>0</v>
      </c>
      <c r="T4187" s="53"/>
      <c r="U4187" s="54"/>
      <c r="V4187" s="55"/>
      <c r="W4187" s="48">
        <f t="shared" si="2302"/>
        <v>1943</v>
      </c>
      <c r="X4187" s="32">
        <v>47128</v>
      </c>
      <c r="Y4187" s="31">
        <f t="shared" si="2292"/>
        <v>0</v>
      </c>
      <c r="Z4187" s="30">
        <f t="shared" si="2293"/>
        <v>0</v>
      </c>
      <c r="AA4187" s="10">
        <f t="shared" si="2297"/>
        <v>0</v>
      </c>
      <c r="AB4187" s="9" t="str">
        <f t="shared" si="2296"/>
        <v>U E</v>
      </c>
      <c r="AC4187" s="28">
        <f t="shared" si="2294"/>
        <v>0</v>
      </c>
      <c r="AD4187" s="29">
        <f t="shared" si="2295"/>
        <v>0</v>
      </c>
      <c r="AE4187" s="15">
        <f t="shared" si="2298"/>
        <v>0</v>
      </c>
      <c r="AF4187" s="27" t="e">
        <f t="shared" si="2289"/>
        <v>#REF!</v>
      </c>
      <c r="AG4187" s="7" t="e">
        <f t="shared" si="2289"/>
        <v>#REF!</v>
      </c>
      <c r="AH4187" s="17" t="e">
        <f t="shared" si="2299"/>
        <v>#REF!</v>
      </c>
      <c r="AI4187" s="26" t="e">
        <f t="shared" si="2290"/>
        <v>#REF!</v>
      </c>
      <c r="AJ4187" s="22" t="e">
        <f t="shared" si="2290"/>
        <v>#REF!</v>
      </c>
      <c r="AK4187" s="25" t="e">
        <f t="shared" si="2300"/>
        <v>#REF!</v>
      </c>
      <c r="AL4187" s="59">
        <f t="shared" si="2301"/>
        <v>39647</v>
      </c>
      <c r="AM4187" s="2"/>
    </row>
    <row r="4188" spans="1:39" ht="11.25" x14ac:dyDescent="0.2">
      <c r="A4188" s="2" t="s">
        <v>5</v>
      </c>
      <c r="B4188" s="2" t="str">
        <f t="shared" si="2291"/>
        <v>CACY2008</v>
      </c>
      <c r="C4188" s="2" t="s">
        <v>32</v>
      </c>
      <c r="D4188" s="4">
        <v>39646</v>
      </c>
      <c r="K4188" s="54">
        <f t="shared" si="2303"/>
        <v>0</v>
      </c>
      <c r="T4188" s="53">
        <v>2</v>
      </c>
      <c r="U4188" s="54">
        <v>2</v>
      </c>
      <c r="V4188" s="55">
        <v>270</v>
      </c>
      <c r="W4188" s="48">
        <f t="shared" si="2302"/>
        <v>1945</v>
      </c>
      <c r="X4188" s="32">
        <v>47128</v>
      </c>
      <c r="Y4188" s="31">
        <f t="shared" si="2292"/>
        <v>5.7290782549652012E-3</v>
      </c>
      <c r="Z4188" s="30">
        <f t="shared" si="2293"/>
        <v>4.2437616703445933E-5</v>
      </c>
      <c r="AA4188" s="10">
        <f t="shared" si="2297"/>
        <v>135</v>
      </c>
      <c r="AB4188" s="9" t="str">
        <f t="shared" si="2296"/>
        <v>U E</v>
      </c>
      <c r="AC4188" s="28">
        <f t="shared" si="2294"/>
        <v>5.7290782549652012E-3</v>
      </c>
      <c r="AD4188" s="29">
        <f t="shared" si="2295"/>
        <v>4.2437616703445933E-5</v>
      </c>
      <c r="AE4188" s="15">
        <f t="shared" si="2298"/>
        <v>135</v>
      </c>
      <c r="AF4188" s="27" t="e">
        <f t="shared" si="2289"/>
        <v>#REF!</v>
      </c>
      <c r="AG4188" s="7" t="e">
        <f t="shared" si="2289"/>
        <v>#REF!</v>
      </c>
      <c r="AH4188" s="17" t="e">
        <f t="shared" si="2299"/>
        <v>#REF!</v>
      </c>
      <c r="AI4188" s="26" t="e">
        <f t="shared" si="2290"/>
        <v>#REF!</v>
      </c>
      <c r="AJ4188" s="22" t="e">
        <f t="shared" si="2290"/>
        <v>#REF!</v>
      </c>
      <c r="AK4188" s="25" t="e">
        <f t="shared" si="2300"/>
        <v>#REF!</v>
      </c>
      <c r="AL4188" s="59">
        <f t="shared" si="2301"/>
        <v>39646</v>
      </c>
      <c r="AM4188" s="2"/>
    </row>
    <row r="4189" spans="1:39" ht="11.25" x14ac:dyDescent="0.2">
      <c r="A4189" s="2" t="s">
        <v>5</v>
      </c>
      <c r="B4189" s="2" t="str">
        <f t="shared" si="2291"/>
        <v>CACY2008</v>
      </c>
      <c r="C4189" s="2" t="s">
        <v>32</v>
      </c>
      <c r="D4189" s="4">
        <v>39645</v>
      </c>
      <c r="K4189" s="54">
        <f t="shared" si="2303"/>
        <v>0</v>
      </c>
      <c r="T4189" s="53">
        <v>1</v>
      </c>
      <c r="U4189" s="54">
        <v>172</v>
      </c>
      <c r="V4189" s="55">
        <v>6973</v>
      </c>
      <c r="W4189" s="48">
        <f t="shared" si="2302"/>
        <v>1943</v>
      </c>
      <c r="X4189" s="32">
        <v>47128</v>
      </c>
      <c r="Y4189" s="31">
        <f t="shared" si="2292"/>
        <v>0.14795875063656425</v>
      </c>
      <c r="Z4189" s="30">
        <f t="shared" si="2293"/>
        <v>3.6496350364963502E-3</v>
      </c>
      <c r="AA4189" s="10">
        <f t="shared" si="2297"/>
        <v>40.540697674418603</v>
      </c>
      <c r="AB4189" s="9" t="str">
        <f t="shared" si="2296"/>
        <v>U E</v>
      </c>
      <c r="AC4189" s="28">
        <f t="shared" si="2294"/>
        <v>0.14795875063656425</v>
      </c>
      <c r="AD4189" s="29">
        <f t="shared" si="2295"/>
        <v>3.6496350364963502E-3</v>
      </c>
      <c r="AE4189" s="15">
        <f t="shared" si="2298"/>
        <v>40.540697674418603</v>
      </c>
      <c r="AF4189" s="27" t="e">
        <f t="shared" si="2289"/>
        <v>#REF!</v>
      </c>
      <c r="AG4189" s="7" t="e">
        <f t="shared" si="2289"/>
        <v>#REF!</v>
      </c>
      <c r="AH4189" s="17" t="e">
        <f t="shared" si="2299"/>
        <v>#REF!</v>
      </c>
      <c r="AI4189" s="26" t="e">
        <f t="shared" si="2290"/>
        <v>#REF!</v>
      </c>
      <c r="AJ4189" s="22" t="e">
        <f t="shared" si="2290"/>
        <v>#REF!</v>
      </c>
      <c r="AK4189" s="25" t="e">
        <f t="shared" si="2300"/>
        <v>#REF!</v>
      </c>
      <c r="AL4189" s="59">
        <f t="shared" si="2301"/>
        <v>39645</v>
      </c>
      <c r="AM4189" s="2"/>
    </row>
    <row r="4190" spans="1:39" ht="11.25" x14ac:dyDescent="0.2">
      <c r="A4190" s="2" t="s">
        <v>5</v>
      </c>
      <c r="B4190" s="2" t="str">
        <f t="shared" si="2291"/>
        <v>CACY2008</v>
      </c>
      <c r="C4190" s="2" t="s">
        <v>32</v>
      </c>
      <c r="D4190" s="4">
        <v>39644</v>
      </c>
      <c r="K4190" s="54">
        <f t="shared" si="2303"/>
        <v>0</v>
      </c>
      <c r="T4190" s="53">
        <v>3</v>
      </c>
      <c r="U4190" s="54">
        <v>7</v>
      </c>
      <c r="V4190" s="55">
        <v>1428</v>
      </c>
      <c r="W4190" s="48">
        <f t="shared" si="2302"/>
        <v>1949</v>
      </c>
      <c r="X4190" s="32">
        <v>47128</v>
      </c>
      <c r="Y4190" s="31">
        <f t="shared" si="2292"/>
        <v>3.0300458326260396E-2</v>
      </c>
      <c r="Z4190" s="30">
        <f t="shared" si="2293"/>
        <v>1.4853165846206076E-4</v>
      </c>
      <c r="AA4190" s="10">
        <f t="shared" si="2297"/>
        <v>204</v>
      </c>
      <c r="AB4190" s="9" t="str">
        <f t="shared" si="2296"/>
        <v>U E</v>
      </c>
      <c r="AC4190" s="28">
        <f t="shared" si="2294"/>
        <v>3.0300458326260396E-2</v>
      </c>
      <c r="AD4190" s="29">
        <f t="shared" si="2295"/>
        <v>1.4853165846206076E-4</v>
      </c>
      <c r="AE4190" s="15">
        <f t="shared" si="2298"/>
        <v>204</v>
      </c>
      <c r="AF4190" s="27" t="e">
        <f t="shared" si="2289"/>
        <v>#REF!</v>
      </c>
      <c r="AG4190" s="7" t="e">
        <f t="shared" si="2289"/>
        <v>#REF!</v>
      </c>
      <c r="AH4190" s="17" t="e">
        <f t="shared" si="2299"/>
        <v>#REF!</v>
      </c>
      <c r="AI4190" s="26" t="e">
        <f t="shared" si="2290"/>
        <v>#REF!</v>
      </c>
      <c r="AJ4190" s="22" t="e">
        <f t="shared" si="2290"/>
        <v>#REF!</v>
      </c>
      <c r="AK4190" s="25" t="e">
        <f t="shared" si="2300"/>
        <v>#REF!</v>
      </c>
      <c r="AL4190" s="59">
        <f t="shared" si="2301"/>
        <v>39644</v>
      </c>
      <c r="AM4190" s="2"/>
    </row>
    <row r="4191" spans="1:39" ht="11.25" x14ac:dyDescent="0.2">
      <c r="A4191" s="2" t="s">
        <v>5</v>
      </c>
      <c r="B4191" s="2" t="str">
        <f t="shared" si="2291"/>
        <v>CACY2008</v>
      </c>
      <c r="C4191" s="2" t="s">
        <v>32</v>
      </c>
      <c r="D4191" s="4">
        <v>39643</v>
      </c>
      <c r="K4191" s="54">
        <f t="shared" si="2303"/>
        <v>0</v>
      </c>
      <c r="T4191" s="53">
        <v>3</v>
      </c>
      <c r="U4191" s="54">
        <v>6</v>
      </c>
      <c r="V4191" s="55">
        <v>291</v>
      </c>
      <c r="W4191" s="48">
        <f t="shared" si="2302"/>
        <v>1948</v>
      </c>
      <c r="X4191" s="32">
        <v>47128</v>
      </c>
      <c r="Y4191" s="31">
        <f t="shared" si="2292"/>
        <v>6.1746732303513832E-3</v>
      </c>
      <c r="Z4191" s="30">
        <f t="shared" si="2293"/>
        <v>1.2731285011033781E-4</v>
      </c>
      <c r="AA4191" s="10">
        <f t="shared" si="2297"/>
        <v>48.499999999999993</v>
      </c>
      <c r="AB4191" s="9" t="str">
        <f t="shared" si="2296"/>
        <v>U E</v>
      </c>
      <c r="AC4191" s="28">
        <f t="shared" si="2294"/>
        <v>6.1746732303513832E-3</v>
      </c>
      <c r="AD4191" s="29">
        <f t="shared" si="2295"/>
        <v>1.2731285011033781E-4</v>
      </c>
      <c r="AE4191" s="15">
        <f t="shared" si="2298"/>
        <v>48.499999999999993</v>
      </c>
      <c r="AF4191" s="27" t="e">
        <f t="shared" si="2289"/>
        <v>#REF!</v>
      </c>
      <c r="AG4191" s="7" t="e">
        <f t="shared" si="2289"/>
        <v>#REF!</v>
      </c>
      <c r="AH4191" s="17" t="e">
        <f t="shared" si="2299"/>
        <v>#REF!</v>
      </c>
      <c r="AI4191" s="26" t="e">
        <f t="shared" si="2290"/>
        <v>#REF!</v>
      </c>
      <c r="AJ4191" s="22" t="e">
        <f t="shared" si="2290"/>
        <v>#REF!</v>
      </c>
      <c r="AK4191" s="25" t="e">
        <f t="shared" si="2300"/>
        <v>#REF!</v>
      </c>
      <c r="AL4191" s="59">
        <f t="shared" si="2301"/>
        <v>39643</v>
      </c>
      <c r="AM4191" s="2"/>
    </row>
    <row r="4192" spans="1:39" ht="11.25" x14ac:dyDescent="0.2">
      <c r="A4192" s="2" t="s">
        <v>5</v>
      </c>
      <c r="B4192" s="2" t="str">
        <f t="shared" si="2291"/>
        <v>CACY2008</v>
      </c>
      <c r="C4192" s="2" t="s">
        <v>32</v>
      </c>
      <c r="D4192" s="4">
        <v>39642</v>
      </c>
      <c r="K4192" s="54">
        <f t="shared" si="2303"/>
        <v>0</v>
      </c>
      <c r="T4192" s="53">
        <v>2</v>
      </c>
      <c r="U4192" s="54">
        <v>6</v>
      </c>
      <c r="V4192" s="55">
        <v>1035</v>
      </c>
      <c r="W4192" s="48">
        <f t="shared" si="2302"/>
        <v>1946</v>
      </c>
      <c r="X4192" s="32">
        <v>47128</v>
      </c>
      <c r="Y4192" s="31">
        <f t="shared" si="2292"/>
        <v>2.196146664403327E-2</v>
      </c>
      <c r="Z4192" s="30">
        <f t="shared" si="2293"/>
        <v>1.2731285011033781E-4</v>
      </c>
      <c r="AA4192" s="10">
        <f t="shared" si="2297"/>
        <v>172.49999999999997</v>
      </c>
      <c r="AB4192" s="9" t="str">
        <f t="shared" si="2296"/>
        <v>U E</v>
      </c>
      <c r="AC4192" s="28">
        <f t="shared" si="2294"/>
        <v>2.196146664403327E-2</v>
      </c>
      <c r="AD4192" s="29">
        <f t="shared" si="2295"/>
        <v>1.2731285011033781E-4</v>
      </c>
      <c r="AE4192" s="15">
        <f t="shared" si="2298"/>
        <v>172.49999999999997</v>
      </c>
      <c r="AF4192" s="27" t="e">
        <f t="shared" ref="AF4192:AG4255" si="2304">AF4193+Y4192</f>
        <v>#REF!</v>
      </c>
      <c r="AG4192" s="7" t="e">
        <f t="shared" si="2304"/>
        <v>#REF!</v>
      </c>
      <c r="AH4192" s="17" t="e">
        <f t="shared" si="2299"/>
        <v>#REF!</v>
      </c>
      <c r="AI4192" s="26" t="e">
        <f t="shared" ref="AI4192:AJ4255" si="2305">AI4193+AC4192</f>
        <v>#REF!</v>
      </c>
      <c r="AJ4192" s="22" t="e">
        <f t="shared" si="2305"/>
        <v>#REF!</v>
      </c>
      <c r="AK4192" s="25" t="e">
        <f t="shared" si="2300"/>
        <v>#REF!</v>
      </c>
      <c r="AL4192" s="59">
        <f t="shared" si="2301"/>
        <v>39642</v>
      </c>
      <c r="AM4192" s="2"/>
    </row>
    <row r="4193" spans="1:39" ht="11.25" x14ac:dyDescent="0.2">
      <c r="A4193" s="2" t="s">
        <v>5</v>
      </c>
      <c r="B4193" s="2" t="str">
        <f t="shared" si="2291"/>
        <v>CACY2008</v>
      </c>
      <c r="C4193" s="2" t="s">
        <v>32</v>
      </c>
      <c r="D4193" s="4">
        <v>39641</v>
      </c>
      <c r="K4193" s="54">
        <f t="shared" si="2303"/>
        <v>0</v>
      </c>
      <c r="T4193" s="53">
        <v>3</v>
      </c>
      <c r="U4193" s="54">
        <v>3</v>
      </c>
      <c r="V4193" s="55">
        <v>353</v>
      </c>
      <c r="W4193" s="48">
        <f t="shared" si="2302"/>
        <v>1952</v>
      </c>
      <c r="X4193" s="32">
        <v>47128</v>
      </c>
      <c r="Y4193" s="31">
        <f t="shared" si="2292"/>
        <v>7.4902393481582072E-3</v>
      </c>
      <c r="Z4193" s="30">
        <f t="shared" si="2293"/>
        <v>6.3656425055168907E-5</v>
      </c>
      <c r="AA4193" s="10">
        <f t="shared" si="2297"/>
        <v>117.66666666666666</v>
      </c>
      <c r="AB4193" s="9" t="str">
        <f t="shared" si="2296"/>
        <v>U E</v>
      </c>
      <c r="AC4193" s="28">
        <f t="shared" si="2294"/>
        <v>7.4902393481582072E-3</v>
      </c>
      <c r="AD4193" s="29">
        <f t="shared" si="2295"/>
        <v>6.3656425055168907E-5</v>
      </c>
      <c r="AE4193" s="15">
        <f t="shared" si="2298"/>
        <v>117.66666666666666</v>
      </c>
      <c r="AF4193" s="27" t="e">
        <f t="shared" si="2304"/>
        <v>#REF!</v>
      </c>
      <c r="AG4193" s="7" t="e">
        <f t="shared" si="2304"/>
        <v>#REF!</v>
      </c>
      <c r="AH4193" s="17" t="e">
        <f t="shared" si="2299"/>
        <v>#REF!</v>
      </c>
      <c r="AI4193" s="26" t="e">
        <f t="shared" si="2305"/>
        <v>#REF!</v>
      </c>
      <c r="AJ4193" s="22" t="e">
        <f t="shared" si="2305"/>
        <v>#REF!</v>
      </c>
      <c r="AK4193" s="25" t="e">
        <f t="shared" si="2300"/>
        <v>#REF!</v>
      </c>
      <c r="AL4193" s="59">
        <f t="shared" si="2301"/>
        <v>39641</v>
      </c>
      <c r="AM4193" s="2"/>
    </row>
    <row r="4194" spans="1:39" ht="11.25" x14ac:dyDescent="0.2">
      <c r="A4194" s="2" t="s">
        <v>5</v>
      </c>
      <c r="B4194" s="2" t="str">
        <f t="shared" si="2291"/>
        <v>CACY2008</v>
      </c>
      <c r="C4194" s="2" t="s">
        <v>32</v>
      </c>
      <c r="D4194" s="4">
        <v>39640</v>
      </c>
      <c r="K4194" s="54">
        <f t="shared" si="2303"/>
        <v>0</v>
      </c>
      <c r="T4194" s="53">
        <v>3</v>
      </c>
      <c r="U4194" s="54">
        <v>73</v>
      </c>
      <c r="V4194" s="55">
        <v>26544</v>
      </c>
      <c r="W4194" s="48">
        <f t="shared" si="2302"/>
        <v>1950</v>
      </c>
      <c r="X4194" s="32">
        <v>47128</v>
      </c>
      <c r="Y4194" s="31">
        <f t="shared" si="2292"/>
        <v>0.5632320488881345</v>
      </c>
      <c r="Z4194" s="30">
        <f t="shared" si="2293"/>
        <v>1.5489730096757766E-3</v>
      </c>
      <c r="AA4194" s="10">
        <f t="shared" si="2297"/>
        <v>363.61643835616439</v>
      </c>
      <c r="AB4194" s="9" t="str">
        <f t="shared" si="2296"/>
        <v>U E</v>
      </c>
      <c r="AC4194" s="28">
        <f t="shared" si="2294"/>
        <v>0.5632320488881345</v>
      </c>
      <c r="AD4194" s="29">
        <f t="shared" si="2295"/>
        <v>1.5489730096757766E-3</v>
      </c>
      <c r="AE4194" s="15">
        <f t="shared" si="2298"/>
        <v>363.61643835616439</v>
      </c>
      <c r="AF4194" s="27" t="e">
        <f t="shared" si="2304"/>
        <v>#REF!</v>
      </c>
      <c r="AG4194" s="7" t="e">
        <f t="shared" si="2304"/>
        <v>#REF!</v>
      </c>
      <c r="AH4194" s="17" t="e">
        <f t="shared" si="2299"/>
        <v>#REF!</v>
      </c>
      <c r="AI4194" s="26" t="e">
        <f t="shared" si="2305"/>
        <v>#REF!</v>
      </c>
      <c r="AJ4194" s="22" t="e">
        <f t="shared" si="2305"/>
        <v>#REF!</v>
      </c>
      <c r="AK4194" s="25" t="e">
        <f t="shared" si="2300"/>
        <v>#REF!</v>
      </c>
      <c r="AL4194" s="59">
        <f t="shared" si="2301"/>
        <v>39640</v>
      </c>
      <c r="AM4194" s="2"/>
    </row>
    <row r="4195" spans="1:39" ht="11.25" x14ac:dyDescent="0.2">
      <c r="A4195" s="2" t="s">
        <v>5</v>
      </c>
      <c r="B4195" s="2" t="str">
        <f t="shared" si="2291"/>
        <v>CACY2008</v>
      </c>
      <c r="C4195" s="2" t="s">
        <v>32</v>
      </c>
      <c r="D4195" s="4">
        <v>39639</v>
      </c>
      <c r="K4195" s="54">
        <f t="shared" si="2303"/>
        <v>0</v>
      </c>
      <c r="T4195" s="53">
        <v>1</v>
      </c>
      <c r="U4195" s="54">
        <v>6</v>
      </c>
      <c r="V4195" s="55">
        <v>1267</v>
      </c>
      <c r="W4195" s="48">
        <f t="shared" si="2302"/>
        <v>1950</v>
      </c>
      <c r="X4195" s="32">
        <v>47128</v>
      </c>
      <c r="Y4195" s="31">
        <f t="shared" si="2292"/>
        <v>2.6884230181632999E-2</v>
      </c>
      <c r="Z4195" s="30">
        <f t="shared" si="2293"/>
        <v>1.2731285011033781E-4</v>
      </c>
      <c r="AA4195" s="10">
        <f t="shared" si="2297"/>
        <v>211.16666666666666</v>
      </c>
      <c r="AB4195" s="9" t="str">
        <f t="shared" si="2296"/>
        <v>U E</v>
      </c>
      <c r="AC4195" s="28">
        <f t="shared" si="2294"/>
        <v>2.6884230181632999E-2</v>
      </c>
      <c r="AD4195" s="29">
        <f t="shared" si="2295"/>
        <v>1.2731285011033781E-4</v>
      </c>
      <c r="AE4195" s="15">
        <f t="shared" si="2298"/>
        <v>211.16666666666666</v>
      </c>
      <c r="AF4195" s="27" t="e">
        <f t="shared" si="2304"/>
        <v>#REF!</v>
      </c>
      <c r="AG4195" s="7" t="e">
        <f t="shared" si="2304"/>
        <v>#REF!</v>
      </c>
      <c r="AH4195" s="17" t="e">
        <f t="shared" si="2299"/>
        <v>#REF!</v>
      </c>
      <c r="AI4195" s="26" t="e">
        <f t="shared" si="2305"/>
        <v>#REF!</v>
      </c>
      <c r="AJ4195" s="22" t="e">
        <f t="shared" si="2305"/>
        <v>#REF!</v>
      </c>
      <c r="AK4195" s="25" t="e">
        <f t="shared" si="2300"/>
        <v>#REF!</v>
      </c>
      <c r="AL4195" s="59">
        <f t="shared" si="2301"/>
        <v>39639</v>
      </c>
      <c r="AM4195" s="2"/>
    </row>
    <row r="4196" spans="1:39" ht="11.25" x14ac:dyDescent="0.2">
      <c r="A4196" s="2" t="s">
        <v>5</v>
      </c>
      <c r="B4196" s="2" t="str">
        <f t="shared" si="2291"/>
        <v>CACY2008</v>
      </c>
      <c r="C4196" s="2" t="s">
        <v>32</v>
      </c>
      <c r="D4196" s="4">
        <v>39638</v>
      </c>
      <c r="K4196" s="54">
        <f t="shared" si="2303"/>
        <v>0</v>
      </c>
      <c r="T4196" s="53">
        <v>3</v>
      </c>
      <c r="U4196" s="54">
        <v>9</v>
      </c>
      <c r="V4196" s="55">
        <v>836</v>
      </c>
      <c r="W4196" s="48">
        <f t="shared" si="2302"/>
        <v>1959</v>
      </c>
      <c r="X4196" s="32">
        <v>47128</v>
      </c>
      <c r="Y4196" s="31">
        <f t="shared" si="2292"/>
        <v>1.7738923782040401E-2</v>
      </c>
      <c r="Z4196" s="30">
        <f t="shared" si="2293"/>
        <v>1.9096927516550671E-4</v>
      </c>
      <c r="AA4196" s="10">
        <f t="shared" si="2297"/>
        <v>92.888888888888886</v>
      </c>
      <c r="AB4196" s="9" t="str">
        <f t="shared" si="2296"/>
        <v>U E</v>
      </c>
      <c r="AC4196" s="28">
        <f t="shared" si="2294"/>
        <v>1.7738923782040401E-2</v>
      </c>
      <c r="AD4196" s="29">
        <f t="shared" si="2295"/>
        <v>1.9096927516550671E-4</v>
      </c>
      <c r="AE4196" s="15">
        <f t="shared" si="2298"/>
        <v>92.888888888888886</v>
      </c>
      <c r="AF4196" s="27" t="e">
        <f t="shared" si="2304"/>
        <v>#REF!</v>
      </c>
      <c r="AG4196" s="7" t="e">
        <f t="shared" si="2304"/>
        <v>#REF!</v>
      </c>
      <c r="AH4196" s="17" t="e">
        <f t="shared" si="2299"/>
        <v>#REF!</v>
      </c>
      <c r="AI4196" s="26" t="e">
        <f t="shared" si="2305"/>
        <v>#REF!</v>
      </c>
      <c r="AJ4196" s="22" t="e">
        <f t="shared" si="2305"/>
        <v>#REF!</v>
      </c>
      <c r="AK4196" s="25" t="e">
        <f t="shared" si="2300"/>
        <v>#REF!</v>
      </c>
      <c r="AL4196" s="59">
        <f t="shared" si="2301"/>
        <v>39638</v>
      </c>
      <c r="AM4196" s="2"/>
    </row>
    <row r="4197" spans="1:39" ht="11.25" x14ac:dyDescent="0.2">
      <c r="A4197" s="2" t="s">
        <v>5</v>
      </c>
      <c r="B4197" s="2" t="str">
        <f t="shared" si="2291"/>
        <v>CACY2008</v>
      </c>
      <c r="C4197" s="2" t="s">
        <v>32</v>
      </c>
      <c r="D4197" s="4">
        <v>39637</v>
      </c>
      <c r="K4197" s="54">
        <f t="shared" si="2303"/>
        <v>0</v>
      </c>
      <c r="T4197" s="53">
        <v>4</v>
      </c>
      <c r="U4197" s="54">
        <v>483</v>
      </c>
      <c r="V4197" s="55">
        <v>141199</v>
      </c>
      <c r="W4197" s="48">
        <f t="shared" si="2302"/>
        <v>1962</v>
      </c>
      <c r="X4197" s="32">
        <v>47128</v>
      </c>
      <c r="Y4197" s="31">
        <f t="shared" si="2292"/>
        <v>2.9960745204549313</v>
      </c>
      <c r="Z4197" s="30">
        <f t="shared" si="2293"/>
        <v>1.0248684433882193E-2</v>
      </c>
      <c r="AA4197" s="10">
        <f t="shared" si="2297"/>
        <v>292.33747412008279</v>
      </c>
      <c r="AB4197" s="9" t="str">
        <f t="shared" si="2296"/>
        <v>U E</v>
      </c>
      <c r="AC4197" s="28">
        <f t="shared" si="2294"/>
        <v>2.9960745204549313</v>
      </c>
      <c r="AD4197" s="29">
        <f t="shared" si="2295"/>
        <v>1.0248684433882193E-2</v>
      </c>
      <c r="AE4197" s="15">
        <f t="shared" si="2298"/>
        <v>292.33747412008279</v>
      </c>
      <c r="AF4197" s="27" t="e">
        <f t="shared" si="2304"/>
        <v>#REF!</v>
      </c>
      <c r="AG4197" s="7" t="e">
        <f t="shared" si="2304"/>
        <v>#REF!</v>
      </c>
      <c r="AH4197" s="17" t="e">
        <f t="shared" si="2299"/>
        <v>#REF!</v>
      </c>
      <c r="AI4197" s="26" t="e">
        <f t="shared" si="2305"/>
        <v>#REF!</v>
      </c>
      <c r="AJ4197" s="22" t="e">
        <f t="shared" si="2305"/>
        <v>#REF!</v>
      </c>
      <c r="AK4197" s="25" t="e">
        <f t="shared" si="2300"/>
        <v>#REF!</v>
      </c>
      <c r="AL4197" s="59">
        <f t="shared" si="2301"/>
        <v>39637</v>
      </c>
      <c r="AM4197" s="2"/>
    </row>
    <row r="4198" spans="1:39" ht="11.25" x14ac:dyDescent="0.2">
      <c r="A4198" s="2" t="s">
        <v>5</v>
      </c>
      <c r="B4198" s="2" t="str">
        <f t="shared" si="2291"/>
        <v>CACY2008</v>
      </c>
      <c r="C4198" s="2" t="s">
        <v>32</v>
      </c>
      <c r="D4198" s="4">
        <v>39636</v>
      </c>
      <c r="K4198" s="54">
        <f t="shared" si="2303"/>
        <v>0</v>
      </c>
      <c r="T4198" s="53">
        <v>2</v>
      </c>
      <c r="U4198" s="54">
        <v>9</v>
      </c>
      <c r="V4198" s="55">
        <v>703</v>
      </c>
      <c r="W4198" s="48">
        <f t="shared" si="2302"/>
        <v>1964</v>
      </c>
      <c r="X4198" s="32">
        <v>47128</v>
      </c>
      <c r="Y4198" s="31">
        <f t="shared" si="2292"/>
        <v>1.4916822271261246E-2</v>
      </c>
      <c r="Z4198" s="30">
        <f t="shared" si="2293"/>
        <v>1.9096927516550671E-4</v>
      </c>
      <c r="AA4198" s="10">
        <f t="shared" si="2297"/>
        <v>78.111111111111114</v>
      </c>
      <c r="AB4198" s="9" t="str">
        <f t="shared" si="2296"/>
        <v>U E</v>
      </c>
      <c r="AC4198" s="28">
        <f t="shared" si="2294"/>
        <v>1.4916822271261246E-2</v>
      </c>
      <c r="AD4198" s="29">
        <f t="shared" si="2295"/>
        <v>1.9096927516550671E-4</v>
      </c>
      <c r="AE4198" s="15">
        <f t="shared" si="2298"/>
        <v>78.111111111111114</v>
      </c>
      <c r="AF4198" s="27" t="e">
        <f t="shared" si="2304"/>
        <v>#REF!</v>
      </c>
      <c r="AG4198" s="7" t="e">
        <f t="shared" si="2304"/>
        <v>#REF!</v>
      </c>
      <c r="AH4198" s="17" t="e">
        <f t="shared" si="2299"/>
        <v>#REF!</v>
      </c>
      <c r="AI4198" s="26" t="e">
        <f t="shared" si="2305"/>
        <v>#REF!</v>
      </c>
      <c r="AJ4198" s="22" t="e">
        <f t="shared" si="2305"/>
        <v>#REF!</v>
      </c>
      <c r="AK4198" s="25" t="e">
        <f t="shared" si="2300"/>
        <v>#REF!</v>
      </c>
      <c r="AL4198" s="59">
        <f t="shared" si="2301"/>
        <v>39636</v>
      </c>
      <c r="AM4198" s="2"/>
    </row>
    <row r="4199" spans="1:39" ht="11.25" x14ac:dyDescent="0.2">
      <c r="A4199" s="2" t="s">
        <v>5</v>
      </c>
      <c r="B4199" s="2" t="str">
        <f t="shared" si="2291"/>
        <v>CACY2008</v>
      </c>
      <c r="C4199" s="2" t="s">
        <v>32</v>
      </c>
      <c r="D4199" s="4">
        <v>39635</v>
      </c>
      <c r="K4199" s="54">
        <f t="shared" si="2303"/>
        <v>0</v>
      </c>
      <c r="T4199" s="53">
        <v>1</v>
      </c>
      <c r="U4199" s="54">
        <v>1</v>
      </c>
      <c r="V4199" s="55">
        <v>118</v>
      </c>
      <c r="W4199" s="48">
        <f t="shared" si="2302"/>
        <v>1995</v>
      </c>
      <c r="X4199" s="32">
        <v>47128</v>
      </c>
      <c r="Y4199" s="31">
        <f t="shared" si="2292"/>
        <v>2.5038193855033103E-3</v>
      </c>
      <c r="Z4199" s="30">
        <f t="shared" si="2293"/>
        <v>2.1218808351722967E-5</v>
      </c>
      <c r="AA4199" s="10">
        <f t="shared" si="2297"/>
        <v>118.00000000000001</v>
      </c>
      <c r="AB4199" s="9" t="str">
        <f t="shared" si="2296"/>
        <v>U E</v>
      </c>
      <c r="AC4199" s="28">
        <f t="shared" si="2294"/>
        <v>2.5038193855033103E-3</v>
      </c>
      <c r="AD4199" s="29">
        <f t="shared" si="2295"/>
        <v>2.1218808351722967E-5</v>
      </c>
      <c r="AE4199" s="15">
        <f t="shared" si="2298"/>
        <v>118.00000000000001</v>
      </c>
      <c r="AF4199" s="27" t="e">
        <f t="shared" si="2304"/>
        <v>#REF!</v>
      </c>
      <c r="AG4199" s="7" t="e">
        <f t="shared" si="2304"/>
        <v>#REF!</v>
      </c>
      <c r="AH4199" s="17" t="e">
        <f t="shared" si="2299"/>
        <v>#REF!</v>
      </c>
      <c r="AI4199" s="26" t="e">
        <f t="shared" si="2305"/>
        <v>#REF!</v>
      </c>
      <c r="AJ4199" s="22" t="e">
        <f t="shared" si="2305"/>
        <v>#REF!</v>
      </c>
      <c r="AK4199" s="25" t="e">
        <f t="shared" si="2300"/>
        <v>#REF!</v>
      </c>
      <c r="AL4199" s="59">
        <f t="shared" si="2301"/>
        <v>39635</v>
      </c>
      <c r="AM4199" s="2"/>
    </row>
    <row r="4200" spans="1:39" ht="11.25" x14ac:dyDescent="0.2">
      <c r="A4200" s="2" t="s">
        <v>5</v>
      </c>
      <c r="B4200" s="2" t="str">
        <f t="shared" si="2291"/>
        <v>CACY2008</v>
      </c>
      <c r="C4200" s="2" t="s">
        <v>32</v>
      </c>
      <c r="D4200" s="4">
        <v>39634</v>
      </c>
      <c r="K4200" s="54">
        <f t="shared" si="2303"/>
        <v>0</v>
      </c>
      <c r="T4200" s="53">
        <v>1</v>
      </c>
      <c r="U4200" s="54">
        <v>2</v>
      </c>
      <c r="V4200" s="55">
        <v>152</v>
      </c>
      <c r="W4200" s="48">
        <f t="shared" si="2302"/>
        <v>2014</v>
      </c>
      <c r="X4200" s="32">
        <v>47128</v>
      </c>
      <c r="Y4200" s="31">
        <f t="shared" si="2292"/>
        <v>3.2252588694618909E-3</v>
      </c>
      <c r="Z4200" s="30">
        <f t="shared" si="2293"/>
        <v>4.2437616703445933E-5</v>
      </c>
      <c r="AA4200" s="10">
        <f t="shared" si="2297"/>
        <v>76</v>
      </c>
      <c r="AB4200" s="9" t="str">
        <f t="shared" si="2296"/>
        <v>U E</v>
      </c>
      <c r="AC4200" s="28">
        <f t="shared" si="2294"/>
        <v>3.2252588694618909E-3</v>
      </c>
      <c r="AD4200" s="29">
        <f t="shared" si="2295"/>
        <v>4.2437616703445933E-5</v>
      </c>
      <c r="AE4200" s="15">
        <f t="shared" si="2298"/>
        <v>76</v>
      </c>
      <c r="AF4200" s="27" t="e">
        <f t="shared" si="2304"/>
        <v>#REF!</v>
      </c>
      <c r="AG4200" s="7" t="e">
        <f t="shared" si="2304"/>
        <v>#REF!</v>
      </c>
      <c r="AH4200" s="17" t="e">
        <f t="shared" si="2299"/>
        <v>#REF!</v>
      </c>
      <c r="AI4200" s="26" t="e">
        <f t="shared" si="2305"/>
        <v>#REF!</v>
      </c>
      <c r="AJ4200" s="22" t="e">
        <f t="shared" si="2305"/>
        <v>#REF!</v>
      </c>
      <c r="AK4200" s="25" t="e">
        <f t="shared" si="2300"/>
        <v>#REF!</v>
      </c>
      <c r="AL4200" s="59">
        <f t="shared" si="2301"/>
        <v>39634</v>
      </c>
      <c r="AM4200" s="2"/>
    </row>
    <row r="4201" spans="1:39" ht="11.25" x14ac:dyDescent="0.2">
      <c r="A4201" s="2" t="s">
        <v>5</v>
      </c>
      <c r="B4201" s="2" t="str">
        <f t="shared" si="2291"/>
        <v>CACY2008</v>
      </c>
      <c r="C4201" s="2" t="s">
        <v>32</v>
      </c>
      <c r="D4201" s="4">
        <v>39633</v>
      </c>
      <c r="K4201" s="54">
        <f t="shared" si="2303"/>
        <v>0</v>
      </c>
      <c r="T4201" s="53">
        <v>2</v>
      </c>
      <c r="U4201" s="54">
        <v>2</v>
      </c>
      <c r="V4201" s="55">
        <v>319</v>
      </c>
      <c r="W4201" s="48">
        <f t="shared" si="2302"/>
        <v>2020</v>
      </c>
      <c r="X4201" s="32">
        <v>47128</v>
      </c>
      <c r="Y4201" s="31">
        <f t="shared" si="2292"/>
        <v>6.7687998641996266E-3</v>
      </c>
      <c r="Z4201" s="30">
        <f t="shared" si="2293"/>
        <v>4.2437616703445933E-5</v>
      </c>
      <c r="AA4201" s="10">
        <f t="shared" si="2297"/>
        <v>159.5</v>
      </c>
      <c r="AB4201" s="9" t="str">
        <f t="shared" si="2296"/>
        <v>U E</v>
      </c>
      <c r="AC4201" s="28">
        <f t="shared" si="2294"/>
        <v>6.7687998641996266E-3</v>
      </c>
      <c r="AD4201" s="29">
        <f t="shared" si="2295"/>
        <v>4.2437616703445933E-5</v>
      </c>
      <c r="AE4201" s="15">
        <f t="shared" si="2298"/>
        <v>159.5</v>
      </c>
      <c r="AF4201" s="27" t="e">
        <f t="shared" si="2304"/>
        <v>#REF!</v>
      </c>
      <c r="AG4201" s="7" t="e">
        <f t="shared" si="2304"/>
        <v>#REF!</v>
      </c>
      <c r="AH4201" s="17" t="e">
        <f t="shared" si="2299"/>
        <v>#REF!</v>
      </c>
      <c r="AI4201" s="26" t="e">
        <f t="shared" si="2305"/>
        <v>#REF!</v>
      </c>
      <c r="AJ4201" s="22" t="e">
        <f t="shared" si="2305"/>
        <v>#REF!</v>
      </c>
      <c r="AK4201" s="25" t="e">
        <f t="shared" si="2300"/>
        <v>#REF!</v>
      </c>
      <c r="AL4201" s="59">
        <f t="shared" si="2301"/>
        <v>39633</v>
      </c>
      <c r="AM4201" s="2"/>
    </row>
    <row r="4202" spans="1:39" ht="11.25" x14ac:dyDescent="0.2">
      <c r="A4202" s="2" t="s">
        <v>5</v>
      </c>
      <c r="B4202" s="2" t="str">
        <f t="shared" si="2291"/>
        <v>CACY2008</v>
      </c>
      <c r="C4202" s="2" t="s">
        <v>32</v>
      </c>
      <c r="D4202" s="4">
        <v>39632</v>
      </c>
      <c r="K4202" s="54">
        <f t="shared" si="2303"/>
        <v>0</v>
      </c>
      <c r="T4202" s="53">
        <v>3</v>
      </c>
      <c r="U4202" s="54">
        <v>99</v>
      </c>
      <c r="V4202" s="55">
        <v>26849</v>
      </c>
      <c r="W4202" s="48">
        <f t="shared" si="2302"/>
        <v>2019</v>
      </c>
      <c r="X4202" s="32">
        <v>47128</v>
      </c>
      <c r="Y4202" s="31">
        <f t="shared" si="2292"/>
        <v>0.56970378543540989</v>
      </c>
      <c r="Z4202" s="30">
        <f t="shared" si="2293"/>
        <v>2.1006620268205736E-3</v>
      </c>
      <c r="AA4202" s="10">
        <f t="shared" si="2297"/>
        <v>271.20202020202021</v>
      </c>
      <c r="AB4202" s="9" t="str">
        <f t="shared" si="2296"/>
        <v>U E</v>
      </c>
      <c r="AC4202" s="28">
        <f t="shared" si="2294"/>
        <v>0.56970378543540989</v>
      </c>
      <c r="AD4202" s="29">
        <f t="shared" si="2295"/>
        <v>2.1006620268205736E-3</v>
      </c>
      <c r="AE4202" s="15">
        <f t="shared" si="2298"/>
        <v>271.20202020202021</v>
      </c>
      <c r="AF4202" s="27" t="e">
        <f t="shared" si="2304"/>
        <v>#REF!</v>
      </c>
      <c r="AG4202" s="7" t="e">
        <f t="shared" si="2304"/>
        <v>#REF!</v>
      </c>
      <c r="AH4202" s="17" t="e">
        <f t="shared" si="2299"/>
        <v>#REF!</v>
      </c>
      <c r="AI4202" s="26" t="e">
        <f t="shared" si="2305"/>
        <v>#REF!</v>
      </c>
      <c r="AJ4202" s="22" t="e">
        <f t="shared" si="2305"/>
        <v>#REF!</v>
      </c>
      <c r="AK4202" s="25" t="e">
        <f t="shared" si="2300"/>
        <v>#REF!</v>
      </c>
      <c r="AL4202" s="59">
        <f t="shared" si="2301"/>
        <v>39632</v>
      </c>
      <c r="AM4202" s="2"/>
    </row>
    <row r="4203" spans="1:39" ht="11.25" x14ac:dyDescent="0.2">
      <c r="A4203" s="2" t="s">
        <v>5</v>
      </c>
      <c r="B4203" s="2" t="str">
        <f t="shared" si="2291"/>
        <v>CACY2008</v>
      </c>
      <c r="C4203" s="2" t="s">
        <v>32</v>
      </c>
      <c r="D4203" s="4">
        <v>39631</v>
      </c>
      <c r="K4203" s="54">
        <f t="shared" si="2303"/>
        <v>0</v>
      </c>
      <c r="T4203" s="53">
        <v>5</v>
      </c>
      <c r="U4203" s="54">
        <v>146</v>
      </c>
      <c r="V4203" s="55">
        <v>26933</v>
      </c>
      <c r="W4203" s="48">
        <f t="shared" si="2302"/>
        <v>2020</v>
      </c>
      <c r="X4203" s="32">
        <v>47128</v>
      </c>
      <c r="Y4203" s="31">
        <f t="shared" si="2292"/>
        <v>0.57148616533695462</v>
      </c>
      <c r="Z4203" s="30">
        <f t="shared" si="2293"/>
        <v>3.0979460193515532E-3</v>
      </c>
      <c r="AA4203" s="10">
        <f t="shared" si="2297"/>
        <v>184.472602739726</v>
      </c>
      <c r="AB4203" s="9" t="str">
        <f t="shared" si="2296"/>
        <v>U E</v>
      </c>
      <c r="AC4203" s="28">
        <f t="shared" si="2294"/>
        <v>0.57148616533695462</v>
      </c>
      <c r="AD4203" s="29">
        <f t="shared" si="2295"/>
        <v>3.0979460193515532E-3</v>
      </c>
      <c r="AE4203" s="15">
        <f t="shared" si="2298"/>
        <v>184.472602739726</v>
      </c>
      <c r="AF4203" s="27" t="e">
        <f t="shared" si="2304"/>
        <v>#REF!</v>
      </c>
      <c r="AG4203" s="7" t="e">
        <f t="shared" si="2304"/>
        <v>#REF!</v>
      </c>
      <c r="AH4203" s="17" t="e">
        <f t="shared" si="2299"/>
        <v>#REF!</v>
      </c>
      <c r="AI4203" s="26" t="e">
        <f t="shared" si="2305"/>
        <v>#REF!</v>
      </c>
      <c r="AJ4203" s="22" t="e">
        <f t="shared" si="2305"/>
        <v>#REF!</v>
      </c>
      <c r="AK4203" s="25" t="e">
        <f t="shared" si="2300"/>
        <v>#REF!</v>
      </c>
      <c r="AL4203" s="59">
        <f t="shared" si="2301"/>
        <v>39631</v>
      </c>
      <c r="AM4203" s="2"/>
    </row>
    <row r="4204" spans="1:39" ht="11.25" x14ac:dyDescent="0.2">
      <c r="A4204" s="2" t="s">
        <v>5</v>
      </c>
      <c r="B4204" s="2" t="str">
        <f t="shared" si="2291"/>
        <v>CACY2008</v>
      </c>
      <c r="C4204" s="2" t="s">
        <v>32</v>
      </c>
      <c r="D4204" s="4">
        <v>39630</v>
      </c>
      <c r="K4204" s="54">
        <f t="shared" si="2303"/>
        <v>0</v>
      </c>
      <c r="T4204" s="53">
        <v>6</v>
      </c>
      <c r="U4204" s="54">
        <v>638</v>
      </c>
      <c r="V4204" s="55">
        <v>56905</v>
      </c>
      <c r="W4204" s="48">
        <f t="shared" si="2302"/>
        <v>2015</v>
      </c>
      <c r="X4204" s="32">
        <v>47128</v>
      </c>
      <c r="Y4204" s="31">
        <f t="shared" si="2292"/>
        <v>1.2074562892547955</v>
      </c>
      <c r="Z4204" s="30">
        <f t="shared" si="2293"/>
        <v>1.3537599728399253E-2</v>
      </c>
      <c r="AA4204" s="10">
        <f t="shared" si="2297"/>
        <v>89.192789968652036</v>
      </c>
      <c r="AB4204" s="9" t="str">
        <f t="shared" si="2296"/>
        <v>U E</v>
      </c>
      <c r="AC4204" s="28">
        <f t="shared" si="2294"/>
        <v>1.2074562892547955</v>
      </c>
      <c r="AD4204" s="29">
        <f t="shared" si="2295"/>
        <v>1.3537599728399253E-2</v>
      </c>
      <c r="AE4204" s="15">
        <f t="shared" si="2298"/>
        <v>89.192789968652036</v>
      </c>
      <c r="AF4204" s="27" t="e">
        <f t="shared" si="2304"/>
        <v>#REF!</v>
      </c>
      <c r="AG4204" s="7" t="e">
        <f t="shared" si="2304"/>
        <v>#REF!</v>
      </c>
      <c r="AH4204" s="17" t="e">
        <f t="shared" si="2299"/>
        <v>#REF!</v>
      </c>
      <c r="AI4204" s="26" t="e">
        <f t="shared" si="2305"/>
        <v>#REF!</v>
      </c>
      <c r="AJ4204" s="22" t="e">
        <f t="shared" si="2305"/>
        <v>#REF!</v>
      </c>
      <c r="AK4204" s="25" t="e">
        <f t="shared" si="2300"/>
        <v>#REF!</v>
      </c>
      <c r="AL4204" s="59">
        <f t="shared" si="2301"/>
        <v>39630</v>
      </c>
      <c r="AM4204" s="2"/>
    </row>
    <row r="4205" spans="1:39" ht="11.25" x14ac:dyDescent="0.2">
      <c r="A4205" s="2" t="s">
        <v>5</v>
      </c>
      <c r="B4205" s="2" t="str">
        <f t="shared" si="2291"/>
        <v>CACY2008</v>
      </c>
      <c r="C4205" s="2" t="s">
        <v>32</v>
      </c>
      <c r="D4205" s="4">
        <v>39629</v>
      </c>
      <c r="G4205" s="69">
        <v>76</v>
      </c>
      <c r="H4205" s="71">
        <v>0.92900000000000005</v>
      </c>
      <c r="I4205" s="76">
        <v>85</v>
      </c>
      <c r="K4205" s="54">
        <f t="shared" si="2303"/>
        <v>0</v>
      </c>
      <c r="T4205" s="53">
        <v>4</v>
      </c>
      <c r="U4205" s="54">
        <v>178</v>
      </c>
      <c r="V4205" s="55">
        <v>5393</v>
      </c>
      <c r="W4205" s="48">
        <f t="shared" si="2302"/>
        <v>2015</v>
      </c>
      <c r="X4205" s="32">
        <v>47128</v>
      </c>
      <c r="Y4205" s="31">
        <f t="shared" si="2292"/>
        <v>0.11443303344084196</v>
      </c>
      <c r="Z4205" s="30">
        <f t="shared" si="2293"/>
        <v>3.7769478866066884E-3</v>
      </c>
      <c r="AA4205" s="10">
        <f t="shared" si="2297"/>
        <v>30.297752808988761</v>
      </c>
      <c r="AB4205" s="9" t="str">
        <f t="shared" si="2296"/>
        <v>U E</v>
      </c>
      <c r="AC4205" s="28">
        <f t="shared" si="2294"/>
        <v>0.11443303344084196</v>
      </c>
      <c r="AD4205" s="29">
        <f t="shared" si="2295"/>
        <v>3.7769478866066884E-3</v>
      </c>
      <c r="AE4205" s="15">
        <f t="shared" si="2298"/>
        <v>30.297752808988761</v>
      </c>
      <c r="AF4205" s="27" t="e">
        <f t="shared" si="2304"/>
        <v>#REF!</v>
      </c>
      <c r="AG4205" s="7" t="e">
        <f t="shared" si="2304"/>
        <v>#REF!</v>
      </c>
      <c r="AH4205" s="17" t="e">
        <f t="shared" si="2299"/>
        <v>#REF!</v>
      </c>
      <c r="AI4205" s="26" t="e">
        <f t="shared" si="2305"/>
        <v>#REF!</v>
      </c>
      <c r="AJ4205" s="22" t="e">
        <f t="shared" si="2305"/>
        <v>#REF!</v>
      </c>
      <c r="AK4205" s="25" t="e">
        <f t="shared" si="2300"/>
        <v>#REF!</v>
      </c>
      <c r="AL4205" s="59">
        <f t="shared" si="2301"/>
        <v>39629</v>
      </c>
      <c r="AM4205" s="2"/>
    </row>
    <row r="4206" spans="1:39" ht="11.25" x14ac:dyDescent="0.2">
      <c r="A4206" s="2" t="s">
        <v>5</v>
      </c>
      <c r="B4206" s="2" t="str">
        <f t="shared" si="2291"/>
        <v>CACY2008</v>
      </c>
      <c r="C4206" s="2" t="s">
        <v>32</v>
      </c>
      <c r="D4206" s="4">
        <v>39628</v>
      </c>
      <c r="K4206" s="54">
        <f t="shared" si="2303"/>
        <v>0</v>
      </c>
      <c r="T4206" s="53">
        <v>5</v>
      </c>
      <c r="U4206" s="54">
        <v>113</v>
      </c>
      <c r="V4206" s="55">
        <v>24966</v>
      </c>
      <c r="W4206" s="48">
        <f t="shared" si="2302"/>
        <v>2023</v>
      </c>
      <c r="X4206" s="32">
        <v>47128</v>
      </c>
      <c r="Y4206" s="31">
        <f t="shared" si="2292"/>
        <v>0.52974876930911563</v>
      </c>
      <c r="Z4206" s="30">
        <f t="shared" si="2293"/>
        <v>2.3977253437446953E-3</v>
      </c>
      <c r="AA4206" s="10">
        <f t="shared" si="2297"/>
        <v>220.93805309734515</v>
      </c>
      <c r="AB4206" s="9" t="str">
        <f t="shared" si="2296"/>
        <v>U E</v>
      </c>
      <c r="AC4206" s="28">
        <f t="shared" si="2294"/>
        <v>0.52974876930911563</v>
      </c>
      <c r="AD4206" s="29">
        <f t="shared" si="2295"/>
        <v>2.3977253437446953E-3</v>
      </c>
      <c r="AE4206" s="15">
        <f t="shared" si="2298"/>
        <v>220.93805309734515</v>
      </c>
      <c r="AF4206" s="27" t="e">
        <f t="shared" si="2304"/>
        <v>#REF!</v>
      </c>
      <c r="AG4206" s="7" t="e">
        <f t="shared" si="2304"/>
        <v>#REF!</v>
      </c>
      <c r="AH4206" s="17" t="e">
        <f t="shared" si="2299"/>
        <v>#REF!</v>
      </c>
      <c r="AI4206" s="26" t="e">
        <f t="shared" si="2305"/>
        <v>#REF!</v>
      </c>
      <c r="AJ4206" s="22" t="e">
        <f t="shared" si="2305"/>
        <v>#REF!</v>
      </c>
      <c r="AK4206" s="25" t="e">
        <f t="shared" si="2300"/>
        <v>#REF!</v>
      </c>
      <c r="AL4206" s="59">
        <f t="shared" si="2301"/>
        <v>39628</v>
      </c>
      <c r="AM4206" s="2"/>
    </row>
    <row r="4207" spans="1:39" ht="11.25" x14ac:dyDescent="0.2">
      <c r="A4207" s="2" t="s">
        <v>5</v>
      </c>
      <c r="B4207" s="2" t="str">
        <f t="shared" si="2291"/>
        <v>CACY2008</v>
      </c>
      <c r="C4207" s="2" t="s">
        <v>32</v>
      </c>
      <c r="D4207" s="4">
        <v>39627</v>
      </c>
      <c r="K4207" s="54">
        <f t="shared" si="2303"/>
        <v>0</v>
      </c>
      <c r="T4207" s="53">
        <v>8</v>
      </c>
      <c r="U4207" s="54">
        <v>371</v>
      </c>
      <c r="V4207" s="55">
        <v>171097</v>
      </c>
      <c r="W4207" s="48">
        <f t="shared" si="2302"/>
        <v>2048</v>
      </c>
      <c r="X4207" s="32">
        <v>47128</v>
      </c>
      <c r="Y4207" s="31">
        <f t="shared" si="2292"/>
        <v>3.6304744525547443</v>
      </c>
      <c r="Z4207" s="30">
        <f t="shared" si="2293"/>
        <v>7.8721778984892216E-3</v>
      </c>
      <c r="AA4207" s="10">
        <f t="shared" si="2297"/>
        <v>461.1778975741239</v>
      </c>
      <c r="AB4207" s="9" t="str">
        <f t="shared" si="2296"/>
        <v>U E</v>
      </c>
      <c r="AC4207" s="28">
        <f t="shared" si="2294"/>
        <v>3.6304744525547443</v>
      </c>
      <c r="AD4207" s="29">
        <f t="shared" si="2295"/>
        <v>7.8721778984892216E-3</v>
      </c>
      <c r="AE4207" s="15">
        <f t="shared" si="2298"/>
        <v>461.1778975741239</v>
      </c>
      <c r="AF4207" s="27" t="e">
        <f t="shared" si="2304"/>
        <v>#REF!</v>
      </c>
      <c r="AG4207" s="7" t="e">
        <f t="shared" si="2304"/>
        <v>#REF!</v>
      </c>
      <c r="AH4207" s="17" t="e">
        <f t="shared" si="2299"/>
        <v>#REF!</v>
      </c>
      <c r="AI4207" s="26" t="e">
        <f t="shared" si="2305"/>
        <v>#REF!</v>
      </c>
      <c r="AJ4207" s="22" t="e">
        <f t="shared" si="2305"/>
        <v>#REF!</v>
      </c>
      <c r="AK4207" s="25" t="e">
        <f t="shared" si="2300"/>
        <v>#REF!</v>
      </c>
      <c r="AL4207" s="59">
        <f t="shared" si="2301"/>
        <v>39627</v>
      </c>
      <c r="AM4207" s="2"/>
    </row>
    <row r="4208" spans="1:39" ht="11.25" x14ac:dyDescent="0.2">
      <c r="A4208" s="2" t="s">
        <v>5</v>
      </c>
      <c r="B4208" s="2" t="str">
        <f t="shared" si="2291"/>
        <v>CACY2008</v>
      </c>
      <c r="C4208" s="2" t="s">
        <v>32</v>
      </c>
      <c r="D4208" s="4">
        <v>39626</v>
      </c>
      <c r="K4208" s="54">
        <f t="shared" si="2303"/>
        <v>0</v>
      </c>
      <c r="T4208" s="53">
        <v>5</v>
      </c>
      <c r="U4208" s="54">
        <v>11</v>
      </c>
      <c r="V4208" s="55">
        <v>993</v>
      </c>
      <c r="W4208" s="48">
        <f t="shared" si="2302"/>
        <v>2046</v>
      </c>
      <c r="X4208" s="32">
        <v>47128</v>
      </c>
      <c r="Y4208" s="31">
        <f t="shared" si="2292"/>
        <v>2.1070276693260906E-2</v>
      </c>
      <c r="Z4208" s="30">
        <f t="shared" si="2293"/>
        <v>2.3340689186895263E-4</v>
      </c>
      <c r="AA4208" s="10">
        <f t="shared" si="2297"/>
        <v>90.27272727272728</v>
      </c>
      <c r="AB4208" s="9" t="str">
        <f t="shared" si="2296"/>
        <v>U E</v>
      </c>
      <c r="AC4208" s="28">
        <f t="shared" si="2294"/>
        <v>2.1070276693260906E-2</v>
      </c>
      <c r="AD4208" s="29">
        <f t="shared" si="2295"/>
        <v>2.3340689186895263E-4</v>
      </c>
      <c r="AE4208" s="15">
        <f t="shared" si="2298"/>
        <v>90.27272727272728</v>
      </c>
      <c r="AF4208" s="27" t="e">
        <f t="shared" si="2304"/>
        <v>#REF!</v>
      </c>
      <c r="AG4208" s="7" t="e">
        <f t="shared" si="2304"/>
        <v>#REF!</v>
      </c>
      <c r="AH4208" s="17" t="e">
        <f t="shared" si="2299"/>
        <v>#REF!</v>
      </c>
      <c r="AI4208" s="26" t="e">
        <f t="shared" si="2305"/>
        <v>#REF!</v>
      </c>
      <c r="AJ4208" s="22" t="e">
        <f t="shared" si="2305"/>
        <v>#REF!</v>
      </c>
      <c r="AK4208" s="25" t="e">
        <f t="shared" si="2300"/>
        <v>#REF!</v>
      </c>
      <c r="AL4208" s="59">
        <f t="shared" si="2301"/>
        <v>39626</v>
      </c>
      <c r="AM4208" s="2"/>
    </row>
    <row r="4209" spans="1:39" ht="11.25" x14ac:dyDescent="0.2">
      <c r="A4209" s="2" t="s">
        <v>5</v>
      </c>
      <c r="B4209" s="2" t="str">
        <f t="shared" si="2291"/>
        <v>CACY2008</v>
      </c>
      <c r="C4209" s="2" t="s">
        <v>32</v>
      </c>
      <c r="D4209" s="4">
        <v>39625</v>
      </c>
      <c r="K4209" s="54">
        <f t="shared" si="2303"/>
        <v>0</v>
      </c>
      <c r="T4209" s="53">
        <v>2</v>
      </c>
      <c r="U4209" s="54">
        <v>51</v>
      </c>
      <c r="V4209" s="55">
        <v>8749</v>
      </c>
      <c r="W4209" s="48">
        <f t="shared" si="2302"/>
        <v>2047</v>
      </c>
      <c r="X4209" s="32">
        <v>47128</v>
      </c>
      <c r="Y4209" s="31">
        <f t="shared" si="2292"/>
        <v>0.18564335426922424</v>
      </c>
      <c r="Z4209" s="30">
        <f t="shared" si="2293"/>
        <v>1.0821592259378713E-3</v>
      </c>
      <c r="AA4209" s="10">
        <f t="shared" si="2297"/>
        <v>171.54901960784312</v>
      </c>
      <c r="AB4209" s="9" t="str">
        <f t="shared" si="2296"/>
        <v>U E</v>
      </c>
      <c r="AC4209" s="28">
        <f t="shared" si="2294"/>
        <v>0.18564335426922424</v>
      </c>
      <c r="AD4209" s="29">
        <f t="shared" si="2295"/>
        <v>1.0821592259378713E-3</v>
      </c>
      <c r="AE4209" s="15">
        <f t="shared" si="2298"/>
        <v>171.54901960784312</v>
      </c>
      <c r="AF4209" s="27" t="e">
        <f t="shared" si="2304"/>
        <v>#REF!</v>
      </c>
      <c r="AG4209" s="7" t="e">
        <f t="shared" si="2304"/>
        <v>#REF!</v>
      </c>
      <c r="AH4209" s="17" t="e">
        <f t="shared" si="2299"/>
        <v>#REF!</v>
      </c>
      <c r="AI4209" s="26" t="e">
        <f t="shared" si="2305"/>
        <v>#REF!</v>
      </c>
      <c r="AJ4209" s="22" t="e">
        <f t="shared" si="2305"/>
        <v>#REF!</v>
      </c>
      <c r="AK4209" s="25" t="e">
        <f t="shared" si="2300"/>
        <v>#REF!</v>
      </c>
      <c r="AL4209" s="59">
        <f t="shared" si="2301"/>
        <v>39625</v>
      </c>
      <c r="AM4209" s="2"/>
    </row>
    <row r="4210" spans="1:39" ht="11.25" x14ac:dyDescent="0.2">
      <c r="A4210" s="2" t="s">
        <v>5</v>
      </c>
      <c r="B4210" s="2" t="str">
        <f t="shared" si="2291"/>
        <v>CACY2008</v>
      </c>
      <c r="C4210" s="2" t="s">
        <v>32</v>
      </c>
      <c r="D4210" s="4">
        <v>39624</v>
      </c>
      <c r="K4210" s="54">
        <f t="shared" si="2303"/>
        <v>0</v>
      </c>
      <c r="T4210" s="53">
        <v>2</v>
      </c>
      <c r="U4210" s="54">
        <v>4</v>
      </c>
      <c r="V4210" s="55">
        <v>158</v>
      </c>
      <c r="W4210" s="48">
        <f t="shared" si="2302"/>
        <v>2065</v>
      </c>
      <c r="X4210" s="32">
        <v>47128</v>
      </c>
      <c r="Y4210" s="31">
        <f t="shared" si="2292"/>
        <v>3.352571719572229E-3</v>
      </c>
      <c r="Z4210" s="30">
        <f t="shared" si="2293"/>
        <v>8.4875233406891867E-5</v>
      </c>
      <c r="AA4210" s="10">
        <f t="shared" si="2297"/>
        <v>39.5</v>
      </c>
      <c r="AB4210" s="9" t="str">
        <f t="shared" si="2296"/>
        <v>U E</v>
      </c>
      <c r="AC4210" s="28">
        <f t="shared" si="2294"/>
        <v>3.352571719572229E-3</v>
      </c>
      <c r="AD4210" s="29">
        <f t="shared" si="2295"/>
        <v>8.4875233406891867E-5</v>
      </c>
      <c r="AE4210" s="15">
        <f t="shared" si="2298"/>
        <v>39.5</v>
      </c>
      <c r="AF4210" s="27" t="e">
        <f t="shared" si="2304"/>
        <v>#REF!</v>
      </c>
      <c r="AG4210" s="7" t="e">
        <f t="shared" si="2304"/>
        <v>#REF!</v>
      </c>
      <c r="AH4210" s="17" t="e">
        <f t="shared" si="2299"/>
        <v>#REF!</v>
      </c>
      <c r="AI4210" s="26" t="e">
        <f t="shared" si="2305"/>
        <v>#REF!</v>
      </c>
      <c r="AJ4210" s="22" t="e">
        <f t="shared" si="2305"/>
        <v>#REF!</v>
      </c>
      <c r="AK4210" s="25" t="e">
        <f t="shared" si="2300"/>
        <v>#REF!</v>
      </c>
      <c r="AL4210" s="59">
        <f t="shared" si="2301"/>
        <v>39624</v>
      </c>
      <c r="AM4210" s="2"/>
    </row>
    <row r="4211" spans="1:39" ht="11.25" x14ac:dyDescent="0.2">
      <c r="A4211" s="2" t="s">
        <v>5</v>
      </c>
      <c r="B4211" s="2" t="str">
        <f t="shared" si="2291"/>
        <v>CACY2008</v>
      </c>
      <c r="C4211" s="2" t="s">
        <v>32</v>
      </c>
      <c r="D4211" s="4">
        <v>39623</v>
      </c>
      <c r="K4211" s="54">
        <f t="shared" si="2303"/>
        <v>0</v>
      </c>
      <c r="T4211" s="53">
        <v>2</v>
      </c>
      <c r="U4211" s="54">
        <v>2</v>
      </c>
      <c r="V4211" s="55">
        <v>151</v>
      </c>
      <c r="W4211" s="48">
        <f t="shared" si="2302"/>
        <v>2107</v>
      </c>
      <c r="X4211" s="32">
        <v>47128</v>
      </c>
      <c r="Y4211" s="31">
        <f t="shared" si="2292"/>
        <v>3.2040400611101682E-3</v>
      </c>
      <c r="Z4211" s="30">
        <f t="shared" si="2293"/>
        <v>4.2437616703445933E-5</v>
      </c>
      <c r="AA4211" s="10">
        <f t="shared" si="2297"/>
        <v>75.5</v>
      </c>
      <c r="AB4211" s="9" t="str">
        <f t="shared" si="2296"/>
        <v>U E</v>
      </c>
      <c r="AC4211" s="28">
        <f t="shared" si="2294"/>
        <v>3.2040400611101682E-3</v>
      </c>
      <c r="AD4211" s="29">
        <f t="shared" si="2295"/>
        <v>4.2437616703445933E-5</v>
      </c>
      <c r="AE4211" s="15">
        <f t="shared" si="2298"/>
        <v>75.5</v>
      </c>
      <c r="AF4211" s="27" t="e">
        <f t="shared" si="2304"/>
        <v>#REF!</v>
      </c>
      <c r="AG4211" s="7" t="e">
        <f t="shared" si="2304"/>
        <v>#REF!</v>
      </c>
      <c r="AH4211" s="17" t="e">
        <f t="shared" si="2299"/>
        <v>#REF!</v>
      </c>
      <c r="AI4211" s="26" t="e">
        <f t="shared" si="2305"/>
        <v>#REF!</v>
      </c>
      <c r="AJ4211" s="22" t="e">
        <f t="shared" si="2305"/>
        <v>#REF!</v>
      </c>
      <c r="AK4211" s="25" t="e">
        <f t="shared" si="2300"/>
        <v>#REF!</v>
      </c>
      <c r="AL4211" s="59">
        <f t="shared" si="2301"/>
        <v>39623</v>
      </c>
      <c r="AM4211" s="2"/>
    </row>
    <row r="4212" spans="1:39" ht="11.25" x14ac:dyDescent="0.2">
      <c r="A4212" s="2" t="s">
        <v>5</v>
      </c>
      <c r="B4212" s="2" t="str">
        <f t="shared" si="2291"/>
        <v>CACY2008</v>
      </c>
      <c r="C4212" s="2" t="s">
        <v>32</v>
      </c>
      <c r="D4212" s="4">
        <v>39622</v>
      </c>
      <c r="K4212" s="54">
        <f t="shared" si="2303"/>
        <v>0</v>
      </c>
      <c r="T4212" s="53">
        <v>3</v>
      </c>
      <c r="U4212" s="54">
        <v>4</v>
      </c>
      <c r="V4212" s="55">
        <v>239</v>
      </c>
      <c r="W4212" s="48">
        <f t="shared" si="2302"/>
        <v>2114</v>
      </c>
      <c r="X4212" s="32">
        <v>47128</v>
      </c>
      <c r="Y4212" s="31">
        <f t="shared" si="2292"/>
        <v>5.0712951960617892E-3</v>
      </c>
      <c r="Z4212" s="30">
        <f t="shared" si="2293"/>
        <v>8.4875233406891867E-5</v>
      </c>
      <c r="AA4212" s="10">
        <f t="shared" si="2297"/>
        <v>59.75</v>
      </c>
      <c r="AB4212" s="9" t="str">
        <f t="shared" si="2296"/>
        <v>U E</v>
      </c>
      <c r="AC4212" s="28">
        <f t="shared" si="2294"/>
        <v>5.0712951960617892E-3</v>
      </c>
      <c r="AD4212" s="29">
        <f t="shared" si="2295"/>
        <v>8.4875233406891867E-5</v>
      </c>
      <c r="AE4212" s="15">
        <f t="shared" si="2298"/>
        <v>59.75</v>
      </c>
      <c r="AF4212" s="27" t="e">
        <f t="shared" si="2304"/>
        <v>#REF!</v>
      </c>
      <c r="AG4212" s="7" t="e">
        <f t="shared" si="2304"/>
        <v>#REF!</v>
      </c>
      <c r="AH4212" s="17" t="e">
        <f t="shared" si="2299"/>
        <v>#REF!</v>
      </c>
      <c r="AI4212" s="26" t="e">
        <f t="shared" si="2305"/>
        <v>#REF!</v>
      </c>
      <c r="AJ4212" s="22" t="e">
        <f t="shared" si="2305"/>
        <v>#REF!</v>
      </c>
      <c r="AK4212" s="25" t="e">
        <f t="shared" si="2300"/>
        <v>#REF!</v>
      </c>
      <c r="AL4212" s="59">
        <f t="shared" si="2301"/>
        <v>39622</v>
      </c>
      <c r="AM4212" s="2"/>
    </row>
    <row r="4213" spans="1:39" ht="11.25" x14ac:dyDescent="0.2">
      <c r="A4213" s="2" t="s">
        <v>5</v>
      </c>
      <c r="B4213" s="2" t="str">
        <f t="shared" ref="B4213:B4276" si="2306">CONCATENATE(A4213,C4213)</f>
        <v>CACY2008</v>
      </c>
      <c r="C4213" s="2" t="s">
        <v>32</v>
      </c>
      <c r="D4213" s="4">
        <v>39621</v>
      </c>
      <c r="K4213" s="54">
        <f t="shared" si="2303"/>
        <v>0</v>
      </c>
      <c r="T4213" s="53">
        <v>4</v>
      </c>
      <c r="U4213" s="54">
        <v>4</v>
      </c>
      <c r="V4213" s="55">
        <v>750</v>
      </c>
      <c r="W4213" s="48">
        <f t="shared" si="2302"/>
        <v>2115</v>
      </c>
      <c r="X4213" s="32">
        <v>47128</v>
      </c>
      <c r="Y4213" s="31">
        <f t="shared" ref="Y4213:Y4276" si="2307">V4213/X4213</f>
        <v>1.5914106263792225E-2</v>
      </c>
      <c r="Z4213" s="30">
        <f t="shared" ref="Z4213:Z4276" si="2308">U4213/X4213</f>
        <v>8.4875233406891867E-5</v>
      </c>
      <c r="AA4213" s="10">
        <f t="shared" si="2297"/>
        <v>187.5</v>
      </c>
      <c r="AB4213" s="9" t="str">
        <f t="shared" si="2296"/>
        <v>U E</v>
      </c>
      <c r="AC4213" s="28">
        <f t="shared" ref="AC4213:AC4276" si="2309">IF($AB4213="U E",$Y4213,(V4213-E4213)/X4213)</f>
        <v>1.5914106263792225E-2</v>
      </c>
      <c r="AD4213" s="29">
        <f t="shared" ref="AD4213:AD4276" si="2310">IF($AB4213="U E",$Z4213,(U4213-F4213)/X4213)</f>
        <v>8.4875233406891867E-5</v>
      </c>
      <c r="AE4213" s="15">
        <f t="shared" si="2298"/>
        <v>187.5</v>
      </c>
      <c r="AF4213" s="27" t="e">
        <f t="shared" si="2304"/>
        <v>#REF!</v>
      </c>
      <c r="AG4213" s="7" t="e">
        <f t="shared" si="2304"/>
        <v>#REF!</v>
      </c>
      <c r="AH4213" s="17" t="e">
        <f t="shared" si="2299"/>
        <v>#REF!</v>
      </c>
      <c r="AI4213" s="26" t="e">
        <f t="shared" si="2305"/>
        <v>#REF!</v>
      </c>
      <c r="AJ4213" s="22" t="e">
        <f t="shared" si="2305"/>
        <v>#REF!</v>
      </c>
      <c r="AK4213" s="25" t="e">
        <f t="shared" si="2300"/>
        <v>#REF!</v>
      </c>
      <c r="AL4213" s="59">
        <f t="shared" si="2301"/>
        <v>39621</v>
      </c>
      <c r="AM4213" s="2"/>
    </row>
    <row r="4214" spans="1:39" ht="11.25" x14ac:dyDescent="0.2">
      <c r="A4214" s="2" t="s">
        <v>5</v>
      </c>
      <c r="B4214" s="2" t="str">
        <f t="shared" si="2306"/>
        <v>CACY2008</v>
      </c>
      <c r="C4214" s="2" t="s">
        <v>32</v>
      </c>
      <c r="D4214" s="4">
        <v>39620</v>
      </c>
      <c r="K4214" s="54">
        <f t="shared" si="2303"/>
        <v>0</v>
      </c>
      <c r="T4214" s="53">
        <v>6</v>
      </c>
      <c r="U4214" s="54">
        <v>1885</v>
      </c>
      <c r="V4214" s="55">
        <v>91429</v>
      </c>
      <c r="W4214" s="48">
        <f t="shared" si="2302"/>
        <v>2112</v>
      </c>
      <c r="X4214" s="32">
        <v>47128</v>
      </c>
      <c r="Y4214" s="31">
        <f t="shared" si="2307"/>
        <v>1.9400144287896792</v>
      </c>
      <c r="Z4214" s="30">
        <f t="shared" si="2308"/>
        <v>3.9997453742997791E-2</v>
      </c>
      <c r="AA4214" s="10">
        <f t="shared" si="2297"/>
        <v>48.503448275862077</v>
      </c>
      <c r="AB4214" s="9" t="str">
        <f t="shared" si="2296"/>
        <v>U E</v>
      </c>
      <c r="AC4214" s="28">
        <f t="shared" si="2309"/>
        <v>1.9400144287896792</v>
      </c>
      <c r="AD4214" s="29">
        <f t="shared" si="2310"/>
        <v>3.9997453742997791E-2</v>
      </c>
      <c r="AE4214" s="15">
        <f t="shared" si="2298"/>
        <v>48.503448275862077</v>
      </c>
      <c r="AF4214" s="27" t="e">
        <f t="shared" si="2304"/>
        <v>#REF!</v>
      </c>
      <c r="AG4214" s="7" t="e">
        <f t="shared" si="2304"/>
        <v>#REF!</v>
      </c>
      <c r="AH4214" s="17" t="e">
        <f t="shared" si="2299"/>
        <v>#REF!</v>
      </c>
      <c r="AI4214" s="26" t="e">
        <f t="shared" si="2305"/>
        <v>#REF!</v>
      </c>
      <c r="AJ4214" s="22" t="e">
        <f t="shared" si="2305"/>
        <v>#REF!</v>
      </c>
      <c r="AK4214" s="25" t="e">
        <f t="shared" si="2300"/>
        <v>#REF!</v>
      </c>
      <c r="AL4214" s="59">
        <f t="shared" si="2301"/>
        <v>39620</v>
      </c>
      <c r="AM4214" s="2"/>
    </row>
    <row r="4215" spans="1:39" ht="11.25" x14ac:dyDescent="0.2">
      <c r="A4215" s="2" t="s">
        <v>5</v>
      </c>
      <c r="B4215" s="2" t="str">
        <f t="shared" si="2306"/>
        <v>CACY2008</v>
      </c>
      <c r="C4215" s="2" t="s">
        <v>32</v>
      </c>
      <c r="D4215" s="4">
        <v>39619</v>
      </c>
      <c r="K4215" s="54">
        <f t="shared" si="2303"/>
        <v>0</v>
      </c>
      <c r="T4215" s="53">
        <v>1</v>
      </c>
      <c r="U4215" s="54">
        <v>1</v>
      </c>
      <c r="V4215" s="55">
        <v>141</v>
      </c>
      <c r="W4215" s="48">
        <f t="shared" si="2302"/>
        <v>2111</v>
      </c>
      <c r="X4215" s="32">
        <v>47128</v>
      </c>
      <c r="Y4215" s="31">
        <f t="shared" si="2307"/>
        <v>2.9918519775929383E-3</v>
      </c>
      <c r="Z4215" s="30">
        <f t="shared" si="2308"/>
        <v>2.1218808351722967E-5</v>
      </c>
      <c r="AA4215" s="10">
        <f t="shared" si="2297"/>
        <v>141</v>
      </c>
      <c r="AB4215" s="9" t="str">
        <f t="shared" si="2296"/>
        <v>U E</v>
      </c>
      <c r="AC4215" s="28">
        <f t="shared" si="2309"/>
        <v>2.9918519775929383E-3</v>
      </c>
      <c r="AD4215" s="29">
        <f t="shared" si="2310"/>
        <v>2.1218808351722967E-5</v>
      </c>
      <c r="AE4215" s="15">
        <f t="shared" si="2298"/>
        <v>141</v>
      </c>
      <c r="AF4215" s="27" t="e">
        <f t="shared" si="2304"/>
        <v>#REF!</v>
      </c>
      <c r="AG4215" s="7" t="e">
        <f t="shared" si="2304"/>
        <v>#REF!</v>
      </c>
      <c r="AH4215" s="17" t="e">
        <f t="shared" si="2299"/>
        <v>#REF!</v>
      </c>
      <c r="AI4215" s="26" t="e">
        <f t="shared" si="2305"/>
        <v>#REF!</v>
      </c>
      <c r="AJ4215" s="22" t="e">
        <f t="shared" si="2305"/>
        <v>#REF!</v>
      </c>
      <c r="AK4215" s="25" t="e">
        <f t="shared" si="2300"/>
        <v>#REF!</v>
      </c>
      <c r="AL4215" s="59">
        <f t="shared" si="2301"/>
        <v>39619</v>
      </c>
      <c r="AM4215" s="2"/>
    </row>
    <row r="4216" spans="1:39" ht="11.25" x14ac:dyDescent="0.2">
      <c r="A4216" s="2" t="s">
        <v>5</v>
      </c>
      <c r="B4216" s="2" t="str">
        <f t="shared" si="2306"/>
        <v>CACY2008</v>
      </c>
      <c r="C4216" s="2" t="s">
        <v>32</v>
      </c>
      <c r="D4216" s="4">
        <v>39618</v>
      </c>
      <c r="K4216" s="54">
        <f t="shared" si="2303"/>
        <v>0</v>
      </c>
      <c r="T4216" s="53">
        <v>2</v>
      </c>
      <c r="U4216" s="54">
        <v>146</v>
      </c>
      <c r="V4216" s="55">
        <v>18220</v>
      </c>
      <c r="W4216" s="48">
        <f t="shared" si="2302"/>
        <v>2113</v>
      </c>
      <c r="X4216" s="32">
        <v>47128</v>
      </c>
      <c r="Y4216" s="31">
        <f t="shared" si="2307"/>
        <v>0.38660668816839244</v>
      </c>
      <c r="Z4216" s="30">
        <f t="shared" si="2308"/>
        <v>3.0979460193515532E-3</v>
      </c>
      <c r="AA4216" s="10">
        <f t="shared" si="2297"/>
        <v>124.7945205479452</v>
      </c>
      <c r="AB4216" s="9" t="str">
        <f t="shared" si="2296"/>
        <v>U E</v>
      </c>
      <c r="AC4216" s="28">
        <f t="shared" si="2309"/>
        <v>0.38660668816839244</v>
      </c>
      <c r="AD4216" s="29">
        <f t="shared" si="2310"/>
        <v>3.0979460193515532E-3</v>
      </c>
      <c r="AE4216" s="15">
        <f t="shared" si="2298"/>
        <v>124.7945205479452</v>
      </c>
      <c r="AF4216" s="27" t="e">
        <f t="shared" si="2304"/>
        <v>#REF!</v>
      </c>
      <c r="AG4216" s="7" t="e">
        <f t="shared" si="2304"/>
        <v>#REF!</v>
      </c>
      <c r="AH4216" s="17" t="e">
        <f t="shared" si="2299"/>
        <v>#REF!</v>
      </c>
      <c r="AI4216" s="26" t="e">
        <f t="shared" si="2305"/>
        <v>#REF!</v>
      </c>
      <c r="AJ4216" s="22" t="e">
        <f t="shared" si="2305"/>
        <v>#REF!</v>
      </c>
      <c r="AK4216" s="25" t="e">
        <f t="shared" si="2300"/>
        <v>#REF!</v>
      </c>
      <c r="AL4216" s="59">
        <f t="shared" si="2301"/>
        <v>39618</v>
      </c>
      <c r="AM4216" s="2"/>
    </row>
    <row r="4217" spans="1:39" ht="11.25" x14ac:dyDescent="0.2">
      <c r="A4217" s="2" t="s">
        <v>5</v>
      </c>
      <c r="B4217" s="2" t="str">
        <f t="shared" si="2306"/>
        <v>CACY2008</v>
      </c>
      <c r="C4217" s="2" t="s">
        <v>32</v>
      </c>
      <c r="D4217" s="4">
        <v>39617</v>
      </c>
      <c r="K4217" s="54">
        <f t="shared" si="2303"/>
        <v>0</v>
      </c>
      <c r="T4217" s="53">
        <v>1</v>
      </c>
      <c r="U4217" s="54">
        <v>38</v>
      </c>
      <c r="V4217" s="55">
        <v>3450</v>
      </c>
      <c r="W4217" s="48">
        <f t="shared" si="2302"/>
        <v>2116</v>
      </c>
      <c r="X4217" s="32">
        <v>47128</v>
      </c>
      <c r="Y4217" s="31">
        <f t="shared" si="2307"/>
        <v>7.3204888813444238E-2</v>
      </c>
      <c r="Z4217" s="30">
        <f t="shared" si="2308"/>
        <v>8.0631471736547272E-4</v>
      </c>
      <c r="AA4217" s="10">
        <f t="shared" si="2297"/>
        <v>90.789473684210535</v>
      </c>
      <c r="AB4217" s="9" t="str">
        <f t="shared" si="2296"/>
        <v>U E</v>
      </c>
      <c r="AC4217" s="28">
        <f t="shared" si="2309"/>
        <v>7.3204888813444238E-2</v>
      </c>
      <c r="AD4217" s="29">
        <f t="shared" si="2310"/>
        <v>8.0631471736547272E-4</v>
      </c>
      <c r="AE4217" s="15">
        <f t="shared" si="2298"/>
        <v>90.789473684210535</v>
      </c>
      <c r="AF4217" s="27" t="e">
        <f t="shared" si="2304"/>
        <v>#REF!</v>
      </c>
      <c r="AG4217" s="7" t="e">
        <f t="shared" si="2304"/>
        <v>#REF!</v>
      </c>
      <c r="AH4217" s="17" t="e">
        <f t="shared" si="2299"/>
        <v>#REF!</v>
      </c>
      <c r="AI4217" s="26" t="e">
        <f t="shared" si="2305"/>
        <v>#REF!</v>
      </c>
      <c r="AJ4217" s="22" t="e">
        <f t="shared" si="2305"/>
        <v>#REF!</v>
      </c>
      <c r="AK4217" s="25" t="e">
        <f t="shared" si="2300"/>
        <v>#REF!</v>
      </c>
      <c r="AL4217" s="59">
        <f t="shared" si="2301"/>
        <v>39617</v>
      </c>
      <c r="AM4217" s="2"/>
    </row>
    <row r="4218" spans="1:39" ht="11.25" x14ac:dyDescent="0.2">
      <c r="A4218" s="2" t="s">
        <v>5</v>
      </c>
      <c r="B4218" s="2" t="str">
        <f t="shared" si="2306"/>
        <v>CACY2008</v>
      </c>
      <c r="C4218" s="2" t="s">
        <v>32</v>
      </c>
      <c r="D4218" s="4">
        <v>39616</v>
      </c>
      <c r="K4218" s="54">
        <f t="shared" si="2303"/>
        <v>0</v>
      </c>
      <c r="T4218" s="53">
        <v>1</v>
      </c>
      <c r="U4218" s="54">
        <v>1</v>
      </c>
      <c r="V4218" s="55">
        <v>213</v>
      </c>
      <c r="W4218" s="48">
        <f t="shared" si="2302"/>
        <v>2117</v>
      </c>
      <c r="X4218" s="32">
        <v>47128</v>
      </c>
      <c r="Y4218" s="31">
        <f t="shared" si="2307"/>
        <v>4.5196061789169921E-3</v>
      </c>
      <c r="Z4218" s="30">
        <f t="shared" si="2308"/>
        <v>2.1218808351722967E-5</v>
      </c>
      <c r="AA4218" s="10">
        <f t="shared" si="2297"/>
        <v>213</v>
      </c>
      <c r="AB4218" s="9" t="str">
        <f t="shared" ref="AB4218:AB4281" si="2311">IF(E4218&gt;0,"M E","U E")</f>
        <v>U E</v>
      </c>
      <c r="AC4218" s="28">
        <f t="shared" si="2309"/>
        <v>4.5196061789169921E-3</v>
      </c>
      <c r="AD4218" s="29">
        <f t="shared" si="2310"/>
        <v>2.1218808351722967E-5</v>
      </c>
      <c r="AE4218" s="15">
        <f t="shared" si="2298"/>
        <v>213</v>
      </c>
      <c r="AF4218" s="27" t="e">
        <f t="shared" si="2304"/>
        <v>#REF!</v>
      </c>
      <c r="AG4218" s="7" t="e">
        <f t="shared" si="2304"/>
        <v>#REF!</v>
      </c>
      <c r="AH4218" s="17" t="e">
        <f t="shared" si="2299"/>
        <v>#REF!</v>
      </c>
      <c r="AI4218" s="26" t="e">
        <f t="shared" si="2305"/>
        <v>#REF!</v>
      </c>
      <c r="AJ4218" s="22" t="e">
        <f t="shared" si="2305"/>
        <v>#REF!</v>
      </c>
      <c r="AK4218" s="25" t="e">
        <f t="shared" si="2300"/>
        <v>#REF!</v>
      </c>
      <c r="AL4218" s="59">
        <f t="shared" si="2301"/>
        <v>39616</v>
      </c>
      <c r="AM4218" s="2"/>
    </row>
    <row r="4219" spans="1:39" ht="11.25" x14ac:dyDescent="0.2">
      <c r="A4219" s="2" t="s">
        <v>5</v>
      </c>
      <c r="B4219" s="2" t="str">
        <f t="shared" si="2306"/>
        <v>CACY2008</v>
      </c>
      <c r="C4219" s="2" t="s">
        <v>32</v>
      </c>
      <c r="D4219" s="4">
        <v>39615</v>
      </c>
      <c r="K4219" s="54">
        <f t="shared" si="2303"/>
        <v>0</v>
      </c>
      <c r="T4219" s="53">
        <v>2</v>
      </c>
      <c r="U4219" s="54">
        <v>2</v>
      </c>
      <c r="V4219" s="55">
        <v>523</v>
      </c>
      <c r="W4219" s="48">
        <f t="shared" si="2302"/>
        <v>2120</v>
      </c>
      <c r="X4219" s="32">
        <v>47128</v>
      </c>
      <c r="Y4219" s="31">
        <f t="shared" si="2307"/>
        <v>1.1097436767951111E-2</v>
      </c>
      <c r="Z4219" s="30">
        <f t="shared" si="2308"/>
        <v>4.2437616703445933E-5</v>
      </c>
      <c r="AA4219" s="10">
        <f t="shared" si="2297"/>
        <v>261.5</v>
      </c>
      <c r="AB4219" s="9" t="str">
        <f t="shared" si="2311"/>
        <v>U E</v>
      </c>
      <c r="AC4219" s="28">
        <f t="shared" si="2309"/>
        <v>1.1097436767951111E-2</v>
      </c>
      <c r="AD4219" s="29">
        <f t="shared" si="2310"/>
        <v>4.2437616703445933E-5</v>
      </c>
      <c r="AE4219" s="15">
        <f t="shared" si="2298"/>
        <v>261.5</v>
      </c>
      <c r="AF4219" s="27" t="e">
        <f t="shared" si="2304"/>
        <v>#REF!</v>
      </c>
      <c r="AG4219" s="7" t="e">
        <f t="shared" si="2304"/>
        <v>#REF!</v>
      </c>
      <c r="AH4219" s="17" t="e">
        <f t="shared" si="2299"/>
        <v>#REF!</v>
      </c>
      <c r="AI4219" s="26" t="e">
        <f t="shared" si="2305"/>
        <v>#REF!</v>
      </c>
      <c r="AJ4219" s="22" t="e">
        <f t="shared" si="2305"/>
        <v>#REF!</v>
      </c>
      <c r="AK4219" s="25" t="e">
        <f t="shared" si="2300"/>
        <v>#REF!</v>
      </c>
      <c r="AL4219" s="59">
        <f t="shared" si="2301"/>
        <v>39615</v>
      </c>
      <c r="AM4219" s="2"/>
    </row>
    <row r="4220" spans="1:39" ht="11.25" x14ac:dyDescent="0.2">
      <c r="A4220" s="2" t="s">
        <v>5</v>
      </c>
      <c r="B4220" s="2" t="str">
        <f t="shared" si="2306"/>
        <v>CACY2008</v>
      </c>
      <c r="C4220" s="2" t="s">
        <v>32</v>
      </c>
      <c r="D4220" s="4">
        <v>39614</v>
      </c>
      <c r="K4220" s="54">
        <f t="shared" si="2303"/>
        <v>0</v>
      </c>
      <c r="T4220" s="53">
        <v>4</v>
      </c>
      <c r="U4220" s="54">
        <v>70</v>
      </c>
      <c r="V4220" s="55">
        <v>10128</v>
      </c>
      <c r="W4220" s="48">
        <f t="shared" si="2302"/>
        <v>2118</v>
      </c>
      <c r="X4220" s="32">
        <v>47128</v>
      </c>
      <c r="Y4220" s="31">
        <f t="shared" si="2307"/>
        <v>0.21490409098625021</v>
      </c>
      <c r="Z4220" s="30">
        <f t="shared" si="2308"/>
        <v>1.4853165846206078E-3</v>
      </c>
      <c r="AA4220" s="10">
        <f t="shared" ref="AA4220:AA4283" si="2312">IF(Z4220=0,0,Y4220/Z4220)</f>
        <v>144.68571428571428</v>
      </c>
      <c r="AB4220" s="9" t="str">
        <f t="shared" si="2311"/>
        <v>U E</v>
      </c>
      <c r="AC4220" s="28">
        <f t="shared" si="2309"/>
        <v>0.21490409098625021</v>
      </c>
      <c r="AD4220" s="29">
        <f t="shared" si="2310"/>
        <v>1.4853165846206078E-3</v>
      </c>
      <c r="AE4220" s="15">
        <f t="shared" ref="AE4220:AE4283" si="2313">IF(AD4220=0,0,AC4220/AD4220)</f>
        <v>144.68571428571428</v>
      </c>
      <c r="AF4220" s="27" t="e">
        <f t="shared" si="2304"/>
        <v>#REF!</v>
      </c>
      <c r="AG4220" s="7" t="e">
        <f t="shared" si="2304"/>
        <v>#REF!</v>
      </c>
      <c r="AH4220" s="17" t="e">
        <f t="shared" ref="AH4220:AH4283" si="2314">AF4220/AG4220</f>
        <v>#REF!</v>
      </c>
      <c r="AI4220" s="26" t="e">
        <f t="shared" si="2305"/>
        <v>#REF!</v>
      </c>
      <c r="AJ4220" s="22" t="e">
        <f t="shared" si="2305"/>
        <v>#REF!</v>
      </c>
      <c r="AK4220" s="25" t="e">
        <f t="shared" ref="AK4220:AK4283" si="2315">AI4220/AJ4220</f>
        <v>#REF!</v>
      </c>
      <c r="AL4220" s="59">
        <f t="shared" si="2301"/>
        <v>39614</v>
      </c>
      <c r="AM4220" s="2"/>
    </row>
    <row r="4221" spans="1:39" ht="11.25" x14ac:dyDescent="0.2">
      <c r="A4221" s="2" t="s">
        <v>5</v>
      </c>
      <c r="B4221" s="2" t="str">
        <f t="shared" si="2306"/>
        <v>CACY2008</v>
      </c>
      <c r="C4221" s="2" t="s">
        <v>32</v>
      </c>
      <c r="D4221" s="4">
        <v>39613</v>
      </c>
      <c r="K4221" s="54">
        <f t="shared" si="2303"/>
        <v>0</v>
      </c>
      <c r="T4221" s="53">
        <v>4</v>
      </c>
      <c r="U4221" s="54">
        <v>20</v>
      </c>
      <c r="V4221" s="55">
        <v>4151</v>
      </c>
      <c r="W4221" s="48">
        <f t="shared" si="2302"/>
        <v>2117</v>
      </c>
      <c r="X4221" s="32">
        <v>47128</v>
      </c>
      <c r="Y4221" s="31">
        <f t="shared" si="2307"/>
        <v>8.8079273468002039E-2</v>
      </c>
      <c r="Z4221" s="30">
        <f t="shared" si="2308"/>
        <v>4.2437616703445936E-4</v>
      </c>
      <c r="AA4221" s="10">
        <f t="shared" si="2312"/>
        <v>207.55</v>
      </c>
      <c r="AB4221" s="9" t="str">
        <f t="shared" si="2311"/>
        <v>U E</v>
      </c>
      <c r="AC4221" s="28">
        <f t="shared" si="2309"/>
        <v>8.8079273468002039E-2</v>
      </c>
      <c r="AD4221" s="29">
        <f t="shared" si="2310"/>
        <v>4.2437616703445936E-4</v>
      </c>
      <c r="AE4221" s="15">
        <f t="shared" si="2313"/>
        <v>207.55</v>
      </c>
      <c r="AF4221" s="27" t="e">
        <f t="shared" si="2304"/>
        <v>#REF!</v>
      </c>
      <c r="AG4221" s="7" t="e">
        <f t="shared" si="2304"/>
        <v>#REF!</v>
      </c>
      <c r="AH4221" s="17" t="e">
        <f t="shared" si="2314"/>
        <v>#REF!</v>
      </c>
      <c r="AI4221" s="26" t="e">
        <f t="shared" si="2305"/>
        <v>#REF!</v>
      </c>
      <c r="AJ4221" s="22" t="e">
        <f t="shared" si="2305"/>
        <v>#REF!</v>
      </c>
      <c r="AK4221" s="25" t="e">
        <f t="shared" si="2315"/>
        <v>#REF!</v>
      </c>
      <c r="AL4221" s="59">
        <f t="shared" si="2301"/>
        <v>39613</v>
      </c>
      <c r="AM4221" s="2"/>
    </row>
    <row r="4222" spans="1:39" ht="11.25" x14ac:dyDescent="0.2">
      <c r="A4222" s="2" t="s">
        <v>5</v>
      </c>
      <c r="B4222" s="2" t="str">
        <f t="shared" si="2306"/>
        <v>CACY2008</v>
      </c>
      <c r="C4222" s="2" t="s">
        <v>32</v>
      </c>
      <c r="D4222" s="4">
        <v>39612</v>
      </c>
      <c r="K4222" s="54">
        <f t="shared" si="2303"/>
        <v>0</v>
      </c>
      <c r="T4222" s="53">
        <v>4</v>
      </c>
      <c r="U4222" s="54">
        <v>39</v>
      </c>
      <c r="V4222" s="55">
        <v>3571</v>
      </c>
      <c r="W4222" s="48">
        <f t="shared" si="2302"/>
        <v>2114</v>
      </c>
      <c r="X4222" s="32">
        <v>47128</v>
      </c>
      <c r="Y4222" s="31">
        <f t="shared" si="2307"/>
        <v>7.5772364624002719E-2</v>
      </c>
      <c r="Z4222" s="30">
        <f t="shared" si="2308"/>
        <v>8.2753352571719578E-4</v>
      </c>
      <c r="AA4222" s="10">
        <f t="shared" si="2312"/>
        <v>91.564102564102569</v>
      </c>
      <c r="AB4222" s="9" t="str">
        <f t="shared" si="2311"/>
        <v>U E</v>
      </c>
      <c r="AC4222" s="28">
        <f t="shared" si="2309"/>
        <v>7.5772364624002719E-2</v>
      </c>
      <c r="AD4222" s="29">
        <f t="shared" si="2310"/>
        <v>8.2753352571719578E-4</v>
      </c>
      <c r="AE4222" s="15">
        <f t="shared" si="2313"/>
        <v>91.564102564102569</v>
      </c>
      <c r="AF4222" s="27" t="e">
        <f t="shared" si="2304"/>
        <v>#REF!</v>
      </c>
      <c r="AG4222" s="7" t="e">
        <f t="shared" si="2304"/>
        <v>#REF!</v>
      </c>
      <c r="AH4222" s="17" t="e">
        <f t="shared" si="2314"/>
        <v>#REF!</v>
      </c>
      <c r="AI4222" s="26" t="e">
        <f t="shared" si="2305"/>
        <v>#REF!</v>
      </c>
      <c r="AJ4222" s="22" t="e">
        <f t="shared" si="2305"/>
        <v>#REF!</v>
      </c>
      <c r="AK4222" s="25" t="e">
        <f t="shared" si="2315"/>
        <v>#REF!</v>
      </c>
      <c r="AL4222" s="59">
        <f t="shared" si="2301"/>
        <v>39612</v>
      </c>
      <c r="AM4222" s="2"/>
    </row>
    <row r="4223" spans="1:39" ht="11.25" x14ac:dyDescent="0.2">
      <c r="A4223" s="2" t="s">
        <v>5</v>
      </c>
      <c r="B4223" s="2" t="str">
        <f t="shared" si="2306"/>
        <v>CACY2008</v>
      </c>
      <c r="C4223" s="2" t="s">
        <v>32</v>
      </c>
      <c r="D4223" s="4">
        <v>39611</v>
      </c>
      <c r="K4223" s="54">
        <f t="shared" si="2303"/>
        <v>0</v>
      </c>
      <c r="T4223" s="53">
        <v>6</v>
      </c>
      <c r="U4223" s="54">
        <v>620</v>
      </c>
      <c r="V4223" s="55">
        <v>90430</v>
      </c>
      <c r="W4223" s="48">
        <f t="shared" si="2302"/>
        <v>2112</v>
      </c>
      <c r="X4223" s="32">
        <v>47128</v>
      </c>
      <c r="Y4223" s="31">
        <f t="shared" si="2307"/>
        <v>1.9188168392463079</v>
      </c>
      <c r="Z4223" s="30">
        <f t="shared" si="2308"/>
        <v>1.315566117806824E-2</v>
      </c>
      <c r="AA4223" s="10">
        <f t="shared" si="2312"/>
        <v>145.85483870967741</v>
      </c>
      <c r="AB4223" s="9" t="str">
        <f t="shared" si="2311"/>
        <v>U E</v>
      </c>
      <c r="AC4223" s="28">
        <f t="shared" si="2309"/>
        <v>1.9188168392463079</v>
      </c>
      <c r="AD4223" s="29">
        <f t="shared" si="2310"/>
        <v>1.315566117806824E-2</v>
      </c>
      <c r="AE4223" s="15">
        <f t="shared" si="2313"/>
        <v>145.85483870967741</v>
      </c>
      <c r="AF4223" s="27" t="e">
        <f t="shared" si="2304"/>
        <v>#REF!</v>
      </c>
      <c r="AG4223" s="7" t="e">
        <f t="shared" si="2304"/>
        <v>#REF!</v>
      </c>
      <c r="AH4223" s="17" t="e">
        <f t="shared" si="2314"/>
        <v>#REF!</v>
      </c>
      <c r="AI4223" s="26" t="e">
        <f t="shared" si="2305"/>
        <v>#REF!</v>
      </c>
      <c r="AJ4223" s="22" t="e">
        <f t="shared" si="2305"/>
        <v>#REF!</v>
      </c>
      <c r="AK4223" s="25" t="e">
        <f t="shared" si="2315"/>
        <v>#REF!</v>
      </c>
      <c r="AL4223" s="59">
        <f t="shared" ref="AL4223:AL4286" si="2316">D4223</f>
        <v>39611</v>
      </c>
      <c r="AM4223" s="2"/>
    </row>
    <row r="4224" spans="1:39" ht="11.25" x14ac:dyDescent="0.2">
      <c r="A4224" s="2" t="s">
        <v>5</v>
      </c>
      <c r="B4224" s="2" t="str">
        <f t="shared" si="2306"/>
        <v>CACY2008</v>
      </c>
      <c r="C4224" s="2" t="s">
        <v>32</v>
      </c>
      <c r="D4224" s="4">
        <v>39610</v>
      </c>
      <c r="K4224" s="54">
        <f t="shared" si="2303"/>
        <v>0</v>
      </c>
      <c r="T4224" s="53">
        <v>5</v>
      </c>
      <c r="U4224" s="54">
        <v>452</v>
      </c>
      <c r="V4224" s="55">
        <v>151412</v>
      </c>
      <c r="W4224" s="48">
        <f t="shared" ref="W4224:W4287" si="2317">SUM(T4224:T4578)</f>
        <v>2107</v>
      </c>
      <c r="X4224" s="32">
        <v>47128</v>
      </c>
      <c r="Y4224" s="31">
        <f t="shared" si="2307"/>
        <v>3.2127822101510781</v>
      </c>
      <c r="Z4224" s="30">
        <f t="shared" si="2308"/>
        <v>9.5909013749787813E-3</v>
      </c>
      <c r="AA4224" s="10">
        <f t="shared" si="2312"/>
        <v>334.98230088495575</v>
      </c>
      <c r="AB4224" s="9" t="str">
        <f t="shared" si="2311"/>
        <v>U E</v>
      </c>
      <c r="AC4224" s="28">
        <f t="shared" si="2309"/>
        <v>3.2127822101510781</v>
      </c>
      <c r="AD4224" s="29">
        <f t="shared" si="2310"/>
        <v>9.5909013749787813E-3</v>
      </c>
      <c r="AE4224" s="15">
        <f t="shared" si="2313"/>
        <v>334.98230088495575</v>
      </c>
      <c r="AF4224" s="27" t="e">
        <f t="shared" si="2304"/>
        <v>#REF!</v>
      </c>
      <c r="AG4224" s="7" t="e">
        <f t="shared" si="2304"/>
        <v>#REF!</v>
      </c>
      <c r="AH4224" s="17" t="e">
        <f t="shared" si="2314"/>
        <v>#REF!</v>
      </c>
      <c r="AI4224" s="26" t="e">
        <f t="shared" si="2305"/>
        <v>#REF!</v>
      </c>
      <c r="AJ4224" s="22" t="e">
        <f t="shared" si="2305"/>
        <v>#REF!</v>
      </c>
      <c r="AK4224" s="25" t="e">
        <f t="shared" si="2315"/>
        <v>#REF!</v>
      </c>
      <c r="AL4224" s="59">
        <f t="shared" si="2316"/>
        <v>39610</v>
      </c>
      <c r="AM4224" s="2"/>
    </row>
    <row r="4225" spans="1:39" ht="11.25" x14ac:dyDescent="0.2">
      <c r="A4225" s="2" t="s">
        <v>5</v>
      </c>
      <c r="B4225" s="2" t="str">
        <f t="shared" si="2306"/>
        <v>CACY2008</v>
      </c>
      <c r="C4225" s="2" t="s">
        <v>32</v>
      </c>
      <c r="D4225" s="4">
        <v>39609</v>
      </c>
      <c r="K4225" s="54">
        <f t="shared" si="2303"/>
        <v>0</v>
      </c>
      <c r="T4225" s="53">
        <v>4</v>
      </c>
      <c r="U4225" s="54">
        <v>162</v>
      </c>
      <c r="V4225" s="55">
        <v>11742</v>
      </c>
      <c r="W4225" s="48">
        <f t="shared" si="2317"/>
        <v>2104</v>
      </c>
      <c r="X4225" s="32">
        <v>47128</v>
      </c>
      <c r="Y4225" s="31">
        <f t="shared" si="2307"/>
        <v>0.24915124766593108</v>
      </c>
      <c r="Z4225" s="30">
        <f t="shared" si="2308"/>
        <v>3.4374469529791208E-3</v>
      </c>
      <c r="AA4225" s="10">
        <f t="shared" si="2312"/>
        <v>72.481481481481481</v>
      </c>
      <c r="AB4225" s="9" t="str">
        <f t="shared" si="2311"/>
        <v>U E</v>
      </c>
      <c r="AC4225" s="28">
        <f t="shared" si="2309"/>
        <v>0.24915124766593108</v>
      </c>
      <c r="AD4225" s="29">
        <f t="shared" si="2310"/>
        <v>3.4374469529791208E-3</v>
      </c>
      <c r="AE4225" s="15">
        <f t="shared" si="2313"/>
        <v>72.481481481481481</v>
      </c>
      <c r="AF4225" s="27" t="e">
        <f t="shared" si="2304"/>
        <v>#REF!</v>
      </c>
      <c r="AG4225" s="7" t="e">
        <f t="shared" si="2304"/>
        <v>#REF!</v>
      </c>
      <c r="AH4225" s="17" t="e">
        <f t="shared" si="2314"/>
        <v>#REF!</v>
      </c>
      <c r="AI4225" s="26" t="e">
        <f t="shared" si="2305"/>
        <v>#REF!</v>
      </c>
      <c r="AJ4225" s="22" t="e">
        <f t="shared" si="2305"/>
        <v>#REF!</v>
      </c>
      <c r="AK4225" s="25" t="e">
        <f t="shared" si="2315"/>
        <v>#REF!</v>
      </c>
      <c r="AL4225" s="59">
        <f t="shared" si="2316"/>
        <v>39609</v>
      </c>
      <c r="AM4225" s="2"/>
    </row>
    <row r="4226" spans="1:39" ht="11.25" x14ac:dyDescent="0.2">
      <c r="A4226" s="2" t="s">
        <v>5</v>
      </c>
      <c r="B4226" s="2" t="str">
        <f t="shared" si="2306"/>
        <v>CACY2008</v>
      </c>
      <c r="C4226" s="2" t="s">
        <v>32</v>
      </c>
      <c r="D4226" s="4">
        <v>39608</v>
      </c>
      <c r="K4226" s="54">
        <f t="shared" si="2303"/>
        <v>0</v>
      </c>
      <c r="T4226" s="53">
        <v>1</v>
      </c>
      <c r="U4226" s="54">
        <v>1</v>
      </c>
      <c r="V4226" s="55">
        <v>42</v>
      </c>
      <c r="W4226" s="48">
        <f t="shared" si="2317"/>
        <v>2101</v>
      </c>
      <c r="X4226" s="32">
        <v>47128</v>
      </c>
      <c r="Y4226" s="31">
        <f t="shared" si="2307"/>
        <v>8.9118995077236461E-4</v>
      </c>
      <c r="Z4226" s="30">
        <f t="shared" si="2308"/>
        <v>2.1218808351722967E-5</v>
      </c>
      <c r="AA4226" s="10">
        <f t="shared" si="2312"/>
        <v>42</v>
      </c>
      <c r="AB4226" s="9" t="str">
        <f t="shared" si="2311"/>
        <v>U E</v>
      </c>
      <c r="AC4226" s="28">
        <f t="shared" si="2309"/>
        <v>8.9118995077236461E-4</v>
      </c>
      <c r="AD4226" s="29">
        <f t="shared" si="2310"/>
        <v>2.1218808351722967E-5</v>
      </c>
      <c r="AE4226" s="15">
        <f t="shared" si="2313"/>
        <v>42</v>
      </c>
      <c r="AF4226" s="27" t="e">
        <f t="shared" si="2304"/>
        <v>#REF!</v>
      </c>
      <c r="AG4226" s="7" t="e">
        <f t="shared" si="2304"/>
        <v>#REF!</v>
      </c>
      <c r="AH4226" s="17" t="e">
        <f t="shared" si="2314"/>
        <v>#REF!</v>
      </c>
      <c r="AI4226" s="26" t="e">
        <f t="shared" si="2305"/>
        <v>#REF!</v>
      </c>
      <c r="AJ4226" s="22" t="e">
        <f t="shared" si="2305"/>
        <v>#REF!</v>
      </c>
      <c r="AK4226" s="25" t="e">
        <f t="shared" si="2315"/>
        <v>#REF!</v>
      </c>
      <c r="AL4226" s="59">
        <f t="shared" si="2316"/>
        <v>39608</v>
      </c>
      <c r="AM4226" s="2"/>
    </row>
    <row r="4227" spans="1:39" ht="11.25" x14ac:dyDescent="0.2">
      <c r="A4227" s="2" t="s">
        <v>5</v>
      </c>
      <c r="B4227" s="2" t="str">
        <f t="shared" si="2306"/>
        <v>CACY2008</v>
      </c>
      <c r="C4227" s="2" t="s">
        <v>32</v>
      </c>
      <c r="D4227" s="4">
        <v>39607</v>
      </c>
      <c r="K4227" s="54">
        <f t="shared" si="2303"/>
        <v>0</v>
      </c>
      <c r="T4227" s="53">
        <v>4</v>
      </c>
      <c r="U4227" s="54">
        <v>4</v>
      </c>
      <c r="V4227" s="55">
        <v>640</v>
      </c>
      <c r="W4227" s="48">
        <f t="shared" si="2317"/>
        <v>2101</v>
      </c>
      <c r="X4227" s="32">
        <v>47128</v>
      </c>
      <c r="Y4227" s="31">
        <f t="shared" si="2307"/>
        <v>1.35800373451027E-2</v>
      </c>
      <c r="Z4227" s="30">
        <f t="shared" si="2308"/>
        <v>8.4875233406891867E-5</v>
      </c>
      <c r="AA4227" s="10">
        <f t="shared" si="2312"/>
        <v>160</v>
      </c>
      <c r="AB4227" s="9" t="str">
        <f t="shared" si="2311"/>
        <v>U E</v>
      </c>
      <c r="AC4227" s="28">
        <f t="shared" si="2309"/>
        <v>1.35800373451027E-2</v>
      </c>
      <c r="AD4227" s="29">
        <f t="shared" si="2310"/>
        <v>8.4875233406891867E-5</v>
      </c>
      <c r="AE4227" s="15">
        <f t="shared" si="2313"/>
        <v>160</v>
      </c>
      <c r="AF4227" s="27" t="e">
        <f t="shared" si="2304"/>
        <v>#REF!</v>
      </c>
      <c r="AG4227" s="7" t="e">
        <f t="shared" si="2304"/>
        <v>#REF!</v>
      </c>
      <c r="AH4227" s="17" t="e">
        <f t="shared" si="2314"/>
        <v>#REF!</v>
      </c>
      <c r="AI4227" s="26" t="e">
        <f t="shared" si="2305"/>
        <v>#REF!</v>
      </c>
      <c r="AJ4227" s="22" t="e">
        <f t="shared" si="2305"/>
        <v>#REF!</v>
      </c>
      <c r="AK4227" s="25" t="e">
        <f t="shared" si="2315"/>
        <v>#REF!</v>
      </c>
      <c r="AL4227" s="59">
        <f t="shared" si="2316"/>
        <v>39607</v>
      </c>
      <c r="AM4227" s="2"/>
    </row>
    <row r="4228" spans="1:39" ht="11.25" x14ac:dyDescent="0.2">
      <c r="A4228" s="2" t="s">
        <v>5</v>
      </c>
      <c r="B4228" s="2" t="str">
        <f t="shared" si="2306"/>
        <v>CACY2008</v>
      </c>
      <c r="C4228" s="2" t="s">
        <v>32</v>
      </c>
      <c r="D4228" s="4">
        <v>39606</v>
      </c>
      <c r="K4228" s="54">
        <f t="shared" ref="K4228:K4291" si="2318">L4228-J4228</f>
        <v>0</v>
      </c>
      <c r="T4228" s="53">
        <v>3</v>
      </c>
      <c r="U4228" s="54">
        <v>9</v>
      </c>
      <c r="V4228" s="55">
        <v>2662</v>
      </c>
      <c r="W4228" s="48">
        <f t="shared" si="2317"/>
        <v>2099</v>
      </c>
      <c r="X4228" s="32">
        <v>47128</v>
      </c>
      <c r="Y4228" s="31">
        <f t="shared" si="2307"/>
        <v>5.6484467832286542E-2</v>
      </c>
      <c r="Z4228" s="30">
        <f t="shared" si="2308"/>
        <v>1.9096927516550671E-4</v>
      </c>
      <c r="AA4228" s="10">
        <f t="shared" si="2312"/>
        <v>295.77777777777777</v>
      </c>
      <c r="AB4228" s="9" t="str">
        <f t="shared" si="2311"/>
        <v>U E</v>
      </c>
      <c r="AC4228" s="28">
        <f t="shared" si="2309"/>
        <v>5.6484467832286542E-2</v>
      </c>
      <c r="AD4228" s="29">
        <f t="shared" si="2310"/>
        <v>1.9096927516550671E-4</v>
      </c>
      <c r="AE4228" s="15">
        <f t="shared" si="2313"/>
        <v>295.77777777777777</v>
      </c>
      <c r="AF4228" s="27" t="e">
        <f t="shared" si="2304"/>
        <v>#REF!</v>
      </c>
      <c r="AG4228" s="7" t="e">
        <f t="shared" si="2304"/>
        <v>#REF!</v>
      </c>
      <c r="AH4228" s="17" t="e">
        <f t="shared" si="2314"/>
        <v>#REF!</v>
      </c>
      <c r="AI4228" s="26" t="e">
        <f t="shared" si="2305"/>
        <v>#REF!</v>
      </c>
      <c r="AJ4228" s="22" t="e">
        <f t="shared" si="2305"/>
        <v>#REF!</v>
      </c>
      <c r="AK4228" s="25" t="e">
        <f t="shared" si="2315"/>
        <v>#REF!</v>
      </c>
      <c r="AL4228" s="59">
        <f t="shared" si="2316"/>
        <v>39606</v>
      </c>
      <c r="AM4228" s="2"/>
    </row>
    <row r="4229" spans="1:39" ht="11.25" x14ac:dyDescent="0.2">
      <c r="A4229" s="2" t="s">
        <v>5</v>
      </c>
      <c r="B4229" s="2" t="str">
        <f t="shared" si="2306"/>
        <v>CACY2008</v>
      </c>
      <c r="C4229" s="2" t="s">
        <v>32</v>
      </c>
      <c r="D4229" s="4">
        <v>39605</v>
      </c>
      <c r="K4229" s="54">
        <f t="shared" si="2318"/>
        <v>0</v>
      </c>
      <c r="T4229" s="53">
        <v>2</v>
      </c>
      <c r="U4229" s="54">
        <v>11</v>
      </c>
      <c r="V4229" s="55">
        <v>7783</v>
      </c>
      <c r="W4229" s="48">
        <f t="shared" si="2317"/>
        <v>2097</v>
      </c>
      <c r="X4229" s="32">
        <v>47128</v>
      </c>
      <c r="Y4229" s="31">
        <f t="shared" si="2307"/>
        <v>0.16514598540145986</v>
      </c>
      <c r="Z4229" s="30">
        <f t="shared" si="2308"/>
        <v>2.3340689186895263E-4</v>
      </c>
      <c r="AA4229" s="10">
        <f t="shared" si="2312"/>
        <v>707.54545454545462</v>
      </c>
      <c r="AB4229" s="9" t="str">
        <f t="shared" si="2311"/>
        <v>U E</v>
      </c>
      <c r="AC4229" s="28">
        <f t="shared" si="2309"/>
        <v>0.16514598540145986</v>
      </c>
      <c r="AD4229" s="29">
        <f t="shared" si="2310"/>
        <v>2.3340689186895263E-4</v>
      </c>
      <c r="AE4229" s="15">
        <f t="shared" si="2313"/>
        <v>707.54545454545462</v>
      </c>
      <c r="AF4229" s="27" t="e">
        <f t="shared" si="2304"/>
        <v>#REF!</v>
      </c>
      <c r="AG4229" s="7" t="e">
        <f t="shared" si="2304"/>
        <v>#REF!</v>
      </c>
      <c r="AH4229" s="17" t="e">
        <f t="shared" si="2314"/>
        <v>#REF!</v>
      </c>
      <c r="AI4229" s="26" t="e">
        <f t="shared" si="2305"/>
        <v>#REF!</v>
      </c>
      <c r="AJ4229" s="22" t="e">
        <f t="shared" si="2305"/>
        <v>#REF!</v>
      </c>
      <c r="AK4229" s="25" t="e">
        <f t="shared" si="2315"/>
        <v>#REF!</v>
      </c>
      <c r="AL4229" s="59">
        <f t="shared" si="2316"/>
        <v>39605</v>
      </c>
      <c r="AM4229" s="2"/>
    </row>
    <row r="4230" spans="1:39" ht="11.25" x14ac:dyDescent="0.2">
      <c r="A4230" s="2" t="s">
        <v>5</v>
      </c>
      <c r="B4230" s="2" t="str">
        <f t="shared" si="2306"/>
        <v>CACY2008</v>
      </c>
      <c r="C4230" s="2" t="s">
        <v>32</v>
      </c>
      <c r="D4230" s="4">
        <v>39604</v>
      </c>
      <c r="K4230" s="54">
        <f t="shared" si="2318"/>
        <v>0</v>
      </c>
      <c r="T4230" s="53">
        <v>1</v>
      </c>
      <c r="U4230" s="54">
        <v>2</v>
      </c>
      <c r="V4230" s="55">
        <v>247</v>
      </c>
      <c r="W4230" s="48">
        <f t="shared" si="2317"/>
        <v>2095</v>
      </c>
      <c r="X4230" s="32">
        <v>47128</v>
      </c>
      <c r="Y4230" s="31">
        <f t="shared" si="2307"/>
        <v>5.2410456628755727E-3</v>
      </c>
      <c r="Z4230" s="30">
        <f t="shared" si="2308"/>
        <v>4.2437616703445933E-5</v>
      </c>
      <c r="AA4230" s="10">
        <f t="shared" si="2312"/>
        <v>123.5</v>
      </c>
      <c r="AB4230" s="9" t="str">
        <f t="shared" si="2311"/>
        <v>U E</v>
      </c>
      <c r="AC4230" s="28">
        <f t="shared" si="2309"/>
        <v>5.2410456628755727E-3</v>
      </c>
      <c r="AD4230" s="29">
        <f t="shared" si="2310"/>
        <v>4.2437616703445933E-5</v>
      </c>
      <c r="AE4230" s="15">
        <f t="shared" si="2313"/>
        <v>123.5</v>
      </c>
      <c r="AF4230" s="27" t="e">
        <f t="shared" si="2304"/>
        <v>#REF!</v>
      </c>
      <c r="AG4230" s="7" t="e">
        <f t="shared" si="2304"/>
        <v>#REF!</v>
      </c>
      <c r="AH4230" s="17" t="e">
        <f t="shared" si="2314"/>
        <v>#REF!</v>
      </c>
      <c r="AI4230" s="26" t="e">
        <f t="shared" si="2305"/>
        <v>#REF!</v>
      </c>
      <c r="AJ4230" s="22" t="e">
        <f t="shared" si="2305"/>
        <v>#REF!</v>
      </c>
      <c r="AK4230" s="25" t="e">
        <f t="shared" si="2315"/>
        <v>#REF!</v>
      </c>
      <c r="AL4230" s="59">
        <f t="shared" si="2316"/>
        <v>39604</v>
      </c>
      <c r="AM4230" s="2"/>
    </row>
    <row r="4231" spans="1:39" ht="11.25" x14ac:dyDescent="0.2">
      <c r="A4231" s="2" t="s">
        <v>5</v>
      </c>
      <c r="B4231" s="2" t="str">
        <f t="shared" si="2306"/>
        <v>CACY2008</v>
      </c>
      <c r="C4231" s="2" t="s">
        <v>32</v>
      </c>
      <c r="D4231" s="4">
        <v>39603</v>
      </c>
      <c r="K4231" s="54">
        <f t="shared" si="2318"/>
        <v>0</v>
      </c>
      <c r="T4231" s="53"/>
      <c r="U4231" s="54"/>
      <c r="V4231" s="55"/>
      <c r="W4231" s="48">
        <f t="shared" si="2317"/>
        <v>2097</v>
      </c>
      <c r="X4231" s="32">
        <v>47128</v>
      </c>
      <c r="Y4231" s="31">
        <f t="shared" si="2307"/>
        <v>0</v>
      </c>
      <c r="Z4231" s="30">
        <f t="shared" si="2308"/>
        <v>0</v>
      </c>
      <c r="AA4231" s="10">
        <f t="shared" si="2312"/>
        <v>0</v>
      </c>
      <c r="AB4231" s="9" t="str">
        <f t="shared" si="2311"/>
        <v>U E</v>
      </c>
      <c r="AC4231" s="28">
        <f t="shared" si="2309"/>
        <v>0</v>
      </c>
      <c r="AD4231" s="29">
        <f t="shared" si="2310"/>
        <v>0</v>
      </c>
      <c r="AE4231" s="15">
        <f t="shared" si="2313"/>
        <v>0</v>
      </c>
      <c r="AF4231" s="27" t="e">
        <f t="shared" si="2304"/>
        <v>#REF!</v>
      </c>
      <c r="AG4231" s="7" t="e">
        <f t="shared" si="2304"/>
        <v>#REF!</v>
      </c>
      <c r="AH4231" s="17" t="e">
        <f t="shared" si="2314"/>
        <v>#REF!</v>
      </c>
      <c r="AI4231" s="26" t="e">
        <f t="shared" si="2305"/>
        <v>#REF!</v>
      </c>
      <c r="AJ4231" s="22" t="e">
        <f t="shared" si="2305"/>
        <v>#REF!</v>
      </c>
      <c r="AK4231" s="25" t="e">
        <f t="shared" si="2315"/>
        <v>#REF!</v>
      </c>
      <c r="AL4231" s="59">
        <f t="shared" si="2316"/>
        <v>39603</v>
      </c>
      <c r="AM4231" s="2"/>
    </row>
    <row r="4232" spans="1:39" ht="11.25" x14ac:dyDescent="0.2">
      <c r="A4232" s="2" t="s">
        <v>5</v>
      </c>
      <c r="B4232" s="2" t="str">
        <f t="shared" si="2306"/>
        <v>CACY2008</v>
      </c>
      <c r="C4232" s="2" t="s">
        <v>32</v>
      </c>
      <c r="D4232" s="4">
        <v>39602</v>
      </c>
      <c r="K4232" s="54">
        <f t="shared" si="2318"/>
        <v>0</v>
      </c>
      <c r="T4232" s="53">
        <v>3</v>
      </c>
      <c r="U4232" s="54">
        <v>3</v>
      </c>
      <c r="V4232" s="55">
        <v>506</v>
      </c>
      <c r="W4232" s="48">
        <f t="shared" si="2317"/>
        <v>2099</v>
      </c>
      <c r="X4232" s="32">
        <v>47128</v>
      </c>
      <c r="Y4232" s="31">
        <f t="shared" si="2307"/>
        <v>1.0736717025971822E-2</v>
      </c>
      <c r="Z4232" s="30">
        <f t="shared" si="2308"/>
        <v>6.3656425055168907E-5</v>
      </c>
      <c r="AA4232" s="10">
        <f t="shared" si="2312"/>
        <v>168.66666666666666</v>
      </c>
      <c r="AB4232" s="9" t="str">
        <f t="shared" si="2311"/>
        <v>U E</v>
      </c>
      <c r="AC4232" s="28">
        <f t="shared" si="2309"/>
        <v>1.0736717025971822E-2</v>
      </c>
      <c r="AD4232" s="29">
        <f t="shared" si="2310"/>
        <v>6.3656425055168907E-5</v>
      </c>
      <c r="AE4232" s="15">
        <f t="shared" si="2313"/>
        <v>168.66666666666666</v>
      </c>
      <c r="AF4232" s="27" t="e">
        <f t="shared" si="2304"/>
        <v>#REF!</v>
      </c>
      <c r="AG4232" s="7" t="e">
        <f t="shared" si="2304"/>
        <v>#REF!</v>
      </c>
      <c r="AH4232" s="17" t="e">
        <f t="shared" si="2314"/>
        <v>#REF!</v>
      </c>
      <c r="AI4232" s="26" t="e">
        <f t="shared" si="2305"/>
        <v>#REF!</v>
      </c>
      <c r="AJ4232" s="22" t="e">
        <f t="shared" si="2305"/>
        <v>#REF!</v>
      </c>
      <c r="AK4232" s="25" t="e">
        <f t="shared" si="2315"/>
        <v>#REF!</v>
      </c>
      <c r="AL4232" s="59">
        <f t="shared" si="2316"/>
        <v>39602</v>
      </c>
      <c r="AM4232" s="2"/>
    </row>
    <row r="4233" spans="1:39" ht="11.25" x14ac:dyDescent="0.2">
      <c r="A4233" s="2" t="s">
        <v>5</v>
      </c>
      <c r="B4233" s="2" t="str">
        <f t="shared" si="2306"/>
        <v>CACY2008</v>
      </c>
      <c r="C4233" s="2" t="s">
        <v>32</v>
      </c>
      <c r="D4233" s="4">
        <v>39601</v>
      </c>
      <c r="K4233" s="54">
        <f t="shared" si="2318"/>
        <v>0</v>
      </c>
      <c r="T4233" s="53">
        <v>3</v>
      </c>
      <c r="U4233" s="54">
        <v>36</v>
      </c>
      <c r="V4233" s="55">
        <v>1484</v>
      </c>
      <c r="W4233" s="48">
        <f t="shared" si="2317"/>
        <v>2096</v>
      </c>
      <c r="X4233" s="32">
        <v>47128</v>
      </c>
      <c r="Y4233" s="31">
        <f t="shared" si="2307"/>
        <v>3.1488711593956886E-2</v>
      </c>
      <c r="Z4233" s="30">
        <f t="shared" si="2308"/>
        <v>7.6387710066202683E-4</v>
      </c>
      <c r="AA4233" s="10">
        <f t="shared" si="2312"/>
        <v>41.222222222222229</v>
      </c>
      <c r="AB4233" s="9" t="str">
        <f t="shared" si="2311"/>
        <v>U E</v>
      </c>
      <c r="AC4233" s="28">
        <f t="shared" si="2309"/>
        <v>3.1488711593956886E-2</v>
      </c>
      <c r="AD4233" s="29">
        <f t="shared" si="2310"/>
        <v>7.6387710066202683E-4</v>
      </c>
      <c r="AE4233" s="15">
        <f t="shared" si="2313"/>
        <v>41.222222222222229</v>
      </c>
      <c r="AF4233" s="27" t="e">
        <f t="shared" si="2304"/>
        <v>#REF!</v>
      </c>
      <c r="AG4233" s="7" t="e">
        <f t="shared" si="2304"/>
        <v>#REF!</v>
      </c>
      <c r="AH4233" s="17" t="e">
        <f t="shared" si="2314"/>
        <v>#REF!</v>
      </c>
      <c r="AI4233" s="26" t="e">
        <f t="shared" si="2305"/>
        <v>#REF!</v>
      </c>
      <c r="AJ4233" s="22" t="e">
        <f t="shared" si="2305"/>
        <v>#REF!</v>
      </c>
      <c r="AK4233" s="25" t="e">
        <f t="shared" si="2315"/>
        <v>#REF!</v>
      </c>
      <c r="AL4233" s="59">
        <f t="shared" si="2316"/>
        <v>39601</v>
      </c>
      <c r="AM4233" s="2"/>
    </row>
    <row r="4234" spans="1:39" ht="11.25" x14ac:dyDescent="0.2">
      <c r="A4234" s="2" t="s">
        <v>5</v>
      </c>
      <c r="B4234" s="2" t="str">
        <f t="shared" si="2306"/>
        <v>CACY2008</v>
      </c>
      <c r="C4234" s="2" t="s">
        <v>32</v>
      </c>
      <c r="D4234" s="4">
        <v>39600</v>
      </c>
      <c r="K4234" s="54">
        <f t="shared" si="2318"/>
        <v>0</v>
      </c>
      <c r="T4234" s="53">
        <v>6</v>
      </c>
      <c r="U4234" s="54">
        <v>500</v>
      </c>
      <c r="V4234" s="55">
        <v>85397</v>
      </c>
      <c r="W4234" s="48">
        <f t="shared" si="2317"/>
        <v>2099</v>
      </c>
      <c r="X4234" s="32">
        <v>47128</v>
      </c>
      <c r="Y4234" s="31">
        <f t="shared" si="2307"/>
        <v>1.8120225768120863</v>
      </c>
      <c r="Z4234" s="30">
        <f t="shared" si="2308"/>
        <v>1.0609404175861484E-2</v>
      </c>
      <c r="AA4234" s="10">
        <f t="shared" si="2312"/>
        <v>170.79399999999998</v>
      </c>
      <c r="AB4234" s="9" t="str">
        <f t="shared" si="2311"/>
        <v>U E</v>
      </c>
      <c r="AC4234" s="28">
        <f t="shared" si="2309"/>
        <v>1.8120225768120863</v>
      </c>
      <c r="AD4234" s="29">
        <f t="shared" si="2310"/>
        <v>1.0609404175861484E-2</v>
      </c>
      <c r="AE4234" s="15">
        <f t="shared" si="2313"/>
        <v>170.79399999999998</v>
      </c>
      <c r="AF4234" s="27" t="e">
        <f t="shared" si="2304"/>
        <v>#REF!</v>
      </c>
      <c r="AG4234" s="7" t="e">
        <f t="shared" si="2304"/>
        <v>#REF!</v>
      </c>
      <c r="AH4234" s="17" t="e">
        <f t="shared" si="2314"/>
        <v>#REF!</v>
      </c>
      <c r="AI4234" s="26" t="e">
        <f t="shared" si="2305"/>
        <v>#REF!</v>
      </c>
      <c r="AJ4234" s="22" t="e">
        <f t="shared" si="2305"/>
        <v>#REF!</v>
      </c>
      <c r="AK4234" s="25" t="e">
        <f t="shared" si="2315"/>
        <v>#REF!</v>
      </c>
      <c r="AL4234" s="59">
        <f t="shared" si="2316"/>
        <v>39600</v>
      </c>
      <c r="AM4234" s="2"/>
    </row>
    <row r="4235" spans="1:39" ht="11.25" x14ac:dyDescent="0.2">
      <c r="A4235" s="2" t="s">
        <v>5</v>
      </c>
      <c r="B4235" s="2" t="str">
        <f t="shared" si="2306"/>
        <v>CACY2008</v>
      </c>
      <c r="C4235" s="2" t="s">
        <v>32</v>
      </c>
      <c r="D4235" s="4">
        <v>39599</v>
      </c>
      <c r="G4235" s="69">
        <v>68</v>
      </c>
      <c r="H4235" s="71">
        <v>0.84</v>
      </c>
      <c r="I4235" s="76">
        <v>85</v>
      </c>
      <c r="K4235" s="54">
        <f t="shared" si="2318"/>
        <v>0</v>
      </c>
      <c r="T4235" s="53">
        <v>8</v>
      </c>
      <c r="U4235" s="54">
        <v>23</v>
      </c>
      <c r="V4235" s="55">
        <v>1784</v>
      </c>
      <c r="W4235" s="48">
        <f t="shared" si="2317"/>
        <v>2093</v>
      </c>
      <c r="X4235" s="32">
        <v>47128</v>
      </c>
      <c r="Y4235" s="31">
        <f t="shared" si="2307"/>
        <v>3.7854354099473776E-2</v>
      </c>
      <c r="Z4235" s="30">
        <f t="shared" si="2308"/>
        <v>4.8803259208962825E-4</v>
      </c>
      <c r="AA4235" s="10">
        <f t="shared" si="2312"/>
        <v>77.565217391304358</v>
      </c>
      <c r="AB4235" s="9" t="str">
        <f t="shared" si="2311"/>
        <v>U E</v>
      </c>
      <c r="AC4235" s="28">
        <f t="shared" si="2309"/>
        <v>3.7854354099473776E-2</v>
      </c>
      <c r="AD4235" s="29">
        <f t="shared" si="2310"/>
        <v>4.8803259208962825E-4</v>
      </c>
      <c r="AE4235" s="15">
        <f t="shared" si="2313"/>
        <v>77.565217391304358</v>
      </c>
      <c r="AF4235" s="27" t="e">
        <f t="shared" si="2304"/>
        <v>#REF!</v>
      </c>
      <c r="AG4235" s="7" t="e">
        <f t="shared" si="2304"/>
        <v>#REF!</v>
      </c>
      <c r="AH4235" s="17" t="e">
        <f t="shared" si="2314"/>
        <v>#REF!</v>
      </c>
      <c r="AI4235" s="26" t="e">
        <f t="shared" si="2305"/>
        <v>#REF!</v>
      </c>
      <c r="AJ4235" s="22" t="e">
        <f t="shared" si="2305"/>
        <v>#REF!</v>
      </c>
      <c r="AK4235" s="25" t="e">
        <f t="shared" si="2315"/>
        <v>#REF!</v>
      </c>
      <c r="AL4235" s="59">
        <f t="shared" si="2316"/>
        <v>39599</v>
      </c>
      <c r="AM4235" s="2"/>
    </row>
    <row r="4236" spans="1:39" ht="11.25" x14ac:dyDescent="0.2">
      <c r="A4236" s="2" t="s">
        <v>5</v>
      </c>
      <c r="B4236" s="2" t="str">
        <f t="shared" si="2306"/>
        <v>CACY2008</v>
      </c>
      <c r="C4236" s="2" t="s">
        <v>32</v>
      </c>
      <c r="D4236" s="4">
        <v>39598</v>
      </c>
      <c r="K4236" s="54">
        <f t="shared" si="2318"/>
        <v>0</v>
      </c>
      <c r="T4236" s="53">
        <v>3</v>
      </c>
      <c r="U4236" s="54">
        <v>7</v>
      </c>
      <c r="V4236" s="55">
        <v>765</v>
      </c>
      <c r="W4236" s="48">
        <f t="shared" si="2317"/>
        <v>2092</v>
      </c>
      <c r="X4236" s="32">
        <v>47128</v>
      </c>
      <c r="Y4236" s="31">
        <f t="shared" si="2307"/>
        <v>1.623238838906807E-2</v>
      </c>
      <c r="Z4236" s="30">
        <f t="shared" si="2308"/>
        <v>1.4853165846206076E-4</v>
      </c>
      <c r="AA4236" s="10">
        <f t="shared" si="2312"/>
        <v>109.28571428571429</v>
      </c>
      <c r="AB4236" s="9" t="str">
        <f t="shared" si="2311"/>
        <v>U E</v>
      </c>
      <c r="AC4236" s="28">
        <f t="shared" si="2309"/>
        <v>1.623238838906807E-2</v>
      </c>
      <c r="AD4236" s="29">
        <f t="shared" si="2310"/>
        <v>1.4853165846206076E-4</v>
      </c>
      <c r="AE4236" s="15">
        <f t="shared" si="2313"/>
        <v>109.28571428571429</v>
      </c>
      <c r="AF4236" s="27" t="e">
        <f t="shared" si="2304"/>
        <v>#REF!</v>
      </c>
      <c r="AG4236" s="7" t="e">
        <f t="shared" si="2304"/>
        <v>#REF!</v>
      </c>
      <c r="AH4236" s="17" t="e">
        <f t="shared" si="2314"/>
        <v>#REF!</v>
      </c>
      <c r="AI4236" s="26" t="e">
        <f t="shared" si="2305"/>
        <v>#REF!</v>
      </c>
      <c r="AJ4236" s="22" t="e">
        <f t="shared" si="2305"/>
        <v>#REF!</v>
      </c>
      <c r="AK4236" s="25" t="e">
        <f t="shared" si="2315"/>
        <v>#REF!</v>
      </c>
      <c r="AL4236" s="59">
        <f t="shared" si="2316"/>
        <v>39598</v>
      </c>
      <c r="AM4236" s="2"/>
    </row>
    <row r="4237" spans="1:39" ht="11.25" x14ac:dyDescent="0.2">
      <c r="A4237" s="2" t="s">
        <v>5</v>
      </c>
      <c r="B4237" s="2" t="str">
        <f t="shared" si="2306"/>
        <v>CACY2008</v>
      </c>
      <c r="C4237" s="2" t="s">
        <v>32</v>
      </c>
      <c r="D4237" s="4">
        <v>39597</v>
      </c>
      <c r="K4237" s="54">
        <f t="shared" si="2318"/>
        <v>0</v>
      </c>
      <c r="T4237" s="53">
        <v>2</v>
      </c>
      <c r="U4237" s="54">
        <v>4</v>
      </c>
      <c r="V4237" s="55">
        <v>402</v>
      </c>
      <c r="W4237" s="48">
        <f t="shared" si="2317"/>
        <v>2093</v>
      </c>
      <c r="X4237" s="32">
        <v>47128</v>
      </c>
      <c r="Y4237" s="31">
        <f t="shared" si="2307"/>
        <v>8.5299609573926335E-3</v>
      </c>
      <c r="Z4237" s="30">
        <f t="shared" si="2308"/>
        <v>8.4875233406891867E-5</v>
      </c>
      <c r="AA4237" s="10">
        <f t="shared" si="2312"/>
        <v>100.50000000000001</v>
      </c>
      <c r="AB4237" s="9" t="str">
        <f t="shared" si="2311"/>
        <v>U E</v>
      </c>
      <c r="AC4237" s="28">
        <f t="shared" si="2309"/>
        <v>8.5299609573926335E-3</v>
      </c>
      <c r="AD4237" s="29">
        <f t="shared" si="2310"/>
        <v>8.4875233406891867E-5</v>
      </c>
      <c r="AE4237" s="15">
        <f t="shared" si="2313"/>
        <v>100.50000000000001</v>
      </c>
      <c r="AF4237" s="27" t="e">
        <f t="shared" si="2304"/>
        <v>#REF!</v>
      </c>
      <c r="AG4237" s="7" t="e">
        <f t="shared" si="2304"/>
        <v>#REF!</v>
      </c>
      <c r="AH4237" s="17" t="e">
        <f t="shared" si="2314"/>
        <v>#REF!</v>
      </c>
      <c r="AI4237" s="26" t="e">
        <f t="shared" si="2305"/>
        <v>#REF!</v>
      </c>
      <c r="AJ4237" s="22" t="e">
        <f t="shared" si="2305"/>
        <v>#REF!</v>
      </c>
      <c r="AK4237" s="25" t="e">
        <f t="shared" si="2315"/>
        <v>#REF!</v>
      </c>
      <c r="AL4237" s="59">
        <f t="shared" si="2316"/>
        <v>39597</v>
      </c>
      <c r="AM4237" s="2"/>
    </row>
    <row r="4238" spans="1:39" ht="11.25" x14ac:dyDescent="0.2">
      <c r="A4238" s="2" t="s">
        <v>5</v>
      </c>
      <c r="B4238" s="2" t="str">
        <f t="shared" si="2306"/>
        <v>CACY2008</v>
      </c>
      <c r="C4238" s="2" t="s">
        <v>32</v>
      </c>
      <c r="D4238" s="4">
        <v>39596</v>
      </c>
      <c r="K4238" s="54">
        <f t="shared" si="2318"/>
        <v>0</v>
      </c>
      <c r="T4238" s="53">
        <v>3</v>
      </c>
      <c r="U4238" s="54">
        <v>17</v>
      </c>
      <c r="V4238" s="55">
        <v>5310</v>
      </c>
      <c r="W4238" s="48">
        <f t="shared" si="2317"/>
        <v>2092</v>
      </c>
      <c r="X4238" s="32">
        <v>47128</v>
      </c>
      <c r="Y4238" s="31">
        <f t="shared" si="2307"/>
        <v>0.11267187234764896</v>
      </c>
      <c r="Z4238" s="30">
        <f t="shared" si="2308"/>
        <v>3.6071974197929047E-4</v>
      </c>
      <c r="AA4238" s="10">
        <f t="shared" si="2312"/>
        <v>312.35294117647055</v>
      </c>
      <c r="AB4238" s="9" t="str">
        <f t="shared" si="2311"/>
        <v>U E</v>
      </c>
      <c r="AC4238" s="28">
        <f t="shared" si="2309"/>
        <v>0.11267187234764896</v>
      </c>
      <c r="AD4238" s="29">
        <f t="shared" si="2310"/>
        <v>3.6071974197929047E-4</v>
      </c>
      <c r="AE4238" s="15">
        <f t="shared" si="2313"/>
        <v>312.35294117647055</v>
      </c>
      <c r="AF4238" s="27" t="e">
        <f t="shared" si="2304"/>
        <v>#REF!</v>
      </c>
      <c r="AG4238" s="7" t="e">
        <f t="shared" si="2304"/>
        <v>#REF!</v>
      </c>
      <c r="AH4238" s="17" t="e">
        <f t="shared" si="2314"/>
        <v>#REF!</v>
      </c>
      <c r="AI4238" s="26" t="e">
        <f t="shared" si="2305"/>
        <v>#REF!</v>
      </c>
      <c r="AJ4238" s="22" t="e">
        <f t="shared" si="2305"/>
        <v>#REF!</v>
      </c>
      <c r="AK4238" s="25" t="e">
        <f t="shared" si="2315"/>
        <v>#REF!</v>
      </c>
      <c r="AL4238" s="59">
        <f t="shared" si="2316"/>
        <v>39596</v>
      </c>
      <c r="AM4238" s="2"/>
    </row>
    <row r="4239" spans="1:39" ht="11.25" x14ac:dyDescent="0.2">
      <c r="A4239" s="2" t="s">
        <v>5</v>
      </c>
      <c r="B4239" s="2" t="str">
        <f t="shared" si="2306"/>
        <v>CACY2008</v>
      </c>
      <c r="C4239" s="2" t="s">
        <v>32</v>
      </c>
      <c r="D4239" s="4">
        <v>39595</v>
      </c>
      <c r="K4239" s="54">
        <f t="shared" si="2318"/>
        <v>0</v>
      </c>
      <c r="T4239" s="53">
        <v>3</v>
      </c>
      <c r="U4239" s="54">
        <v>542</v>
      </c>
      <c r="V4239" s="55">
        <v>6451</v>
      </c>
      <c r="W4239" s="48">
        <f t="shared" si="2317"/>
        <v>2089</v>
      </c>
      <c r="X4239" s="32">
        <v>47128</v>
      </c>
      <c r="Y4239" s="31">
        <f t="shared" si="2307"/>
        <v>0.13688253267696487</v>
      </c>
      <c r="Z4239" s="30">
        <f t="shared" si="2308"/>
        <v>1.1500594126633849E-2</v>
      </c>
      <c r="AA4239" s="10">
        <f t="shared" si="2312"/>
        <v>11.902214022140223</v>
      </c>
      <c r="AB4239" s="9" t="str">
        <f t="shared" si="2311"/>
        <v>U E</v>
      </c>
      <c r="AC4239" s="28">
        <f t="shared" si="2309"/>
        <v>0.13688253267696487</v>
      </c>
      <c r="AD4239" s="29">
        <f t="shared" si="2310"/>
        <v>1.1500594126633849E-2</v>
      </c>
      <c r="AE4239" s="15">
        <f t="shared" si="2313"/>
        <v>11.902214022140223</v>
      </c>
      <c r="AF4239" s="27" t="e">
        <f t="shared" si="2304"/>
        <v>#REF!</v>
      </c>
      <c r="AG4239" s="7" t="e">
        <f t="shared" si="2304"/>
        <v>#REF!</v>
      </c>
      <c r="AH4239" s="17" t="e">
        <f t="shared" si="2314"/>
        <v>#REF!</v>
      </c>
      <c r="AI4239" s="26" t="e">
        <f t="shared" si="2305"/>
        <v>#REF!</v>
      </c>
      <c r="AJ4239" s="22" t="e">
        <f t="shared" si="2305"/>
        <v>#REF!</v>
      </c>
      <c r="AK4239" s="25" t="e">
        <f t="shared" si="2315"/>
        <v>#REF!</v>
      </c>
      <c r="AL4239" s="59">
        <f t="shared" si="2316"/>
        <v>39595</v>
      </c>
      <c r="AM4239" s="2"/>
    </row>
    <row r="4240" spans="1:39" ht="11.25" x14ac:dyDescent="0.2">
      <c r="A4240" s="2" t="s">
        <v>5</v>
      </c>
      <c r="B4240" s="2" t="str">
        <f t="shared" si="2306"/>
        <v>CACY2008</v>
      </c>
      <c r="C4240" s="2" t="s">
        <v>32</v>
      </c>
      <c r="D4240" s="4">
        <v>39594</v>
      </c>
      <c r="K4240" s="54">
        <f t="shared" si="2318"/>
        <v>0</v>
      </c>
      <c r="T4240" s="53">
        <v>2</v>
      </c>
      <c r="U4240" s="54">
        <v>124</v>
      </c>
      <c r="V4240" s="55">
        <v>12138</v>
      </c>
      <c r="W4240" s="48">
        <f t="shared" si="2317"/>
        <v>2089</v>
      </c>
      <c r="X4240" s="32">
        <v>47128</v>
      </c>
      <c r="Y4240" s="31">
        <f t="shared" si="2307"/>
        <v>0.25755389577321336</v>
      </c>
      <c r="Z4240" s="30">
        <f t="shared" si="2308"/>
        <v>2.631132235613648E-3</v>
      </c>
      <c r="AA4240" s="10">
        <f t="shared" si="2312"/>
        <v>97.887096774193537</v>
      </c>
      <c r="AB4240" s="9" t="str">
        <f t="shared" si="2311"/>
        <v>U E</v>
      </c>
      <c r="AC4240" s="28">
        <f t="shared" si="2309"/>
        <v>0.25755389577321336</v>
      </c>
      <c r="AD4240" s="29">
        <f t="shared" si="2310"/>
        <v>2.631132235613648E-3</v>
      </c>
      <c r="AE4240" s="15">
        <f t="shared" si="2313"/>
        <v>97.887096774193537</v>
      </c>
      <c r="AF4240" s="27" t="e">
        <f t="shared" si="2304"/>
        <v>#REF!</v>
      </c>
      <c r="AG4240" s="7" t="e">
        <f t="shared" si="2304"/>
        <v>#REF!</v>
      </c>
      <c r="AH4240" s="17" t="e">
        <f t="shared" si="2314"/>
        <v>#REF!</v>
      </c>
      <c r="AI4240" s="26" t="e">
        <f t="shared" si="2305"/>
        <v>#REF!</v>
      </c>
      <c r="AJ4240" s="22" t="e">
        <f t="shared" si="2305"/>
        <v>#REF!</v>
      </c>
      <c r="AK4240" s="25" t="e">
        <f t="shared" si="2315"/>
        <v>#REF!</v>
      </c>
      <c r="AL4240" s="59">
        <f t="shared" si="2316"/>
        <v>39594</v>
      </c>
      <c r="AM4240" s="2"/>
    </row>
    <row r="4241" spans="1:39" ht="11.25" x14ac:dyDescent="0.2">
      <c r="A4241" s="2" t="s">
        <v>5</v>
      </c>
      <c r="B4241" s="2" t="str">
        <f t="shared" si="2306"/>
        <v>CACY2008</v>
      </c>
      <c r="C4241" s="2" t="s">
        <v>32</v>
      </c>
      <c r="D4241" s="4">
        <v>39593</v>
      </c>
      <c r="K4241" s="54">
        <f t="shared" si="2318"/>
        <v>0</v>
      </c>
      <c r="T4241" s="53">
        <v>2</v>
      </c>
      <c r="U4241" s="54">
        <v>4</v>
      </c>
      <c r="V4241" s="55">
        <v>111</v>
      </c>
      <c r="W4241" s="48">
        <f t="shared" si="2317"/>
        <v>2091</v>
      </c>
      <c r="X4241" s="32">
        <v>47128</v>
      </c>
      <c r="Y4241" s="31">
        <f t="shared" si="2307"/>
        <v>2.3552877270412494E-3</v>
      </c>
      <c r="Z4241" s="30">
        <f t="shared" si="2308"/>
        <v>8.4875233406891867E-5</v>
      </c>
      <c r="AA4241" s="10">
        <f t="shared" si="2312"/>
        <v>27.75</v>
      </c>
      <c r="AB4241" s="9" t="str">
        <f t="shared" si="2311"/>
        <v>U E</v>
      </c>
      <c r="AC4241" s="28">
        <f t="shared" si="2309"/>
        <v>2.3552877270412494E-3</v>
      </c>
      <c r="AD4241" s="29">
        <f t="shared" si="2310"/>
        <v>8.4875233406891867E-5</v>
      </c>
      <c r="AE4241" s="15">
        <f t="shared" si="2313"/>
        <v>27.75</v>
      </c>
      <c r="AF4241" s="27" t="e">
        <f t="shared" si="2304"/>
        <v>#REF!</v>
      </c>
      <c r="AG4241" s="7" t="e">
        <f t="shared" si="2304"/>
        <v>#REF!</v>
      </c>
      <c r="AH4241" s="17" t="e">
        <f t="shared" si="2314"/>
        <v>#REF!</v>
      </c>
      <c r="AI4241" s="26" t="e">
        <f t="shared" si="2305"/>
        <v>#REF!</v>
      </c>
      <c r="AJ4241" s="22" t="e">
        <f t="shared" si="2305"/>
        <v>#REF!</v>
      </c>
      <c r="AK4241" s="25" t="e">
        <f t="shared" si="2315"/>
        <v>#REF!</v>
      </c>
      <c r="AL4241" s="59">
        <f t="shared" si="2316"/>
        <v>39593</v>
      </c>
      <c r="AM4241" s="2"/>
    </row>
    <row r="4242" spans="1:39" ht="11.25" x14ac:dyDescent="0.2">
      <c r="A4242" s="2" t="s">
        <v>5</v>
      </c>
      <c r="B4242" s="2" t="str">
        <f t="shared" si="2306"/>
        <v>CACY2008</v>
      </c>
      <c r="C4242" s="2" t="s">
        <v>32</v>
      </c>
      <c r="D4242" s="4">
        <v>39592</v>
      </c>
      <c r="K4242" s="54">
        <f t="shared" si="2318"/>
        <v>0</v>
      </c>
      <c r="T4242" s="53">
        <v>4</v>
      </c>
      <c r="U4242" s="54">
        <v>18</v>
      </c>
      <c r="V4242" s="55">
        <v>6147</v>
      </c>
      <c r="W4242" s="48">
        <f t="shared" si="2317"/>
        <v>2094</v>
      </c>
      <c r="X4242" s="32">
        <v>47128</v>
      </c>
      <c r="Y4242" s="31">
        <f t="shared" si="2307"/>
        <v>0.13043201493804107</v>
      </c>
      <c r="Z4242" s="30">
        <f t="shared" si="2308"/>
        <v>3.8193855033101341E-4</v>
      </c>
      <c r="AA4242" s="10">
        <f t="shared" si="2312"/>
        <v>341.5</v>
      </c>
      <c r="AB4242" s="9" t="str">
        <f t="shared" si="2311"/>
        <v>U E</v>
      </c>
      <c r="AC4242" s="28">
        <f t="shared" si="2309"/>
        <v>0.13043201493804107</v>
      </c>
      <c r="AD4242" s="29">
        <f t="shared" si="2310"/>
        <v>3.8193855033101341E-4</v>
      </c>
      <c r="AE4242" s="15">
        <f t="shared" si="2313"/>
        <v>341.5</v>
      </c>
      <c r="AF4242" s="27" t="e">
        <f t="shared" si="2304"/>
        <v>#REF!</v>
      </c>
      <c r="AG4242" s="7" t="e">
        <f t="shared" si="2304"/>
        <v>#REF!</v>
      </c>
      <c r="AH4242" s="17" t="e">
        <f t="shared" si="2314"/>
        <v>#REF!</v>
      </c>
      <c r="AI4242" s="26" t="e">
        <f t="shared" si="2305"/>
        <v>#REF!</v>
      </c>
      <c r="AJ4242" s="22" t="e">
        <f t="shared" si="2305"/>
        <v>#REF!</v>
      </c>
      <c r="AK4242" s="25" t="e">
        <f t="shared" si="2315"/>
        <v>#REF!</v>
      </c>
      <c r="AL4242" s="59">
        <f t="shared" si="2316"/>
        <v>39592</v>
      </c>
      <c r="AM4242" s="2"/>
    </row>
    <row r="4243" spans="1:39" ht="11.25" x14ac:dyDescent="0.2">
      <c r="A4243" s="2" t="s">
        <v>5</v>
      </c>
      <c r="B4243" s="2" t="str">
        <f t="shared" si="2306"/>
        <v>CACY2008</v>
      </c>
      <c r="C4243" s="2" t="s">
        <v>32</v>
      </c>
      <c r="D4243" s="4">
        <v>39591</v>
      </c>
      <c r="K4243" s="54">
        <f t="shared" si="2318"/>
        <v>0</v>
      </c>
      <c r="T4243" s="53">
        <v>6</v>
      </c>
      <c r="U4243" s="54">
        <v>43</v>
      </c>
      <c r="V4243" s="55">
        <v>1878</v>
      </c>
      <c r="W4243" s="48">
        <f t="shared" si="2317"/>
        <v>2104</v>
      </c>
      <c r="X4243" s="32">
        <v>47128</v>
      </c>
      <c r="Y4243" s="31">
        <f t="shared" si="2307"/>
        <v>3.9848922084535734E-2</v>
      </c>
      <c r="Z4243" s="30">
        <f t="shared" si="2308"/>
        <v>9.1240875912408756E-4</v>
      </c>
      <c r="AA4243" s="10">
        <f t="shared" si="2312"/>
        <v>43.674418604651166</v>
      </c>
      <c r="AB4243" s="9" t="str">
        <f t="shared" si="2311"/>
        <v>U E</v>
      </c>
      <c r="AC4243" s="28">
        <f t="shared" si="2309"/>
        <v>3.9848922084535734E-2</v>
      </c>
      <c r="AD4243" s="29">
        <f t="shared" si="2310"/>
        <v>9.1240875912408756E-4</v>
      </c>
      <c r="AE4243" s="15">
        <f t="shared" si="2313"/>
        <v>43.674418604651166</v>
      </c>
      <c r="AF4243" s="27" t="e">
        <f t="shared" si="2304"/>
        <v>#REF!</v>
      </c>
      <c r="AG4243" s="7" t="e">
        <f t="shared" si="2304"/>
        <v>#REF!</v>
      </c>
      <c r="AH4243" s="17" t="e">
        <f t="shared" si="2314"/>
        <v>#REF!</v>
      </c>
      <c r="AI4243" s="26" t="e">
        <f t="shared" si="2305"/>
        <v>#REF!</v>
      </c>
      <c r="AJ4243" s="22" t="e">
        <f t="shared" si="2305"/>
        <v>#REF!</v>
      </c>
      <c r="AK4243" s="25" t="e">
        <f t="shared" si="2315"/>
        <v>#REF!</v>
      </c>
      <c r="AL4243" s="59">
        <f t="shared" si="2316"/>
        <v>39591</v>
      </c>
      <c r="AM4243" s="2"/>
    </row>
    <row r="4244" spans="1:39" ht="11.25" x14ac:dyDescent="0.2">
      <c r="A4244" s="2" t="s">
        <v>5</v>
      </c>
      <c r="B4244" s="2" t="str">
        <f t="shared" si="2306"/>
        <v>CACY2008</v>
      </c>
      <c r="C4244" s="2" t="s">
        <v>32</v>
      </c>
      <c r="D4244" s="4">
        <v>39590</v>
      </c>
      <c r="K4244" s="54">
        <f t="shared" si="2318"/>
        <v>0</v>
      </c>
      <c r="T4244" s="53">
        <v>7</v>
      </c>
      <c r="U4244" s="54">
        <v>117</v>
      </c>
      <c r="V4244" s="55">
        <v>22658</v>
      </c>
      <c r="W4244" s="48">
        <f t="shared" si="2317"/>
        <v>2098</v>
      </c>
      <c r="X4244" s="32">
        <v>47128</v>
      </c>
      <c r="Y4244" s="31">
        <f t="shared" si="2307"/>
        <v>0.48077575963333902</v>
      </c>
      <c r="Z4244" s="30">
        <f t="shared" si="2308"/>
        <v>2.4826005771515871E-3</v>
      </c>
      <c r="AA4244" s="10">
        <f t="shared" si="2312"/>
        <v>193.65811965811966</v>
      </c>
      <c r="AB4244" s="9" t="str">
        <f t="shared" si="2311"/>
        <v>U E</v>
      </c>
      <c r="AC4244" s="28">
        <f t="shared" si="2309"/>
        <v>0.48077575963333902</v>
      </c>
      <c r="AD4244" s="29">
        <f t="shared" si="2310"/>
        <v>2.4826005771515871E-3</v>
      </c>
      <c r="AE4244" s="15">
        <f t="shared" si="2313"/>
        <v>193.65811965811966</v>
      </c>
      <c r="AF4244" s="27" t="e">
        <f t="shared" si="2304"/>
        <v>#REF!</v>
      </c>
      <c r="AG4244" s="7" t="e">
        <f t="shared" si="2304"/>
        <v>#REF!</v>
      </c>
      <c r="AH4244" s="17" t="e">
        <f t="shared" si="2314"/>
        <v>#REF!</v>
      </c>
      <c r="AI4244" s="26" t="e">
        <f t="shared" si="2305"/>
        <v>#REF!</v>
      </c>
      <c r="AJ4244" s="22" t="e">
        <f t="shared" si="2305"/>
        <v>#REF!</v>
      </c>
      <c r="AK4244" s="25" t="e">
        <f t="shared" si="2315"/>
        <v>#REF!</v>
      </c>
      <c r="AL4244" s="59">
        <f t="shared" si="2316"/>
        <v>39590</v>
      </c>
      <c r="AM4244" s="2"/>
    </row>
    <row r="4245" spans="1:39" ht="11.25" x14ac:dyDescent="0.2">
      <c r="A4245" s="2" t="s">
        <v>5</v>
      </c>
      <c r="B4245" s="2" t="str">
        <f t="shared" si="2306"/>
        <v>CACY2008</v>
      </c>
      <c r="C4245" s="2" t="s">
        <v>32</v>
      </c>
      <c r="D4245" s="4">
        <v>39589</v>
      </c>
      <c r="K4245" s="54">
        <f t="shared" si="2318"/>
        <v>0</v>
      </c>
      <c r="T4245" s="53">
        <v>18</v>
      </c>
      <c r="U4245" s="54">
        <v>2952</v>
      </c>
      <c r="V4245" s="55">
        <v>219527</v>
      </c>
      <c r="W4245" s="48">
        <f t="shared" si="2317"/>
        <v>2095</v>
      </c>
      <c r="X4245" s="32">
        <v>47128</v>
      </c>
      <c r="Y4245" s="31">
        <f t="shared" si="2307"/>
        <v>4.6581013410286882</v>
      </c>
      <c r="Z4245" s="30">
        <f t="shared" si="2308"/>
        <v>6.2637922254286202E-2</v>
      </c>
      <c r="AA4245" s="10">
        <f t="shared" si="2312"/>
        <v>74.365514905149055</v>
      </c>
      <c r="AB4245" s="9" t="str">
        <f t="shared" si="2311"/>
        <v>U E</v>
      </c>
      <c r="AC4245" s="28">
        <f t="shared" si="2309"/>
        <v>4.6581013410286882</v>
      </c>
      <c r="AD4245" s="29">
        <f t="shared" si="2310"/>
        <v>6.2637922254286202E-2</v>
      </c>
      <c r="AE4245" s="15">
        <f t="shared" si="2313"/>
        <v>74.365514905149055</v>
      </c>
      <c r="AF4245" s="27" t="e">
        <f t="shared" si="2304"/>
        <v>#REF!</v>
      </c>
      <c r="AG4245" s="7" t="e">
        <f t="shared" si="2304"/>
        <v>#REF!</v>
      </c>
      <c r="AH4245" s="17" t="e">
        <f t="shared" si="2314"/>
        <v>#REF!</v>
      </c>
      <c r="AI4245" s="26" t="e">
        <f t="shared" si="2305"/>
        <v>#REF!</v>
      </c>
      <c r="AJ4245" s="22" t="e">
        <f t="shared" si="2305"/>
        <v>#REF!</v>
      </c>
      <c r="AK4245" s="25" t="e">
        <f t="shared" si="2315"/>
        <v>#REF!</v>
      </c>
      <c r="AL4245" s="59">
        <f t="shared" si="2316"/>
        <v>39589</v>
      </c>
      <c r="AM4245" s="2"/>
    </row>
    <row r="4246" spans="1:39" ht="11.25" x14ac:dyDescent="0.2">
      <c r="A4246" s="2" t="s">
        <v>5</v>
      </c>
      <c r="B4246" s="2" t="str">
        <f t="shared" si="2306"/>
        <v>CACY2008</v>
      </c>
      <c r="C4246" s="2" t="s">
        <v>32</v>
      </c>
      <c r="D4246" s="4">
        <v>39588</v>
      </c>
      <c r="K4246" s="54">
        <f t="shared" si="2318"/>
        <v>0</v>
      </c>
      <c r="T4246" s="53">
        <v>2</v>
      </c>
      <c r="U4246" s="54">
        <v>5</v>
      </c>
      <c r="V4246" s="55">
        <v>1918</v>
      </c>
      <c r="W4246" s="48">
        <f t="shared" si="2317"/>
        <v>2088</v>
      </c>
      <c r="X4246" s="32">
        <v>47128</v>
      </c>
      <c r="Y4246" s="31">
        <f t="shared" si="2307"/>
        <v>4.0697674418604654E-2</v>
      </c>
      <c r="Z4246" s="30">
        <f t="shared" si="2308"/>
        <v>1.0609404175861484E-4</v>
      </c>
      <c r="AA4246" s="10">
        <f t="shared" si="2312"/>
        <v>383.6</v>
      </c>
      <c r="AB4246" s="9" t="str">
        <f t="shared" si="2311"/>
        <v>U E</v>
      </c>
      <c r="AC4246" s="28">
        <f t="shared" si="2309"/>
        <v>4.0697674418604654E-2</v>
      </c>
      <c r="AD4246" s="29">
        <f t="shared" si="2310"/>
        <v>1.0609404175861484E-4</v>
      </c>
      <c r="AE4246" s="15">
        <f t="shared" si="2313"/>
        <v>383.6</v>
      </c>
      <c r="AF4246" s="27" t="e">
        <f t="shared" si="2304"/>
        <v>#REF!</v>
      </c>
      <c r="AG4246" s="7" t="e">
        <f t="shared" si="2304"/>
        <v>#REF!</v>
      </c>
      <c r="AH4246" s="17" t="e">
        <f t="shared" si="2314"/>
        <v>#REF!</v>
      </c>
      <c r="AI4246" s="26" t="e">
        <f t="shared" si="2305"/>
        <v>#REF!</v>
      </c>
      <c r="AJ4246" s="22" t="e">
        <f t="shared" si="2305"/>
        <v>#REF!</v>
      </c>
      <c r="AK4246" s="25" t="e">
        <f t="shared" si="2315"/>
        <v>#REF!</v>
      </c>
      <c r="AL4246" s="59">
        <f t="shared" si="2316"/>
        <v>39588</v>
      </c>
      <c r="AM4246" s="2"/>
    </row>
    <row r="4247" spans="1:39" ht="11.25" x14ac:dyDescent="0.2">
      <c r="A4247" s="2" t="s">
        <v>5</v>
      </c>
      <c r="B4247" s="2" t="str">
        <f t="shared" si="2306"/>
        <v>CACY2008</v>
      </c>
      <c r="C4247" s="2" t="s">
        <v>32</v>
      </c>
      <c r="D4247" s="4">
        <v>39587</v>
      </c>
      <c r="K4247" s="54">
        <f t="shared" si="2318"/>
        <v>0</v>
      </c>
      <c r="T4247" s="53">
        <v>6</v>
      </c>
      <c r="U4247" s="54">
        <v>19</v>
      </c>
      <c r="V4247" s="55">
        <v>1336</v>
      </c>
      <c r="W4247" s="48">
        <f t="shared" si="2317"/>
        <v>2091</v>
      </c>
      <c r="X4247" s="32">
        <v>47128</v>
      </c>
      <c r="Y4247" s="31">
        <f t="shared" si="2307"/>
        <v>2.8348327957901886E-2</v>
      </c>
      <c r="Z4247" s="30">
        <f t="shared" si="2308"/>
        <v>4.0315735868273636E-4</v>
      </c>
      <c r="AA4247" s="10">
        <f t="shared" si="2312"/>
        <v>70.31578947368422</v>
      </c>
      <c r="AB4247" s="9" t="str">
        <f t="shared" si="2311"/>
        <v>U E</v>
      </c>
      <c r="AC4247" s="28">
        <f t="shared" si="2309"/>
        <v>2.8348327957901886E-2</v>
      </c>
      <c r="AD4247" s="29">
        <f t="shared" si="2310"/>
        <v>4.0315735868273636E-4</v>
      </c>
      <c r="AE4247" s="15">
        <f t="shared" si="2313"/>
        <v>70.31578947368422</v>
      </c>
      <c r="AF4247" s="27" t="e">
        <f t="shared" si="2304"/>
        <v>#REF!</v>
      </c>
      <c r="AG4247" s="7" t="e">
        <f t="shared" si="2304"/>
        <v>#REF!</v>
      </c>
      <c r="AH4247" s="17" t="e">
        <f t="shared" si="2314"/>
        <v>#REF!</v>
      </c>
      <c r="AI4247" s="26" t="e">
        <f t="shared" si="2305"/>
        <v>#REF!</v>
      </c>
      <c r="AJ4247" s="22" t="e">
        <f t="shared" si="2305"/>
        <v>#REF!</v>
      </c>
      <c r="AK4247" s="25" t="e">
        <f t="shared" si="2315"/>
        <v>#REF!</v>
      </c>
      <c r="AL4247" s="59">
        <f t="shared" si="2316"/>
        <v>39587</v>
      </c>
      <c r="AM4247" s="2"/>
    </row>
    <row r="4248" spans="1:39" ht="11.25" x14ac:dyDescent="0.2">
      <c r="A4248" s="2" t="s">
        <v>5</v>
      </c>
      <c r="B4248" s="2" t="str">
        <f t="shared" si="2306"/>
        <v>CACY2008</v>
      </c>
      <c r="C4248" s="2" t="s">
        <v>32</v>
      </c>
      <c r="D4248" s="4">
        <v>39586</v>
      </c>
      <c r="K4248" s="54">
        <f t="shared" si="2318"/>
        <v>0</v>
      </c>
      <c r="T4248" s="53">
        <v>2</v>
      </c>
      <c r="U4248" s="54">
        <v>4</v>
      </c>
      <c r="V4248" s="55">
        <v>1029</v>
      </c>
      <c r="W4248" s="48">
        <f t="shared" si="2317"/>
        <v>2086</v>
      </c>
      <c r="X4248" s="32">
        <v>47128</v>
      </c>
      <c r="Y4248" s="31">
        <f t="shared" si="2307"/>
        <v>2.1834153793922933E-2</v>
      </c>
      <c r="Z4248" s="30">
        <f t="shared" si="2308"/>
        <v>8.4875233406891867E-5</v>
      </c>
      <c r="AA4248" s="10">
        <f t="shared" si="2312"/>
        <v>257.25</v>
      </c>
      <c r="AB4248" s="9" t="str">
        <f t="shared" si="2311"/>
        <v>U E</v>
      </c>
      <c r="AC4248" s="28">
        <f t="shared" si="2309"/>
        <v>2.1834153793922933E-2</v>
      </c>
      <c r="AD4248" s="29">
        <f t="shared" si="2310"/>
        <v>8.4875233406891867E-5</v>
      </c>
      <c r="AE4248" s="15">
        <f t="shared" si="2313"/>
        <v>257.25</v>
      </c>
      <c r="AF4248" s="27" t="e">
        <f t="shared" si="2304"/>
        <v>#REF!</v>
      </c>
      <c r="AG4248" s="7" t="e">
        <f t="shared" si="2304"/>
        <v>#REF!</v>
      </c>
      <c r="AH4248" s="17" t="e">
        <f t="shared" si="2314"/>
        <v>#REF!</v>
      </c>
      <c r="AI4248" s="26" t="e">
        <f t="shared" si="2305"/>
        <v>#REF!</v>
      </c>
      <c r="AJ4248" s="22" t="e">
        <f t="shared" si="2305"/>
        <v>#REF!</v>
      </c>
      <c r="AK4248" s="25" t="e">
        <f t="shared" si="2315"/>
        <v>#REF!</v>
      </c>
      <c r="AL4248" s="59">
        <f t="shared" si="2316"/>
        <v>39586</v>
      </c>
      <c r="AM4248" s="2"/>
    </row>
    <row r="4249" spans="1:39" ht="11.25" x14ac:dyDescent="0.2">
      <c r="A4249" s="2" t="s">
        <v>5</v>
      </c>
      <c r="B4249" s="2" t="str">
        <f t="shared" si="2306"/>
        <v>CACY2008</v>
      </c>
      <c r="C4249" s="2" t="s">
        <v>32</v>
      </c>
      <c r="D4249" s="4">
        <v>39585</v>
      </c>
      <c r="K4249" s="54">
        <f t="shared" si="2318"/>
        <v>0</v>
      </c>
      <c r="T4249" s="53">
        <v>2</v>
      </c>
      <c r="U4249" s="54">
        <v>39</v>
      </c>
      <c r="V4249" s="55">
        <v>9400</v>
      </c>
      <c r="W4249" s="48">
        <f t="shared" si="2317"/>
        <v>2085</v>
      </c>
      <c r="X4249" s="32">
        <v>47128</v>
      </c>
      <c r="Y4249" s="31">
        <f t="shared" si="2307"/>
        <v>0.19945679850619588</v>
      </c>
      <c r="Z4249" s="30">
        <f t="shared" si="2308"/>
        <v>8.2753352571719578E-4</v>
      </c>
      <c r="AA4249" s="10">
        <f t="shared" si="2312"/>
        <v>241.02564102564099</v>
      </c>
      <c r="AB4249" s="9" t="str">
        <f t="shared" si="2311"/>
        <v>U E</v>
      </c>
      <c r="AC4249" s="28">
        <f t="shared" si="2309"/>
        <v>0.19945679850619588</v>
      </c>
      <c r="AD4249" s="29">
        <f t="shared" si="2310"/>
        <v>8.2753352571719578E-4</v>
      </c>
      <c r="AE4249" s="15">
        <f t="shared" si="2313"/>
        <v>241.02564102564099</v>
      </c>
      <c r="AF4249" s="27" t="e">
        <f t="shared" si="2304"/>
        <v>#REF!</v>
      </c>
      <c r="AG4249" s="7" t="e">
        <f t="shared" si="2304"/>
        <v>#REF!</v>
      </c>
      <c r="AH4249" s="17" t="e">
        <f t="shared" si="2314"/>
        <v>#REF!</v>
      </c>
      <c r="AI4249" s="26" t="e">
        <f t="shared" si="2305"/>
        <v>#REF!</v>
      </c>
      <c r="AJ4249" s="22" t="e">
        <f t="shared" si="2305"/>
        <v>#REF!</v>
      </c>
      <c r="AK4249" s="25" t="e">
        <f t="shared" si="2315"/>
        <v>#REF!</v>
      </c>
      <c r="AL4249" s="59">
        <f t="shared" si="2316"/>
        <v>39585</v>
      </c>
      <c r="AM4249" s="2"/>
    </row>
    <row r="4250" spans="1:39" ht="11.25" x14ac:dyDescent="0.2">
      <c r="A4250" s="2" t="s">
        <v>5</v>
      </c>
      <c r="B4250" s="2" t="str">
        <f t="shared" si="2306"/>
        <v>CACY2008</v>
      </c>
      <c r="C4250" s="2" t="s">
        <v>32</v>
      </c>
      <c r="D4250" s="4">
        <v>39584</v>
      </c>
      <c r="K4250" s="54">
        <f t="shared" si="2318"/>
        <v>0</v>
      </c>
      <c r="T4250" s="53">
        <v>5</v>
      </c>
      <c r="U4250" s="54">
        <v>236</v>
      </c>
      <c r="V4250" s="55">
        <v>14510</v>
      </c>
      <c r="W4250" s="48">
        <f t="shared" si="2317"/>
        <v>2085</v>
      </c>
      <c r="X4250" s="32">
        <v>47128</v>
      </c>
      <c r="Y4250" s="31">
        <f t="shared" si="2307"/>
        <v>0.30788490918350025</v>
      </c>
      <c r="Z4250" s="30">
        <f t="shared" si="2308"/>
        <v>5.0076387710066205E-3</v>
      </c>
      <c r="AA4250" s="10">
        <f t="shared" si="2312"/>
        <v>61.483050847457626</v>
      </c>
      <c r="AB4250" s="9" t="str">
        <f t="shared" si="2311"/>
        <v>U E</v>
      </c>
      <c r="AC4250" s="28">
        <f t="shared" si="2309"/>
        <v>0.30788490918350025</v>
      </c>
      <c r="AD4250" s="29">
        <f t="shared" si="2310"/>
        <v>5.0076387710066205E-3</v>
      </c>
      <c r="AE4250" s="15">
        <f t="shared" si="2313"/>
        <v>61.483050847457626</v>
      </c>
      <c r="AF4250" s="27" t="e">
        <f t="shared" si="2304"/>
        <v>#REF!</v>
      </c>
      <c r="AG4250" s="7" t="e">
        <f t="shared" si="2304"/>
        <v>#REF!</v>
      </c>
      <c r="AH4250" s="17" t="e">
        <f t="shared" si="2314"/>
        <v>#REF!</v>
      </c>
      <c r="AI4250" s="26" t="e">
        <f t="shared" si="2305"/>
        <v>#REF!</v>
      </c>
      <c r="AJ4250" s="22" t="e">
        <f t="shared" si="2305"/>
        <v>#REF!</v>
      </c>
      <c r="AK4250" s="25" t="e">
        <f t="shared" si="2315"/>
        <v>#REF!</v>
      </c>
      <c r="AL4250" s="59">
        <f t="shared" si="2316"/>
        <v>39584</v>
      </c>
      <c r="AM4250" s="2"/>
    </row>
    <row r="4251" spans="1:39" ht="11.25" x14ac:dyDescent="0.2">
      <c r="A4251" s="2" t="s">
        <v>5</v>
      </c>
      <c r="B4251" s="2" t="str">
        <f t="shared" si="2306"/>
        <v>CACY2008</v>
      </c>
      <c r="C4251" s="2" t="s">
        <v>32</v>
      </c>
      <c r="D4251" s="4">
        <v>39583</v>
      </c>
      <c r="K4251" s="54">
        <f t="shared" si="2318"/>
        <v>0</v>
      </c>
      <c r="T4251" s="53">
        <v>9</v>
      </c>
      <c r="U4251" s="54">
        <v>102</v>
      </c>
      <c r="V4251" s="55">
        <v>19358</v>
      </c>
      <c r="W4251" s="48">
        <f t="shared" si="2317"/>
        <v>2082</v>
      </c>
      <c r="X4251" s="32">
        <v>47128</v>
      </c>
      <c r="Y4251" s="31">
        <f t="shared" si="2307"/>
        <v>0.41075369207265322</v>
      </c>
      <c r="Z4251" s="30">
        <f t="shared" si="2308"/>
        <v>2.1643184518757427E-3</v>
      </c>
      <c r="AA4251" s="10">
        <f t="shared" si="2312"/>
        <v>189.78431372549019</v>
      </c>
      <c r="AB4251" s="9" t="str">
        <f t="shared" si="2311"/>
        <v>U E</v>
      </c>
      <c r="AC4251" s="28">
        <f t="shared" si="2309"/>
        <v>0.41075369207265322</v>
      </c>
      <c r="AD4251" s="29">
        <f t="shared" si="2310"/>
        <v>2.1643184518757427E-3</v>
      </c>
      <c r="AE4251" s="15">
        <f t="shared" si="2313"/>
        <v>189.78431372549019</v>
      </c>
      <c r="AF4251" s="27" t="e">
        <f t="shared" si="2304"/>
        <v>#REF!</v>
      </c>
      <c r="AG4251" s="7" t="e">
        <f t="shared" si="2304"/>
        <v>#REF!</v>
      </c>
      <c r="AH4251" s="17" t="e">
        <f t="shared" si="2314"/>
        <v>#REF!</v>
      </c>
      <c r="AI4251" s="26" t="e">
        <f t="shared" si="2305"/>
        <v>#REF!</v>
      </c>
      <c r="AJ4251" s="22" t="e">
        <f t="shared" si="2305"/>
        <v>#REF!</v>
      </c>
      <c r="AK4251" s="25" t="e">
        <f t="shared" si="2315"/>
        <v>#REF!</v>
      </c>
      <c r="AL4251" s="59">
        <f t="shared" si="2316"/>
        <v>39583</v>
      </c>
      <c r="AM4251" s="2"/>
    </row>
    <row r="4252" spans="1:39" ht="11.25" x14ac:dyDescent="0.2">
      <c r="A4252" s="2" t="s">
        <v>5</v>
      </c>
      <c r="B4252" s="2" t="str">
        <f t="shared" si="2306"/>
        <v>CACY2008</v>
      </c>
      <c r="C4252" s="2" t="s">
        <v>32</v>
      </c>
      <c r="D4252" s="4">
        <v>39582</v>
      </c>
      <c r="K4252" s="54">
        <f t="shared" si="2318"/>
        <v>0</v>
      </c>
      <c r="T4252" s="53">
        <v>5</v>
      </c>
      <c r="U4252" s="54">
        <v>2000</v>
      </c>
      <c r="V4252" s="55">
        <v>83228</v>
      </c>
      <c r="W4252" s="48">
        <f t="shared" si="2317"/>
        <v>2073</v>
      </c>
      <c r="X4252" s="32">
        <v>47128</v>
      </c>
      <c r="Y4252" s="31">
        <f t="shared" si="2307"/>
        <v>1.765998981497199</v>
      </c>
      <c r="Z4252" s="30">
        <f t="shared" si="2308"/>
        <v>4.2437616703445938E-2</v>
      </c>
      <c r="AA4252" s="10">
        <f t="shared" si="2312"/>
        <v>41.613999999999997</v>
      </c>
      <c r="AB4252" s="9" t="str">
        <f t="shared" si="2311"/>
        <v>U E</v>
      </c>
      <c r="AC4252" s="28">
        <f t="shared" si="2309"/>
        <v>1.765998981497199</v>
      </c>
      <c r="AD4252" s="29">
        <f t="shared" si="2310"/>
        <v>4.2437616703445938E-2</v>
      </c>
      <c r="AE4252" s="15">
        <f t="shared" si="2313"/>
        <v>41.613999999999997</v>
      </c>
      <c r="AF4252" s="27" t="e">
        <f t="shared" si="2304"/>
        <v>#REF!</v>
      </c>
      <c r="AG4252" s="7" t="e">
        <f t="shared" si="2304"/>
        <v>#REF!</v>
      </c>
      <c r="AH4252" s="17" t="e">
        <f t="shared" si="2314"/>
        <v>#REF!</v>
      </c>
      <c r="AI4252" s="26" t="e">
        <f t="shared" si="2305"/>
        <v>#REF!</v>
      </c>
      <c r="AJ4252" s="22" t="e">
        <f t="shared" si="2305"/>
        <v>#REF!</v>
      </c>
      <c r="AK4252" s="25" t="e">
        <f t="shared" si="2315"/>
        <v>#REF!</v>
      </c>
      <c r="AL4252" s="59">
        <f t="shared" si="2316"/>
        <v>39582</v>
      </c>
      <c r="AM4252" s="2"/>
    </row>
    <row r="4253" spans="1:39" ht="11.25" x14ac:dyDescent="0.2">
      <c r="A4253" s="2" t="s">
        <v>5</v>
      </c>
      <c r="B4253" s="2" t="str">
        <f t="shared" si="2306"/>
        <v>CACY2008</v>
      </c>
      <c r="C4253" s="2" t="s">
        <v>32</v>
      </c>
      <c r="D4253" s="4">
        <v>39581</v>
      </c>
      <c r="K4253" s="54">
        <f t="shared" si="2318"/>
        <v>0</v>
      </c>
      <c r="T4253" s="53">
        <v>3</v>
      </c>
      <c r="U4253" s="54">
        <v>5</v>
      </c>
      <c r="V4253" s="55">
        <v>778</v>
      </c>
      <c r="W4253" s="48">
        <f t="shared" si="2317"/>
        <v>2072</v>
      </c>
      <c r="X4253" s="32">
        <v>47128</v>
      </c>
      <c r="Y4253" s="31">
        <f t="shared" si="2307"/>
        <v>1.650823289764047E-2</v>
      </c>
      <c r="Z4253" s="30">
        <f t="shared" si="2308"/>
        <v>1.0609404175861484E-4</v>
      </c>
      <c r="AA4253" s="10">
        <f t="shared" si="2312"/>
        <v>155.60000000000002</v>
      </c>
      <c r="AB4253" s="9" t="str">
        <f t="shared" si="2311"/>
        <v>U E</v>
      </c>
      <c r="AC4253" s="28">
        <f t="shared" si="2309"/>
        <v>1.650823289764047E-2</v>
      </c>
      <c r="AD4253" s="29">
        <f t="shared" si="2310"/>
        <v>1.0609404175861484E-4</v>
      </c>
      <c r="AE4253" s="15">
        <f t="shared" si="2313"/>
        <v>155.60000000000002</v>
      </c>
      <c r="AF4253" s="27" t="e">
        <f t="shared" si="2304"/>
        <v>#REF!</v>
      </c>
      <c r="AG4253" s="7" t="e">
        <f t="shared" si="2304"/>
        <v>#REF!</v>
      </c>
      <c r="AH4253" s="17" t="e">
        <f t="shared" si="2314"/>
        <v>#REF!</v>
      </c>
      <c r="AI4253" s="26" t="e">
        <f t="shared" si="2305"/>
        <v>#REF!</v>
      </c>
      <c r="AJ4253" s="22" t="e">
        <f t="shared" si="2305"/>
        <v>#REF!</v>
      </c>
      <c r="AK4253" s="25" t="e">
        <f t="shared" si="2315"/>
        <v>#REF!</v>
      </c>
      <c r="AL4253" s="59">
        <f t="shared" si="2316"/>
        <v>39581</v>
      </c>
      <c r="AM4253" s="2"/>
    </row>
    <row r="4254" spans="1:39" ht="11.25" x14ac:dyDescent="0.2">
      <c r="A4254" s="2" t="s">
        <v>5</v>
      </c>
      <c r="B4254" s="2" t="str">
        <f t="shared" si="2306"/>
        <v>CACY2008</v>
      </c>
      <c r="C4254" s="2" t="s">
        <v>32</v>
      </c>
      <c r="D4254" s="4">
        <v>39580</v>
      </c>
      <c r="K4254" s="54">
        <f t="shared" si="2318"/>
        <v>0</v>
      </c>
      <c r="T4254" s="53">
        <v>1</v>
      </c>
      <c r="U4254" s="54">
        <v>2</v>
      </c>
      <c r="V4254" s="55">
        <v>138</v>
      </c>
      <c r="W4254" s="48">
        <f t="shared" si="2317"/>
        <v>2071</v>
      </c>
      <c r="X4254" s="32">
        <v>47128</v>
      </c>
      <c r="Y4254" s="31">
        <f t="shared" si="2307"/>
        <v>2.9281955525377696E-3</v>
      </c>
      <c r="Z4254" s="30">
        <f t="shared" si="2308"/>
        <v>4.2437616703445933E-5</v>
      </c>
      <c r="AA4254" s="10">
        <f t="shared" si="2312"/>
        <v>69</v>
      </c>
      <c r="AB4254" s="9" t="str">
        <f t="shared" si="2311"/>
        <v>U E</v>
      </c>
      <c r="AC4254" s="28">
        <f t="shared" si="2309"/>
        <v>2.9281955525377696E-3</v>
      </c>
      <c r="AD4254" s="29">
        <f t="shared" si="2310"/>
        <v>4.2437616703445933E-5</v>
      </c>
      <c r="AE4254" s="15">
        <f t="shared" si="2313"/>
        <v>69</v>
      </c>
      <c r="AF4254" s="27" t="e">
        <f t="shared" si="2304"/>
        <v>#REF!</v>
      </c>
      <c r="AG4254" s="7" t="e">
        <f t="shared" si="2304"/>
        <v>#REF!</v>
      </c>
      <c r="AH4254" s="17" t="e">
        <f t="shared" si="2314"/>
        <v>#REF!</v>
      </c>
      <c r="AI4254" s="26" t="e">
        <f t="shared" si="2305"/>
        <v>#REF!</v>
      </c>
      <c r="AJ4254" s="22" t="e">
        <f t="shared" si="2305"/>
        <v>#REF!</v>
      </c>
      <c r="AK4254" s="25" t="e">
        <f t="shared" si="2315"/>
        <v>#REF!</v>
      </c>
      <c r="AL4254" s="59">
        <f t="shared" si="2316"/>
        <v>39580</v>
      </c>
      <c r="AM4254" s="2"/>
    </row>
    <row r="4255" spans="1:39" ht="11.25" x14ac:dyDescent="0.2">
      <c r="A4255" s="2" t="s">
        <v>5</v>
      </c>
      <c r="B4255" s="2" t="str">
        <f t="shared" si="2306"/>
        <v>CACY2008</v>
      </c>
      <c r="C4255" s="2" t="s">
        <v>32</v>
      </c>
      <c r="D4255" s="4">
        <v>39579</v>
      </c>
      <c r="K4255" s="54">
        <f t="shared" si="2318"/>
        <v>0</v>
      </c>
      <c r="T4255" s="53">
        <v>1</v>
      </c>
      <c r="U4255" s="54">
        <v>5</v>
      </c>
      <c r="V4255" s="55">
        <v>267</v>
      </c>
      <c r="W4255" s="48">
        <f t="shared" si="2317"/>
        <v>2072</v>
      </c>
      <c r="X4255" s="32">
        <v>47128</v>
      </c>
      <c r="Y4255" s="31">
        <f t="shared" si="2307"/>
        <v>5.6654218299100325E-3</v>
      </c>
      <c r="Z4255" s="30">
        <f t="shared" si="2308"/>
        <v>1.0609404175861484E-4</v>
      </c>
      <c r="AA4255" s="10">
        <f t="shared" si="2312"/>
        <v>53.4</v>
      </c>
      <c r="AB4255" s="9" t="str">
        <f t="shared" si="2311"/>
        <v>U E</v>
      </c>
      <c r="AC4255" s="28">
        <f t="shared" si="2309"/>
        <v>5.6654218299100325E-3</v>
      </c>
      <c r="AD4255" s="29">
        <f t="shared" si="2310"/>
        <v>1.0609404175861484E-4</v>
      </c>
      <c r="AE4255" s="15">
        <f t="shared" si="2313"/>
        <v>53.4</v>
      </c>
      <c r="AF4255" s="27" t="e">
        <f t="shared" si="2304"/>
        <v>#REF!</v>
      </c>
      <c r="AG4255" s="7" t="e">
        <f t="shared" si="2304"/>
        <v>#REF!</v>
      </c>
      <c r="AH4255" s="17" t="e">
        <f t="shared" si="2314"/>
        <v>#REF!</v>
      </c>
      <c r="AI4255" s="26" t="e">
        <f t="shared" si="2305"/>
        <v>#REF!</v>
      </c>
      <c r="AJ4255" s="22" t="e">
        <f t="shared" si="2305"/>
        <v>#REF!</v>
      </c>
      <c r="AK4255" s="25" t="e">
        <f t="shared" si="2315"/>
        <v>#REF!</v>
      </c>
      <c r="AL4255" s="59">
        <f t="shared" si="2316"/>
        <v>39579</v>
      </c>
      <c r="AM4255" s="2"/>
    </row>
    <row r="4256" spans="1:39" ht="11.25" x14ac:dyDescent="0.2">
      <c r="A4256" s="2" t="s">
        <v>5</v>
      </c>
      <c r="B4256" s="2" t="str">
        <f t="shared" si="2306"/>
        <v>CACY2008</v>
      </c>
      <c r="C4256" s="2" t="s">
        <v>32</v>
      </c>
      <c r="D4256" s="4">
        <v>39578</v>
      </c>
      <c r="K4256" s="54">
        <f t="shared" si="2318"/>
        <v>0</v>
      </c>
      <c r="T4256" s="53">
        <v>1</v>
      </c>
      <c r="U4256" s="54">
        <v>1</v>
      </c>
      <c r="V4256" s="55">
        <v>9</v>
      </c>
      <c r="W4256" s="48">
        <f t="shared" si="2317"/>
        <v>2072</v>
      </c>
      <c r="X4256" s="32">
        <v>47128</v>
      </c>
      <c r="Y4256" s="31">
        <f t="shared" si="2307"/>
        <v>1.9096927516550671E-4</v>
      </c>
      <c r="Z4256" s="30">
        <f t="shared" si="2308"/>
        <v>2.1218808351722967E-5</v>
      </c>
      <c r="AA4256" s="10">
        <f t="shared" si="2312"/>
        <v>9</v>
      </c>
      <c r="AB4256" s="9" t="str">
        <f t="shared" si="2311"/>
        <v>U E</v>
      </c>
      <c r="AC4256" s="28">
        <f t="shared" si="2309"/>
        <v>1.9096927516550671E-4</v>
      </c>
      <c r="AD4256" s="29">
        <f t="shared" si="2310"/>
        <v>2.1218808351722967E-5</v>
      </c>
      <c r="AE4256" s="15">
        <f t="shared" si="2313"/>
        <v>9</v>
      </c>
      <c r="AF4256" s="27" t="e">
        <f t="shared" ref="AF4256:AG4319" si="2319">AF4257+Y4256</f>
        <v>#REF!</v>
      </c>
      <c r="AG4256" s="7" t="e">
        <f t="shared" si="2319"/>
        <v>#REF!</v>
      </c>
      <c r="AH4256" s="17" t="e">
        <f t="shared" si="2314"/>
        <v>#REF!</v>
      </c>
      <c r="AI4256" s="26" t="e">
        <f t="shared" ref="AI4256:AJ4319" si="2320">AI4257+AC4256</f>
        <v>#REF!</v>
      </c>
      <c r="AJ4256" s="22" t="e">
        <f t="shared" si="2320"/>
        <v>#REF!</v>
      </c>
      <c r="AK4256" s="25" t="e">
        <f t="shared" si="2315"/>
        <v>#REF!</v>
      </c>
      <c r="AL4256" s="59">
        <f t="shared" si="2316"/>
        <v>39578</v>
      </c>
      <c r="AM4256" s="2"/>
    </row>
    <row r="4257" spans="1:39" ht="11.25" x14ac:dyDescent="0.2">
      <c r="A4257" s="2" t="s">
        <v>5</v>
      </c>
      <c r="B4257" s="2" t="str">
        <f t="shared" si="2306"/>
        <v>CACY2008</v>
      </c>
      <c r="C4257" s="2" t="s">
        <v>32</v>
      </c>
      <c r="D4257" s="4">
        <v>39577</v>
      </c>
      <c r="K4257" s="54">
        <f t="shared" si="2318"/>
        <v>0</v>
      </c>
      <c r="T4257" s="53">
        <v>3</v>
      </c>
      <c r="U4257" s="54">
        <v>5</v>
      </c>
      <c r="V4257" s="55">
        <v>851</v>
      </c>
      <c r="W4257" s="48">
        <f t="shared" si="2317"/>
        <v>2073</v>
      </c>
      <c r="X4257" s="32">
        <v>47128</v>
      </c>
      <c r="Y4257" s="31">
        <f t="shared" si="2307"/>
        <v>1.8057205907316246E-2</v>
      </c>
      <c r="Z4257" s="30">
        <f t="shared" si="2308"/>
        <v>1.0609404175861484E-4</v>
      </c>
      <c r="AA4257" s="10">
        <f t="shared" si="2312"/>
        <v>170.20000000000002</v>
      </c>
      <c r="AB4257" s="9" t="str">
        <f t="shared" si="2311"/>
        <v>U E</v>
      </c>
      <c r="AC4257" s="28">
        <f t="shared" si="2309"/>
        <v>1.8057205907316246E-2</v>
      </c>
      <c r="AD4257" s="29">
        <f t="shared" si="2310"/>
        <v>1.0609404175861484E-4</v>
      </c>
      <c r="AE4257" s="15">
        <f t="shared" si="2313"/>
        <v>170.20000000000002</v>
      </c>
      <c r="AF4257" s="27" t="e">
        <f t="shared" si="2319"/>
        <v>#REF!</v>
      </c>
      <c r="AG4257" s="7" t="e">
        <f t="shared" si="2319"/>
        <v>#REF!</v>
      </c>
      <c r="AH4257" s="17" t="e">
        <f t="shared" si="2314"/>
        <v>#REF!</v>
      </c>
      <c r="AI4257" s="26" t="e">
        <f t="shared" si="2320"/>
        <v>#REF!</v>
      </c>
      <c r="AJ4257" s="22" t="e">
        <f t="shared" si="2320"/>
        <v>#REF!</v>
      </c>
      <c r="AK4257" s="25" t="e">
        <f t="shared" si="2315"/>
        <v>#REF!</v>
      </c>
      <c r="AL4257" s="59">
        <f t="shared" si="2316"/>
        <v>39577</v>
      </c>
      <c r="AM4257" s="2"/>
    </row>
    <row r="4258" spans="1:39" ht="11.25" x14ac:dyDescent="0.2">
      <c r="A4258" s="2" t="s">
        <v>5</v>
      </c>
      <c r="B4258" s="2" t="str">
        <f t="shared" si="2306"/>
        <v>CACY2008</v>
      </c>
      <c r="C4258" s="2" t="s">
        <v>32</v>
      </c>
      <c r="D4258" s="4">
        <v>39576</v>
      </c>
      <c r="K4258" s="54">
        <f t="shared" si="2318"/>
        <v>0</v>
      </c>
      <c r="T4258" s="53">
        <v>1</v>
      </c>
      <c r="U4258" s="54">
        <v>1</v>
      </c>
      <c r="V4258" s="55">
        <v>150</v>
      </c>
      <c r="W4258" s="48">
        <f t="shared" si="2317"/>
        <v>2070</v>
      </c>
      <c r="X4258" s="32">
        <v>47128</v>
      </c>
      <c r="Y4258" s="31">
        <f t="shared" si="2307"/>
        <v>3.182821252758445E-3</v>
      </c>
      <c r="Z4258" s="30">
        <f t="shared" si="2308"/>
        <v>2.1218808351722967E-5</v>
      </c>
      <c r="AA4258" s="10">
        <f t="shared" si="2312"/>
        <v>150</v>
      </c>
      <c r="AB4258" s="9" t="str">
        <f t="shared" si="2311"/>
        <v>U E</v>
      </c>
      <c r="AC4258" s="28">
        <f t="shared" si="2309"/>
        <v>3.182821252758445E-3</v>
      </c>
      <c r="AD4258" s="29">
        <f t="shared" si="2310"/>
        <v>2.1218808351722967E-5</v>
      </c>
      <c r="AE4258" s="15">
        <f t="shared" si="2313"/>
        <v>150</v>
      </c>
      <c r="AF4258" s="27" t="e">
        <f t="shared" si="2319"/>
        <v>#REF!</v>
      </c>
      <c r="AG4258" s="7" t="e">
        <f t="shared" si="2319"/>
        <v>#REF!</v>
      </c>
      <c r="AH4258" s="17" t="e">
        <f t="shared" si="2314"/>
        <v>#REF!</v>
      </c>
      <c r="AI4258" s="26" t="e">
        <f t="shared" si="2320"/>
        <v>#REF!</v>
      </c>
      <c r="AJ4258" s="22" t="e">
        <f t="shared" si="2320"/>
        <v>#REF!</v>
      </c>
      <c r="AK4258" s="25" t="e">
        <f t="shared" si="2315"/>
        <v>#REF!</v>
      </c>
      <c r="AL4258" s="59">
        <f t="shared" si="2316"/>
        <v>39576</v>
      </c>
      <c r="AM4258" s="2"/>
    </row>
    <row r="4259" spans="1:39" ht="11.25" x14ac:dyDescent="0.2">
      <c r="A4259" s="2" t="s">
        <v>5</v>
      </c>
      <c r="B4259" s="2" t="str">
        <f t="shared" si="2306"/>
        <v>CACY2008</v>
      </c>
      <c r="C4259" s="2" t="s">
        <v>32</v>
      </c>
      <c r="D4259" s="4">
        <v>39575</v>
      </c>
      <c r="K4259" s="54">
        <f t="shared" si="2318"/>
        <v>0</v>
      </c>
      <c r="T4259" s="53">
        <v>4</v>
      </c>
      <c r="U4259" s="54">
        <v>55</v>
      </c>
      <c r="V4259" s="55">
        <v>4789</v>
      </c>
      <c r="W4259" s="48">
        <f t="shared" si="2317"/>
        <v>2070</v>
      </c>
      <c r="X4259" s="32">
        <v>47128</v>
      </c>
      <c r="Y4259" s="31">
        <f t="shared" si="2307"/>
        <v>0.10161687319640129</v>
      </c>
      <c r="Z4259" s="30">
        <f t="shared" si="2308"/>
        <v>1.1670344593447631E-3</v>
      </c>
      <c r="AA4259" s="10">
        <f t="shared" si="2312"/>
        <v>87.072727272727278</v>
      </c>
      <c r="AB4259" s="9" t="str">
        <f t="shared" si="2311"/>
        <v>U E</v>
      </c>
      <c r="AC4259" s="28">
        <f t="shared" si="2309"/>
        <v>0.10161687319640129</v>
      </c>
      <c r="AD4259" s="29">
        <f t="shared" si="2310"/>
        <v>1.1670344593447631E-3</v>
      </c>
      <c r="AE4259" s="15">
        <f t="shared" si="2313"/>
        <v>87.072727272727278</v>
      </c>
      <c r="AF4259" s="27" t="e">
        <f t="shared" si="2319"/>
        <v>#REF!</v>
      </c>
      <c r="AG4259" s="7" t="e">
        <f t="shared" si="2319"/>
        <v>#REF!</v>
      </c>
      <c r="AH4259" s="17" t="e">
        <f t="shared" si="2314"/>
        <v>#REF!</v>
      </c>
      <c r="AI4259" s="26" t="e">
        <f t="shared" si="2320"/>
        <v>#REF!</v>
      </c>
      <c r="AJ4259" s="22" t="e">
        <f t="shared" si="2320"/>
        <v>#REF!</v>
      </c>
      <c r="AK4259" s="25" t="e">
        <f t="shared" si="2315"/>
        <v>#REF!</v>
      </c>
      <c r="AL4259" s="59">
        <f t="shared" si="2316"/>
        <v>39575</v>
      </c>
      <c r="AM4259" s="2"/>
    </row>
    <row r="4260" spans="1:39" ht="11.25" x14ac:dyDescent="0.2">
      <c r="A4260" s="2" t="s">
        <v>5</v>
      </c>
      <c r="B4260" s="2" t="str">
        <f t="shared" si="2306"/>
        <v>CACY2008</v>
      </c>
      <c r="C4260" s="2" t="s">
        <v>32</v>
      </c>
      <c r="D4260" s="4">
        <v>39574</v>
      </c>
      <c r="K4260" s="54">
        <f t="shared" si="2318"/>
        <v>0</v>
      </c>
      <c r="T4260" s="53">
        <v>2</v>
      </c>
      <c r="U4260" s="54">
        <v>16</v>
      </c>
      <c r="V4260" s="55">
        <v>3421</v>
      </c>
      <c r="W4260" s="48">
        <f t="shared" si="2317"/>
        <v>2067</v>
      </c>
      <c r="X4260" s="32">
        <v>47128</v>
      </c>
      <c r="Y4260" s="31">
        <f t="shared" si="2307"/>
        <v>7.2589543371244278E-2</v>
      </c>
      <c r="Z4260" s="30">
        <f t="shared" si="2308"/>
        <v>3.3950093362756747E-4</v>
      </c>
      <c r="AA4260" s="10">
        <f t="shared" si="2312"/>
        <v>213.81250000000003</v>
      </c>
      <c r="AB4260" s="9" t="str">
        <f t="shared" si="2311"/>
        <v>U E</v>
      </c>
      <c r="AC4260" s="28">
        <f t="shared" si="2309"/>
        <v>7.2589543371244278E-2</v>
      </c>
      <c r="AD4260" s="29">
        <f t="shared" si="2310"/>
        <v>3.3950093362756747E-4</v>
      </c>
      <c r="AE4260" s="15">
        <f t="shared" si="2313"/>
        <v>213.81250000000003</v>
      </c>
      <c r="AF4260" s="27" t="e">
        <f t="shared" si="2319"/>
        <v>#REF!</v>
      </c>
      <c r="AG4260" s="7" t="e">
        <f t="shared" si="2319"/>
        <v>#REF!</v>
      </c>
      <c r="AH4260" s="17" t="e">
        <f t="shared" si="2314"/>
        <v>#REF!</v>
      </c>
      <c r="AI4260" s="26" t="e">
        <f t="shared" si="2320"/>
        <v>#REF!</v>
      </c>
      <c r="AJ4260" s="22" t="e">
        <f t="shared" si="2320"/>
        <v>#REF!</v>
      </c>
      <c r="AK4260" s="25" t="e">
        <f t="shared" si="2315"/>
        <v>#REF!</v>
      </c>
      <c r="AL4260" s="59">
        <f t="shared" si="2316"/>
        <v>39574</v>
      </c>
      <c r="AM4260" s="2"/>
    </row>
    <row r="4261" spans="1:39" ht="11.25" x14ac:dyDescent="0.2">
      <c r="A4261" s="2" t="s">
        <v>5</v>
      </c>
      <c r="B4261" s="2" t="str">
        <f t="shared" si="2306"/>
        <v>CACY2008</v>
      </c>
      <c r="C4261" s="2" t="s">
        <v>32</v>
      </c>
      <c r="D4261" s="4">
        <v>39573</v>
      </c>
      <c r="K4261" s="54">
        <f t="shared" si="2318"/>
        <v>0</v>
      </c>
      <c r="T4261" s="53">
        <v>4</v>
      </c>
      <c r="U4261" s="54">
        <v>20</v>
      </c>
      <c r="V4261" s="55">
        <v>6445</v>
      </c>
      <c r="W4261" s="48">
        <f t="shared" si="2317"/>
        <v>2067</v>
      </c>
      <c r="X4261" s="32">
        <v>47128</v>
      </c>
      <c r="Y4261" s="31">
        <f t="shared" si="2307"/>
        <v>0.13675521982685451</v>
      </c>
      <c r="Z4261" s="30">
        <f t="shared" si="2308"/>
        <v>4.2437616703445936E-4</v>
      </c>
      <c r="AA4261" s="10">
        <f t="shared" si="2312"/>
        <v>322.24999999999994</v>
      </c>
      <c r="AB4261" s="9" t="str">
        <f t="shared" si="2311"/>
        <v>U E</v>
      </c>
      <c r="AC4261" s="28">
        <f t="shared" si="2309"/>
        <v>0.13675521982685451</v>
      </c>
      <c r="AD4261" s="29">
        <f t="shared" si="2310"/>
        <v>4.2437616703445936E-4</v>
      </c>
      <c r="AE4261" s="15">
        <f t="shared" si="2313"/>
        <v>322.24999999999994</v>
      </c>
      <c r="AF4261" s="27" t="e">
        <f t="shared" si="2319"/>
        <v>#REF!</v>
      </c>
      <c r="AG4261" s="7" t="e">
        <f t="shared" si="2319"/>
        <v>#REF!</v>
      </c>
      <c r="AH4261" s="17" t="e">
        <f t="shared" si="2314"/>
        <v>#REF!</v>
      </c>
      <c r="AI4261" s="26" t="e">
        <f t="shared" si="2320"/>
        <v>#REF!</v>
      </c>
      <c r="AJ4261" s="22" t="e">
        <f t="shared" si="2320"/>
        <v>#REF!</v>
      </c>
      <c r="AK4261" s="25" t="e">
        <f t="shared" si="2315"/>
        <v>#REF!</v>
      </c>
      <c r="AL4261" s="59">
        <f t="shared" si="2316"/>
        <v>39573</v>
      </c>
      <c r="AM4261" s="2"/>
    </row>
    <row r="4262" spans="1:39" ht="11.25" x14ac:dyDescent="0.2">
      <c r="A4262" s="2" t="s">
        <v>5</v>
      </c>
      <c r="B4262" s="2" t="str">
        <f t="shared" si="2306"/>
        <v>CACY2008</v>
      </c>
      <c r="C4262" s="2" t="s">
        <v>32</v>
      </c>
      <c r="D4262" s="4">
        <v>39572</v>
      </c>
      <c r="K4262" s="54">
        <f t="shared" si="2318"/>
        <v>0</v>
      </c>
      <c r="T4262" s="53"/>
      <c r="U4262" s="54"/>
      <c r="V4262" s="55"/>
      <c r="W4262" s="48">
        <f t="shared" si="2317"/>
        <v>2066</v>
      </c>
      <c r="X4262" s="32">
        <v>47128</v>
      </c>
      <c r="Y4262" s="31">
        <f t="shared" si="2307"/>
        <v>0</v>
      </c>
      <c r="Z4262" s="30">
        <f t="shared" si="2308"/>
        <v>0</v>
      </c>
      <c r="AA4262" s="10">
        <f t="shared" si="2312"/>
        <v>0</v>
      </c>
      <c r="AB4262" s="9" t="str">
        <f t="shared" si="2311"/>
        <v>U E</v>
      </c>
      <c r="AC4262" s="28">
        <f t="shared" si="2309"/>
        <v>0</v>
      </c>
      <c r="AD4262" s="29">
        <f t="shared" si="2310"/>
        <v>0</v>
      </c>
      <c r="AE4262" s="15">
        <f t="shared" si="2313"/>
        <v>0</v>
      </c>
      <c r="AF4262" s="27" t="e">
        <f t="shared" si="2319"/>
        <v>#REF!</v>
      </c>
      <c r="AG4262" s="7" t="e">
        <f t="shared" si="2319"/>
        <v>#REF!</v>
      </c>
      <c r="AH4262" s="17" t="e">
        <f t="shared" si="2314"/>
        <v>#REF!</v>
      </c>
      <c r="AI4262" s="26" t="e">
        <f t="shared" si="2320"/>
        <v>#REF!</v>
      </c>
      <c r="AJ4262" s="22" t="e">
        <f t="shared" si="2320"/>
        <v>#REF!</v>
      </c>
      <c r="AK4262" s="25" t="e">
        <f t="shared" si="2315"/>
        <v>#REF!</v>
      </c>
      <c r="AL4262" s="59">
        <f t="shared" si="2316"/>
        <v>39572</v>
      </c>
      <c r="AM4262" s="2"/>
    </row>
    <row r="4263" spans="1:39" ht="11.25" x14ac:dyDescent="0.2">
      <c r="A4263" s="2" t="s">
        <v>5</v>
      </c>
      <c r="B4263" s="2" t="str">
        <f t="shared" si="2306"/>
        <v>CACY2008</v>
      </c>
      <c r="C4263" s="2" t="s">
        <v>32</v>
      </c>
      <c r="D4263" s="4">
        <v>39571</v>
      </c>
      <c r="K4263" s="54">
        <f t="shared" si="2318"/>
        <v>0</v>
      </c>
      <c r="T4263" s="53"/>
      <c r="U4263" s="54"/>
      <c r="V4263" s="55"/>
      <c r="W4263" s="48">
        <f t="shared" si="2317"/>
        <v>2069</v>
      </c>
      <c r="X4263" s="32">
        <v>47128</v>
      </c>
      <c r="Y4263" s="31">
        <f t="shared" si="2307"/>
        <v>0</v>
      </c>
      <c r="Z4263" s="30">
        <f t="shared" si="2308"/>
        <v>0</v>
      </c>
      <c r="AA4263" s="10">
        <f t="shared" si="2312"/>
        <v>0</v>
      </c>
      <c r="AB4263" s="9" t="str">
        <f t="shared" si="2311"/>
        <v>U E</v>
      </c>
      <c r="AC4263" s="28">
        <f t="shared" si="2309"/>
        <v>0</v>
      </c>
      <c r="AD4263" s="29">
        <f t="shared" si="2310"/>
        <v>0</v>
      </c>
      <c r="AE4263" s="15">
        <f t="shared" si="2313"/>
        <v>0</v>
      </c>
      <c r="AF4263" s="27" t="e">
        <f t="shared" si="2319"/>
        <v>#REF!</v>
      </c>
      <c r="AG4263" s="7" t="e">
        <f t="shared" si="2319"/>
        <v>#REF!</v>
      </c>
      <c r="AH4263" s="17" t="e">
        <f t="shared" si="2314"/>
        <v>#REF!</v>
      </c>
      <c r="AI4263" s="26" t="e">
        <f t="shared" si="2320"/>
        <v>#REF!</v>
      </c>
      <c r="AJ4263" s="22" t="e">
        <f t="shared" si="2320"/>
        <v>#REF!</v>
      </c>
      <c r="AK4263" s="25" t="e">
        <f t="shared" si="2315"/>
        <v>#REF!</v>
      </c>
      <c r="AL4263" s="59">
        <f t="shared" si="2316"/>
        <v>39571</v>
      </c>
      <c r="AM4263" s="2"/>
    </row>
    <row r="4264" spans="1:39" ht="11.25" x14ac:dyDescent="0.2">
      <c r="A4264" s="2" t="s">
        <v>5</v>
      </c>
      <c r="B4264" s="2" t="str">
        <f t="shared" si="2306"/>
        <v>CACY2008</v>
      </c>
      <c r="C4264" s="2" t="s">
        <v>32</v>
      </c>
      <c r="D4264" s="4">
        <v>39570</v>
      </c>
      <c r="K4264" s="54">
        <f t="shared" si="2318"/>
        <v>0</v>
      </c>
      <c r="T4264" s="53">
        <v>3</v>
      </c>
      <c r="U4264" s="54">
        <v>63</v>
      </c>
      <c r="V4264" s="55">
        <v>10744</v>
      </c>
      <c r="W4264" s="48">
        <f t="shared" si="2317"/>
        <v>2071</v>
      </c>
      <c r="X4264" s="32">
        <v>47128</v>
      </c>
      <c r="Y4264" s="31">
        <f t="shared" si="2307"/>
        <v>0.22797487693091156</v>
      </c>
      <c r="Z4264" s="30">
        <f t="shared" si="2308"/>
        <v>1.3367849261585469E-3</v>
      </c>
      <c r="AA4264" s="10">
        <f t="shared" si="2312"/>
        <v>170.53968253968253</v>
      </c>
      <c r="AB4264" s="9" t="str">
        <f t="shared" si="2311"/>
        <v>U E</v>
      </c>
      <c r="AC4264" s="28">
        <f t="shared" si="2309"/>
        <v>0.22797487693091156</v>
      </c>
      <c r="AD4264" s="29">
        <f t="shared" si="2310"/>
        <v>1.3367849261585469E-3</v>
      </c>
      <c r="AE4264" s="15">
        <f t="shared" si="2313"/>
        <v>170.53968253968253</v>
      </c>
      <c r="AF4264" s="27" t="e">
        <f t="shared" si="2319"/>
        <v>#REF!</v>
      </c>
      <c r="AG4264" s="7" t="e">
        <f t="shared" si="2319"/>
        <v>#REF!</v>
      </c>
      <c r="AH4264" s="17" t="e">
        <f t="shared" si="2314"/>
        <v>#REF!</v>
      </c>
      <c r="AI4264" s="26" t="e">
        <f t="shared" si="2320"/>
        <v>#REF!</v>
      </c>
      <c r="AJ4264" s="22" t="e">
        <f t="shared" si="2320"/>
        <v>#REF!</v>
      </c>
      <c r="AK4264" s="25" t="e">
        <f t="shared" si="2315"/>
        <v>#REF!</v>
      </c>
      <c r="AL4264" s="59">
        <f t="shared" si="2316"/>
        <v>39570</v>
      </c>
      <c r="AM4264" s="2"/>
    </row>
    <row r="4265" spans="1:39" ht="11.25" x14ac:dyDescent="0.2">
      <c r="A4265" s="2" t="s">
        <v>5</v>
      </c>
      <c r="B4265" s="2" t="str">
        <f t="shared" si="2306"/>
        <v>CACY2008</v>
      </c>
      <c r="C4265" s="2" t="s">
        <v>32</v>
      </c>
      <c r="D4265" s="4">
        <v>39569</v>
      </c>
      <c r="K4265" s="54">
        <f t="shared" si="2318"/>
        <v>0</v>
      </c>
      <c r="T4265" s="53">
        <v>2</v>
      </c>
      <c r="U4265" s="54">
        <v>410</v>
      </c>
      <c r="V4265" s="55">
        <v>37726</v>
      </c>
      <c r="W4265" s="48">
        <f t="shared" si="2317"/>
        <v>2070</v>
      </c>
      <c r="X4265" s="32">
        <v>47128</v>
      </c>
      <c r="Y4265" s="31">
        <f t="shared" si="2307"/>
        <v>0.80050076387710067</v>
      </c>
      <c r="Z4265" s="30">
        <f t="shared" si="2308"/>
        <v>8.6997114242064171E-3</v>
      </c>
      <c r="AA4265" s="10">
        <f t="shared" si="2312"/>
        <v>92.014634146341464</v>
      </c>
      <c r="AB4265" s="9" t="str">
        <f t="shared" si="2311"/>
        <v>U E</v>
      </c>
      <c r="AC4265" s="28">
        <f t="shared" si="2309"/>
        <v>0.80050076387710067</v>
      </c>
      <c r="AD4265" s="29">
        <f t="shared" si="2310"/>
        <v>8.6997114242064171E-3</v>
      </c>
      <c r="AE4265" s="15">
        <f t="shared" si="2313"/>
        <v>92.014634146341464</v>
      </c>
      <c r="AF4265" s="27" t="e">
        <f t="shared" si="2319"/>
        <v>#REF!</v>
      </c>
      <c r="AG4265" s="7" t="e">
        <f t="shared" si="2319"/>
        <v>#REF!</v>
      </c>
      <c r="AH4265" s="17" t="e">
        <f t="shared" si="2314"/>
        <v>#REF!</v>
      </c>
      <c r="AI4265" s="26" t="e">
        <f t="shared" si="2320"/>
        <v>#REF!</v>
      </c>
      <c r="AJ4265" s="22" t="e">
        <f t="shared" si="2320"/>
        <v>#REF!</v>
      </c>
      <c r="AK4265" s="25" t="e">
        <f t="shared" si="2315"/>
        <v>#REF!</v>
      </c>
      <c r="AL4265" s="59">
        <f t="shared" si="2316"/>
        <v>39569</v>
      </c>
      <c r="AM4265" s="2"/>
    </row>
    <row r="4266" spans="1:39" ht="11.25" x14ac:dyDescent="0.2">
      <c r="A4266" s="2" t="s">
        <v>5</v>
      </c>
      <c r="B4266" s="2" t="str">
        <f t="shared" si="2306"/>
        <v>CACY2008</v>
      </c>
      <c r="C4266" s="2" t="s">
        <v>32</v>
      </c>
      <c r="D4266" s="4">
        <v>39568</v>
      </c>
      <c r="G4266" s="69">
        <v>61</v>
      </c>
      <c r="H4266" s="71">
        <v>0.751</v>
      </c>
      <c r="I4266" s="76">
        <v>85</v>
      </c>
      <c r="K4266" s="54">
        <f t="shared" si="2318"/>
        <v>0</v>
      </c>
      <c r="T4266" s="53"/>
      <c r="U4266" s="54"/>
      <c r="V4266" s="55"/>
      <c r="W4266" s="48">
        <f t="shared" si="2317"/>
        <v>2070</v>
      </c>
      <c r="X4266" s="32">
        <v>47128</v>
      </c>
      <c r="Y4266" s="31">
        <f t="shared" si="2307"/>
        <v>0</v>
      </c>
      <c r="Z4266" s="30">
        <f t="shared" si="2308"/>
        <v>0</v>
      </c>
      <c r="AA4266" s="10">
        <f t="shared" si="2312"/>
        <v>0</v>
      </c>
      <c r="AB4266" s="9" t="str">
        <f t="shared" si="2311"/>
        <v>U E</v>
      </c>
      <c r="AC4266" s="28">
        <f t="shared" si="2309"/>
        <v>0</v>
      </c>
      <c r="AD4266" s="29">
        <f t="shared" si="2310"/>
        <v>0</v>
      </c>
      <c r="AE4266" s="15">
        <f t="shared" si="2313"/>
        <v>0</v>
      </c>
      <c r="AF4266" s="27" t="e">
        <f t="shared" si="2319"/>
        <v>#REF!</v>
      </c>
      <c r="AG4266" s="7" t="e">
        <f t="shared" si="2319"/>
        <v>#REF!</v>
      </c>
      <c r="AH4266" s="17" t="e">
        <f t="shared" si="2314"/>
        <v>#REF!</v>
      </c>
      <c r="AI4266" s="26" t="e">
        <f t="shared" si="2320"/>
        <v>#REF!</v>
      </c>
      <c r="AJ4266" s="22" t="e">
        <f t="shared" si="2320"/>
        <v>#REF!</v>
      </c>
      <c r="AK4266" s="25" t="e">
        <f t="shared" si="2315"/>
        <v>#REF!</v>
      </c>
      <c r="AL4266" s="59">
        <f t="shared" si="2316"/>
        <v>39568</v>
      </c>
      <c r="AM4266" s="2"/>
    </row>
    <row r="4267" spans="1:39" ht="11.25" x14ac:dyDescent="0.2">
      <c r="A4267" s="2" t="s">
        <v>5</v>
      </c>
      <c r="B4267" s="2" t="str">
        <f t="shared" si="2306"/>
        <v>CACY2008</v>
      </c>
      <c r="C4267" s="2" t="s">
        <v>32</v>
      </c>
      <c r="D4267" s="4">
        <v>39567</v>
      </c>
      <c r="K4267" s="54">
        <f t="shared" si="2318"/>
        <v>0</v>
      </c>
      <c r="T4267" s="53">
        <v>1</v>
      </c>
      <c r="U4267" s="54">
        <v>1</v>
      </c>
      <c r="V4267" s="55">
        <v>248</v>
      </c>
      <c r="W4267" s="48">
        <f t="shared" si="2317"/>
        <v>2072</v>
      </c>
      <c r="X4267" s="32">
        <v>47128</v>
      </c>
      <c r="Y4267" s="31">
        <f t="shared" si="2307"/>
        <v>5.2622644712272959E-3</v>
      </c>
      <c r="Z4267" s="30">
        <f t="shared" si="2308"/>
        <v>2.1218808351722967E-5</v>
      </c>
      <c r="AA4267" s="10">
        <f t="shared" si="2312"/>
        <v>248</v>
      </c>
      <c r="AB4267" s="9" t="str">
        <f t="shared" si="2311"/>
        <v>U E</v>
      </c>
      <c r="AC4267" s="28">
        <f t="shared" si="2309"/>
        <v>5.2622644712272959E-3</v>
      </c>
      <c r="AD4267" s="29">
        <f t="shared" si="2310"/>
        <v>2.1218808351722967E-5</v>
      </c>
      <c r="AE4267" s="15">
        <f t="shared" si="2313"/>
        <v>248</v>
      </c>
      <c r="AF4267" s="27" t="e">
        <f t="shared" si="2319"/>
        <v>#REF!</v>
      </c>
      <c r="AG4267" s="7" t="e">
        <f t="shared" si="2319"/>
        <v>#REF!</v>
      </c>
      <c r="AH4267" s="17" t="e">
        <f t="shared" si="2314"/>
        <v>#REF!</v>
      </c>
      <c r="AI4267" s="26" t="e">
        <f t="shared" si="2320"/>
        <v>#REF!</v>
      </c>
      <c r="AJ4267" s="22" t="e">
        <f t="shared" si="2320"/>
        <v>#REF!</v>
      </c>
      <c r="AK4267" s="25" t="e">
        <f t="shared" si="2315"/>
        <v>#REF!</v>
      </c>
      <c r="AL4267" s="59">
        <f t="shared" si="2316"/>
        <v>39567</v>
      </c>
      <c r="AM4267" s="2"/>
    </row>
    <row r="4268" spans="1:39" ht="11.25" x14ac:dyDescent="0.2">
      <c r="A4268" s="2" t="s">
        <v>5</v>
      </c>
      <c r="B4268" s="2" t="str">
        <f t="shared" si="2306"/>
        <v>CACY2008</v>
      </c>
      <c r="C4268" s="2" t="s">
        <v>32</v>
      </c>
      <c r="D4268" s="4">
        <v>39566</v>
      </c>
      <c r="K4268" s="54">
        <f t="shared" si="2318"/>
        <v>0</v>
      </c>
      <c r="T4268" s="53">
        <v>1</v>
      </c>
      <c r="U4268" s="54">
        <v>409</v>
      </c>
      <c r="V4268" s="55">
        <v>60818</v>
      </c>
      <c r="W4268" s="48">
        <f t="shared" si="2317"/>
        <v>2085</v>
      </c>
      <c r="X4268" s="32">
        <v>47128</v>
      </c>
      <c r="Y4268" s="31">
        <f t="shared" si="2307"/>
        <v>1.2904854863350874</v>
      </c>
      <c r="Z4268" s="30">
        <f t="shared" si="2308"/>
        <v>8.6784926158546931E-3</v>
      </c>
      <c r="AA4268" s="10">
        <f t="shared" si="2312"/>
        <v>148.6992665036675</v>
      </c>
      <c r="AB4268" s="9" t="str">
        <f t="shared" si="2311"/>
        <v>U E</v>
      </c>
      <c r="AC4268" s="28">
        <f t="shared" si="2309"/>
        <v>1.2904854863350874</v>
      </c>
      <c r="AD4268" s="29">
        <f t="shared" si="2310"/>
        <v>8.6784926158546931E-3</v>
      </c>
      <c r="AE4268" s="15">
        <f t="shared" si="2313"/>
        <v>148.6992665036675</v>
      </c>
      <c r="AF4268" s="27" t="e">
        <f t="shared" si="2319"/>
        <v>#REF!</v>
      </c>
      <c r="AG4268" s="7" t="e">
        <f t="shared" si="2319"/>
        <v>#REF!</v>
      </c>
      <c r="AH4268" s="17" t="e">
        <f t="shared" si="2314"/>
        <v>#REF!</v>
      </c>
      <c r="AI4268" s="26" t="e">
        <f t="shared" si="2320"/>
        <v>#REF!</v>
      </c>
      <c r="AJ4268" s="22" t="e">
        <f t="shared" si="2320"/>
        <v>#REF!</v>
      </c>
      <c r="AK4268" s="25" t="e">
        <f t="shared" si="2315"/>
        <v>#REF!</v>
      </c>
      <c r="AL4268" s="59">
        <f t="shared" si="2316"/>
        <v>39566</v>
      </c>
      <c r="AM4268" s="2"/>
    </row>
    <row r="4269" spans="1:39" ht="11.25" x14ac:dyDescent="0.2">
      <c r="A4269" s="2" t="s">
        <v>5</v>
      </c>
      <c r="B4269" s="2" t="str">
        <f t="shared" si="2306"/>
        <v>CACY2008</v>
      </c>
      <c r="C4269" s="2" t="s">
        <v>32</v>
      </c>
      <c r="D4269" s="4">
        <v>39565</v>
      </c>
      <c r="K4269" s="54">
        <f t="shared" si="2318"/>
        <v>0</v>
      </c>
      <c r="T4269" s="53">
        <v>2</v>
      </c>
      <c r="U4269" s="54">
        <v>12</v>
      </c>
      <c r="V4269" s="55">
        <v>1352</v>
      </c>
      <c r="W4269" s="48">
        <f t="shared" si="2317"/>
        <v>2109</v>
      </c>
      <c r="X4269" s="32">
        <v>47128</v>
      </c>
      <c r="Y4269" s="31">
        <f t="shared" si="2307"/>
        <v>2.8687828891529453E-2</v>
      </c>
      <c r="Z4269" s="30">
        <f t="shared" si="2308"/>
        <v>2.5462570022067563E-4</v>
      </c>
      <c r="AA4269" s="10">
        <f t="shared" si="2312"/>
        <v>112.66666666666666</v>
      </c>
      <c r="AB4269" s="9" t="str">
        <f t="shared" si="2311"/>
        <v>U E</v>
      </c>
      <c r="AC4269" s="28">
        <f t="shared" si="2309"/>
        <v>2.8687828891529453E-2</v>
      </c>
      <c r="AD4269" s="29">
        <f t="shared" si="2310"/>
        <v>2.5462570022067563E-4</v>
      </c>
      <c r="AE4269" s="15">
        <f t="shared" si="2313"/>
        <v>112.66666666666666</v>
      </c>
      <c r="AF4269" s="27" t="e">
        <f t="shared" si="2319"/>
        <v>#REF!</v>
      </c>
      <c r="AG4269" s="7" t="e">
        <f t="shared" si="2319"/>
        <v>#REF!</v>
      </c>
      <c r="AH4269" s="17" t="e">
        <f t="shared" si="2314"/>
        <v>#REF!</v>
      </c>
      <c r="AI4269" s="26" t="e">
        <f t="shared" si="2320"/>
        <v>#REF!</v>
      </c>
      <c r="AJ4269" s="22" t="e">
        <f t="shared" si="2320"/>
        <v>#REF!</v>
      </c>
      <c r="AK4269" s="25" t="e">
        <f t="shared" si="2315"/>
        <v>#REF!</v>
      </c>
      <c r="AL4269" s="59">
        <f t="shared" si="2316"/>
        <v>39565</v>
      </c>
      <c r="AM4269" s="2"/>
    </row>
    <row r="4270" spans="1:39" ht="11.25" x14ac:dyDescent="0.2">
      <c r="A4270" s="2" t="s">
        <v>5</v>
      </c>
      <c r="B4270" s="2" t="str">
        <f t="shared" si="2306"/>
        <v>CACY2008</v>
      </c>
      <c r="C4270" s="2" t="s">
        <v>32</v>
      </c>
      <c r="D4270" s="4">
        <v>39564</v>
      </c>
      <c r="K4270" s="54">
        <f t="shared" si="2318"/>
        <v>0</v>
      </c>
      <c r="T4270" s="53">
        <v>1</v>
      </c>
      <c r="U4270" s="54">
        <v>2</v>
      </c>
      <c r="V4270" s="55">
        <v>208</v>
      </c>
      <c r="W4270" s="48">
        <f t="shared" si="2317"/>
        <v>2113</v>
      </c>
      <c r="X4270" s="32">
        <v>47128</v>
      </c>
      <c r="Y4270" s="31">
        <f t="shared" si="2307"/>
        <v>4.4135121371583772E-3</v>
      </c>
      <c r="Z4270" s="30">
        <f t="shared" si="2308"/>
        <v>4.2437616703445933E-5</v>
      </c>
      <c r="AA4270" s="10">
        <f t="shared" si="2312"/>
        <v>104</v>
      </c>
      <c r="AB4270" s="9" t="str">
        <f t="shared" si="2311"/>
        <v>U E</v>
      </c>
      <c r="AC4270" s="28">
        <f t="shared" si="2309"/>
        <v>4.4135121371583772E-3</v>
      </c>
      <c r="AD4270" s="29">
        <f t="shared" si="2310"/>
        <v>4.2437616703445933E-5</v>
      </c>
      <c r="AE4270" s="15">
        <f t="shared" si="2313"/>
        <v>104</v>
      </c>
      <c r="AF4270" s="27" t="e">
        <f t="shared" si="2319"/>
        <v>#REF!</v>
      </c>
      <c r="AG4270" s="7" t="e">
        <f t="shared" si="2319"/>
        <v>#REF!</v>
      </c>
      <c r="AH4270" s="17" t="e">
        <f t="shared" si="2314"/>
        <v>#REF!</v>
      </c>
      <c r="AI4270" s="26" t="e">
        <f t="shared" si="2320"/>
        <v>#REF!</v>
      </c>
      <c r="AJ4270" s="22" t="e">
        <f t="shared" si="2320"/>
        <v>#REF!</v>
      </c>
      <c r="AK4270" s="25" t="e">
        <f t="shared" si="2315"/>
        <v>#REF!</v>
      </c>
      <c r="AL4270" s="59">
        <f t="shared" si="2316"/>
        <v>39564</v>
      </c>
      <c r="AM4270" s="2"/>
    </row>
    <row r="4271" spans="1:39" ht="11.25" x14ac:dyDescent="0.2">
      <c r="A4271" s="2" t="s">
        <v>5</v>
      </c>
      <c r="B4271" s="2" t="str">
        <f t="shared" si="2306"/>
        <v>CACY2008</v>
      </c>
      <c r="C4271" s="2" t="s">
        <v>32</v>
      </c>
      <c r="D4271" s="4">
        <v>39563</v>
      </c>
      <c r="K4271" s="54">
        <f t="shared" si="2318"/>
        <v>0</v>
      </c>
      <c r="T4271" s="53">
        <v>4</v>
      </c>
      <c r="U4271" s="54">
        <v>6</v>
      </c>
      <c r="V4271" s="55">
        <v>352</v>
      </c>
      <c r="W4271" s="48">
        <f t="shared" si="2317"/>
        <v>2115</v>
      </c>
      <c r="X4271" s="32">
        <v>47128</v>
      </c>
      <c r="Y4271" s="31">
        <f t="shared" si="2307"/>
        <v>7.4690205398064841E-3</v>
      </c>
      <c r="Z4271" s="30">
        <f t="shared" si="2308"/>
        <v>1.2731285011033781E-4</v>
      </c>
      <c r="AA4271" s="10">
        <f t="shared" si="2312"/>
        <v>58.666666666666657</v>
      </c>
      <c r="AB4271" s="9" t="str">
        <f t="shared" si="2311"/>
        <v>U E</v>
      </c>
      <c r="AC4271" s="28">
        <f t="shared" si="2309"/>
        <v>7.4690205398064841E-3</v>
      </c>
      <c r="AD4271" s="29">
        <f t="shared" si="2310"/>
        <v>1.2731285011033781E-4</v>
      </c>
      <c r="AE4271" s="15">
        <f t="shared" si="2313"/>
        <v>58.666666666666657</v>
      </c>
      <c r="AF4271" s="27" t="e">
        <f t="shared" si="2319"/>
        <v>#REF!</v>
      </c>
      <c r="AG4271" s="7" t="e">
        <f t="shared" si="2319"/>
        <v>#REF!</v>
      </c>
      <c r="AH4271" s="17" t="e">
        <f t="shared" si="2314"/>
        <v>#REF!</v>
      </c>
      <c r="AI4271" s="26" t="e">
        <f t="shared" si="2320"/>
        <v>#REF!</v>
      </c>
      <c r="AJ4271" s="22" t="e">
        <f t="shared" si="2320"/>
        <v>#REF!</v>
      </c>
      <c r="AK4271" s="25" t="e">
        <f t="shared" si="2315"/>
        <v>#REF!</v>
      </c>
      <c r="AL4271" s="59">
        <f t="shared" si="2316"/>
        <v>39563</v>
      </c>
      <c r="AM4271" s="2"/>
    </row>
    <row r="4272" spans="1:39" ht="11.25" x14ac:dyDescent="0.2">
      <c r="A4272" s="2" t="s">
        <v>5</v>
      </c>
      <c r="B4272" s="2" t="str">
        <f t="shared" si="2306"/>
        <v>CACY2008</v>
      </c>
      <c r="C4272" s="2" t="s">
        <v>32</v>
      </c>
      <c r="D4272" s="4">
        <v>39562</v>
      </c>
      <c r="K4272" s="54">
        <f t="shared" si="2318"/>
        <v>0</v>
      </c>
      <c r="T4272" s="53">
        <v>2</v>
      </c>
      <c r="U4272" s="54">
        <v>2</v>
      </c>
      <c r="V4272" s="55">
        <v>150</v>
      </c>
      <c r="W4272" s="48">
        <f t="shared" si="2317"/>
        <v>2114</v>
      </c>
      <c r="X4272" s="32">
        <v>47128</v>
      </c>
      <c r="Y4272" s="31">
        <f t="shared" si="2307"/>
        <v>3.182821252758445E-3</v>
      </c>
      <c r="Z4272" s="30">
        <f t="shared" si="2308"/>
        <v>4.2437616703445933E-5</v>
      </c>
      <c r="AA4272" s="10">
        <f t="shared" si="2312"/>
        <v>75</v>
      </c>
      <c r="AB4272" s="9" t="str">
        <f t="shared" si="2311"/>
        <v>U E</v>
      </c>
      <c r="AC4272" s="28">
        <f t="shared" si="2309"/>
        <v>3.182821252758445E-3</v>
      </c>
      <c r="AD4272" s="29">
        <f t="shared" si="2310"/>
        <v>4.2437616703445933E-5</v>
      </c>
      <c r="AE4272" s="15">
        <f t="shared" si="2313"/>
        <v>75</v>
      </c>
      <c r="AF4272" s="27" t="e">
        <f t="shared" si="2319"/>
        <v>#REF!</v>
      </c>
      <c r="AG4272" s="7" t="e">
        <f t="shared" si="2319"/>
        <v>#REF!</v>
      </c>
      <c r="AH4272" s="17" t="e">
        <f t="shared" si="2314"/>
        <v>#REF!</v>
      </c>
      <c r="AI4272" s="26" t="e">
        <f t="shared" si="2320"/>
        <v>#REF!</v>
      </c>
      <c r="AJ4272" s="22" t="e">
        <f t="shared" si="2320"/>
        <v>#REF!</v>
      </c>
      <c r="AK4272" s="25" t="e">
        <f t="shared" si="2315"/>
        <v>#REF!</v>
      </c>
      <c r="AL4272" s="59">
        <f t="shared" si="2316"/>
        <v>39562</v>
      </c>
      <c r="AM4272" s="2"/>
    </row>
    <row r="4273" spans="1:39" ht="11.25" x14ac:dyDescent="0.2">
      <c r="A4273" s="2" t="s">
        <v>5</v>
      </c>
      <c r="B4273" s="2" t="str">
        <f t="shared" si="2306"/>
        <v>CACY2008</v>
      </c>
      <c r="C4273" s="2" t="s">
        <v>32</v>
      </c>
      <c r="D4273" s="4">
        <v>39561</v>
      </c>
      <c r="K4273" s="54">
        <f t="shared" si="2318"/>
        <v>0</v>
      </c>
      <c r="T4273" s="53">
        <v>5</v>
      </c>
      <c r="U4273" s="54">
        <v>529</v>
      </c>
      <c r="V4273" s="55">
        <v>30867</v>
      </c>
      <c r="W4273" s="48">
        <f t="shared" si="2317"/>
        <v>2114</v>
      </c>
      <c r="X4273" s="32">
        <v>47128</v>
      </c>
      <c r="Y4273" s="31">
        <f t="shared" si="2307"/>
        <v>0.65496095739263283</v>
      </c>
      <c r="Z4273" s="30">
        <f t="shared" si="2308"/>
        <v>1.122474961806145E-2</v>
      </c>
      <c r="AA4273" s="10">
        <f t="shared" si="2312"/>
        <v>58.349716446124759</v>
      </c>
      <c r="AB4273" s="9" t="str">
        <f t="shared" si="2311"/>
        <v>U E</v>
      </c>
      <c r="AC4273" s="28">
        <f t="shared" si="2309"/>
        <v>0.65496095739263283</v>
      </c>
      <c r="AD4273" s="29">
        <f t="shared" si="2310"/>
        <v>1.122474961806145E-2</v>
      </c>
      <c r="AE4273" s="15">
        <f t="shared" si="2313"/>
        <v>58.349716446124759</v>
      </c>
      <c r="AF4273" s="27" t="e">
        <f t="shared" si="2319"/>
        <v>#REF!</v>
      </c>
      <c r="AG4273" s="7" t="e">
        <f t="shared" si="2319"/>
        <v>#REF!</v>
      </c>
      <c r="AH4273" s="17" t="e">
        <f t="shared" si="2314"/>
        <v>#REF!</v>
      </c>
      <c r="AI4273" s="26" t="e">
        <f t="shared" si="2320"/>
        <v>#REF!</v>
      </c>
      <c r="AJ4273" s="22" t="e">
        <f t="shared" si="2320"/>
        <v>#REF!</v>
      </c>
      <c r="AK4273" s="25" t="e">
        <f t="shared" si="2315"/>
        <v>#REF!</v>
      </c>
      <c r="AL4273" s="59">
        <f t="shared" si="2316"/>
        <v>39561</v>
      </c>
      <c r="AM4273" s="2"/>
    </row>
    <row r="4274" spans="1:39" ht="11.25" x14ac:dyDescent="0.2">
      <c r="A4274" s="2" t="s">
        <v>5</v>
      </c>
      <c r="B4274" s="2" t="str">
        <f t="shared" si="2306"/>
        <v>CACY2008</v>
      </c>
      <c r="C4274" s="2" t="s">
        <v>32</v>
      </c>
      <c r="D4274" s="4">
        <v>39560</v>
      </c>
      <c r="K4274" s="54">
        <f t="shared" si="2318"/>
        <v>0</v>
      </c>
      <c r="T4274" s="53">
        <v>11</v>
      </c>
      <c r="U4274" s="54">
        <v>273</v>
      </c>
      <c r="V4274" s="55">
        <v>23445</v>
      </c>
      <c r="W4274" s="48">
        <f t="shared" si="2317"/>
        <v>2110</v>
      </c>
      <c r="X4274" s="32">
        <v>47128</v>
      </c>
      <c r="Y4274" s="31">
        <f t="shared" si="2307"/>
        <v>0.49747496180614498</v>
      </c>
      <c r="Z4274" s="30">
        <f t="shared" si="2308"/>
        <v>5.7927346800203698E-3</v>
      </c>
      <c r="AA4274" s="10">
        <f t="shared" si="2312"/>
        <v>85.87912087912089</v>
      </c>
      <c r="AB4274" s="9" t="str">
        <f t="shared" si="2311"/>
        <v>U E</v>
      </c>
      <c r="AC4274" s="28">
        <f t="shared" si="2309"/>
        <v>0.49747496180614498</v>
      </c>
      <c r="AD4274" s="29">
        <f t="shared" si="2310"/>
        <v>5.7927346800203698E-3</v>
      </c>
      <c r="AE4274" s="15">
        <f t="shared" si="2313"/>
        <v>85.87912087912089</v>
      </c>
      <c r="AF4274" s="27" t="e">
        <f t="shared" si="2319"/>
        <v>#REF!</v>
      </c>
      <c r="AG4274" s="7" t="e">
        <f t="shared" si="2319"/>
        <v>#REF!</v>
      </c>
      <c r="AH4274" s="17" t="e">
        <f t="shared" si="2314"/>
        <v>#REF!</v>
      </c>
      <c r="AI4274" s="26" t="e">
        <f t="shared" si="2320"/>
        <v>#REF!</v>
      </c>
      <c r="AJ4274" s="22" t="e">
        <f t="shared" si="2320"/>
        <v>#REF!</v>
      </c>
      <c r="AK4274" s="25" t="e">
        <f t="shared" si="2315"/>
        <v>#REF!</v>
      </c>
      <c r="AL4274" s="59">
        <f t="shared" si="2316"/>
        <v>39560</v>
      </c>
      <c r="AM4274" s="2"/>
    </row>
    <row r="4275" spans="1:39" ht="11.25" x14ac:dyDescent="0.2">
      <c r="A4275" s="2" t="s">
        <v>5</v>
      </c>
      <c r="B4275" s="2" t="str">
        <f t="shared" si="2306"/>
        <v>CACY2008</v>
      </c>
      <c r="C4275" s="2" t="s">
        <v>32</v>
      </c>
      <c r="D4275" s="4">
        <v>39559</v>
      </c>
      <c r="K4275" s="54">
        <f t="shared" si="2318"/>
        <v>0</v>
      </c>
      <c r="T4275" s="53">
        <v>2</v>
      </c>
      <c r="U4275" s="54">
        <v>5</v>
      </c>
      <c r="V4275" s="55">
        <v>293</v>
      </c>
      <c r="W4275" s="48">
        <f t="shared" si="2317"/>
        <v>2100</v>
      </c>
      <c r="X4275" s="32">
        <v>47128</v>
      </c>
      <c r="Y4275" s="31">
        <f t="shared" si="2307"/>
        <v>6.2171108470548296E-3</v>
      </c>
      <c r="Z4275" s="30">
        <f t="shared" si="2308"/>
        <v>1.0609404175861484E-4</v>
      </c>
      <c r="AA4275" s="10">
        <f t="shared" si="2312"/>
        <v>58.6</v>
      </c>
      <c r="AB4275" s="9" t="str">
        <f t="shared" si="2311"/>
        <v>U E</v>
      </c>
      <c r="AC4275" s="28">
        <f t="shared" si="2309"/>
        <v>6.2171108470548296E-3</v>
      </c>
      <c r="AD4275" s="29">
        <f t="shared" si="2310"/>
        <v>1.0609404175861484E-4</v>
      </c>
      <c r="AE4275" s="15">
        <f t="shared" si="2313"/>
        <v>58.6</v>
      </c>
      <c r="AF4275" s="27" t="e">
        <f t="shared" si="2319"/>
        <v>#REF!</v>
      </c>
      <c r="AG4275" s="7" t="e">
        <f t="shared" si="2319"/>
        <v>#REF!</v>
      </c>
      <c r="AH4275" s="17" t="e">
        <f t="shared" si="2314"/>
        <v>#REF!</v>
      </c>
      <c r="AI4275" s="26" t="e">
        <f t="shared" si="2320"/>
        <v>#REF!</v>
      </c>
      <c r="AJ4275" s="22" t="e">
        <f t="shared" si="2320"/>
        <v>#REF!</v>
      </c>
      <c r="AK4275" s="25" t="e">
        <f t="shared" si="2315"/>
        <v>#REF!</v>
      </c>
      <c r="AL4275" s="59">
        <f t="shared" si="2316"/>
        <v>39559</v>
      </c>
      <c r="AM4275" s="2"/>
    </row>
    <row r="4276" spans="1:39" ht="11.25" x14ac:dyDescent="0.2">
      <c r="A4276" s="2" t="s">
        <v>5</v>
      </c>
      <c r="B4276" s="2" t="str">
        <f t="shared" si="2306"/>
        <v>CACY2008</v>
      </c>
      <c r="C4276" s="2" t="s">
        <v>32</v>
      </c>
      <c r="D4276" s="4">
        <v>39558</v>
      </c>
      <c r="K4276" s="54">
        <f t="shared" si="2318"/>
        <v>0</v>
      </c>
      <c r="T4276" s="53">
        <v>3</v>
      </c>
      <c r="U4276" s="54">
        <v>1137</v>
      </c>
      <c r="V4276" s="55">
        <v>93585</v>
      </c>
      <c r="W4276" s="48">
        <f t="shared" si="2317"/>
        <v>2102</v>
      </c>
      <c r="X4276" s="32">
        <v>47128</v>
      </c>
      <c r="Y4276" s="31">
        <f t="shared" si="2307"/>
        <v>1.9857621795959939</v>
      </c>
      <c r="Z4276" s="30">
        <f t="shared" si="2308"/>
        <v>2.4125785095909014E-2</v>
      </c>
      <c r="AA4276" s="10">
        <f t="shared" si="2312"/>
        <v>82.308707124010553</v>
      </c>
      <c r="AB4276" s="9" t="str">
        <f t="shared" si="2311"/>
        <v>U E</v>
      </c>
      <c r="AC4276" s="28">
        <f t="shared" si="2309"/>
        <v>1.9857621795959939</v>
      </c>
      <c r="AD4276" s="29">
        <f t="shared" si="2310"/>
        <v>2.4125785095909014E-2</v>
      </c>
      <c r="AE4276" s="15">
        <f t="shared" si="2313"/>
        <v>82.308707124010553</v>
      </c>
      <c r="AF4276" s="27" t="e">
        <f t="shared" si="2319"/>
        <v>#REF!</v>
      </c>
      <c r="AG4276" s="7" t="e">
        <f t="shared" si="2319"/>
        <v>#REF!</v>
      </c>
      <c r="AH4276" s="17" t="e">
        <f t="shared" si="2314"/>
        <v>#REF!</v>
      </c>
      <c r="AI4276" s="26" t="e">
        <f t="shared" si="2320"/>
        <v>#REF!</v>
      </c>
      <c r="AJ4276" s="22" t="e">
        <f t="shared" si="2320"/>
        <v>#REF!</v>
      </c>
      <c r="AK4276" s="25" t="e">
        <f t="shared" si="2315"/>
        <v>#REF!</v>
      </c>
      <c r="AL4276" s="59">
        <f t="shared" si="2316"/>
        <v>39558</v>
      </c>
      <c r="AM4276" s="2"/>
    </row>
    <row r="4277" spans="1:39" ht="11.25" x14ac:dyDescent="0.2">
      <c r="A4277" s="2" t="s">
        <v>5</v>
      </c>
      <c r="B4277" s="2" t="str">
        <f t="shared" ref="B4277:B4340" si="2321">CONCATENATE(A4277,C4277)</f>
        <v>CACY2008</v>
      </c>
      <c r="C4277" s="2" t="s">
        <v>32</v>
      </c>
      <c r="D4277" s="4">
        <v>39557</v>
      </c>
      <c r="K4277" s="54">
        <f t="shared" si="2318"/>
        <v>0</v>
      </c>
      <c r="T4277" s="53">
        <v>1</v>
      </c>
      <c r="U4277" s="54">
        <v>2382</v>
      </c>
      <c r="V4277" s="55">
        <v>169440</v>
      </c>
      <c r="W4277" s="48">
        <f t="shared" si="2317"/>
        <v>2104</v>
      </c>
      <c r="X4277" s="32">
        <v>47128</v>
      </c>
      <c r="Y4277" s="31">
        <f t="shared" ref="Y4277:Y4340" si="2322">V4277/X4277</f>
        <v>3.5953148871159395</v>
      </c>
      <c r="Z4277" s="30">
        <f t="shared" ref="Z4277:Z4340" si="2323">U4277/X4277</f>
        <v>5.0543201493804105E-2</v>
      </c>
      <c r="AA4277" s="10">
        <f t="shared" si="2312"/>
        <v>71.13350125944585</v>
      </c>
      <c r="AB4277" s="9" t="str">
        <f t="shared" si="2311"/>
        <v>U E</v>
      </c>
      <c r="AC4277" s="28">
        <f t="shared" ref="AC4277:AC4340" si="2324">IF($AB4277="U E",$Y4277,(V4277-E4277)/X4277)</f>
        <v>3.5953148871159395</v>
      </c>
      <c r="AD4277" s="29">
        <f t="shared" ref="AD4277:AD4340" si="2325">IF($AB4277="U E",$Z4277,(U4277-F4277)/X4277)</f>
        <v>5.0543201493804105E-2</v>
      </c>
      <c r="AE4277" s="15">
        <f t="shared" si="2313"/>
        <v>71.13350125944585</v>
      </c>
      <c r="AF4277" s="27" t="e">
        <f t="shared" si="2319"/>
        <v>#REF!</v>
      </c>
      <c r="AG4277" s="7" t="e">
        <f t="shared" si="2319"/>
        <v>#REF!</v>
      </c>
      <c r="AH4277" s="17" t="e">
        <f t="shared" si="2314"/>
        <v>#REF!</v>
      </c>
      <c r="AI4277" s="26" t="e">
        <f t="shared" si="2320"/>
        <v>#REF!</v>
      </c>
      <c r="AJ4277" s="22" t="e">
        <f t="shared" si="2320"/>
        <v>#REF!</v>
      </c>
      <c r="AK4277" s="25" t="e">
        <f t="shared" si="2315"/>
        <v>#REF!</v>
      </c>
      <c r="AL4277" s="59">
        <f t="shared" si="2316"/>
        <v>39557</v>
      </c>
      <c r="AM4277" s="2"/>
    </row>
    <row r="4278" spans="1:39" ht="11.25" x14ac:dyDescent="0.2">
      <c r="A4278" s="2" t="s">
        <v>5</v>
      </c>
      <c r="B4278" s="2" t="str">
        <f t="shared" si="2321"/>
        <v>CACY2008</v>
      </c>
      <c r="C4278" s="2" t="s">
        <v>32</v>
      </c>
      <c r="D4278" s="4">
        <v>39556</v>
      </c>
      <c r="K4278" s="54">
        <f t="shared" si="2318"/>
        <v>0</v>
      </c>
      <c r="T4278" s="53">
        <v>6</v>
      </c>
      <c r="U4278" s="54">
        <v>809</v>
      </c>
      <c r="V4278" s="55">
        <v>139272</v>
      </c>
      <c r="W4278" s="48">
        <f t="shared" si="2317"/>
        <v>2104</v>
      </c>
      <c r="X4278" s="32">
        <v>47128</v>
      </c>
      <c r="Y4278" s="31">
        <f t="shared" si="2322"/>
        <v>2.9551858767611612</v>
      </c>
      <c r="Z4278" s="30">
        <f t="shared" si="2323"/>
        <v>1.7166015956543882E-2</v>
      </c>
      <c r="AA4278" s="10">
        <f t="shared" si="2312"/>
        <v>172.15327564894932</v>
      </c>
      <c r="AB4278" s="9" t="str">
        <f t="shared" si="2311"/>
        <v>U E</v>
      </c>
      <c r="AC4278" s="28">
        <f t="shared" si="2324"/>
        <v>2.9551858767611612</v>
      </c>
      <c r="AD4278" s="29">
        <f t="shared" si="2325"/>
        <v>1.7166015956543882E-2</v>
      </c>
      <c r="AE4278" s="15">
        <f t="shared" si="2313"/>
        <v>172.15327564894932</v>
      </c>
      <c r="AF4278" s="27" t="e">
        <f t="shared" si="2319"/>
        <v>#REF!</v>
      </c>
      <c r="AG4278" s="7" t="e">
        <f t="shared" si="2319"/>
        <v>#REF!</v>
      </c>
      <c r="AH4278" s="17" t="e">
        <f t="shared" si="2314"/>
        <v>#REF!</v>
      </c>
      <c r="AI4278" s="26" t="e">
        <f t="shared" si="2320"/>
        <v>#REF!</v>
      </c>
      <c r="AJ4278" s="22" t="e">
        <f t="shared" si="2320"/>
        <v>#REF!</v>
      </c>
      <c r="AK4278" s="25" t="e">
        <f t="shared" si="2315"/>
        <v>#REF!</v>
      </c>
      <c r="AL4278" s="59">
        <f t="shared" si="2316"/>
        <v>39556</v>
      </c>
      <c r="AM4278" s="2"/>
    </row>
    <row r="4279" spans="1:39" ht="11.25" x14ac:dyDescent="0.2">
      <c r="A4279" s="2" t="s">
        <v>5</v>
      </c>
      <c r="B4279" s="2" t="str">
        <f t="shared" si="2321"/>
        <v>CACY2008</v>
      </c>
      <c r="C4279" s="2" t="s">
        <v>32</v>
      </c>
      <c r="D4279" s="4">
        <v>39555</v>
      </c>
      <c r="K4279" s="54">
        <f t="shared" si="2318"/>
        <v>0</v>
      </c>
      <c r="T4279" s="53">
        <v>3</v>
      </c>
      <c r="U4279" s="54">
        <v>20</v>
      </c>
      <c r="V4279" s="55">
        <v>2507</v>
      </c>
      <c r="W4279" s="48">
        <f t="shared" si="2317"/>
        <v>2099</v>
      </c>
      <c r="X4279" s="32">
        <v>47128</v>
      </c>
      <c r="Y4279" s="31">
        <f t="shared" si="2322"/>
        <v>5.3195552537769482E-2</v>
      </c>
      <c r="Z4279" s="30">
        <f t="shared" si="2323"/>
        <v>4.2437616703445936E-4</v>
      </c>
      <c r="AA4279" s="10">
        <f t="shared" si="2312"/>
        <v>125.35000000000001</v>
      </c>
      <c r="AB4279" s="9" t="str">
        <f t="shared" si="2311"/>
        <v>U E</v>
      </c>
      <c r="AC4279" s="28">
        <f t="shared" si="2324"/>
        <v>5.3195552537769482E-2</v>
      </c>
      <c r="AD4279" s="29">
        <f t="shared" si="2325"/>
        <v>4.2437616703445936E-4</v>
      </c>
      <c r="AE4279" s="15">
        <f t="shared" si="2313"/>
        <v>125.35000000000001</v>
      </c>
      <c r="AF4279" s="27" t="e">
        <f t="shared" si="2319"/>
        <v>#REF!</v>
      </c>
      <c r="AG4279" s="7" t="e">
        <f t="shared" si="2319"/>
        <v>#REF!</v>
      </c>
      <c r="AH4279" s="17" t="e">
        <f t="shared" si="2314"/>
        <v>#REF!</v>
      </c>
      <c r="AI4279" s="26" t="e">
        <f t="shared" si="2320"/>
        <v>#REF!</v>
      </c>
      <c r="AJ4279" s="22" t="e">
        <f t="shared" si="2320"/>
        <v>#REF!</v>
      </c>
      <c r="AK4279" s="25" t="e">
        <f t="shared" si="2315"/>
        <v>#REF!</v>
      </c>
      <c r="AL4279" s="59">
        <f t="shared" si="2316"/>
        <v>39555</v>
      </c>
      <c r="AM4279" s="2"/>
    </row>
    <row r="4280" spans="1:39" ht="11.25" x14ac:dyDescent="0.2">
      <c r="A4280" s="2" t="s">
        <v>5</v>
      </c>
      <c r="B4280" s="2" t="str">
        <f t="shared" si="2321"/>
        <v>CACY2008</v>
      </c>
      <c r="C4280" s="2" t="s">
        <v>32</v>
      </c>
      <c r="D4280" s="4">
        <v>39554</v>
      </c>
      <c r="K4280" s="54">
        <f t="shared" si="2318"/>
        <v>0</v>
      </c>
      <c r="T4280" s="53">
        <v>2</v>
      </c>
      <c r="U4280" s="54">
        <v>62</v>
      </c>
      <c r="V4280" s="55">
        <v>9613</v>
      </c>
      <c r="W4280" s="48">
        <f t="shared" si="2317"/>
        <v>2102</v>
      </c>
      <c r="X4280" s="32">
        <v>47128</v>
      </c>
      <c r="Y4280" s="31">
        <f t="shared" si="2322"/>
        <v>0.20397640468511288</v>
      </c>
      <c r="Z4280" s="30">
        <f t="shared" si="2323"/>
        <v>1.315566117806824E-3</v>
      </c>
      <c r="AA4280" s="10">
        <f t="shared" si="2312"/>
        <v>155.04838709677418</v>
      </c>
      <c r="AB4280" s="9" t="str">
        <f t="shared" si="2311"/>
        <v>U E</v>
      </c>
      <c r="AC4280" s="28">
        <f t="shared" si="2324"/>
        <v>0.20397640468511288</v>
      </c>
      <c r="AD4280" s="29">
        <f t="shared" si="2325"/>
        <v>1.315566117806824E-3</v>
      </c>
      <c r="AE4280" s="15">
        <f t="shared" si="2313"/>
        <v>155.04838709677418</v>
      </c>
      <c r="AF4280" s="27" t="e">
        <f t="shared" si="2319"/>
        <v>#REF!</v>
      </c>
      <c r="AG4280" s="7" t="e">
        <f t="shared" si="2319"/>
        <v>#REF!</v>
      </c>
      <c r="AH4280" s="17" t="e">
        <f t="shared" si="2314"/>
        <v>#REF!</v>
      </c>
      <c r="AI4280" s="26" t="e">
        <f t="shared" si="2320"/>
        <v>#REF!</v>
      </c>
      <c r="AJ4280" s="22" t="e">
        <f t="shared" si="2320"/>
        <v>#REF!</v>
      </c>
      <c r="AK4280" s="25" t="e">
        <f t="shared" si="2315"/>
        <v>#REF!</v>
      </c>
      <c r="AL4280" s="59">
        <f t="shared" si="2316"/>
        <v>39554</v>
      </c>
      <c r="AM4280" s="2"/>
    </row>
    <row r="4281" spans="1:39" ht="11.25" x14ac:dyDescent="0.2">
      <c r="A4281" s="2" t="s">
        <v>5</v>
      </c>
      <c r="B4281" s="2" t="str">
        <f t="shared" si="2321"/>
        <v>CACY2008</v>
      </c>
      <c r="C4281" s="2" t="s">
        <v>32</v>
      </c>
      <c r="D4281" s="4">
        <v>39553</v>
      </c>
      <c r="K4281" s="54">
        <f t="shared" si="2318"/>
        <v>0</v>
      </c>
      <c r="T4281" s="53">
        <v>4</v>
      </c>
      <c r="U4281" s="54">
        <v>288</v>
      </c>
      <c r="V4281" s="55">
        <v>143454</v>
      </c>
      <c r="W4281" s="48">
        <f t="shared" si="2317"/>
        <v>2107</v>
      </c>
      <c r="X4281" s="32">
        <v>47128</v>
      </c>
      <c r="Y4281" s="31">
        <f t="shared" si="2322"/>
        <v>3.0439229332880666</v>
      </c>
      <c r="Z4281" s="30">
        <f t="shared" si="2323"/>
        <v>6.1110168052962146E-3</v>
      </c>
      <c r="AA4281" s="10">
        <f t="shared" si="2312"/>
        <v>498.10416666666669</v>
      </c>
      <c r="AB4281" s="9" t="str">
        <f t="shared" si="2311"/>
        <v>U E</v>
      </c>
      <c r="AC4281" s="28">
        <f t="shared" si="2324"/>
        <v>3.0439229332880666</v>
      </c>
      <c r="AD4281" s="29">
        <f t="shared" si="2325"/>
        <v>6.1110168052962146E-3</v>
      </c>
      <c r="AE4281" s="15">
        <f t="shared" si="2313"/>
        <v>498.10416666666669</v>
      </c>
      <c r="AF4281" s="27" t="e">
        <f t="shared" si="2319"/>
        <v>#REF!</v>
      </c>
      <c r="AG4281" s="7" t="e">
        <f t="shared" si="2319"/>
        <v>#REF!</v>
      </c>
      <c r="AH4281" s="17" t="e">
        <f t="shared" si="2314"/>
        <v>#REF!</v>
      </c>
      <c r="AI4281" s="26" t="e">
        <f t="shared" si="2320"/>
        <v>#REF!</v>
      </c>
      <c r="AJ4281" s="22" t="e">
        <f t="shared" si="2320"/>
        <v>#REF!</v>
      </c>
      <c r="AK4281" s="25" t="e">
        <f t="shared" si="2315"/>
        <v>#REF!</v>
      </c>
      <c r="AL4281" s="59">
        <f t="shared" si="2316"/>
        <v>39553</v>
      </c>
      <c r="AM4281" s="2"/>
    </row>
    <row r="4282" spans="1:39" ht="11.25" x14ac:dyDescent="0.2">
      <c r="A4282" s="2" t="s">
        <v>5</v>
      </c>
      <c r="B4282" s="2" t="str">
        <f t="shared" si="2321"/>
        <v>CACY2008</v>
      </c>
      <c r="C4282" s="2" t="s">
        <v>32</v>
      </c>
      <c r="D4282" s="4">
        <v>39552</v>
      </c>
      <c r="K4282" s="54">
        <f t="shared" si="2318"/>
        <v>0</v>
      </c>
      <c r="T4282" s="53">
        <v>3</v>
      </c>
      <c r="U4282" s="54">
        <v>87</v>
      </c>
      <c r="V4282" s="55">
        <v>18658</v>
      </c>
      <c r="W4282" s="48">
        <f t="shared" si="2317"/>
        <v>2104</v>
      </c>
      <c r="X4282" s="32">
        <v>47128</v>
      </c>
      <c r="Y4282" s="31">
        <f t="shared" si="2322"/>
        <v>0.39590052622644711</v>
      </c>
      <c r="Z4282" s="30">
        <f t="shared" si="2323"/>
        <v>1.8460363265998981E-3</v>
      </c>
      <c r="AA4282" s="10">
        <f t="shared" si="2312"/>
        <v>214.45977011494253</v>
      </c>
      <c r="AB4282" s="9" t="str">
        <f t="shared" ref="AB4282:AB4345" si="2326">IF(E4282&gt;0,"M E","U E")</f>
        <v>U E</v>
      </c>
      <c r="AC4282" s="28">
        <f t="shared" si="2324"/>
        <v>0.39590052622644711</v>
      </c>
      <c r="AD4282" s="29">
        <f t="shared" si="2325"/>
        <v>1.8460363265998981E-3</v>
      </c>
      <c r="AE4282" s="15">
        <f t="shared" si="2313"/>
        <v>214.45977011494253</v>
      </c>
      <c r="AF4282" s="27" t="e">
        <f t="shared" si="2319"/>
        <v>#REF!</v>
      </c>
      <c r="AG4282" s="7" t="e">
        <f t="shared" si="2319"/>
        <v>#REF!</v>
      </c>
      <c r="AH4282" s="17" t="e">
        <f t="shared" si="2314"/>
        <v>#REF!</v>
      </c>
      <c r="AI4282" s="26" t="e">
        <f t="shared" si="2320"/>
        <v>#REF!</v>
      </c>
      <c r="AJ4282" s="22" t="e">
        <f t="shared" si="2320"/>
        <v>#REF!</v>
      </c>
      <c r="AK4282" s="25" t="e">
        <f t="shared" si="2315"/>
        <v>#REF!</v>
      </c>
      <c r="AL4282" s="59">
        <f t="shared" si="2316"/>
        <v>39552</v>
      </c>
      <c r="AM4282" s="2"/>
    </row>
    <row r="4283" spans="1:39" ht="11.25" x14ac:dyDescent="0.2">
      <c r="A4283" s="2" t="s">
        <v>5</v>
      </c>
      <c r="B4283" s="2" t="str">
        <f t="shared" si="2321"/>
        <v>CACY2008</v>
      </c>
      <c r="C4283" s="2" t="s">
        <v>32</v>
      </c>
      <c r="D4283" s="4">
        <v>39551</v>
      </c>
      <c r="K4283" s="54">
        <f t="shared" si="2318"/>
        <v>0</v>
      </c>
      <c r="T4283" s="53">
        <v>2</v>
      </c>
      <c r="U4283" s="54">
        <v>165</v>
      </c>
      <c r="V4283" s="55">
        <v>18307</v>
      </c>
      <c r="W4283" s="48">
        <f t="shared" si="2317"/>
        <v>2106</v>
      </c>
      <c r="X4283" s="32">
        <v>47128</v>
      </c>
      <c r="Y4283" s="31">
        <f t="shared" si="2322"/>
        <v>0.38845272449499235</v>
      </c>
      <c r="Z4283" s="30">
        <f t="shared" si="2323"/>
        <v>3.5011033780342894E-3</v>
      </c>
      <c r="AA4283" s="10">
        <f t="shared" si="2312"/>
        <v>110.95151515151515</v>
      </c>
      <c r="AB4283" s="9" t="str">
        <f t="shared" si="2326"/>
        <v>U E</v>
      </c>
      <c r="AC4283" s="28">
        <f t="shared" si="2324"/>
        <v>0.38845272449499235</v>
      </c>
      <c r="AD4283" s="29">
        <f t="shared" si="2325"/>
        <v>3.5011033780342894E-3</v>
      </c>
      <c r="AE4283" s="15">
        <f t="shared" si="2313"/>
        <v>110.95151515151515</v>
      </c>
      <c r="AF4283" s="27" t="e">
        <f t="shared" si="2319"/>
        <v>#REF!</v>
      </c>
      <c r="AG4283" s="7" t="e">
        <f t="shared" si="2319"/>
        <v>#REF!</v>
      </c>
      <c r="AH4283" s="17" t="e">
        <f t="shared" si="2314"/>
        <v>#REF!</v>
      </c>
      <c r="AI4283" s="26" t="e">
        <f t="shared" si="2320"/>
        <v>#REF!</v>
      </c>
      <c r="AJ4283" s="22" t="e">
        <f t="shared" si="2320"/>
        <v>#REF!</v>
      </c>
      <c r="AK4283" s="25" t="e">
        <f t="shared" si="2315"/>
        <v>#REF!</v>
      </c>
      <c r="AL4283" s="59">
        <f t="shared" si="2316"/>
        <v>39551</v>
      </c>
      <c r="AM4283" s="2"/>
    </row>
    <row r="4284" spans="1:39" ht="11.25" x14ac:dyDescent="0.2">
      <c r="A4284" s="2" t="s">
        <v>5</v>
      </c>
      <c r="B4284" s="2" t="str">
        <f t="shared" si="2321"/>
        <v>CACY2008</v>
      </c>
      <c r="C4284" s="2" t="s">
        <v>32</v>
      </c>
      <c r="D4284" s="4">
        <v>39550</v>
      </c>
      <c r="K4284" s="54">
        <f t="shared" si="2318"/>
        <v>0</v>
      </c>
      <c r="T4284" s="53">
        <v>4</v>
      </c>
      <c r="U4284" s="54">
        <v>18</v>
      </c>
      <c r="V4284" s="55">
        <v>2942</v>
      </c>
      <c r="W4284" s="48">
        <f t="shared" si="2317"/>
        <v>2106</v>
      </c>
      <c r="X4284" s="32">
        <v>47128</v>
      </c>
      <c r="Y4284" s="31">
        <f t="shared" si="2322"/>
        <v>6.2425734170768972E-2</v>
      </c>
      <c r="Z4284" s="30">
        <f t="shared" si="2323"/>
        <v>3.8193855033101341E-4</v>
      </c>
      <c r="AA4284" s="10">
        <f t="shared" ref="AA4284:AA4347" si="2327">IF(Z4284=0,0,Y4284/Z4284)</f>
        <v>163.44444444444446</v>
      </c>
      <c r="AB4284" s="9" t="str">
        <f t="shared" si="2326"/>
        <v>U E</v>
      </c>
      <c r="AC4284" s="28">
        <f t="shared" si="2324"/>
        <v>6.2425734170768972E-2</v>
      </c>
      <c r="AD4284" s="29">
        <f t="shared" si="2325"/>
        <v>3.8193855033101341E-4</v>
      </c>
      <c r="AE4284" s="15">
        <f t="shared" ref="AE4284:AE4347" si="2328">IF(AD4284=0,0,AC4284/AD4284)</f>
        <v>163.44444444444446</v>
      </c>
      <c r="AF4284" s="27" t="e">
        <f t="shared" si="2319"/>
        <v>#REF!</v>
      </c>
      <c r="AG4284" s="7" t="e">
        <f t="shared" si="2319"/>
        <v>#REF!</v>
      </c>
      <c r="AH4284" s="17" t="e">
        <f t="shared" ref="AH4284:AH4347" si="2329">AF4284/AG4284</f>
        <v>#REF!</v>
      </c>
      <c r="AI4284" s="26" t="e">
        <f t="shared" si="2320"/>
        <v>#REF!</v>
      </c>
      <c r="AJ4284" s="22" t="e">
        <f t="shared" si="2320"/>
        <v>#REF!</v>
      </c>
      <c r="AK4284" s="25" t="e">
        <f t="shared" ref="AK4284:AK4347" si="2330">AI4284/AJ4284</f>
        <v>#REF!</v>
      </c>
      <c r="AL4284" s="59">
        <f t="shared" si="2316"/>
        <v>39550</v>
      </c>
      <c r="AM4284" s="2"/>
    </row>
    <row r="4285" spans="1:39" ht="11.25" x14ac:dyDescent="0.2">
      <c r="A4285" s="2" t="s">
        <v>5</v>
      </c>
      <c r="B4285" s="2" t="str">
        <f t="shared" si="2321"/>
        <v>CACY2008</v>
      </c>
      <c r="C4285" s="2" t="s">
        <v>32</v>
      </c>
      <c r="D4285" s="4">
        <v>39549</v>
      </c>
      <c r="K4285" s="54">
        <f t="shared" si="2318"/>
        <v>0</v>
      </c>
      <c r="T4285" s="53">
        <v>5</v>
      </c>
      <c r="U4285" s="54">
        <v>6</v>
      </c>
      <c r="V4285" s="55">
        <v>976</v>
      </c>
      <c r="W4285" s="48">
        <f t="shared" si="2317"/>
        <v>2106</v>
      </c>
      <c r="X4285" s="32">
        <v>47128</v>
      </c>
      <c r="Y4285" s="31">
        <f t="shared" si="2322"/>
        <v>2.0709556951281616E-2</v>
      </c>
      <c r="Z4285" s="30">
        <f t="shared" si="2323"/>
        <v>1.2731285011033781E-4</v>
      </c>
      <c r="AA4285" s="10">
        <f t="shared" si="2327"/>
        <v>162.66666666666666</v>
      </c>
      <c r="AB4285" s="9" t="str">
        <f t="shared" si="2326"/>
        <v>U E</v>
      </c>
      <c r="AC4285" s="28">
        <f t="shared" si="2324"/>
        <v>2.0709556951281616E-2</v>
      </c>
      <c r="AD4285" s="29">
        <f t="shared" si="2325"/>
        <v>1.2731285011033781E-4</v>
      </c>
      <c r="AE4285" s="15">
        <f t="shared" si="2328"/>
        <v>162.66666666666666</v>
      </c>
      <c r="AF4285" s="27" t="e">
        <f t="shared" si="2319"/>
        <v>#REF!</v>
      </c>
      <c r="AG4285" s="7" t="e">
        <f t="shared" si="2319"/>
        <v>#REF!</v>
      </c>
      <c r="AH4285" s="17" t="e">
        <f t="shared" si="2329"/>
        <v>#REF!</v>
      </c>
      <c r="AI4285" s="26" t="e">
        <f t="shared" si="2320"/>
        <v>#REF!</v>
      </c>
      <c r="AJ4285" s="22" t="e">
        <f t="shared" si="2320"/>
        <v>#REF!</v>
      </c>
      <c r="AK4285" s="25" t="e">
        <f t="shared" si="2330"/>
        <v>#REF!</v>
      </c>
      <c r="AL4285" s="59">
        <f t="shared" si="2316"/>
        <v>39549</v>
      </c>
      <c r="AM4285" s="2"/>
    </row>
    <row r="4286" spans="1:39" ht="11.25" x14ac:dyDescent="0.2">
      <c r="A4286" s="2" t="s">
        <v>5</v>
      </c>
      <c r="B4286" s="2" t="str">
        <f t="shared" si="2321"/>
        <v>CACY2008</v>
      </c>
      <c r="C4286" s="2" t="s">
        <v>32</v>
      </c>
      <c r="D4286" s="4">
        <v>39548</v>
      </c>
      <c r="K4286" s="54">
        <f t="shared" si="2318"/>
        <v>0</v>
      </c>
      <c r="T4286" s="53">
        <v>2</v>
      </c>
      <c r="U4286" s="54">
        <v>19</v>
      </c>
      <c r="V4286" s="55">
        <v>1694</v>
      </c>
      <c r="W4286" s="48">
        <f t="shared" si="2317"/>
        <v>2101</v>
      </c>
      <c r="X4286" s="32">
        <v>47128</v>
      </c>
      <c r="Y4286" s="31">
        <f t="shared" si="2322"/>
        <v>3.5944661347818707E-2</v>
      </c>
      <c r="Z4286" s="30">
        <f t="shared" si="2323"/>
        <v>4.0315735868273636E-4</v>
      </c>
      <c r="AA4286" s="10">
        <f t="shared" si="2327"/>
        <v>89.15789473684211</v>
      </c>
      <c r="AB4286" s="9" t="str">
        <f t="shared" si="2326"/>
        <v>U E</v>
      </c>
      <c r="AC4286" s="28">
        <f t="shared" si="2324"/>
        <v>3.5944661347818707E-2</v>
      </c>
      <c r="AD4286" s="29">
        <f t="shared" si="2325"/>
        <v>4.0315735868273636E-4</v>
      </c>
      <c r="AE4286" s="15">
        <f t="shared" si="2328"/>
        <v>89.15789473684211</v>
      </c>
      <c r="AF4286" s="27" t="e">
        <f t="shared" si="2319"/>
        <v>#REF!</v>
      </c>
      <c r="AG4286" s="7" t="e">
        <f t="shared" si="2319"/>
        <v>#REF!</v>
      </c>
      <c r="AH4286" s="17" t="e">
        <f t="shared" si="2329"/>
        <v>#REF!</v>
      </c>
      <c r="AI4286" s="26" t="e">
        <f t="shared" si="2320"/>
        <v>#REF!</v>
      </c>
      <c r="AJ4286" s="22" t="e">
        <f t="shared" si="2320"/>
        <v>#REF!</v>
      </c>
      <c r="AK4286" s="25" t="e">
        <f t="shared" si="2330"/>
        <v>#REF!</v>
      </c>
      <c r="AL4286" s="59">
        <f t="shared" si="2316"/>
        <v>39548</v>
      </c>
      <c r="AM4286" s="2"/>
    </row>
    <row r="4287" spans="1:39" ht="11.25" x14ac:dyDescent="0.2">
      <c r="A4287" s="2" t="s">
        <v>5</v>
      </c>
      <c r="B4287" s="2" t="str">
        <f t="shared" si="2321"/>
        <v>CACY2008</v>
      </c>
      <c r="C4287" s="2" t="s">
        <v>32</v>
      </c>
      <c r="D4287" s="4">
        <v>39547</v>
      </c>
      <c r="K4287" s="54">
        <f t="shared" si="2318"/>
        <v>0</v>
      </c>
      <c r="T4287" s="53">
        <v>2</v>
      </c>
      <c r="U4287" s="54">
        <v>2</v>
      </c>
      <c r="V4287" s="55">
        <v>170</v>
      </c>
      <c r="W4287" s="48">
        <f t="shared" si="2317"/>
        <v>2104</v>
      </c>
      <c r="X4287" s="32">
        <v>47128</v>
      </c>
      <c r="Y4287" s="31">
        <f t="shared" si="2322"/>
        <v>3.6071974197929044E-3</v>
      </c>
      <c r="Z4287" s="30">
        <f t="shared" si="2323"/>
        <v>4.2437616703445933E-5</v>
      </c>
      <c r="AA4287" s="10">
        <f t="shared" si="2327"/>
        <v>85</v>
      </c>
      <c r="AB4287" s="9" t="str">
        <f t="shared" si="2326"/>
        <v>U E</v>
      </c>
      <c r="AC4287" s="28">
        <f t="shared" si="2324"/>
        <v>3.6071974197929044E-3</v>
      </c>
      <c r="AD4287" s="29">
        <f t="shared" si="2325"/>
        <v>4.2437616703445933E-5</v>
      </c>
      <c r="AE4287" s="15">
        <f t="shared" si="2328"/>
        <v>85</v>
      </c>
      <c r="AF4287" s="27" t="e">
        <f t="shared" si="2319"/>
        <v>#REF!</v>
      </c>
      <c r="AG4287" s="7" t="e">
        <f t="shared" si="2319"/>
        <v>#REF!</v>
      </c>
      <c r="AH4287" s="17" t="e">
        <f t="shared" si="2329"/>
        <v>#REF!</v>
      </c>
      <c r="AI4287" s="26" t="e">
        <f t="shared" si="2320"/>
        <v>#REF!</v>
      </c>
      <c r="AJ4287" s="22" t="e">
        <f t="shared" si="2320"/>
        <v>#REF!</v>
      </c>
      <c r="AK4287" s="25" t="e">
        <f t="shared" si="2330"/>
        <v>#REF!</v>
      </c>
      <c r="AL4287" s="59">
        <f t="shared" ref="AL4287:AL4350" si="2331">D4287</f>
        <v>39547</v>
      </c>
      <c r="AM4287" s="2"/>
    </row>
    <row r="4288" spans="1:39" ht="11.25" x14ac:dyDescent="0.2">
      <c r="A4288" s="2" t="s">
        <v>5</v>
      </c>
      <c r="B4288" s="2" t="str">
        <f t="shared" si="2321"/>
        <v>CACY2008</v>
      </c>
      <c r="C4288" s="2" t="s">
        <v>32</v>
      </c>
      <c r="D4288" s="4">
        <v>39546</v>
      </c>
      <c r="K4288" s="54">
        <f t="shared" si="2318"/>
        <v>0</v>
      </c>
      <c r="T4288" s="53"/>
      <c r="U4288" s="54"/>
      <c r="V4288" s="55"/>
      <c r="W4288" s="48">
        <f t="shared" ref="W4288:W4351" si="2332">SUM(T4288:T4642)</f>
        <v>2107</v>
      </c>
      <c r="X4288" s="32">
        <v>47128</v>
      </c>
      <c r="Y4288" s="31">
        <f t="shared" si="2322"/>
        <v>0</v>
      </c>
      <c r="Z4288" s="30">
        <f t="shared" si="2323"/>
        <v>0</v>
      </c>
      <c r="AA4288" s="10">
        <f t="shared" si="2327"/>
        <v>0</v>
      </c>
      <c r="AB4288" s="9" t="str">
        <f t="shared" si="2326"/>
        <v>U E</v>
      </c>
      <c r="AC4288" s="28">
        <f t="shared" si="2324"/>
        <v>0</v>
      </c>
      <c r="AD4288" s="29">
        <f t="shared" si="2325"/>
        <v>0</v>
      </c>
      <c r="AE4288" s="15">
        <f t="shared" si="2328"/>
        <v>0</v>
      </c>
      <c r="AF4288" s="27" t="e">
        <f t="shared" si="2319"/>
        <v>#REF!</v>
      </c>
      <c r="AG4288" s="7" t="e">
        <f t="shared" si="2319"/>
        <v>#REF!</v>
      </c>
      <c r="AH4288" s="17" t="e">
        <f t="shared" si="2329"/>
        <v>#REF!</v>
      </c>
      <c r="AI4288" s="26" t="e">
        <f t="shared" si="2320"/>
        <v>#REF!</v>
      </c>
      <c r="AJ4288" s="22" t="e">
        <f t="shared" si="2320"/>
        <v>#REF!</v>
      </c>
      <c r="AK4288" s="25" t="e">
        <f t="shared" si="2330"/>
        <v>#REF!</v>
      </c>
      <c r="AL4288" s="59">
        <f t="shared" si="2331"/>
        <v>39546</v>
      </c>
      <c r="AM4288" s="2"/>
    </row>
    <row r="4289" spans="1:39" ht="11.25" x14ac:dyDescent="0.2">
      <c r="A4289" s="2" t="s">
        <v>5</v>
      </c>
      <c r="B4289" s="2" t="str">
        <f t="shared" si="2321"/>
        <v>CACY2008</v>
      </c>
      <c r="C4289" s="2" t="s">
        <v>32</v>
      </c>
      <c r="D4289" s="4">
        <v>39545</v>
      </c>
      <c r="K4289" s="54">
        <f t="shared" si="2318"/>
        <v>0</v>
      </c>
      <c r="T4289" s="53">
        <v>2</v>
      </c>
      <c r="U4289" s="54">
        <v>2</v>
      </c>
      <c r="V4289" s="55">
        <v>365</v>
      </c>
      <c r="W4289" s="48">
        <f t="shared" si="2332"/>
        <v>2108</v>
      </c>
      <c r="X4289" s="32">
        <v>47128</v>
      </c>
      <c r="Y4289" s="31">
        <f t="shared" si="2322"/>
        <v>7.7448650483788834E-3</v>
      </c>
      <c r="Z4289" s="30">
        <f t="shared" si="2323"/>
        <v>4.2437616703445933E-5</v>
      </c>
      <c r="AA4289" s="10">
        <f t="shared" si="2327"/>
        <v>182.50000000000003</v>
      </c>
      <c r="AB4289" s="9" t="str">
        <f t="shared" si="2326"/>
        <v>U E</v>
      </c>
      <c r="AC4289" s="28">
        <f t="shared" si="2324"/>
        <v>7.7448650483788834E-3</v>
      </c>
      <c r="AD4289" s="29">
        <f t="shared" si="2325"/>
        <v>4.2437616703445933E-5</v>
      </c>
      <c r="AE4289" s="15">
        <f t="shared" si="2328"/>
        <v>182.50000000000003</v>
      </c>
      <c r="AF4289" s="27" t="e">
        <f t="shared" si="2319"/>
        <v>#REF!</v>
      </c>
      <c r="AG4289" s="7" t="e">
        <f t="shared" si="2319"/>
        <v>#REF!</v>
      </c>
      <c r="AH4289" s="17" t="e">
        <f t="shared" si="2329"/>
        <v>#REF!</v>
      </c>
      <c r="AI4289" s="26" t="e">
        <f t="shared" si="2320"/>
        <v>#REF!</v>
      </c>
      <c r="AJ4289" s="22" t="e">
        <f t="shared" si="2320"/>
        <v>#REF!</v>
      </c>
      <c r="AK4289" s="25" t="e">
        <f t="shared" si="2330"/>
        <v>#REF!</v>
      </c>
      <c r="AL4289" s="59">
        <f t="shared" si="2331"/>
        <v>39545</v>
      </c>
      <c r="AM4289" s="2"/>
    </row>
    <row r="4290" spans="1:39" ht="11.25" x14ac:dyDescent="0.2">
      <c r="A4290" s="2" t="s">
        <v>5</v>
      </c>
      <c r="B4290" s="2" t="str">
        <f t="shared" si="2321"/>
        <v>CACY2008</v>
      </c>
      <c r="C4290" s="2" t="s">
        <v>32</v>
      </c>
      <c r="D4290" s="4">
        <v>39544</v>
      </c>
      <c r="K4290" s="54">
        <f t="shared" si="2318"/>
        <v>0</v>
      </c>
      <c r="T4290" s="53">
        <v>5</v>
      </c>
      <c r="U4290" s="54">
        <v>494</v>
      </c>
      <c r="V4290" s="55">
        <v>45818</v>
      </c>
      <c r="W4290" s="48">
        <f t="shared" si="2332"/>
        <v>2109</v>
      </c>
      <c r="X4290" s="32">
        <v>47128</v>
      </c>
      <c r="Y4290" s="31">
        <f t="shared" si="2322"/>
        <v>0.97220336105924288</v>
      </c>
      <c r="Z4290" s="30">
        <f t="shared" si="2323"/>
        <v>1.0482091325751145E-2</v>
      </c>
      <c r="AA4290" s="10">
        <f t="shared" si="2327"/>
        <v>92.748987854251013</v>
      </c>
      <c r="AB4290" s="9" t="str">
        <f t="shared" si="2326"/>
        <v>U E</v>
      </c>
      <c r="AC4290" s="28">
        <f t="shared" si="2324"/>
        <v>0.97220336105924288</v>
      </c>
      <c r="AD4290" s="29">
        <f t="shared" si="2325"/>
        <v>1.0482091325751145E-2</v>
      </c>
      <c r="AE4290" s="15">
        <f t="shared" si="2328"/>
        <v>92.748987854251013</v>
      </c>
      <c r="AF4290" s="27" t="e">
        <f t="shared" si="2319"/>
        <v>#REF!</v>
      </c>
      <c r="AG4290" s="7" t="e">
        <f t="shared" si="2319"/>
        <v>#REF!</v>
      </c>
      <c r="AH4290" s="17" t="e">
        <f t="shared" si="2329"/>
        <v>#REF!</v>
      </c>
      <c r="AI4290" s="26" t="e">
        <f t="shared" si="2320"/>
        <v>#REF!</v>
      </c>
      <c r="AJ4290" s="22" t="e">
        <f t="shared" si="2320"/>
        <v>#REF!</v>
      </c>
      <c r="AK4290" s="25" t="e">
        <f t="shared" si="2330"/>
        <v>#REF!</v>
      </c>
      <c r="AL4290" s="59">
        <f t="shared" si="2331"/>
        <v>39544</v>
      </c>
      <c r="AM4290" s="2"/>
    </row>
    <row r="4291" spans="1:39" ht="11.25" x14ac:dyDescent="0.2">
      <c r="A4291" s="2" t="s">
        <v>5</v>
      </c>
      <c r="B4291" s="2" t="str">
        <f t="shared" si="2321"/>
        <v>CACY2008</v>
      </c>
      <c r="C4291" s="2" t="s">
        <v>32</v>
      </c>
      <c r="D4291" s="4">
        <v>39543</v>
      </c>
      <c r="K4291" s="54">
        <f t="shared" si="2318"/>
        <v>0</v>
      </c>
      <c r="T4291" s="53">
        <v>2</v>
      </c>
      <c r="U4291" s="54">
        <v>25</v>
      </c>
      <c r="V4291" s="55">
        <v>2725</v>
      </c>
      <c r="W4291" s="48">
        <f t="shared" si="2332"/>
        <v>2115</v>
      </c>
      <c r="X4291" s="32">
        <v>47128</v>
      </c>
      <c r="Y4291" s="31">
        <f t="shared" si="2322"/>
        <v>5.7821252758445088E-2</v>
      </c>
      <c r="Z4291" s="30">
        <f t="shared" si="2323"/>
        <v>5.304702087930742E-4</v>
      </c>
      <c r="AA4291" s="10">
        <f t="shared" si="2327"/>
        <v>109</v>
      </c>
      <c r="AB4291" s="9" t="str">
        <f t="shared" si="2326"/>
        <v>U E</v>
      </c>
      <c r="AC4291" s="28">
        <f t="shared" si="2324"/>
        <v>5.7821252758445088E-2</v>
      </c>
      <c r="AD4291" s="29">
        <f t="shared" si="2325"/>
        <v>5.304702087930742E-4</v>
      </c>
      <c r="AE4291" s="15">
        <f t="shared" si="2328"/>
        <v>109</v>
      </c>
      <c r="AF4291" s="27" t="e">
        <f t="shared" si="2319"/>
        <v>#REF!</v>
      </c>
      <c r="AG4291" s="7" t="e">
        <f t="shared" si="2319"/>
        <v>#REF!</v>
      </c>
      <c r="AH4291" s="17" t="e">
        <f t="shared" si="2329"/>
        <v>#REF!</v>
      </c>
      <c r="AI4291" s="26" t="e">
        <f t="shared" si="2320"/>
        <v>#REF!</v>
      </c>
      <c r="AJ4291" s="22" t="e">
        <f t="shared" si="2320"/>
        <v>#REF!</v>
      </c>
      <c r="AK4291" s="25" t="e">
        <f t="shared" si="2330"/>
        <v>#REF!</v>
      </c>
      <c r="AL4291" s="59">
        <f t="shared" si="2331"/>
        <v>39543</v>
      </c>
      <c r="AM4291" s="2"/>
    </row>
    <row r="4292" spans="1:39" ht="11.25" x14ac:dyDescent="0.2">
      <c r="A4292" s="2" t="s">
        <v>5</v>
      </c>
      <c r="B4292" s="2" t="str">
        <f t="shared" si="2321"/>
        <v>CACY2008</v>
      </c>
      <c r="C4292" s="2" t="s">
        <v>32</v>
      </c>
      <c r="D4292" s="4">
        <v>39542</v>
      </c>
      <c r="K4292" s="54">
        <f t="shared" ref="K4292:K4355" si="2333">L4292-J4292</f>
        <v>0</v>
      </c>
      <c r="T4292" s="53">
        <v>2</v>
      </c>
      <c r="U4292" s="54">
        <v>30</v>
      </c>
      <c r="V4292" s="55">
        <v>1653</v>
      </c>
      <c r="W4292" s="48">
        <f t="shared" si="2332"/>
        <v>2115</v>
      </c>
      <c r="X4292" s="32">
        <v>47128</v>
      </c>
      <c r="Y4292" s="31">
        <f t="shared" si="2322"/>
        <v>3.5074690205398065E-2</v>
      </c>
      <c r="Z4292" s="30">
        <f t="shared" si="2323"/>
        <v>6.3656425055168904E-4</v>
      </c>
      <c r="AA4292" s="10">
        <f t="shared" si="2327"/>
        <v>55.1</v>
      </c>
      <c r="AB4292" s="9" t="str">
        <f t="shared" si="2326"/>
        <v>U E</v>
      </c>
      <c r="AC4292" s="28">
        <f t="shared" si="2324"/>
        <v>3.5074690205398065E-2</v>
      </c>
      <c r="AD4292" s="29">
        <f t="shared" si="2325"/>
        <v>6.3656425055168904E-4</v>
      </c>
      <c r="AE4292" s="15">
        <f t="shared" si="2328"/>
        <v>55.1</v>
      </c>
      <c r="AF4292" s="27" t="e">
        <f t="shared" si="2319"/>
        <v>#REF!</v>
      </c>
      <c r="AG4292" s="7" t="e">
        <f t="shared" si="2319"/>
        <v>#REF!</v>
      </c>
      <c r="AH4292" s="17" t="e">
        <f t="shared" si="2329"/>
        <v>#REF!</v>
      </c>
      <c r="AI4292" s="26" t="e">
        <f t="shared" si="2320"/>
        <v>#REF!</v>
      </c>
      <c r="AJ4292" s="22" t="e">
        <f t="shared" si="2320"/>
        <v>#REF!</v>
      </c>
      <c r="AK4292" s="25" t="e">
        <f t="shared" si="2330"/>
        <v>#REF!</v>
      </c>
      <c r="AL4292" s="59">
        <f t="shared" si="2331"/>
        <v>39542</v>
      </c>
      <c r="AM4292" s="2"/>
    </row>
    <row r="4293" spans="1:39" ht="11.25" x14ac:dyDescent="0.2">
      <c r="A4293" s="2" t="s">
        <v>5</v>
      </c>
      <c r="B4293" s="2" t="str">
        <f t="shared" si="2321"/>
        <v>CACY2008</v>
      </c>
      <c r="C4293" s="2" t="s">
        <v>32</v>
      </c>
      <c r="D4293" s="4">
        <v>39541</v>
      </c>
      <c r="K4293" s="54">
        <f t="shared" si="2333"/>
        <v>0</v>
      </c>
      <c r="T4293" s="53">
        <v>2</v>
      </c>
      <c r="U4293" s="54">
        <v>2</v>
      </c>
      <c r="V4293" s="55">
        <v>98</v>
      </c>
      <c r="W4293" s="48">
        <f t="shared" si="2332"/>
        <v>2115</v>
      </c>
      <c r="X4293" s="32">
        <v>47128</v>
      </c>
      <c r="Y4293" s="31">
        <f t="shared" si="2322"/>
        <v>2.0794432184688509E-3</v>
      </c>
      <c r="Z4293" s="30">
        <f t="shared" si="2323"/>
        <v>4.2437616703445933E-5</v>
      </c>
      <c r="AA4293" s="10">
        <f t="shared" si="2327"/>
        <v>49.000000000000007</v>
      </c>
      <c r="AB4293" s="9" t="str">
        <f t="shared" si="2326"/>
        <v>U E</v>
      </c>
      <c r="AC4293" s="28">
        <f t="shared" si="2324"/>
        <v>2.0794432184688509E-3</v>
      </c>
      <c r="AD4293" s="29">
        <f t="shared" si="2325"/>
        <v>4.2437616703445933E-5</v>
      </c>
      <c r="AE4293" s="15">
        <f t="shared" si="2328"/>
        <v>49.000000000000007</v>
      </c>
      <c r="AF4293" s="27" t="e">
        <f t="shared" si="2319"/>
        <v>#REF!</v>
      </c>
      <c r="AG4293" s="7" t="e">
        <f t="shared" si="2319"/>
        <v>#REF!</v>
      </c>
      <c r="AH4293" s="17" t="e">
        <f t="shared" si="2329"/>
        <v>#REF!</v>
      </c>
      <c r="AI4293" s="26" t="e">
        <f t="shared" si="2320"/>
        <v>#REF!</v>
      </c>
      <c r="AJ4293" s="22" t="e">
        <f t="shared" si="2320"/>
        <v>#REF!</v>
      </c>
      <c r="AK4293" s="25" t="e">
        <f t="shared" si="2330"/>
        <v>#REF!</v>
      </c>
      <c r="AL4293" s="59">
        <f t="shared" si="2331"/>
        <v>39541</v>
      </c>
      <c r="AM4293" s="2"/>
    </row>
    <row r="4294" spans="1:39" ht="11.25" x14ac:dyDescent="0.2">
      <c r="A4294" s="2" t="s">
        <v>5</v>
      </c>
      <c r="B4294" s="2" t="str">
        <f t="shared" si="2321"/>
        <v>CACY2008</v>
      </c>
      <c r="C4294" s="2" t="s">
        <v>32</v>
      </c>
      <c r="D4294" s="4">
        <v>39540</v>
      </c>
      <c r="K4294" s="54">
        <f t="shared" si="2333"/>
        <v>0</v>
      </c>
      <c r="T4294" s="53">
        <v>1</v>
      </c>
      <c r="U4294" s="54">
        <v>1</v>
      </c>
      <c r="V4294" s="55">
        <v>68</v>
      </c>
      <c r="W4294" s="48">
        <f t="shared" si="2332"/>
        <v>2116</v>
      </c>
      <c r="X4294" s="32">
        <v>47128</v>
      </c>
      <c r="Y4294" s="31">
        <f t="shared" si="2322"/>
        <v>1.4428789679171619E-3</v>
      </c>
      <c r="Z4294" s="30">
        <f t="shared" si="2323"/>
        <v>2.1218808351722967E-5</v>
      </c>
      <c r="AA4294" s="10">
        <f t="shared" si="2327"/>
        <v>68</v>
      </c>
      <c r="AB4294" s="9" t="str">
        <f t="shared" si="2326"/>
        <v>U E</v>
      </c>
      <c r="AC4294" s="28">
        <f t="shared" si="2324"/>
        <v>1.4428789679171619E-3</v>
      </c>
      <c r="AD4294" s="29">
        <f t="shared" si="2325"/>
        <v>2.1218808351722967E-5</v>
      </c>
      <c r="AE4294" s="15">
        <f t="shared" si="2328"/>
        <v>68</v>
      </c>
      <c r="AF4294" s="27" t="e">
        <f t="shared" si="2319"/>
        <v>#REF!</v>
      </c>
      <c r="AG4294" s="7" t="e">
        <f t="shared" si="2319"/>
        <v>#REF!</v>
      </c>
      <c r="AH4294" s="17" t="e">
        <f t="shared" si="2329"/>
        <v>#REF!</v>
      </c>
      <c r="AI4294" s="26" t="e">
        <f t="shared" si="2320"/>
        <v>#REF!</v>
      </c>
      <c r="AJ4294" s="22" t="e">
        <f t="shared" si="2320"/>
        <v>#REF!</v>
      </c>
      <c r="AK4294" s="25" t="e">
        <f t="shared" si="2330"/>
        <v>#REF!</v>
      </c>
      <c r="AL4294" s="59">
        <f t="shared" si="2331"/>
        <v>39540</v>
      </c>
      <c r="AM4294" s="2"/>
    </row>
    <row r="4295" spans="1:39" ht="11.25" x14ac:dyDescent="0.2">
      <c r="A4295" s="2" t="s">
        <v>5</v>
      </c>
      <c r="B4295" s="2" t="str">
        <f t="shared" si="2321"/>
        <v>CACY2008</v>
      </c>
      <c r="C4295" s="2" t="s">
        <v>32</v>
      </c>
      <c r="D4295" s="4">
        <v>39539</v>
      </c>
      <c r="K4295" s="54">
        <f t="shared" si="2333"/>
        <v>0</v>
      </c>
      <c r="T4295" s="53">
        <v>5</v>
      </c>
      <c r="U4295" s="54">
        <v>93</v>
      </c>
      <c r="V4295" s="55">
        <v>14788</v>
      </c>
      <c r="W4295" s="48">
        <f t="shared" si="2332"/>
        <v>2117</v>
      </c>
      <c r="X4295" s="32">
        <v>47128</v>
      </c>
      <c r="Y4295" s="31">
        <f t="shared" si="2322"/>
        <v>0.31378373790527925</v>
      </c>
      <c r="Z4295" s="30">
        <f t="shared" si="2323"/>
        <v>1.973349176710236E-3</v>
      </c>
      <c r="AA4295" s="10">
        <f t="shared" si="2327"/>
        <v>159.01075268817203</v>
      </c>
      <c r="AB4295" s="9" t="str">
        <f t="shared" si="2326"/>
        <v>U E</v>
      </c>
      <c r="AC4295" s="28">
        <f t="shared" si="2324"/>
        <v>0.31378373790527925</v>
      </c>
      <c r="AD4295" s="29">
        <f t="shared" si="2325"/>
        <v>1.973349176710236E-3</v>
      </c>
      <c r="AE4295" s="15">
        <f t="shared" si="2328"/>
        <v>159.01075268817203</v>
      </c>
      <c r="AF4295" s="27" t="e">
        <f t="shared" si="2319"/>
        <v>#REF!</v>
      </c>
      <c r="AG4295" s="7" t="e">
        <f t="shared" si="2319"/>
        <v>#REF!</v>
      </c>
      <c r="AH4295" s="17" t="e">
        <f t="shared" si="2329"/>
        <v>#REF!</v>
      </c>
      <c r="AI4295" s="26" t="e">
        <f t="shared" si="2320"/>
        <v>#REF!</v>
      </c>
      <c r="AJ4295" s="22" t="e">
        <f t="shared" si="2320"/>
        <v>#REF!</v>
      </c>
      <c r="AK4295" s="25" t="e">
        <f t="shared" si="2330"/>
        <v>#REF!</v>
      </c>
      <c r="AL4295" s="59">
        <f t="shared" si="2331"/>
        <v>39539</v>
      </c>
      <c r="AM4295" s="2"/>
    </row>
    <row r="4296" spans="1:39" ht="11.25" x14ac:dyDescent="0.2">
      <c r="A4296" s="2" t="s">
        <v>5</v>
      </c>
      <c r="B4296" s="2" t="str">
        <f t="shared" si="2321"/>
        <v>CACY2008</v>
      </c>
      <c r="C4296" s="2" t="s">
        <v>32</v>
      </c>
      <c r="D4296" s="4">
        <v>39538</v>
      </c>
      <c r="G4296" s="69">
        <v>52</v>
      </c>
      <c r="H4296" s="71">
        <v>0.61699999999999999</v>
      </c>
      <c r="I4296" s="76">
        <v>85</v>
      </c>
      <c r="K4296" s="54">
        <f t="shared" si="2333"/>
        <v>0</v>
      </c>
      <c r="T4296" s="53">
        <v>6</v>
      </c>
      <c r="U4296" s="54">
        <v>37</v>
      </c>
      <c r="V4296" s="55">
        <v>5822</v>
      </c>
      <c r="W4296" s="48">
        <f t="shared" si="2332"/>
        <v>2116</v>
      </c>
      <c r="X4296" s="32">
        <v>47128</v>
      </c>
      <c r="Y4296" s="31">
        <f t="shared" si="2322"/>
        <v>0.12353590222373112</v>
      </c>
      <c r="Z4296" s="30">
        <f t="shared" si="2323"/>
        <v>7.8509590901374977E-4</v>
      </c>
      <c r="AA4296" s="10">
        <f t="shared" si="2327"/>
        <v>157.35135135135135</v>
      </c>
      <c r="AB4296" s="9" t="str">
        <f t="shared" si="2326"/>
        <v>U E</v>
      </c>
      <c r="AC4296" s="28">
        <f t="shared" si="2324"/>
        <v>0.12353590222373112</v>
      </c>
      <c r="AD4296" s="29">
        <f t="shared" si="2325"/>
        <v>7.8509590901374977E-4</v>
      </c>
      <c r="AE4296" s="15">
        <f t="shared" si="2328"/>
        <v>157.35135135135135</v>
      </c>
      <c r="AF4296" s="27" t="e">
        <f t="shared" si="2319"/>
        <v>#REF!</v>
      </c>
      <c r="AG4296" s="7" t="e">
        <f t="shared" si="2319"/>
        <v>#REF!</v>
      </c>
      <c r="AH4296" s="17" t="e">
        <f t="shared" si="2329"/>
        <v>#REF!</v>
      </c>
      <c r="AI4296" s="26" t="e">
        <f t="shared" si="2320"/>
        <v>#REF!</v>
      </c>
      <c r="AJ4296" s="22" t="e">
        <f t="shared" si="2320"/>
        <v>#REF!</v>
      </c>
      <c r="AK4296" s="25" t="e">
        <f t="shared" si="2330"/>
        <v>#REF!</v>
      </c>
      <c r="AL4296" s="59">
        <f t="shared" si="2331"/>
        <v>39538</v>
      </c>
      <c r="AM4296" s="2"/>
    </row>
    <row r="4297" spans="1:39" ht="11.25" x14ac:dyDescent="0.2">
      <c r="A4297" s="2" t="s">
        <v>5</v>
      </c>
      <c r="B4297" s="2" t="str">
        <f t="shared" si="2321"/>
        <v>CACY2008</v>
      </c>
      <c r="C4297" s="2" t="s">
        <v>32</v>
      </c>
      <c r="D4297" s="4">
        <v>39537</v>
      </c>
      <c r="K4297" s="54">
        <f t="shared" si="2333"/>
        <v>0</v>
      </c>
      <c r="T4297" s="53">
        <v>4</v>
      </c>
      <c r="U4297" s="54">
        <v>2495</v>
      </c>
      <c r="V4297" s="55">
        <v>349136</v>
      </c>
      <c r="W4297" s="48">
        <f t="shared" si="2332"/>
        <v>2114</v>
      </c>
      <c r="X4297" s="32">
        <v>47128</v>
      </c>
      <c r="Y4297" s="31">
        <f t="shared" si="2322"/>
        <v>7.4082498726871497</v>
      </c>
      <c r="Z4297" s="30">
        <f t="shared" si="2323"/>
        <v>5.29409268375488E-2</v>
      </c>
      <c r="AA4297" s="10">
        <f t="shared" si="2327"/>
        <v>139.93426853707416</v>
      </c>
      <c r="AB4297" s="9" t="str">
        <f t="shared" si="2326"/>
        <v>U E</v>
      </c>
      <c r="AC4297" s="28">
        <f t="shared" si="2324"/>
        <v>7.4082498726871497</v>
      </c>
      <c r="AD4297" s="29">
        <f t="shared" si="2325"/>
        <v>5.29409268375488E-2</v>
      </c>
      <c r="AE4297" s="15">
        <f t="shared" si="2328"/>
        <v>139.93426853707416</v>
      </c>
      <c r="AF4297" s="27" t="e">
        <f t="shared" si="2319"/>
        <v>#REF!</v>
      </c>
      <c r="AG4297" s="7" t="e">
        <f t="shared" si="2319"/>
        <v>#REF!</v>
      </c>
      <c r="AH4297" s="17" t="e">
        <f t="shared" si="2329"/>
        <v>#REF!</v>
      </c>
      <c r="AI4297" s="26" t="e">
        <f t="shared" si="2320"/>
        <v>#REF!</v>
      </c>
      <c r="AJ4297" s="22" t="e">
        <f t="shared" si="2320"/>
        <v>#REF!</v>
      </c>
      <c r="AK4297" s="25" t="e">
        <f t="shared" si="2330"/>
        <v>#REF!</v>
      </c>
      <c r="AL4297" s="59">
        <f t="shared" si="2331"/>
        <v>39537</v>
      </c>
      <c r="AM4297" s="2"/>
    </row>
    <row r="4298" spans="1:39" ht="11.25" x14ac:dyDescent="0.2">
      <c r="A4298" s="2" t="s">
        <v>5</v>
      </c>
      <c r="B4298" s="2" t="str">
        <f t="shared" si="2321"/>
        <v>CACY2008</v>
      </c>
      <c r="C4298" s="2" t="s">
        <v>32</v>
      </c>
      <c r="D4298" s="4">
        <v>39536</v>
      </c>
      <c r="K4298" s="54">
        <f t="shared" si="2333"/>
        <v>0</v>
      </c>
      <c r="T4298" s="53">
        <v>5</v>
      </c>
      <c r="U4298" s="54">
        <v>100</v>
      </c>
      <c r="V4298" s="55">
        <v>9913</v>
      </c>
      <c r="W4298" s="48">
        <f t="shared" si="2332"/>
        <v>2116</v>
      </c>
      <c r="X4298" s="32">
        <v>47128</v>
      </c>
      <c r="Y4298" s="31">
        <f t="shared" si="2322"/>
        <v>0.21034204719062977</v>
      </c>
      <c r="Z4298" s="30">
        <f t="shared" si="2323"/>
        <v>2.1218808351722968E-3</v>
      </c>
      <c r="AA4298" s="10">
        <f t="shared" si="2327"/>
        <v>99.13</v>
      </c>
      <c r="AB4298" s="9" t="str">
        <f t="shared" si="2326"/>
        <v>U E</v>
      </c>
      <c r="AC4298" s="28">
        <f t="shared" si="2324"/>
        <v>0.21034204719062977</v>
      </c>
      <c r="AD4298" s="29">
        <f t="shared" si="2325"/>
        <v>2.1218808351722968E-3</v>
      </c>
      <c r="AE4298" s="15">
        <f t="shared" si="2328"/>
        <v>99.13</v>
      </c>
      <c r="AF4298" s="27" t="e">
        <f t="shared" si="2319"/>
        <v>#REF!</v>
      </c>
      <c r="AG4298" s="7" t="e">
        <f t="shared" si="2319"/>
        <v>#REF!</v>
      </c>
      <c r="AH4298" s="17" t="e">
        <f t="shared" si="2329"/>
        <v>#REF!</v>
      </c>
      <c r="AI4298" s="26" t="e">
        <f t="shared" si="2320"/>
        <v>#REF!</v>
      </c>
      <c r="AJ4298" s="22" t="e">
        <f t="shared" si="2320"/>
        <v>#REF!</v>
      </c>
      <c r="AK4298" s="25" t="e">
        <f t="shared" si="2330"/>
        <v>#REF!</v>
      </c>
      <c r="AL4298" s="59">
        <f t="shared" si="2331"/>
        <v>39536</v>
      </c>
      <c r="AM4298" s="2"/>
    </row>
    <row r="4299" spans="1:39" ht="11.25" x14ac:dyDescent="0.2">
      <c r="A4299" s="2" t="s">
        <v>5</v>
      </c>
      <c r="B4299" s="2" t="str">
        <f t="shared" si="2321"/>
        <v>CACY2008</v>
      </c>
      <c r="C4299" s="2" t="s">
        <v>32</v>
      </c>
      <c r="D4299" s="4">
        <v>39535</v>
      </c>
      <c r="K4299" s="54">
        <f t="shared" si="2333"/>
        <v>0</v>
      </c>
      <c r="T4299" s="53">
        <v>2</v>
      </c>
      <c r="U4299" s="54">
        <v>2</v>
      </c>
      <c r="V4299" s="55">
        <v>578</v>
      </c>
      <c r="W4299" s="48">
        <f t="shared" si="2332"/>
        <v>2118</v>
      </c>
      <c r="X4299" s="32">
        <v>47128</v>
      </c>
      <c r="Y4299" s="31">
        <f t="shared" si="2322"/>
        <v>1.2264471227295876E-2</v>
      </c>
      <c r="Z4299" s="30">
        <f t="shared" si="2323"/>
        <v>4.2437616703445933E-5</v>
      </c>
      <c r="AA4299" s="10">
        <f t="shared" si="2327"/>
        <v>289</v>
      </c>
      <c r="AB4299" s="9" t="str">
        <f t="shared" si="2326"/>
        <v>U E</v>
      </c>
      <c r="AC4299" s="28">
        <f t="shared" si="2324"/>
        <v>1.2264471227295876E-2</v>
      </c>
      <c r="AD4299" s="29">
        <f t="shared" si="2325"/>
        <v>4.2437616703445933E-5</v>
      </c>
      <c r="AE4299" s="15">
        <f t="shared" si="2328"/>
        <v>289</v>
      </c>
      <c r="AF4299" s="27" t="e">
        <f t="shared" si="2319"/>
        <v>#REF!</v>
      </c>
      <c r="AG4299" s="7" t="e">
        <f t="shared" si="2319"/>
        <v>#REF!</v>
      </c>
      <c r="AH4299" s="17" t="e">
        <f t="shared" si="2329"/>
        <v>#REF!</v>
      </c>
      <c r="AI4299" s="26" t="e">
        <f t="shared" si="2320"/>
        <v>#REF!</v>
      </c>
      <c r="AJ4299" s="22" t="e">
        <f t="shared" si="2320"/>
        <v>#REF!</v>
      </c>
      <c r="AK4299" s="25" t="e">
        <f t="shared" si="2330"/>
        <v>#REF!</v>
      </c>
      <c r="AL4299" s="59">
        <f t="shared" si="2331"/>
        <v>39535</v>
      </c>
      <c r="AM4299" s="2"/>
    </row>
    <row r="4300" spans="1:39" ht="11.25" x14ac:dyDescent="0.2">
      <c r="A4300" s="2" t="s">
        <v>5</v>
      </c>
      <c r="B4300" s="2" t="str">
        <f t="shared" si="2321"/>
        <v>CACY2008</v>
      </c>
      <c r="C4300" s="2" t="s">
        <v>32</v>
      </c>
      <c r="D4300" s="4">
        <v>39534</v>
      </c>
      <c r="K4300" s="54">
        <f t="shared" si="2333"/>
        <v>0</v>
      </c>
      <c r="T4300" s="53">
        <v>4</v>
      </c>
      <c r="U4300" s="54">
        <v>41</v>
      </c>
      <c r="V4300" s="55">
        <v>6883</v>
      </c>
      <c r="W4300" s="48">
        <f t="shared" si="2332"/>
        <v>2123</v>
      </c>
      <c r="X4300" s="32">
        <v>47128</v>
      </c>
      <c r="Y4300" s="31">
        <f t="shared" si="2322"/>
        <v>0.14604905788490918</v>
      </c>
      <c r="Z4300" s="30">
        <f t="shared" si="2323"/>
        <v>8.6997114242064167E-4</v>
      </c>
      <c r="AA4300" s="10">
        <f t="shared" si="2327"/>
        <v>167.8780487804878</v>
      </c>
      <c r="AB4300" s="9" t="str">
        <f t="shared" si="2326"/>
        <v>U E</v>
      </c>
      <c r="AC4300" s="28">
        <f t="shared" si="2324"/>
        <v>0.14604905788490918</v>
      </c>
      <c r="AD4300" s="29">
        <f t="shared" si="2325"/>
        <v>8.6997114242064167E-4</v>
      </c>
      <c r="AE4300" s="15">
        <f t="shared" si="2328"/>
        <v>167.8780487804878</v>
      </c>
      <c r="AF4300" s="27" t="e">
        <f t="shared" si="2319"/>
        <v>#REF!</v>
      </c>
      <c r="AG4300" s="7" t="e">
        <f t="shared" si="2319"/>
        <v>#REF!</v>
      </c>
      <c r="AH4300" s="17" t="e">
        <f t="shared" si="2329"/>
        <v>#REF!</v>
      </c>
      <c r="AI4300" s="26" t="e">
        <f t="shared" si="2320"/>
        <v>#REF!</v>
      </c>
      <c r="AJ4300" s="22" t="e">
        <f t="shared" si="2320"/>
        <v>#REF!</v>
      </c>
      <c r="AK4300" s="25" t="e">
        <f t="shared" si="2330"/>
        <v>#REF!</v>
      </c>
      <c r="AL4300" s="59">
        <f t="shared" si="2331"/>
        <v>39534</v>
      </c>
      <c r="AM4300" s="2"/>
    </row>
    <row r="4301" spans="1:39" ht="11.25" x14ac:dyDescent="0.2">
      <c r="A4301" s="2" t="s">
        <v>5</v>
      </c>
      <c r="B4301" s="2" t="str">
        <f t="shared" si="2321"/>
        <v>CACY2008</v>
      </c>
      <c r="C4301" s="2" t="s">
        <v>32</v>
      </c>
      <c r="D4301" s="4">
        <v>39533</v>
      </c>
      <c r="K4301" s="54">
        <f t="shared" si="2333"/>
        <v>0</v>
      </c>
      <c r="T4301" s="53">
        <v>1</v>
      </c>
      <c r="U4301" s="54">
        <v>1989</v>
      </c>
      <c r="V4301" s="55">
        <v>67626</v>
      </c>
      <c r="W4301" s="48">
        <f t="shared" si="2332"/>
        <v>2159</v>
      </c>
      <c r="X4301" s="32">
        <v>47128</v>
      </c>
      <c r="Y4301" s="31">
        <f t="shared" si="2322"/>
        <v>1.4349431335936174</v>
      </c>
      <c r="Z4301" s="30">
        <f t="shared" si="2323"/>
        <v>4.2204209811576979E-2</v>
      </c>
      <c r="AA4301" s="10">
        <f t="shared" si="2327"/>
        <v>34</v>
      </c>
      <c r="AB4301" s="9" t="str">
        <f t="shared" si="2326"/>
        <v>U E</v>
      </c>
      <c r="AC4301" s="28">
        <f t="shared" si="2324"/>
        <v>1.4349431335936174</v>
      </c>
      <c r="AD4301" s="29">
        <f t="shared" si="2325"/>
        <v>4.2204209811576979E-2</v>
      </c>
      <c r="AE4301" s="15">
        <f t="shared" si="2328"/>
        <v>34</v>
      </c>
      <c r="AF4301" s="27" t="e">
        <f t="shared" si="2319"/>
        <v>#REF!</v>
      </c>
      <c r="AG4301" s="7" t="e">
        <f t="shared" si="2319"/>
        <v>#REF!</v>
      </c>
      <c r="AH4301" s="17" t="e">
        <f t="shared" si="2329"/>
        <v>#REF!</v>
      </c>
      <c r="AI4301" s="26" t="e">
        <f t="shared" si="2320"/>
        <v>#REF!</v>
      </c>
      <c r="AJ4301" s="22" t="e">
        <f t="shared" si="2320"/>
        <v>#REF!</v>
      </c>
      <c r="AK4301" s="25" t="e">
        <f t="shared" si="2330"/>
        <v>#REF!</v>
      </c>
      <c r="AL4301" s="59">
        <f t="shared" si="2331"/>
        <v>39533</v>
      </c>
      <c r="AM4301" s="2"/>
    </row>
    <row r="4302" spans="1:39" ht="11.25" x14ac:dyDescent="0.2">
      <c r="A4302" s="2" t="s">
        <v>5</v>
      </c>
      <c r="B4302" s="2" t="str">
        <f t="shared" si="2321"/>
        <v>CACY2008</v>
      </c>
      <c r="C4302" s="2" t="s">
        <v>32</v>
      </c>
      <c r="D4302" s="4">
        <v>39532</v>
      </c>
      <c r="K4302" s="54">
        <f t="shared" si="2333"/>
        <v>0</v>
      </c>
      <c r="T4302" s="53"/>
      <c r="U4302" s="54"/>
      <c r="V4302" s="55"/>
      <c r="W4302" s="48">
        <f t="shared" si="2332"/>
        <v>2166</v>
      </c>
      <c r="X4302" s="32">
        <v>47128</v>
      </c>
      <c r="Y4302" s="31">
        <f t="shared" si="2322"/>
        <v>0</v>
      </c>
      <c r="Z4302" s="30">
        <f t="shared" si="2323"/>
        <v>0</v>
      </c>
      <c r="AA4302" s="10">
        <f t="shared" si="2327"/>
        <v>0</v>
      </c>
      <c r="AB4302" s="9" t="str">
        <f t="shared" si="2326"/>
        <v>U E</v>
      </c>
      <c r="AC4302" s="28">
        <f t="shared" si="2324"/>
        <v>0</v>
      </c>
      <c r="AD4302" s="29">
        <f t="shared" si="2325"/>
        <v>0</v>
      </c>
      <c r="AE4302" s="15">
        <f t="shared" si="2328"/>
        <v>0</v>
      </c>
      <c r="AF4302" s="27" t="e">
        <f t="shared" si="2319"/>
        <v>#REF!</v>
      </c>
      <c r="AG4302" s="7" t="e">
        <f t="shared" si="2319"/>
        <v>#REF!</v>
      </c>
      <c r="AH4302" s="17" t="e">
        <f t="shared" si="2329"/>
        <v>#REF!</v>
      </c>
      <c r="AI4302" s="26" t="e">
        <f t="shared" si="2320"/>
        <v>#REF!</v>
      </c>
      <c r="AJ4302" s="22" t="e">
        <f t="shared" si="2320"/>
        <v>#REF!</v>
      </c>
      <c r="AK4302" s="25" t="e">
        <f t="shared" si="2330"/>
        <v>#REF!</v>
      </c>
      <c r="AL4302" s="59">
        <f t="shared" si="2331"/>
        <v>39532</v>
      </c>
      <c r="AM4302" s="2"/>
    </row>
    <row r="4303" spans="1:39" ht="11.25" x14ac:dyDescent="0.2">
      <c r="A4303" s="2" t="s">
        <v>5</v>
      </c>
      <c r="B4303" s="2" t="str">
        <f t="shared" si="2321"/>
        <v>CACY2008</v>
      </c>
      <c r="C4303" s="2" t="s">
        <v>32</v>
      </c>
      <c r="D4303" s="4">
        <v>39531</v>
      </c>
      <c r="K4303" s="54">
        <f t="shared" si="2333"/>
        <v>0</v>
      </c>
      <c r="T4303" s="53">
        <v>3</v>
      </c>
      <c r="U4303" s="54">
        <v>22</v>
      </c>
      <c r="V4303" s="55">
        <v>6034</v>
      </c>
      <c r="W4303" s="48">
        <f t="shared" si="2332"/>
        <v>2174</v>
      </c>
      <c r="X4303" s="32">
        <v>47128</v>
      </c>
      <c r="Y4303" s="31">
        <f t="shared" si="2322"/>
        <v>0.12803428959429639</v>
      </c>
      <c r="Z4303" s="30">
        <f t="shared" si="2323"/>
        <v>4.6681378373790525E-4</v>
      </c>
      <c r="AA4303" s="10">
        <f t="shared" si="2327"/>
        <v>274.27272727272731</v>
      </c>
      <c r="AB4303" s="9" t="str">
        <f t="shared" si="2326"/>
        <v>U E</v>
      </c>
      <c r="AC4303" s="28">
        <f t="shared" si="2324"/>
        <v>0.12803428959429639</v>
      </c>
      <c r="AD4303" s="29">
        <f t="shared" si="2325"/>
        <v>4.6681378373790525E-4</v>
      </c>
      <c r="AE4303" s="15">
        <f t="shared" si="2328"/>
        <v>274.27272727272731</v>
      </c>
      <c r="AF4303" s="27" t="e">
        <f t="shared" si="2319"/>
        <v>#REF!</v>
      </c>
      <c r="AG4303" s="7" t="e">
        <f t="shared" si="2319"/>
        <v>#REF!</v>
      </c>
      <c r="AH4303" s="17" t="e">
        <f t="shared" si="2329"/>
        <v>#REF!</v>
      </c>
      <c r="AI4303" s="26" t="e">
        <f t="shared" si="2320"/>
        <v>#REF!</v>
      </c>
      <c r="AJ4303" s="22" t="e">
        <f t="shared" si="2320"/>
        <v>#REF!</v>
      </c>
      <c r="AK4303" s="25" t="e">
        <f t="shared" si="2330"/>
        <v>#REF!</v>
      </c>
      <c r="AL4303" s="59">
        <f t="shared" si="2331"/>
        <v>39531</v>
      </c>
      <c r="AM4303" s="2"/>
    </row>
    <row r="4304" spans="1:39" ht="11.25" x14ac:dyDescent="0.2">
      <c r="A4304" s="2" t="s">
        <v>5</v>
      </c>
      <c r="B4304" s="2" t="str">
        <f t="shared" si="2321"/>
        <v>CACY2008</v>
      </c>
      <c r="C4304" s="2" t="s">
        <v>32</v>
      </c>
      <c r="D4304" s="4">
        <v>39530</v>
      </c>
      <c r="K4304" s="54">
        <f t="shared" si="2333"/>
        <v>0</v>
      </c>
      <c r="T4304" s="53">
        <v>1</v>
      </c>
      <c r="U4304" s="54">
        <v>1</v>
      </c>
      <c r="V4304" s="55">
        <v>104</v>
      </c>
      <c r="W4304" s="48">
        <f t="shared" si="2332"/>
        <v>2172</v>
      </c>
      <c r="X4304" s="32">
        <v>47128</v>
      </c>
      <c r="Y4304" s="31">
        <f t="shared" si="2322"/>
        <v>2.2067560685791886E-3</v>
      </c>
      <c r="Z4304" s="30">
        <f t="shared" si="2323"/>
        <v>2.1218808351722967E-5</v>
      </c>
      <c r="AA4304" s="10">
        <f t="shared" si="2327"/>
        <v>104</v>
      </c>
      <c r="AB4304" s="9" t="str">
        <f t="shared" si="2326"/>
        <v>U E</v>
      </c>
      <c r="AC4304" s="28">
        <f t="shared" si="2324"/>
        <v>2.2067560685791886E-3</v>
      </c>
      <c r="AD4304" s="29">
        <f t="shared" si="2325"/>
        <v>2.1218808351722967E-5</v>
      </c>
      <c r="AE4304" s="15">
        <f t="shared" si="2328"/>
        <v>104</v>
      </c>
      <c r="AF4304" s="27" t="e">
        <f t="shared" si="2319"/>
        <v>#REF!</v>
      </c>
      <c r="AG4304" s="7" t="e">
        <f t="shared" si="2319"/>
        <v>#REF!</v>
      </c>
      <c r="AH4304" s="17" t="e">
        <f t="shared" si="2329"/>
        <v>#REF!</v>
      </c>
      <c r="AI4304" s="26" t="e">
        <f t="shared" si="2320"/>
        <v>#REF!</v>
      </c>
      <c r="AJ4304" s="22" t="e">
        <f t="shared" si="2320"/>
        <v>#REF!</v>
      </c>
      <c r="AK4304" s="25" t="e">
        <f t="shared" si="2330"/>
        <v>#REF!</v>
      </c>
      <c r="AL4304" s="59">
        <f t="shared" si="2331"/>
        <v>39530</v>
      </c>
      <c r="AM4304" s="2"/>
    </row>
    <row r="4305" spans="1:39" ht="11.25" x14ac:dyDescent="0.2">
      <c r="A4305" s="2" t="s">
        <v>5</v>
      </c>
      <c r="B4305" s="2" t="str">
        <f t="shared" si="2321"/>
        <v>CACY2008</v>
      </c>
      <c r="C4305" s="2" t="s">
        <v>32</v>
      </c>
      <c r="D4305" s="4">
        <v>39529</v>
      </c>
      <c r="K4305" s="54">
        <f t="shared" si="2333"/>
        <v>0</v>
      </c>
      <c r="T4305" s="53">
        <v>2</v>
      </c>
      <c r="U4305" s="54">
        <v>2</v>
      </c>
      <c r="V4305" s="55">
        <v>226</v>
      </c>
      <c r="W4305" s="48">
        <f t="shared" si="2332"/>
        <v>2172</v>
      </c>
      <c r="X4305" s="32">
        <v>47128</v>
      </c>
      <c r="Y4305" s="31">
        <f t="shared" si="2322"/>
        <v>4.7954506874893906E-3</v>
      </c>
      <c r="Z4305" s="30">
        <f t="shared" si="2323"/>
        <v>4.2437616703445933E-5</v>
      </c>
      <c r="AA4305" s="10">
        <f t="shared" si="2327"/>
        <v>113</v>
      </c>
      <c r="AB4305" s="9" t="str">
        <f t="shared" si="2326"/>
        <v>U E</v>
      </c>
      <c r="AC4305" s="28">
        <f t="shared" si="2324"/>
        <v>4.7954506874893906E-3</v>
      </c>
      <c r="AD4305" s="29">
        <f t="shared" si="2325"/>
        <v>4.2437616703445933E-5</v>
      </c>
      <c r="AE4305" s="15">
        <f t="shared" si="2328"/>
        <v>113</v>
      </c>
      <c r="AF4305" s="27" t="e">
        <f t="shared" si="2319"/>
        <v>#REF!</v>
      </c>
      <c r="AG4305" s="7" t="e">
        <f t="shared" si="2319"/>
        <v>#REF!</v>
      </c>
      <c r="AH4305" s="17" t="e">
        <f t="shared" si="2329"/>
        <v>#REF!</v>
      </c>
      <c r="AI4305" s="26" t="e">
        <f t="shared" si="2320"/>
        <v>#REF!</v>
      </c>
      <c r="AJ4305" s="22" t="e">
        <f t="shared" si="2320"/>
        <v>#REF!</v>
      </c>
      <c r="AK4305" s="25" t="e">
        <f t="shared" si="2330"/>
        <v>#REF!</v>
      </c>
      <c r="AL4305" s="59">
        <f t="shared" si="2331"/>
        <v>39529</v>
      </c>
      <c r="AM4305" s="2"/>
    </row>
    <row r="4306" spans="1:39" ht="11.25" x14ac:dyDescent="0.2">
      <c r="A4306" s="2" t="s">
        <v>5</v>
      </c>
      <c r="B4306" s="2" t="str">
        <f t="shared" si="2321"/>
        <v>CACY2008</v>
      </c>
      <c r="C4306" s="2" t="s">
        <v>32</v>
      </c>
      <c r="D4306" s="4">
        <v>39528</v>
      </c>
      <c r="K4306" s="54">
        <f t="shared" si="2333"/>
        <v>0</v>
      </c>
      <c r="T4306" s="53">
        <v>1</v>
      </c>
      <c r="U4306" s="54">
        <v>221</v>
      </c>
      <c r="V4306" s="55">
        <v>60156</v>
      </c>
      <c r="W4306" s="48">
        <f t="shared" si="2332"/>
        <v>2172</v>
      </c>
      <c r="X4306" s="32">
        <v>47128</v>
      </c>
      <c r="Y4306" s="31">
        <f t="shared" si="2322"/>
        <v>1.2764386352062469</v>
      </c>
      <c r="Z4306" s="30">
        <f t="shared" si="2323"/>
        <v>4.6893566457307757E-3</v>
      </c>
      <c r="AA4306" s="10">
        <f t="shared" si="2327"/>
        <v>272.19909502262448</v>
      </c>
      <c r="AB4306" s="9" t="str">
        <f t="shared" si="2326"/>
        <v>U E</v>
      </c>
      <c r="AC4306" s="28">
        <f t="shared" si="2324"/>
        <v>1.2764386352062469</v>
      </c>
      <c r="AD4306" s="29">
        <f t="shared" si="2325"/>
        <v>4.6893566457307757E-3</v>
      </c>
      <c r="AE4306" s="15">
        <f t="shared" si="2328"/>
        <v>272.19909502262448</v>
      </c>
      <c r="AF4306" s="27" t="e">
        <f t="shared" si="2319"/>
        <v>#REF!</v>
      </c>
      <c r="AG4306" s="7" t="e">
        <f t="shared" si="2319"/>
        <v>#REF!</v>
      </c>
      <c r="AH4306" s="17" t="e">
        <f t="shared" si="2329"/>
        <v>#REF!</v>
      </c>
      <c r="AI4306" s="26" t="e">
        <f t="shared" si="2320"/>
        <v>#REF!</v>
      </c>
      <c r="AJ4306" s="22" t="e">
        <f t="shared" si="2320"/>
        <v>#REF!</v>
      </c>
      <c r="AK4306" s="25" t="e">
        <f t="shared" si="2330"/>
        <v>#REF!</v>
      </c>
      <c r="AL4306" s="59">
        <f t="shared" si="2331"/>
        <v>39528</v>
      </c>
      <c r="AM4306" s="2"/>
    </row>
    <row r="4307" spans="1:39" ht="11.25" x14ac:dyDescent="0.2">
      <c r="A4307" s="2" t="s">
        <v>5</v>
      </c>
      <c r="B4307" s="2" t="str">
        <f t="shared" si="2321"/>
        <v>CACY2008</v>
      </c>
      <c r="C4307" s="2" t="s">
        <v>32</v>
      </c>
      <c r="D4307" s="4">
        <v>39527</v>
      </c>
      <c r="K4307" s="54">
        <f t="shared" si="2333"/>
        <v>0</v>
      </c>
      <c r="T4307" s="53">
        <v>4</v>
      </c>
      <c r="U4307" s="54">
        <v>9</v>
      </c>
      <c r="V4307" s="55">
        <v>523</v>
      </c>
      <c r="W4307" s="48">
        <f t="shared" si="2332"/>
        <v>2177</v>
      </c>
      <c r="X4307" s="32">
        <v>47128</v>
      </c>
      <c r="Y4307" s="31">
        <f t="shared" si="2322"/>
        <v>1.1097436767951111E-2</v>
      </c>
      <c r="Z4307" s="30">
        <f t="shared" si="2323"/>
        <v>1.9096927516550671E-4</v>
      </c>
      <c r="AA4307" s="10">
        <f t="shared" si="2327"/>
        <v>58.111111111111107</v>
      </c>
      <c r="AB4307" s="9" t="str">
        <f t="shared" si="2326"/>
        <v>U E</v>
      </c>
      <c r="AC4307" s="28">
        <f t="shared" si="2324"/>
        <v>1.1097436767951111E-2</v>
      </c>
      <c r="AD4307" s="29">
        <f t="shared" si="2325"/>
        <v>1.9096927516550671E-4</v>
      </c>
      <c r="AE4307" s="15">
        <f t="shared" si="2328"/>
        <v>58.111111111111107</v>
      </c>
      <c r="AF4307" s="27" t="e">
        <f t="shared" si="2319"/>
        <v>#REF!</v>
      </c>
      <c r="AG4307" s="7" t="e">
        <f t="shared" si="2319"/>
        <v>#REF!</v>
      </c>
      <c r="AH4307" s="17" t="e">
        <f t="shared" si="2329"/>
        <v>#REF!</v>
      </c>
      <c r="AI4307" s="26" t="e">
        <f t="shared" si="2320"/>
        <v>#REF!</v>
      </c>
      <c r="AJ4307" s="22" t="e">
        <f t="shared" si="2320"/>
        <v>#REF!</v>
      </c>
      <c r="AK4307" s="25" t="e">
        <f t="shared" si="2330"/>
        <v>#REF!</v>
      </c>
      <c r="AL4307" s="59">
        <f t="shared" si="2331"/>
        <v>39527</v>
      </c>
      <c r="AM4307" s="2"/>
    </row>
    <row r="4308" spans="1:39" ht="11.25" x14ac:dyDescent="0.2">
      <c r="A4308" s="2" t="s">
        <v>5</v>
      </c>
      <c r="B4308" s="2" t="str">
        <f t="shared" si="2321"/>
        <v>CACY2008</v>
      </c>
      <c r="C4308" s="2" t="s">
        <v>32</v>
      </c>
      <c r="D4308" s="4">
        <v>39526</v>
      </c>
      <c r="K4308" s="54">
        <f t="shared" si="2333"/>
        <v>0</v>
      </c>
      <c r="T4308" s="53">
        <v>1</v>
      </c>
      <c r="U4308" s="54">
        <v>187</v>
      </c>
      <c r="V4308" s="55">
        <v>51427</v>
      </c>
      <c r="W4308" s="48">
        <f t="shared" si="2332"/>
        <v>2175</v>
      </c>
      <c r="X4308" s="32">
        <v>47128</v>
      </c>
      <c r="Y4308" s="31">
        <f t="shared" si="2322"/>
        <v>1.0912196571040571</v>
      </c>
      <c r="Z4308" s="30">
        <f t="shared" si="2323"/>
        <v>3.9679171617721951E-3</v>
      </c>
      <c r="AA4308" s="10">
        <f t="shared" si="2327"/>
        <v>275.01069518716577</v>
      </c>
      <c r="AB4308" s="9" t="str">
        <f t="shared" si="2326"/>
        <v>U E</v>
      </c>
      <c r="AC4308" s="28">
        <f t="shared" si="2324"/>
        <v>1.0912196571040571</v>
      </c>
      <c r="AD4308" s="29">
        <f t="shared" si="2325"/>
        <v>3.9679171617721951E-3</v>
      </c>
      <c r="AE4308" s="15">
        <f t="shared" si="2328"/>
        <v>275.01069518716577</v>
      </c>
      <c r="AF4308" s="27" t="e">
        <f t="shared" si="2319"/>
        <v>#REF!</v>
      </c>
      <c r="AG4308" s="7" t="e">
        <f t="shared" si="2319"/>
        <v>#REF!</v>
      </c>
      <c r="AH4308" s="17" t="e">
        <f t="shared" si="2329"/>
        <v>#REF!</v>
      </c>
      <c r="AI4308" s="26" t="e">
        <f t="shared" si="2320"/>
        <v>#REF!</v>
      </c>
      <c r="AJ4308" s="22" t="e">
        <f t="shared" si="2320"/>
        <v>#REF!</v>
      </c>
      <c r="AK4308" s="25" t="e">
        <f t="shared" si="2330"/>
        <v>#REF!</v>
      </c>
      <c r="AL4308" s="59">
        <f t="shared" si="2331"/>
        <v>39526</v>
      </c>
      <c r="AM4308" s="2"/>
    </row>
    <row r="4309" spans="1:39" ht="11.25" x14ac:dyDescent="0.2">
      <c r="A4309" s="2" t="s">
        <v>5</v>
      </c>
      <c r="B4309" s="2" t="str">
        <f t="shared" si="2321"/>
        <v>CACY2008</v>
      </c>
      <c r="C4309" s="2" t="s">
        <v>32</v>
      </c>
      <c r="D4309" s="4">
        <v>39525</v>
      </c>
      <c r="K4309" s="54">
        <f t="shared" si="2333"/>
        <v>0</v>
      </c>
      <c r="T4309" s="53">
        <v>2</v>
      </c>
      <c r="U4309" s="54">
        <v>35</v>
      </c>
      <c r="V4309" s="55">
        <v>1621</v>
      </c>
      <c r="W4309" s="48">
        <f t="shared" si="2332"/>
        <v>2176</v>
      </c>
      <c r="X4309" s="32">
        <v>47128</v>
      </c>
      <c r="Y4309" s="31">
        <f t="shared" si="2322"/>
        <v>3.4395688338142931E-2</v>
      </c>
      <c r="Z4309" s="30">
        <f t="shared" si="2323"/>
        <v>7.4265829231030388E-4</v>
      </c>
      <c r="AA4309" s="10">
        <f t="shared" si="2327"/>
        <v>46.314285714285717</v>
      </c>
      <c r="AB4309" s="9" t="str">
        <f t="shared" si="2326"/>
        <v>U E</v>
      </c>
      <c r="AC4309" s="28">
        <f t="shared" si="2324"/>
        <v>3.4395688338142931E-2</v>
      </c>
      <c r="AD4309" s="29">
        <f t="shared" si="2325"/>
        <v>7.4265829231030388E-4</v>
      </c>
      <c r="AE4309" s="15">
        <f t="shared" si="2328"/>
        <v>46.314285714285717</v>
      </c>
      <c r="AF4309" s="27" t="e">
        <f t="shared" si="2319"/>
        <v>#REF!</v>
      </c>
      <c r="AG4309" s="7" t="e">
        <f t="shared" si="2319"/>
        <v>#REF!</v>
      </c>
      <c r="AH4309" s="17" t="e">
        <f t="shared" si="2329"/>
        <v>#REF!</v>
      </c>
      <c r="AI4309" s="26" t="e">
        <f t="shared" si="2320"/>
        <v>#REF!</v>
      </c>
      <c r="AJ4309" s="22" t="e">
        <f t="shared" si="2320"/>
        <v>#REF!</v>
      </c>
      <c r="AK4309" s="25" t="e">
        <f t="shared" si="2330"/>
        <v>#REF!</v>
      </c>
      <c r="AL4309" s="59">
        <f t="shared" si="2331"/>
        <v>39525</v>
      </c>
      <c r="AM4309" s="2"/>
    </row>
    <row r="4310" spans="1:39" ht="11.25" x14ac:dyDescent="0.2">
      <c r="A4310" s="2" t="s">
        <v>5</v>
      </c>
      <c r="B4310" s="2" t="str">
        <f t="shared" si="2321"/>
        <v>CACY2008</v>
      </c>
      <c r="C4310" s="2" t="s">
        <v>32</v>
      </c>
      <c r="D4310" s="4">
        <v>39524</v>
      </c>
      <c r="K4310" s="54">
        <f t="shared" si="2333"/>
        <v>0</v>
      </c>
      <c r="T4310" s="53">
        <v>2</v>
      </c>
      <c r="U4310" s="54">
        <v>4</v>
      </c>
      <c r="V4310" s="55">
        <v>1488</v>
      </c>
      <c r="W4310" s="48">
        <f t="shared" si="2332"/>
        <v>2174</v>
      </c>
      <c r="X4310" s="32">
        <v>47128</v>
      </c>
      <c r="Y4310" s="31">
        <f t="shared" si="2322"/>
        <v>3.1573586827363775E-2</v>
      </c>
      <c r="Z4310" s="30">
        <f t="shared" si="2323"/>
        <v>8.4875233406891867E-5</v>
      </c>
      <c r="AA4310" s="10">
        <f t="shared" si="2327"/>
        <v>372</v>
      </c>
      <c r="AB4310" s="9" t="str">
        <f t="shared" si="2326"/>
        <v>U E</v>
      </c>
      <c r="AC4310" s="28">
        <f t="shared" si="2324"/>
        <v>3.1573586827363775E-2</v>
      </c>
      <c r="AD4310" s="29">
        <f t="shared" si="2325"/>
        <v>8.4875233406891867E-5</v>
      </c>
      <c r="AE4310" s="15">
        <f t="shared" si="2328"/>
        <v>372</v>
      </c>
      <c r="AF4310" s="27" t="e">
        <f t="shared" si="2319"/>
        <v>#REF!</v>
      </c>
      <c r="AG4310" s="7" t="e">
        <f t="shared" si="2319"/>
        <v>#REF!</v>
      </c>
      <c r="AH4310" s="17" t="e">
        <f t="shared" si="2329"/>
        <v>#REF!</v>
      </c>
      <c r="AI4310" s="26" t="e">
        <f t="shared" si="2320"/>
        <v>#REF!</v>
      </c>
      <c r="AJ4310" s="22" t="e">
        <f t="shared" si="2320"/>
        <v>#REF!</v>
      </c>
      <c r="AK4310" s="25" t="e">
        <f t="shared" si="2330"/>
        <v>#REF!</v>
      </c>
      <c r="AL4310" s="59">
        <f t="shared" si="2331"/>
        <v>39524</v>
      </c>
      <c r="AM4310" s="2"/>
    </row>
    <row r="4311" spans="1:39" ht="11.25" x14ac:dyDescent="0.2">
      <c r="A4311" s="2" t="s">
        <v>5</v>
      </c>
      <c r="B4311" s="2" t="str">
        <f t="shared" si="2321"/>
        <v>CACY2008</v>
      </c>
      <c r="C4311" s="2" t="s">
        <v>32</v>
      </c>
      <c r="D4311" s="4">
        <v>39523</v>
      </c>
      <c r="K4311" s="54">
        <f t="shared" si="2333"/>
        <v>0</v>
      </c>
      <c r="T4311" s="53">
        <v>2</v>
      </c>
      <c r="U4311" s="54">
        <v>5</v>
      </c>
      <c r="V4311" s="55">
        <v>324</v>
      </c>
      <c r="W4311" s="48">
        <f t="shared" si="2332"/>
        <v>2181</v>
      </c>
      <c r="X4311" s="32">
        <v>47128</v>
      </c>
      <c r="Y4311" s="31">
        <f t="shared" si="2322"/>
        <v>6.8748939059582416E-3</v>
      </c>
      <c r="Z4311" s="30">
        <f t="shared" si="2323"/>
        <v>1.0609404175861484E-4</v>
      </c>
      <c r="AA4311" s="10">
        <f t="shared" si="2327"/>
        <v>64.8</v>
      </c>
      <c r="AB4311" s="9" t="str">
        <f t="shared" si="2326"/>
        <v>U E</v>
      </c>
      <c r="AC4311" s="28">
        <f t="shared" si="2324"/>
        <v>6.8748939059582416E-3</v>
      </c>
      <c r="AD4311" s="29">
        <f t="shared" si="2325"/>
        <v>1.0609404175861484E-4</v>
      </c>
      <c r="AE4311" s="15">
        <f t="shared" si="2328"/>
        <v>64.8</v>
      </c>
      <c r="AF4311" s="27" t="e">
        <f t="shared" si="2319"/>
        <v>#REF!</v>
      </c>
      <c r="AG4311" s="7" t="e">
        <f t="shared" si="2319"/>
        <v>#REF!</v>
      </c>
      <c r="AH4311" s="17" t="e">
        <f t="shared" si="2329"/>
        <v>#REF!</v>
      </c>
      <c r="AI4311" s="26" t="e">
        <f t="shared" si="2320"/>
        <v>#REF!</v>
      </c>
      <c r="AJ4311" s="22" t="e">
        <f t="shared" si="2320"/>
        <v>#REF!</v>
      </c>
      <c r="AK4311" s="25" t="e">
        <f t="shared" si="2330"/>
        <v>#REF!</v>
      </c>
      <c r="AL4311" s="59">
        <f t="shared" si="2331"/>
        <v>39523</v>
      </c>
      <c r="AM4311" s="2"/>
    </row>
    <row r="4312" spans="1:39" ht="11.25" x14ac:dyDescent="0.2">
      <c r="A4312" s="2" t="s">
        <v>5</v>
      </c>
      <c r="B4312" s="2" t="str">
        <f t="shared" si="2321"/>
        <v>CACY2008</v>
      </c>
      <c r="C4312" s="2" t="s">
        <v>32</v>
      </c>
      <c r="D4312" s="4">
        <v>39522</v>
      </c>
      <c r="K4312" s="54">
        <f t="shared" si="2333"/>
        <v>0</v>
      </c>
      <c r="T4312" s="53">
        <v>6</v>
      </c>
      <c r="U4312" s="54">
        <v>695</v>
      </c>
      <c r="V4312" s="55">
        <v>82945</v>
      </c>
      <c r="W4312" s="48">
        <f t="shared" si="2332"/>
        <v>2204</v>
      </c>
      <c r="X4312" s="32">
        <v>47128</v>
      </c>
      <c r="Y4312" s="31">
        <f t="shared" si="2322"/>
        <v>1.7599940587336615</v>
      </c>
      <c r="Z4312" s="30">
        <f t="shared" si="2323"/>
        <v>1.4747071804447462E-2</v>
      </c>
      <c r="AA4312" s="10">
        <f t="shared" si="2327"/>
        <v>119.34532374100719</v>
      </c>
      <c r="AB4312" s="9" t="str">
        <f t="shared" si="2326"/>
        <v>U E</v>
      </c>
      <c r="AC4312" s="28">
        <f t="shared" si="2324"/>
        <v>1.7599940587336615</v>
      </c>
      <c r="AD4312" s="29">
        <f t="shared" si="2325"/>
        <v>1.4747071804447462E-2</v>
      </c>
      <c r="AE4312" s="15">
        <f t="shared" si="2328"/>
        <v>119.34532374100719</v>
      </c>
      <c r="AF4312" s="27" t="e">
        <f t="shared" si="2319"/>
        <v>#REF!</v>
      </c>
      <c r="AG4312" s="7" t="e">
        <f t="shared" si="2319"/>
        <v>#REF!</v>
      </c>
      <c r="AH4312" s="17" t="e">
        <f t="shared" si="2329"/>
        <v>#REF!</v>
      </c>
      <c r="AI4312" s="26" t="e">
        <f t="shared" si="2320"/>
        <v>#REF!</v>
      </c>
      <c r="AJ4312" s="22" t="e">
        <f t="shared" si="2320"/>
        <v>#REF!</v>
      </c>
      <c r="AK4312" s="25" t="e">
        <f t="shared" si="2330"/>
        <v>#REF!</v>
      </c>
      <c r="AL4312" s="59">
        <f t="shared" si="2331"/>
        <v>39522</v>
      </c>
      <c r="AM4312" s="2"/>
    </row>
    <row r="4313" spans="1:39" ht="11.25" x14ac:dyDescent="0.2">
      <c r="A4313" s="2" t="s">
        <v>5</v>
      </c>
      <c r="B4313" s="2" t="str">
        <f t="shared" si="2321"/>
        <v>CACY2008</v>
      </c>
      <c r="C4313" s="2" t="s">
        <v>32</v>
      </c>
      <c r="D4313" s="4">
        <v>39521</v>
      </c>
      <c r="K4313" s="54">
        <f t="shared" si="2333"/>
        <v>0</v>
      </c>
      <c r="T4313" s="53">
        <v>3</v>
      </c>
      <c r="U4313" s="54">
        <v>5</v>
      </c>
      <c r="V4313" s="55">
        <v>910</v>
      </c>
      <c r="W4313" s="48">
        <f t="shared" si="2332"/>
        <v>2203</v>
      </c>
      <c r="X4313" s="32">
        <v>47128</v>
      </c>
      <c r="Y4313" s="31">
        <f t="shared" si="2322"/>
        <v>1.93091156000679E-2</v>
      </c>
      <c r="Z4313" s="30">
        <f t="shared" si="2323"/>
        <v>1.0609404175861484E-4</v>
      </c>
      <c r="AA4313" s="10">
        <f t="shared" si="2327"/>
        <v>182</v>
      </c>
      <c r="AB4313" s="9" t="str">
        <f t="shared" si="2326"/>
        <v>U E</v>
      </c>
      <c r="AC4313" s="28">
        <f t="shared" si="2324"/>
        <v>1.93091156000679E-2</v>
      </c>
      <c r="AD4313" s="29">
        <f t="shared" si="2325"/>
        <v>1.0609404175861484E-4</v>
      </c>
      <c r="AE4313" s="15">
        <f t="shared" si="2328"/>
        <v>182</v>
      </c>
      <c r="AF4313" s="27" t="e">
        <f t="shared" si="2319"/>
        <v>#REF!</v>
      </c>
      <c r="AG4313" s="7" t="e">
        <f t="shared" si="2319"/>
        <v>#REF!</v>
      </c>
      <c r="AH4313" s="17" t="e">
        <f t="shared" si="2329"/>
        <v>#REF!</v>
      </c>
      <c r="AI4313" s="26" t="e">
        <f t="shared" si="2320"/>
        <v>#REF!</v>
      </c>
      <c r="AJ4313" s="22" t="e">
        <f t="shared" si="2320"/>
        <v>#REF!</v>
      </c>
      <c r="AK4313" s="25" t="e">
        <f t="shared" si="2330"/>
        <v>#REF!</v>
      </c>
      <c r="AL4313" s="59">
        <f t="shared" si="2331"/>
        <v>39521</v>
      </c>
      <c r="AM4313" s="2"/>
    </row>
    <row r="4314" spans="1:39" ht="11.25" x14ac:dyDescent="0.2">
      <c r="A4314" s="2" t="s">
        <v>5</v>
      </c>
      <c r="B4314" s="2" t="str">
        <f t="shared" si="2321"/>
        <v>CACY2008</v>
      </c>
      <c r="C4314" s="2" t="s">
        <v>32</v>
      </c>
      <c r="D4314" s="4">
        <v>39520</v>
      </c>
      <c r="K4314" s="54">
        <f t="shared" si="2333"/>
        <v>0</v>
      </c>
      <c r="T4314" s="53">
        <v>2</v>
      </c>
      <c r="U4314" s="54">
        <v>24</v>
      </c>
      <c r="V4314" s="55">
        <v>2985</v>
      </c>
      <c r="W4314" s="48">
        <f t="shared" si="2332"/>
        <v>2206</v>
      </c>
      <c r="X4314" s="32">
        <v>47128</v>
      </c>
      <c r="Y4314" s="31">
        <f t="shared" si="2322"/>
        <v>6.3338142929893052E-2</v>
      </c>
      <c r="Z4314" s="30">
        <f t="shared" si="2323"/>
        <v>5.0925140044135125E-4</v>
      </c>
      <c r="AA4314" s="10">
        <f t="shared" si="2327"/>
        <v>124.37499999999999</v>
      </c>
      <c r="AB4314" s="9" t="str">
        <f t="shared" si="2326"/>
        <v>U E</v>
      </c>
      <c r="AC4314" s="28">
        <f t="shared" si="2324"/>
        <v>6.3338142929893052E-2</v>
      </c>
      <c r="AD4314" s="29">
        <f t="shared" si="2325"/>
        <v>5.0925140044135125E-4</v>
      </c>
      <c r="AE4314" s="15">
        <f t="shared" si="2328"/>
        <v>124.37499999999999</v>
      </c>
      <c r="AF4314" s="27" t="e">
        <f t="shared" si="2319"/>
        <v>#REF!</v>
      </c>
      <c r="AG4314" s="7" t="e">
        <f t="shared" si="2319"/>
        <v>#REF!</v>
      </c>
      <c r="AH4314" s="17" t="e">
        <f t="shared" si="2329"/>
        <v>#REF!</v>
      </c>
      <c r="AI4314" s="26" t="e">
        <f t="shared" si="2320"/>
        <v>#REF!</v>
      </c>
      <c r="AJ4314" s="22" t="e">
        <f t="shared" si="2320"/>
        <v>#REF!</v>
      </c>
      <c r="AK4314" s="25" t="e">
        <f t="shared" si="2330"/>
        <v>#REF!</v>
      </c>
      <c r="AL4314" s="59">
        <f t="shared" si="2331"/>
        <v>39520</v>
      </c>
      <c r="AM4314" s="2"/>
    </row>
    <row r="4315" spans="1:39" ht="11.25" x14ac:dyDescent="0.2">
      <c r="A4315" s="2" t="s">
        <v>5</v>
      </c>
      <c r="B4315" s="2" t="str">
        <f t="shared" si="2321"/>
        <v>CACY2008</v>
      </c>
      <c r="C4315" s="2" t="s">
        <v>32</v>
      </c>
      <c r="D4315" s="4">
        <v>39519</v>
      </c>
      <c r="K4315" s="54">
        <f t="shared" si="2333"/>
        <v>0</v>
      </c>
      <c r="T4315" s="53">
        <v>7</v>
      </c>
      <c r="U4315" s="54">
        <v>34</v>
      </c>
      <c r="V4315" s="55">
        <v>4108</v>
      </c>
      <c r="W4315" s="48">
        <f t="shared" si="2332"/>
        <v>2206</v>
      </c>
      <c r="X4315" s="32">
        <v>47128</v>
      </c>
      <c r="Y4315" s="31">
        <f t="shared" si="2322"/>
        <v>8.7166864708877953E-2</v>
      </c>
      <c r="Z4315" s="30">
        <f t="shared" si="2323"/>
        <v>7.2143948395858094E-4</v>
      </c>
      <c r="AA4315" s="10">
        <f t="shared" si="2327"/>
        <v>120.8235294117647</v>
      </c>
      <c r="AB4315" s="9" t="str">
        <f t="shared" si="2326"/>
        <v>U E</v>
      </c>
      <c r="AC4315" s="28">
        <f t="shared" si="2324"/>
        <v>8.7166864708877953E-2</v>
      </c>
      <c r="AD4315" s="29">
        <f t="shared" si="2325"/>
        <v>7.2143948395858094E-4</v>
      </c>
      <c r="AE4315" s="15">
        <f t="shared" si="2328"/>
        <v>120.8235294117647</v>
      </c>
      <c r="AF4315" s="27" t="e">
        <f t="shared" si="2319"/>
        <v>#REF!</v>
      </c>
      <c r="AG4315" s="7" t="e">
        <f t="shared" si="2319"/>
        <v>#REF!</v>
      </c>
      <c r="AH4315" s="17" t="e">
        <f t="shared" si="2329"/>
        <v>#REF!</v>
      </c>
      <c r="AI4315" s="26" t="e">
        <f t="shared" si="2320"/>
        <v>#REF!</v>
      </c>
      <c r="AJ4315" s="22" t="e">
        <f t="shared" si="2320"/>
        <v>#REF!</v>
      </c>
      <c r="AK4315" s="25" t="e">
        <f t="shared" si="2330"/>
        <v>#REF!</v>
      </c>
      <c r="AL4315" s="59">
        <f t="shared" si="2331"/>
        <v>39519</v>
      </c>
      <c r="AM4315" s="2"/>
    </row>
    <row r="4316" spans="1:39" ht="11.25" x14ac:dyDescent="0.2">
      <c r="A4316" s="2" t="s">
        <v>5</v>
      </c>
      <c r="B4316" s="2" t="str">
        <f t="shared" si="2321"/>
        <v>CACY2008</v>
      </c>
      <c r="C4316" s="2" t="s">
        <v>32</v>
      </c>
      <c r="D4316" s="4">
        <v>39518</v>
      </c>
      <c r="K4316" s="54">
        <f t="shared" si="2333"/>
        <v>0</v>
      </c>
      <c r="T4316" s="53">
        <v>2</v>
      </c>
      <c r="U4316" s="54">
        <v>5</v>
      </c>
      <c r="V4316" s="55">
        <v>322</v>
      </c>
      <c r="W4316" s="48">
        <f t="shared" si="2332"/>
        <v>2203</v>
      </c>
      <c r="X4316" s="32">
        <v>47128</v>
      </c>
      <c r="Y4316" s="31">
        <f t="shared" si="2322"/>
        <v>6.8324562892547952E-3</v>
      </c>
      <c r="Z4316" s="30">
        <f t="shared" si="2323"/>
        <v>1.0609404175861484E-4</v>
      </c>
      <c r="AA4316" s="10">
        <f t="shared" si="2327"/>
        <v>64.399999999999991</v>
      </c>
      <c r="AB4316" s="9" t="str">
        <f t="shared" si="2326"/>
        <v>U E</v>
      </c>
      <c r="AC4316" s="28">
        <f t="shared" si="2324"/>
        <v>6.8324562892547952E-3</v>
      </c>
      <c r="AD4316" s="29">
        <f t="shared" si="2325"/>
        <v>1.0609404175861484E-4</v>
      </c>
      <c r="AE4316" s="15">
        <f t="shared" si="2328"/>
        <v>64.399999999999991</v>
      </c>
      <c r="AF4316" s="27" t="e">
        <f t="shared" si="2319"/>
        <v>#REF!</v>
      </c>
      <c r="AG4316" s="7" t="e">
        <f t="shared" si="2319"/>
        <v>#REF!</v>
      </c>
      <c r="AH4316" s="17" t="e">
        <f t="shared" si="2329"/>
        <v>#REF!</v>
      </c>
      <c r="AI4316" s="26" t="e">
        <f t="shared" si="2320"/>
        <v>#REF!</v>
      </c>
      <c r="AJ4316" s="22" t="e">
        <f t="shared" si="2320"/>
        <v>#REF!</v>
      </c>
      <c r="AK4316" s="25" t="e">
        <f t="shared" si="2330"/>
        <v>#REF!</v>
      </c>
      <c r="AL4316" s="59">
        <f t="shared" si="2331"/>
        <v>39518</v>
      </c>
      <c r="AM4316" s="2"/>
    </row>
    <row r="4317" spans="1:39" ht="11.25" x14ac:dyDescent="0.2">
      <c r="A4317" s="2" t="s">
        <v>5</v>
      </c>
      <c r="B4317" s="2" t="str">
        <f t="shared" si="2321"/>
        <v>CACY2008</v>
      </c>
      <c r="C4317" s="2" t="s">
        <v>32</v>
      </c>
      <c r="D4317" s="4">
        <v>39517</v>
      </c>
      <c r="K4317" s="54">
        <f t="shared" si="2333"/>
        <v>0</v>
      </c>
      <c r="T4317" s="53">
        <v>5</v>
      </c>
      <c r="U4317" s="54">
        <v>641</v>
      </c>
      <c r="V4317" s="55">
        <v>104330</v>
      </c>
      <c r="W4317" s="48">
        <f t="shared" si="2332"/>
        <v>2203</v>
      </c>
      <c r="X4317" s="32">
        <v>47128</v>
      </c>
      <c r="Y4317" s="31">
        <f t="shared" si="2322"/>
        <v>2.2137582753352572</v>
      </c>
      <c r="Z4317" s="30">
        <f t="shared" si="2323"/>
        <v>1.3601256153454422E-2</v>
      </c>
      <c r="AA4317" s="10">
        <f t="shared" si="2327"/>
        <v>162.76131045241809</v>
      </c>
      <c r="AB4317" s="9" t="str">
        <f t="shared" si="2326"/>
        <v>U E</v>
      </c>
      <c r="AC4317" s="28">
        <f t="shared" si="2324"/>
        <v>2.2137582753352572</v>
      </c>
      <c r="AD4317" s="29">
        <f t="shared" si="2325"/>
        <v>1.3601256153454422E-2</v>
      </c>
      <c r="AE4317" s="15">
        <f t="shared" si="2328"/>
        <v>162.76131045241809</v>
      </c>
      <c r="AF4317" s="27" t="e">
        <f t="shared" si="2319"/>
        <v>#REF!</v>
      </c>
      <c r="AG4317" s="7" t="e">
        <f t="shared" si="2319"/>
        <v>#REF!</v>
      </c>
      <c r="AH4317" s="17" t="e">
        <f t="shared" si="2329"/>
        <v>#REF!</v>
      </c>
      <c r="AI4317" s="26" t="e">
        <f t="shared" si="2320"/>
        <v>#REF!</v>
      </c>
      <c r="AJ4317" s="22" t="e">
        <f t="shared" si="2320"/>
        <v>#REF!</v>
      </c>
      <c r="AK4317" s="25" t="e">
        <f t="shared" si="2330"/>
        <v>#REF!</v>
      </c>
      <c r="AL4317" s="59">
        <f t="shared" si="2331"/>
        <v>39517</v>
      </c>
      <c r="AM4317" s="2"/>
    </row>
    <row r="4318" spans="1:39" ht="11.25" x14ac:dyDescent="0.2">
      <c r="A4318" s="2" t="s">
        <v>5</v>
      </c>
      <c r="B4318" s="2" t="str">
        <f t="shared" si="2321"/>
        <v>CACY2008</v>
      </c>
      <c r="C4318" s="2" t="s">
        <v>32</v>
      </c>
      <c r="D4318" s="4">
        <v>39516</v>
      </c>
      <c r="K4318" s="54">
        <f t="shared" si="2333"/>
        <v>0</v>
      </c>
      <c r="T4318" s="53"/>
      <c r="U4318" s="54"/>
      <c r="V4318" s="55"/>
      <c r="W4318" s="48">
        <f t="shared" si="2332"/>
        <v>2200</v>
      </c>
      <c r="X4318" s="32">
        <v>47128</v>
      </c>
      <c r="Y4318" s="31">
        <f t="shared" si="2322"/>
        <v>0</v>
      </c>
      <c r="Z4318" s="30">
        <f t="shared" si="2323"/>
        <v>0</v>
      </c>
      <c r="AA4318" s="10">
        <f t="shared" si="2327"/>
        <v>0</v>
      </c>
      <c r="AB4318" s="9" t="str">
        <f t="shared" si="2326"/>
        <v>U E</v>
      </c>
      <c r="AC4318" s="28">
        <f t="shared" si="2324"/>
        <v>0</v>
      </c>
      <c r="AD4318" s="29">
        <f t="shared" si="2325"/>
        <v>0</v>
      </c>
      <c r="AE4318" s="15">
        <f t="shared" si="2328"/>
        <v>0</v>
      </c>
      <c r="AF4318" s="27" t="e">
        <f t="shared" si="2319"/>
        <v>#REF!</v>
      </c>
      <c r="AG4318" s="7" t="e">
        <f t="shared" si="2319"/>
        <v>#REF!</v>
      </c>
      <c r="AH4318" s="17" t="e">
        <f t="shared" si="2329"/>
        <v>#REF!</v>
      </c>
      <c r="AI4318" s="26" t="e">
        <f t="shared" si="2320"/>
        <v>#REF!</v>
      </c>
      <c r="AJ4318" s="22" t="e">
        <f t="shared" si="2320"/>
        <v>#REF!</v>
      </c>
      <c r="AK4318" s="25" t="e">
        <f t="shared" si="2330"/>
        <v>#REF!</v>
      </c>
      <c r="AL4318" s="59">
        <f t="shared" si="2331"/>
        <v>39516</v>
      </c>
      <c r="AM4318" s="2"/>
    </row>
    <row r="4319" spans="1:39" ht="11.25" x14ac:dyDescent="0.2">
      <c r="A4319" s="2" t="s">
        <v>5</v>
      </c>
      <c r="B4319" s="2" t="str">
        <f t="shared" si="2321"/>
        <v>CACY2008</v>
      </c>
      <c r="C4319" s="2" t="s">
        <v>32</v>
      </c>
      <c r="D4319" s="4">
        <v>39515</v>
      </c>
      <c r="K4319" s="54">
        <f t="shared" si="2333"/>
        <v>0</v>
      </c>
      <c r="T4319" s="53"/>
      <c r="U4319" s="54"/>
      <c r="V4319" s="55"/>
      <c r="W4319" s="48">
        <f t="shared" si="2332"/>
        <v>2202</v>
      </c>
      <c r="X4319" s="32">
        <v>47128</v>
      </c>
      <c r="Y4319" s="31">
        <f t="shared" si="2322"/>
        <v>0</v>
      </c>
      <c r="Z4319" s="30">
        <f t="shared" si="2323"/>
        <v>0</v>
      </c>
      <c r="AA4319" s="10">
        <f t="shared" si="2327"/>
        <v>0</v>
      </c>
      <c r="AB4319" s="9" t="str">
        <f t="shared" si="2326"/>
        <v>U E</v>
      </c>
      <c r="AC4319" s="28">
        <f t="shared" si="2324"/>
        <v>0</v>
      </c>
      <c r="AD4319" s="29">
        <f t="shared" si="2325"/>
        <v>0</v>
      </c>
      <c r="AE4319" s="15">
        <f t="shared" si="2328"/>
        <v>0</v>
      </c>
      <c r="AF4319" s="27" t="e">
        <f t="shared" si="2319"/>
        <v>#REF!</v>
      </c>
      <c r="AG4319" s="7" t="e">
        <f t="shared" si="2319"/>
        <v>#REF!</v>
      </c>
      <c r="AH4319" s="17" t="e">
        <f t="shared" si="2329"/>
        <v>#REF!</v>
      </c>
      <c r="AI4319" s="26" t="e">
        <f t="shared" si="2320"/>
        <v>#REF!</v>
      </c>
      <c r="AJ4319" s="22" t="e">
        <f t="shared" si="2320"/>
        <v>#REF!</v>
      </c>
      <c r="AK4319" s="25" t="e">
        <f t="shared" si="2330"/>
        <v>#REF!</v>
      </c>
      <c r="AL4319" s="59">
        <f t="shared" si="2331"/>
        <v>39515</v>
      </c>
      <c r="AM4319" s="2"/>
    </row>
    <row r="4320" spans="1:39" ht="11.25" x14ac:dyDescent="0.2">
      <c r="A4320" s="2" t="s">
        <v>5</v>
      </c>
      <c r="B4320" s="2" t="str">
        <f t="shared" si="2321"/>
        <v>CACY2008</v>
      </c>
      <c r="C4320" s="2" t="s">
        <v>32</v>
      </c>
      <c r="D4320" s="4">
        <v>39514</v>
      </c>
      <c r="K4320" s="54">
        <f t="shared" si="2333"/>
        <v>0</v>
      </c>
      <c r="T4320" s="53">
        <v>3</v>
      </c>
      <c r="U4320" s="54">
        <v>4</v>
      </c>
      <c r="V4320" s="55">
        <v>367</v>
      </c>
      <c r="W4320" s="48">
        <f t="shared" si="2332"/>
        <v>2207</v>
      </c>
      <c r="X4320" s="32">
        <v>47128</v>
      </c>
      <c r="Y4320" s="31">
        <f t="shared" si="2322"/>
        <v>7.7873026650823289E-3</v>
      </c>
      <c r="Z4320" s="30">
        <f t="shared" si="2323"/>
        <v>8.4875233406891867E-5</v>
      </c>
      <c r="AA4320" s="10">
        <f t="shared" si="2327"/>
        <v>91.75</v>
      </c>
      <c r="AB4320" s="9" t="str">
        <f t="shared" si="2326"/>
        <v>U E</v>
      </c>
      <c r="AC4320" s="28">
        <f t="shared" si="2324"/>
        <v>7.7873026650823289E-3</v>
      </c>
      <c r="AD4320" s="29">
        <f t="shared" si="2325"/>
        <v>8.4875233406891867E-5</v>
      </c>
      <c r="AE4320" s="15">
        <f t="shared" si="2328"/>
        <v>91.75</v>
      </c>
      <c r="AF4320" s="27" t="e">
        <f t="shared" ref="AF4320:AG4383" si="2334">AF4321+Y4320</f>
        <v>#REF!</v>
      </c>
      <c r="AG4320" s="7" t="e">
        <f t="shared" si="2334"/>
        <v>#REF!</v>
      </c>
      <c r="AH4320" s="17" t="e">
        <f t="shared" si="2329"/>
        <v>#REF!</v>
      </c>
      <c r="AI4320" s="26" t="e">
        <f t="shared" ref="AI4320:AJ4383" si="2335">AI4321+AC4320</f>
        <v>#REF!</v>
      </c>
      <c r="AJ4320" s="22" t="e">
        <f t="shared" si="2335"/>
        <v>#REF!</v>
      </c>
      <c r="AK4320" s="25" t="e">
        <f t="shared" si="2330"/>
        <v>#REF!</v>
      </c>
      <c r="AL4320" s="59">
        <f t="shared" si="2331"/>
        <v>39514</v>
      </c>
      <c r="AM4320" s="2"/>
    </row>
    <row r="4321" spans="1:39" ht="11.25" x14ac:dyDescent="0.2">
      <c r="A4321" s="2" t="s">
        <v>5</v>
      </c>
      <c r="B4321" s="2" t="str">
        <f t="shared" si="2321"/>
        <v>CACY2008</v>
      </c>
      <c r="C4321" s="2" t="s">
        <v>32</v>
      </c>
      <c r="D4321" s="4">
        <v>39513</v>
      </c>
      <c r="K4321" s="54">
        <f t="shared" si="2333"/>
        <v>0</v>
      </c>
      <c r="T4321" s="53">
        <v>4</v>
      </c>
      <c r="U4321" s="54">
        <v>54</v>
      </c>
      <c r="V4321" s="55">
        <v>5392</v>
      </c>
      <c r="W4321" s="48">
        <f t="shared" si="2332"/>
        <v>2205</v>
      </c>
      <c r="X4321" s="32">
        <v>47128</v>
      </c>
      <c r="Y4321" s="31">
        <f t="shared" si="2322"/>
        <v>0.11441181463249024</v>
      </c>
      <c r="Z4321" s="30">
        <f t="shared" si="2323"/>
        <v>1.1458156509930402E-3</v>
      </c>
      <c r="AA4321" s="10">
        <f t="shared" si="2327"/>
        <v>99.851851851851862</v>
      </c>
      <c r="AB4321" s="9" t="str">
        <f t="shared" si="2326"/>
        <v>U E</v>
      </c>
      <c r="AC4321" s="28">
        <f t="shared" si="2324"/>
        <v>0.11441181463249024</v>
      </c>
      <c r="AD4321" s="29">
        <f t="shared" si="2325"/>
        <v>1.1458156509930402E-3</v>
      </c>
      <c r="AE4321" s="15">
        <f t="shared" si="2328"/>
        <v>99.851851851851862</v>
      </c>
      <c r="AF4321" s="27" t="e">
        <f t="shared" si="2334"/>
        <v>#REF!</v>
      </c>
      <c r="AG4321" s="7" t="e">
        <f t="shared" si="2334"/>
        <v>#REF!</v>
      </c>
      <c r="AH4321" s="17" t="e">
        <f t="shared" si="2329"/>
        <v>#REF!</v>
      </c>
      <c r="AI4321" s="26" t="e">
        <f t="shared" si="2335"/>
        <v>#REF!</v>
      </c>
      <c r="AJ4321" s="22" t="e">
        <f t="shared" si="2335"/>
        <v>#REF!</v>
      </c>
      <c r="AK4321" s="25" t="e">
        <f t="shared" si="2330"/>
        <v>#REF!</v>
      </c>
      <c r="AL4321" s="59">
        <f t="shared" si="2331"/>
        <v>39513</v>
      </c>
      <c r="AM4321" s="2"/>
    </row>
    <row r="4322" spans="1:39" ht="11.25" x14ac:dyDescent="0.2">
      <c r="A4322" s="2" t="s">
        <v>5</v>
      </c>
      <c r="B4322" s="2" t="str">
        <f t="shared" si="2321"/>
        <v>CACY2008</v>
      </c>
      <c r="C4322" s="2" t="s">
        <v>32</v>
      </c>
      <c r="D4322" s="4">
        <v>39512</v>
      </c>
      <c r="K4322" s="54">
        <f t="shared" si="2333"/>
        <v>0</v>
      </c>
      <c r="T4322" s="53">
        <v>0</v>
      </c>
      <c r="U4322" s="54">
        <v>0</v>
      </c>
      <c r="V4322" s="55">
        <v>0</v>
      </c>
      <c r="W4322" s="48">
        <f t="shared" si="2332"/>
        <v>2202</v>
      </c>
      <c r="X4322" s="32">
        <v>47128</v>
      </c>
      <c r="Y4322" s="31">
        <f t="shared" si="2322"/>
        <v>0</v>
      </c>
      <c r="Z4322" s="30">
        <f t="shared" si="2323"/>
        <v>0</v>
      </c>
      <c r="AA4322" s="10">
        <f t="shared" si="2327"/>
        <v>0</v>
      </c>
      <c r="AB4322" s="9" t="str">
        <f t="shared" si="2326"/>
        <v>U E</v>
      </c>
      <c r="AC4322" s="28">
        <f t="shared" si="2324"/>
        <v>0</v>
      </c>
      <c r="AD4322" s="29">
        <f t="shared" si="2325"/>
        <v>0</v>
      </c>
      <c r="AE4322" s="15">
        <f t="shared" si="2328"/>
        <v>0</v>
      </c>
      <c r="AF4322" s="27" t="e">
        <f t="shared" si="2334"/>
        <v>#REF!</v>
      </c>
      <c r="AG4322" s="7" t="e">
        <f t="shared" si="2334"/>
        <v>#REF!</v>
      </c>
      <c r="AH4322" s="17" t="e">
        <f t="shared" si="2329"/>
        <v>#REF!</v>
      </c>
      <c r="AI4322" s="26" t="e">
        <f t="shared" si="2335"/>
        <v>#REF!</v>
      </c>
      <c r="AJ4322" s="22" t="e">
        <f t="shared" si="2335"/>
        <v>#REF!</v>
      </c>
      <c r="AK4322" s="25" t="e">
        <f t="shared" si="2330"/>
        <v>#REF!</v>
      </c>
      <c r="AL4322" s="59">
        <f t="shared" si="2331"/>
        <v>39512</v>
      </c>
      <c r="AM4322" s="2"/>
    </row>
    <row r="4323" spans="1:39" ht="11.25" x14ac:dyDescent="0.2">
      <c r="A4323" s="2" t="s">
        <v>5</v>
      </c>
      <c r="B4323" s="2" t="str">
        <f t="shared" si="2321"/>
        <v>CACY2008</v>
      </c>
      <c r="C4323" s="2" t="s">
        <v>32</v>
      </c>
      <c r="D4323" s="4">
        <v>39511</v>
      </c>
      <c r="K4323" s="54">
        <f t="shared" si="2333"/>
        <v>0</v>
      </c>
      <c r="T4323" s="53">
        <v>7</v>
      </c>
      <c r="U4323" s="54">
        <v>60</v>
      </c>
      <c r="V4323" s="55">
        <v>3891</v>
      </c>
      <c r="W4323" s="48">
        <f t="shared" si="2332"/>
        <v>2205</v>
      </c>
      <c r="X4323" s="32">
        <v>47128</v>
      </c>
      <c r="Y4323" s="31">
        <f t="shared" si="2322"/>
        <v>8.2562383296554062E-2</v>
      </c>
      <c r="Z4323" s="30">
        <f t="shared" si="2323"/>
        <v>1.2731285011033781E-3</v>
      </c>
      <c r="AA4323" s="10">
        <f t="shared" si="2327"/>
        <v>64.849999999999994</v>
      </c>
      <c r="AB4323" s="9" t="str">
        <f t="shared" si="2326"/>
        <v>U E</v>
      </c>
      <c r="AC4323" s="28">
        <f t="shared" si="2324"/>
        <v>8.2562383296554062E-2</v>
      </c>
      <c r="AD4323" s="29">
        <f t="shared" si="2325"/>
        <v>1.2731285011033781E-3</v>
      </c>
      <c r="AE4323" s="15">
        <f t="shared" si="2328"/>
        <v>64.849999999999994</v>
      </c>
      <c r="AF4323" s="27" t="e">
        <f t="shared" si="2334"/>
        <v>#REF!</v>
      </c>
      <c r="AG4323" s="7" t="e">
        <f t="shared" si="2334"/>
        <v>#REF!</v>
      </c>
      <c r="AH4323" s="17" t="e">
        <f t="shared" si="2329"/>
        <v>#REF!</v>
      </c>
      <c r="AI4323" s="26" t="e">
        <f t="shared" si="2335"/>
        <v>#REF!</v>
      </c>
      <c r="AJ4323" s="22" t="e">
        <f t="shared" si="2335"/>
        <v>#REF!</v>
      </c>
      <c r="AK4323" s="25" t="e">
        <f t="shared" si="2330"/>
        <v>#REF!</v>
      </c>
      <c r="AL4323" s="59">
        <f t="shared" si="2331"/>
        <v>39511</v>
      </c>
      <c r="AM4323" s="2"/>
    </row>
    <row r="4324" spans="1:39" ht="11.25" x14ac:dyDescent="0.2">
      <c r="A4324" s="2" t="s">
        <v>5</v>
      </c>
      <c r="B4324" s="2" t="str">
        <f t="shared" si="2321"/>
        <v>CACY2008</v>
      </c>
      <c r="C4324" s="2" t="s">
        <v>32</v>
      </c>
      <c r="D4324" s="4">
        <v>39510</v>
      </c>
      <c r="K4324" s="54">
        <f t="shared" si="2333"/>
        <v>0</v>
      </c>
      <c r="T4324" s="53"/>
      <c r="U4324" s="54"/>
      <c r="V4324" s="55"/>
      <c r="W4324" s="48">
        <f t="shared" si="2332"/>
        <v>2200</v>
      </c>
      <c r="X4324" s="32">
        <v>47128</v>
      </c>
      <c r="Y4324" s="31">
        <f t="shared" si="2322"/>
        <v>0</v>
      </c>
      <c r="Z4324" s="30">
        <f t="shared" si="2323"/>
        <v>0</v>
      </c>
      <c r="AA4324" s="10">
        <f t="shared" si="2327"/>
        <v>0</v>
      </c>
      <c r="AB4324" s="9" t="str">
        <f t="shared" si="2326"/>
        <v>U E</v>
      </c>
      <c r="AC4324" s="28">
        <f t="shared" si="2324"/>
        <v>0</v>
      </c>
      <c r="AD4324" s="29">
        <f t="shared" si="2325"/>
        <v>0</v>
      </c>
      <c r="AE4324" s="15">
        <f t="shared" si="2328"/>
        <v>0</v>
      </c>
      <c r="AF4324" s="27" t="e">
        <f t="shared" si="2334"/>
        <v>#REF!</v>
      </c>
      <c r="AG4324" s="7" t="e">
        <f t="shared" si="2334"/>
        <v>#REF!</v>
      </c>
      <c r="AH4324" s="17" t="e">
        <f t="shared" si="2329"/>
        <v>#REF!</v>
      </c>
      <c r="AI4324" s="26" t="e">
        <f t="shared" si="2335"/>
        <v>#REF!</v>
      </c>
      <c r="AJ4324" s="22" t="e">
        <f t="shared" si="2335"/>
        <v>#REF!</v>
      </c>
      <c r="AK4324" s="25" t="e">
        <f t="shared" si="2330"/>
        <v>#REF!</v>
      </c>
      <c r="AL4324" s="59">
        <f t="shared" si="2331"/>
        <v>39510</v>
      </c>
      <c r="AM4324" s="2"/>
    </row>
    <row r="4325" spans="1:39" ht="11.25" x14ac:dyDescent="0.2">
      <c r="A4325" s="2" t="s">
        <v>5</v>
      </c>
      <c r="B4325" s="2" t="str">
        <f t="shared" si="2321"/>
        <v>CACY2008</v>
      </c>
      <c r="C4325" s="2" t="s">
        <v>32</v>
      </c>
      <c r="D4325" s="4">
        <v>39509</v>
      </c>
      <c r="K4325" s="54">
        <f t="shared" si="2333"/>
        <v>0</v>
      </c>
      <c r="T4325" s="53">
        <v>1</v>
      </c>
      <c r="U4325" s="54">
        <v>1</v>
      </c>
      <c r="V4325" s="55">
        <v>169</v>
      </c>
      <c r="W4325" s="48">
        <f t="shared" si="2332"/>
        <v>2200</v>
      </c>
      <c r="X4325" s="32">
        <v>47128</v>
      </c>
      <c r="Y4325" s="31">
        <f t="shared" si="2322"/>
        <v>3.5859786114411816E-3</v>
      </c>
      <c r="Z4325" s="30">
        <f t="shared" si="2323"/>
        <v>2.1218808351722967E-5</v>
      </c>
      <c r="AA4325" s="10">
        <f t="shared" si="2327"/>
        <v>169</v>
      </c>
      <c r="AB4325" s="9" t="str">
        <f t="shared" si="2326"/>
        <v>U E</v>
      </c>
      <c r="AC4325" s="28">
        <f t="shared" si="2324"/>
        <v>3.5859786114411816E-3</v>
      </c>
      <c r="AD4325" s="29">
        <f t="shared" si="2325"/>
        <v>2.1218808351722967E-5</v>
      </c>
      <c r="AE4325" s="15">
        <f t="shared" si="2328"/>
        <v>169</v>
      </c>
      <c r="AF4325" s="27" t="e">
        <f t="shared" si="2334"/>
        <v>#REF!</v>
      </c>
      <c r="AG4325" s="7" t="e">
        <f t="shared" si="2334"/>
        <v>#REF!</v>
      </c>
      <c r="AH4325" s="17" t="e">
        <f t="shared" si="2329"/>
        <v>#REF!</v>
      </c>
      <c r="AI4325" s="26" t="e">
        <f t="shared" si="2335"/>
        <v>#REF!</v>
      </c>
      <c r="AJ4325" s="22" t="e">
        <f t="shared" si="2335"/>
        <v>#REF!</v>
      </c>
      <c r="AK4325" s="25" t="e">
        <f t="shared" si="2330"/>
        <v>#REF!</v>
      </c>
      <c r="AL4325" s="59">
        <f t="shared" si="2331"/>
        <v>39509</v>
      </c>
      <c r="AM4325" s="2"/>
    </row>
    <row r="4326" spans="1:39" ht="11.25" x14ac:dyDescent="0.2">
      <c r="A4326" s="2" t="s">
        <v>5</v>
      </c>
      <c r="B4326" s="2" t="str">
        <f t="shared" si="2321"/>
        <v>CACY2008</v>
      </c>
      <c r="C4326" s="2" t="s">
        <v>32</v>
      </c>
      <c r="D4326" s="4">
        <v>39508</v>
      </c>
      <c r="K4326" s="54">
        <f t="shared" si="2333"/>
        <v>0</v>
      </c>
      <c r="T4326" s="53"/>
      <c r="U4326" s="54"/>
      <c r="V4326" s="55"/>
      <c r="W4326" s="48">
        <f t="shared" si="2332"/>
        <v>2205</v>
      </c>
      <c r="X4326" s="32">
        <v>47128</v>
      </c>
      <c r="Y4326" s="31">
        <f t="shared" si="2322"/>
        <v>0</v>
      </c>
      <c r="Z4326" s="30">
        <f t="shared" si="2323"/>
        <v>0</v>
      </c>
      <c r="AA4326" s="10">
        <f t="shared" si="2327"/>
        <v>0</v>
      </c>
      <c r="AB4326" s="9" t="str">
        <f t="shared" si="2326"/>
        <v>U E</v>
      </c>
      <c r="AC4326" s="28">
        <f t="shared" si="2324"/>
        <v>0</v>
      </c>
      <c r="AD4326" s="29">
        <f t="shared" si="2325"/>
        <v>0</v>
      </c>
      <c r="AE4326" s="15">
        <f t="shared" si="2328"/>
        <v>0</v>
      </c>
      <c r="AF4326" s="27" t="e">
        <f t="shared" si="2334"/>
        <v>#REF!</v>
      </c>
      <c r="AG4326" s="7" t="e">
        <f t="shared" si="2334"/>
        <v>#REF!</v>
      </c>
      <c r="AH4326" s="17" t="e">
        <f t="shared" si="2329"/>
        <v>#REF!</v>
      </c>
      <c r="AI4326" s="26" t="e">
        <f t="shared" si="2335"/>
        <v>#REF!</v>
      </c>
      <c r="AJ4326" s="22" t="e">
        <f t="shared" si="2335"/>
        <v>#REF!</v>
      </c>
      <c r="AK4326" s="25" t="e">
        <f t="shared" si="2330"/>
        <v>#REF!</v>
      </c>
      <c r="AL4326" s="59">
        <f t="shared" si="2331"/>
        <v>39508</v>
      </c>
      <c r="AM4326" s="2"/>
    </row>
    <row r="4327" spans="1:39" ht="11.25" x14ac:dyDescent="0.2">
      <c r="A4327" s="2" t="s">
        <v>5</v>
      </c>
      <c r="B4327" s="2" t="str">
        <f t="shared" si="2321"/>
        <v>CACY2008</v>
      </c>
      <c r="C4327" s="2" t="s">
        <v>32</v>
      </c>
      <c r="D4327" s="4">
        <v>39507</v>
      </c>
      <c r="G4327" s="69">
        <v>43</v>
      </c>
      <c r="H4327" s="71">
        <v>0.53600000000000003</v>
      </c>
      <c r="I4327" s="76">
        <v>85</v>
      </c>
      <c r="K4327" s="54">
        <f t="shared" si="2333"/>
        <v>0</v>
      </c>
      <c r="T4327" s="53">
        <v>1</v>
      </c>
      <c r="U4327" s="54">
        <v>1</v>
      </c>
      <c r="V4327" s="55">
        <v>44</v>
      </c>
      <c r="W4327" s="48">
        <f t="shared" si="2332"/>
        <v>2208</v>
      </c>
      <c r="X4327" s="32">
        <v>47128</v>
      </c>
      <c r="Y4327" s="31">
        <f t="shared" si="2322"/>
        <v>9.3362756747581051E-4</v>
      </c>
      <c r="Z4327" s="30">
        <f t="shared" si="2323"/>
        <v>2.1218808351722967E-5</v>
      </c>
      <c r="AA4327" s="10">
        <f t="shared" si="2327"/>
        <v>44</v>
      </c>
      <c r="AB4327" s="9" t="str">
        <f t="shared" si="2326"/>
        <v>U E</v>
      </c>
      <c r="AC4327" s="28">
        <f t="shared" si="2324"/>
        <v>9.3362756747581051E-4</v>
      </c>
      <c r="AD4327" s="29">
        <f t="shared" si="2325"/>
        <v>2.1218808351722967E-5</v>
      </c>
      <c r="AE4327" s="15">
        <f t="shared" si="2328"/>
        <v>44</v>
      </c>
      <c r="AF4327" s="27" t="e">
        <f t="shared" si="2334"/>
        <v>#REF!</v>
      </c>
      <c r="AG4327" s="7" t="e">
        <f t="shared" si="2334"/>
        <v>#REF!</v>
      </c>
      <c r="AH4327" s="17" t="e">
        <f t="shared" si="2329"/>
        <v>#REF!</v>
      </c>
      <c r="AI4327" s="26" t="e">
        <f t="shared" si="2335"/>
        <v>#REF!</v>
      </c>
      <c r="AJ4327" s="22" t="e">
        <f t="shared" si="2335"/>
        <v>#REF!</v>
      </c>
      <c r="AK4327" s="25" t="e">
        <f t="shared" si="2330"/>
        <v>#REF!</v>
      </c>
      <c r="AL4327" s="59">
        <f t="shared" si="2331"/>
        <v>39507</v>
      </c>
      <c r="AM4327" s="2"/>
    </row>
    <row r="4328" spans="1:39" ht="11.25" x14ac:dyDescent="0.2">
      <c r="A4328" s="2" t="s">
        <v>5</v>
      </c>
      <c r="B4328" s="2" t="str">
        <f t="shared" si="2321"/>
        <v>CACY2008</v>
      </c>
      <c r="C4328" s="2" t="s">
        <v>32</v>
      </c>
      <c r="D4328" s="4">
        <v>39506</v>
      </c>
      <c r="K4328" s="54">
        <f t="shared" si="2333"/>
        <v>0</v>
      </c>
      <c r="T4328" s="53">
        <v>3</v>
      </c>
      <c r="U4328" s="54">
        <v>29</v>
      </c>
      <c r="V4328" s="55">
        <v>7257</v>
      </c>
      <c r="W4328" s="48">
        <f t="shared" si="2332"/>
        <v>2208</v>
      </c>
      <c r="X4328" s="32">
        <v>47128</v>
      </c>
      <c r="Y4328" s="31">
        <f t="shared" si="2322"/>
        <v>0.15398489220845357</v>
      </c>
      <c r="Z4328" s="30">
        <f t="shared" si="2323"/>
        <v>6.153454421999661E-4</v>
      </c>
      <c r="AA4328" s="10">
        <f t="shared" si="2327"/>
        <v>250.2413793103448</v>
      </c>
      <c r="AB4328" s="9" t="str">
        <f t="shared" si="2326"/>
        <v>U E</v>
      </c>
      <c r="AC4328" s="28">
        <f t="shared" si="2324"/>
        <v>0.15398489220845357</v>
      </c>
      <c r="AD4328" s="29">
        <f t="shared" si="2325"/>
        <v>6.153454421999661E-4</v>
      </c>
      <c r="AE4328" s="15">
        <f t="shared" si="2328"/>
        <v>250.2413793103448</v>
      </c>
      <c r="AF4328" s="27" t="e">
        <f t="shared" si="2334"/>
        <v>#REF!</v>
      </c>
      <c r="AG4328" s="7" t="e">
        <f t="shared" si="2334"/>
        <v>#REF!</v>
      </c>
      <c r="AH4328" s="17" t="e">
        <f t="shared" si="2329"/>
        <v>#REF!</v>
      </c>
      <c r="AI4328" s="26" t="e">
        <f t="shared" si="2335"/>
        <v>#REF!</v>
      </c>
      <c r="AJ4328" s="22" t="e">
        <f t="shared" si="2335"/>
        <v>#REF!</v>
      </c>
      <c r="AK4328" s="25" t="e">
        <f t="shared" si="2330"/>
        <v>#REF!</v>
      </c>
      <c r="AL4328" s="59">
        <f t="shared" si="2331"/>
        <v>39506</v>
      </c>
      <c r="AM4328" s="2"/>
    </row>
    <row r="4329" spans="1:39" ht="11.25" x14ac:dyDescent="0.2">
      <c r="A4329" s="2" t="s">
        <v>5</v>
      </c>
      <c r="B4329" s="2" t="str">
        <f t="shared" si="2321"/>
        <v>CACY2008</v>
      </c>
      <c r="C4329" s="2" t="s">
        <v>32</v>
      </c>
      <c r="D4329" s="4">
        <v>39505</v>
      </c>
      <c r="K4329" s="54">
        <f t="shared" si="2333"/>
        <v>0</v>
      </c>
      <c r="T4329" s="53">
        <v>2</v>
      </c>
      <c r="U4329" s="54">
        <v>33</v>
      </c>
      <c r="V4329" s="55">
        <v>7999</v>
      </c>
      <c r="W4329" s="48">
        <f t="shared" si="2332"/>
        <v>2209</v>
      </c>
      <c r="X4329" s="32">
        <v>47128</v>
      </c>
      <c r="Y4329" s="31">
        <f t="shared" si="2322"/>
        <v>0.16972924800543202</v>
      </c>
      <c r="Z4329" s="30">
        <f t="shared" si="2323"/>
        <v>7.0022067560685788E-4</v>
      </c>
      <c r="AA4329" s="10">
        <f t="shared" si="2327"/>
        <v>242.39393939393941</v>
      </c>
      <c r="AB4329" s="9" t="str">
        <f t="shared" si="2326"/>
        <v>U E</v>
      </c>
      <c r="AC4329" s="28">
        <f t="shared" si="2324"/>
        <v>0.16972924800543202</v>
      </c>
      <c r="AD4329" s="29">
        <f t="shared" si="2325"/>
        <v>7.0022067560685788E-4</v>
      </c>
      <c r="AE4329" s="15">
        <f t="shared" si="2328"/>
        <v>242.39393939393941</v>
      </c>
      <c r="AF4329" s="27" t="e">
        <f t="shared" si="2334"/>
        <v>#REF!</v>
      </c>
      <c r="AG4329" s="7" t="e">
        <f t="shared" si="2334"/>
        <v>#REF!</v>
      </c>
      <c r="AH4329" s="17" t="e">
        <f t="shared" si="2329"/>
        <v>#REF!</v>
      </c>
      <c r="AI4329" s="26" t="e">
        <f t="shared" si="2335"/>
        <v>#REF!</v>
      </c>
      <c r="AJ4329" s="22" t="e">
        <f t="shared" si="2335"/>
        <v>#REF!</v>
      </c>
      <c r="AK4329" s="25" t="e">
        <f t="shared" si="2330"/>
        <v>#REF!</v>
      </c>
      <c r="AL4329" s="59">
        <f t="shared" si="2331"/>
        <v>39505</v>
      </c>
      <c r="AM4329" s="2"/>
    </row>
    <row r="4330" spans="1:39" ht="11.25" x14ac:dyDescent="0.2">
      <c r="A4330" s="2" t="s">
        <v>5</v>
      </c>
      <c r="B4330" s="2" t="str">
        <f t="shared" si="2321"/>
        <v>CACY2008</v>
      </c>
      <c r="C4330" s="2" t="s">
        <v>32</v>
      </c>
      <c r="D4330" s="4">
        <v>39504</v>
      </c>
      <c r="K4330" s="54">
        <f t="shared" si="2333"/>
        <v>0</v>
      </c>
      <c r="T4330" s="53">
        <v>2</v>
      </c>
      <c r="U4330" s="54">
        <v>2</v>
      </c>
      <c r="V4330" s="55">
        <v>197</v>
      </c>
      <c r="W4330" s="48">
        <f t="shared" si="2332"/>
        <v>2208</v>
      </c>
      <c r="X4330" s="32">
        <v>47128</v>
      </c>
      <c r="Y4330" s="31">
        <f t="shared" si="2322"/>
        <v>4.1801052452894241E-3</v>
      </c>
      <c r="Z4330" s="30">
        <f t="shared" si="2323"/>
        <v>4.2437616703445933E-5</v>
      </c>
      <c r="AA4330" s="10">
        <f t="shared" si="2327"/>
        <v>98.499999999999986</v>
      </c>
      <c r="AB4330" s="9" t="str">
        <f t="shared" si="2326"/>
        <v>U E</v>
      </c>
      <c r="AC4330" s="28">
        <f t="shared" si="2324"/>
        <v>4.1801052452894241E-3</v>
      </c>
      <c r="AD4330" s="29">
        <f t="shared" si="2325"/>
        <v>4.2437616703445933E-5</v>
      </c>
      <c r="AE4330" s="15">
        <f t="shared" si="2328"/>
        <v>98.499999999999986</v>
      </c>
      <c r="AF4330" s="27" t="e">
        <f t="shared" si="2334"/>
        <v>#REF!</v>
      </c>
      <c r="AG4330" s="7" t="e">
        <f t="shared" si="2334"/>
        <v>#REF!</v>
      </c>
      <c r="AH4330" s="17" t="e">
        <f t="shared" si="2329"/>
        <v>#REF!</v>
      </c>
      <c r="AI4330" s="26" t="e">
        <f t="shared" si="2335"/>
        <v>#REF!</v>
      </c>
      <c r="AJ4330" s="22" t="e">
        <f t="shared" si="2335"/>
        <v>#REF!</v>
      </c>
      <c r="AK4330" s="25" t="e">
        <f t="shared" si="2330"/>
        <v>#REF!</v>
      </c>
      <c r="AL4330" s="59">
        <f t="shared" si="2331"/>
        <v>39504</v>
      </c>
      <c r="AM4330" s="2"/>
    </row>
    <row r="4331" spans="1:39" ht="11.25" x14ac:dyDescent="0.2">
      <c r="A4331" s="2" t="s">
        <v>5</v>
      </c>
      <c r="B4331" s="2" t="str">
        <f t="shared" si="2321"/>
        <v>CACY2008</v>
      </c>
      <c r="C4331" s="2" t="s">
        <v>32</v>
      </c>
      <c r="D4331" s="4">
        <v>39503</v>
      </c>
      <c r="K4331" s="54">
        <f t="shared" si="2333"/>
        <v>0</v>
      </c>
      <c r="T4331" s="53">
        <v>6</v>
      </c>
      <c r="U4331" s="54">
        <v>166</v>
      </c>
      <c r="V4331" s="55">
        <v>19103</v>
      </c>
      <c r="W4331" s="48">
        <f t="shared" si="2332"/>
        <v>2207</v>
      </c>
      <c r="X4331" s="32">
        <v>47128</v>
      </c>
      <c r="Y4331" s="31">
        <f t="shared" si="2322"/>
        <v>0.40534289594296385</v>
      </c>
      <c r="Z4331" s="30">
        <f t="shared" si="2323"/>
        <v>3.5223221863860126E-3</v>
      </c>
      <c r="AA4331" s="10">
        <f t="shared" si="2327"/>
        <v>115.07831325301206</v>
      </c>
      <c r="AB4331" s="9" t="str">
        <f t="shared" si="2326"/>
        <v>U E</v>
      </c>
      <c r="AC4331" s="28">
        <f t="shared" si="2324"/>
        <v>0.40534289594296385</v>
      </c>
      <c r="AD4331" s="29">
        <f t="shared" si="2325"/>
        <v>3.5223221863860126E-3</v>
      </c>
      <c r="AE4331" s="15">
        <f t="shared" si="2328"/>
        <v>115.07831325301206</v>
      </c>
      <c r="AF4331" s="27" t="e">
        <f t="shared" si="2334"/>
        <v>#REF!</v>
      </c>
      <c r="AG4331" s="7" t="e">
        <f t="shared" si="2334"/>
        <v>#REF!</v>
      </c>
      <c r="AH4331" s="17" t="e">
        <f t="shared" si="2329"/>
        <v>#REF!</v>
      </c>
      <c r="AI4331" s="26" t="e">
        <f t="shared" si="2335"/>
        <v>#REF!</v>
      </c>
      <c r="AJ4331" s="22" t="e">
        <f t="shared" si="2335"/>
        <v>#REF!</v>
      </c>
      <c r="AK4331" s="25" t="e">
        <f t="shared" si="2330"/>
        <v>#REF!</v>
      </c>
      <c r="AL4331" s="59">
        <f t="shared" si="2331"/>
        <v>39503</v>
      </c>
      <c r="AM4331" s="2"/>
    </row>
    <row r="4332" spans="1:39" ht="11.25" x14ac:dyDescent="0.2">
      <c r="A4332" s="2" t="s">
        <v>5</v>
      </c>
      <c r="B4332" s="2" t="str">
        <f t="shared" si="2321"/>
        <v>CACY2008</v>
      </c>
      <c r="C4332" s="2" t="s">
        <v>32</v>
      </c>
      <c r="D4332" s="4">
        <v>39502</v>
      </c>
      <c r="K4332" s="54">
        <f t="shared" si="2333"/>
        <v>0</v>
      </c>
      <c r="T4332" s="53">
        <v>20</v>
      </c>
      <c r="U4332" s="54">
        <v>2718</v>
      </c>
      <c r="V4332" s="55">
        <v>731554</v>
      </c>
      <c r="W4332" s="48">
        <f t="shared" si="2332"/>
        <v>2203</v>
      </c>
      <c r="X4332" s="32">
        <v>47128</v>
      </c>
      <c r="Y4332" s="31">
        <f t="shared" si="2322"/>
        <v>15.522704124936343</v>
      </c>
      <c r="Z4332" s="30">
        <f t="shared" si="2323"/>
        <v>5.7672721099983025E-2</v>
      </c>
      <c r="AA4332" s="10">
        <f t="shared" si="2327"/>
        <v>269.15158204562175</v>
      </c>
      <c r="AB4332" s="9" t="str">
        <f t="shared" si="2326"/>
        <v>U E</v>
      </c>
      <c r="AC4332" s="28">
        <f t="shared" si="2324"/>
        <v>15.522704124936343</v>
      </c>
      <c r="AD4332" s="29">
        <f t="shared" si="2325"/>
        <v>5.7672721099983025E-2</v>
      </c>
      <c r="AE4332" s="15">
        <f t="shared" si="2328"/>
        <v>269.15158204562175</v>
      </c>
      <c r="AF4332" s="27" t="e">
        <f t="shared" si="2334"/>
        <v>#REF!</v>
      </c>
      <c r="AG4332" s="7" t="e">
        <f t="shared" si="2334"/>
        <v>#REF!</v>
      </c>
      <c r="AH4332" s="17" t="e">
        <f t="shared" si="2329"/>
        <v>#REF!</v>
      </c>
      <c r="AI4332" s="26" t="e">
        <f t="shared" si="2335"/>
        <v>#REF!</v>
      </c>
      <c r="AJ4332" s="22" t="e">
        <f t="shared" si="2335"/>
        <v>#REF!</v>
      </c>
      <c r="AK4332" s="25" t="e">
        <f t="shared" si="2330"/>
        <v>#REF!</v>
      </c>
      <c r="AL4332" s="59">
        <f t="shared" si="2331"/>
        <v>39502</v>
      </c>
      <c r="AM4332" s="2"/>
    </row>
    <row r="4333" spans="1:39" ht="11.25" x14ac:dyDescent="0.2">
      <c r="A4333" s="2" t="s">
        <v>5</v>
      </c>
      <c r="B4333" s="2" t="str">
        <f t="shared" si="2321"/>
        <v>CACY2008</v>
      </c>
      <c r="C4333" s="2" t="s">
        <v>32</v>
      </c>
      <c r="D4333" s="4">
        <v>39501</v>
      </c>
      <c r="K4333" s="54">
        <f t="shared" si="2333"/>
        <v>0</v>
      </c>
      <c r="T4333" s="53">
        <v>5</v>
      </c>
      <c r="U4333" s="54">
        <v>1118</v>
      </c>
      <c r="V4333" s="55">
        <v>961399</v>
      </c>
      <c r="W4333" s="48">
        <f t="shared" si="2332"/>
        <v>2184</v>
      </c>
      <c r="X4333" s="32">
        <v>47128</v>
      </c>
      <c r="Y4333" s="31">
        <f t="shared" si="2322"/>
        <v>20.399741130538111</v>
      </c>
      <c r="Z4333" s="30">
        <f t="shared" si="2323"/>
        <v>2.3722627737226276E-2</v>
      </c>
      <c r="AA4333" s="10">
        <f t="shared" si="2327"/>
        <v>859.92754919499112</v>
      </c>
      <c r="AB4333" s="9" t="str">
        <f t="shared" si="2326"/>
        <v>U E</v>
      </c>
      <c r="AC4333" s="28">
        <f t="shared" si="2324"/>
        <v>20.399741130538111</v>
      </c>
      <c r="AD4333" s="29">
        <f t="shared" si="2325"/>
        <v>2.3722627737226276E-2</v>
      </c>
      <c r="AE4333" s="15">
        <f t="shared" si="2328"/>
        <v>859.92754919499112</v>
      </c>
      <c r="AF4333" s="27" t="e">
        <f t="shared" si="2334"/>
        <v>#REF!</v>
      </c>
      <c r="AG4333" s="7" t="e">
        <f t="shared" si="2334"/>
        <v>#REF!</v>
      </c>
      <c r="AH4333" s="17" t="e">
        <f t="shared" si="2329"/>
        <v>#REF!</v>
      </c>
      <c r="AI4333" s="26" t="e">
        <f t="shared" si="2335"/>
        <v>#REF!</v>
      </c>
      <c r="AJ4333" s="22" t="e">
        <f t="shared" si="2335"/>
        <v>#REF!</v>
      </c>
      <c r="AK4333" s="25" t="e">
        <f t="shared" si="2330"/>
        <v>#REF!</v>
      </c>
      <c r="AL4333" s="59">
        <f t="shared" si="2331"/>
        <v>39501</v>
      </c>
      <c r="AM4333" s="2"/>
    </row>
    <row r="4334" spans="1:39" ht="11.25" x14ac:dyDescent="0.2">
      <c r="A4334" s="2" t="s">
        <v>5</v>
      </c>
      <c r="B4334" s="2" t="str">
        <f t="shared" si="2321"/>
        <v>CACY2008</v>
      </c>
      <c r="C4334" s="2" t="s">
        <v>32</v>
      </c>
      <c r="D4334" s="4">
        <v>39500</v>
      </c>
      <c r="K4334" s="54">
        <f t="shared" si="2333"/>
        <v>0</v>
      </c>
      <c r="T4334" s="53">
        <v>1</v>
      </c>
      <c r="U4334" s="54">
        <v>1</v>
      </c>
      <c r="V4334" s="55">
        <v>406</v>
      </c>
      <c r="W4334" s="48">
        <f t="shared" si="2332"/>
        <v>2186</v>
      </c>
      <c r="X4334" s="32">
        <v>47128</v>
      </c>
      <c r="Y4334" s="31">
        <f t="shared" si="2322"/>
        <v>8.6148361907995245E-3</v>
      </c>
      <c r="Z4334" s="30">
        <f t="shared" si="2323"/>
        <v>2.1218808351722967E-5</v>
      </c>
      <c r="AA4334" s="10">
        <f t="shared" si="2327"/>
        <v>406</v>
      </c>
      <c r="AB4334" s="9" t="str">
        <f t="shared" si="2326"/>
        <v>U E</v>
      </c>
      <c r="AC4334" s="28">
        <f t="shared" si="2324"/>
        <v>8.6148361907995245E-3</v>
      </c>
      <c r="AD4334" s="29">
        <f t="shared" si="2325"/>
        <v>2.1218808351722967E-5</v>
      </c>
      <c r="AE4334" s="15">
        <f t="shared" si="2328"/>
        <v>406</v>
      </c>
      <c r="AF4334" s="27" t="e">
        <f t="shared" si="2334"/>
        <v>#REF!</v>
      </c>
      <c r="AG4334" s="7" t="e">
        <f t="shared" si="2334"/>
        <v>#REF!</v>
      </c>
      <c r="AH4334" s="17" t="e">
        <f t="shared" si="2329"/>
        <v>#REF!</v>
      </c>
      <c r="AI4334" s="26" t="e">
        <f t="shared" si="2335"/>
        <v>#REF!</v>
      </c>
      <c r="AJ4334" s="22" t="e">
        <f t="shared" si="2335"/>
        <v>#REF!</v>
      </c>
      <c r="AK4334" s="25" t="e">
        <f t="shared" si="2330"/>
        <v>#REF!</v>
      </c>
      <c r="AL4334" s="59">
        <f t="shared" si="2331"/>
        <v>39500</v>
      </c>
      <c r="AM4334" s="2"/>
    </row>
    <row r="4335" spans="1:39" ht="11.25" x14ac:dyDescent="0.2">
      <c r="A4335" s="2" t="s">
        <v>5</v>
      </c>
      <c r="B4335" s="2" t="str">
        <f t="shared" si="2321"/>
        <v>CACY2008</v>
      </c>
      <c r="C4335" s="2" t="s">
        <v>32</v>
      </c>
      <c r="D4335" s="4">
        <v>39499</v>
      </c>
      <c r="K4335" s="54">
        <f t="shared" si="2333"/>
        <v>0</v>
      </c>
      <c r="T4335" s="53">
        <v>4</v>
      </c>
      <c r="U4335" s="54">
        <v>513</v>
      </c>
      <c r="V4335" s="55">
        <v>29183</v>
      </c>
      <c r="W4335" s="48">
        <f t="shared" si="2332"/>
        <v>2187</v>
      </c>
      <c r="X4335" s="32">
        <v>47128</v>
      </c>
      <c r="Y4335" s="31">
        <f t="shared" si="2322"/>
        <v>0.61922848412833131</v>
      </c>
      <c r="Z4335" s="30">
        <f t="shared" si="2323"/>
        <v>1.0885248684433883E-2</v>
      </c>
      <c r="AA4335" s="10">
        <f t="shared" si="2327"/>
        <v>56.886939571150087</v>
      </c>
      <c r="AB4335" s="9" t="str">
        <f t="shared" si="2326"/>
        <v>U E</v>
      </c>
      <c r="AC4335" s="28">
        <f t="shared" si="2324"/>
        <v>0.61922848412833131</v>
      </c>
      <c r="AD4335" s="29">
        <f t="shared" si="2325"/>
        <v>1.0885248684433883E-2</v>
      </c>
      <c r="AE4335" s="15">
        <f t="shared" si="2328"/>
        <v>56.886939571150087</v>
      </c>
      <c r="AF4335" s="27" t="e">
        <f t="shared" si="2334"/>
        <v>#REF!</v>
      </c>
      <c r="AG4335" s="7" t="e">
        <f t="shared" si="2334"/>
        <v>#REF!</v>
      </c>
      <c r="AH4335" s="17" t="e">
        <f t="shared" si="2329"/>
        <v>#REF!</v>
      </c>
      <c r="AI4335" s="26" t="e">
        <f t="shared" si="2335"/>
        <v>#REF!</v>
      </c>
      <c r="AJ4335" s="22" t="e">
        <f t="shared" si="2335"/>
        <v>#REF!</v>
      </c>
      <c r="AK4335" s="25" t="e">
        <f t="shared" si="2330"/>
        <v>#REF!</v>
      </c>
      <c r="AL4335" s="59">
        <f t="shared" si="2331"/>
        <v>39499</v>
      </c>
      <c r="AM4335" s="2"/>
    </row>
    <row r="4336" spans="1:39" ht="11.25" x14ac:dyDescent="0.2">
      <c r="A4336" s="2" t="s">
        <v>5</v>
      </c>
      <c r="B4336" s="2" t="str">
        <f t="shared" si="2321"/>
        <v>CACY2008</v>
      </c>
      <c r="C4336" s="2" t="s">
        <v>32</v>
      </c>
      <c r="D4336" s="4">
        <v>39498</v>
      </c>
      <c r="K4336" s="54">
        <f t="shared" si="2333"/>
        <v>0</v>
      </c>
      <c r="T4336" s="53">
        <v>1</v>
      </c>
      <c r="U4336" s="54">
        <v>1</v>
      </c>
      <c r="V4336" s="55">
        <v>128</v>
      </c>
      <c r="W4336" s="48">
        <f t="shared" si="2332"/>
        <v>2183</v>
      </c>
      <c r="X4336" s="32">
        <v>47128</v>
      </c>
      <c r="Y4336" s="31">
        <f t="shared" si="2322"/>
        <v>2.7160074690205397E-3</v>
      </c>
      <c r="Z4336" s="30">
        <f t="shared" si="2323"/>
        <v>2.1218808351722967E-5</v>
      </c>
      <c r="AA4336" s="10">
        <f t="shared" si="2327"/>
        <v>128</v>
      </c>
      <c r="AB4336" s="9" t="str">
        <f t="shared" si="2326"/>
        <v>U E</v>
      </c>
      <c r="AC4336" s="28">
        <f t="shared" si="2324"/>
        <v>2.7160074690205397E-3</v>
      </c>
      <c r="AD4336" s="29">
        <f t="shared" si="2325"/>
        <v>2.1218808351722967E-5</v>
      </c>
      <c r="AE4336" s="15">
        <f t="shared" si="2328"/>
        <v>128</v>
      </c>
      <c r="AF4336" s="27" t="e">
        <f t="shared" si="2334"/>
        <v>#REF!</v>
      </c>
      <c r="AG4336" s="7" t="e">
        <f t="shared" si="2334"/>
        <v>#REF!</v>
      </c>
      <c r="AH4336" s="17" t="e">
        <f t="shared" si="2329"/>
        <v>#REF!</v>
      </c>
      <c r="AI4336" s="26" t="e">
        <f t="shared" si="2335"/>
        <v>#REF!</v>
      </c>
      <c r="AJ4336" s="22" t="e">
        <f t="shared" si="2335"/>
        <v>#REF!</v>
      </c>
      <c r="AK4336" s="25" t="e">
        <f t="shared" si="2330"/>
        <v>#REF!</v>
      </c>
      <c r="AL4336" s="59">
        <f t="shared" si="2331"/>
        <v>39498</v>
      </c>
      <c r="AM4336" s="2"/>
    </row>
    <row r="4337" spans="1:39" ht="11.25" x14ac:dyDescent="0.2">
      <c r="A4337" s="2" t="s">
        <v>5</v>
      </c>
      <c r="B4337" s="2" t="str">
        <f t="shared" si="2321"/>
        <v>CACY2008</v>
      </c>
      <c r="C4337" s="2" t="s">
        <v>32</v>
      </c>
      <c r="D4337" s="4">
        <v>39497</v>
      </c>
      <c r="K4337" s="54">
        <f t="shared" si="2333"/>
        <v>0</v>
      </c>
      <c r="T4337" s="53"/>
      <c r="U4337" s="54"/>
      <c r="V4337" s="55"/>
      <c r="W4337" s="48">
        <f t="shared" si="2332"/>
        <v>2184</v>
      </c>
      <c r="X4337" s="32">
        <v>47128</v>
      </c>
      <c r="Y4337" s="31">
        <f t="shared" si="2322"/>
        <v>0</v>
      </c>
      <c r="Z4337" s="30">
        <f t="shared" si="2323"/>
        <v>0</v>
      </c>
      <c r="AA4337" s="10">
        <f t="shared" si="2327"/>
        <v>0</v>
      </c>
      <c r="AB4337" s="9" t="str">
        <f t="shared" si="2326"/>
        <v>U E</v>
      </c>
      <c r="AC4337" s="28">
        <f t="shared" si="2324"/>
        <v>0</v>
      </c>
      <c r="AD4337" s="29">
        <f t="shared" si="2325"/>
        <v>0</v>
      </c>
      <c r="AE4337" s="15">
        <f t="shared" si="2328"/>
        <v>0</v>
      </c>
      <c r="AF4337" s="27" t="e">
        <f t="shared" si="2334"/>
        <v>#REF!</v>
      </c>
      <c r="AG4337" s="7" t="e">
        <f t="shared" si="2334"/>
        <v>#REF!</v>
      </c>
      <c r="AH4337" s="17" t="e">
        <f t="shared" si="2329"/>
        <v>#REF!</v>
      </c>
      <c r="AI4337" s="26" t="e">
        <f t="shared" si="2335"/>
        <v>#REF!</v>
      </c>
      <c r="AJ4337" s="22" t="e">
        <f t="shared" si="2335"/>
        <v>#REF!</v>
      </c>
      <c r="AK4337" s="25" t="e">
        <f t="shared" si="2330"/>
        <v>#REF!</v>
      </c>
      <c r="AL4337" s="59">
        <f t="shared" si="2331"/>
        <v>39497</v>
      </c>
      <c r="AM4337" s="2"/>
    </row>
    <row r="4338" spans="1:39" ht="11.25" x14ac:dyDescent="0.2">
      <c r="A4338" s="2" t="s">
        <v>5</v>
      </c>
      <c r="B4338" s="2" t="str">
        <f t="shared" si="2321"/>
        <v>CACY2008</v>
      </c>
      <c r="C4338" s="2" t="s">
        <v>32</v>
      </c>
      <c r="D4338" s="4">
        <v>39496</v>
      </c>
      <c r="K4338" s="54">
        <f t="shared" si="2333"/>
        <v>0</v>
      </c>
      <c r="T4338" s="53">
        <v>1</v>
      </c>
      <c r="U4338" s="54">
        <v>4</v>
      </c>
      <c r="V4338" s="55">
        <v>209</v>
      </c>
      <c r="W4338" s="48">
        <f t="shared" si="2332"/>
        <v>2185</v>
      </c>
      <c r="X4338" s="32">
        <v>47128</v>
      </c>
      <c r="Y4338" s="31">
        <f t="shared" si="2322"/>
        <v>4.4347309455101003E-3</v>
      </c>
      <c r="Z4338" s="30">
        <f t="shared" si="2323"/>
        <v>8.4875233406891867E-5</v>
      </c>
      <c r="AA4338" s="10">
        <f t="shared" si="2327"/>
        <v>52.250000000000007</v>
      </c>
      <c r="AB4338" s="9" t="str">
        <f t="shared" si="2326"/>
        <v>U E</v>
      </c>
      <c r="AC4338" s="28">
        <f t="shared" si="2324"/>
        <v>4.4347309455101003E-3</v>
      </c>
      <c r="AD4338" s="29">
        <f t="shared" si="2325"/>
        <v>8.4875233406891867E-5</v>
      </c>
      <c r="AE4338" s="15">
        <f t="shared" si="2328"/>
        <v>52.250000000000007</v>
      </c>
      <c r="AF4338" s="27" t="e">
        <f t="shared" si="2334"/>
        <v>#REF!</v>
      </c>
      <c r="AG4338" s="7" t="e">
        <f t="shared" si="2334"/>
        <v>#REF!</v>
      </c>
      <c r="AH4338" s="17" t="e">
        <f t="shared" si="2329"/>
        <v>#REF!</v>
      </c>
      <c r="AI4338" s="26" t="e">
        <f t="shared" si="2335"/>
        <v>#REF!</v>
      </c>
      <c r="AJ4338" s="22" t="e">
        <f t="shared" si="2335"/>
        <v>#REF!</v>
      </c>
      <c r="AK4338" s="25" t="e">
        <f t="shared" si="2330"/>
        <v>#REF!</v>
      </c>
      <c r="AL4338" s="59">
        <f t="shared" si="2331"/>
        <v>39496</v>
      </c>
      <c r="AM4338" s="2"/>
    </row>
    <row r="4339" spans="1:39" ht="11.25" x14ac:dyDescent="0.2">
      <c r="A4339" s="2" t="s">
        <v>5</v>
      </c>
      <c r="B4339" s="2" t="str">
        <f t="shared" si="2321"/>
        <v>CACY2008</v>
      </c>
      <c r="C4339" s="2" t="s">
        <v>32</v>
      </c>
      <c r="D4339" s="4">
        <v>39495</v>
      </c>
      <c r="K4339" s="54">
        <f t="shared" si="2333"/>
        <v>0</v>
      </c>
      <c r="T4339" s="53">
        <v>6</v>
      </c>
      <c r="U4339" s="54">
        <v>110</v>
      </c>
      <c r="V4339" s="55">
        <v>8409</v>
      </c>
      <c r="W4339" s="48">
        <f t="shared" si="2332"/>
        <v>2188</v>
      </c>
      <c r="X4339" s="32">
        <v>47128</v>
      </c>
      <c r="Y4339" s="31">
        <f t="shared" si="2322"/>
        <v>0.17842895942963843</v>
      </c>
      <c r="Z4339" s="30">
        <f t="shared" si="2323"/>
        <v>2.3340689186895263E-3</v>
      </c>
      <c r="AA4339" s="10">
        <f t="shared" si="2327"/>
        <v>76.445454545454552</v>
      </c>
      <c r="AB4339" s="9" t="str">
        <f t="shared" si="2326"/>
        <v>U E</v>
      </c>
      <c r="AC4339" s="28">
        <f t="shared" si="2324"/>
        <v>0.17842895942963843</v>
      </c>
      <c r="AD4339" s="29">
        <f t="shared" si="2325"/>
        <v>2.3340689186895263E-3</v>
      </c>
      <c r="AE4339" s="15">
        <f t="shared" si="2328"/>
        <v>76.445454545454552</v>
      </c>
      <c r="AF4339" s="27" t="e">
        <f t="shared" si="2334"/>
        <v>#REF!</v>
      </c>
      <c r="AG4339" s="7" t="e">
        <f t="shared" si="2334"/>
        <v>#REF!</v>
      </c>
      <c r="AH4339" s="17" t="e">
        <f t="shared" si="2329"/>
        <v>#REF!</v>
      </c>
      <c r="AI4339" s="26" t="e">
        <f t="shared" si="2335"/>
        <v>#REF!</v>
      </c>
      <c r="AJ4339" s="22" t="e">
        <f t="shared" si="2335"/>
        <v>#REF!</v>
      </c>
      <c r="AK4339" s="25" t="e">
        <f t="shared" si="2330"/>
        <v>#REF!</v>
      </c>
      <c r="AL4339" s="59">
        <f t="shared" si="2331"/>
        <v>39495</v>
      </c>
      <c r="AM4339" s="2"/>
    </row>
    <row r="4340" spans="1:39" ht="11.25" x14ac:dyDescent="0.2">
      <c r="A4340" s="2" t="s">
        <v>5</v>
      </c>
      <c r="B4340" s="2" t="str">
        <f t="shared" si="2321"/>
        <v>CACY2008</v>
      </c>
      <c r="C4340" s="2" t="s">
        <v>32</v>
      </c>
      <c r="D4340" s="4">
        <v>39494</v>
      </c>
      <c r="K4340" s="54">
        <f t="shared" si="2333"/>
        <v>0</v>
      </c>
      <c r="T4340" s="53">
        <v>3</v>
      </c>
      <c r="U4340" s="54">
        <v>3</v>
      </c>
      <c r="V4340" s="55">
        <v>689</v>
      </c>
      <c r="W4340" s="48">
        <f t="shared" si="2332"/>
        <v>2190</v>
      </c>
      <c r="X4340" s="32">
        <v>47128</v>
      </c>
      <c r="Y4340" s="31">
        <f t="shared" si="2322"/>
        <v>1.4619758954337125E-2</v>
      </c>
      <c r="Z4340" s="30">
        <f t="shared" si="2323"/>
        <v>6.3656425055168907E-5</v>
      </c>
      <c r="AA4340" s="10">
        <f t="shared" si="2327"/>
        <v>229.66666666666666</v>
      </c>
      <c r="AB4340" s="9" t="str">
        <f t="shared" si="2326"/>
        <v>U E</v>
      </c>
      <c r="AC4340" s="28">
        <f t="shared" si="2324"/>
        <v>1.4619758954337125E-2</v>
      </c>
      <c r="AD4340" s="29">
        <f t="shared" si="2325"/>
        <v>6.3656425055168907E-5</v>
      </c>
      <c r="AE4340" s="15">
        <f t="shared" si="2328"/>
        <v>229.66666666666666</v>
      </c>
      <c r="AF4340" s="27" t="e">
        <f t="shared" si="2334"/>
        <v>#REF!</v>
      </c>
      <c r="AG4340" s="7" t="e">
        <f t="shared" si="2334"/>
        <v>#REF!</v>
      </c>
      <c r="AH4340" s="17" t="e">
        <f t="shared" si="2329"/>
        <v>#REF!</v>
      </c>
      <c r="AI4340" s="26" t="e">
        <f t="shared" si="2335"/>
        <v>#REF!</v>
      </c>
      <c r="AJ4340" s="22" t="e">
        <f t="shared" si="2335"/>
        <v>#REF!</v>
      </c>
      <c r="AK4340" s="25" t="e">
        <f t="shared" si="2330"/>
        <v>#REF!</v>
      </c>
      <c r="AL4340" s="59">
        <f t="shared" si="2331"/>
        <v>39494</v>
      </c>
      <c r="AM4340" s="2"/>
    </row>
    <row r="4341" spans="1:39" ht="11.25" x14ac:dyDescent="0.2">
      <c r="A4341" s="2" t="s">
        <v>5</v>
      </c>
      <c r="B4341" s="2" t="str">
        <f t="shared" ref="B4341:B4403" si="2336">CONCATENATE(A4341,C4341)</f>
        <v>CACY2008</v>
      </c>
      <c r="C4341" s="2" t="s">
        <v>32</v>
      </c>
      <c r="D4341" s="4">
        <v>39493</v>
      </c>
      <c r="K4341" s="54">
        <f t="shared" si="2333"/>
        <v>0</v>
      </c>
      <c r="T4341" s="53"/>
      <c r="U4341" s="54"/>
      <c r="V4341" s="55"/>
      <c r="W4341" s="48">
        <f t="shared" si="2332"/>
        <v>2204</v>
      </c>
      <c r="X4341" s="32">
        <v>47128</v>
      </c>
      <c r="Y4341" s="31">
        <f t="shared" ref="Y4341:Y4386" si="2337">V4341/X4341</f>
        <v>0</v>
      </c>
      <c r="Z4341" s="30">
        <f t="shared" ref="Z4341:Z4386" si="2338">U4341/X4341</f>
        <v>0</v>
      </c>
      <c r="AA4341" s="10">
        <f t="shared" si="2327"/>
        <v>0</v>
      </c>
      <c r="AB4341" s="9" t="str">
        <f t="shared" si="2326"/>
        <v>U E</v>
      </c>
      <c r="AC4341" s="28">
        <f t="shared" ref="AC4341:AC4386" si="2339">IF($AB4341="U E",$Y4341,(V4341-E4341)/X4341)</f>
        <v>0</v>
      </c>
      <c r="AD4341" s="29">
        <f t="shared" ref="AD4341:AD4386" si="2340">IF($AB4341="U E",$Z4341,(U4341-F4341)/X4341)</f>
        <v>0</v>
      </c>
      <c r="AE4341" s="15">
        <f t="shared" si="2328"/>
        <v>0</v>
      </c>
      <c r="AF4341" s="27" t="e">
        <f t="shared" si="2334"/>
        <v>#REF!</v>
      </c>
      <c r="AG4341" s="7" t="e">
        <f t="shared" si="2334"/>
        <v>#REF!</v>
      </c>
      <c r="AH4341" s="17" t="e">
        <f t="shared" si="2329"/>
        <v>#REF!</v>
      </c>
      <c r="AI4341" s="26" t="e">
        <f t="shared" si="2335"/>
        <v>#REF!</v>
      </c>
      <c r="AJ4341" s="22" t="e">
        <f t="shared" si="2335"/>
        <v>#REF!</v>
      </c>
      <c r="AK4341" s="25" t="e">
        <f t="shared" si="2330"/>
        <v>#REF!</v>
      </c>
      <c r="AL4341" s="59">
        <f t="shared" si="2331"/>
        <v>39493</v>
      </c>
      <c r="AM4341" s="2"/>
    </row>
    <row r="4342" spans="1:39" ht="11.25" x14ac:dyDescent="0.2">
      <c r="A4342" s="2" t="s">
        <v>5</v>
      </c>
      <c r="B4342" s="2" t="str">
        <f t="shared" si="2336"/>
        <v>CACY2008</v>
      </c>
      <c r="C4342" s="2" t="s">
        <v>32</v>
      </c>
      <c r="D4342" s="4">
        <v>39492</v>
      </c>
      <c r="K4342" s="54">
        <f t="shared" si="2333"/>
        <v>0</v>
      </c>
      <c r="T4342" s="53"/>
      <c r="U4342" s="54"/>
      <c r="V4342" s="55"/>
      <c r="W4342" s="48">
        <f t="shared" si="2332"/>
        <v>2223</v>
      </c>
      <c r="X4342" s="32">
        <v>47128</v>
      </c>
      <c r="Y4342" s="31">
        <f t="shared" si="2337"/>
        <v>0</v>
      </c>
      <c r="Z4342" s="30">
        <f t="shared" si="2338"/>
        <v>0</v>
      </c>
      <c r="AA4342" s="10">
        <f t="shared" si="2327"/>
        <v>0</v>
      </c>
      <c r="AB4342" s="9" t="str">
        <f t="shared" si="2326"/>
        <v>U E</v>
      </c>
      <c r="AC4342" s="28">
        <f t="shared" si="2339"/>
        <v>0</v>
      </c>
      <c r="AD4342" s="29">
        <f t="shared" si="2340"/>
        <v>0</v>
      </c>
      <c r="AE4342" s="15">
        <f t="shared" si="2328"/>
        <v>0</v>
      </c>
      <c r="AF4342" s="27" t="e">
        <f t="shared" si="2334"/>
        <v>#REF!</v>
      </c>
      <c r="AG4342" s="7" t="e">
        <f t="shared" si="2334"/>
        <v>#REF!</v>
      </c>
      <c r="AH4342" s="17" t="e">
        <f t="shared" si="2329"/>
        <v>#REF!</v>
      </c>
      <c r="AI4342" s="26" t="e">
        <f t="shared" si="2335"/>
        <v>#REF!</v>
      </c>
      <c r="AJ4342" s="22" t="e">
        <f t="shared" si="2335"/>
        <v>#REF!</v>
      </c>
      <c r="AK4342" s="25" t="e">
        <f t="shared" si="2330"/>
        <v>#REF!</v>
      </c>
      <c r="AL4342" s="59">
        <f t="shared" si="2331"/>
        <v>39492</v>
      </c>
      <c r="AM4342" s="2"/>
    </row>
    <row r="4343" spans="1:39" ht="11.25" x14ac:dyDescent="0.2">
      <c r="A4343" s="2" t="s">
        <v>5</v>
      </c>
      <c r="B4343" s="2" t="str">
        <f t="shared" si="2336"/>
        <v>CACY2008</v>
      </c>
      <c r="C4343" s="2" t="s">
        <v>32</v>
      </c>
      <c r="D4343" s="4">
        <v>39491</v>
      </c>
      <c r="K4343" s="54">
        <f t="shared" si="2333"/>
        <v>0</v>
      </c>
      <c r="T4343" s="53">
        <v>1</v>
      </c>
      <c r="U4343" s="54">
        <v>1</v>
      </c>
      <c r="V4343" s="55">
        <v>57</v>
      </c>
      <c r="W4343" s="48">
        <f t="shared" si="2332"/>
        <v>2257</v>
      </c>
      <c r="X4343" s="32">
        <v>47128</v>
      </c>
      <c r="Y4343" s="31">
        <f t="shared" si="2337"/>
        <v>1.209472076048209E-3</v>
      </c>
      <c r="Z4343" s="30">
        <f t="shared" si="2338"/>
        <v>2.1218808351722967E-5</v>
      </c>
      <c r="AA4343" s="10">
        <f t="shared" si="2327"/>
        <v>57</v>
      </c>
      <c r="AB4343" s="9" t="str">
        <f t="shared" si="2326"/>
        <v>U E</v>
      </c>
      <c r="AC4343" s="28">
        <f t="shared" si="2339"/>
        <v>1.209472076048209E-3</v>
      </c>
      <c r="AD4343" s="29">
        <f t="shared" si="2340"/>
        <v>2.1218808351722967E-5</v>
      </c>
      <c r="AE4343" s="15">
        <f t="shared" si="2328"/>
        <v>57</v>
      </c>
      <c r="AF4343" s="27" t="e">
        <f t="shared" si="2334"/>
        <v>#REF!</v>
      </c>
      <c r="AG4343" s="7" t="e">
        <f t="shared" si="2334"/>
        <v>#REF!</v>
      </c>
      <c r="AH4343" s="17" t="e">
        <f t="shared" si="2329"/>
        <v>#REF!</v>
      </c>
      <c r="AI4343" s="26" t="e">
        <f t="shared" si="2335"/>
        <v>#REF!</v>
      </c>
      <c r="AJ4343" s="22" t="e">
        <f t="shared" si="2335"/>
        <v>#REF!</v>
      </c>
      <c r="AK4343" s="25" t="e">
        <f t="shared" si="2330"/>
        <v>#REF!</v>
      </c>
      <c r="AL4343" s="59">
        <f t="shared" si="2331"/>
        <v>39491</v>
      </c>
      <c r="AM4343" s="2"/>
    </row>
    <row r="4344" spans="1:39" ht="11.25" x14ac:dyDescent="0.2">
      <c r="A4344" s="2" t="s">
        <v>5</v>
      </c>
      <c r="B4344" s="2" t="str">
        <f t="shared" si="2336"/>
        <v>CACY2008</v>
      </c>
      <c r="C4344" s="2" t="s">
        <v>32</v>
      </c>
      <c r="D4344" s="4">
        <v>39490</v>
      </c>
      <c r="K4344" s="54">
        <f t="shared" si="2333"/>
        <v>0</v>
      </c>
      <c r="T4344" s="53">
        <v>2</v>
      </c>
      <c r="U4344" s="54">
        <v>13</v>
      </c>
      <c r="V4344" s="55">
        <v>1037</v>
      </c>
      <c r="W4344" s="48">
        <f t="shared" si="2332"/>
        <v>2304</v>
      </c>
      <c r="X4344" s="32">
        <v>47128</v>
      </c>
      <c r="Y4344" s="31">
        <f t="shared" si="2337"/>
        <v>2.2003904260736718E-2</v>
      </c>
      <c r="Z4344" s="30">
        <f t="shared" si="2338"/>
        <v>2.7584450857239857E-4</v>
      </c>
      <c r="AA4344" s="10">
        <f t="shared" si="2327"/>
        <v>79.769230769230774</v>
      </c>
      <c r="AB4344" s="9" t="str">
        <f t="shared" si="2326"/>
        <v>U E</v>
      </c>
      <c r="AC4344" s="28">
        <f t="shared" si="2339"/>
        <v>2.2003904260736718E-2</v>
      </c>
      <c r="AD4344" s="29">
        <f t="shared" si="2340"/>
        <v>2.7584450857239857E-4</v>
      </c>
      <c r="AE4344" s="15">
        <f t="shared" si="2328"/>
        <v>79.769230769230774</v>
      </c>
      <c r="AF4344" s="27" t="e">
        <f t="shared" si="2334"/>
        <v>#REF!</v>
      </c>
      <c r="AG4344" s="7" t="e">
        <f t="shared" si="2334"/>
        <v>#REF!</v>
      </c>
      <c r="AH4344" s="17" t="e">
        <f t="shared" si="2329"/>
        <v>#REF!</v>
      </c>
      <c r="AI4344" s="26" t="e">
        <f t="shared" si="2335"/>
        <v>#REF!</v>
      </c>
      <c r="AJ4344" s="22" t="e">
        <f t="shared" si="2335"/>
        <v>#REF!</v>
      </c>
      <c r="AK4344" s="25" t="e">
        <f t="shared" si="2330"/>
        <v>#REF!</v>
      </c>
      <c r="AL4344" s="59">
        <f t="shared" si="2331"/>
        <v>39490</v>
      </c>
      <c r="AM4344" s="2"/>
    </row>
    <row r="4345" spans="1:39" ht="11.25" x14ac:dyDescent="0.2">
      <c r="A4345" s="2" t="s">
        <v>5</v>
      </c>
      <c r="B4345" s="2" t="str">
        <f t="shared" si="2336"/>
        <v>CACY2008</v>
      </c>
      <c r="C4345" s="2" t="s">
        <v>32</v>
      </c>
      <c r="D4345" s="4">
        <v>39489</v>
      </c>
      <c r="K4345" s="54">
        <f t="shared" si="2333"/>
        <v>0</v>
      </c>
      <c r="T4345" s="53"/>
      <c r="U4345" s="54"/>
      <c r="V4345" s="55"/>
      <c r="W4345" s="48">
        <f t="shared" si="2332"/>
        <v>2445</v>
      </c>
      <c r="X4345" s="32">
        <v>47128</v>
      </c>
      <c r="Y4345" s="31">
        <f t="shared" si="2337"/>
        <v>0</v>
      </c>
      <c r="Z4345" s="30">
        <f t="shared" si="2338"/>
        <v>0</v>
      </c>
      <c r="AA4345" s="10">
        <f t="shared" si="2327"/>
        <v>0</v>
      </c>
      <c r="AB4345" s="9" t="str">
        <f t="shared" si="2326"/>
        <v>U E</v>
      </c>
      <c r="AC4345" s="28">
        <f t="shared" si="2339"/>
        <v>0</v>
      </c>
      <c r="AD4345" s="29">
        <f t="shared" si="2340"/>
        <v>0</v>
      </c>
      <c r="AE4345" s="15">
        <f t="shared" si="2328"/>
        <v>0</v>
      </c>
      <c r="AF4345" s="27" t="e">
        <f t="shared" si="2334"/>
        <v>#REF!</v>
      </c>
      <c r="AG4345" s="7" t="e">
        <f t="shared" si="2334"/>
        <v>#REF!</v>
      </c>
      <c r="AH4345" s="17" t="e">
        <f t="shared" si="2329"/>
        <v>#REF!</v>
      </c>
      <c r="AI4345" s="26" t="e">
        <f t="shared" si="2335"/>
        <v>#REF!</v>
      </c>
      <c r="AJ4345" s="22" t="e">
        <f t="shared" si="2335"/>
        <v>#REF!</v>
      </c>
      <c r="AK4345" s="25" t="e">
        <f t="shared" si="2330"/>
        <v>#REF!</v>
      </c>
      <c r="AL4345" s="59">
        <f t="shared" si="2331"/>
        <v>39489</v>
      </c>
      <c r="AM4345" s="2"/>
    </row>
    <row r="4346" spans="1:39" ht="11.25" x14ac:dyDescent="0.2">
      <c r="A4346" s="2" t="s">
        <v>5</v>
      </c>
      <c r="B4346" s="2" t="str">
        <f t="shared" si="2336"/>
        <v>CACY2008</v>
      </c>
      <c r="C4346" s="2" t="s">
        <v>32</v>
      </c>
      <c r="D4346" s="4">
        <v>39488</v>
      </c>
      <c r="K4346" s="54">
        <f t="shared" si="2333"/>
        <v>0</v>
      </c>
      <c r="T4346" s="53">
        <v>4</v>
      </c>
      <c r="U4346" s="54">
        <v>1618</v>
      </c>
      <c r="V4346" s="55">
        <v>736155</v>
      </c>
      <c r="W4346" s="48">
        <f t="shared" si="2332"/>
        <v>2468</v>
      </c>
      <c r="X4346" s="32">
        <v>47128</v>
      </c>
      <c r="Y4346" s="31">
        <f t="shared" si="2337"/>
        <v>15.620331862162621</v>
      </c>
      <c r="Z4346" s="30">
        <f t="shared" si="2338"/>
        <v>3.4332031913087764E-2</v>
      </c>
      <c r="AA4346" s="10">
        <f t="shared" si="2327"/>
        <v>454.97836835599503</v>
      </c>
      <c r="AB4346" s="9" t="str">
        <f t="shared" ref="AB4346:AB4408" si="2341">IF(E4346&gt;0,"M E","U E")</f>
        <v>U E</v>
      </c>
      <c r="AC4346" s="28">
        <f t="shared" si="2339"/>
        <v>15.620331862162621</v>
      </c>
      <c r="AD4346" s="29">
        <f t="shared" si="2340"/>
        <v>3.4332031913087764E-2</v>
      </c>
      <c r="AE4346" s="15">
        <f t="shared" si="2328"/>
        <v>454.97836835599503</v>
      </c>
      <c r="AF4346" s="27" t="e">
        <f t="shared" si="2334"/>
        <v>#REF!</v>
      </c>
      <c r="AG4346" s="7" t="e">
        <f t="shared" si="2334"/>
        <v>#REF!</v>
      </c>
      <c r="AH4346" s="17" t="e">
        <f t="shared" si="2329"/>
        <v>#REF!</v>
      </c>
      <c r="AI4346" s="26" t="e">
        <f t="shared" si="2335"/>
        <v>#REF!</v>
      </c>
      <c r="AJ4346" s="22" t="e">
        <f t="shared" si="2335"/>
        <v>#REF!</v>
      </c>
      <c r="AK4346" s="25" t="e">
        <f t="shared" si="2330"/>
        <v>#REF!</v>
      </c>
      <c r="AL4346" s="59">
        <f t="shared" si="2331"/>
        <v>39488</v>
      </c>
      <c r="AM4346" s="2"/>
    </row>
    <row r="4347" spans="1:39" ht="11.25" x14ac:dyDescent="0.2">
      <c r="A4347" s="2" t="s">
        <v>5</v>
      </c>
      <c r="B4347" s="2" t="str">
        <f t="shared" si="2336"/>
        <v>CACY2008</v>
      </c>
      <c r="C4347" s="2" t="s">
        <v>32</v>
      </c>
      <c r="D4347" s="4">
        <v>39487</v>
      </c>
      <c r="K4347" s="54">
        <f t="shared" si="2333"/>
        <v>0</v>
      </c>
      <c r="T4347" s="53">
        <v>1</v>
      </c>
      <c r="U4347" s="54">
        <v>1</v>
      </c>
      <c r="V4347" s="55">
        <v>143</v>
      </c>
      <c r="W4347" s="48">
        <f t="shared" si="2332"/>
        <v>2464</v>
      </c>
      <c r="X4347" s="32">
        <v>47128</v>
      </c>
      <c r="Y4347" s="31">
        <f t="shared" si="2337"/>
        <v>3.0342895942963841E-3</v>
      </c>
      <c r="Z4347" s="30">
        <f t="shared" si="2338"/>
        <v>2.1218808351722967E-5</v>
      </c>
      <c r="AA4347" s="10">
        <f t="shared" si="2327"/>
        <v>143</v>
      </c>
      <c r="AB4347" s="9" t="str">
        <f t="shared" si="2341"/>
        <v>U E</v>
      </c>
      <c r="AC4347" s="28">
        <f t="shared" si="2339"/>
        <v>3.0342895942963841E-3</v>
      </c>
      <c r="AD4347" s="29">
        <f t="shared" si="2340"/>
        <v>2.1218808351722967E-5</v>
      </c>
      <c r="AE4347" s="15">
        <f t="shared" si="2328"/>
        <v>143</v>
      </c>
      <c r="AF4347" s="27" t="e">
        <f t="shared" si="2334"/>
        <v>#REF!</v>
      </c>
      <c r="AG4347" s="7" t="e">
        <f t="shared" si="2334"/>
        <v>#REF!</v>
      </c>
      <c r="AH4347" s="17" t="e">
        <f t="shared" si="2329"/>
        <v>#REF!</v>
      </c>
      <c r="AI4347" s="26" t="e">
        <f t="shared" si="2335"/>
        <v>#REF!</v>
      </c>
      <c r="AJ4347" s="22" t="e">
        <f t="shared" si="2335"/>
        <v>#REF!</v>
      </c>
      <c r="AK4347" s="25" t="e">
        <f t="shared" si="2330"/>
        <v>#REF!</v>
      </c>
      <c r="AL4347" s="59">
        <f t="shared" si="2331"/>
        <v>39487</v>
      </c>
      <c r="AM4347" s="2"/>
    </row>
    <row r="4348" spans="1:39" ht="11.25" x14ac:dyDescent="0.2">
      <c r="A4348" s="2" t="s">
        <v>5</v>
      </c>
      <c r="B4348" s="2" t="str">
        <f t="shared" si="2336"/>
        <v>CACY2008</v>
      </c>
      <c r="C4348" s="2" t="s">
        <v>32</v>
      </c>
      <c r="D4348" s="4">
        <v>39486</v>
      </c>
      <c r="K4348" s="54">
        <f t="shared" si="2333"/>
        <v>0</v>
      </c>
      <c r="T4348" s="53">
        <v>1</v>
      </c>
      <c r="U4348" s="54">
        <v>2</v>
      </c>
      <c r="V4348" s="55">
        <v>772</v>
      </c>
      <c r="W4348" s="48">
        <f t="shared" si="2332"/>
        <v>2465</v>
      </c>
      <c r="X4348" s="32">
        <v>47128</v>
      </c>
      <c r="Y4348" s="31">
        <f t="shared" si="2337"/>
        <v>1.6380920047530129E-2</v>
      </c>
      <c r="Z4348" s="30">
        <f t="shared" si="2338"/>
        <v>4.2437616703445933E-5</v>
      </c>
      <c r="AA4348" s="10">
        <f t="shared" ref="AA4348:AA4410" si="2342">IF(Z4348=0,0,Y4348/Z4348)</f>
        <v>386</v>
      </c>
      <c r="AB4348" s="9" t="str">
        <f t="shared" si="2341"/>
        <v>U E</v>
      </c>
      <c r="AC4348" s="28">
        <f t="shared" si="2339"/>
        <v>1.6380920047530129E-2</v>
      </c>
      <c r="AD4348" s="29">
        <f t="shared" si="2340"/>
        <v>4.2437616703445933E-5</v>
      </c>
      <c r="AE4348" s="15">
        <f t="shared" ref="AE4348:AE4410" si="2343">IF(AD4348=0,0,AC4348/AD4348)</f>
        <v>386</v>
      </c>
      <c r="AF4348" s="27" t="e">
        <f t="shared" si="2334"/>
        <v>#REF!</v>
      </c>
      <c r="AG4348" s="7" t="e">
        <f t="shared" si="2334"/>
        <v>#REF!</v>
      </c>
      <c r="AH4348" s="17" t="e">
        <f t="shared" ref="AH4348:AH4410" si="2344">AF4348/AG4348</f>
        <v>#REF!</v>
      </c>
      <c r="AI4348" s="26" t="e">
        <f t="shared" si="2335"/>
        <v>#REF!</v>
      </c>
      <c r="AJ4348" s="22" t="e">
        <f t="shared" si="2335"/>
        <v>#REF!</v>
      </c>
      <c r="AK4348" s="25" t="e">
        <f t="shared" ref="AK4348:AK4410" si="2345">AI4348/AJ4348</f>
        <v>#REF!</v>
      </c>
      <c r="AL4348" s="59">
        <f t="shared" si="2331"/>
        <v>39486</v>
      </c>
      <c r="AM4348" s="2"/>
    </row>
    <row r="4349" spans="1:39" ht="11.25" x14ac:dyDescent="0.2">
      <c r="A4349" s="2" t="s">
        <v>5</v>
      </c>
      <c r="B4349" s="2" t="str">
        <f t="shared" si="2336"/>
        <v>CACY2008</v>
      </c>
      <c r="C4349" s="2" t="s">
        <v>32</v>
      </c>
      <c r="D4349" s="4">
        <v>39485</v>
      </c>
      <c r="K4349" s="54">
        <f t="shared" si="2333"/>
        <v>0</v>
      </c>
      <c r="T4349" s="53">
        <v>1</v>
      </c>
      <c r="U4349" s="54">
        <v>52</v>
      </c>
      <c r="V4349" s="55">
        <v>24318</v>
      </c>
      <c r="W4349" s="48">
        <f t="shared" si="2332"/>
        <v>2464</v>
      </c>
      <c r="X4349" s="32">
        <v>47128</v>
      </c>
      <c r="Y4349" s="31">
        <f t="shared" si="2337"/>
        <v>0.51599898149719914</v>
      </c>
      <c r="Z4349" s="30">
        <f t="shared" si="2338"/>
        <v>1.1033780342895943E-3</v>
      </c>
      <c r="AA4349" s="10">
        <f t="shared" si="2342"/>
        <v>467.65384615384619</v>
      </c>
      <c r="AB4349" s="9" t="str">
        <f t="shared" si="2341"/>
        <v>U E</v>
      </c>
      <c r="AC4349" s="28">
        <f t="shared" si="2339"/>
        <v>0.51599898149719914</v>
      </c>
      <c r="AD4349" s="29">
        <f t="shared" si="2340"/>
        <v>1.1033780342895943E-3</v>
      </c>
      <c r="AE4349" s="15">
        <f t="shared" si="2343"/>
        <v>467.65384615384619</v>
      </c>
      <c r="AF4349" s="27" t="e">
        <f t="shared" si="2334"/>
        <v>#REF!</v>
      </c>
      <c r="AG4349" s="7" t="e">
        <f t="shared" si="2334"/>
        <v>#REF!</v>
      </c>
      <c r="AH4349" s="17" t="e">
        <f t="shared" si="2344"/>
        <v>#REF!</v>
      </c>
      <c r="AI4349" s="26" t="e">
        <f t="shared" si="2335"/>
        <v>#REF!</v>
      </c>
      <c r="AJ4349" s="22" t="e">
        <f t="shared" si="2335"/>
        <v>#REF!</v>
      </c>
      <c r="AK4349" s="25" t="e">
        <f t="shared" si="2345"/>
        <v>#REF!</v>
      </c>
      <c r="AL4349" s="59">
        <f t="shared" si="2331"/>
        <v>39485</v>
      </c>
      <c r="AM4349" s="2"/>
    </row>
    <row r="4350" spans="1:39" ht="11.25" x14ac:dyDescent="0.2">
      <c r="A4350" s="2" t="s">
        <v>5</v>
      </c>
      <c r="B4350" s="2" t="str">
        <f t="shared" si="2336"/>
        <v>CACY2008</v>
      </c>
      <c r="C4350" s="2" t="s">
        <v>32</v>
      </c>
      <c r="D4350" s="4">
        <v>39484</v>
      </c>
      <c r="K4350" s="54">
        <f t="shared" si="2333"/>
        <v>0</v>
      </c>
      <c r="T4350" s="53">
        <v>12</v>
      </c>
      <c r="U4350" s="54">
        <v>103</v>
      </c>
      <c r="V4350" s="55">
        <v>28197</v>
      </c>
      <c r="W4350" s="48">
        <f t="shared" si="2332"/>
        <v>2466</v>
      </c>
      <c r="X4350" s="32">
        <v>47128</v>
      </c>
      <c r="Y4350" s="31">
        <f t="shared" si="2337"/>
        <v>0.59830673909353249</v>
      </c>
      <c r="Z4350" s="30">
        <f t="shared" si="2338"/>
        <v>2.1855372602274654E-3</v>
      </c>
      <c r="AA4350" s="10">
        <f t="shared" si="2342"/>
        <v>273.75728155339806</v>
      </c>
      <c r="AB4350" s="9" t="str">
        <f t="shared" si="2341"/>
        <v>U E</v>
      </c>
      <c r="AC4350" s="28">
        <f t="shared" si="2339"/>
        <v>0.59830673909353249</v>
      </c>
      <c r="AD4350" s="29">
        <f t="shared" si="2340"/>
        <v>2.1855372602274654E-3</v>
      </c>
      <c r="AE4350" s="15">
        <f t="shared" si="2343"/>
        <v>273.75728155339806</v>
      </c>
      <c r="AF4350" s="27" t="e">
        <f t="shared" si="2334"/>
        <v>#REF!</v>
      </c>
      <c r="AG4350" s="7" t="e">
        <f t="shared" si="2334"/>
        <v>#REF!</v>
      </c>
      <c r="AH4350" s="17" t="e">
        <f t="shared" si="2344"/>
        <v>#REF!</v>
      </c>
      <c r="AI4350" s="26" t="e">
        <f t="shared" si="2335"/>
        <v>#REF!</v>
      </c>
      <c r="AJ4350" s="22" t="e">
        <f t="shared" si="2335"/>
        <v>#REF!</v>
      </c>
      <c r="AK4350" s="25" t="e">
        <f t="shared" si="2345"/>
        <v>#REF!</v>
      </c>
      <c r="AL4350" s="59">
        <f t="shared" si="2331"/>
        <v>39484</v>
      </c>
      <c r="AM4350" s="2"/>
    </row>
    <row r="4351" spans="1:39" ht="11.25" x14ac:dyDescent="0.2">
      <c r="A4351" s="2" t="s">
        <v>5</v>
      </c>
      <c r="B4351" s="2" t="str">
        <f t="shared" si="2336"/>
        <v>CACY2008</v>
      </c>
      <c r="C4351" s="2" t="s">
        <v>32</v>
      </c>
      <c r="D4351" s="4">
        <v>39483</v>
      </c>
      <c r="K4351" s="54">
        <f t="shared" si="2333"/>
        <v>0</v>
      </c>
      <c r="T4351" s="53">
        <v>17</v>
      </c>
      <c r="U4351" s="54">
        <v>634</v>
      </c>
      <c r="V4351" s="55">
        <v>45426</v>
      </c>
      <c r="W4351" s="48">
        <f t="shared" si="2332"/>
        <v>2458</v>
      </c>
      <c r="X4351" s="32">
        <v>47128</v>
      </c>
      <c r="Y4351" s="31">
        <f t="shared" si="2337"/>
        <v>0.96388558818536751</v>
      </c>
      <c r="Z4351" s="30">
        <f t="shared" si="2338"/>
        <v>1.3452724494992361E-2</v>
      </c>
      <c r="AA4351" s="10">
        <f t="shared" si="2342"/>
        <v>71.64984227129338</v>
      </c>
      <c r="AB4351" s="9" t="str">
        <f t="shared" si="2341"/>
        <v>U E</v>
      </c>
      <c r="AC4351" s="28">
        <f t="shared" si="2339"/>
        <v>0.96388558818536751</v>
      </c>
      <c r="AD4351" s="29">
        <f t="shared" si="2340"/>
        <v>1.3452724494992361E-2</v>
      </c>
      <c r="AE4351" s="15">
        <f t="shared" si="2343"/>
        <v>71.64984227129338</v>
      </c>
      <c r="AF4351" s="27" t="e">
        <f t="shared" si="2334"/>
        <v>#REF!</v>
      </c>
      <c r="AG4351" s="7" t="e">
        <f t="shared" si="2334"/>
        <v>#REF!</v>
      </c>
      <c r="AH4351" s="17" t="e">
        <f t="shared" si="2344"/>
        <v>#REF!</v>
      </c>
      <c r="AI4351" s="26" t="e">
        <f t="shared" si="2335"/>
        <v>#REF!</v>
      </c>
      <c r="AJ4351" s="22" t="e">
        <f t="shared" si="2335"/>
        <v>#REF!</v>
      </c>
      <c r="AK4351" s="25" t="e">
        <f t="shared" si="2345"/>
        <v>#REF!</v>
      </c>
      <c r="AL4351" s="59">
        <f t="shared" ref="AL4351:AL4386" si="2346">D4351</f>
        <v>39483</v>
      </c>
      <c r="AM4351" s="2"/>
    </row>
    <row r="4352" spans="1:39" ht="11.25" x14ac:dyDescent="0.2">
      <c r="A4352" s="2" t="s">
        <v>5</v>
      </c>
      <c r="B4352" s="2" t="str">
        <f t="shared" si="2336"/>
        <v>CACY2008</v>
      </c>
      <c r="C4352" s="2" t="s">
        <v>32</v>
      </c>
      <c r="D4352" s="4">
        <v>39482</v>
      </c>
      <c r="K4352" s="54">
        <f t="shared" si="2333"/>
        <v>0</v>
      </c>
      <c r="T4352" s="53">
        <v>14</v>
      </c>
      <c r="U4352" s="54">
        <v>128</v>
      </c>
      <c r="V4352" s="55">
        <v>23852</v>
      </c>
      <c r="W4352" s="48">
        <f t="shared" ref="W4352:W4386" si="2347">SUM(T4352:T4706)</f>
        <v>2441</v>
      </c>
      <c r="X4352" s="32">
        <v>47128</v>
      </c>
      <c r="Y4352" s="31">
        <f t="shared" si="2337"/>
        <v>0.50611101680529624</v>
      </c>
      <c r="Z4352" s="30">
        <f t="shared" si="2338"/>
        <v>2.7160074690205397E-3</v>
      </c>
      <c r="AA4352" s="10">
        <f t="shared" si="2342"/>
        <v>186.34375000000003</v>
      </c>
      <c r="AB4352" s="9" t="str">
        <f t="shared" si="2341"/>
        <v>U E</v>
      </c>
      <c r="AC4352" s="28">
        <f t="shared" si="2339"/>
        <v>0.50611101680529624</v>
      </c>
      <c r="AD4352" s="29">
        <f t="shared" si="2340"/>
        <v>2.7160074690205397E-3</v>
      </c>
      <c r="AE4352" s="15">
        <f t="shared" si="2343"/>
        <v>186.34375000000003</v>
      </c>
      <c r="AF4352" s="27" t="e">
        <f t="shared" si="2334"/>
        <v>#REF!</v>
      </c>
      <c r="AG4352" s="7" t="e">
        <f t="shared" si="2334"/>
        <v>#REF!</v>
      </c>
      <c r="AH4352" s="17" t="e">
        <f t="shared" si="2344"/>
        <v>#REF!</v>
      </c>
      <c r="AI4352" s="26" t="e">
        <f t="shared" si="2335"/>
        <v>#REF!</v>
      </c>
      <c r="AJ4352" s="22" t="e">
        <f t="shared" si="2335"/>
        <v>#REF!</v>
      </c>
      <c r="AK4352" s="25" t="e">
        <f t="shared" si="2345"/>
        <v>#REF!</v>
      </c>
      <c r="AL4352" s="59">
        <f t="shared" si="2346"/>
        <v>39482</v>
      </c>
      <c r="AM4352" s="2"/>
    </row>
    <row r="4353" spans="1:39" ht="11.25" x14ac:dyDescent="0.2">
      <c r="A4353" s="2" t="s">
        <v>5</v>
      </c>
      <c r="B4353" s="2" t="str">
        <f t="shared" si="2336"/>
        <v>CACY2008</v>
      </c>
      <c r="C4353" s="2" t="s">
        <v>32</v>
      </c>
      <c r="D4353" s="4">
        <v>39481</v>
      </c>
      <c r="K4353" s="54">
        <f t="shared" si="2333"/>
        <v>0</v>
      </c>
      <c r="T4353" s="53">
        <v>7</v>
      </c>
      <c r="U4353" s="54">
        <v>1575</v>
      </c>
      <c r="V4353" s="55">
        <v>98432</v>
      </c>
      <c r="W4353" s="48">
        <f t="shared" si="2347"/>
        <v>2430</v>
      </c>
      <c r="X4353" s="32">
        <v>47128</v>
      </c>
      <c r="Y4353" s="31">
        <f t="shared" si="2337"/>
        <v>2.0886097436767952</v>
      </c>
      <c r="Z4353" s="30">
        <f t="shared" si="2338"/>
        <v>3.3419623153963671E-2</v>
      </c>
      <c r="AA4353" s="10">
        <f t="shared" si="2342"/>
        <v>62.496507936507946</v>
      </c>
      <c r="AB4353" s="9" t="str">
        <f t="shared" si="2341"/>
        <v>U E</v>
      </c>
      <c r="AC4353" s="28">
        <f t="shared" si="2339"/>
        <v>2.0886097436767952</v>
      </c>
      <c r="AD4353" s="29">
        <f t="shared" si="2340"/>
        <v>3.3419623153963671E-2</v>
      </c>
      <c r="AE4353" s="15">
        <f t="shared" si="2343"/>
        <v>62.496507936507946</v>
      </c>
      <c r="AF4353" s="27" t="e">
        <f t="shared" si="2334"/>
        <v>#REF!</v>
      </c>
      <c r="AG4353" s="7" t="e">
        <f t="shared" si="2334"/>
        <v>#REF!</v>
      </c>
      <c r="AH4353" s="17" t="e">
        <f t="shared" si="2344"/>
        <v>#REF!</v>
      </c>
      <c r="AI4353" s="26" t="e">
        <f t="shared" si="2335"/>
        <v>#REF!</v>
      </c>
      <c r="AJ4353" s="22" t="e">
        <f t="shared" si="2335"/>
        <v>#REF!</v>
      </c>
      <c r="AK4353" s="25" t="e">
        <f t="shared" si="2345"/>
        <v>#REF!</v>
      </c>
      <c r="AL4353" s="59">
        <f t="shared" si="2346"/>
        <v>39481</v>
      </c>
      <c r="AM4353" s="2"/>
    </row>
    <row r="4354" spans="1:39" ht="11.25" x14ac:dyDescent="0.2">
      <c r="A4354" s="2" t="s">
        <v>5</v>
      </c>
      <c r="B4354" s="2" t="str">
        <f t="shared" si="2336"/>
        <v>CACY2008</v>
      </c>
      <c r="C4354" s="2" t="s">
        <v>32</v>
      </c>
      <c r="D4354" s="4">
        <v>39480</v>
      </c>
      <c r="K4354" s="54">
        <f t="shared" si="2333"/>
        <v>0</v>
      </c>
      <c r="T4354" s="53">
        <v>32</v>
      </c>
      <c r="U4354" s="54">
        <v>3265</v>
      </c>
      <c r="V4354" s="55">
        <v>1216549</v>
      </c>
      <c r="W4354" s="48">
        <f t="shared" si="2347"/>
        <v>2428</v>
      </c>
      <c r="X4354" s="32">
        <v>47128</v>
      </c>
      <c r="Y4354" s="31">
        <f t="shared" si="2337"/>
        <v>25.813720081480223</v>
      </c>
      <c r="Z4354" s="30">
        <f t="shared" si="2338"/>
        <v>6.9279409268375489E-2</v>
      </c>
      <c r="AA4354" s="10">
        <f t="shared" si="2342"/>
        <v>372.60306278713631</v>
      </c>
      <c r="AB4354" s="9" t="str">
        <f t="shared" si="2341"/>
        <v>U E</v>
      </c>
      <c r="AC4354" s="28">
        <f t="shared" si="2339"/>
        <v>25.813720081480223</v>
      </c>
      <c r="AD4354" s="29">
        <f t="shared" si="2340"/>
        <v>6.9279409268375489E-2</v>
      </c>
      <c r="AE4354" s="15">
        <f t="shared" si="2343"/>
        <v>372.60306278713631</v>
      </c>
      <c r="AF4354" s="27" t="e">
        <f t="shared" si="2334"/>
        <v>#REF!</v>
      </c>
      <c r="AG4354" s="7" t="e">
        <f t="shared" si="2334"/>
        <v>#REF!</v>
      </c>
      <c r="AH4354" s="17" t="e">
        <f t="shared" si="2344"/>
        <v>#REF!</v>
      </c>
      <c r="AI4354" s="26" t="e">
        <f t="shared" si="2335"/>
        <v>#REF!</v>
      </c>
      <c r="AJ4354" s="22" t="e">
        <f t="shared" si="2335"/>
        <v>#REF!</v>
      </c>
      <c r="AK4354" s="25" t="e">
        <f t="shared" si="2345"/>
        <v>#REF!</v>
      </c>
      <c r="AL4354" s="59">
        <f t="shared" si="2346"/>
        <v>39480</v>
      </c>
      <c r="AM4354" s="2"/>
    </row>
    <row r="4355" spans="1:39" ht="11.25" x14ac:dyDescent="0.2">
      <c r="A4355" s="2" t="s">
        <v>5</v>
      </c>
      <c r="B4355" s="2" t="str">
        <f t="shared" si="2336"/>
        <v>CACY2008</v>
      </c>
      <c r="C4355" s="2" t="s">
        <v>32</v>
      </c>
      <c r="D4355" s="4">
        <v>39479</v>
      </c>
      <c r="K4355" s="54">
        <f t="shared" si="2333"/>
        <v>0</v>
      </c>
      <c r="T4355" s="53">
        <v>29</v>
      </c>
      <c r="U4355" s="54">
        <v>788</v>
      </c>
      <c r="V4355" s="55">
        <v>118969</v>
      </c>
      <c r="W4355" s="48">
        <f t="shared" si="2347"/>
        <v>2400</v>
      </c>
      <c r="X4355" s="32">
        <v>47128</v>
      </c>
      <c r="Y4355" s="31">
        <f t="shared" si="2337"/>
        <v>2.5243804107961298</v>
      </c>
      <c r="Z4355" s="30">
        <f t="shared" si="2338"/>
        <v>1.6720420981157696E-2</v>
      </c>
      <c r="AA4355" s="10">
        <f t="shared" si="2342"/>
        <v>150.97588832487313</v>
      </c>
      <c r="AB4355" s="9" t="str">
        <f t="shared" si="2341"/>
        <v>U E</v>
      </c>
      <c r="AC4355" s="28">
        <f t="shared" si="2339"/>
        <v>2.5243804107961298</v>
      </c>
      <c r="AD4355" s="29">
        <f t="shared" si="2340"/>
        <v>1.6720420981157696E-2</v>
      </c>
      <c r="AE4355" s="15">
        <f t="shared" si="2343"/>
        <v>150.97588832487313</v>
      </c>
      <c r="AF4355" s="27" t="e">
        <f t="shared" si="2334"/>
        <v>#REF!</v>
      </c>
      <c r="AG4355" s="7" t="e">
        <f t="shared" si="2334"/>
        <v>#REF!</v>
      </c>
      <c r="AH4355" s="17" t="e">
        <f t="shared" si="2344"/>
        <v>#REF!</v>
      </c>
      <c r="AI4355" s="26" t="e">
        <f t="shared" si="2335"/>
        <v>#REF!</v>
      </c>
      <c r="AJ4355" s="22" t="e">
        <f t="shared" si="2335"/>
        <v>#REF!</v>
      </c>
      <c r="AK4355" s="25" t="e">
        <f t="shared" si="2345"/>
        <v>#REF!</v>
      </c>
      <c r="AL4355" s="59">
        <f t="shared" si="2346"/>
        <v>39479</v>
      </c>
      <c r="AM4355" s="2"/>
    </row>
    <row r="4356" spans="1:39" ht="11.25" x14ac:dyDescent="0.2">
      <c r="A4356" s="2" t="s">
        <v>5</v>
      </c>
      <c r="B4356" s="2" t="str">
        <f t="shared" si="2336"/>
        <v>CACY2008</v>
      </c>
      <c r="C4356" s="2" t="s">
        <v>32</v>
      </c>
      <c r="D4356" s="4">
        <v>39478</v>
      </c>
      <c r="E4356" s="66">
        <v>2049810</v>
      </c>
      <c r="F4356" s="63">
        <v>4718</v>
      </c>
      <c r="G4356" s="69">
        <v>25</v>
      </c>
      <c r="H4356" s="71">
        <v>0.312</v>
      </c>
      <c r="I4356" s="76">
        <v>85</v>
      </c>
      <c r="K4356" s="54">
        <f t="shared" ref="K4356:K4418" si="2348">L4356-J4356</f>
        <v>0</v>
      </c>
      <c r="T4356" s="53">
        <v>52</v>
      </c>
      <c r="U4356" s="54">
        <v>4718</v>
      </c>
      <c r="V4356" s="55">
        <v>2049810</v>
      </c>
      <c r="W4356" s="48">
        <f t="shared" si="2347"/>
        <v>2376</v>
      </c>
      <c r="X4356" s="32">
        <v>47128</v>
      </c>
      <c r="Y4356" s="31">
        <f t="shared" si="2337"/>
        <v>43.494525547445257</v>
      </c>
      <c r="Z4356" s="30">
        <f t="shared" si="2338"/>
        <v>0.10011033780342896</v>
      </c>
      <c r="AA4356" s="10">
        <f t="shared" si="2342"/>
        <v>434.46587537091989</v>
      </c>
      <c r="AB4356" s="9" t="str">
        <f t="shared" si="2341"/>
        <v>M E</v>
      </c>
      <c r="AC4356" s="28">
        <f t="shared" si="2339"/>
        <v>0</v>
      </c>
      <c r="AD4356" s="29">
        <f t="shared" si="2340"/>
        <v>0</v>
      </c>
      <c r="AE4356" s="15">
        <f t="shared" si="2343"/>
        <v>0</v>
      </c>
      <c r="AF4356" s="27" t="e">
        <f t="shared" si="2334"/>
        <v>#REF!</v>
      </c>
      <c r="AG4356" s="7" t="e">
        <f t="shared" si="2334"/>
        <v>#REF!</v>
      </c>
      <c r="AH4356" s="17" t="e">
        <f t="shared" si="2344"/>
        <v>#REF!</v>
      </c>
      <c r="AI4356" s="26" t="e">
        <f t="shared" si="2335"/>
        <v>#REF!</v>
      </c>
      <c r="AJ4356" s="22" t="e">
        <f t="shared" si="2335"/>
        <v>#REF!</v>
      </c>
      <c r="AK4356" s="25" t="e">
        <f t="shared" si="2345"/>
        <v>#REF!</v>
      </c>
      <c r="AL4356" s="59">
        <f t="shared" si="2346"/>
        <v>39478</v>
      </c>
      <c r="AM4356" s="2"/>
    </row>
    <row r="4357" spans="1:39" ht="11.25" x14ac:dyDescent="0.2">
      <c r="A4357" s="2" t="s">
        <v>5</v>
      </c>
      <c r="B4357" s="2" t="str">
        <f t="shared" si="2336"/>
        <v>CACY2008</v>
      </c>
      <c r="C4357" s="2" t="s">
        <v>32</v>
      </c>
      <c r="D4357" s="4">
        <v>39477</v>
      </c>
      <c r="K4357" s="54">
        <f t="shared" si="2348"/>
        <v>0</v>
      </c>
      <c r="T4357" s="53">
        <v>1</v>
      </c>
      <c r="U4357" s="54">
        <v>1</v>
      </c>
      <c r="V4357" s="55">
        <v>91</v>
      </c>
      <c r="W4357" s="48">
        <f t="shared" si="2347"/>
        <v>2329</v>
      </c>
      <c r="X4357" s="32">
        <v>47128</v>
      </c>
      <c r="Y4357" s="31">
        <f t="shared" si="2337"/>
        <v>1.9309115600067901E-3</v>
      </c>
      <c r="Z4357" s="30">
        <f t="shared" si="2338"/>
        <v>2.1218808351722967E-5</v>
      </c>
      <c r="AA4357" s="10">
        <f t="shared" si="2342"/>
        <v>91</v>
      </c>
      <c r="AB4357" s="9" t="str">
        <f t="shared" si="2341"/>
        <v>U E</v>
      </c>
      <c r="AC4357" s="28">
        <f t="shared" si="2339"/>
        <v>1.9309115600067901E-3</v>
      </c>
      <c r="AD4357" s="29">
        <f t="shared" si="2340"/>
        <v>2.1218808351722967E-5</v>
      </c>
      <c r="AE4357" s="15">
        <f t="shared" si="2343"/>
        <v>91</v>
      </c>
      <c r="AF4357" s="27" t="e">
        <f t="shared" si="2334"/>
        <v>#REF!</v>
      </c>
      <c r="AG4357" s="7" t="e">
        <f t="shared" si="2334"/>
        <v>#REF!</v>
      </c>
      <c r="AH4357" s="17" t="e">
        <f t="shared" si="2344"/>
        <v>#REF!</v>
      </c>
      <c r="AI4357" s="26" t="e">
        <f t="shared" si="2335"/>
        <v>#REF!</v>
      </c>
      <c r="AJ4357" s="22" t="e">
        <f t="shared" si="2335"/>
        <v>#REF!</v>
      </c>
      <c r="AK4357" s="25" t="e">
        <f t="shared" si="2345"/>
        <v>#REF!</v>
      </c>
      <c r="AL4357" s="59">
        <f t="shared" si="2346"/>
        <v>39477</v>
      </c>
      <c r="AM4357" s="2"/>
    </row>
    <row r="4358" spans="1:39" ht="11.25" x14ac:dyDescent="0.2">
      <c r="A4358" s="2" t="s">
        <v>5</v>
      </c>
      <c r="B4358" s="2" t="str">
        <f t="shared" si="2336"/>
        <v>CACY2008</v>
      </c>
      <c r="C4358" s="2" t="s">
        <v>32</v>
      </c>
      <c r="D4358" s="4">
        <v>39476</v>
      </c>
      <c r="K4358" s="54">
        <f t="shared" si="2348"/>
        <v>0</v>
      </c>
      <c r="T4358" s="53">
        <v>6</v>
      </c>
      <c r="U4358" s="54">
        <v>56</v>
      </c>
      <c r="V4358" s="55">
        <v>27516</v>
      </c>
      <c r="W4358" s="48">
        <f t="shared" si="2347"/>
        <v>2330</v>
      </c>
      <c r="X4358" s="32">
        <v>47128</v>
      </c>
      <c r="Y4358" s="31">
        <f t="shared" si="2337"/>
        <v>0.58385673060600918</v>
      </c>
      <c r="Z4358" s="30">
        <f t="shared" si="2338"/>
        <v>1.1882532676964861E-3</v>
      </c>
      <c r="AA4358" s="10">
        <f t="shared" si="2342"/>
        <v>491.35714285714289</v>
      </c>
      <c r="AB4358" s="9" t="str">
        <f t="shared" si="2341"/>
        <v>U E</v>
      </c>
      <c r="AC4358" s="28">
        <f t="shared" si="2339"/>
        <v>0.58385673060600918</v>
      </c>
      <c r="AD4358" s="29">
        <f t="shared" si="2340"/>
        <v>1.1882532676964861E-3</v>
      </c>
      <c r="AE4358" s="15">
        <f t="shared" si="2343"/>
        <v>491.35714285714289</v>
      </c>
      <c r="AF4358" s="27" t="e">
        <f t="shared" si="2334"/>
        <v>#REF!</v>
      </c>
      <c r="AG4358" s="7" t="e">
        <f t="shared" si="2334"/>
        <v>#REF!</v>
      </c>
      <c r="AH4358" s="17" t="e">
        <f t="shared" si="2344"/>
        <v>#REF!</v>
      </c>
      <c r="AI4358" s="26" t="e">
        <f t="shared" si="2335"/>
        <v>#REF!</v>
      </c>
      <c r="AJ4358" s="22" t="e">
        <f t="shared" si="2335"/>
        <v>#REF!</v>
      </c>
      <c r="AK4358" s="25" t="e">
        <f t="shared" si="2345"/>
        <v>#REF!</v>
      </c>
      <c r="AL4358" s="59">
        <f t="shared" si="2346"/>
        <v>39476</v>
      </c>
      <c r="AM4358" s="2"/>
    </row>
    <row r="4359" spans="1:39" ht="11.25" x14ac:dyDescent="0.2">
      <c r="A4359" s="2" t="s">
        <v>5</v>
      </c>
      <c r="B4359" s="2" t="str">
        <f t="shared" si="2336"/>
        <v>CACY2008</v>
      </c>
      <c r="C4359" s="2" t="s">
        <v>32</v>
      </c>
      <c r="D4359" s="4">
        <v>39475</v>
      </c>
      <c r="K4359" s="54">
        <f t="shared" si="2348"/>
        <v>0</v>
      </c>
      <c r="T4359" s="53">
        <v>15</v>
      </c>
      <c r="U4359" s="54">
        <v>1370</v>
      </c>
      <c r="V4359" s="55">
        <v>337548</v>
      </c>
      <c r="W4359" s="48">
        <f t="shared" si="2347"/>
        <v>2324</v>
      </c>
      <c r="X4359" s="32">
        <v>47128</v>
      </c>
      <c r="Y4359" s="31">
        <f t="shared" si="2337"/>
        <v>7.1623663215073838</v>
      </c>
      <c r="Z4359" s="30">
        <f t="shared" si="2338"/>
        <v>2.9069767441860465E-2</v>
      </c>
      <c r="AA4359" s="10">
        <f t="shared" si="2342"/>
        <v>246.38540145985399</v>
      </c>
      <c r="AB4359" s="9" t="str">
        <f t="shared" si="2341"/>
        <v>U E</v>
      </c>
      <c r="AC4359" s="28">
        <f t="shared" si="2339"/>
        <v>7.1623663215073838</v>
      </c>
      <c r="AD4359" s="29">
        <f t="shared" si="2340"/>
        <v>2.9069767441860465E-2</v>
      </c>
      <c r="AE4359" s="15">
        <f t="shared" si="2343"/>
        <v>246.38540145985399</v>
      </c>
      <c r="AF4359" s="27" t="e">
        <f t="shared" si="2334"/>
        <v>#REF!</v>
      </c>
      <c r="AG4359" s="7" t="e">
        <f t="shared" si="2334"/>
        <v>#REF!</v>
      </c>
      <c r="AH4359" s="17" t="e">
        <f t="shared" si="2344"/>
        <v>#REF!</v>
      </c>
      <c r="AI4359" s="26" t="e">
        <f t="shared" si="2335"/>
        <v>#REF!</v>
      </c>
      <c r="AJ4359" s="22" t="e">
        <f t="shared" si="2335"/>
        <v>#REF!</v>
      </c>
      <c r="AK4359" s="25" t="e">
        <f t="shared" si="2345"/>
        <v>#REF!</v>
      </c>
      <c r="AL4359" s="59">
        <f t="shared" si="2346"/>
        <v>39475</v>
      </c>
      <c r="AM4359" s="2"/>
    </row>
    <row r="4360" spans="1:39" ht="11.25" x14ac:dyDescent="0.2">
      <c r="A4360" s="2" t="s">
        <v>5</v>
      </c>
      <c r="B4360" s="2" t="str">
        <f t="shared" si="2336"/>
        <v>CACY2008</v>
      </c>
      <c r="C4360" s="2" t="s">
        <v>32</v>
      </c>
      <c r="D4360" s="4">
        <v>39474</v>
      </c>
      <c r="K4360" s="54">
        <f t="shared" si="2348"/>
        <v>0</v>
      </c>
      <c r="T4360" s="53">
        <v>2</v>
      </c>
      <c r="U4360" s="54">
        <v>4</v>
      </c>
      <c r="V4360" s="55">
        <v>312</v>
      </c>
      <c r="W4360" s="48">
        <f t="shared" si="2347"/>
        <v>2311</v>
      </c>
      <c r="X4360" s="32">
        <v>47128</v>
      </c>
      <c r="Y4360" s="31">
        <f t="shared" si="2337"/>
        <v>6.6202682057375662E-3</v>
      </c>
      <c r="Z4360" s="30">
        <f t="shared" si="2338"/>
        <v>8.4875233406891867E-5</v>
      </c>
      <c r="AA4360" s="10">
        <f t="shared" si="2342"/>
        <v>78</v>
      </c>
      <c r="AB4360" s="9" t="str">
        <f t="shared" si="2341"/>
        <v>U E</v>
      </c>
      <c r="AC4360" s="28">
        <f t="shared" si="2339"/>
        <v>6.6202682057375662E-3</v>
      </c>
      <c r="AD4360" s="29">
        <f t="shared" si="2340"/>
        <v>8.4875233406891867E-5</v>
      </c>
      <c r="AE4360" s="15">
        <f t="shared" si="2343"/>
        <v>78</v>
      </c>
      <c r="AF4360" s="27" t="e">
        <f t="shared" si="2334"/>
        <v>#REF!</v>
      </c>
      <c r="AG4360" s="7" t="e">
        <f t="shared" si="2334"/>
        <v>#REF!</v>
      </c>
      <c r="AH4360" s="17" t="e">
        <f t="shared" si="2344"/>
        <v>#REF!</v>
      </c>
      <c r="AI4360" s="26" t="e">
        <f t="shared" si="2335"/>
        <v>#REF!</v>
      </c>
      <c r="AJ4360" s="22" t="e">
        <f t="shared" si="2335"/>
        <v>#REF!</v>
      </c>
      <c r="AK4360" s="25" t="e">
        <f t="shared" si="2345"/>
        <v>#REF!</v>
      </c>
      <c r="AL4360" s="59">
        <f t="shared" si="2346"/>
        <v>39474</v>
      </c>
      <c r="AM4360" s="2"/>
    </row>
    <row r="4361" spans="1:39" ht="11.25" x14ac:dyDescent="0.2">
      <c r="A4361" s="2" t="s">
        <v>5</v>
      </c>
      <c r="B4361" s="2" t="str">
        <f t="shared" si="2336"/>
        <v>CACY2008</v>
      </c>
      <c r="C4361" s="2" t="s">
        <v>32</v>
      </c>
      <c r="D4361" s="4">
        <v>39473</v>
      </c>
      <c r="K4361" s="54">
        <f t="shared" si="2348"/>
        <v>0</v>
      </c>
      <c r="T4361" s="53">
        <v>13</v>
      </c>
      <c r="U4361" s="54">
        <v>3282</v>
      </c>
      <c r="V4361" s="55">
        <v>846858</v>
      </c>
      <c r="W4361" s="48">
        <f t="shared" si="2347"/>
        <v>2309</v>
      </c>
      <c r="X4361" s="32">
        <v>47128</v>
      </c>
      <c r="Y4361" s="31">
        <f t="shared" si="2337"/>
        <v>17.969317603123407</v>
      </c>
      <c r="Z4361" s="30">
        <f t="shared" si="2338"/>
        <v>6.9640129010354782E-2</v>
      </c>
      <c r="AA4361" s="10">
        <f t="shared" si="2342"/>
        <v>258.03107861060329</v>
      </c>
      <c r="AB4361" s="9" t="str">
        <f t="shared" si="2341"/>
        <v>U E</v>
      </c>
      <c r="AC4361" s="28">
        <f t="shared" si="2339"/>
        <v>17.969317603123407</v>
      </c>
      <c r="AD4361" s="29">
        <f t="shared" si="2340"/>
        <v>6.9640129010354782E-2</v>
      </c>
      <c r="AE4361" s="15">
        <f t="shared" si="2343"/>
        <v>258.03107861060329</v>
      </c>
      <c r="AF4361" s="27" t="e">
        <f t="shared" si="2334"/>
        <v>#REF!</v>
      </c>
      <c r="AG4361" s="7" t="e">
        <f t="shared" si="2334"/>
        <v>#REF!</v>
      </c>
      <c r="AH4361" s="17" t="e">
        <f t="shared" si="2344"/>
        <v>#REF!</v>
      </c>
      <c r="AI4361" s="26" t="e">
        <f t="shared" si="2335"/>
        <v>#REF!</v>
      </c>
      <c r="AJ4361" s="22" t="e">
        <f t="shared" si="2335"/>
        <v>#REF!</v>
      </c>
      <c r="AK4361" s="25" t="e">
        <f t="shared" si="2345"/>
        <v>#REF!</v>
      </c>
      <c r="AL4361" s="59">
        <f t="shared" si="2346"/>
        <v>39473</v>
      </c>
      <c r="AM4361" s="2"/>
    </row>
    <row r="4362" spans="1:39" ht="11.25" x14ac:dyDescent="0.2">
      <c r="A4362" s="2" t="s">
        <v>5</v>
      </c>
      <c r="B4362" s="2" t="str">
        <f t="shared" si="2336"/>
        <v>CACY2008</v>
      </c>
      <c r="C4362" s="2" t="s">
        <v>32</v>
      </c>
      <c r="D4362" s="4">
        <v>39472</v>
      </c>
      <c r="K4362" s="54">
        <f t="shared" si="2348"/>
        <v>0</v>
      </c>
      <c r="T4362" s="53"/>
      <c r="U4362" s="54"/>
      <c r="V4362" s="55"/>
      <c r="W4362" s="48">
        <f t="shared" si="2347"/>
        <v>2297</v>
      </c>
      <c r="X4362" s="32">
        <v>47128</v>
      </c>
      <c r="Y4362" s="31">
        <f t="shared" si="2337"/>
        <v>0</v>
      </c>
      <c r="Z4362" s="30">
        <f t="shared" si="2338"/>
        <v>0</v>
      </c>
      <c r="AA4362" s="10">
        <f t="shared" si="2342"/>
        <v>0</v>
      </c>
      <c r="AB4362" s="9" t="str">
        <f t="shared" si="2341"/>
        <v>U E</v>
      </c>
      <c r="AC4362" s="28">
        <f t="shared" si="2339"/>
        <v>0</v>
      </c>
      <c r="AD4362" s="29">
        <f t="shared" si="2340"/>
        <v>0</v>
      </c>
      <c r="AE4362" s="15">
        <f t="shared" si="2343"/>
        <v>0</v>
      </c>
      <c r="AF4362" s="27" t="e">
        <f t="shared" si="2334"/>
        <v>#REF!</v>
      </c>
      <c r="AG4362" s="7" t="e">
        <f t="shared" si="2334"/>
        <v>#REF!</v>
      </c>
      <c r="AH4362" s="17" t="e">
        <f t="shared" si="2344"/>
        <v>#REF!</v>
      </c>
      <c r="AI4362" s="26" t="e">
        <f t="shared" si="2335"/>
        <v>#REF!</v>
      </c>
      <c r="AJ4362" s="22" t="e">
        <f t="shared" si="2335"/>
        <v>#REF!</v>
      </c>
      <c r="AK4362" s="25" t="e">
        <f t="shared" si="2345"/>
        <v>#REF!</v>
      </c>
      <c r="AL4362" s="59">
        <f t="shared" si="2346"/>
        <v>39472</v>
      </c>
      <c r="AM4362" s="2"/>
    </row>
    <row r="4363" spans="1:39" ht="11.25" x14ac:dyDescent="0.2">
      <c r="A4363" s="2" t="s">
        <v>5</v>
      </c>
      <c r="B4363" s="2" t="str">
        <f t="shared" si="2336"/>
        <v>CACY2008</v>
      </c>
      <c r="C4363" s="2" t="s">
        <v>32</v>
      </c>
      <c r="D4363" s="4">
        <v>39471</v>
      </c>
      <c r="K4363" s="54">
        <f t="shared" si="2348"/>
        <v>0</v>
      </c>
      <c r="T4363" s="53">
        <v>3</v>
      </c>
      <c r="U4363" s="54">
        <v>3</v>
      </c>
      <c r="V4363" s="55">
        <v>405</v>
      </c>
      <c r="W4363" s="48">
        <f t="shared" si="2347"/>
        <v>2297</v>
      </c>
      <c r="X4363" s="32">
        <v>47128</v>
      </c>
      <c r="Y4363" s="31">
        <f t="shared" si="2337"/>
        <v>8.5936173824478022E-3</v>
      </c>
      <c r="Z4363" s="30">
        <f t="shared" si="2338"/>
        <v>6.3656425055168907E-5</v>
      </c>
      <c r="AA4363" s="10">
        <f t="shared" si="2342"/>
        <v>135</v>
      </c>
      <c r="AB4363" s="9" t="str">
        <f t="shared" si="2341"/>
        <v>U E</v>
      </c>
      <c r="AC4363" s="28">
        <f t="shared" si="2339"/>
        <v>8.5936173824478022E-3</v>
      </c>
      <c r="AD4363" s="29">
        <f t="shared" si="2340"/>
        <v>6.3656425055168907E-5</v>
      </c>
      <c r="AE4363" s="15">
        <f t="shared" si="2343"/>
        <v>135</v>
      </c>
      <c r="AF4363" s="27" t="e">
        <f t="shared" si="2334"/>
        <v>#REF!</v>
      </c>
      <c r="AG4363" s="7" t="e">
        <f t="shared" si="2334"/>
        <v>#REF!</v>
      </c>
      <c r="AH4363" s="17" t="e">
        <f t="shared" si="2344"/>
        <v>#REF!</v>
      </c>
      <c r="AI4363" s="26" t="e">
        <f t="shared" si="2335"/>
        <v>#REF!</v>
      </c>
      <c r="AJ4363" s="22" t="e">
        <f t="shared" si="2335"/>
        <v>#REF!</v>
      </c>
      <c r="AK4363" s="25" t="e">
        <f t="shared" si="2345"/>
        <v>#REF!</v>
      </c>
      <c r="AL4363" s="59">
        <f t="shared" si="2346"/>
        <v>39471</v>
      </c>
      <c r="AM4363" s="2"/>
    </row>
    <row r="4364" spans="1:39" ht="11.25" x14ac:dyDescent="0.2">
      <c r="A4364" s="2" t="s">
        <v>5</v>
      </c>
      <c r="B4364" s="2" t="str">
        <f t="shared" si="2336"/>
        <v>CACY2008</v>
      </c>
      <c r="C4364" s="2" t="s">
        <v>32</v>
      </c>
      <c r="D4364" s="4">
        <v>39470</v>
      </c>
      <c r="K4364" s="54">
        <f t="shared" si="2348"/>
        <v>0</v>
      </c>
      <c r="T4364" s="53"/>
      <c r="U4364" s="54"/>
      <c r="V4364" s="55"/>
      <c r="W4364" s="48">
        <f t="shared" si="2347"/>
        <v>2297</v>
      </c>
      <c r="X4364" s="32">
        <v>47128</v>
      </c>
      <c r="Y4364" s="31">
        <f t="shared" si="2337"/>
        <v>0</v>
      </c>
      <c r="Z4364" s="30">
        <f t="shared" si="2338"/>
        <v>0</v>
      </c>
      <c r="AA4364" s="10">
        <f t="shared" si="2342"/>
        <v>0</v>
      </c>
      <c r="AB4364" s="9" t="str">
        <f t="shared" si="2341"/>
        <v>U E</v>
      </c>
      <c r="AC4364" s="28">
        <f t="shared" si="2339"/>
        <v>0</v>
      </c>
      <c r="AD4364" s="29">
        <f t="shared" si="2340"/>
        <v>0</v>
      </c>
      <c r="AE4364" s="15">
        <f t="shared" si="2343"/>
        <v>0</v>
      </c>
      <c r="AF4364" s="27" t="e">
        <f t="shared" si="2334"/>
        <v>#REF!</v>
      </c>
      <c r="AG4364" s="7" t="e">
        <f t="shared" si="2334"/>
        <v>#REF!</v>
      </c>
      <c r="AH4364" s="17" t="e">
        <f t="shared" si="2344"/>
        <v>#REF!</v>
      </c>
      <c r="AI4364" s="26" t="e">
        <f t="shared" si="2335"/>
        <v>#REF!</v>
      </c>
      <c r="AJ4364" s="22" t="e">
        <f t="shared" si="2335"/>
        <v>#REF!</v>
      </c>
      <c r="AK4364" s="25" t="e">
        <f t="shared" si="2345"/>
        <v>#REF!</v>
      </c>
      <c r="AL4364" s="59">
        <f t="shared" si="2346"/>
        <v>39470</v>
      </c>
      <c r="AM4364" s="2"/>
    </row>
    <row r="4365" spans="1:39" ht="11.25" x14ac:dyDescent="0.2">
      <c r="A4365" s="2" t="s">
        <v>5</v>
      </c>
      <c r="B4365" s="2" t="str">
        <f t="shared" si="2336"/>
        <v>CACY2008</v>
      </c>
      <c r="C4365" s="2" t="s">
        <v>32</v>
      </c>
      <c r="D4365" s="4">
        <v>39469</v>
      </c>
      <c r="K4365" s="54">
        <f t="shared" si="2348"/>
        <v>0</v>
      </c>
      <c r="T4365" s="53">
        <v>1</v>
      </c>
      <c r="U4365" s="54">
        <v>41</v>
      </c>
      <c r="V4365" s="55">
        <v>4142</v>
      </c>
      <c r="W4365" s="48">
        <f t="shared" si="2347"/>
        <v>2298</v>
      </c>
      <c r="X4365" s="32">
        <v>47128</v>
      </c>
      <c r="Y4365" s="31">
        <f t="shared" si="2337"/>
        <v>8.7888304192836525E-2</v>
      </c>
      <c r="Z4365" s="30">
        <f t="shared" si="2338"/>
        <v>8.6997114242064167E-4</v>
      </c>
      <c r="AA4365" s="10">
        <f t="shared" si="2342"/>
        <v>101.02439024390243</v>
      </c>
      <c r="AB4365" s="9" t="str">
        <f t="shared" si="2341"/>
        <v>U E</v>
      </c>
      <c r="AC4365" s="28">
        <f t="shared" si="2339"/>
        <v>8.7888304192836525E-2</v>
      </c>
      <c r="AD4365" s="29">
        <f t="shared" si="2340"/>
        <v>8.6997114242064167E-4</v>
      </c>
      <c r="AE4365" s="15">
        <f t="shared" si="2343"/>
        <v>101.02439024390243</v>
      </c>
      <c r="AF4365" s="27" t="e">
        <f t="shared" si="2334"/>
        <v>#REF!</v>
      </c>
      <c r="AG4365" s="7" t="e">
        <f t="shared" si="2334"/>
        <v>#REF!</v>
      </c>
      <c r="AH4365" s="17" t="e">
        <f t="shared" si="2344"/>
        <v>#REF!</v>
      </c>
      <c r="AI4365" s="26" t="e">
        <f t="shared" si="2335"/>
        <v>#REF!</v>
      </c>
      <c r="AJ4365" s="22" t="e">
        <f t="shared" si="2335"/>
        <v>#REF!</v>
      </c>
      <c r="AK4365" s="25" t="e">
        <f t="shared" si="2345"/>
        <v>#REF!</v>
      </c>
      <c r="AL4365" s="59">
        <f t="shared" si="2346"/>
        <v>39469</v>
      </c>
      <c r="AM4365" s="2"/>
    </row>
    <row r="4366" spans="1:39" ht="11.25" x14ac:dyDescent="0.2">
      <c r="A4366" s="2" t="s">
        <v>5</v>
      </c>
      <c r="B4366" s="2" t="str">
        <f t="shared" si="2336"/>
        <v>CACY2008</v>
      </c>
      <c r="C4366" s="2" t="s">
        <v>32</v>
      </c>
      <c r="D4366" s="4">
        <v>39468</v>
      </c>
      <c r="K4366" s="54">
        <f t="shared" si="2348"/>
        <v>0</v>
      </c>
      <c r="T4366" s="53">
        <v>7</v>
      </c>
      <c r="U4366" s="54">
        <v>36</v>
      </c>
      <c r="V4366" s="55">
        <v>6428</v>
      </c>
      <c r="W4366" s="48">
        <f t="shared" si="2347"/>
        <v>2297</v>
      </c>
      <c r="X4366" s="32">
        <v>47128</v>
      </c>
      <c r="Y4366" s="31">
        <f t="shared" si="2337"/>
        <v>0.13639450008487522</v>
      </c>
      <c r="Z4366" s="30">
        <f t="shared" si="2338"/>
        <v>7.6387710066202683E-4</v>
      </c>
      <c r="AA4366" s="10">
        <f t="shared" si="2342"/>
        <v>178.55555555555554</v>
      </c>
      <c r="AB4366" s="9" t="str">
        <f t="shared" si="2341"/>
        <v>U E</v>
      </c>
      <c r="AC4366" s="28">
        <f t="shared" si="2339"/>
        <v>0.13639450008487522</v>
      </c>
      <c r="AD4366" s="29">
        <f t="shared" si="2340"/>
        <v>7.6387710066202683E-4</v>
      </c>
      <c r="AE4366" s="15">
        <f t="shared" si="2343"/>
        <v>178.55555555555554</v>
      </c>
      <c r="AF4366" s="27" t="e">
        <f t="shared" si="2334"/>
        <v>#REF!</v>
      </c>
      <c r="AG4366" s="7" t="e">
        <f t="shared" si="2334"/>
        <v>#REF!</v>
      </c>
      <c r="AH4366" s="17" t="e">
        <f t="shared" si="2344"/>
        <v>#REF!</v>
      </c>
      <c r="AI4366" s="26" t="e">
        <f t="shared" si="2335"/>
        <v>#REF!</v>
      </c>
      <c r="AJ4366" s="22" t="e">
        <f t="shared" si="2335"/>
        <v>#REF!</v>
      </c>
      <c r="AK4366" s="25" t="e">
        <f t="shared" si="2345"/>
        <v>#REF!</v>
      </c>
      <c r="AL4366" s="59">
        <f t="shared" si="2346"/>
        <v>39468</v>
      </c>
      <c r="AM4366" s="2"/>
    </row>
    <row r="4367" spans="1:39" ht="11.25" x14ac:dyDescent="0.2">
      <c r="A4367" s="2" t="s">
        <v>5</v>
      </c>
      <c r="B4367" s="2" t="str">
        <f t="shared" si="2336"/>
        <v>CACY2008</v>
      </c>
      <c r="C4367" s="2" t="s">
        <v>32</v>
      </c>
      <c r="D4367" s="4">
        <v>39467</v>
      </c>
      <c r="K4367" s="54">
        <f t="shared" si="2348"/>
        <v>0</v>
      </c>
      <c r="T4367" s="53">
        <v>4</v>
      </c>
      <c r="U4367" s="54">
        <v>6</v>
      </c>
      <c r="V4367" s="55">
        <v>759</v>
      </c>
      <c r="W4367" s="48">
        <f t="shared" si="2347"/>
        <v>2292</v>
      </c>
      <c r="X4367" s="32">
        <v>47128</v>
      </c>
      <c r="Y4367" s="31">
        <f t="shared" si="2337"/>
        <v>1.6105075538957733E-2</v>
      </c>
      <c r="Z4367" s="30">
        <f t="shared" si="2338"/>
        <v>1.2731285011033781E-4</v>
      </c>
      <c r="AA4367" s="10">
        <f t="shared" si="2342"/>
        <v>126.5</v>
      </c>
      <c r="AB4367" s="9" t="str">
        <f t="shared" si="2341"/>
        <v>U E</v>
      </c>
      <c r="AC4367" s="28">
        <f t="shared" si="2339"/>
        <v>1.6105075538957733E-2</v>
      </c>
      <c r="AD4367" s="29">
        <f t="shared" si="2340"/>
        <v>1.2731285011033781E-4</v>
      </c>
      <c r="AE4367" s="15">
        <f t="shared" si="2343"/>
        <v>126.5</v>
      </c>
      <c r="AF4367" s="27" t="e">
        <f t="shared" si="2334"/>
        <v>#REF!</v>
      </c>
      <c r="AG4367" s="7" t="e">
        <f t="shared" si="2334"/>
        <v>#REF!</v>
      </c>
      <c r="AH4367" s="17" t="e">
        <f t="shared" si="2344"/>
        <v>#REF!</v>
      </c>
      <c r="AI4367" s="26" t="e">
        <f t="shared" si="2335"/>
        <v>#REF!</v>
      </c>
      <c r="AJ4367" s="22" t="e">
        <f t="shared" si="2335"/>
        <v>#REF!</v>
      </c>
      <c r="AK4367" s="25" t="e">
        <f t="shared" si="2345"/>
        <v>#REF!</v>
      </c>
      <c r="AL4367" s="59">
        <f t="shared" si="2346"/>
        <v>39467</v>
      </c>
      <c r="AM4367" s="2"/>
    </row>
    <row r="4368" spans="1:39" ht="11.25" x14ac:dyDescent="0.2">
      <c r="A4368" s="2" t="s">
        <v>5</v>
      </c>
      <c r="B4368" s="2" t="str">
        <f t="shared" si="2336"/>
        <v>CACY2008</v>
      </c>
      <c r="C4368" s="2" t="s">
        <v>32</v>
      </c>
      <c r="D4368" s="4">
        <v>39466</v>
      </c>
      <c r="K4368" s="54">
        <f t="shared" si="2348"/>
        <v>0</v>
      </c>
      <c r="T4368" s="53">
        <v>6</v>
      </c>
      <c r="U4368" s="54">
        <v>18</v>
      </c>
      <c r="V4368" s="55">
        <v>2223</v>
      </c>
      <c r="W4368" s="48">
        <f t="shared" si="2347"/>
        <v>2292</v>
      </c>
      <c r="X4368" s="32">
        <v>47128</v>
      </c>
      <c r="Y4368" s="31">
        <f t="shared" si="2337"/>
        <v>4.7169410965880156E-2</v>
      </c>
      <c r="Z4368" s="30">
        <f t="shared" si="2338"/>
        <v>3.8193855033101341E-4</v>
      </c>
      <c r="AA4368" s="10">
        <f t="shared" si="2342"/>
        <v>123.5</v>
      </c>
      <c r="AB4368" s="9" t="str">
        <f t="shared" si="2341"/>
        <v>U E</v>
      </c>
      <c r="AC4368" s="28">
        <f t="shared" si="2339"/>
        <v>4.7169410965880156E-2</v>
      </c>
      <c r="AD4368" s="29">
        <f t="shared" si="2340"/>
        <v>3.8193855033101341E-4</v>
      </c>
      <c r="AE4368" s="15">
        <f t="shared" si="2343"/>
        <v>123.5</v>
      </c>
      <c r="AF4368" s="27" t="e">
        <f t="shared" si="2334"/>
        <v>#REF!</v>
      </c>
      <c r="AG4368" s="7" t="e">
        <f t="shared" si="2334"/>
        <v>#REF!</v>
      </c>
      <c r="AH4368" s="17" t="e">
        <f t="shared" si="2344"/>
        <v>#REF!</v>
      </c>
      <c r="AI4368" s="26" t="e">
        <f t="shared" si="2335"/>
        <v>#REF!</v>
      </c>
      <c r="AJ4368" s="22" t="e">
        <f t="shared" si="2335"/>
        <v>#REF!</v>
      </c>
      <c r="AK4368" s="25" t="e">
        <f t="shared" si="2345"/>
        <v>#REF!</v>
      </c>
      <c r="AL4368" s="59">
        <f t="shared" si="2346"/>
        <v>39466</v>
      </c>
      <c r="AM4368" s="2"/>
    </row>
    <row r="4369" spans="1:39" ht="11.25" x14ac:dyDescent="0.2">
      <c r="A4369" s="2" t="s">
        <v>5</v>
      </c>
      <c r="B4369" s="2" t="str">
        <f t="shared" si="2336"/>
        <v>CACY2008</v>
      </c>
      <c r="C4369" s="2" t="s">
        <v>32</v>
      </c>
      <c r="D4369" s="4">
        <v>39465</v>
      </c>
      <c r="K4369" s="54">
        <f t="shared" si="2348"/>
        <v>0</v>
      </c>
      <c r="T4369" s="53"/>
      <c r="U4369" s="54"/>
      <c r="V4369" s="55"/>
      <c r="W4369" s="48">
        <f t="shared" si="2347"/>
        <v>2288</v>
      </c>
      <c r="X4369" s="32">
        <v>47128</v>
      </c>
      <c r="Y4369" s="31">
        <f t="shared" si="2337"/>
        <v>0</v>
      </c>
      <c r="Z4369" s="30">
        <f t="shared" si="2338"/>
        <v>0</v>
      </c>
      <c r="AA4369" s="10">
        <f t="shared" si="2342"/>
        <v>0</v>
      </c>
      <c r="AB4369" s="9" t="str">
        <f t="shared" si="2341"/>
        <v>U E</v>
      </c>
      <c r="AC4369" s="28">
        <f t="shared" si="2339"/>
        <v>0</v>
      </c>
      <c r="AD4369" s="29">
        <f t="shared" si="2340"/>
        <v>0</v>
      </c>
      <c r="AE4369" s="15">
        <f t="shared" si="2343"/>
        <v>0</v>
      </c>
      <c r="AF4369" s="27" t="e">
        <f t="shared" si="2334"/>
        <v>#REF!</v>
      </c>
      <c r="AG4369" s="7" t="e">
        <f t="shared" si="2334"/>
        <v>#REF!</v>
      </c>
      <c r="AH4369" s="17" t="e">
        <f t="shared" si="2344"/>
        <v>#REF!</v>
      </c>
      <c r="AI4369" s="26" t="e">
        <f t="shared" si="2335"/>
        <v>#REF!</v>
      </c>
      <c r="AJ4369" s="22" t="e">
        <f t="shared" si="2335"/>
        <v>#REF!</v>
      </c>
      <c r="AK4369" s="25" t="e">
        <f t="shared" si="2345"/>
        <v>#REF!</v>
      </c>
      <c r="AL4369" s="59">
        <f t="shared" si="2346"/>
        <v>39465</v>
      </c>
      <c r="AM4369" s="2"/>
    </row>
    <row r="4370" spans="1:39" ht="11.25" x14ac:dyDescent="0.2">
      <c r="A4370" s="2" t="s">
        <v>5</v>
      </c>
      <c r="B4370" s="2" t="str">
        <f t="shared" si="2336"/>
        <v>CACY2008</v>
      </c>
      <c r="C4370" s="2" t="s">
        <v>32</v>
      </c>
      <c r="D4370" s="4">
        <v>39464</v>
      </c>
      <c r="K4370" s="54">
        <f t="shared" si="2348"/>
        <v>0</v>
      </c>
      <c r="T4370" s="53">
        <v>4</v>
      </c>
      <c r="U4370" s="54">
        <v>914</v>
      </c>
      <c r="V4370" s="55">
        <v>248313</v>
      </c>
      <c r="W4370" s="48">
        <f t="shared" si="2347"/>
        <v>2291</v>
      </c>
      <c r="X4370" s="32">
        <v>47128</v>
      </c>
      <c r="Y4370" s="31">
        <f t="shared" si="2337"/>
        <v>5.2689059582413851</v>
      </c>
      <c r="Z4370" s="30">
        <f t="shared" si="2338"/>
        <v>1.9393990833474792E-2</v>
      </c>
      <c r="AA4370" s="10">
        <f t="shared" si="2342"/>
        <v>271.67724288840259</v>
      </c>
      <c r="AB4370" s="9" t="str">
        <f t="shared" si="2341"/>
        <v>U E</v>
      </c>
      <c r="AC4370" s="28">
        <f t="shared" si="2339"/>
        <v>5.2689059582413851</v>
      </c>
      <c r="AD4370" s="29">
        <f t="shared" si="2340"/>
        <v>1.9393990833474792E-2</v>
      </c>
      <c r="AE4370" s="15">
        <f t="shared" si="2343"/>
        <v>271.67724288840259</v>
      </c>
      <c r="AF4370" s="27" t="e">
        <f t="shared" si="2334"/>
        <v>#REF!</v>
      </c>
      <c r="AG4370" s="7" t="e">
        <f t="shared" si="2334"/>
        <v>#REF!</v>
      </c>
      <c r="AH4370" s="17" t="e">
        <f t="shared" si="2344"/>
        <v>#REF!</v>
      </c>
      <c r="AI4370" s="26" t="e">
        <f t="shared" si="2335"/>
        <v>#REF!</v>
      </c>
      <c r="AJ4370" s="22" t="e">
        <f t="shared" si="2335"/>
        <v>#REF!</v>
      </c>
      <c r="AK4370" s="25" t="e">
        <f t="shared" si="2345"/>
        <v>#REF!</v>
      </c>
      <c r="AL4370" s="59">
        <f t="shared" si="2346"/>
        <v>39464</v>
      </c>
      <c r="AM4370" s="2"/>
    </row>
    <row r="4371" spans="1:39" ht="11.25" x14ac:dyDescent="0.2">
      <c r="A4371" s="2" t="s">
        <v>5</v>
      </c>
      <c r="B4371" s="2" t="str">
        <f t="shared" si="2336"/>
        <v>CACY2008</v>
      </c>
      <c r="C4371" s="2" t="s">
        <v>32</v>
      </c>
      <c r="D4371" s="4">
        <v>39463</v>
      </c>
      <c r="K4371" s="54">
        <f t="shared" si="2348"/>
        <v>0</v>
      </c>
      <c r="T4371" s="53">
        <v>1</v>
      </c>
      <c r="U4371" s="54">
        <v>1</v>
      </c>
      <c r="V4371" s="55">
        <v>160</v>
      </c>
      <c r="W4371" s="48">
        <f t="shared" si="2347"/>
        <v>2288</v>
      </c>
      <c r="X4371" s="32">
        <v>47128</v>
      </c>
      <c r="Y4371" s="31">
        <f t="shared" si="2337"/>
        <v>3.3950093362756749E-3</v>
      </c>
      <c r="Z4371" s="30">
        <f t="shared" si="2338"/>
        <v>2.1218808351722967E-5</v>
      </c>
      <c r="AA4371" s="10">
        <f t="shared" si="2342"/>
        <v>160</v>
      </c>
      <c r="AB4371" s="9" t="str">
        <f t="shared" si="2341"/>
        <v>U E</v>
      </c>
      <c r="AC4371" s="28">
        <f t="shared" si="2339"/>
        <v>3.3950093362756749E-3</v>
      </c>
      <c r="AD4371" s="29">
        <f t="shared" si="2340"/>
        <v>2.1218808351722967E-5</v>
      </c>
      <c r="AE4371" s="15">
        <f t="shared" si="2343"/>
        <v>160</v>
      </c>
      <c r="AF4371" s="27" t="e">
        <f t="shared" si="2334"/>
        <v>#REF!</v>
      </c>
      <c r="AG4371" s="7" t="e">
        <f t="shared" si="2334"/>
        <v>#REF!</v>
      </c>
      <c r="AH4371" s="17" t="e">
        <f t="shared" si="2344"/>
        <v>#REF!</v>
      </c>
      <c r="AI4371" s="26" t="e">
        <f t="shared" si="2335"/>
        <v>#REF!</v>
      </c>
      <c r="AJ4371" s="22" t="e">
        <f t="shared" si="2335"/>
        <v>#REF!</v>
      </c>
      <c r="AK4371" s="25" t="e">
        <f t="shared" si="2345"/>
        <v>#REF!</v>
      </c>
      <c r="AL4371" s="59">
        <f t="shared" si="2346"/>
        <v>39463</v>
      </c>
      <c r="AM4371" s="2"/>
    </row>
    <row r="4372" spans="1:39" ht="11.25" x14ac:dyDescent="0.2">
      <c r="A4372" s="2" t="s">
        <v>5</v>
      </c>
      <c r="B4372" s="2" t="str">
        <f t="shared" si="2336"/>
        <v>CACY2008</v>
      </c>
      <c r="C4372" s="2" t="s">
        <v>32</v>
      </c>
      <c r="D4372" s="4">
        <v>39462</v>
      </c>
      <c r="K4372" s="54">
        <f t="shared" si="2348"/>
        <v>0</v>
      </c>
      <c r="T4372" s="53">
        <v>3</v>
      </c>
      <c r="U4372" s="54">
        <v>5</v>
      </c>
      <c r="V4372" s="55">
        <v>296</v>
      </c>
      <c r="W4372" s="48">
        <f t="shared" si="2347"/>
        <v>2288</v>
      </c>
      <c r="X4372" s="32">
        <v>47128</v>
      </c>
      <c r="Y4372" s="31">
        <f t="shared" si="2337"/>
        <v>6.2807672721099982E-3</v>
      </c>
      <c r="Z4372" s="30">
        <f t="shared" si="2338"/>
        <v>1.0609404175861484E-4</v>
      </c>
      <c r="AA4372" s="10">
        <f t="shared" si="2342"/>
        <v>59.199999999999996</v>
      </c>
      <c r="AB4372" s="9" t="str">
        <f t="shared" si="2341"/>
        <v>U E</v>
      </c>
      <c r="AC4372" s="28">
        <f t="shared" si="2339"/>
        <v>6.2807672721099982E-3</v>
      </c>
      <c r="AD4372" s="29">
        <f t="shared" si="2340"/>
        <v>1.0609404175861484E-4</v>
      </c>
      <c r="AE4372" s="15">
        <f t="shared" si="2343"/>
        <v>59.199999999999996</v>
      </c>
      <c r="AF4372" s="27" t="e">
        <f t="shared" si="2334"/>
        <v>#REF!</v>
      </c>
      <c r="AG4372" s="7" t="e">
        <f t="shared" si="2334"/>
        <v>#REF!</v>
      </c>
      <c r="AH4372" s="17" t="e">
        <f t="shared" si="2344"/>
        <v>#REF!</v>
      </c>
      <c r="AI4372" s="26" t="e">
        <f t="shared" si="2335"/>
        <v>#REF!</v>
      </c>
      <c r="AJ4372" s="22" t="e">
        <f t="shared" si="2335"/>
        <v>#REF!</v>
      </c>
      <c r="AK4372" s="25" t="e">
        <f t="shared" si="2345"/>
        <v>#REF!</v>
      </c>
      <c r="AL4372" s="59">
        <f t="shared" si="2346"/>
        <v>39462</v>
      </c>
      <c r="AM4372" s="2"/>
    </row>
    <row r="4373" spans="1:39" ht="11.25" x14ac:dyDescent="0.2">
      <c r="A4373" s="2" t="s">
        <v>5</v>
      </c>
      <c r="B4373" s="2" t="str">
        <f t="shared" si="2336"/>
        <v>CACY2008</v>
      </c>
      <c r="C4373" s="2" t="s">
        <v>32</v>
      </c>
      <c r="D4373" s="4">
        <v>39461</v>
      </c>
      <c r="K4373" s="54">
        <f t="shared" si="2348"/>
        <v>0</v>
      </c>
      <c r="T4373" s="53">
        <v>7</v>
      </c>
      <c r="U4373" s="54">
        <v>63</v>
      </c>
      <c r="V4373" s="55">
        <v>8432</v>
      </c>
      <c r="W4373" s="48">
        <f t="shared" si="2347"/>
        <v>2286</v>
      </c>
      <c r="X4373" s="32">
        <v>47128</v>
      </c>
      <c r="Y4373" s="31">
        <f t="shared" si="2337"/>
        <v>0.17891699202172806</v>
      </c>
      <c r="Z4373" s="30">
        <f t="shared" si="2338"/>
        <v>1.3367849261585469E-3</v>
      </c>
      <c r="AA4373" s="10">
        <f t="shared" si="2342"/>
        <v>133.84126984126985</v>
      </c>
      <c r="AB4373" s="9" t="str">
        <f t="shared" si="2341"/>
        <v>U E</v>
      </c>
      <c r="AC4373" s="28">
        <f t="shared" si="2339"/>
        <v>0.17891699202172806</v>
      </c>
      <c r="AD4373" s="29">
        <f t="shared" si="2340"/>
        <v>1.3367849261585469E-3</v>
      </c>
      <c r="AE4373" s="15">
        <f t="shared" si="2343"/>
        <v>133.84126984126985</v>
      </c>
      <c r="AF4373" s="27" t="e">
        <f t="shared" si="2334"/>
        <v>#REF!</v>
      </c>
      <c r="AG4373" s="7" t="e">
        <f t="shared" si="2334"/>
        <v>#REF!</v>
      </c>
      <c r="AH4373" s="17" t="e">
        <f t="shared" si="2344"/>
        <v>#REF!</v>
      </c>
      <c r="AI4373" s="26" t="e">
        <f t="shared" si="2335"/>
        <v>#REF!</v>
      </c>
      <c r="AJ4373" s="22" t="e">
        <f t="shared" si="2335"/>
        <v>#REF!</v>
      </c>
      <c r="AK4373" s="25" t="e">
        <f t="shared" si="2345"/>
        <v>#REF!</v>
      </c>
      <c r="AL4373" s="59">
        <f t="shared" si="2346"/>
        <v>39461</v>
      </c>
      <c r="AM4373" s="2"/>
    </row>
    <row r="4374" spans="1:39" ht="11.25" x14ac:dyDescent="0.2">
      <c r="A4374" s="2" t="s">
        <v>5</v>
      </c>
      <c r="B4374" s="2" t="str">
        <f t="shared" si="2336"/>
        <v>CACY2008</v>
      </c>
      <c r="C4374" s="2" t="s">
        <v>32</v>
      </c>
      <c r="D4374" s="4">
        <v>39460</v>
      </c>
      <c r="K4374" s="54">
        <f t="shared" si="2348"/>
        <v>0</v>
      </c>
      <c r="T4374" s="53">
        <v>2</v>
      </c>
      <c r="U4374" s="54">
        <v>2</v>
      </c>
      <c r="V4374" s="55">
        <v>128</v>
      </c>
      <c r="W4374" s="48">
        <f t="shared" si="2347"/>
        <v>2282</v>
      </c>
      <c r="X4374" s="32">
        <v>47128</v>
      </c>
      <c r="Y4374" s="31">
        <f t="shared" si="2337"/>
        <v>2.7160074690205397E-3</v>
      </c>
      <c r="Z4374" s="30">
        <f t="shared" si="2338"/>
        <v>4.2437616703445933E-5</v>
      </c>
      <c r="AA4374" s="10">
        <f t="shared" si="2342"/>
        <v>64</v>
      </c>
      <c r="AB4374" s="9" t="str">
        <f t="shared" si="2341"/>
        <v>U E</v>
      </c>
      <c r="AC4374" s="28">
        <f t="shared" si="2339"/>
        <v>2.7160074690205397E-3</v>
      </c>
      <c r="AD4374" s="29">
        <f t="shared" si="2340"/>
        <v>4.2437616703445933E-5</v>
      </c>
      <c r="AE4374" s="15">
        <f t="shared" si="2343"/>
        <v>64</v>
      </c>
      <c r="AF4374" s="27" t="e">
        <f t="shared" si="2334"/>
        <v>#REF!</v>
      </c>
      <c r="AG4374" s="7" t="e">
        <f t="shared" si="2334"/>
        <v>#REF!</v>
      </c>
      <c r="AH4374" s="17" t="e">
        <f t="shared" si="2344"/>
        <v>#REF!</v>
      </c>
      <c r="AI4374" s="26" t="e">
        <f t="shared" si="2335"/>
        <v>#REF!</v>
      </c>
      <c r="AJ4374" s="22" t="e">
        <f t="shared" si="2335"/>
        <v>#REF!</v>
      </c>
      <c r="AK4374" s="25" t="e">
        <f t="shared" si="2345"/>
        <v>#REF!</v>
      </c>
      <c r="AL4374" s="59">
        <f t="shared" si="2346"/>
        <v>39460</v>
      </c>
      <c r="AM4374" s="2"/>
    </row>
    <row r="4375" spans="1:39" ht="11.25" x14ac:dyDescent="0.2">
      <c r="A4375" s="2" t="s">
        <v>5</v>
      </c>
      <c r="B4375" s="2" t="str">
        <f t="shared" si="2336"/>
        <v>CACY2008</v>
      </c>
      <c r="C4375" s="2" t="s">
        <v>32</v>
      </c>
      <c r="D4375" s="4">
        <v>39459</v>
      </c>
      <c r="K4375" s="54">
        <f t="shared" si="2348"/>
        <v>0</v>
      </c>
      <c r="T4375" s="53">
        <v>1</v>
      </c>
      <c r="U4375" s="54">
        <v>1</v>
      </c>
      <c r="V4375" s="55">
        <v>114</v>
      </c>
      <c r="W4375" s="48">
        <f t="shared" si="2347"/>
        <v>2284</v>
      </c>
      <c r="X4375" s="32">
        <v>47128</v>
      </c>
      <c r="Y4375" s="31">
        <f t="shared" si="2337"/>
        <v>2.4189441520964181E-3</v>
      </c>
      <c r="Z4375" s="30">
        <f t="shared" si="2338"/>
        <v>2.1218808351722967E-5</v>
      </c>
      <c r="AA4375" s="10">
        <f t="shared" si="2342"/>
        <v>114</v>
      </c>
      <c r="AB4375" s="9" t="str">
        <f t="shared" si="2341"/>
        <v>U E</v>
      </c>
      <c r="AC4375" s="28">
        <f t="shared" si="2339"/>
        <v>2.4189441520964181E-3</v>
      </c>
      <c r="AD4375" s="29">
        <f t="shared" si="2340"/>
        <v>2.1218808351722967E-5</v>
      </c>
      <c r="AE4375" s="15">
        <f t="shared" si="2343"/>
        <v>114</v>
      </c>
      <c r="AF4375" s="27" t="e">
        <f t="shared" si="2334"/>
        <v>#REF!</v>
      </c>
      <c r="AG4375" s="7" t="e">
        <f t="shared" si="2334"/>
        <v>#REF!</v>
      </c>
      <c r="AH4375" s="17" t="e">
        <f t="shared" si="2344"/>
        <v>#REF!</v>
      </c>
      <c r="AI4375" s="26" t="e">
        <f t="shared" si="2335"/>
        <v>#REF!</v>
      </c>
      <c r="AJ4375" s="22" t="e">
        <f t="shared" si="2335"/>
        <v>#REF!</v>
      </c>
      <c r="AK4375" s="25" t="e">
        <f t="shared" si="2345"/>
        <v>#REF!</v>
      </c>
      <c r="AL4375" s="59">
        <f t="shared" si="2346"/>
        <v>39459</v>
      </c>
      <c r="AM4375" s="2"/>
    </row>
    <row r="4376" spans="1:39" ht="11.25" x14ac:dyDescent="0.2">
      <c r="A4376" s="2" t="s">
        <v>5</v>
      </c>
      <c r="B4376" s="2" t="str">
        <f t="shared" si="2336"/>
        <v>CACY2008</v>
      </c>
      <c r="C4376" s="2" t="s">
        <v>32</v>
      </c>
      <c r="D4376" s="4">
        <v>39458</v>
      </c>
      <c r="K4376" s="54">
        <f t="shared" si="2348"/>
        <v>0</v>
      </c>
      <c r="T4376" s="53">
        <v>5</v>
      </c>
      <c r="U4376" s="54">
        <v>42</v>
      </c>
      <c r="V4376" s="55">
        <v>4806</v>
      </c>
      <c r="W4376" s="48">
        <f t="shared" si="2347"/>
        <v>2285</v>
      </c>
      <c r="X4376" s="32">
        <v>47128</v>
      </c>
      <c r="Y4376" s="31">
        <f t="shared" si="2337"/>
        <v>0.10197759293838059</v>
      </c>
      <c r="Z4376" s="30">
        <f t="shared" si="2338"/>
        <v>8.9118995077236461E-4</v>
      </c>
      <c r="AA4376" s="10">
        <f t="shared" si="2342"/>
        <v>114.42857142857143</v>
      </c>
      <c r="AB4376" s="9" t="str">
        <f t="shared" si="2341"/>
        <v>U E</v>
      </c>
      <c r="AC4376" s="28">
        <f t="shared" si="2339"/>
        <v>0.10197759293838059</v>
      </c>
      <c r="AD4376" s="29">
        <f t="shared" si="2340"/>
        <v>8.9118995077236461E-4</v>
      </c>
      <c r="AE4376" s="15">
        <f t="shared" si="2343"/>
        <v>114.42857142857143</v>
      </c>
      <c r="AF4376" s="27" t="e">
        <f t="shared" si="2334"/>
        <v>#REF!</v>
      </c>
      <c r="AG4376" s="7" t="e">
        <f t="shared" si="2334"/>
        <v>#REF!</v>
      </c>
      <c r="AH4376" s="17" t="e">
        <f t="shared" si="2344"/>
        <v>#REF!</v>
      </c>
      <c r="AI4376" s="26" t="e">
        <f t="shared" si="2335"/>
        <v>#REF!</v>
      </c>
      <c r="AJ4376" s="22" t="e">
        <f t="shared" si="2335"/>
        <v>#REF!</v>
      </c>
      <c r="AK4376" s="25" t="e">
        <f t="shared" si="2345"/>
        <v>#REF!</v>
      </c>
      <c r="AL4376" s="59">
        <f t="shared" si="2346"/>
        <v>39458</v>
      </c>
      <c r="AM4376" s="2"/>
    </row>
    <row r="4377" spans="1:39" ht="11.25" x14ac:dyDescent="0.2">
      <c r="A4377" s="2" t="s">
        <v>5</v>
      </c>
      <c r="B4377" s="2" t="str">
        <f t="shared" si="2336"/>
        <v>CACY2008</v>
      </c>
      <c r="C4377" s="2" t="s">
        <v>32</v>
      </c>
      <c r="D4377" s="4">
        <v>39457</v>
      </c>
      <c r="E4377" s="66">
        <v>1212327</v>
      </c>
      <c r="F4377" s="63">
        <v>1226</v>
      </c>
      <c r="K4377" s="54">
        <f t="shared" si="2348"/>
        <v>0</v>
      </c>
      <c r="T4377" s="53">
        <v>18</v>
      </c>
      <c r="U4377" s="54">
        <v>1243</v>
      </c>
      <c r="V4377" s="55">
        <v>1247286</v>
      </c>
      <c r="W4377" s="48">
        <f t="shared" si="2347"/>
        <v>2289</v>
      </c>
      <c r="X4377" s="32">
        <v>47128</v>
      </c>
      <c r="Y4377" s="31">
        <f t="shared" si="2337"/>
        <v>26.465922593787134</v>
      </c>
      <c r="Z4377" s="30">
        <f t="shared" si="2338"/>
        <v>2.637497878119165E-2</v>
      </c>
      <c r="AA4377" s="10">
        <f t="shared" si="2342"/>
        <v>1003.4481094127111</v>
      </c>
      <c r="AB4377" s="9" t="str">
        <f t="shared" si="2341"/>
        <v>M E</v>
      </c>
      <c r="AC4377" s="28">
        <f t="shared" si="2339"/>
        <v>0.74178832116788318</v>
      </c>
      <c r="AD4377" s="29">
        <f t="shared" si="2340"/>
        <v>3.6071974197929047E-4</v>
      </c>
      <c r="AE4377" s="15">
        <f t="shared" si="2343"/>
        <v>2056.411764705882</v>
      </c>
      <c r="AF4377" s="27" t="e">
        <f t="shared" si="2334"/>
        <v>#REF!</v>
      </c>
      <c r="AG4377" s="7" t="e">
        <f t="shared" si="2334"/>
        <v>#REF!</v>
      </c>
      <c r="AH4377" s="17" t="e">
        <f t="shared" si="2344"/>
        <v>#REF!</v>
      </c>
      <c r="AI4377" s="26" t="e">
        <f t="shared" si="2335"/>
        <v>#REF!</v>
      </c>
      <c r="AJ4377" s="22" t="e">
        <f t="shared" si="2335"/>
        <v>#REF!</v>
      </c>
      <c r="AK4377" s="25" t="e">
        <f t="shared" si="2345"/>
        <v>#REF!</v>
      </c>
      <c r="AL4377" s="59">
        <f t="shared" si="2346"/>
        <v>39457</v>
      </c>
      <c r="AM4377" s="2"/>
    </row>
    <row r="4378" spans="1:39" ht="11.25" x14ac:dyDescent="0.2">
      <c r="A4378" s="2" t="s">
        <v>5</v>
      </c>
      <c r="B4378" s="2" t="str">
        <f t="shared" si="2336"/>
        <v>CACY2008</v>
      </c>
      <c r="C4378" s="2" t="s">
        <v>32</v>
      </c>
      <c r="D4378" s="4">
        <v>39456</v>
      </c>
      <c r="E4378" s="66">
        <v>302431</v>
      </c>
      <c r="F4378" s="63">
        <v>2937</v>
      </c>
      <c r="K4378" s="54">
        <f t="shared" si="2348"/>
        <v>0</v>
      </c>
      <c r="T4378" s="53">
        <v>28</v>
      </c>
      <c r="U4378" s="54">
        <v>2937</v>
      </c>
      <c r="V4378" s="55">
        <v>302431</v>
      </c>
      <c r="W4378" s="48">
        <f t="shared" si="2347"/>
        <v>2273</v>
      </c>
      <c r="X4378" s="32">
        <v>47128</v>
      </c>
      <c r="Y4378" s="31">
        <f t="shared" si="2337"/>
        <v>6.4172254286199291</v>
      </c>
      <c r="Z4378" s="30">
        <f t="shared" si="2338"/>
        <v>6.2319640129010354E-2</v>
      </c>
      <c r="AA4378" s="10">
        <f t="shared" si="2342"/>
        <v>102.97276132107594</v>
      </c>
      <c r="AB4378" s="9" t="str">
        <f t="shared" si="2341"/>
        <v>M E</v>
      </c>
      <c r="AC4378" s="28">
        <f t="shared" si="2339"/>
        <v>0</v>
      </c>
      <c r="AD4378" s="29">
        <f t="shared" si="2340"/>
        <v>0</v>
      </c>
      <c r="AE4378" s="15">
        <f t="shared" si="2343"/>
        <v>0</v>
      </c>
      <c r="AF4378" s="27" t="e">
        <f t="shared" si="2334"/>
        <v>#REF!</v>
      </c>
      <c r="AG4378" s="7" t="e">
        <f t="shared" si="2334"/>
        <v>#REF!</v>
      </c>
      <c r="AH4378" s="17" t="e">
        <f t="shared" si="2344"/>
        <v>#REF!</v>
      </c>
      <c r="AI4378" s="26" t="e">
        <f t="shared" si="2335"/>
        <v>#REF!</v>
      </c>
      <c r="AJ4378" s="22" t="e">
        <f t="shared" si="2335"/>
        <v>#REF!</v>
      </c>
      <c r="AK4378" s="25" t="e">
        <f t="shared" si="2345"/>
        <v>#REF!</v>
      </c>
      <c r="AL4378" s="59">
        <f t="shared" si="2346"/>
        <v>39456</v>
      </c>
      <c r="AM4378" s="2"/>
    </row>
    <row r="4379" spans="1:39" ht="11.25" x14ac:dyDescent="0.2">
      <c r="A4379" s="2" t="s">
        <v>5</v>
      </c>
      <c r="B4379" s="2" t="str">
        <f t="shared" si="2336"/>
        <v>CACY2008</v>
      </c>
      <c r="C4379" s="2" t="s">
        <v>32</v>
      </c>
      <c r="D4379" s="4">
        <v>39455</v>
      </c>
      <c r="E4379" s="66">
        <v>7214484</v>
      </c>
      <c r="F4379" s="63">
        <v>33482</v>
      </c>
      <c r="K4379" s="54">
        <f t="shared" si="2348"/>
        <v>0</v>
      </c>
      <c r="T4379" s="53">
        <v>86</v>
      </c>
      <c r="U4379" s="54">
        <v>33482</v>
      </c>
      <c r="V4379" s="55">
        <v>7214484</v>
      </c>
      <c r="W4379" s="48">
        <f t="shared" si="2347"/>
        <v>2245</v>
      </c>
      <c r="X4379" s="32">
        <v>47128</v>
      </c>
      <c r="Y4379" s="31">
        <f t="shared" si="2337"/>
        <v>153.08275335257173</v>
      </c>
      <c r="Z4379" s="30">
        <f t="shared" si="2338"/>
        <v>0.71044814123238842</v>
      </c>
      <c r="AA4379" s="10">
        <f t="shared" si="2342"/>
        <v>215.47350815363478</v>
      </c>
      <c r="AB4379" s="9" t="str">
        <f t="shared" si="2341"/>
        <v>M E</v>
      </c>
      <c r="AC4379" s="28">
        <f t="shared" si="2339"/>
        <v>0</v>
      </c>
      <c r="AD4379" s="29">
        <f t="shared" si="2340"/>
        <v>0</v>
      </c>
      <c r="AE4379" s="15">
        <f t="shared" si="2343"/>
        <v>0</v>
      </c>
      <c r="AF4379" s="27" t="e">
        <f t="shared" si="2334"/>
        <v>#REF!</v>
      </c>
      <c r="AG4379" s="7" t="e">
        <f t="shared" si="2334"/>
        <v>#REF!</v>
      </c>
      <c r="AH4379" s="17" t="e">
        <f t="shared" si="2344"/>
        <v>#REF!</v>
      </c>
      <c r="AI4379" s="26" t="e">
        <f t="shared" si="2335"/>
        <v>#REF!</v>
      </c>
      <c r="AJ4379" s="22" t="e">
        <f t="shared" si="2335"/>
        <v>#REF!</v>
      </c>
      <c r="AK4379" s="25" t="e">
        <f t="shared" si="2345"/>
        <v>#REF!</v>
      </c>
      <c r="AL4379" s="59">
        <f t="shared" si="2346"/>
        <v>39455</v>
      </c>
      <c r="AM4379" s="2"/>
    </row>
    <row r="4380" spans="1:39" ht="11.25" x14ac:dyDescent="0.2">
      <c r="A4380" s="2" t="s">
        <v>5</v>
      </c>
      <c r="B4380" s="2" t="str">
        <f t="shared" si="2336"/>
        <v>CACY2008</v>
      </c>
      <c r="C4380" s="2" t="s">
        <v>32</v>
      </c>
      <c r="D4380" s="4">
        <v>39454</v>
      </c>
      <c r="E4380" s="66">
        <v>983464</v>
      </c>
      <c r="F4380" s="63">
        <v>6557</v>
      </c>
      <c r="K4380" s="54">
        <f t="shared" si="2348"/>
        <v>0</v>
      </c>
      <c r="T4380" s="53">
        <v>25</v>
      </c>
      <c r="U4380" s="54">
        <v>6557</v>
      </c>
      <c r="V4380" s="55">
        <v>983464</v>
      </c>
      <c r="W4380" s="48">
        <f t="shared" si="2347"/>
        <v>2164</v>
      </c>
      <c r="X4380" s="32">
        <v>47128</v>
      </c>
      <c r="Y4380" s="31">
        <f t="shared" si="2337"/>
        <v>20.867934136818878</v>
      </c>
      <c r="Z4380" s="30">
        <f t="shared" si="2338"/>
        <v>0.13913172636224749</v>
      </c>
      <c r="AA4380" s="10">
        <f t="shared" si="2342"/>
        <v>149.98688424584415</v>
      </c>
      <c r="AB4380" s="9" t="str">
        <f t="shared" si="2341"/>
        <v>M E</v>
      </c>
      <c r="AC4380" s="28">
        <f t="shared" si="2339"/>
        <v>0</v>
      </c>
      <c r="AD4380" s="29">
        <f t="shared" si="2340"/>
        <v>0</v>
      </c>
      <c r="AE4380" s="15">
        <f t="shared" si="2343"/>
        <v>0</v>
      </c>
      <c r="AF4380" s="27" t="e">
        <f t="shared" si="2334"/>
        <v>#REF!</v>
      </c>
      <c r="AG4380" s="7" t="e">
        <f t="shared" si="2334"/>
        <v>#REF!</v>
      </c>
      <c r="AH4380" s="17" t="e">
        <f t="shared" si="2344"/>
        <v>#REF!</v>
      </c>
      <c r="AI4380" s="26" t="e">
        <f t="shared" si="2335"/>
        <v>#REF!</v>
      </c>
      <c r="AJ4380" s="22" t="e">
        <f t="shared" si="2335"/>
        <v>#REF!</v>
      </c>
      <c r="AK4380" s="25" t="e">
        <f t="shared" si="2345"/>
        <v>#REF!</v>
      </c>
      <c r="AL4380" s="59">
        <f t="shared" si="2346"/>
        <v>39454</v>
      </c>
      <c r="AM4380" s="2"/>
    </row>
    <row r="4381" spans="1:39" ht="11.25" x14ac:dyDescent="0.2">
      <c r="A4381" s="2" t="s">
        <v>5</v>
      </c>
      <c r="B4381" s="2" t="str">
        <f t="shared" si="2336"/>
        <v>CACY2008</v>
      </c>
      <c r="C4381" s="2" t="s">
        <v>32</v>
      </c>
      <c r="D4381" s="4">
        <v>39453</v>
      </c>
      <c r="E4381" s="66">
        <v>593419</v>
      </c>
      <c r="F4381" s="63">
        <v>6231</v>
      </c>
      <c r="K4381" s="54">
        <f t="shared" si="2348"/>
        <v>0</v>
      </c>
      <c r="T4381" s="53">
        <v>60</v>
      </c>
      <c r="U4381" s="54">
        <v>6231</v>
      </c>
      <c r="V4381" s="55">
        <v>593419</v>
      </c>
      <c r="W4381" s="48">
        <f t="shared" si="2347"/>
        <v>2144</v>
      </c>
      <c r="X4381" s="32">
        <v>47128</v>
      </c>
      <c r="Y4381" s="31">
        <f t="shared" si="2337"/>
        <v>12.591644033271091</v>
      </c>
      <c r="Z4381" s="30">
        <f t="shared" si="2338"/>
        <v>0.1322143948395858</v>
      </c>
      <c r="AA4381" s="10">
        <f t="shared" si="2342"/>
        <v>95.236559139784944</v>
      </c>
      <c r="AB4381" s="9" t="str">
        <f t="shared" si="2341"/>
        <v>M E</v>
      </c>
      <c r="AC4381" s="28">
        <f t="shared" si="2339"/>
        <v>0</v>
      </c>
      <c r="AD4381" s="29">
        <f t="shared" si="2340"/>
        <v>0</v>
      </c>
      <c r="AE4381" s="15">
        <f t="shared" si="2343"/>
        <v>0</v>
      </c>
      <c r="AF4381" s="27" t="e">
        <f t="shared" si="2334"/>
        <v>#REF!</v>
      </c>
      <c r="AG4381" s="7" t="e">
        <f t="shared" si="2334"/>
        <v>#REF!</v>
      </c>
      <c r="AH4381" s="17" t="e">
        <f t="shared" si="2344"/>
        <v>#REF!</v>
      </c>
      <c r="AI4381" s="26" t="e">
        <f t="shared" si="2335"/>
        <v>#REF!</v>
      </c>
      <c r="AJ4381" s="22" t="e">
        <f t="shared" si="2335"/>
        <v>#REF!</v>
      </c>
      <c r="AK4381" s="25" t="e">
        <f t="shared" si="2345"/>
        <v>#REF!</v>
      </c>
      <c r="AL4381" s="59">
        <f t="shared" si="2346"/>
        <v>39453</v>
      </c>
      <c r="AM4381" s="2"/>
    </row>
    <row r="4382" spans="1:39" ht="11.25" x14ac:dyDescent="0.2">
      <c r="A4382" s="2" t="s">
        <v>5</v>
      </c>
      <c r="B4382" s="2" t="str">
        <f t="shared" si="2336"/>
        <v>CACY2008</v>
      </c>
      <c r="C4382" s="2" t="s">
        <v>32</v>
      </c>
      <c r="D4382" s="4">
        <v>39452</v>
      </c>
      <c r="E4382" s="66">
        <v>3259370</v>
      </c>
      <c r="F4382" s="63">
        <v>5400</v>
      </c>
      <c r="K4382" s="54">
        <f t="shared" si="2348"/>
        <v>0</v>
      </c>
      <c r="T4382" s="53">
        <v>108</v>
      </c>
      <c r="U4382" s="54">
        <v>5400</v>
      </c>
      <c r="V4382" s="55">
        <v>3259370</v>
      </c>
      <c r="W4382" s="48">
        <f t="shared" si="2347"/>
        <v>2086</v>
      </c>
      <c r="X4382" s="32">
        <v>47128</v>
      </c>
      <c r="Y4382" s="31">
        <f t="shared" si="2337"/>
        <v>69.159947377355294</v>
      </c>
      <c r="Z4382" s="30">
        <f t="shared" si="2338"/>
        <v>0.11458156509930402</v>
      </c>
      <c r="AA4382" s="10">
        <f t="shared" si="2342"/>
        <v>603.58703703703713</v>
      </c>
      <c r="AB4382" s="9" t="str">
        <f t="shared" si="2341"/>
        <v>M E</v>
      </c>
      <c r="AC4382" s="28">
        <f t="shared" si="2339"/>
        <v>0</v>
      </c>
      <c r="AD4382" s="29">
        <f t="shared" si="2340"/>
        <v>0</v>
      </c>
      <c r="AE4382" s="15">
        <f t="shared" si="2343"/>
        <v>0</v>
      </c>
      <c r="AF4382" s="27" t="e">
        <f t="shared" si="2334"/>
        <v>#REF!</v>
      </c>
      <c r="AG4382" s="7" t="e">
        <f t="shared" si="2334"/>
        <v>#REF!</v>
      </c>
      <c r="AH4382" s="17" t="e">
        <f t="shared" si="2344"/>
        <v>#REF!</v>
      </c>
      <c r="AI4382" s="26" t="e">
        <f t="shared" si="2335"/>
        <v>#REF!</v>
      </c>
      <c r="AJ4382" s="22" t="e">
        <f t="shared" si="2335"/>
        <v>#REF!</v>
      </c>
      <c r="AK4382" s="25" t="e">
        <f t="shared" si="2345"/>
        <v>#REF!</v>
      </c>
      <c r="AL4382" s="59">
        <f t="shared" si="2346"/>
        <v>39452</v>
      </c>
      <c r="AM4382" s="2"/>
    </row>
    <row r="4383" spans="1:39" ht="11.25" x14ac:dyDescent="0.2">
      <c r="A4383" s="2" t="s">
        <v>5</v>
      </c>
      <c r="B4383" s="2" t="str">
        <f t="shared" si="2336"/>
        <v>CACY2008</v>
      </c>
      <c r="C4383" s="2" t="s">
        <v>32</v>
      </c>
      <c r="D4383" s="4">
        <v>39451</v>
      </c>
      <c r="E4383" s="66">
        <v>13301326</v>
      </c>
      <c r="F4383" s="63">
        <v>22959</v>
      </c>
      <c r="K4383" s="54">
        <f t="shared" si="2348"/>
        <v>0</v>
      </c>
      <c r="T4383" s="53">
        <v>201</v>
      </c>
      <c r="U4383" s="54">
        <v>22959</v>
      </c>
      <c r="V4383" s="55">
        <v>13301326</v>
      </c>
      <c r="W4383" s="48">
        <f t="shared" si="2347"/>
        <v>1978</v>
      </c>
      <c r="X4383" s="32">
        <v>47128</v>
      </c>
      <c r="Y4383" s="31">
        <f t="shared" si="2337"/>
        <v>282.23828721778983</v>
      </c>
      <c r="Z4383" s="30">
        <f t="shared" si="2338"/>
        <v>0.48716262094720758</v>
      </c>
      <c r="AA4383" s="10">
        <f t="shared" si="2342"/>
        <v>579.35127836578249</v>
      </c>
      <c r="AB4383" s="9" t="str">
        <f t="shared" si="2341"/>
        <v>M E</v>
      </c>
      <c r="AC4383" s="28">
        <f t="shared" si="2339"/>
        <v>0</v>
      </c>
      <c r="AD4383" s="29">
        <f t="shared" si="2340"/>
        <v>0</v>
      </c>
      <c r="AE4383" s="15">
        <f t="shared" si="2343"/>
        <v>0</v>
      </c>
      <c r="AF4383" s="27" t="e">
        <f t="shared" si="2334"/>
        <v>#REF!</v>
      </c>
      <c r="AG4383" s="7" t="e">
        <f t="shared" si="2334"/>
        <v>#REF!</v>
      </c>
      <c r="AH4383" s="17" t="e">
        <f t="shared" si="2344"/>
        <v>#REF!</v>
      </c>
      <c r="AI4383" s="26" t="e">
        <f t="shared" si="2335"/>
        <v>#REF!</v>
      </c>
      <c r="AJ4383" s="22" t="e">
        <f t="shared" si="2335"/>
        <v>#REF!</v>
      </c>
      <c r="AK4383" s="25" t="e">
        <f t="shared" si="2345"/>
        <v>#REF!</v>
      </c>
      <c r="AL4383" s="59">
        <f t="shared" si="2346"/>
        <v>39451</v>
      </c>
      <c r="AM4383" s="2"/>
    </row>
    <row r="4384" spans="1:39" ht="11.25" x14ac:dyDescent="0.2">
      <c r="A4384" s="2" t="s">
        <v>5</v>
      </c>
      <c r="B4384" s="2" t="str">
        <f t="shared" si="2336"/>
        <v>CACY2008</v>
      </c>
      <c r="C4384" s="2" t="s">
        <v>32</v>
      </c>
      <c r="D4384" s="4">
        <v>39450</v>
      </c>
      <c r="K4384" s="54">
        <f t="shared" si="2348"/>
        <v>0</v>
      </c>
      <c r="T4384" s="53">
        <v>23</v>
      </c>
      <c r="U4384" s="54">
        <v>2680</v>
      </c>
      <c r="V4384" s="55">
        <v>250167</v>
      </c>
      <c r="W4384" s="48">
        <f t="shared" si="2347"/>
        <v>1794</v>
      </c>
      <c r="X4384" s="32">
        <v>47128</v>
      </c>
      <c r="Y4384" s="31">
        <f t="shared" si="2337"/>
        <v>5.3082456289254791</v>
      </c>
      <c r="Z4384" s="30">
        <f t="shared" si="2338"/>
        <v>5.686640638261755E-2</v>
      </c>
      <c r="AA4384" s="10">
        <f t="shared" si="2342"/>
        <v>93.345895522388062</v>
      </c>
      <c r="AB4384" s="9" t="str">
        <f t="shared" si="2341"/>
        <v>U E</v>
      </c>
      <c r="AC4384" s="28">
        <f t="shared" si="2339"/>
        <v>5.3082456289254791</v>
      </c>
      <c r="AD4384" s="29">
        <f t="shared" si="2340"/>
        <v>5.686640638261755E-2</v>
      </c>
      <c r="AE4384" s="15">
        <f t="shared" si="2343"/>
        <v>93.345895522388062</v>
      </c>
      <c r="AF4384" s="27" t="e">
        <f t="shared" ref="AF4384:AG4447" si="2349">AF4385+Y4384</f>
        <v>#REF!</v>
      </c>
      <c r="AG4384" s="7" t="e">
        <f t="shared" si="2349"/>
        <v>#REF!</v>
      </c>
      <c r="AH4384" s="17" t="e">
        <f t="shared" si="2344"/>
        <v>#REF!</v>
      </c>
      <c r="AI4384" s="26" t="e">
        <f t="shared" ref="AI4384:AJ4447" si="2350">AI4385+AC4384</f>
        <v>#REF!</v>
      </c>
      <c r="AJ4384" s="22" t="e">
        <f t="shared" si="2350"/>
        <v>#REF!</v>
      </c>
      <c r="AK4384" s="25" t="e">
        <f t="shared" si="2345"/>
        <v>#REF!</v>
      </c>
      <c r="AL4384" s="59">
        <f t="shared" si="2346"/>
        <v>39450</v>
      </c>
    </row>
    <row r="4385" spans="1:39" ht="11.25" x14ac:dyDescent="0.2">
      <c r="A4385" s="2" t="s">
        <v>5</v>
      </c>
      <c r="B4385" s="2" t="str">
        <f t="shared" si="2336"/>
        <v>CACY2008</v>
      </c>
      <c r="C4385" s="2" t="s">
        <v>32</v>
      </c>
      <c r="D4385" s="4">
        <v>39449</v>
      </c>
      <c r="K4385" s="54">
        <f t="shared" si="2348"/>
        <v>0</v>
      </c>
      <c r="T4385" s="53">
        <v>4</v>
      </c>
      <c r="U4385" s="54">
        <v>7</v>
      </c>
      <c r="V4385" s="55">
        <v>424</v>
      </c>
      <c r="W4385" s="48">
        <f t="shared" si="2347"/>
        <v>1774</v>
      </c>
      <c r="X4385" s="32">
        <v>47128</v>
      </c>
      <c r="Y4385" s="31">
        <f t="shared" si="2337"/>
        <v>8.9967747411305379E-3</v>
      </c>
      <c r="Z4385" s="30">
        <f t="shared" si="2338"/>
        <v>1.4853165846206076E-4</v>
      </c>
      <c r="AA4385" s="10">
        <f t="shared" si="2342"/>
        <v>60.571428571428577</v>
      </c>
      <c r="AB4385" s="9" t="str">
        <f t="shared" si="2341"/>
        <v>U E</v>
      </c>
      <c r="AC4385" s="28">
        <f t="shared" si="2339"/>
        <v>8.9967747411305379E-3</v>
      </c>
      <c r="AD4385" s="29">
        <f t="shared" si="2340"/>
        <v>1.4853165846206076E-4</v>
      </c>
      <c r="AE4385" s="15">
        <f t="shared" si="2343"/>
        <v>60.571428571428577</v>
      </c>
      <c r="AF4385" s="27" t="e">
        <f t="shared" si="2349"/>
        <v>#REF!</v>
      </c>
      <c r="AG4385" s="7" t="e">
        <f t="shared" si="2349"/>
        <v>#REF!</v>
      </c>
      <c r="AH4385" s="17" t="e">
        <f t="shared" si="2344"/>
        <v>#REF!</v>
      </c>
      <c r="AI4385" s="26" t="e">
        <f t="shared" si="2350"/>
        <v>#REF!</v>
      </c>
      <c r="AJ4385" s="22" t="e">
        <f t="shared" si="2350"/>
        <v>#REF!</v>
      </c>
      <c r="AK4385" s="25" t="e">
        <f t="shared" si="2345"/>
        <v>#REF!</v>
      </c>
      <c r="AL4385" s="59">
        <f t="shared" si="2346"/>
        <v>39449</v>
      </c>
    </row>
    <row r="4386" spans="1:39" ht="11.25" x14ac:dyDescent="0.2">
      <c r="A4386" s="2" t="s">
        <v>5</v>
      </c>
      <c r="B4386" s="2" t="str">
        <f t="shared" si="2336"/>
        <v>CACY2008</v>
      </c>
      <c r="C4386" s="2" t="s">
        <v>32</v>
      </c>
      <c r="D4386" s="4">
        <v>39448</v>
      </c>
      <c r="K4386" s="54">
        <f t="shared" si="2348"/>
        <v>0</v>
      </c>
      <c r="T4386" s="53"/>
      <c r="U4386" s="54"/>
      <c r="V4386" s="55"/>
      <c r="W4386" s="48">
        <f t="shared" si="2347"/>
        <v>1778</v>
      </c>
      <c r="X4386" s="32">
        <v>47128</v>
      </c>
      <c r="Y4386" s="31">
        <f t="shared" si="2337"/>
        <v>0</v>
      </c>
      <c r="Z4386" s="30">
        <f t="shared" si="2338"/>
        <v>0</v>
      </c>
      <c r="AA4386" s="10">
        <f t="shared" si="2342"/>
        <v>0</v>
      </c>
      <c r="AB4386" s="9" t="str">
        <f t="shared" si="2341"/>
        <v>U E</v>
      </c>
      <c r="AC4386" s="28">
        <f t="shared" si="2339"/>
        <v>0</v>
      </c>
      <c r="AD4386" s="29">
        <f t="shared" si="2340"/>
        <v>0</v>
      </c>
      <c r="AE4386" s="15">
        <f t="shared" si="2343"/>
        <v>0</v>
      </c>
      <c r="AF4386" s="27" t="e">
        <f>#REF!+Y4386</f>
        <v>#REF!</v>
      </c>
      <c r="AG4386" s="7" t="e">
        <f>#REF!+Z4386</f>
        <v>#REF!</v>
      </c>
      <c r="AH4386" s="17" t="e">
        <f t="shared" si="2344"/>
        <v>#REF!</v>
      </c>
      <c r="AI4386" s="26" t="e">
        <f>#REF!+AC4386</f>
        <v>#REF!</v>
      </c>
      <c r="AJ4386" s="22" t="e">
        <f>#REF!+AD4386</f>
        <v>#REF!</v>
      </c>
      <c r="AK4386" s="25" t="e">
        <f t="shared" si="2345"/>
        <v>#REF!</v>
      </c>
      <c r="AL4386" s="59">
        <f t="shared" si="2346"/>
        <v>39448</v>
      </c>
    </row>
    <row r="4387" spans="1:39" s="3" customFormat="1" ht="11.25" x14ac:dyDescent="0.2">
      <c r="A4387" s="2" t="s">
        <v>5</v>
      </c>
      <c r="B4387" s="2" t="str">
        <f t="shared" si="2336"/>
        <v>CACY2007</v>
      </c>
      <c r="C4387" s="2" t="s">
        <v>22</v>
      </c>
      <c r="D4387" s="4">
        <v>39447</v>
      </c>
      <c r="E4387" s="68"/>
      <c r="F4387" s="65"/>
      <c r="G4387" s="69">
        <v>171</v>
      </c>
      <c r="H4387" s="71">
        <v>2</v>
      </c>
      <c r="I4387" s="76">
        <v>82</v>
      </c>
      <c r="J4387" s="112"/>
      <c r="K4387" s="54">
        <f t="shared" si="2348"/>
        <v>0</v>
      </c>
      <c r="L4387" s="34"/>
      <c r="M4387" s="112"/>
      <c r="N4387" s="34"/>
      <c r="O4387" s="127"/>
      <c r="P4387" s="75"/>
      <c r="Q4387" s="135"/>
      <c r="R4387" s="130"/>
      <c r="S4387" s="34"/>
      <c r="T4387" s="53">
        <v>1</v>
      </c>
      <c r="U4387" s="54">
        <v>4</v>
      </c>
      <c r="V4387" s="55">
        <v>686</v>
      </c>
      <c r="W4387" s="48">
        <f t="shared" ref="W4387:W4450" si="2351">SUM(T4387:T4741)</f>
        <v>1778</v>
      </c>
      <c r="X4387" s="32">
        <v>46428</v>
      </c>
      <c r="Y4387" s="31">
        <f t="shared" ref="Y4387:Y4450" si="2352">V4387/X4387</f>
        <v>1.4775566468510382E-2</v>
      </c>
      <c r="Z4387" s="30">
        <f t="shared" ref="Z4387:Z4450" si="2353">U4387/X4387</f>
        <v>8.6154906521926429E-5</v>
      </c>
      <c r="AA4387" s="10">
        <f t="shared" si="2342"/>
        <v>171.5</v>
      </c>
      <c r="AB4387" s="9" t="str">
        <f t="shared" si="2341"/>
        <v>U E</v>
      </c>
      <c r="AC4387" s="28">
        <f t="shared" ref="AC4387:AC4450" si="2354">IF($AB4387="U E",$Y4387,(V4387-E4387)/X4387)</f>
        <v>1.4775566468510382E-2</v>
      </c>
      <c r="AD4387" s="29">
        <f t="shared" ref="AD4387:AD4450" si="2355">IF($AB4387="U E",$Z4387,(U4387-F4387)/X4387)</f>
        <v>8.6154906521926429E-5</v>
      </c>
      <c r="AE4387" s="15">
        <f t="shared" si="2343"/>
        <v>171.5</v>
      </c>
      <c r="AF4387" s="27">
        <f t="shared" si="2349"/>
        <v>516.17338674937571</v>
      </c>
      <c r="AG4387" s="7">
        <f t="shared" si="2349"/>
        <v>3.670220556560698</v>
      </c>
      <c r="AH4387" s="17">
        <f t="shared" si="2344"/>
        <v>140.63824742812545</v>
      </c>
      <c r="AI4387" s="26">
        <f t="shared" si="2350"/>
        <v>275.84059188420798</v>
      </c>
      <c r="AJ4387" s="22">
        <f t="shared" si="2350"/>
        <v>3.1363401395709491</v>
      </c>
      <c r="AK4387" s="25">
        <f t="shared" si="2345"/>
        <v>87.949833120441752</v>
      </c>
      <c r="AL4387" s="59">
        <f t="shared" ref="AL4387:AL4394" si="2356">D4388</f>
        <v>39446</v>
      </c>
      <c r="AM4387" s="57"/>
    </row>
    <row r="4388" spans="1:39" s="3" customFormat="1" ht="11.25" x14ac:dyDescent="0.2">
      <c r="A4388" s="2" t="s">
        <v>5</v>
      </c>
      <c r="B4388" s="2" t="str">
        <f t="shared" si="2336"/>
        <v>CACY2007</v>
      </c>
      <c r="C4388" s="2" t="s">
        <v>22</v>
      </c>
      <c r="D4388" s="4">
        <v>39446</v>
      </c>
      <c r="E4388" s="68"/>
      <c r="F4388" s="65"/>
      <c r="G4388" s="69"/>
      <c r="H4388" s="71"/>
      <c r="I4388" s="76"/>
      <c r="J4388" s="112"/>
      <c r="K4388" s="54">
        <f t="shared" si="2348"/>
        <v>0</v>
      </c>
      <c r="L4388" s="34"/>
      <c r="M4388" s="112"/>
      <c r="N4388" s="34"/>
      <c r="O4388" s="127"/>
      <c r="P4388" s="75"/>
      <c r="Q4388" s="135"/>
      <c r="R4388" s="130"/>
      <c r="S4388" s="34"/>
      <c r="T4388" s="53">
        <v>4</v>
      </c>
      <c r="U4388" s="54">
        <v>196</v>
      </c>
      <c r="V4388" s="55">
        <v>38205</v>
      </c>
      <c r="W4388" s="48">
        <f t="shared" si="2351"/>
        <v>1780</v>
      </c>
      <c r="X4388" s="32">
        <v>46428</v>
      </c>
      <c r="Y4388" s="31">
        <f t="shared" si="2352"/>
        <v>0.82288705091754977</v>
      </c>
      <c r="Z4388" s="30">
        <f t="shared" si="2353"/>
        <v>4.2215904195743951E-3</v>
      </c>
      <c r="AA4388" s="10">
        <f t="shared" si="2342"/>
        <v>194.92346938775509</v>
      </c>
      <c r="AB4388" s="9" t="str">
        <f t="shared" si="2341"/>
        <v>U E</v>
      </c>
      <c r="AC4388" s="28">
        <f t="shared" si="2354"/>
        <v>0.82288705091754977</v>
      </c>
      <c r="AD4388" s="29">
        <f t="shared" si="2355"/>
        <v>4.2215904195743951E-3</v>
      </c>
      <c r="AE4388" s="15">
        <f t="shared" si="2343"/>
        <v>194.92346938775509</v>
      </c>
      <c r="AF4388" s="27">
        <f t="shared" si="2349"/>
        <v>516.15861118290718</v>
      </c>
      <c r="AG4388" s="7">
        <f t="shared" si="2349"/>
        <v>3.6701344016541761</v>
      </c>
      <c r="AH4388" s="17">
        <f t="shared" si="2344"/>
        <v>140.63752296108501</v>
      </c>
      <c r="AI4388" s="26">
        <f t="shared" si="2350"/>
        <v>275.82581631773945</v>
      </c>
      <c r="AJ4388" s="22">
        <f t="shared" si="2350"/>
        <v>3.1362539846644273</v>
      </c>
      <c r="AK4388" s="25">
        <f t="shared" si="2345"/>
        <v>87.947537943822567</v>
      </c>
      <c r="AL4388" s="59">
        <f t="shared" si="2356"/>
        <v>39445</v>
      </c>
      <c r="AM4388" s="57"/>
    </row>
    <row r="4389" spans="1:39" s="3" customFormat="1" ht="11.25" x14ac:dyDescent="0.2">
      <c r="A4389" s="2" t="s">
        <v>5</v>
      </c>
      <c r="B4389" s="2" t="str">
        <f t="shared" si="2336"/>
        <v>CACY2007</v>
      </c>
      <c r="C4389" s="2" t="s">
        <v>22</v>
      </c>
      <c r="D4389" s="4">
        <v>39445</v>
      </c>
      <c r="E4389" s="68"/>
      <c r="F4389" s="65"/>
      <c r="G4389" s="69"/>
      <c r="H4389" s="71"/>
      <c r="I4389" s="76"/>
      <c r="J4389" s="112"/>
      <c r="K4389" s="54">
        <f t="shared" si="2348"/>
        <v>0</v>
      </c>
      <c r="L4389" s="34"/>
      <c r="M4389" s="112"/>
      <c r="N4389" s="34"/>
      <c r="O4389" s="127"/>
      <c r="P4389" s="75"/>
      <c r="Q4389" s="135"/>
      <c r="R4389" s="130"/>
      <c r="S4389" s="34"/>
      <c r="T4389" s="53">
        <v>3</v>
      </c>
      <c r="U4389" s="54">
        <v>27</v>
      </c>
      <c r="V4389" s="55">
        <v>9514</v>
      </c>
      <c r="W4389" s="48">
        <f t="shared" si="2351"/>
        <v>1782</v>
      </c>
      <c r="X4389" s="32">
        <v>46428</v>
      </c>
      <c r="Y4389" s="31">
        <f t="shared" si="2352"/>
        <v>0.20491944516240199</v>
      </c>
      <c r="Z4389" s="30">
        <f t="shared" si="2353"/>
        <v>5.8154561902300336E-4</v>
      </c>
      <c r="AA4389" s="10">
        <f t="shared" si="2342"/>
        <v>352.37037037037032</v>
      </c>
      <c r="AB4389" s="9" t="str">
        <f t="shared" si="2341"/>
        <v>U E</v>
      </c>
      <c r="AC4389" s="28">
        <f t="shared" si="2354"/>
        <v>0.20491944516240199</v>
      </c>
      <c r="AD4389" s="29">
        <f t="shared" si="2355"/>
        <v>5.8154561902300336E-4</v>
      </c>
      <c r="AE4389" s="15">
        <f t="shared" si="2343"/>
        <v>352.37037037037032</v>
      </c>
      <c r="AF4389" s="27">
        <f t="shared" si="2349"/>
        <v>515.33572413198965</v>
      </c>
      <c r="AG4389" s="7">
        <f t="shared" si="2349"/>
        <v>3.6659128112346018</v>
      </c>
      <c r="AH4389" s="17">
        <f t="shared" si="2344"/>
        <v>140.57500837245377</v>
      </c>
      <c r="AI4389" s="26">
        <f t="shared" si="2350"/>
        <v>275.00292926682192</v>
      </c>
      <c r="AJ4389" s="22">
        <f t="shared" si="2350"/>
        <v>3.1320323942448529</v>
      </c>
      <c r="AK4389" s="25">
        <f t="shared" si="2345"/>
        <v>87.80334768316672</v>
      </c>
      <c r="AL4389" s="59">
        <f t="shared" si="2356"/>
        <v>39444</v>
      </c>
      <c r="AM4389" s="57"/>
    </row>
    <row r="4390" spans="1:39" s="3" customFormat="1" ht="11.25" x14ac:dyDescent="0.2">
      <c r="A4390" s="2" t="s">
        <v>5</v>
      </c>
      <c r="B4390" s="2" t="str">
        <f t="shared" si="2336"/>
        <v>CACY2007</v>
      </c>
      <c r="C4390" s="2" t="s">
        <v>22</v>
      </c>
      <c r="D4390" s="4">
        <v>39444</v>
      </c>
      <c r="E4390" s="68"/>
      <c r="F4390" s="65"/>
      <c r="G4390" s="69"/>
      <c r="H4390" s="71"/>
      <c r="I4390" s="76"/>
      <c r="J4390" s="112"/>
      <c r="K4390" s="54">
        <f t="shared" si="2348"/>
        <v>0</v>
      </c>
      <c r="L4390" s="34"/>
      <c r="M4390" s="112"/>
      <c r="N4390" s="34"/>
      <c r="O4390" s="127"/>
      <c r="P4390" s="75"/>
      <c r="Q4390" s="135"/>
      <c r="R4390" s="130"/>
      <c r="S4390" s="34"/>
      <c r="T4390" s="53">
        <v>3</v>
      </c>
      <c r="U4390" s="54">
        <v>8</v>
      </c>
      <c r="V4390" s="55">
        <v>545</v>
      </c>
      <c r="W4390" s="48">
        <f t="shared" si="2351"/>
        <v>1786</v>
      </c>
      <c r="X4390" s="32">
        <v>46428</v>
      </c>
      <c r="Y4390" s="31">
        <f t="shared" si="2352"/>
        <v>1.1738606013612474E-2</v>
      </c>
      <c r="Z4390" s="30">
        <f t="shared" si="2353"/>
        <v>1.7230981304385286E-4</v>
      </c>
      <c r="AA4390" s="10">
        <f t="shared" si="2342"/>
        <v>68.124999999999986</v>
      </c>
      <c r="AB4390" s="9" t="str">
        <f t="shared" si="2341"/>
        <v>U E</v>
      </c>
      <c r="AC4390" s="28">
        <f t="shared" si="2354"/>
        <v>1.1738606013612474E-2</v>
      </c>
      <c r="AD4390" s="29">
        <f t="shared" si="2355"/>
        <v>1.7230981304385286E-4</v>
      </c>
      <c r="AE4390" s="15">
        <f t="shared" si="2343"/>
        <v>68.124999999999986</v>
      </c>
      <c r="AF4390" s="27">
        <f t="shared" si="2349"/>
        <v>515.13080468682722</v>
      </c>
      <c r="AG4390" s="7">
        <f t="shared" si="2349"/>
        <v>3.665331265615579</v>
      </c>
      <c r="AH4390" s="17">
        <f t="shared" si="2344"/>
        <v>140.54140467991584</v>
      </c>
      <c r="AI4390" s="26">
        <f t="shared" si="2350"/>
        <v>274.79800982165955</v>
      </c>
      <c r="AJ4390" s="22">
        <f t="shared" si="2350"/>
        <v>3.1314508486258301</v>
      </c>
      <c r="AK4390" s="25">
        <f t="shared" si="2345"/>
        <v>87.75421461341115</v>
      </c>
      <c r="AL4390" s="59">
        <f t="shared" si="2356"/>
        <v>39443</v>
      </c>
      <c r="AM4390" s="57"/>
    </row>
    <row r="4391" spans="1:39" s="3" customFormat="1" ht="11.25" x14ac:dyDescent="0.2">
      <c r="A4391" s="2" t="s">
        <v>5</v>
      </c>
      <c r="B4391" s="2" t="str">
        <f t="shared" si="2336"/>
        <v>CACY2007</v>
      </c>
      <c r="C4391" s="2" t="s">
        <v>22</v>
      </c>
      <c r="D4391" s="4">
        <v>39443</v>
      </c>
      <c r="E4391" s="68"/>
      <c r="F4391" s="65"/>
      <c r="G4391" s="78"/>
      <c r="H4391" s="79"/>
      <c r="I4391" s="80"/>
      <c r="J4391" s="112"/>
      <c r="K4391" s="54">
        <f t="shared" si="2348"/>
        <v>0</v>
      </c>
      <c r="L4391" s="34"/>
      <c r="M4391" s="112"/>
      <c r="N4391" s="34"/>
      <c r="O4391" s="127"/>
      <c r="P4391" s="75"/>
      <c r="Q4391" s="135"/>
      <c r="R4391" s="130"/>
      <c r="S4391" s="34"/>
      <c r="T4391" s="53">
        <v>2</v>
      </c>
      <c r="U4391" s="54">
        <v>2</v>
      </c>
      <c r="V4391" s="55">
        <v>266</v>
      </c>
      <c r="W4391" s="48">
        <f t="shared" si="2351"/>
        <v>1785</v>
      </c>
      <c r="X4391" s="32">
        <v>46428</v>
      </c>
      <c r="Y4391" s="31">
        <f t="shared" si="2352"/>
        <v>5.7293012837081074E-3</v>
      </c>
      <c r="Z4391" s="30">
        <f t="shared" si="2353"/>
        <v>4.3077453260963214E-5</v>
      </c>
      <c r="AA4391" s="10">
        <f t="shared" si="2342"/>
        <v>133</v>
      </c>
      <c r="AB4391" s="9" t="str">
        <f t="shared" si="2341"/>
        <v>U E</v>
      </c>
      <c r="AC4391" s="28">
        <f t="shared" si="2354"/>
        <v>5.7293012837081074E-3</v>
      </c>
      <c r="AD4391" s="29">
        <f t="shared" si="2355"/>
        <v>4.3077453260963214E-5</v>
      </c>
      <c r="AE4391" s="15">
        <f t="shared" si="2343"/>
        <v>133</v>
      </c>
      <c r="AF4391" s="27">
        <f t="shared" si="2349"/>
        <v>515.11906608081358</v>
      </c>
      <c r="AG4391" s="7">
        <f t="shared" si="2349"/>
        <v>3.6651589558025353</v>
      </c>
      <c r="AH4391" s="17">
        <f t="shared" si="2344"/>
        <v>140.54480918632393</v>
      </c>
      <c r="AI4391" s="26">
        <f t="shared" si="2350"/>
        <v>274.78627121564591</v>
      </c>
      <c r="AJ4391" s="22">
        <f t="shared" si="2350"/>
        <v>3.1312785388127864</v>
      </c>
      <c r="AK4391" s="25">
        <f t="shared" si="2345"/>
        <v>87.755294781227036</v>
      </c>
      <c r="AL4391" s="59">
        <f t="shared" si="2356"/>
        <v>39442</v>
      </c>
      <c r="AM4391" s="57"/>
    </row>
    <row r="4392" spans="1:39" s="3" customFormat="1" ht="11.25" x14ac:dyDescent="0.2">
      <c r="A4392" s="2" t="s">
        <v>5</v>
      </c>
      <c r="B4392" s="2" t="str">
        <f t="shared" si="2336"/>
        <v>CACY2007</v>
      </c>
      <c r="C4392" s="2" t="s">
        <v>22</v>
      </c>
      <c r="D4392" s="4">
        <v>39442</v>
      </c>
      <c r="E4392" s="68"/>
      <c r="F4392" s="65"/>
      <c r="G4392" s="70"/>
      <c r="H4392" s="74"/>
      <c r="I4392" s="34"/>
      <c r="J4392" s="112"/>
      <c r="K4392" s="54">
        <f t="shared" si="2348"/>
        <v>0</v>
      </c>
      <c r="L4392" s="34"/>
      <c r="M4392" s="112"/>
      <c r="N4392" s="34"/>
      <c r="O4392" s="127"/>
      <c r="P4392" s="75"/>
      <c r="Q4392" s="135"/>
      <c r="R4392" s="130"/>
      <c r="S4392" s="34"/>
      <c r="T4392" s="53"/>
      <c r="U4392" s="54"/>
      <c r="V4392" s="55"/>
      <c r="W4392" s="48">
        <f t="shared" si="2351"/>
        <v>1785</v>
      </c>
      <c r="X4392" s="32">
        <v>46428</v>
      </c>
      <c r="Y4392" s="31">
        <f t="shared" si="2352"/>
        <v>0</v>
      </c>
      <c r="Z4392" s="30">
        <f t="shared" si="2353"/>
        <v>0</v>
      </c>
      <c r="AA4392" s="10">
        <f t="shared" si="2342"/>
        <v>0</v>
      </c>
      <c r="AB4392" s="9" t="str">
        <f t="shared" si="2341"/>
        <v>U E</v>
      </c>
      <c r="AC4392" s="28">
        <f t="shared" si="2354"/>
        <v>0</v>
      </c>
      <c r="AD4392" s="29">
        <f t="shared" si="2355"/>
        <v>0</v>
      </c>
      <c r="AE4392" s="15">
        <f t="shared" si="2343"/>
        <v>0</v>
      </c>
      <c r="AF4392" s="27">
        <f t="shared" si="2349"/>
        <v>515.11333677952985</v>
      </c>
      <c r="AG4392" s="7">
        <f t="shared" si="2349"/>
        <v>3.6651158783492743</v>
      </c>
      <c r="AH4392" s="17">
        <f t="shared" si="2344"/>
        <v>140.54489786323779</v>
      </c>
      <c r="AI4392" s="26">
        <f t="shared" si="2350"/>
        <v>274.78054191436217</v>
      </c>
      <c r="AJ4392" s="22">
        <f t="shared" si="2350"/>
        <v>3.1312354613595255</v>
      </c>
      <c r="AK4392" s="25">
        <f t="shared" si="2345"/>
        <v>87.754672334688451</v>
      </c>
      <c r="AL4392" s="59">
        <f t="shared" si="2356"/>
        <v>39441</v>
      </c>
      <c r="AM4392" s="57"/>
    </row>
    <row r="4393" spans="1:39" s="3" customFormat="1" ht="11.25" x14ac:dyDescent="0.2">
      <c r="A4393" s="2" t="s">
        <v>5</v>
      </c>
      <c r="B4393" s="2" t="str">
        <f t="shared" si="2336"/>
        <v>CACY2007</v>
      </c>
      <c r="C4393" s="2" t="s">
        <v>22</v>
      </c>
      <c r="D4393" s="4">
        <v>39441</v>
      </c>
      <c r="E4393" s="68"/>
      <c r="F4393" s="65"/>
      <c r="G4393" s="70"/>
      <c r="H4393" s="74"/>
      <c r="I4393" s="34"/>
      <c r="J4393" s="112"/>
      <c r="K4393" s="54">
        <f t="shared" si="2348"/>
        <v>0</v>
      </c>
      <c r="L4393" s="34"/>
      <c r="M4393" s="112"/>
      <c r="N4393" s="34"/>
      <c r="O4393" s="127"/>
      <c r="P4393" s="75"/>
      <c r="Q4393" s="135"/>
      <c r="R4393" s="130"/>
      <c r="S4393" s="34"/>
      <c r="T4393" s="53">
        <v>2</v>
      </c>
      <c r="U4393" s="54">
        <v>52</v>
      </c>
      <c r="V4393" s="55">
        <v>5313</v>
      </c>
      <c r="W4393" s="48">
        <f t="shared" si="2351"/>
        <v>1787</v>
      </c>
      <c r="X4393" s="32">
        <v>46428</v>
      </c>
      <c r="Y4393" s="31">
        <f t="shared" si="2352"/>
        <v>0.11443525458774877</v>
      </c>
      <c r="Z4393" s="30">
        <f t="shared" si="2353"/>
        <v>1.1200137847850436E-3</v>
      </c>
      <c r="AA4393" s="10">
        <f t="shared" si="2342"/>
        <v>102.17307692307691</v>
      </c>
      <c r="AB4393" s="9" t="str">
        <f t="shared" si="2341"/>
        <v>U E</v>
      </c>
      <c r="AC4393" s="28">
        <f t="shared" si="2354"/>
        <v>0.11443525458774877</v>
      </c>
      <c r="AD4393" s="29">
        <f t="shared" si="2355"/>
        <v>1.1200137847850436E-3</v>
      </c>
      <c r="AE4393" s="15">
        <f t="shared" si="2343"/>
        <v>102.17307692307691</v>
      </c>
      <c r="AF4393" s="27">
        <f t="shared" si="2349"/>
        <v>515.11333677952985</v>
      </c>
      <c r="AG4393" s="7">
        <f t="shared" si="2349"/>
        <v>3.6651158783492743</v>
      </c>
      <c r="AH4393" s="17">
        <f t="shared" si="2344"/>
        <v>140.54489786323779</v>
      </c>
      <c r="AI4393" s="26">
        <f t="shared" si="2350"/>
        <v>274.78054191436217</v>
      </c>
      <c r="AJ4393" s="22">
        <f t="shared" si="2350"/>
        <v>3.1312354613595255</v>
      </c>
      <c r="AK4393" s="25">
        <f t="shared" si="2345"/>
        <v>87.754672334688451</v>
      </c>
      <c r="AL4393" s="59">
        <f t="shared" si="2356"/>
        <v>39440</v>
      </c>
      <c r="AM4393" s="57"/>
    </row>
    <row r="4394" spans="1:39" s="3" customFormat="1" ht="11.25" x14ac:dyDescent="0.2">
      <c r="A4394" s="2" t="s">
        <v>5</v>
      </c>
      <c r="B4394" s="2" t="str">
        <f t="shared" si="2336"/>
        <v>CACY2007</v>
      </c>
      <c r="C4394" s="2" t="s">
        <v>22</v>
      </c>
      <c r="D4394" s="4">
        <v>39440</v>
      </c>
      <c r="E4394" s="68"/>
      <c r="F4394" s="65"/>
      <c r="G4394" s="70"/>
      <c r="H4394" s="74"/>
      <c r="I4394" s="34"/>
      <c r="J4394" s="112"/>
      <c r="K4394" s="54">
        <f t="shared" si="2348"/>
        <v>0</v>
      </c>
      <c r="L4394" s="34"/>
      <c r="M4394" s="112"/>
      <c r="N4394" s="34"/>
      <c r="O4394" s="127"/>
      <c r="P4394" s="75"/>
      <c r="Q4394" s="135"/>
      <c r="R4394" s="130"/>
      <c r="S4394" s="34"/>
      <c r="T4394" s="53"/>
      <c r="U4394" s="54"/>
      <c r="V4394" s="55"/>
      <c r="W4394" s="48">
        <f t="shared" si="2351"/>
        <v>1791</v>
      </c>
      <c r="X4394" s="32">
        <v>46428</v>
      </c>
      <c r="Y4394" s="31">
        <f t="shared" si="2352"/>
        <v>0</v>
      </c>
      <c r="Z4394" s="30">
        <f t="shared" si="2353"/>
        <v>0</v>
      </c>
      <c r="AA4394" s="10">
        <f t="shared" si="2342"/>
        <v>0</v>
      </c>
      <c r="AB4394" s="9" t="str">
        <f t="shared" si="2341"/>
        <v>U E</v>
      </c>
      <c r="AC4394" s="28">
        <f t="shared" si="2354"/>
        <v>0</v>
      </c>
      <c r="AD4394" s="29">
        <f t="shared" si="2355"/>
        <v>0</v>
      </c>
      <c r="AE4394" s="15">
        <f t="shared" si="2343"/>
        <v>0</v>
      </c>
      <c r="AF4394" s="27">
        <f t="shared" si="2349"/>
        <v>514.99890152494208</v>
      </c>
      <c r="AG4394" s="7">
        <f t="shared" si="2349"/>
        <v>3.6639958645644892</v>
      </c>
      <c r="AH4394" s="17">
        <f t="shared" si="2344"/>
        <v>140.55662739841983</v>
      </c>
      <c r="AI4394" s="26">
        <f t="shared" si="2350"/>
        <v>274.66610665977441</v>
      </c>
      <c r="AJ4394" s="22">
        <f t="shared" si="2350"/>
        <v>3.1301154475747404</v>
      </c>
      <c r="AK4394" s="25">
        <f t="shared" si="2345"/>
        <v>87.749513160158287</v>
      </c>
      <c r="AL4394" s="59">
        <f t="shared" si="2356"/>
        <v>39439</v>
      </c>
      <c r="AM4394" s="57"/>
    </row>
    <row r="4395" spans="1:39" s="3" customFormat="1" ht="11.25" x14ac:dyDescent="0.2">
      <c r="A4395" s="2" t="s">
        <v>5</v>
      </c>
      <c r="B4395" s="2" t="str">
        <f t="shared" si="2336"/>
        <v>CACY2007</v>
      </c>
      <c r="C4395" s="2" t="s">
        <v>22</v>
      </c>
      <c r="D4395" s="4">
        <v>39439</v>
      </c>
      <c r="E4395" s="68"/>
      <c r="F4395" s="65"/>
      <c r="G4395" s="70"/>
      <c r="H4395" s="74"/>
      <c r="I4395" s="34"/>
      <c r="J4395" s="112"/>
      <c r="K4395" s="54">
        <f t="shared" si="2348"/>
        <v>0</v>
      </c>
      <c r="L4395" s="34"/>
      <c r="M4395" s="112"/>
      <c r="N4395" s="34"/>
      <c r="O4395" s="127"/>
      <c r="P4395" s="75"/>
      <c r="Q4395" s="135"/>
      <c r="R4395" s="130"/>
      <c r="S4395" s="34"/>
      <c r="T4395" s="53">
        <v>3</v>
      </c>
      <c r="U4395" s="54">
        <v>111</v>
      </c>
      <c r="V4395" s="55">
        <v>8394</v>
      </c>
      <c r="W4395" s="48">
        <f t="shared" si="2351"/>
        <v>1799</v>
      </c>
      <c r="X4395" s="32">
        <v>46428</v>
      </c>
      <c r="Y4395" s="31">
        <f t="shared" si="2352"/>
        <v>0.1807960713362626</v>
      </c>
      <c r="Z4395" s="30">
        <f t="shared" si="2353"/>
        <v>2.3907986559834581E-3</v>
      </c>
      <c r="AA4395" s="10">
        <f t="shared" si="2342"/>
        <v>75.621621621621628</v>
      </c>
      <c r="AB4395" s="9" t="str">
        <f t="shared" si="2341"/>
        <v>U E</v>
      </c>
      <c r="AC4395" s="28">
        <f t="shared" si="2354"/>
        <v>0.1807960713362626</v>
      </c>
      <c r="AD4395" s="29">
        <f t="shared" si="2355"/>
        <v>2.3907986559834581E-3</v>
      </c>
      <c r="AE4395" s="15">
        <f t="shared" si="2343"/>
        <v>75.621621621621628</v>
      </c>
      <c r="AF4395" s="27">
        <f t="shared" si="2349"/>
        <v>514.99890152494208</v>
      </c>
      <c r="AG4395" s="7">
        <f t="shared" si="2349"/>
        <v>3.6639958645644892</v>
      </c>
      <c r="AH4395" s="17">
        <f t="shared" si="2344"/>
        <v>140.55662739841983</v>
      </c>
      <c r="AI4395" s="26">
        <f t="shared" si="2350"/>
        <v>274.66610665977441</v>
      </c>
      <c r="AJ4395" s="22">
        <f t="shared" si="2350"/>
        <v>3.1301154475747404</v>
      </c>
      <c r="AK4395" s="25">
        <f t="shared" si="2345"/>
        <v>87.749513160158287</v>
      </c>
      <c r="AL4395" s="59" t="e">
        <f>#REF!</f>
        <v>#REF!</v>
      </c>
      <c r="AM4395" s="57"/>
    </row>
    <row r="4396" spans="1:39" s="3" customFormat="1" ht="11.25" x14ac:dyDescent="0.2">
      <c r="A4396" s="2" t="s">
        <v>5</v>
      </c>
      <c r="B4396" s="2" t="str">
        <f t="shared" si="2336"/>
        <v>CACY2007</v>
      </c>
      <c r="C4396" s="2" t="s">
        <v>22</v>
      </c>
      <c r="D4396" s="4">
        <v>39438</v>
      </c>
      <c r="E4396" s="68"/>
      <c r="F4396" s="65"/>
      <c r="G4396" s="70"/>
      <c r="H4396" s="74"/>
      <c r="I4396" s="34"/>
      <c r="J4396" s="112"/>
      <c r="K4396" s="54">
        <f t="shared" si="2348"/>
        <v>0</v>
      </c>
      <c r="L4396" s="34"/>
      <c r="M4396" s="112"/>
      <c r="N4396" s="34"/>
      <c r="O4396" s="127"/>
      <c r="P4396" s="75"/>
      <c r="Q4396" s="135"/>
      <c r="R4396" s="130"/>
      <c r="S4396" s="34"/>
      <c r="T4396" s="53">
        <v>1</v>
      </c>
      <c r="U4396" s="54">
        <v>6</v>
      </c>
      <c r="V4396" s="55">
        <v>6513</v>
      </c>
      <c r="W4396" s="48">
        <f t="shared" si="2351"/>
        <v>1800</v>
      </c>
      <c r="X4396" s="32">
        <v>46428</v>
      </c>
      <c r="Y4396" s="31">
        <f t="shared" si="2352"/>
        <v>0.14028172654432669</v>
      </c>
      <c r="Z4396" s="30">
        <f t="shared" si="2353"/>
        <v>1.2923235978288964E-4</v>
      </c>
      <c r="AA4396" s="10">
        <f t="shared" si="2342"/>
        <v>1085.5</v>
      </c>
      <c r="AB4396" s="9" t="str">
        <f t="shared" si="2341"/>
        <v>U E</v>
      </c>
      <c r="AC4396" s="28">
        <f t="shared" si="2354"/>
        <v>0.14028172654432669</v>
      </c>
      <c r="AD4396" s="29">
        <f t="shared" si="2355"/>
        <v>1.2923235978288964E-4</v>
      </c>
      <c r="AE4396" s="15">
        <f t="shared" si="2343"/>
        <v>1085.5</v>
      </c>
      <c r="AF4396" s="27">
        <f t="shared" si="2349"/>
        <v>514.81810545360577</v>
      </c>
      <c r="AG4396" s="7">
        <f t="shared" si="2349"/>
        <v>3.661605065908506</v>
      </c>
      <c r="AH4396" s="17">
        <f t="shared" si="2344"/>
        <v>140.59902588808296</v>
      </c>
      <c r="AI4396" s="26">
        <f t="shared" si="2350"/>
        <v>274.48531058843815</v>
      </c>
      <c r="AJ4396" s="22">
        <f t="shared" si="2350"/>
        <v>3.1277246489187571</v>
      </c>
      <c r="AK4396" s="25">
        <f t="shared" si="2345"/>
        <v>87.758783588359265</v>
      </c>
      <c r="AL4396" s="59">
        <f t="shared" ref="AL4396:AL4459" si="2357">D4396</f>
        <v>39438</v>
      </c>
      <c r="AM4396" s="57"/>
    </row>
    <row r="4397" spans="1:39" s="3" customFormat="1" ht="11.25" x14ac:dyDescent="0.2">
      <c r="A4397" s="2" t="s">
        <v>5</v>
      </c>
      <c r="B4397" s="2" t="str">
        <f t="shared" si="2336"/>
        <v>CACY2007</v>
      </c>
      <c r="C4397" s="2" t="s">
        <v>22</v>
      </c>
      <c r="D4397" s="4">
        <v>39437</v>
      </c>
      <c r="E4397" s="68"/>
      <c r="F4397" s="65"/>
      <c r="G4397" s="70"/>
      <c r="H4397" s="74"/>
      <c r="I4397" s="34"/>
      <c r="J4397" s="112"/>
      <c r="K4397" s="54">
        <f t="shared" si="2348"/>
        <v>0</v>
      </c>
      <c r="L4397" s="34"/>
      <c r="M4397" s="112"/>
      <c r="N4397" s="34"/>
      <c r="O4397" s="127"/>
      <c r="P4397" s="75"/>
      <c r="Q4397" s="135"/>
      <c r="R4397" s="130"/>
      <c r="S4397" s="34"/>
      <c r="T4397" s="53">
        <v>8</v>
      </c>
      <c r="U4397" s="54">
        <v>20</v>
      </c>
      <c r="V4397" s="55">
        <v>4378</v>
      </c>
      <c r="W4397" s="48">
        <f t="shared" si="2351"/>
        <v>1800</v>
      </c>
      <c r="X4397" s="32">
        <v>46428</v>
      </c>
      <c r="Y4397" s="31">
        <f t="shared" si="2352"/>
        <v>9.4296545188248468E-2</v>
      </c>
      <c r="Z4397" s="30">
        <f t="shared" si="2353"/>
        <v>4.307745326096321E-4</v>
      </c>
      <c r="AA4397" s="10">
        <f t="shared" si="2342"/>
        <v>218.9</v>
      </c>
      <c r="AB4397" s="9" t="str">
        <f t="shared" si="2341"/>
        <v>U E</v>
      </c>
      <c r="AC4397" s="28">
        <f t="shared" si="2354"/>
        <v>9.4296545188248468E-2</v>
      </c>
      <c r="AD4397" s="29">
        <f t="shared" si="2355"/>
        <v>4.307745326096321E-4</v>
      </c>
      <c r="AE4397" s="15">
        <f t="shared" si="2343"/>
        <v>218.9</v>
      </c>
      <c r="AF4397" s="27">
        <f t="shared" si="2349"/>
        <v>514.67782372706142</v>
      </c>
      <c r="AG4397" s="7">
        <f t="shared" si="2349"/>
        <v>3.6614758335487232</v>
      </c>
      <c r="AH4397" s="17">
        <f t="shared" si="2344"/>
        <v>140.56567546104293</v>
      </c>
      <c r="AI4397" s="26">
        <f t="shared" si="2350"/>
        <v>274.34502886189381</v>
      </c>
      <c r="AJ4397" s="22">
        <f t="shared" si="2350"/>
        <v>3.1275954165589743</v>
      </c>
      <c r="AK4397" s="25">
        <f t="shared" si="2345"/>
        <v>87.717556883918249</v>
      </c>
      <c r="AL4397" s="59">
        <f t="shared" si="2357"/>
        <v>39437</v>
      </c>
      <c r="AM4397" s="57"/>
    </row>
    <row r="4398" spans="1:39" s="3" customFormat="1" ht="11.25" x14ac:dyDescent="0.2">
      <c r="A4398" s="2" t="s">
        <v>5</v>
      </c>
      <c r="B4398" s="2" t="str">
        <f t="shared" si="2336"/>
        <v>CACY2007</v>
      </c>
      <c r="C4398" s="2" t="s">
        <v>22</v>
      </c>
      <c r="D4398" s="4">
        <v>39436</v>
      </c>
      <c r="E4398" s="68"/>
      <c r="F4398" s="65"/>
      <c r="G4398" s="70"/>
      <c r="H4398" s="74"/>
      <c r="I4398" s="34"/>
      <c r="J4398" s="112"/>
      <c r="K4398" s="54">
        <f t="shared" si="2348"/>
        <v>0</v>
      </c>
      <c r="L4398" s="34"/>
      <c r="M4398" s="112"/>
      <c r="N4398" s="34"/>
      <c r="O4398" s="127"/>
      <c r="P4398" s="75"/>
      <c r="Q4398" s="135"/>
      <c r="R4398" s="130"/>
      <c r="S4398" s="34"/>
      <c r="T4398" s="53">
        <v>19</v>
      </c>
      <c r="U4398" s="54">
        <v>2047</v>
      </c>
      <c r="V4398" s="55">
        <v>130071</v>
      </c>
      <c r="W4398" s="48">
        <f t="shared" si="2351"/>
        <v>1792</v>
      </c>
      <c r="X4398" s="32">
        <v>46428</v>
      </c>
      <c r="Y4398" s="31">
        <f t="shared" si="2352"/>
        <v>2.8015637115533729</v>
      </c>
      <c r="Z4398" s="30">
        <f t="shared" si="2353"/>
        <v>4.4089773412595845E-2</v>
      </c>
      <c r="AA4398" s="10">
        <f t="shared" si="2342"/>
        <v>63.542256961406942</v>
      </c>
      <c r="AB4398" s="9" t="str">
        <f t="shared" si="2341"/>
        <v>U E</v>
      </c>
      <c r="AC4398" s="28">
        <f t="shared" si="2354"/>
        <v>2.8015637115533729</v>
      </c>
      <c r="AD4398" s="29">
        <f t="shared" si="2355"/>
        <v>4.4089773412595845E-2</v>
      </c>
      <c r="AE4398" s="15">
        <f t="shared" si="2343"/>
        <v>63.542256961406942</v>
      </c>
      <c r="AF4398" s="27">
        <f t="shared" si="2349"/>
        <v>514.58352718187314</v>
      </c>
      <c r="AG4398" s="7">
        <f t="shared" si="2349"/>
        <v>3.6610450590161134</v>
      </c>
      <c r="AH4398" s="17">
        <f t="shared" si="2344"/>
        <v>140.55645830269151</v>
      </c>
      <c r="AI4398" s="26">
        <f t="shared" si="2350"/>
        <v>274.25073231670558</v>
      </c>
      <c r="AJ4398" s="22">
        <f t="shared" si="2350"/>
        <v>3.1271646420263646</v>
      </c>
      <c r="AK4398" s="25">
        <f t="shared" si="2345"/>
        <v>87.699486183431148</v>
      </c>
      <c r="AL4398" s="59">
        <f t="shared" si="2357"/>
        <v>39436</v>
      </c>
      <c r="AM4398" s="57"/>
    </row>
    <row r="4399" spans="1:39" s="3" customFormat="1" ht="11.25" x14ac:dyDescent="0.2">
      <c r="A4399" s="2" t="s">
        <v>5</v>
      </c>
      <c r="B4399" s="2" t="str">
        <f t="shared" si="2336"/>
        <v>CACY2007</v>
      </c>
      <c r="C4399" s="2" t="s">
        <v>22</v>
      </c>
      <c r="D4399" s="4">
        <v>39435</v>
      </c>
      <c r="E4399" s="68"/>
      <c r="F4399" s="65"/>
      <c r="G4399" s="70"/>
      <c r="H4399" s="74"/>
      <c r="I4399" s="34"/>
      <c r="J4399" s="112"/>
      <c r="K4399" s="54">
        <f t="shared" si="2348"/>
        <v>0</v>
      </c>
      <c r="L4399" s="34"/>
      <c r="M4399" s="112"/>
      <c r="N4399" s="34"/>
      <c r="O4399" s="127"/>
      <c r="P4399" s="75"/>
      <c r="Q4399" s="135"/>
      <c r="R4399" s="130"/>
      <c r="S4399" s="34"/>
      <c r="T4399" s="53">
        <v>6</v>
      </c>
      <c r="U4399" s="54">
        <v>49</v>
      </c>
      <c r="V4399" s="55">
        <v>6372</v>
      </c>
      <c r="W4399" s="48">
        <f t="shared" si="2351"/>
        <v>1773</v>
      </c>
      <c r="X4399" s="32">
        <v>46428</v>
      </c>
      <c r="Y4399" s="31">
        <f t="shared" si="2352"/>
        <v>0.13724476608942879</v>
      </c>
      <c r="Z4399" s="30">
        <f t="shared" si="2353"/>
        <v>1.0553976048935988E-3</v>
      </c>
      <c r="AA4399" s="10">
        <f t="shared" si="2342"/>
        <v>130.0408163265306</v>
      </c>
      <c r="AB4399" s="9" t="str">
        <f t="shared" si="2341"/>
        <v>U E</v>
      </c>
      <c r="AC4399" s="28">
        <f t="shared" si="2354"/>
        <v>0.13724476608942879</v>
      </c>
      <c r="AD4399" s="29">
        <f t="shared" si="2355"/>
        <v>1.0553976048935988E-3</v>
      </c>
      <c r="AE4399" s="15">
        <f t="shared" si="2343"/>
        <v>130.0408163265306</v>
      </c>
      <c r="AF4399" s="27">
        <f t="shared" si="2349"/>
        <v>511.78196347031974</v>
      </c>
      <c r="AG4399" s="7">
        <f t="shared" si="2349"/>
        <v>3.6169552856035176</v>
      </c>
      <c r="AH4399" s="17">
        <f t="shared" si="2344"/>
        <v>141.49524200847975</v>
      </c>
      <c r="AI4399" s="26">
        <f t="shared" si="2350"/>
        <v>271.44916860515218</v>
      </c>
      <c r="AJ4399" s="22">
        <f t="shared" si="2350"/>
        <v>3.0830748686137688</v>
      </c>
      <c r="AK4399" s="25">
        <f t="shared" si="2345"/>
        <v>88.044948686959017</v>
      </c>
      <c r="AL4399" s="59">
        <f t="shared" si="2357"/>
        <v>39435</v>
      </c>
      <c r="AM4399" s="57"/>
    </row>
    <row r="4400" spans="1:39" s="3" customFormat="1" ht="11.25" x14ac:dyDescent="0.2">
      <c r="A4400" s="2" t="s">
        <v>5</v>
      </c>
      <c r="B4400" s="2" t="str">
        <f t="shared" si="2336"/>
        <v>CACY2007</v>
      </c>
      <c r="C4400" s="2" t="s">
        <v>22</v>
      </c>
      <c r="D4400" s="4">
        <v>39434</v>
      </c>
      <c r="E4400" s="68"/>
      <c r="F4400" s="65"/>
      <c r="G4400" s="70"/>
      <c r="H4400" s="74"/>
      <c r="I4400" s="34"/>
      <c r="J4400" s="112"/>
      <c r="K4400" s="54">
        <f t="shared" si="2348"/>
        <v>0</v>
      </c>
      <c r="L4400" s="34"/>
      <c r="M4400" s="112"/>
      <c r="N4400" s="34"/>
      <c r="O4400" s="127"/>
      <c r="P4400" s="75"/>
      <c r="Q4400" s="135"/>
      <c r="R4400" s="130"/>
      <c r="S4400" s="34"/>
      <c r="T4400" s="53">
        <v>4</v>
      </c>
      <c r="U4400" s="54">
        <v>11</v>
      </c>
      <c r="V4400" s="55">
        <v>873</v>
      </c>
      <c r="W4400" s="48">
        <f t="shared" si="2351"/>
        <v>1767</v>
      </c>
      <c r="X4400" s="32">
        <v>46428</v>
      </c>
      <c r="Y4400" s="31">
        <f t="shared" si="2352"/>
        <v>1.8803308348410441E-2</v>
      </c>
      <c r="Z4400" s="30">
        <f t="shared" si="2353"/>
        <v>2.3692599293529768E-4</v>
      </c>
      <c r="AA4400" s="10">
        <f t="shared" si="2342"/>
        <v>79.36363636363636</v>
      </c>
      <c r="AB4400" s="9" t="str">
        <f t="shared" si="2341"/>
        <v>U E</v>
      </c>
      <c r="AC4400" s="28">
        <f t="shared" si="2354"/>
        <v>1.8803308348410441E-2</v>
      </c>
      <c r="AD4400" s="29">
        <f t="shared" si="2355"/>
        <v>2.3692599293529768E-4</v>
      </c>
      <c r="AE4400" s="15">
        <f t="shared" si="2343"/>
        <v>79.36363636363636</v>
      </c>
      <c r="AF4400" s="27">
        <f t="shared" si="2349"/>
        <v>511.64471870423029</v>
      </c>
      <c r="AG4400" s="7">
        <f t="shared" si="2349"/>
        <v>3.6158998879986242</v>
      </c>
      <c r="AH4400" s="17">
        <f t="shared" si="2344"/>
        <v>141.49858529059611</v>
      </c>
      <c r="AI4400" s="26">
        <f t="shared" si="2350"/>
        <v>271.31192383906273</v>
      </c>
      <c r="AJ4400" s="22">
        <f t="shared" si="2350"/>
        <v>3.0820194710088753</v>
      </c>
      <c r="AK4400" s="25">
        <f t="shared" si="2345"/>
        <v>88.030567746624541</v>
      </c>
      <c r="AL4400" s="59">
        <f t="shared" si="2357"/>
        <v>39434</v>
      </c>
      <c r="AM4400" s="57"/>
    </row>
    <row r="4401" spans="1:39" s="3" customFormat="1" ht="11.25" x14ac:dyDescent="0.2">
      <c r="A4401" s="2" t="s">
        <v>5</v>
      </c>
      <c r="B4401" s="2" t="str">
        <f t="shared" si="2336"/>
        <v>CACY2007</v>
      </c>
      <c r="C4401" s="2" t="s">
        <v>22</v>
      </c>
      <c r="D4401" s="4">
        <v>39433</v>
      </c>
      <c r="E4401" s="68"/>
      <c r="F4401" s="65"/>
      <c r="G4401" s="70"/>
      <c r="H4401" s="74"/>
      <c r="I4401" s="34"/>
      <c r="J4401" s="112"/>
      <c r="K4401" s="54">
        <f t="shared" si="2348"/>
        <v>0</v>
      </c>
      <c r="L4401" s="34"/>
      <c r="M4401" s="112"/>
      <c r="N4401" s="34"/>
      <c r="O4401" s="127"/>
      <c r="P4401" s="75"/>
      <c r="Q4401" s="135"/>
      <c r="R4401" s="130"/>
      <c r="S4401" s="34"/>
      <c r="T4401" s="53">
        <v>6</v>
      </c>
      <c r="U4401" s="54">
        <v>223</v>
      </c>
      <c r="V4401" s="55">
        <v>1835</v>
      </c>
      <c r="W4401" s="48">
        <f t="shared" si="2351"/>
        <v>1763</v>
      </c>
      <c r="X4401" s="32">
        <v>46428</v>
      </c>
      <c r="Y4401" s="31">
        <f t="shared" si="2352"/>
        <v>3.9523563366933745E-2</v>
      </c>
      <c r="Z4401" s="30">
        <f t="shared" si="2353"/>
        <v>4.8031360385973982E-3</v>
      </c>
      <c r="AA4401" s="10">
        <f t="shared" si="2342"/>
        <v>8.2286995515695054</v>
      </c>
      <c r="AB4401" s="9" t="str">
        <f t="shared" si="2341"/>
        <v>U E</v>
      </c>
      <c r="AC4401" s="28">
        <f t="shared" si="2354"/>
        <v>3.9523563366933745E-2</v>
      </c>
      <c r="AD4401" s="29">
        <f t="shared" si="2355"/>
        <v>4.8031360385973982E-3</v>
      </c>
      <c r="AE4401" s="15">
        <f t="shared" si="2343"/>
        <v>8.2286995515695054</v>
      </c>
      <c r="AF4401" s="27">
        <f t="shared" si="2349"/>
        <v>511.62591539588186</v>
      </c>
      <c r="AG4401" s="7">
        <f t="shared" si="2349"/>
        <v>3.6156629620056888</v>
      </c>
      <c r="AH4401" s="17">
        <f t="shared" si="2344"/>
        <v>141.50265684942923</v>
      </c>
      <c r="AI4401" s="26">
        <f t="shared" si="2350"/>
        <v>271.2931205307143</v>
      </c>
      <c r="AJ4401" s="22">
        <f t="shared" si="2350"/>
        <v>3.08178254501594</v>
      </c>
      <c r="AK4401" s="25">
        <f t="shared" si="2345"/>
        <v>88.03123405623387</v>
      </c>
      <c r="AL4401" s="59">
        <f t="shared" si="2357"/>
        <v>39433</v>
      </c>
      <c r="AM4401" s="57"/>
    </row>
    <row r="4402" spans="1:39" s="3" customFormat="1" ht="11.25" x14ac:dyDescent="0.2">
      <c r="A4402" s="2" t="s">
        <v>5</v>
      </c>
      <c r="B4402" s="2" t="str">
        <f t="shared" si="2336"/>
        <v>CACY2007</v>
      </c>
      <c r="C4402" s="2" t="s">
        <v>22</v>
      </c>
      <c r="D4402" s="4">
        <v>39432</v>
      </c>
      <c r="E4402" s="68"/>
      <c r="F4402" s="65"/>
      <c r="G4402" s="70"/>
      <c r="H4402" s="74"/>
      <c r="I4402" s="34"/>
      <c r="J4402" s="112"/>
      <c r="K4402" s="54">
        <f t="shared" si="2348"/>
        <v>0</v>
      </c>
      <c r="L4402" s="34"/>
      <c r="M4402" s="112"/>
      <c r="N4402" s="34"/>
      <c r="O4402" s="127"/>
      <c r="P4402" s="75"/>
      <c r="Q4402" s="135"/>
      <c r="R4402" s="130"/>
      <c r="S4402" s="34"/>
      <c r="T4402" s="53">
        <v>3</v>
      </c>
      <c r="U4402" s="54">
        <v>37</v>
      </c>
      <c r="V4402" s="55">
        <v>1190</v>
      </c>
      <c r="W4402" s="48">
        <f t="shared" si="2351"/>
        <v>1757</v>
      </c>
      <c r="X4402" s="32">
        <v>46428</v>
      </c>
      <c r="Y4402" s="31">
        <f t="shared" si="2352"/>
        <v>2.5631084690273111E-2</v>
      </c>
      <c r="Z4402" s="30">
        <f t="shared" si="2353"/>
        <v>7.9693288532781939E-4</v>
      </c>
      <c r="AA4402" s="10">
        <f t="shared" si="2342"/>
        <v>32.162162162162161</v>
      </c>
      <c r="AB4402" s="9" t="str">
        <f t="shared" si="2341"/>
        <v>U E</v>
      </c>
      <c r="AC4402" s="28">
        <f t="shared" si="2354"/>
        <v>2.5631084690273111E-2</v>
      </c>
      <c r="AD4402" s="29">
        <f t="shared" si="2355"/>
        <v>7.9693288532781939E-4</v>
      </c>
      <c r="AE4402" s="15">
        <f t="shared" si="2343"/>
        <v>32.162162162162161</v>
      </c>
      <c r="AF4402" s="27">
        <f t="shared" si="2349"/>
        <v>511.58639183251495</v>
      </c>
      <c r="AG4402" s="7">
        <f t="shared" si="2349"/>
        <v>3.6108598259670912</v>
      </c>
      <c r="AH4402" s="17">
        <f t="shared" si="2344"/>
        <v>141.67993677115325</v>
      </c>
      <c r="AI4402" s="26">
        <f t="shared" si="2350"/>
        <v>271.25359696734739</v>
      </c>
      <c r="AJ4402" s="22">
        <f t="shared" si="2350"/>
        <v>3.0769794089773423</v>
      </c>
      <c r="AK4402" s="25">
        <f t="shared" si="2345"/>
        <v>88.155805065169616</v>
      </c>
      <c r="AL4402" s="59">
        <f t="shared" si="2357"/>
        <v>39432</v>
      </c>
      <c r="AM4402" s="57"/>
    </row>
    <row r="4403" spans="1:39" s="3" customFormat="1" ht="11.25" x14ac:dyDescent="0.2">
      <c r="A4403" s="2" t="s">
        <v>5</v>
      </c>
      <c r="B4403" s="2" t="str">
        <f t="shared" si="2336"/>
        <v>CACY2007</v>
      </c>
      <c r="C4403" s="2" t="s">
        <v>22</v>
      </c>
      <c r="D4403" s="4">
        <v>39431</v>
      </c>
      <c r="E4403" s="68"/>
      <c r="F4403" s="65"/>
      <c r="G4403" s="70"/>
      <c r="H4403" s="74"/>
      <c r="I4403" s="34"/>
      <c r="J4403" s="112"/>
      <c r="K4403" s="54">
        <f t="shared" si="2348"/>
        <v>0</v>
      </c>
      <c r="L4403" s="34"/>
      <c r="M4403" s="112"/>
      <c r="N4403" s="34"/>
      <c r="O4403" s="127"/>
      <c r="P4403" s="75"/>
      <c r="Q4403" s="135"/>
      <c r="R4403" s="130"/>
      <c r="S4403" s="34"/>
      <c r="T4403" s="53">
        <v>3</v>
      </c>
      <c r="U4403" s="54">
        <v>7</v>
      </c>
      <c r="V4403" s="55">
        <v>428</v>
      </c>
      <c r="W4403" s="48">
        <f t="shared" si="2351"/>
        <v>1754</v>
      </c>
      <c r="X4403" s="32">
        <v>46428</v>
      </c>
      <c r="Y4403" s="31">
        <f t="shared" si="2352"/>
        <v>9.2185749978461271E-3</v>
      </c>
      <c r="Z4403" s="30">
        <f t="shared" si="2353"/>
        <v>1.5077108641337123E-4</v>
      </c>
      <c r="AA4403" s="10">
        <f t="shared" si="2342"/>
        <v>61.142857142857146</v>
      </c>
      <c r="AB4403" s="9" t="str">
        <f t="shared" si="2341"/>
        <v>U E</v>
      </c>
      <c r="AC4403" s="28">
        <f t="shared" si="2354"/>
        <v>9.2185749978461271E-3</v>
      </c>
      <c r="AD4403" s="29">
        <f t="shared" si="2355"/>
        <v>1.5077108641337123E-4</v>
      </c>
      <c r="AE4403" s="15">
        <f t="shared" si="2343"/>
        <v>61.142857142857146</v>
      </c>
      <c r="AF4403" s="27">
        <f t="shared" si="2349"/>
        <v>511.5607607478247</v>
      </c>
      <c r="AG4403" s="7">
        <f t="shared" si="2349"/>
        <v>3.6100628930817633</v>
      </c>
      <c r="AH4403" s="17">
        <f t="shared" si="2344"/>
        <v>141.70411316882243</v>
      </c>
      <c r="AI4403" s="26">
        <f t="shared" si="2350"/>
        <v>271.22796588265714</v>
      </c>
      <c r="AJ4403" s="22">
        <f t="shared" si="2350"/>
        <v>3.0761824760920145</v>
      </c>
      <c r="AK4403" s="25">
        <f t="shared" si="2345"/>
        <v>88.170311088705461</v>
      </c>
      <c r="AL4403" s="59">
        <f t="shared" si="2357"/>
        <v>39431</v>
      </c>
      <c r="AM4403" s="57"/>
    </row>
    <row r="4404" spans="1:39" s="3" customFormat="1" ht="11.25" x14ac:dyDescent="0.2">
      <c r="A4404" s="2" t="s">
        <v>5</v>
      </c>
      <c r="B4404" s="2" t="str">
        <f t="shared" ref="B4404:B4467" si="2358">CONCATENATE(A4404,C4404)</f>
        <v>CACY2007</v>
      </c>
      <c r="C4404" s="2" t="s">
        <v>22</v>
      </c>
      <c r="D4404" s="4">
        <v>39430</v>
      </c>
      <c r="E4404" s="68"/>
      <c r="F4404" s="65"/>
      <c r="G4404" s="70"/>
      <c r="H4404" s="74"/>
      <c r="I4404" s="34"/>
      <c r="J4404" s="112"/>
      <c r="K4404" s="54">
        <f t="shared" si="2348"/>
        <v>0</v>
      </c>
      <c r="L4404" s="34"/>
      <c r="M4404" s="112"/>
      <c r="N4404" s="34"/>
      <c r="O4404" s="127"/>
      <c r="P4404" s="75"/>
      <c r="Q4404" s="135"/>
      <c r="R4404" s="130"/>
      <c r="S4404" s="34"/>
      <c r="T4404" s="53">
        <v>3</v>
      </c>
      <c r="U4404" s="54">
        <v>4</v>
      </c>
      <c r="V4404" s="55">
        <v>256</v>
      </c>
      <c r="W4404" s="48">
        <f t="shared" si="2351"/>
        <v>1751</v>
      </c>
      <c r="X4404" s="32">
        <v>46428</v>
      </c>
      <c r="Y4404" s="31">
        <f t="shared" si="2352"/>
        <v>5.5139140174032914E-3</v>
      </c>
      <c r="Z4404" s="30">
        <f t="shared" si="2353"/>
        <v>8.6154906521926429E-5</v>
      </c>
      <c r="AA4404" s="10">
        <f t="shared" si="2342"/>
        <v>64</v>
      </c>
      <c r="AB4404" s="9" t="str">
        <f t="shared" si="2341"/>
        <v>U E</v>
      </c>
      <c r="AC4404" s="28">
        <f t="shared" si="2354"/>
        <v>5.5139140174032914E-3</v>
      </c>
      <c r="AD4404" s="29">
        <f t="shared" si="2355"/>
        <v>8.6154906521926429E-5</v>
      </c>
      <c r="AE4404" s="15">
        <f t="shared" si="2343"/>
        <v>64</v>
      </c>
      <c r="AF4404" s="27">
        <f t="shared" si="2349"/>
        <v>511.55154217282683</v>
      </c>
      <c r="AG4404" s="7">
        <f t="shared" si="2349"/>
        <v>3.6099121219953498</v>
      </c>
      <c r="AH4404" s="17">
        <f t="shared" si="2344"/>
        <v>141.70747787901021</v>
      </c>
      <c r="AI4404" s="26">
        <f t="shared" si="2350"/>
        <v>271.21874730765927</v>
      </c>
      <c r="AJ4404" s="22">
        <f t="shared" si="2350"/>
        <v>3.076031705005601</v>
      </c>
      <c r="AK4404" s="25">
        <f t="shared" si="2345"/>
        <v>88.171635834021885</v>
      </c>
      <c r="AL4404" s="59">
        <f t="shared" si="2357"/>
        <v>39430</v>
      </c>
      <c r="AM4404" s="57"/>
    </row>
    <row r="4405" spans="1:39" s="3" customFormat="1" ht="11.25" x14ac:dyDescent="0.2">
      <c r="A4405" s="2" t="s">
        <v>5</v>
      </c>
      <c r="B4405" s="2" t="str">
        <f t="shared" si="2358"/>
        <v>CACY2007</v>
      </c>
      <c r="C4405" s="2" t="s">
        <v>22</v>
      </c>
      <c r="D4405" s="4">
        <v>39429</v>
      </c>
      <c r="E4405" s="68"/>
      <c r="F4405" s="65"/>
      <c r="G4405" s="70"/>
      <c r="H4405" s="74"/>
      <c r="I4405" s="34"/>
      <c r="J4405" s="112"/>
      <c r="K4405" s="54">
        <f t="shared" si="2348"/>
        <v>0</v>
      </c>
      <c r="L4405" s="34"/>
      <c r="M4405" s="112"/>
      <c r="N4405" s="34"/>
      <c r="O4405" s="127"/>
      <c r="P4405" s="75"/>
      <c r="Q4405" s="135"/>
      <c r="R4405" s="130"/>
      <c r="S4405" s="34"/>
      <c r="T4405" s="53">
        <v>1</v>
      </c>
      <c r="U4405" s="54">
        <v>2</v>
      </c>
      <c r="V4405" s="55">
        <v>224</v>
      </c>
      <c r="W4405" s="48">
        <f t="shared" si="2351"/>
        <v>1748</v>
      </c>
      <c r="X4405" s="32">
        <v>46428</v>
      </c>
      <c r="Y4405" s="31">
        <f t="shared" si="2352"/>
        <v>4.8246747652278795E-3</v>
      </c>
      <c r="Z4405" s="30">
        <f t="shared" si="2353"/>
        <v>4.3077453260963214E-5</v>
      </c>
      <c r="AA4405" s="10">
        <f t="shared" si="2342"/>
        <v>111.99999999999999</v>
      </c>
      <c r="AB4405" s="9" t="str">
        <f t="shared" si="2341"/>
        <v>U E</v>
      </c>
      <c r="AC4405" s="28">
        <f t="shared" si="2354"/>
        <v>4.8246747652278795E-3</v>
      </c>
      <c r="AD4405" s="29">
        <f t="shared" si="2355"/>
        <v>4.3077453260963214E-5</v>
      </c>
      <c r="AE4405" s="15">
        <f t="shared" si="2343"/>
        <v>111.99999999999999</v>
      </c>
      <c r="AF4405" s="27">
        <f t="shared" si="2349"/>
        <v>511.54602825880943</v>
      </c>
      <c r="AG4405" s="7">
        <f t="shared" si="2349"/>
        <v>3.609825967088828</v>
      </c>
      <c r="AH4405" s="17">
        <f t="shared" si="2344"/>
        <v>141.70933250595172</v>
      </c>
      <c r="AI4405" s="26">
        <f t="shared" si="2350"/>
        <v>271.21323339364187</v>
      </c>
      <c r="AJ4405" s="22">
        <f t="shared" si="2350"/>
        <v>3.0759455500990791</v>
      </c>
      <c r="AK4405" s="25">
        <f t="shared" si="2345"/>
        <v>88.172312863244883</v>
      </c>
      <c r="AL4405" s="59">
        <f t="shared" si="2357"/>
        <v>39429</v>
      </c>
      <c r="AM4405" s="57"/>
    </row>
    <row r="4406" spans="1:39" s="3" customFormat="1" ht="11.25" x14ac:dyDescent="0.2">
      <c r="A4406" s="2" t="s">
        <v>5</v>
      </c>
      <c r="B4406" s="2" t="str">
        <f t="shared" si="2358"/>
        <v>CACY2007</v>
      </c>
      <c r="C4406" s="2" t="s">
        <v>22</v>
      </c>
      <c r="D4406" s="4">
        <v>39428</v>
      </c>
      <c r="E4406" s="68"/>
      <c r="F4406" s="65"/>
      <c r="G4406" s="70"/>
      <c r="H4406" s="74"/>
      <c r="I4406" s="34"/>
      <c r="J4406" s="112"/>
      <c r="K4406" s="54">
        <f t="shared" si="2348"/>
        <v>0</v>
      </c>
      <c r="L4406" s="34"/>
      <c r="M4406" s="112"/>
      <c r="N4406" s="34"/>
      <c r="O4406" s="127"/>
      <c r="P4406" s="75"/>
      <c r="Q4406" s="135"/>
      <c r="R4406" s="130"/>
      <c r="S4406" s="34"/>
      <c r="T4406" s="53">
        <v>2</v>
      </c>
      <c r="U4406" s="54">
        <v>17</v>
      </c>
      <c r="V4406" s="55">
        <v>2271</v>
      </c>
      <c r="W4406" s="48">
        <f t="shared" si="2351"/>
        <v>1747</v>
      </c>
      <c r="X4406" s="32">
        <v>46428</v>
      </c>
      <c r="Y4406" s="31">
        <f t="shared" si="2352"/>
        <v>4.8914448177823727E-2</v>
      </c>
      <c r="Z4406" s="30">
        <f t="shared" si="2353"/>
        <v>3.6615835271818729E-4</v>
      </c>
      <c r="AA4406" s="10">
        <f t="shared" si="2342"/>
        <v>133.58823529411765</v>
      </c>
      <c r="AB4406" s="9" t="str">
        <f t="shared" si="2341"/>
        <v>U E</v>
      </c>
      <c r="AC4406" s="28">
        <f t="shared" si="2354"/>
        <v>4.8914448177823727E-2</v>
      </c>
      <c r="AD4406" s="29">
        <f t="shared" si="2355"/>
        <v>3.6615835271818729E-4</v>
      </c>
      <c r="AE4406" s="15">
        <f t="shared" si="2343"/>
        <v>133.58823529411765</v>
      </c>
      <c r="AF4406" s="27">
        <f t="shared" si="2349"/>
        <v>511.54120358404418</v>
      </c>
      <c r="AG4406" s="7">
        <f t="shared" si="2349"/>
        <v>3.609782889635567</v>
      </c>
      <c r="AH4406" s="17">
        <f t="shared" si="2344"/>
        <v>141.70968704316948</v>
      </c>
      <c r="AI4406" s="26">
        <f t="shared" si="2350"/>
        <v>271.20840871887663</v>
      </c>
      <c r="AJ4406" s="22">
        <f t="shared" si="2350"/>
        <v>3.0759024726458182</v>
      </c>
      <c r="AK4406" s="25">
        <f t="shared" si="2345"/>
        <v>88.171979160831327</v>
      </c>
      <c r="AL4406" s="59">
        <f t="shared" si="2357"/>
        <v>39428</v>
      </c>
      <c r="AM4406" s="57"/>
    </row>
    <row r="4407" spans="1:39" s="3" customFormat="1" ht="11.25" x14ac:dyDescent="0.2">
      <c r="A4407" s="2" t="s">
        <v>5</v>
      </c>
      <c r="B4407" s="2" t="str">
        <f t="shared" si="2358"/>
        <v>CACY2007</v>
      </c>
      <c r="C4407" s="2" t="s">
        <v>22</v>
      </c>
      <c r="D4407" s="4">
        <v>39427</v>
      </c>
      <c r="E4407" s="68"/>
      <c r="F4407" s="65"/>
      <c r="G4407" s="70"/>
      <c r="H4407" s="74"/>
      <c r="I4407" s="34"/>
      <c r="J4407" s="112"/>
      <c r="K4407" s="54">
        <f t="shared" si="2348"/>
        <v>0</v>
      </c>
      <c r="L4407" s="34"/>
      <c r="M4407" s="112"/>
      <c r="N4407" s="34"/>
      <c r="O4407" s="127"/>
      <c r="P4407" s="75"/>
      <c r="Q4407" s="135"/>
      <c r="R4407" s="130"/>
      <c r="S4407" s="34"/>
      <c r="T4407" s="53">
        <v>3</v>
      </c>
      <c r="U4407" s="54">
        <v>17</v>
      </c>
      <c r="V4407" s="55">
        <v>360</v>
      </c>
      <c r="W4407" s="48">
        <f t="shared" si="2351"/>
        <v>1745</v>
      </c>
      <c r="X4407" s="32">
        <v>46428</v>
      </c>
      <c r="Y4407" s="31">
        <f t="shared" si="2352"/>
        <v>7.7539415869733782E-3</v>
      </c>
      <c r="Z4407" s="30">
        <f t="shared" si="2353"/>
        <v>3.6615835271818729E-4</v>
      </c>
      <c r="AA4407" s="10">
        <f t="shared" si="2342"/>
        <v>21.176470588235293</v>
      </c>
      <c r="AB4407" s="9" t="str">
        <f t="shared" si="2341"/>
        <v>U E</v>
      </c>
      <c r="AC4407" s="28">
        <f t="shared" si="2354"/>
        <v>7.7539415869733782E-3</v>
      </c>
      <c r="AD4407" s="29">
        <f t="shared" si="2355"/>
        <v>3.6615835271818729E-4</v>
      </c>
      <c r="AE4407" s="15">
        <f t="shared" si="2343"/>
        <v>21.176470588235293</v>
      </c>
      <c r="AF4407" s="27">
        <f t="shared" si="2349"/>
        <v>511.49228913586637</v>
      </c>
      <c r="AG4407" s="7">
        <f t="shared" si="2349"/>
        <v>3.6094167312828489</v>
      </c>
      <c r="AH4407" s="17">
        <f t="shared" si="2344"/>
        <v>141.71051092625515</v>
      </c>
      <c r="AI4407" s="26">
        <f t="shared" si="2350"/>
        <v>271.15949427069881</v>
      </c>
      <c r="AJ4407" s="22">
        <f t="shared" si="2350"/>
        <v>3.0755363142931</v>
      </c>
      <c r="AK4407" s="25">
        <f t="shared" si="2345"/>
        <v>88.166572122892902</v>
      </c>
      <c r="AL4407" s="59">
        <f t="shared" si="2357"/>
        <v>39427</v>
      </c>
      <c r="AM4407" s="57"/>
    </row>
    <row r="4408" spans="1:39" s="3" customFormat="1" ht="11.25" x14ac:dyDescent="0.2">
      <c r="A4408" s="2" t="s">
        <v>5</v>
      </c>
      <c r="B4408" s="2" t="str">
        <f t="shared" si="2358"/>
        <v>CACY2007</v>
      </c>
      <c r="C4408" s="2" t="s">
        <v>22</v>
      </c>
      <c r="D4408" s="4">
        <v>39426</v>
      </c>
      <c r="E4408" s="68"/>
      <c r="F4408" s="65"/>
      <c r="G4408" s="70"/>
      <c r="H4408" s="74"/>
      <c r="I4408" s="34"/>
      <c r="J4408" s="112"/>
      <c r="K4408" s="54">
        <f t="shared" si="2348"/>
        <v>0</v>
      </c>
      <c r="L4408" s="34"/>
      <c r="M4408" s="112"/>
      <c r="N4408" s="34"/>
      <c r="O4408" s="127"/>
      <c r="P4408" s="75"/>
      <c r="Q4408" s="135"/>
      <c r="R4408" s="130"/>
      <c r="S4408" s="34"/>
      <c r="T4408" s="53">
        <v>3</v>
      </c>
      <c r="U4408" s="54">
        <v>190</v>
      </c>
      <c r="V4408" s="55">
        <v>14238</v>
      </c>
      <c r="W4408" s="48">
        <f t="shared" si="2351"/>
        <v>1742</v>
      </c>
      <c r="X4408" s="32">
        <v>46428</v>
      </c>
      <c r="Y4408" s="31">
        <f t="shared" si="2352"/>
        <v>0.3066683897647971</v>
      </c>
      <c r="Z4408" s="30">
        <f t="shared" si="2353"/>
        <v>4.092358059791505E-3</v>
      </c>
      <c r="AA4408" s="10">
        <f t="shared" si="2342"/>
        <v>74.936842105263153</v>
      </c>
      <c r="AB4408" s="9" t="str">
        <f t="shared" si="2341"/>
        <v>U E</v>
      </c>
      <c r="AC4408" s="28">
        <f t="shared" si="2354"/>
        <v>0.3066683897647971</v>
      </c>
      <c r="AD4408" s="29">
        <f t="shared" si="2355"/>
        <v>4.092358059791505E-3</v>
      </c>
      <c r="AE4408" s="15">
        <f t="shared" si="2343"/>
        <v>74.936842105263153</v>
      </c>
      <c r="AF4408" s="27">
        <f t="shared" si="2349"/>
        <v>511.48453519427937</v>
      </c>
      <c r="AG4408" s="7">
        <f t="shared" si="2349"/>
        <v>3.6090505729301308</v>
      </c>
      <c r="AH4408" s="17">
        <f t="shared" si="2344"/>
        <v>141.72273977834931</v>
      </c>
      <c r="AI4408" s="26">
        <f t="shared" si="2350"/>
        <v>271.15174032911182</v>
      </c>
      <c r="AJ4408" s="22">
        <f t="shared" si="2350"/>
        <v>3.0751701559403819</v>
      </c>
      <c r="AK4408" s="25">
        <f t="shared" si="2345"/>
        <v>88.174548587277783</v>
      </c>
      <c r="AL4408" s="59">
        <f t="shared" si="2357"/>
        <v>39426</v>
      </c>
      <c r="AM4408" s="57"/>
    </row>
    <row r="4409" spans="1:39" s="3" customFormat="1" ht="11.25" x14ac:dyDescent="0.2">
      <c r="A4409" s="2" t="s">
        <v>5</v>
      </c>
      <c r="B4409" s="2" t="str">
        <f t="shared" si="2358"/>
        <v>CACY2007</v>
      </c>
      <c r="C4409" s="2" t="s">
        <v>22</v>
      </c>
      <c r="D4409" s="4">
        <v>39425</v>
      </c>
      <c r="E4409" s="68"/>
      <c r="F4409" s="65"/>
      <c r="G4409" s="70"/>
      <c r="H4409" s="74"/>
      <c r="I4409" s="34"/>
      <c r="J4409" s="112"/>
      <c r="K4409" s="54">
        <f t="shared" si="2348"/>
        <v>0</v>
      </c>
      <c r="L4409" s="34"/>
      <c r="M4409" s="112"/>
      <c r="N4409" s="34"/>
      <c r="O4409" s="127"/>
      <c r="P4409" s="75"/>
      <c r="Q4409" s="135"/>
      <c r="R4409" s="130"/>
      <c r="S4409" s="34"/>
      <c r="T4409" s="53">
        <v>5</v>
      </c>
      <c r="U4409" s="54">
        <v>277</v>
      </c>
      <c r="V4409" s="55">
        <v>20042</v>
      </c>
      <c r="W4409" s="48">
        <f t="shared" si="2351"/>
        <v>1739</v>
      </c>
      <c r="X4409" s="32">
        <v>46428</v>
      </c>
      <c r="Y4409" s="31">
        <f t="shared" si="2352"/>
        <v>0.43167915912811233</v>
      </c>
      <c r="Z4409" s="30">
        <f t="shared" si="2353"/>
        <v>5.9662272766434045E-3</v>
      </c>
      <c r="AA4409" s="10">
        <f t="shared" si="2342"/>
        <v>72.353790613718417</v>
      </c>
      <c r="AB4409" s="9" t="str">
        <f t="shared" ref="AB4409:AB4472" si="2359">IF(E4409&gt;0,"M E","U E")</f>
        <v>U E</v>
      </c>
      <c r="AC4409" s="28">
        <f t="shared" si="2354"/>
        <v>0.43167915912811233</v>
      </c>
      <c r="AD4409" s="29">
        <f t="shared" si="2355"/>
        <v>5.9662272766434045E-3</v>
      </c>
      <c r="AE4409" s="15">
        <f t="shared" si="2343"/>
        <v>72.353790613718417</v>
      </c>
      <c r="AF4409" s="27">
        <f t="shared" si="2349"/>
        <v>511.17786680451457</v>
      </c>
      <c r="AG4409" s="7">
        <f t="shared" si="2349"/>
        <v>3.6049582148703392</v>
      </c>
      <c r="AH4409" s="17">
        <f t="shared" si="2344"/>
        <v>141.79855530527982</v>
      </c>
      <c r="AI4409" s="26">
        <f t="shared" si="2350"/>
        <v>270.84507193934701</v>
      </c>
      <c r="AJ4409" s="22">
        <f t="shared" si="2350"/>
        <v>3.0710777978805903</v>
      </c>
      <c r="AK4409" s="25">
        <f t="shared" si="2345"/>
        <v>88.192188464343815</v>
      </c>
      <c r="AL4409" s="59">
        <f t="shared" si="2357"/>
        <v>39425</v>
      </c>
      <c r="AM4409" s="57"/>
    </row>
    <row r="4410" spans="1:39" s="3" customFormat="1" ht="11.25" x14ac:dyDescent="0.2">
      <c r="A4410" s="2" t="s">
        <v>5</v>
      </c>
      <c r="B4410" s="2" t="str">
        <f t="shared" si="2358"/>
        <v>CACY2007</v>
      </c>
      <c r="C4410" s="2" t="s">
        <v>22</v>
      </c>
      <c r="D4410" s="4">
        <v>39424</v>
      </c>
      <c r="E4410" s="68"/>
      <c r="F4410" s="65"/>
      <c r="G4410" s="70"/>
      <c r="H4410" s="74"/>
      <c r="I4410" s="34"/>
      <c r="J4410" s="112"/>
      <c r="K4410" s="54">
        <f t="shared" si="2348"/>
        <v>0</v>
      </c>
      <c r="L4410" s="34"/>
      <c r="M4410" s="112"/>
      <c r="N4410" s="34"/>
      <c r="O4410" s="127"/>
      <c r="P4410" s="75"/>
      <c r="Q4410" s="135"/>
      <c r="R4410" s="130"/>
      <c r="S4410" s="34"/>
      <c r="T4410" s="53"/>
      <c r="U4410" s="54"/>
      <c r="V4410" s="55"/>
      <c r="W4410" s="48">
        <f t="shared" si="2351"/>
        <v>1734</v>
      </c>
      <c r="X4410" s="32">
        <v>46428</v>
      </c>
      <c r="Y4410" s="31">
        <f t="shared" si="2352"/>
        <v>0</v>
      </c>
      <c r="Z4410" s="30">
        <f t="shared" si="2353"/>
        <v>0</v>
      </c>
      <c r="AA4410" s="10">
        <f t="shared" si="2342"/>
        <v>0</v>
      </c>
      <c r="AB4410" s="9" t="str">
        <f t="shared" si="2359"/>
        <v>U E</v>
      </c>
      <c r="AC4410" s="28">
        <f t="shared" si="2354"/>
        <v>0</v>
      </c>
      <c r="AD4410" s="29">
        <f t="shared" si="2355"/>
        <v>0</v>
      </c>
      <c r="AE4410" s="15">
        <f t="shared" si="2343"/>
        <v>0</v>
      </c>
      <c r="AF4410" s="27">
        <f t="shared" si="2349"/>
        <v>510.74618764538644</v>
      </c>
      <c r="AG4410" s="7">
        <f t="shared" si="2349"/>
        <v>3.598991987593696</v>
      </c>
      <c r="AH4410" s="17">
        <f t="shared" si="2344"/>
        <v>141.91367733132239</v>
      </c>
      <c r="AI4410" s="26">
        <f t="shared" si="2350"/>
        <v>270.41339278021889</v>
      </c>
      <c r="AJ4410" s="22">
        <f t="shared" si="2350"/>
        <v>3.0651115706039471</v>
      </c>
      <c r="AK4410" s="25">
        <f t="shared" si="2345"/>
        <v>88.223017841708398</v>
      </c>
      <c r="AL4410" s="59">
        <f t="shared" si="2357"/>
        <v>39424</v>
      </c>
      <c r="AM4410" s="57"/>
    </row>
    <row r="4411" spans="1:39" s="3" customFormat="1" ht="11.25" x14ac:dyDescent="0.2">
      <c r="A4411" s="2" t="s">
        <v>5</v>
      </c>
      <c r="B4411" s="2" t="str">
        <f t="shared" si="2358"/>
        <v>CACY2007</v>
      </c>
      <c r="C4411" s="2" t="s">
        <v>22</v>
      </c>
      <c r="D4411" s="4">
        <v>39423</v>
      </c>
      <c r="E4411" s="68"/>
      <c r="F4411" s="65"/>
      <c r="G4411" s="70"/>
      <c r="H4411" s="74"/>
      <c r="I4411" s="34"/>
      <c r="J4411" s="112"/>
      <c r="K4411" s="54">
        <f t="shared" si="2348"/>
        <v>0</v>
      </c>
      <c r="L4411" s="34"/>
      <c r="M4411" s="112"/>
      <c r="N4411" s="34"/>
      <c r="O4411" s="127"/>
      <c r="P4411" s="75"/>
      <c r="Q4411" s="135"/>
      <c r="R4411" s="130"/>
      <c r="S4411" s="34"/>
      <c r="T4411" s="53">
        <v>2</v>
      </c>
      <c r="U4411" s="54">
        <v>278</v>
      </c>
      <c r="V4411" s="55">
        <v>215681</v>
      </c>
      <c r="W4411" s="48">
        <f t="shared" si="2351"/>
        <v>1734</v>
      </c>
      <c r="X4411" s="32">
        <v>46428</v>
      </c>
      <c r="Y4411" s="31">
        <f t="shared" si="2352"/>
        <v>4.6454940983889035</v>
      </c>
      <c r="Z4411" s="30">
        <f t="shared" si="2353"/>
        <v>5.9877660032738866E-3</v>
      </c>
      <c r="AA4411" s="10">
        <f t="shared" ref="AA4411:AA4474" si="2360">IF(Z4411=0,0,Y4411/Z4411)</f>
        <v>775.83093525179856</v>
      </c>
      <c r="AB4411" s="9" t="str">
        <f t="shared" si="2359"/>
        <v>U E</v>
      </c>
      <c r="AC4411" s="28">
        <f t="shared" si="2354"/>
        <v>4.6454940983889035</v>
      </c>
      <c r="AD4411" s="29">
        <f t="shared" si="2355"/>
        <v>5.9877660032738866E-3</v>
      </c>
      <c r="AE4411" s="15">
        <f t="shared" ref="AE4411:AE4474" si="2361">IF(AD4411=0,0,AC4411/AD4411)</f>
        <v>775.83093525179856</v>
      </c>
      <c r="AF4411" s="27">
        <f t="shared" si="2349"/>
        <v>510.74618764538644</v>
      </c>
      <c r="AG4411" s="7">
        <f t="shared" si="2349"/>
        <v>3.598991987593696</v>
      </c>
      <c r="AH4411" s="17">
        <f t="shared" ref="AH4411:AH4474" si="2362">AF4411/AG4411</f>
        <v>141.91367733132239</v>
      </c>
      <c r="AI4411" s="26">
        <f t="shared" si="2350"/>
        <v>270.41339278021889</v>
      </c>
      <c r="AJ4411" s="22">
        <f t="shared" si="2350"/>
        <v>3.0651115706039471</v>
      </c>
      <c r="AK4411" s="25">
        <f t="shared" ref="AK4411:AK4474" si="2363">AI4411/AJ4411</f>
        <v>88.223017841708398</v>
      </c>
      <c r="AL4411" s="59">
        <f t="shared" si="2357"/>
        <v>39423</v>
      </c>
      <c r="AM4411" s="57"/>
    </row>
    <row r="4412" spans="1:39" s="3" customFormat="1" ht="11.25" x14ac:dyDescent="0.2">
      <c r="A4412" s="2" t="s">
        <v>5</v>
      </c>
      <c r="B4412" s="2" t="str">
        <f t="shared" si="2358"/>
        <v>CACY2007</v>
      </c>
      <c r="C4412" s="2" t="s">
        <v>22</v>
      </c>
      <c r="D4412" s="4">
        <v>39422</v>
      </c>
      <c r="E4412" s="68"/>
      <c r="F4412" s="65"/>
      <c r="G4412" s="70"/>
      <c r="H4412" s="74"/>
      <c r="I4412" s="34"/>
      <c r="J4412" s="112"/>
      <c r="K4412" s="54">
        <f t="shared" si="2348"/>
        <v>0</v>
      </c>
      <c r="L4412" s="34"/>
      <c r="M4412" s="112"/>
      <c r="N4412" s="34"/>
      <c r="O4412" s="127"/>
      <c r="P4412" s="75"/>
      <c r="Q4412" s="135"/>
      <c r="R4412" s="130"/>
      <c r="S4412" s="34"/>
      <c r="T4412" s="53">
        <v>6</v>
      </c>
      <c r="U4412" s="54">
        <v>1082</v>
      </c>
      <c r="V4412" s="55">
        <v>69207</v>
      </c>
      <c r="W4412" s="48">
        <f t="shared" si="2351"/>
        <v>1732</v>
      </c>
      <c r="X4412" s="32">
        <v>46428</v>
      </c>
      <c r="Y4412" s="31">
        <f t="shared" si="2352"/>
        <v>1.4906306539157406</v>
      </c>
      <c r="Z4412" s="30">
        <f t="shared" si="2353"/>
        <v>2.3304902214181099E-2</v>
      </c>
      <c r="AA4412" s="10">
        <f t="shared" si="2360"/>
        <v>63.96210720887246</v>
      </c>
      <c r="AB4412" s="9" t="str">
        <f t="shared" si="2359"/>
        <v>U E</v>
      </c>
      <c r="AC4412" s="28">
        <f t="shared" si="2354"/>
        <v>1.4906306539157406</v>
      </c>
      <c r="AD4412" s="29">
        <f t="shared" si="2355"/>
        <v>2.3304902214181099E-2</v>
      </c>
      <c r="AE4412" s="15">
        <f t="shared" si="2361"/>
        <v>63.96210720887246</v>
      </c>
      <c r="AF4412" s="27">
        <f t="shared" si="2349"/>
        <v>506.10069354699755</v>
      </c>
      <c r="AG4412" s="7">
        <f t="shared" si="2349"/>
        <v>3.5930042215904221</v>
      </c>
      <c r="AH4412" s="17">
        <f t="shared" si="2362"/>
        <v>140.85724990408585</v>
      </c>
      <c r="AI4412" s="26">
        <f t="shared" si="2350"/>
        <v>265.76789868182999</v>
      </c>
      <c r="AJ4412" s="22">
        <f t="shared" si="2350"/>
        <v>3.0591238046006732</v>
      </c>
      <c r="AK4412" s="25">
        <f t="shared" si="2363"/>
        <v>86.877130726823381</v>
      </c>
      <c r="AL4412" s="59">
        <f t="shared" si="2357"/>
        <v>39422</v>
      </c>
      <c r="AM4412" s="57"/>
    </row>
    <row r="4413" spans="1:39" s="3" customFormat="1" ht="11.25" x14ac:dyDescent="0.2">
      <c r="A4413" s="2" t="s">
        <v>5</v>
      </c>
      <c r="B4413" s="2" t="str">
        <f t="shared" si="2358"/>
        <v>CACY2007</v>
      </c>
      <c r="C4413" s="2" t="s">
        <v>22</v>
      </c>
      <c r="D4413" s="4">
        <v>39421</v>
      </c>
      <c r="E4413" s="68"/>
      <c r="F4413" s="65"/>
      <c r="G4413" s="70"/>
      <c r="H4413" s="74"/>
      <c r="I4413" s="34"/>
      <c r="J4413" s="112"/>
      <c r="K4413" s="54">
        <f t="shared" si="2348"/>
        <v>0</v>
      </c>
      <c r="L4413" s="34"/>
      <c r="M4413" s="112"/>
      <c r="N4413" s="34"/>
      <c r="O4413" s="127"/>
      <c r="P4413" s="75"/>
      <c r="Q4413" s="135"/>
      <c r="R4413" s="130"/>
      <c r="S4413" s="34"/>
      <c r="T4413" s="53">
        <v>7</v>
      </c>
      <c r="U4413" s="54">
        <v>2336</v>
      </c>
      <c r="V4413" s="55">
        <v>136754</v>
      </c>
      <c r="W4413" s="48">
        <f t="shared" si="2351"/>
        <v>1726</v>
      </c>
      <c r="X4413" s="32">
        <v>46428</v>
      </c>
      <c r="Y4413" s="31">
        <f t="shared" si="2352"/>
        <v>2.9455070216248815</v>
      </c>
      <c r="Z4413" s="30">
        <f t="shared" si="2353"/>
        <v>5.0314465408805034E-2</v>
      </c>
      <c r="AA4413" s="10">
        <f t="shared" si="2360"/>
        <v>58.541952054794514</v>
      </c>
      <c r="AB4413" s="9" t="str">
        <f t="shared" si="2359"/>
        <v>U E</v>
      </c>
      <c r="AC4413" s="28">
        <f t="shared" si="2354"/>
        <v>2.9455070216248815</v>
      </c>
      <c r="AD4413" s="29">
        <f t="shared" si="2355"/>
        <v>5.0314465408805034E-2</v>
      </c>
      <c r="AE4413" s="15">
        <f t="shared" si="2361"/>
        <v>58.541952054794514</v>
      </c>
      <c r="AF4413" s="27">
        <f t="shared" si="2349"/>
        <v>504.61006289308182</v>
      </c>
      <c r="AG4413" s="7">
        <f t="shared" si="2349"/>
        <v>3.569699319376241</v>
      </c>
      <c r="AH4413" s="17">
        <f t="shared" si="2362"/>
        <v>141.35926243257259</v>
      </c>
      <c r="AI4413" s="26">
        <f t="shared" si="2350"/>
        <v>264.27726802791426</v>
      </c>
      <c r="AJ4413" s="22">
        <f t="shared" si="2350"/>
        <v>3.0358189023864921</v>
      </c>
      <c r="AK4413" s="25">
        <f t="shared" si="2363"/>
        <v>87.05304121407336</v>
      </c>
      <c r="AL4413" s="59">
        <f t="shared" si="2357"/>
        <v>39421</v>
      </c>
      <c r="AM4413" s="57"/>
    </row>
    <row r="4414" spans="1:39" s="3" customFormat="1" ht="11.25" x14ac:dyDescent="0.2">
      <c r="A4414" s="2" t="s">
        <v>5</v>
      </c>
      <c r="B4414" s="2" t="str">
        <f t="shared" si="2358"/>
        <v>CACY2007</v>
      </c>
      <c r="C4414" s="2" t="s">
        <v>22</v>
      </c>
      <c r="D4414" s="4">
        <v>39420</v>
      </c>
      <c r="E4414" s="68"/>
      <c r="F4414" s="65"/>
      <c r="G4414" s="70"/>
      <c r="H4414" s="74"/>
      <c r="I4414" s="34"/>
      <c r="J4414" s="112"/>
      <c r="K4414" s="54">
        <f t="shared" si="2348"/>
        <v>0</v>
      </c>
      <c r="L4414" s="34"/>
      <c r="M4414" s="112"/>
      <c r="N4414" s="34"/>
      <c r="O4414" s="127"/>
      <c r="P4414" s="75"/>
      <c r="Q4414" s="135"/>
      <c r="R4414" s="130"/>
      <c r="S4414" s="34"/>
      <c r="T4414" s="53">
        <v>14</v>
      </c>
      <c r="U4414" s="54">
        <v>82</v>
      </c>
      <c r="V4414" s="55">
        <v>6739</v>
      </c>
      <c r="W4414" s="48">
        <f t="shared" si="2351"/>
        <v>1719</v>
      </c>
      <c r="X4414" s="32">
        <v>46428</v>
      </c>
      <c r="Y4414" s="31">
        <f t="shared" si="2352"/>
        <v>0.14514947876281553</v>
      </c>
      <c r="Z4414" s="30">
        <f t="shared" si="2353"/>
        <v>1.7661755836994918E-3</v>
      </c>
      <c r="AA4414" s="10">
        <f t="shared" si="2360"/>
        <v>82.182926829268283</v>
      </c>
      <c r="AB4414" s="9" t="str">
        <f t="shared" si="2359"/>
        <v>U E</v>
      </c>
      <c r="AC4414" s="28">
        <f t="shared" si="2354"/>
        <v>0.14514947876281553</v>
      </c>
      <c r="AD4414" s="29">
        <f t="shared" si="2355"/>
        <v>1.7661755836994918E-3</v>
      </c>
      <c r="AE4414" s="15">
        <f t="shared" si="2361"/>
        <v>82.182926829268283</v>
      </c>
      <c r="AF4414" s="27">
        <f t="shared" si="2349"/>
        <v>501.66455587145691</v>
      </c>
      <c r="AG4414" s="7">
        <f t="shared" si="2349"/>
        <v>3.5193848539674359</v>
      </c>
      <c r="AH4414" s="17">
        <f t="shared" si="2362"/>
        <v>142.54325022338085</v>
      </c>
      <c r="AI4414" s="26">
        <f t="shared" si="2350"/>
        <v>261.33176100628936</v>
      </c>
      <c r="AJ4414" s="22">
        <f t="shared" si="2350"/>
        <v>2.9855044369776871</v>
      </c>
      <c r="AK4414" s="25">
        <f t="shared" si="2363"/>
        <v>87.53353629942788</v>
      </c>
      <c r="AL4414" s="59">
        <f t="shared" si="2357"/>
        <v>39420</v>
      </c>
      <c r="AM4414" s="57"/>
    </row>
    <row r="4415" spans="1:39" s="3" customFormat="1" ht="11.25" x14ac:dyDescent="0.2">
      <c r="A4415" s="2" t="s">
        <v>5</v>
      </c>
      <c r="B4415" s="2" t="str">
        <f t="shared" si="2358"/>
        <v>CACY2007</v>
      </c>
      <c r="C4415" s="2" t="s">
        <v>22</v>
      </c>
      <c r="D4415" s="4">
        <v>39419</v>
      </c>
      <c r="E4415" s="68">
        <v>2114</v>
      </c>
      <c r="F4415" s="65">
        <v>22</v>
      </c>
      <c r="G4415" s="70"/>
      <c r="H4415" s="74"/>
      <c r="I4415" s="34"/>
      <c r="J4415" s="112"/>
      <c r="K4415" s="54">
        <f t="shared" si="2348"/>
        <v>0</v>
      </c>
      <c r="L4415" s="34"/>
      <c r="M4415" s="112"/>
      <c r="N4415" s="34"/>
      <c r="O4415" s="127"/>
      <c r="P4415" s="75"/>
      <c r="Q4415" s="135"/>
      <c r="R4415" s="130"/>
      <c r="S4415" s="34"/>
      <c r="T4415" s="53">
        <v>71</v>
      </c>
      <c r="U4415" s="54">
        <v>25389</v>
      </c>
      <c r="V4415" s="55">
        <v>3518787</v>
      </c>
      <c r="W4415" s="48">
        <f t="shared" si="2351"/>
        <v>1705</v>
      </c>
      <c r="X4415" s="32">
        <v>46428</v>
      </c>
      <c r="Y4415" s="31">
        <f t="shared" si="2352"/>
        <v>75.790191263892481</v>
      </c>
      <c r="Z4415" s="30">
        <f t="shared" si="2353"/>
        <v>0.5468467304212975</v>
      </c>
      <c r="AA4415" s="10">
        <f t="shared" si="2360"/>
        <v>138.59494269171688</v>
      </c>
      <c r="AB4415" s="9" t="str">
        <f t="shared" si="2359"/>
        <v>M E</v>
      </c>
      <c r="AC4415" s="28">
        <f t="shared" si="2354"/>
        <v>75.744658395795639</v>
      </c>
      <c r="AD4415" s="29">
        <f t="shared" si="2355"/>
        <v>0.54637287843542692</v>
      </c>
      <c r="AE4415" s="15">
        <f t="shared" si="2361"/>
        <v>138.63180510111562</v>
      </c>
      <c r="AF4415" s="27">
        <f t="shared" si="2349"/>
        <v>501.51940639269412</v>
      </c>
      <c r="AG4415" s="7">
        <f t="shared" si="2349"/>
        <v>3.5176186783837364</v>
      </c>
      <c r="AH4415" s="17">
        <f t="shared" si="2362"/>
        <v>142.573556785618</v>
      </c>
      <c r="AI4415" s="26">
        <f t="shared" si="2350"/>
        <v>261.18661152752657</v>
      </c>
      <c r="AJ4415" s="22">
        <f t="shared" si="2350"/>
        <v>2.9837382613939876</v>
      </c>
      <c r="AK4415" s="25">
        <f t="shared" si="2363"/>
        <v>87.536703506125065</v>
      </c>
      <c r="AL4415" s="59">
        <f t="shared" si="2357"/>
        <v>39419</v>
      </c>
      <c r="AM4415" s="57"/>
    </row>
    <row r="4416" spans="1:39" s="3" customFormat="1" ht="11.25" x14ac:dyDescent="0.2">
      <c r="A4416" s="2" t="s">
        <v>5</v>
      </c>
      <c r="B4416" s="2" t="str">
        <f t="shared" si="2358"/>
        <v>CACY2007</v>
      </c>
      <c r="C4416" s="2" t="s">
        <v>22</v>
      </c>
      <c r="D4416" s="4">
        <v>39418</v>
      </c>
      <c r="E4416" s="68"/>
      <c r="F4416" s="65"/>
      <c r="G4416" s="70"/>
      <c r="H4416" s="74"/>
      <c r="I4416" s="34"/>
      <c r="J4416" s="112"/>
      <c r="K4416" s="54">
        <f t="shared" si="2348"/>
        <v>0</v>
      </c>
      <c r="L4416" s="34"/>
      <c r="M4416" s="112"/>
      <c r="N4416" s="34"/>
      <c r="O4416" s="127"/>
      <c r="P4416" s="75"/>
      <c r="Q4416" s="135"/>
      <c r="R4416" s="130"/>
      <c r="S4416" s="34"/>
      <c r="T4416" s="53">
        <v>49</v>
      </c>
      <c r="U4416" s="54">
        <v>4298</v>
      </c>
      <c r="V4416" s="55">
        <v>704279</v>
      </c>
      <c r="W4416" s="48">
        <f t="shared" si="2351"/>
        <v>1634</v>
      </c>
      <c r="X4416" s="32">
        <v>46428</v>
      </c>
      <c r="Y4416" s="31">
        <f t="shared" si="2352"/>
        <v>15.169272852588955</v>
      </c>
      <c r="Z4416" s="30">
        <f t="shared" si="2353"/>
        <v>9.2573447057809941E-2</v>
      </c>
      <c r="AA4416" s="10">
        <f t="shared" si="2360"/>
        <v>163.86202885062821</v>
      </c>
      <c r="AB4416" s="9" t="str">
        <f t="shared" si="2359"/>
        <v>U E</v>
      </c>
      <c r="AC4416" s="28">
        <f t="shared" si="2354"/>
        <v>15.169272852588955</v>
      </c>
      <c r="AD4416" s="29">
        <f t="shared" si="2355"/>
        <v>9.2573447057809941E-2</v>
      </c>
      <c r="AE4416" s="15">
        <f t="shared" si="2361"/>
        <v>163.86202885062821</v>
      </c>
      <c r="AF4416" s="27">
        <f t="shared" si="2349"/>
        <v>425.72921512880163</v>
      </c>
      <c r="AG4416" s="7">
        <f t="shared" si="2349"/>
        <v>2.9707719479624388</v>
      </c>
      <c r="AH4416" s="17">
        <f t="shared" si="2362"/>
        <v>143.30592269823882</v>
      </c>
      <c r="AI4416" s="26">
        <f t="shared" si="2350"/>
        <v>185.44195313173094</v>
      </c>
      <c r="AJ4416" s="22">
        <f t="shared" si="2350"/>
        <v>2.4373653829585606</v>
      </c>
      <c r="AK4416" s="25">
        <f t="shared" si="2363"/>
        <v>76.082951874304101</v>
      </c>
      <c r="AL4416" s="59">
        <f t="shared" si="2357"/>
        <v>39418</v>
      </c>
      <c r="AM4416" s="57"/>
    </row>
    <row r="4417" spans="1:39" s="3" customFormat="1" ht="11.25" x14ac:dyDescent="0.2">
      <c r="A4417" s="2" t="s">
        <v>5</v>
      </c>
      <c r="B4417" s="2" t="str">
        <f t="shared" si="2358"/>
        <v>CACY2007</v>
      </c>
      <c r="C4417" s="2" t="s">
        <v>22</v>
      </c>
      <c r="D4417" s="4">
        <v>39417</v>
      </c>
      <c r="E4417" s="68"/>
      <c r="F4417" s="65"/>
      <c r="G4417" s="70"/>
      <c r="H4417" s="74"/>
      <c r="I4417" s="34"/>
      <c r="J4417" s="112"/>
      <c r="K4417" s="54">
        <f t="shared" si="2348"/>
        <v>0</v>
      </c>
      <c r="L4417" s="34"/>
      <c r="M4417" s="112"/>
      <c r="N4417" s="34"/>
      <c r="O4417" s="127"/>
      <c r="P4417" s="75"/>
      <c r="Q4417" s="135"/>
      <c r="R4417" s="130"/>
      <c r="S4417" s="34"/>
      <c r="T4417" s="53">
        <v>3</v>
      </c>
      <c r="U4417" s="54">
        <v>22</v>
      </c>
      <c r="V4417" s="55">
        <v>2114</v>
      </c>
      <c r="W4417" s="48">
        <f t="shared" si="2351"/>
        <v>1585</v>
      </c>
      <c r="X4417" s="32">
        <v>46428</v>
      </c>
      <c r="Y4417" s="31">
        <f t="shared" si="2352"/>
        <v>4.5532868096838118E-2</v>
      </c>
      <c r="Z4417" s="30">
        <f t="shared" si="2353"/>
        <v>4.7385198587059535E-4</v>
      </c>
      <c r="AA4417" s="10">
        <f t="shared" si="2360"/>
        <v>96.090909090909093</v>
      </c>
      <c r="AB4417" s="9" t="str">
        <f t="shared" si="2359"/>
        <v>U E</v>
      </c>
      <c r="AC4417" s="28">
        <f t="shared" si="2354"/>
        <v>4.5532868096838118E-2</v>
      </c>
      <c r="AD4417" s="29">
        <f t="shared" si="2355"/>
        <v>4.7385198587059535E-4</v>
      </c>
      <c r="AE4417" s="15">
        <f t="shared" si="2361"/>
        <v>96.090909090909093</v>
      </c>
      <c r="AF4417" s="27">
        <f t="shared" si="2349"/>
        <v>410.55994227621267</v>
      </c>
      <c r="AG4417" s="7">
        <f t="shared" si="2349"/>
        <v>2.8781985009046287</v>
      </c>
      <c r="AH4417" s="17">
        <f t="shared" si="2362"/>
        <v>142.64476273862701</v>
      </c>
      <c r="AI4417" s="26">
        <f t="shared" si="2350"/>
        <v>170.27268027914198</v>
      </c>
      <c r="AJ4417" s="22">
        <f t="shared" si="2350"/>
        <v>2.3447919359007505</v>
      </c>
      <c r="AK4417" s="25">
        <f t="shared" si="2363"/>
        <v>72.617394179894191</v>
      </c>
      <c r="AL4417" s="59">
        <f t="shared" si="2357"/>
        <v>39417</v>
      </c>
      <c r="AM4417" s="57"/>
    </row>
    <row r="4418" spans="1:39" s="3" customFormat="1" ht="11.25" x14ac:dyDescent="0.2">
      <c r="A4418" s="2" t="s">
        <v>5</v>
      </c>
      <c r="B4418" s="2" t="str">
        <f t="shared" si="2358"/>
        <v>CACY2007</v>
      </c>
      <c r="C4418" s="2" t="s">
        <v>22</v>
      </c>
      <c r="D4418" s="4">
        <v>39416</v>
      </c>
      <c r="E4418" s="68"/>
      <c r="F4418" s="65"/>
      <c r="G4418" s="70">
        <v>143</v>
      </c>
      <c r="H4418" s="74">
        <v>2</v>
      </c>
      <c r="I4418" s="34">
        <v>81</v>
      </c>
      <c r="J4418" s="112"/>
      <c r="K4418" s="54">
        <f t="shared" si="2348"/>
        <v>0</v>
      </c>
      <c r="L4418" s="34"/>
      <c r="M4418" s="112"/>
      <c r="N4418" s="34"/>
      <c r="O4418" s="127"/>
      <c r="P4418" s="75"/>
      <c r="Q4418" s="135"/>
      <c r="R4418" s="130"/>
      <c r="S4418" s="34"/>
      <c r="T4418" s="53">
        <v>5</v>
      </c>
      <c r="U4418" s="54">
        <v>421</v>
      </c>
      <c r="V4418" s="55">
        <v>32933</v>
      </c>
      <c r="W4418" s="48">
        <f t="shared" si="2351"/>
        <v>1582</v>
      </c>
      <c r="X4418" s="32">
        <v>46428</v>
      </c>
      <c r="Y4418" s="31">
        <f t="shared" si="2352"/>
        <v>0.70933488412165069</v>
      </c>
      <c r="Z4418" s="30">
        <f t="shared" si="2353"/>
        <v>9.0678039114327567E-3</v>
      </c>
      <c r="AA4418" s="10">
        <f t="shared" si="2360"/>
        <v>78.225653206650819</v>
      </c>
      <c r="AB4418" s="9" t="str">
        <f t="shared" si="2359"/>
        <v>U E</v>
      </c>
      <c r="AC4418" s="28">
        <f t="shared" si="2354"/>
        <v>0.70933488412165069</v>
      </c>
      <c r="AD4418" s="29">
        <f t="shared" si="2355"/>
        <v>9.0678039114327567E-3</v>
      </c>
      <c r="AE4418" s="15">
        <f t="shared" si="2361"/>
        <v>78.225653206650819</v>
      </c>
      <c r="AF4418" s="27">
        <f t="shared" si="2349"/>
        <v>410.51440940811585</v>
      </c>
      <c r="AG4418" s="7">
        <f t="shared" si="2349"/>
        <v>2.877724648918758</v>
      </c>
      <c r="AH4418" s="17">
        <f t="shared" si="2362"/>
        <v>142.65242839072795</v>
      </c>
      <c r="AI4418" s="26">
        <f t="shared" si="2350"/>
        <v>170.22714741104514</v>
      </c>
      <c r="AJ4418" s="22">
        <f t="shared" si="2350"/>
        <v>2.3443180839148798</v>
      </c>
      <c r="AK4418" s="25">
        <f t="shared" si="2363"/>
        <v>72.612649528674595</v>
      </c>
      <c r="AL4418" s="59">
        <f t="shared" si="2357"/>
        <v>39416</v>
      </c>
      <c r="AM4418" s="57"/>
    </row>
    <row r="4419" spans="1:39" s="3" customFormat="1" ht="11.25" x14ac:dyDescent="0.2">
      <c r="A4419" s="2" t="s">
        <v>5</v>
      </c>
      <c r="B4419" s="2" t="str">
        <f t="shared" si="2358"/>
        <v>CACY2007</v>
      </c>
      <c r="C4419" s="2" t="s">
        <v>22</v>
      </c>
      <c r="D4419" s="4">
        <v>39415</v>
      </c>
      <c r="E4419" s="68"/>
      <c r="F4419" s="65"/>
      <c r="G4419" s="70"/>
      <c r="H4419" s="74"/>
      <c r="I4419" s="34"/>
      <c r="J4419" s="112"/>
      <c r="K4419" s="54">
        <f t="shared" ref="K4419:K4482" si="2364">L4419-J4419</f>
        <v>0</v>
      </c>
      <c r="L4419" s="34"/>
      <c r="M4419" s="112"/>
      <c r="N4419" s="34"/>
      <c r="O4419" s="127"/>
      <c r="P4419" s="75"/>
      <c r="Q4419" s="135"/>
      <c r="R4419" s="130"/>
      <c r="S4419" s="34"/>
      <c r="T4419" s="53">
        <v>1</v>
      </c>
      <c r="U4419" s="54">
        <v>149</v>
      </c>
      <c r="V4419" s="55">
        <v>10986</v>
      </c>
      <c r="W4419" s="48">
        <f t="shared" si="2351"/>
        <v>1577</v>
      </c>
      <c r="X4419" s="32">
        <v>46428</v>
      </c>
      <c r="Y4419" s="31">
        <f t="shared" si="2352"/>
        <v>0.23662445076247093</v>
      </c>
      <c r="Z4419" s="30">
        <f t="shared" si="2353"/>
        <v>3.2092702679417592E-3</v>
      </c>
      <c r="AA4419" s="10">
        <f t="shared" si="2360"/>
        <v>73.731543624161077</v>
      </c>
      <c r="AB4419" s="9" t="str">
        <f t="shared" si="2359"/>
        <v>U E</v>
      </c>
      <c r="AC4419" s="28">
        <f t="shared" si="2354"/>
        <v>0.23662445076247093</v>
      </c>
      <c r="AD4419" s="29">
        <f t="shared" si="2355"/>
        <v>3.2092702679417592E-3</v>
      </c>
      <c r="AE4419" s="15">
        <f t="shared" si="2361"/>
        <v>73.731543624161077</v>
      </c>
      <c r="AF4419" s="27">
        <f t="shared" si="2349"/>
        <v>409.80507452399422</v>
      </c>
      <c r="AG4419" s="7">
        <f t="shared" si="2349"/>
        <v>2.8686568450073251</v>
      </c>
      <c r="AH4419" s="17">
        <f t="shared" si="2362"/>
        <v>142.85608096947121</v>
      </c>
      <c r="AI4419" s="26">
        <f t="shared" si="2350"/>
        <v>169.51781252692348</v>
      </c>
      <c r="AJ4419" s="22">
        <f t="shared" si="2350"/>
        <v>2.3352502800034469</v>
      </c>
      <c r="AK4419" s="25">
        <f t="shared" si="2363"/>
        <v>72.59085417031757</v>
      </c>
      <c r="AL4419" s="59">
        <f t="shared" si="2357"/>
        <v>39415</v>
      </c>
      <c r="AM4419" s="57"/>
    </row>
    <row r="4420" spans="1:39" s="3" customFormat="1" ht="11.25" x14ac:dyDescent="0.2">
      <c r="A4420" s="2" t="s">
        <v>5</v>
      </c>
      <c r="B4420" s="2" t="str">
        <f t="shared" si="2358"/>
        <v>CACY2007</v>
      </c>
      <c r="C4420" s="2" t="s">
        <v>22</v>
      </c>
      <c r="D4420" s="4">
        <v>39414</v>
      </c>
      <c r="E4420" s="68"/>
      <c r="F4420" s="65"/>
      <c r="G4420" s="70"/>
      <c r="H4420" s="74"/>
      <c r="I4420" s="34"/>
      <c r="J4420" s="112"/>
      <c r="K4420" s="54">
        <f t="shared" si="2364"/>
        <v>0</v>
      </c>
      <c r="L4420" s="34"/>
      <c r="M4420" s="112"/>
      <c r="N4420" s="34"/>
      <c r="O4420" s="127"/>
      <c r="P4420" s="75"/>
      <c r="Q4420" s="135"/>
      <c r="R4420" s="130"/>
      <c r="S4420" s="34"/>
      <c r="T4420" s="53"/>
      <c r="U4420" s="54"/>
      <c r="V4420" s="55"/>
      <c r="W4420" s="48">
        <f t="shared" si="2351"/>
        <v>1576</v>
      </c>
      <c r="X4420" s="32">
        <v>46428</v>
      </c>
      <c r="Y4420" s="31">
        <f t="shared" si="2352"/>
        <v>0</v>
      </c>
      <c r="Z4420" s="30">
        <f t="shared" si="2353"/>
        <v>0</v>
      </c>
      <c r="AA4420" s="10">
        <f t="shared" si="2360"/>
        <v>0</v>
      </c>
      <c r="AB4420" s="9" t="str">
        <f t="shared" si="2359"/>
        <v>U E</v>
      </c>
      <c r="AC4420" s="28">
        <f t="shared" si="2354"/>
        <v>0</v>
      </c>
      <c r="AD4420" s="29">
        <f t="shared" si="2355"/>
        <v>0</v>
      </c>
      <c r="AE4420" s="15">
        <f t="shared" si="2361"/>
        <v>0</v>
      </c>
      <c r="AF4420" s="27">
        <f t="shared" si="2349"/>
        <v>409.56845007323176</v>
      </c>
      <c r="AG4420" s="7">
        <f t="shared" si="2349"/>
        <v>2.8654475747393833</v>
      </c>
      <c r="AH4420" s="17">
        <f t="shared" si="2362"/>
        <v>142.93349970309006</v>
      </c>
      <c r="AI4420" s="26">
        <f t="shared" si="2350"/>
        <v>169.28118807616102</v>
      </c>
      <c r="AJ4420" s="22">
        <f t="shared" si="2350"/>
        <v>2.3320410097355051</v>
      </c>
      <c r="AK4420" s="25">
        <f t="shared" si="2363"/>
        <v>72.589284394857415</v>
      </c>
      <c r="AL4420" s="59">
        <f t="shared" si="2357"/>
        <v>39414</v>
      </c>
      <c r="AM4420" s="57"/>
    </row>
    <row r="4421" spans="1:39" s="3" customFormat="1" ht="11.25" x14ac:dyDescent="0.2">
      <c r="A4421" s="2" t="s">
        <v>5</v>
      </c>
      <c r="B4421" s="2" t="str">
        <f t="shared" si="2358"/>
        <v>CACY2007</v>
      </c>
      <c r="C4421" s="2" t="s">
        <v>22</v>
      </c>
      <c r="D4421" s="4">
        <v>39413</v>
      </c>
      <c r="E4421" s="68"/>
      <c r="F4421" s="65"/>
      <c r="G4421" s="70"/>
      <c r="H4421" s="74"/>
      <c r="I4421" s="34"/>
      <c r="J4421" s="112"/>
      <c r="K4421" s="54">
        <f t="shared" si="2364"/>
        <v>0</v>
      </c>
      <c r="L4421" s="34"/>
      <c r="M4421" s="112"/>
      <c r="N4421" s="34"/>
      <c r="O4421" s="127"/>
      <c r="P4421" s="75"/>
      <c r="Q4421" s="135"/>
      <c r="R4421" s="130"/>
      <c r="S4421" s="34"/>
      <c r="T4421" s="53">
        <v>2</v>
      </c>
      <c r="U4421" s="54">
        <v>74</v>
      </c>
      <c r="V4421" s="55">
        <v>12771</v>
      </c>
      <c r="W4421" s="48">
        <f t="shared" si="2351"/>
        <v>1576</v>
      </c>
      <c r="X4421" s="32">
        <v>46428</v>
      </c>
      <c r="Y4421" s="31">
        <f t="shared" si="2352"/>
        <v>0.27507107779788059</v>
      </c>
      <c r="Z4421" s="30">
        <f t="shared" si="2353"/>
        <v>1.5938657706556388E-3</v>
      </c>
      <c r="AA4421" s="10">
        <f t="shared" si="2360"/>
        <v>172.58108108108109</v>
      </c>
      <c r="AB4421" s="9" t="str">
        <f t="shared" si="2359"/>
        <v>U E</v>
      </c>
      <c r="AC4421" s="28">
        <f t="shared" si="2354"/>
        <v>0.27507107779788059</v>
      </c>
      <c r="AD4421" s="29">
        <f t="shared" si="2355"/>
        <v>1.5938657706556388E-3</v>
      </c>
      <c r="AE4421" s="15">
        <f t="shared" si="2361"/>
        <v>172.58108108108109</v>
      </c>
      <c r="AF4421" s="27">
        <f t="shared" si="2349"/>
        <v>409.56845007323176</v>
      </c>
      <c r="AG4421" s="7">
        <f t="shared" si="2349"/>
        <v>2.8654475747393833</v>
      </c>
      <c r="AH4421" s="17">
        <f t="shared" si="2362"/>
        <v>142.93349970309006</v>
      </c>
      <c r="AI4421" s="26">
        <f t="shared" si="2350"/>
        <v>169.28118807616102</v>
      </c>
      <c r="AJ4421" s="22">
        <f t="shared" si="2350"/>
        <v>2.3320410097355051</v>
      </c>
      <c r="AK4421" s="25">
        <f t="shared" si="2363"/>
        <v>72.589284394857415</v>
      </c>
      <c r="AL4421" s="59">
        <f t="shared" si="2357"/>
        <v>39413</v>
      </c>
      <c r="AM4421" s="57"/>
    </row>
    <row r="4422" spans="1:39" s="3" customFormat="1" ht="11.25" x14ac:dyDescent="0.2">
      <c r="A4422" s="2" t="s">
        <v>5</v>
      </c>
      <c r="B4422" s="2" t="str">
        <f t="shared" si="2358"/>
        <v>CACY2007</v>
      </c>
      <c r="C4422" s="2" t="s">
        <v>22</v>
      </c>
      <c r="D4422" s="4">
        <v>39412</v>
      </c>
      <c r="E4422" s="68"/>
      <c r="F4422" s="65"/>
      <c r="G4422" s="70"/>
      <c r="H4422" s="74"/>
      <c r="I4422" s="34"/>
      <c r="J4422" s="112"/>
      <c r="K4422" s="54">
        <f t="shared" si="2364"/>
        <v>0</v>
      </c>
      <c r="L4422" s="34"/>
      <c r="M4422" s="112"/>
      <c r="N4422" s="34"/>
      <c r="O4422" s="127"/>
      <c r="P4422" s="75"/>
      <c r="Q4422" s="135"/>
      <c r="R4422" s="130"/>
      <c r="S4422" s="34"/>
      <c r="T4422" s="53">
        <v>3</v>
      </c>
      <c r="U4422" s="54">
        <v>7</v>
      </c>
      <c r="V4422" s="55">
        <v>929</v>
      </c>
      <c r="W4422" s="48">
        <f t="shared" si="2351"/>
        <v>1574</v>
      </c>
      <c r="X4422" s="32">
        <v>46428</v>
      </c>
      <c r="Y4422" s="31">
        <f t="shared" si="2352"/>
        <v>2.0009477039717411E-2</v>
      </c>
      <c r="Z4422" s="30">
        <f t="shared" si="2353"/>
        <v>1.5077108641337123E-4</v>
      </c>
      <c r="AA4422" s="10">
        <f t="shared" si="2360"/>
        <v>132.71428571428572</v>
      </c>
      <c r="AB4422" s="9" t="str">
        <f t="shared" si="2359"/>
        <v>U E</v>
      </c>
      <c r="AC4422" s="28">
        <f t="shared" si="2354"/>
        <v>2.0009477039717411E-2</v>
      </c>
      <c r="AD4422" s="29">
        <f t="shared" si="2355"/>
        <v>1.5077108641337123E-4</v>
      </c>
      <c r="AE4422" s="15">
        <f t="shared" si="2361"/>
        <v>132.71428571428572</v>
      </c>
      <c r="AF4422" s="27">
        <f t="shared" si="2349"/>
        <v>409.2933789954339</v>
      </c>
      <c r="AG4422" s="7">
        <f t="shared" si="2349"/>
        <v>2.8638537089687275</v>
      </c>
      <c r="AH4422" s="17">
        <f t="shared" si="2362"/>
        <v>142.91699946601682</v>
      </c>
      <c r="AI4422" s="26">
        <f t="shared" si="2350"/>
        <v>169.00611699836313</v>
      </c>
      <c r="AJ4422" s="22">
        <f t="shared" si="2350"/>
        <v>2.3304471439648493</v>
      </c>
      <c r="AK4422" s="25">
        <f t="shared" si="2363"/>
        <v>72.520896874249075</v>
      </c>
      <c r="AL4422" s="59">
        <f t="shared" si="2357"/>
        <v>39412</v>
      </c>
      <c r="AM4422" s="57"/>
    </row>
    <row r="4423" spans="1:39" s="3" customFormat="1" ht="11.25" x14ac:dyDescent="0.2">
      <c r="A4423" s="2" t="s">
        <v>5</v>
      </c>
      <c r="B4423" s="2" t="str">
        <f t="shared" si="2358"/>
        <v>CACY2007</v>
      </c>
      <c r="C4423" s="2" t="s">
        <v>22</v>
      </c>
      <c r="D4423" s="4">
        <v>39411</v>
      </c>
      <c r="E4423" s="68"/>
      <c r="F4423" s="65"/>
      <c r="G4423" s="70"/>
      <c r="H4423" s="74"/>
      <c r="I4423" s="34"/>
      <c r="J4423" s="112"/>
      <c r="K4423" s="54">
        <f t="shared" si="2364"/>
        <v>0</v>
      </c>
      <c r="L4423" s="34"/>
      <c r="M4423" s="112"/>
      <c r="N4423" s="34"/>
      <c r="O4423" s="127"/>
      <c r="P4423" s="75"/>
      <c r="Q4423" s="135"/>
      <c r="R4423" s="130"/>
      <c r="S4423" s="34"/>
      <c r="T4423" s="53"/>
      <c r="U4423" s="54"/>
      <c r="V4423" s="55"/>
      <c r="W4423" s="48">
        <f t="shared" si="2351"/>
        <v>1571</v>
      </c>
      <c r="X4423" s="32">
        <v>46428</v>
      </c>
      <c r="Y4423" s="31">
        <f t="shared" si="2352"/>
        <v>0</v>
      </c>
      <c r="Z4423" s="30">
        <f t="shared" si="2353"/>
        <v>0</v>
      </c>
      <c r="AA4423" s="10">
        <f t="shared" si="2360"/>
        <v>0</v>
      </c>
      <c r="AB4423" s="9" t="str">
        <f t="shared" si="2359"/>
        <v>U E</v>
      </c>
      <c r="AC4423" s="28">
        <f t="shared" si="2354"/>
        <v>0</v>
      </c>
      <c r="AD4423" s="29">
        <f t="shared" si="2355"/>
        <v>0</v>
      </c>
      <c r="AE4423" s="15">
        <f t="shared" si="2361"/>
        <v>0</v>
      </c>
      <c r="AF4423" s="27">
        <f t="shared" si="2349"/>
        <v>409.27336951839419</v>
      </c>
      <c r="AG4423" s="7">
        <f t="shared" si="2349"/>
        <v>2.863702937882314</v>
      </c>
      <c r="AH4423" s="17">
        <f t="shared" si="2362"/>
        <v>142.91753662865906</v>
      </c>
      <c r="AI4423" s="26">
        <f t="shared" si="2350"/>
        <v>168.98610752132342</v>
      </c>
      <c r="AJ4423" s="22">
        <f t="shared" si="2350"/>
        <v>2.3302963728784358</v>
      </c>
      <c r="AK4423" s="25">
        <f t="shared" si="2363"/>
        <v>72.517002338457004</v>
      </c>
      <c r="AL4423" s="59">
        <f t="shared" si="2357"/>
        <v>39411</v>
      </c>
      <c r="AM4423" s="57"/>
    </row>
    <row r="4424" spans="1:39" s="3" customFormat="1" ht="11.25" x14ac:dyDescent="0.2">
      <c r="A4424" s="2" t="s">
        <v>5</v>
      </c>
      <c r="B4424" s="2" t="str">
        <f t="shared" si="2358"/>
        <v>CACY2007</v>
      </c>
      <c r="C4424" s="2" t="s">
        <v>22</v>
      </c>
      <c r="D4424" s="4">
        <v>39410</v>
      </c>
      <c r="E4424" s="68"/>
      <c r="F4424" s="65"/>
      <c r="G4424" s="70"/>
      <c r="H4424" s="74"/>
      <c r="I4424" s="34"/>
      <c r="J4424" s="112"/>
      <c r="K4424" s="54">
        <f t="shared" si="2364"/>
        <v>0</v>
      </c>
      <c r="L4424" s="34"/>
      <c r="M4424" s="112"/>
      <c r="N4424" s="34"/>
      <c r="O4424" s="127"/>
      <c r="P4424" s="75"/>
      <c r="Q4424" s="135"/>
      <c r="R4424" s="130"/>
      <c r="S4424" s="34"/>
      <c r="T4424" s="53">
        <v>3</v>
      </c>
      <c r="U4424" s="54">
        <v>7</v>
      </c>
      <c r="V4424" s="55">
        <v>369</v>
      </c>
      <c r="W4424" s="48">
        <f t="shared" si="2351"/>
        <v>1571</v>
      </c>
      <c r="X4424" s="32">
        <v>46428</v>
      </c>
      <c r="Y4424" s="31">
        <f t="shared" si="2352"/>
        <v>7.9477901266477129E-3</v>
      </c>
      <c r="Z4424" s="30">
        <f t="shared" si="2353"/>
        <v>1.5077108641337123E-4</v>
      </c>
      <c r="AA4424" s="10">
        <f t="shared" si="2360"/>
        <v>52.714285714285722</v>
      </c>
      <c r="AB4424" s="9" t="str">
        <f t="shared" si="2359"/>
        <v>U E</v>
      </c>
      <c r="AC4424" s="28">
        <f t="shared" si="2354"/>
        <v>7.9477901266477129E-3</v>
      </c>
      <c r="AD4424" s="29">
        <f t="shared" si="2355"/>
        <v>1.5077108641337123E-4</v>
      </c>
      <c r="AE4424" s="15">
        <f t="shared" si="2361"/>
        <v>52.714285714285722</v>
      </c>
      <c r="AF4424" s="27">
        <f t="shared" si="2349"/>
        <v>409.27336951839419</v>
      </c>
      <c r="AG4424" s="7">
        <f t="shared" si="2349"/>
        <v>2.863702937882314</v>
      </c>
      <c r="AH4424" s="17">
        <f t="shared" si="2362"/>
        <v>142.91753662865906</v>
      </c>
      <c r="AI4424" s="26">
        <f t="shared" si="2350"/>
        <v>168.98610752132342</v>
      </c>
      <c r="AJ4424" s="22">
        <f t="shared" si="2350"/>
        <v>2.3302963728784358</v>
      </c>
      <c r="AK4424" s="25">
        <f t="shared" si="2363"/>
        <v>72.517002338457004</v>
      </c>
      <c r="AL4424" s="59">
        <f t="shared" si="2357"/>
        <v>39410</v>
      </c>
      <c r="AM4424" s="57"/>
    </row>
    <row r="4425" spans="1:39" s="3" customFormat="1" ht="11.25" x14ac:dyDescent="0.2">
      <c r="A4425" s="2" t="s">
        <v>5</v>
      </c>
      <c r="B4425" s="2" t="str">
        <f t="shared" si="2358"/>
        <v>CACY2007</v>
      </c>
      <c r="C4425" s="2" t="s">
        <v>22</v>
      </c>
      <c r="D4425" s="4">
        <v>39409</v>
      </c>
      <c r="E4425" s="68"/>
      <c r="F4425" s="65"/>
      <c r="G4425" s="70"/>
      <c r="H4425" s="74"/>
      <c r="I4425" s="34"/>
      <c r="J4425" s="112"/>
      <c r="K4425" s="54">
        <f t="shared" si="2364"/>
        <v>0</v>
      </c>
      <c r="L4425" s="34"/>
      <c r="M4425" s="112"/>
      <c r="N4425" s="34"/>
      <c r="O4425" s="127"/>
      <c r="P4425" s="75"/>
      <c r="Q4425" s="135"/>
      <c r="R4425" s="130"/>
      <c r="S4425" s="34"/>
      <c r="T4425" s="53">
        <v>4</v>
      </c>
      <c r="U4425" s="54">
        <v>5</v>
      </c>
      <c r="V4425" s="55">
        <v>226</v>
      </c>
      <c r="W4425" s="48">
        <f t="shared" si="2351"/>
        <v>1568</v>
      </c>
      <c r="X4425" s="32">
        <v>46428</v>
      </c>
      <c r="Y4425" s="31">
        <f t="shared" si="2352"/>
        <v>4.8677522184888428E-3</v>
      </c>
      <c r="Z4425" s="30">
        <f t="shared" si="2353"/>
        <v>1.0769363315240803E-4</v>
      </c>
      <c r="AA4425" s="10">
        <f t="shared" si="2360"/>
        <v>45.2</v>
      </c>
      <c r="AB4425" s="9" t="str">
        <f t="shared" si="2359"/>
        <v>U E</v>
      </c>
      <c r="AC4425" s="28">
        <f t="shared" si="2354"/>
        <v>4.8677522184888428E-3</v>
      </c>
      <c r="AD4425" s="29">
        <f t="shared" si="2355"/>
        <v>1.0769363315240803E-4</v>
      </c>
      <c r="AE4425" s="15">
        <f t="shared" si="2361"/>
        <v>45.2</v>
      </c>
      <c r="AF4425" s="27">
        <f t="shared" si="2349"/>
        <v>409.26542172826754</v>
      </c>
      <c r="AG4425" s="7">
        <f t="shared" si="2349"/>
        <v>2.8635521667959005</v>
      </c>
      <c r="AH4425" s="17">
        <f t="shared" si="2362"/>
        <v>142.9222859893643</v>
      </c>
      <c r="AI4425" s="26">
        <f t="shared" si="2350"/>
        <v>168.97815973119677</v>
      </c>
      <c r="AJ4425" s="22">
        <f t="shared" si="2350"/>
        <v>2.3301456017920223</v>
      </c>
      <c r="AK4425" s="25">
        <f t="shared" si="2363"/>
        <v>72.518283664867283</v>
      </c>
      <c r="AL4425" s="59">
        <f t="shared" si="2357"/>
        <v>39409</v>
      </c>
      <c r="AM4425" s="57"/>
    </row>
    <row r="4426" spans="1:39" s="3" customFormat="1" ht="11.25" x14ac:dyDescent="0.2">
      <c r="A4426" s="2" t="s">
        <v>5</v>
      </c>
      <c r="B4426" s="2" t="str">
        <f t="shared" si="2358"/>
        <v>CACY2007</v>
      </c>
      <c r="C4426" s="2" t="s">
        <v>22</v>
      </c>
      <c r="D4426" s="4">
        <v>39408</v>
      </c>
      <c r="E4426" s="68"/>
      <c r="F4426" s="65"/>
      <c r="G4426" s="70"/>
      <c r="H4426" s="74"/>
      <c r="I4426" s="34"/>
      <c r="J4426" s="112"/>
      <c r="K4426" s="54">
        <f t="shared" si="2364"/>
        <v>0</v>
      </c>
      <c r="L4426" s="34"/>
      <c r="M4426" s="112"/>
      <c r="N4426" s="34"/>
      <c r="O4426" s="127"/>
      <c r="P4426" s="75"/>
      <c r="Q4426" s="135"/>
      <c r="R4426" s="130"/>
      <c r="S4426" s="34"/>
      <c r="T4426" s="53">
        <v>3</v>
      </c>
      <c r="U4426" s="54">
        <v>16</v>
      </c>
      <c r="V4426" s="55">
        <v>783</v>
      </c>
      <c r="W4426" s="48">
        <f t="shared" si="2351"/>
        <v>1564</v>
      </c>
      <c r="X4426" s="32">
        <v>46428</v>
      </c>
      <c r="Y4426" s="31">
        <f t="shared" si="2352"/>
        <v>1.6864822951667097E-2</v>
      </c>
      <c r="Z4426" s="30">
        <f t="shared" si="2353"/>
        <v>3.4461962608770572E-4</v>
      </c>
      <c r="AA4426" s="10">
        <f t="shared" si="2360"/>
        <v>48.9375</v>
      </c>
      <c r="AB4426" s="9" t="str">
        <f t="shared" si="2359"/>
        <v>U E</v>
      </c>
      <c r="AC4426" s="28">
        <f t="shared" si="2354"/>
        <v>1.6864822951667097E-2</v>
      </c>
      <c r="AD4426" s="29">
        <f t="shared" si="2355"/>
        <v>3.4461962608770572E-4</v>
      </c>
      <c r="AE4426" s="15">
        <f t="shared" si="2361"/>
        <v>48.9375</v>
      </c>
      <c r="AF4426" s="27">
        <f t="shared" si="2349"/>
        <v>409.26055397604904</v>
      </c>
      <c r="AG4426" s="7">
        <f t="shared" si="2349"/>
        <v>2.863444473162748</v>
      </c>
      <c r="AH4426" s="17">
        <f t="shared" si="2362"/>
        <v>142.92596130701645</v>
      </c>
      <c r="AI4426" s="26">
        <f t="shared" si="2350"/>
        <v>168.97329197897827</v>
      </c>
      <c r="AJ4426" s="22">
        <f t="shared" si="2350"/>
        <v>2.3300379081588698</v>
      </c>
      <c r="AK4426" s="25">
        <f t="shared" si="2363"/>
        <v>72.519546307508875</v>
      </c>
      <c r="AL4426" s="59">
        <f t="shared" si="2357"/>
        <v>39408</v>
      </c>
      <c r="AM4426" s="57"/>
    </row>
    <row r="4427" spans="1:39" s="3" customFormat="1" ht="11.25" x14ac:dyDescent="0.2">
      <c r="A4427" s="2" t="s">
        <v>5</v>
      </c>
      <c r="B4427" s="2" t="str">
        <f t="shared" si="2358"/>
        <v>CACY2007</v>
      </c>
      <c r="C4427" s="2" t="s">
        <v>22</v>
      </c>
      <c r="D4427" s="4">
        <v>39407</v>
      </c>
      <c r="E4427" s="68"/>
      <c r="F4427" s="65"/>
      <c r="G4427" s="70"/>
      <c r="H4427" s="74"/>
      <c r="I4427" s="34"/>
      <c r="J4427" s="112"/>
      <c r="K4427" s="54">
        <f t="shared" si="2364"/>
        <v>0</v>
      </c>
      <c r="L4427" s="34"/>
      <c r="M4427" s="112"/>
      <c r="N4427" s="34"/>
      <c r="O4427" s="127"/>
      <c r="P4427" s="75"/>
      <c r="Q4427" s="135"/>
      <c r="R4427" s="130"/>
      <c r="S4427" s="34"/>
      <c r="T4427" s="53">
        <v>1</v>
      </c>
      <c r="U4427" s="54">
        <v>1</v>
      </c>
      <c r="V4427" s="55">
        <v>63</v>
      </c>
      <c r="W4427" s="48">
        <f t="shared" si="2351"/>
        <v>1561</v>
      </c>
      <c r="X4427" s="32">
        <v>46428</v>
      </c>
      <c r="Y4427" s="31">
        <f t="shared" si="2352"/>
        <v>1.3569397777203412E-3</v>
      </c>
      <c r="Z4427" s="30">
        <f t="shared" si="2353"/>
        <v>2.1538726630481607E-5</v>
      </c>
      <c r="AA4427" s="10">
        <f t="shared" si="2360"/>
        <v>63</v>
      </c>
      <c r="AB4427" s="9" t="str">
        <f t="shared" si="2359"/>
        <v>U E</v>
      </c>
      <c r="AC4427" s="28">
        <f t="shared" si="2354"/>
        <v>1.3569397777203412E-3</v>
      </c>
      <c r="AD4427" s="29">
        <f t="shared" si="2355"/>
        <v>2.1538726630481607E-5</v>
      </c>
      <c r="AE4427" s="15">
        <f t="shared" si="2361"/>
        <v>63</v>
      </c>
      <c r="AF4427" s="27">
        <f t="shared" si="2349"/>
        <v>409.24368915309736</v>
      </c>
      <c r="AG4427" s="7">
        <f t="shared" si="2349"/>
        <v>2.8630998535366601</v>
      </c>
      <c r="AH4427" s="17">
        <f t="shared" si="2362"/>
        <v>142.93727431391429</v>
      </c>
      <c r="AI4427" s="26">
        <f t="shared" si="2350"/>
        <v>168.95642715602659</v>
      </c>
      <c r="AJ4427" s="22">
        <f t="shared" si="2350"/>
        <v>2.3296932885327819</v>
      </c>
      <c r="AK4427" s="25">
        <f t="shared" si="2363"/>
        <v>72.523034679141688</v>
      </c>
      <c r="AL4427" s="59">
        <f t="shared" si="2357"/>
        <v>39407</v>
      </c>
      <c r="AM4427" s="57"/>
    </row>
    <row r="4428" spans="1:39" s="3" customFormat="1" ht="11.25" x14ac:dyDescent="0.2">
      <c r="A4428" s="2" t="s">
        <v>5</v>
      </c>
      <c r="B4428" s="2" t="str">
        <f t="shared" si="2358"/>
        <v>CACY2007</v>
      </c>
      <c r="C4428" s="2" t="s">
        <v>22</v>
      </c>
      <c r="D4428" s="4">
        <v>39406</v>
      </c>
      <c r="E4428" s="68"/>
      <c r="F4428" s="65"/>
      <c r="G4428" s="70"/>
      <c r="H4428" s="74"/>
      <c r="I4428" s="34"/>
      <c r="J4428" s="112"/>
      <c r="K4428" s="54">
        <f t="shared" si="2364"/>
        <v>0</v>
      </c>
      <c r="L4428" s="34"/>
      <c r="M4428" s="112"/>
      <c r="N4428" s="34"/>
      <c r="O4428" s="127"/>
      <c r="P4428" s="75"/>
      <c r="Q4428" s="135"/>
      <c r="R4428" s="130"/>
      <c r="S4428" s="34"/>
      <c r="T4428" s="53">
        <v>1</v>
      </c>
      <c r="U4428" s="54">
        <v>1369</v>
      </c>
      <c r="V4428" s="55">
        <v>284615</v>
      </c>
      <c r="W4428" s="48">
        <f t="shared" si="2351"/>
        <v>1560</v>
      </c>
      <c r="X4428" s="32">
        <v>46428</v>
      </c>
      <c r="Y4428" s="31">
        <f t="shared" si="2352"/>
        <v>6.1302446799345223</v>
      </c>
      <c r="Z4428" s="30">
        <f t="shared" si="2353"/>
        <v>2.9486516757129318E-2</v>
      </c>
      <c r="AA4428" s="10">
        <f t="shared" si="2360"/>
        <v>207.89992695398101</v>
      </c>
      <c r="AB4428" s="9" t="str">
        <f t="shared" si="2359"/>
        <v>U E</v>
      </c>
      <c r="AC4428" s="28">
        <f t="shared" si="2354"/>
        <v>6.1302446799345223</v>
      </c>
      <c r="AD4428" s="29">
        <f t="shared" si="2355"/>
        <v>2.9486516757129318E-2</v>
      </c>
      <c r="AE4428" s="15">
        <f t="shared" si="2361"/>
        <v>207.89992695398101</v>
      </c>
      <c r="AF4428" s="27">
        <f t="shared" si="2349"/>
        <v>409.24233221331963</v>
      </c>
      <c r="AG4428" s="7">
        <f t="shared" si="2349"/>
        <v>2.8630783148100294</v>
      </c>
      <c r="AH4428" s="17">
        <f t="shared" si="2362"/>
        <v>142.93787567612296</v>
      </c>
      <c r="AI4428" s="26">
        <f t="shared" si="2350"/>
        <v>168.95507021624888</v>
      </c>
      <c r="AJ4428" s="22">
        <f t="shared" si="2350"/>
        <v>2.3296717498061512</v>
      </c>
      <c r="AK4428" s="25">
        <f t="shared" si="2363"/>
        <v>72.523122723322459</v>
      </c>
      <c r="AL4428" s="59">
        <f t="shared" si="2357"/>
        <v>39406</v>
      </c>
      <c r="AM4428" s="57"/>
    </row>
    <row r="4429" spans="1:39" s="3" customFormat="1" ht="11.25" x14ac:dyDescent="0.2">
      <c r="A4429" s="2" t="s">
        <v>5</v>
      </c>
      <c r="B4429" s="2" t="str">
        <f t="shared" si="2358"/>
        <v>CACY2007</v>
      </c>
      <c r="C4429" s="2" t="s">
        <v>22</v>
      </c>
      <c r="D4429" s="4">
        <v>39405</v>
      </c>
      <c r="E4429" s="68"/>
      <c r="F4429" s="65"/>
      <c r="G4429" s="70"/>
      <c r="H4429" s="74"/>
      <c r="I4429" s="34"/>
      <c r="J4429" s="112"/>
      <c r="K4429" s="54">
        <f t="shared" si="2364"/>
        <v>0</v>
      </c>
      <c r="L4429" s="34"/>
      <c r="M4429" s="112"/>
      <c r="N4429" s="34"/>
      <c r="O4429" s="127"/>
      <c r="P4429" s="75"/>
      <c r="Q4429" s="135"/>
      <c r="R4429" s="130"/>
      <c r="S4429" s="34"/>
      <c r="T4429" s="53">
        <v>2</v>
      </c>
      <c r="U4429" s="54">
        <v>12</v>
      </c>
      <c r="V4429" s="55">
        <v>522</v>
      </c>
      <c r="W4429" s="48">
        <f t="shared" si="2351"/>
        <v>1559</v>
      </c>
      <c r="X4429" s="32">
        <v>46428</v>
      </c>
      <c r="Y4429" s="31">
        <f t="shared" si="2352"/>
        <v>1.1243215301111399E-2</v>
      </c>
      <c r="Z4429" s="30">
        <f t="shared" si="2353"/>
        <v>2.5846471956577927E-4</v>
      </c>
      <c r="AA4429" s="10">
        <f t="shared" si="2360"/>
        <v>43.5</v>
      </c>
      <c r="AB4429" s="9" t="str">
        <f t="shared" si="2359"/>
        <v>U E</v>
      </c>
      <c r="AC4429" s="28">
        <f t="shared" si="2354"/>
        <v>1.1243215301111399E-2</v>
      </c>
      <c r="AD4429" s="29">
        <f t="shared" si="2355"/>
        <v>2.5846471956577927E-4</v>
      </c>
      <c r="AE4429" s="15">
        <f t="shared" si="2361"/>
        <v>43.5</v>
      </c>
      <c r="AF4429" s="27">
        <f t="shared" si="2349"/>
        <v>403.11208753338508</v>
      </c>
      <c r="AG4429" s="7">
        <f t="shared" si="2349"/>
        <v>2.8335917980529</v>
      </c>
      <c r="AH4429" s="17">
        <f t="shared" si="2362"/>
        <v>142.26187689080101</v>
      </c>
      <c r="AI4429" s="26">
        <f t="shared" si="2350"/>
        <v>162.82482553631436</v>
      </c>
      <c r="AJ4429" s="22">
        <f t="shared" si="2350"/>
        <v>2.3001852330490218</v>
      </c>
      <c r="AK4429" s="25">
        <f t="shared" si="2363"/>
        <v>70.787701441105739</v>
      </c>
      <c r="AL4429" s="59">
        <f t="shared" si="2357"/>
        <v>39405</v>
      </c>
      <c r="AM4429" s="57"/>
    </row>
    <row r="4430" spans="1:39" s="3" customFormat="1" ht="11.25" x14ac:dyDescent="0.2">
      <c r="A4430" s="2" t="s">
        <v>5</v>
      </c>
      <c r="B4430" s="2" t="str">
        <f t="shared" si="2358"/>
        <v>CACY2007</v>
      </c>
      <c r="C4430" s="2" t="s">
        <v>22</v>
      </c>
      <c r="D4430" s="4">
        <v>39404</v>
      </c>
      <c r="E4430" s="68"/>
      <c r="F4430" s="65"/>
      <c r="G4430" s="70"/>
      <c r="H4430" s="74"/>
      <c r="I4430" s="34"/>
      <c r="J4430" s="112"/>
      <c r="K4430" s="54">
        <f t="shared" si="2364"/>
        <v>0</v>
      </c>
      <c r="L4430" s="34"/>
      <c r="M4430" s="112"/>
      <c r="N4430" s="34"/>
      <c r="O4430" s="127"/>
      <c r="P4430" s="75"/>
      <c r="Q4430" s="135"/>
      <c r="R4430" s="130"/>
      <c r="S4430" s="34"/>
      <c r="T4430" s="53">
        <v>6</v>
      </c>
      <c r="U4430" s="54">
        <v>254</v>
      </c>
      <c r="V4430" s="55">
        <v>35264</v>
      </c>
      <c r="W4430" s="48">
        <f t="shared" si="2351"/>
        <v>1557</v>
      </c>
      <c r="X4430" s="32">
        <v>46428</v>
      </c>
      <c r="Y4430" s="31">
        <f t="shared" si="2352"/>
        <v>0.75954165589730338</v>
      </c>
      <c r="Z4430" s="30">
        <f t="shared" si="2353"/>
        <v>5.4708365641423281E-3</v>
      </c>
      <c r="AA4430" s="10">
        <f t="shared" si="2360"/>
        <v>138.83464566929135</v>
      </c>
      <c r="AB4430" s="9" t="str">
        <f t="shared" si="2359"/>
        <v>U E</v>
      </c>
      <c r="AC4430" s="28">
        <f t="shared" si="2354"/>
        <v>0.75954165589730338</v>
      </c>
      <c r="AD4430" s="29">
        <f t="shared" si="2355"/>
        <v>5.4708365641423281E-3</v>
      </c>
      <c r="AE4430" s="15">
        <f t="shared" si="2361"/>
        <v>138.83464566929135</v>
      </c>
      <c r="AF4430" s="27">
        <f t="shared" si="2349"/>
        <v>403.10084431808394</v>
      </c>
      <c r="AG4430" s="7">
        <f t="shared" si="2349"/>
        <v>2.8333333333333344</v>
      </c>
      <c r="AH4430" s="17">
        <f t="shared" si="2362"/>
        <v>142.27088622991192</v>
      </c>
      <c r="AI4430" s="26">
        <f t="shared" si="2350"/>
        <v>162.81358232101326</v>
      </c>
      <c r="AJ4430" s="22">
        <f t="shared" si="2350"/>
        <v>2.2999267683294562</v>
      </c>
      <c r="AK4430" s="25">
        <f t="shared" si="2363"/>
        <v>70.790768020528034</v>
      </c>
      <c r="AL4430" s="59">
        <f t="shared" si="2357"/>
        <v>39404</v>
      </c>
      <c r="AM4430" s="57"/>
    </row>
    <row r="4431" spans="1:39" s="3" customFormat="1" ht="11.25" x14ac:dyDescent="0.2">
      <c r="A4431" s="2" t="s">
        <v>5</v>
      </c>
      <c r="B4431" s="2" t="str">
        <f t="shared" si="2358"/>
        <v>CACY2007</v>
      </c>
      <c r="C4431" s="2" t="s">
        <v>22</v>
      </c>
      <c r="D4431" s="4">
        <v>39403</v>
      </c>
      <c r="E4431" s="68"/>
      <c r="F4431" s="65"/>
      <c r="G4431" s="70"/>
      <c r="H4431" s="74"/>
      <c r="I4431" s="34"/>
      <c r="J4431" s="112"/>
      <c r="K4431" s="54">
        <f t="shared" si="2364"/>
        <v>0</v>
      </c>
      <c r="L4431" s="34"/>
      <c r="M4431" s="112"/>
      <c r="N4431" s="34"/>
      <c r="O4431" s="127"/>
      <c r="P4431" s="75"/>
      <c r="Q4431" s="135"/>
      <c r="R4431" s="130"/>
      <c r="S4431" s="34"/>
      <c r="T4431" s="53">
        <v>3</v>
      </c>
      <c r="U4431" s="54">
        <v>3</v>
      </c>
      <c r="V4431" s="55">
        <v>524</v>
      </c>
      <c r="W4431" s="48">
        <f t="shared" si="2351"/>
        <v>1551</v>
      </c>
      <c r="X4431" s="32">
        <v>46428</v>
      </c>
      <c r="Y4431" s="31">
        <f t="shared" si="2352"/>
        <v>1.1286292754372361E-2</v>
      </c>
      <c r="Z4431" s="30">
        <f t="shared" si="2353"/>
        <v>6.4616179891444818E-5</v>
      </c>
      <c r="AA4431" s="10">
        <f t="shared" si="2360"/>
        <v>174.66666666666666</v>
      </c>
      <c r="AB4431" s="9" t="str">
        <f t="shared" si="2359"/>
        <v>U E</v>
      </c>
      <c r="AC4431" s="28">
        <f t="shared" si="2354"/>
        <v>1.1286292754372361E-2</v>
      </c>
      <c r="AD4431" s="29">
        <f t="shared" si="2355"/>
        <v>6.4616179891444818E-5</v>
      </c>
      <c r="AE4431" s="15">
        <f t="shared" si="2361"/>
        <v>174.66666666666666</v>
      </c>
      <c r="AF4431" s="27">
        <f t="shared" si="2349"/>
        <v>402.34130266218665</v>
      </c>
      <c r="AG4431" s="7">
        <f t="shared" si="2349"/>
        <v>2.8278624967691921</v>
      </c>
      <c r="AH4431" s="17">
        <f t="shared" si="2362"/>
        <v>142.27753404624801</v>
      </c>
      <c r="AI4431" s="26">
        <f t="shared" si="2350"/>
        <v>162.05404066511596</v>
      </c>
      <c r="AJ4431" s="22">
        <f t="shared" si="2350"/>
        <v>2.2944559317653139</v>
      </c>
      <c r="AK4431" s="25">
        <f t="shared" si="2363"/>
        <v>70.628526101364017</v>
      </c>
      <c r="AL4431" s="59">
        <f t="shared" si="2357"/>
        <v>39403</v>
      </c>
      <c r="AM4431" s="57"/>
    </row>
    <row r="4432" spans="1:39" s="3" customFormat="1" ht="11.25" x14ac:dyDescent="0.2">
      <c r="A4432" s="2" t="s">
        <v>5</v>
      </c>
      <c r="B4432" s="2" t="str">
        <f t="shared" si="2358"/>
        <v>CACY2007</v>
      </c>
      <c r="C4432" s="2" t="s">
        <v>22</v>
      </c>
      <c r="D4432" s="4">
        <v>39402</v>
      </c>
      <c r="E4432" s="68"/>
      <c r="F4432" s="65"/>
      <c r="G4432" s="70"/>
      <c r="H4432" s="74"/>
      <c r="I4432" s="34"/>
      <c r="J4432" s="112"/>
      <c r="K4432" s="54">
        <f t="shared" si="2364"/>
        <v>0</v>
      </c>
      <c r="L4432" s="34"/>
      <c r="M4432" s="112"/>
      <c r="N4432" s="34"/>
      <c r="O4432" s="127"/>
      <c r="P4432" s="75"/>
      <c r="Q4432" s="135"/>
      <c r="R4432" s="130"/>
      <c r="S4432" s="34"/>
      <c r="T4432" s="53">
        <v>3</v>
      </c>
      <c r="U4432" s="54">
        <v>3</v>
      </c>
      <c r="V4432" s="55">
        <v>382</v>
      </c>
      <c r="W4432" s="48">
        <f t="shared" si="2351"/>
        <v>1548</v>
      </c>
      <c r="X4432" s="32">
        <v>46428</v>
      </c>
      <c r="Y4432" s="31">
        <f t="shared" si="2352"/>
        <v>8.2277935728439743E-3</v>
      </c>
      <c r="Z4432" s="30">
        <f t="shared" si="2353"/>
        <v>6.4616179891444818E-5</v>
      </c>
      <c r="AA4432" s="10">
        <f t="shared" si="2360"/>
        <v>127.33333333333334</v>
      </c>
      <c r="AB4432" s="9" t="str">
        <f t="shared" si="2359"/>
        <v>U E</v>
      </c>
      <c r="AC4432" s="28">
        <f t="shared" si="2354"/>
        <v>8.2277935728439743E-3</v>
      </c>
      <c r="AD4432" s="29">
        <f t="shared" si="2355"/>
        <v>6.4616179891444818E-5</v>
      </c>
      <c r="AE4432" s="15">
        <f t="shared" si="2361"/>
        <v>127.33333333333334</v>
      </c>
      <c r="AF4432" s="27">
        <f t="shared" si="2349"/>
        <v>402.33001636943226</v>
      </c>
      <c r="AG4432" s="7">
        <f t="shared" si="2349"/>
        <v>2.8277978805893005</v>
      </c>
      <c r="AH4432" s="17">
        <f t="shared" si="2362"/>
        <v>142.27679394313304</v>
      </c>
      <c r="AI4432" s="26">
        <f t="shared" si="2350"/>
        <v>162.0427543723616</v>
      </c>
      <c r="AJ4432" s="22">
        <f t="shared" si="2350"/>
        <v>2.2943913155854223</v>
      </c>
      <c r="AK4432" s="25">
        <f t="shared" si="2363"/>
        <v>70.625596109796902</v>
      </c>
      <c r="AL4432" s="59">
        <f t="shared" si="2357"/>
        <v>39402</v>
      </c>
      <c r="AM4432" s="57"/>
    </row>
    <row r="4433" spans="1:39" s="3" customFormat="1" ht="11.25" x14ac:dyDescent="0.2">
      <c r="A4433" s="2" t="s">
        <v>5</v>
      </c>
      <c r="B4433" s="2" t="str">
        <f t="shared" si="2358"/>
        <v>CACY2007</v>
      </c>
      <c r="C4433" s="2" t="s">
        <v>22</v>
      </c>
      <c r="D4433" s="4">
        <v>39401</v>
      </c>
      <c r="E4433" s="68"/>
      <c r="F4433" s="65"/>
      <c r="G4433" s="70"/>
      <c r="H4433" s="74"/>
      <c r="I4433" s="34"/>
      <c r="J4433" s="112"/>
      <c r="K4433" s="54">
        <f t="shared" si="2364"/>
        <v>0</v>
      </c>
      <c r="L4433" s="34"/>
      <c r="M4433" s="112"/>
      <c r="N4433" s="34"/>
      <c r="O4433" s="127"/>
      <c r="P4433" s="75"/>
      <c r="Q4433" s="135"/>
      <c r="R4433" s="130"/>
      <c r="S4433" s="34"/>
      <c r="T4433" s="53">
        <v>2</v>
      </c>
      <c r="U4433" s="54">
        <v>2</v>
      </c>
      <c r="V4433" s="55">
        <v>192</v>
      </c>
      <c r="W4433" s="48">
        <f t="shared" si="2351"/>
        <v>1545</v>
      </c>
      <c r="X4433" s="32">
        <v>46428</v>
      </c>
      <c r="Y4433" s="31">
        <f t="shared" si="2352"/>
        <v>4.1354355130524684E-3</v>
      </c>
      <c r="Z4433" s="30">
        <f t="shared" si="2353"/>
        <v>4.3077453260963214E-5</v>
      </c>
      <c r="AA4433" s="10">
        <f t="shared" si="2360"/>
        <v>96</v>
      </c>
      <c r="AB4433" s="9" t="str">
        <f t="shared" si="2359"/>
        <v>U E</v>
      </c>
      <c r="AC4433" s="28">
        <f t="shared" si="2354"/>
        <v>4.1354355130524684E-3</v>
      </c>
      <c r="AD4433" s="29">
        <f t="shared" si="2355"/>
        <v>4.3077453260963214E-5</v>
      </c>
      <c r="AE4433" s="15">
        <f t="shared" si="2361"/>
        <v>96</v>
      </c>
      <c r="AF4433" s="27">
        <f t="shared" si="2349"/>
        <v>402.32178857585939</v>
      </c>
      <c r="AG4433" s="7">
        <f t="shared" si="2349"/>
        <v>2.8277332644094089</v>
      </c>
      <c r="AH4433" s="17">
        <f t="shared" si="2362"/>
        <v>142.27713541428633</v>
      </c>
      <c r="AI4433" s="26">
        <f t="shared" si="2350"/>
        <v>162.03452657878876</v>
      </c>
      <c r="AJ4433" s="22">
        <f t="shared" si="2350"/>
        <v>2.2943266994055307</v>
      </c>
      <c r="AK4433" s="25">
        <f t="shared" si="2363"/>
        <v>70.623999023666755</v>
      </c>
      <c r="AL4433" s="59">
        <f t="shared" si="2357"/>
        <v>39401</v>
      </c>
      <c r="AM4433" s="57"/>
    </row>
    <row r="4434" spans="1:39" s="3" customFormat="1" ht="11.25" x14ac:dyDescent="0.2">
      <c r="A4434" s="2" t="s">
        <v>5</v>
      </c>
      <c r="B4434" s="2" t="str">
        <f t="shared" si="2358"/>
        <v>CACY2007</v>
      </c>
      <c r="C4434" s="2" t="s">
        <v>22</v>
      </c>
      <c r="D4434" s="4">
        <v>39400</v>
      </c>
      <c r="E4434" s="68"/>
      <c r="F4434" s="65"/>
      <c r="G4434" s="70"/>
      <c r="H4434" s="74"/>
      <c r="I4434" s="34"/>
      <c r="J4434" s="112"/>
      <c r="K4434" s="54">
        <f t="shared" si="2364"/>
        <v>0</v>
      </c>
      <c r="L4434" s="34"/>
      <c r="M4434" s="112"/>
      <c r="N4434" s="34"/>
      <c r="O4434" s="127"/>
      <c r="P4434" s="75"/>
      <c r="Q4434" s="135"/>
      <c r="R4434" s="130"/>
      <c r="S4434" s="34"/>
      <c r="T4434" s="53"/>
      <c r="U4434" s="54"/>
      <c r="V4434" s="55"/>
      <c r="W4434" s="48">
        <f t="shared" si="2351"/>
        <v>1543</v>
      </c>
      <c r="X4434" s="32">
        <v>46428</v>
      </c>
      <c r="Y4434" s="31">
        <f t="shared" si="2352"/>
        <v>0</v>
      </c>
      <c r="Z4434" s="30">
        <f t="shared" si="2353"/>
        <v>0</v>
      </c>
      <c r="AA4434" s="10">
        <f t="shared" si="2360"/>
        <v>0</v>
      </c>
      <c r="AB4434" s="9" t="str">
        <f t="shared" si="2359"/>
        <v>U E</v>
      </c>
      <c r="AC4434" s="28">
        <f t="shared" si="2354"/>
        <v>0</v>
      </c>
      <c r="AD4434" s="29">
        <f t="shared" si="2355"/>
        <v>0</v>
      </c>
      <c r="AE4434" s="15">
        <f t="shared" si="2361"/>
        <v>0</v>
      </c>
      <c r="AF4434" s="27">
        <f t="shared" si="2349"/>
        <v>402.31765314034635</v>
      </c>
      <c r="AG4434" s="7">
        <f t="shared" si="2349"/>
        <v>2.8276901869561479</v>
      </c>
      <c r="AH4434" s="17">
        <f t="shared" si="2362"/>
        <v>142.27784040705643</v>
      </c>
      <c r="AI4434" s="26">
        <f t="shared" si="2350"/>
        <v>162.03039114327569</v>
      </c>
      <c r="AJ4434" s="22">
        <f t="shared" si="2350"/>
        <v>2.2942836219522698</v>
      </c>
      <c r="AK4434" s="25">
        <f t="shared" si="2363"/>
        <v>70.623522564049651</v>
      </c>
      <c r="AL4434" s="59">
        <f t="shared" si="2357"/>
        <v>39400</v>
      </c>
      <c r="AM4434" s="57"/>
    </row>
    <row r="4435" spans="1:39" s="3" customFormat="1" ht="11.25" x14ac:dyDescent="0.2">
      <c r="A4435" s="2" t="s">
        <v>5</v>
      </c>
      <c r="B4435" s="2" t="str">
        <f t="shared" si="2358"/>
        <v>CACY2007</v>
      </c>
      <c r="C4435" s="2" t="s">
        <v>22</v>
      </c>
      <c r="D4435" s="4">
        <v>39399</v>
      </c>
      <c r="E4435" s="68"/>
      <c r="F4435" s="65"/>
      <c r="G4435" s="70"/>
      <c r="H4435" s="74"/>
      <c r="I4435" s="34"/>
      <c r="J4435" s="112"/>
      <c r="K4435" s="54">
        <f t="shared" si="2364"/>
        <v>0</v>
      </c>
      <c r="L4435" s="34"/>
      <c r="M4435" s="112"/>
      <c r="N4435" s="34"/>
      <c r="O4435" s="127"/>
      <c r="P4435" s="75"/>
      <c r="Q4435" s="135"/>
      <c r="R4435" s="130"/>
      <c r="S4435" s="34"/>
      <c r="T4435" s="53">
        <v>2</v>
      </c>
      <c r="U4435" s="54">
        <v>2</v>
      </c>
      <c r="V4435" s="55">
        <v>270</v>
      </c>
      <c r="W4435" s="48">
        <f t="shared" si="2351"/>
        <v>1543</v>
      </c>
      <c r="X4435" s="32">
        <v>46428</v>
      </c>
      <c r="Y4435" s="31">
        <f t="shared" si="2352"/>
        <v>5.8154561902300332E-3</v>
      </c>
      <c r="Z4435" s="30">
        <f t="shared" si="2353"/>
        <v>4.3077453260963214E-5</v>
      </c>
      <c r="AA4435" s="10">
        <f t="shared" si="2360"/>
        <v>134.99999999999997</v>
      </c>
      <c r="AB4435" s="9" t="str">
        <f t="shared" si="2359"/>
        <v>U E</v>
      </c>
      <c r="AC4435" s="28">
        <f t="shared" si="2354"/>
        <v>5.8154561902300332E-3</v>
      </c>
      <c r="AD4435" s="29">
        <f t="shared" si="2355"/>
        <v>4.3077453260963214E-5</v>
      </c>
      <c r="AE4435" s="15">
        <f t="shared" si="2361"/>
        <v>134.99999999999997</v>
      </c>
      <c r="AF4435" s="27">
        <f t="shared" si="2349"/>
        <v>402.31765314034635</v>
      </c>
      <c r="AG4435" s="7">
        <f t="shared" si="2349"/>
        <v>2.8276901869561479</v>
      </c>
      <c r="AH4435" s="17">
        <f t="shared" si="2362"/>
        <v>142.27784040705643</v>
      </c>
      <c r="AI4435" s="26">
        <f t="shared" si="2350"/>
        <v>162.03039114327569</v>
      </c>
      <c r="AJ4435" s="22">
        <f t="shared" si="2350"/>
        <v>2.2942836219522698</v>
      </c>
      <c r="AK4435" s="25">
        <f t="shared" si="2363"/>
        <v>70.623522564049651</v>
      </c>
      <c r="AL4435" s="59">
        <f t="shared" si="2357"/>
        <v>39399</v>
      </c>
      <c r="AM4435" s="57"/>
    </row>
    <row r="4436" spans="1:39" s="3" customFormat="1" ht="11.25" x14ac:dyDescent="0.2">
      <c r="A4436" s="2" t="s">
        <v>5</v>
      </c>
      <c r="B4436" s="2" t="str">
        <f t="shared" si="2358"/>
        <v>CACY2007</v>
      </c>
      <c r="C4436" s="2" t="s">
        <v>22</v>
      </c>
      <c r="D4436" s="4">
        <v>39398</v>
      </c>
      <c r="E4436" s="68"/>
      <c r="F4436" s="65"/>
      <c r="G4436" s="70"/>
      <c r="H4436" s="74"/>
      <c r="I4436" s="34"/>
      <c r="J4436" s="112"/>
      <c r="K4436" s="54">
        <f t="shared" si="2364"/>
        <v>0</v>
      </c>
      <c r="L4436" s="34"/>
      <c r="M4436" s="112"/>
      <c r="N4436" s="34"/>
      <c r="O4436" s="127"/>
      <c r="P4436" s="75"/>
      <c r="Q4436" s="135"/>
      <c r="R4436" s="130"/>
      <c r="S4436" s="34"/>
      <c r="T4436" s="53">
        <v>2</v>
      </c>
      <c r="U4436" s="54">
        <v>8</v>
      </c>
      <c r="V4436" s="55">
        <v>737</v>
      </c>
      <c r="W4436" s="48">
        <f t="shared" si="2351"/>
        <v>1541</v>
      </c>
      <c r="X4436" s="32">
        <v>46428</v>
      </c>
      <c r="Y4436" s="31">
        <f t="shared" si="2352"/>
        <v>1.5874041526664943E-2</v>
      </c>
      <c r="Z4436" s="30">
        <f t="shared" si="2353"/>
        <v>1.7230981304385286E-4</v>
      </c>
      <c r="AA4436" s="10">
        <f t="shared" si="2360"/>
        <v>92.124999999999986</v>
      </c>
      <c r="AB4436" s="9" t="str">
        <f t="shared" si="2359"/>
        <v>U E</v>
      </c>
      <c r="AC4436" s="28">
        <f t="shared" si="2354"/>
        <v>1.5874041526664943E-2</v>
      </c>
      <c r="AD4436" s="29">
        <f t="shared" si="2355"/>
        <v>1.7230981304385286E-4</v>
      </c>
      <c r="AE4436" s="15">
        <f t="shared" si="2361"/>
        <v>92.124999999999986</v>
      </c>
      <c r="AF4436" s="27">
        <f t="shared" si="2349"/>
        <v>402.3118376841561</v>
      </c>
      <c r="AG4436" s="7">
        <f t="shared" si="2349"/>
        <v>2.827647109502887</v>
      </c>
      <c r="AH4436" s="17">
        <f t="shared" si="2362"/>
        <v>142.27795128044968</v>
      </c>
      <c r="AI4436" s="26">
        <f t="shared" si="2350"/>
        <v>162.02457568708547</v>
      </c>
      <c r="AJ4436" s="22">
        <f t="shared" si="2350"/>
        <v>2.2942405444990088</v>
      </c>
      <c r="AK4436" s="25">
        <f t="shared" si="2363"/>
        <v>70.6223138090634</v>
      </c>
      <c r="AL4436" s="59">
        <f t="shared" si="2357"/>
        <v>39398</v>
      </c>
      <c r="AM4436" s="57"/>
    </row>
    <row r="4437" spans="1:39" s="3" customFormat="1" ht="11.25" x14ac:dyDescent="0.2">
      <c r="A4437" s="2" t="s">
        <v>5</v>
      </c>
      <c r="B4437" s="2" t="str">
        <f t="shared" si="2358"/>
        <v>CACY2007</v>
      </c>
      <c r="C4437" s="2" t="s">
        <v>22</v>
      </c>
      <c r="D4437" s="4">
        <v>39397</v>
      </c>
      <c r="E4437" s="68"/>
      <c r="F4437" s="65"/>
      <c r="G4437" s="70"/>
      <c r="H4437" s="74"/>
      <c r="I4437" s="34"/>
      <c r="J4437" s="112"/>
      <c r="K4437" s="54">
        <f t="shared" si="2364"/>
        <v>0</v>
      </c>
      <c r="L4437" s="34"/>
      <c r="M4437" s="112"/>
      <c r="N4437" s="34"/>
      <c r="O4437" s="127"/>
      <c r="P4437" s="75"/>
      <c r="Q4437" s="135"/>
      <c r="R4437" s="130"/>
      <c r="S4437" s="34"/>
      <c r="T4437" s="53">
        <v>1</v>
      </c>
      <c r="U4437" s="54">
        <v>3</v>
      </c>
      <c r="V4437" s="55">
        <v>257</v>
      </c>
      <c r="W4437" s="48">
        <f t="shared" si="2351"/>
        <v>1539</v>
      </c>
      <c r="X4437" s="32">
        <v>46428</v>
      </c>
      <c r="Y4437" s="31">
        <f t="shared" si="2352"/>
        <v>5.5354527440337727E-3</v>
      </c>
      <c r="Z4437" s="30">
        <f t="shared" si="2353"/>
        <v>6.4616179891444818E-5</v>
      </c>
      <c r="AA4437" s="10">
        <f t="shared" si="2360"/>
        <v>85.666666666666671</v>
      </c>
      <c r="AB4437" s="9" t="str">
        <f t="shared" si="2359"/>
        <v>U E</v>
      </c>
      <c r="AC4437" s="28">
        <f t="shared" si="2354"/>
        <v>5.5354527440337727E-3</v>
      </c>
      <c r="AD4437" s="29">
        <f t="shared" si="2355"/>
        <v>6.4616179891444818E-5</v>
      </c>
      <c r="AE4437" s="15">
        <f t="shared" si="2361"/>
        <v>85.666666666666671</v>
      </c>
      <c r="AF4437" s="27">
        <f t="shared" si="2349"/>
        <v>402.29596364262943</v>
      </c>
      <c r="AG4437" s="7">
        <f t="shared" si="2349"/>
        <v>2.8274747996898433</v>
      </c>
      <c r="AH4437" s="17">
        <f t="shared" si="2362"/>
        <v>142.28100766336055</v>
      </c>
      <c r="AI4437" s="26">
        <f t="shared" si="2350"/>
        <v>162.0087016455588</v>
      </c>
      <c r="AJ4437" s="22">
        <f t="shared" si="2350"/>
        <v>2.2940682346859651</v>
      </c>
      <c r="AK4437" s="25">
        <f t="shared" si="2363"/>
        <v>70.620698720295977</v>
      </c>
      <c r="AL4437" s="59">
        <f t="shared" si="2357"/>
        <v>39397</v>
      </c>
      <c r="AM4437" s="57"/>
    </row>
    <row r="4438" spans="1:39" s="3" customFormat="1" ht="11.25" x14ac:dyDescent="0.2">
      <c r="A4438" s="2" t="s">
        <v>5</v>
      </c>
      <c r="B4438" s="2" t="str">
        <f t="shared" si="2358"/>
        <v>CACY2007</v>
      </c>
      <c r="C4438" s="2" t="s">
        <v>22</v>
      </c>
      <c r="D4438" s="4">
        <v>39396</v>
      </c>
      <c r="E4438" s="68"/>
      <c r="F4438" s="65"/>
      <c r="G4438" s="70"/>
      <c r="H4438" s="74"/>
      <c r="I4438" s="34"/>
      <c r="J4438" s="112"/>
      <c r="K4438" s="54">
        <f t="shared" si="2364"/>
        <v>0</v>
      </c>
      <c r="L4438" s="34"/>
      <c r="M4438" s="112"/>
      <c r="N4438" s="34"/>
      <c r="O4438" s="127"/>
      <c r="P4438" s="75"/>
      <c r="Q4438" s="135"/>
      <c r="R4438" s="130"/>
      <c r="S4438" s="34"/>
      <c r="T4438" s="53"/>
      <c r="U4438" s="54"/>
      <c r="V4438" s="55"/>
      <c r="W4438" s="48">
        <f t="shared" si="2351"/>
        <v>1538</v>
      </c>
      <c r="X4438" s="32">
        <v>46428</v>
      </c>
      <c r="Y4438" s="31">
        <f t="shared" si="2352"/>
        <v>0</v>
      </c>
      <c r="Z4438" s="30">
        <f t="shared" si="2353"/>
        <v>0</v>
      </c>
      <c r="AA4438" s="10">
        <f t="shared" si="2360"/>
        <v>0</v>
      </c>
      <c r="AB4438" s="9" t="str">
        <f t="shared" si="2359"/>
        <v>U E</v>
      </c>
      <c r="AC4438" s="28">
        <f t="shared" si="2354"/>
        <v>0</v>
      </c>
      <c r="AD4438" s="29">
        <f t="shared" si="2355"/>
        <v>0</v>
      </c>
      <c r="AE4438" s="15">
        <f t="shared" si="2361"/>
        <v>0</v>
      </c>
      <c r="AF4438" s="27">
        <f t="shared" si="2349"/>
        <v>402.2904281898854</v>
      </c>
      <c r="AG4438" s="7">
        <f t="shared" si="2349"/>
        <v>2.8274101835099517</v>
      </c>
      <c r="AH4438" s="17">
        <f t="shared" si="2362"/>
        <v>142.28230149842688</v>
      </c>
      <c r="AI4438" s="26">
        <f t="shared" si="2350"/>
        <v>162.00316619281477</v>
      </c>
      <c r="AJ4438" s="22">
        <f t="shared" si="2350"/>
        <v>2.2940036185060735</v>
      </c>
      <c r="AK4438" s="25">
        <f t="shared" si="2363"/>
        <v>70.620274914089407</v>
      </c>
      <c r="AL4438" s="59">
        <f t="shared" si="2357"/>
        <v>39396</v>
      </c>
      <c r="AM4438" s="57"/>
    </row>
    <row r="4439" spans="1:39" s="3" customFormat="1" ht="11.25" x14ac:dyDescent="0.2">
      <c r="A4439" s="2" t="s">
        <v>5</v>
      </c>
      <c r="B4439" s="2" t="str">
        <f t="shared" si="2358"/>
        <v>CACY2007</v>
      </c>
      <c r="C4439" s="2" t="s">
        <v>22</v>
      </c>
      <c r="D4439" s="4">
        <v>39395</v>
      </c>
      <c r="E4439" s="68"/>
      <c r="F4439" s="65"/>
      <c r="G4439" s="70"/>
      <c r="H4439" s="74"/>
      <c r="I4439" s="34"/>
      <c r="J4439" s="112"/>
      <c r="K4439" s="54">
        <f t="shared" si="2364"/>
        <v>0</v>
      </c>
      <c r="L4439" s="34"/>
      <c r="M4439" s="112"/>
      <c r="N4439" s="34"/>
      <c r="O4439" s="127"/>
      <c r="P4439" s="75"/>
      <c r="Q4439" s="135"/>
      <c r="R4439" s="130"/>
      <c r="S4439" s="34"/>
      <c r="T4439" s="53">
        <v>4</v>
      </c>
      <c r="U4439" s="54">
        <v>28</v>
      </c>
      <c r="V4439" s="55">
        <v>2208</v>
      </c>
      <c r="W4439" s="48">
        <f t="shared" si="2351"/>
        <v>1538</v>
      </c>
      <c r="X4439" s="32">
        <v>46428</v>
      </c>
      <c r="Y4439" s="31">
        <f t="shared" si="2352"/>
        <v>4.7557508400103386E-2</v>
      </c>
      <c r="Z4439" s="30">
        <f t="shared" si="2353"/>
        <v>6.0308434565348493E-4</v>
      </c>
      <c r="AA4439" s="10">
        <f t="shared" si="2360"/>
        <v>78.857142857142861</v>
      </c>
      <c r="AB4439" s="9" t="str">
        <f t="shared" si="2359"/>
        <v>U E</v>
      </c>
      <c r="AC4439" s="28">
        <f t="shared" si="2354"/>
        <v>4.7557508400103386E-2</v>
      </c>
      <c r="AD4439" s="29">
        <f t="shared" si="2355"/>
        <v>6.0308434565348493E-4</v>
      </c>
      <c r="AE4439" s="15">
        <f t="shared" si="2361"/>
        <v>78.857142857142861</v>
      </c>
      <c r="AF4439" s="27">
        <f t="shared" si="2349"/>
        <v>402.2904281898854</v>
      </c>
      <c r="AG4439" s="7">
        <f t="shared" si="2349"/>
        <v>2.8274101835099517</v>
      </c>
      <c r="AH4439" s="17">
        <f t="shared" si="2362"/>
        <v>142.28230149842688</v>
      </c>
      <c r="AI4439" s="26">
        <f t="shared" si="2350"/>
        <v>162.00316619281477</v>
      </c>
      <c r="AJ4439" s="22">
        <f t="shared" si="2350"/>
        <v>2.2940036185060735</v>
      </c>
      <c r="AK4439" s="25">
        <f t="shared" si="2363"/>
        <v>70.620274914089407</v>
      </c>
      <c r="AL4439" s="59">
        <f t="shared" si="2357"/>
        <v>39395</v>
      </c>
      <c r="AM4439" s="57"/>
    </row>
    <row r="4440" spans="1:39" s="3" customFormat="1" ht="11.25" x14ac:dyDescent="0.2">
      <c r="A4440" s="2" t="s">
        <v>5</v>
      </c>
      <c r="B4440" s="2" t="str">
        <f t="shared" si="2358"/>
        <v>CACY2007</v>
      </c>
      <c r="C4440" s="2" t="s">
        <v>22</v>
      </c>
      <c r="D4440" s="4">
        <v>39394</v>
      </c>
      <c r="E4440" s="68"/>
      <c r="F4440" s="65"/>
      <c r="G4440" s="70"/>
      <c r="H4440" s="74"/>
      <c r="I4440" s="34"/>
      <c r="J4440" s="112"/>
      <c r="K4440" s="54">
        <f t="shared" si="2364"/>
        <v>0</v>
      </c>
      <c r="L4440" s="34"/>
      <c r="M4440" s="112"/>
      <c r="N4440" s="34"/>
      <c r="O4440" s="127"/>
      <c r="P4440" s="75"/>
      <c r="Q4440" s="135"/>
      <c r="R4440" s="130"/>
      <c r="S4440" s="34"/>
      <c r="T4440" s="53"/>
      <c r="U4440" s="54"/>
      <c r="V4440" s="55"/>
      <c r="W4440" s="48">
        <f t="shared" si="2351"/>
        <v>1534</v>
      </c>
      <c r="X4440" s="32">
        <v>46428</v>
      </c>
      <c r="Y4440" s="31">
        <f t="shared" si="2352"/>
        <v>0</v>
      </c>
      <c r="Z4440" s="30">
        <f t="shared" si="2353"/>
        <v>0</v>
      </c>
      <c r="AA4440" s="10">
        <f t="shared" si="2360"/>
        <v>0</v>
      </c>
      <c r="AB4440" s="9" t="str">
        <f t="shared" si="2359"/>
        <v>U E</v>
      </c>
      <c r="AC4440" s="28">
        <f t="shared" si="2354"/>
        <v>0</v>
      </c>
      <c r="AD4440" s="29">
        <f t="shared" si="2355"/>
        <v>0</v>
      </c>
      <c r="AE4440" s="15">
        <f t="shared" si="2361"/>
        <v>0</v>
      </c>
      <c r="AF4440" s="27">
        <f t="shared" si="2349"/>
        <v>402.24287068148533</v>
      </c>
      <c r="AG4440" s="7">
        <f t="shared" si="2349"/>
        <v>2.8268070991642982</v>
      </c>
      <c r="AH4440" s="17">
        <f t="shared" si="2362"/>
        <v>142.29583292061287</v>
      </c>
      <c r="AI4440" s="26">
        <f t="shared" si="2350"/>
        <v>161.95560868441467</v>
      </c>
      <c r="AJ4440" s="22">
        <f t="shared" si="2350"/>
        <v>2.29340053416042</v>
      </c>
      <c r="AK4440" s="25">
        <f t="shared" si="2363"/>
        <v>70.618108905125993</v>
      </c>
      <c r="AL4440" s="59">
        <f t="shared" si="2357"/>
        <v>39394</v>
      </c>
      <c r="AM4440" s="57"/>
    </row>
    <row r="4441" spans="1:39" s="3" customFormat="1" ht="11.25" x14ac:dyDescent="0.2">
      <c r="A4441" s="2" t="s">
        <v>5</v>
      </c>
      <c r="B4441" s="2" t="str">
        <f t="shared" si="2358"/>
        <v>CACY2007</v>
      </c>
      <c r="C4441" s="2" t="s">
        <v>22</v>
      </c>
      <c r="D4441" s="4">
        <v>39393</v>
      </c>
      <c r="E4441" s="68"/>
      <c r="F4441" s="65"/>
      <c r="G4441" s="70"/>
      <c r="H4441" s="74"/>
      <c r="I4441" s="34"/>
      <c r="J4441" s="112"/>
      <c r="K4441" s="54">
        <f t="shared" si="2364"/>
        <v>0</v>
      </c>
      <c r="L4441" s="34"/>
      <c r="M4441" s="112"/>
      <c r="N4441" s="34"/>
      <c r="O4441" s="127"/>
      <c r="P4441" s="75"/>
      <c r="Q4441" s="135"/>
      <c r="R4441" s="130"/>
      <c r="S4441" s="34"/>
      <c r="T4441" s="53">
        <v>2</v>
      </c>
      <c r="U4441" s="54">
        <v>2</v>
      </c>
      <c r="V4441" s="55">
        <v>237</v>
      </c>
      <c r="W4441" s="48">
        <f t="shared" si="2351"/>
        <v>1534</v>
      </c>
      <c r="X4441" s="32">
        <v>46428</v>
      </c>
      <c r="Y4441" s="31">
        <f t="shared" si="2352"/>
        <v>5.1046782114241409E-3</v>
      </c>
      <c r="Z4441" s="30">
        <f t="shared" si="2353"/>
        <v>4.3077453260963214E-5</v>
      </c>
      <c r="AA4441" s="10">
        <f t="shared" si="2360"/>
        <v>118.5</v>
      </c>
      <c r="AB4441" s="9" t="str">
        <f t="shared" si="2359"/>
        <v>U E</v>
      </c>
      <c r="AC4441" s="28">
        <f t="shared" si="2354"/>
        <v>5.1046782114241409E-3</v>
      </c>
      <c r="AD4441" s="29">
        <f t="shared" si="2355"/>
        <v>4.3077453260963214E-5</v>
      </c>
      <c r="AE4441" s="15">
        <f t="shared" si="2361"/>
        <v>118.5</v>
      </c>
      <c r="AF4441" s="27">
        <f t="shared" si="2349"/>
        <v>402.24287068148533</v>
      </c>
      <c r="AG4441" s="7">
        <f t="shared" si="2349"/>
        <v>2.8268070991642982</v>
      </c>
      <c r="AH4441" s="17">
        <f t="shared" si="2362"/>
        <v>142.29583292061287</v>
      </c>
      <c r="AI4441" s="26">
        <f t="shared" si="2350"/>
        <v>161.95560868441467</v>
      </c>
      <c r="AJ4441" s="22">
        <f t="shared" si="2350"/>
        <v>2.29340053416042</v>
      </c>
      <c r="AK4441" s="25">
        <f t="shared" si="2363"/>
        <v>70.618108905125993</v>
      </c>
      <c r="AL4441" s="59">
        <f t="shared" si="2357"/>
        <v>39393</v>
      </c>
      <c r="AM4441" s="57"/>
    </row>
    <row r="4442" spans="1:39" s="3" customFormat="1" ht="11.25" x14ac:dyDescent="0.2">
      <c r="A4442" s="2" t="s">
        <v>5</v>
      </c>
      <c r="B4442" s="2" t="str">
        <f t="shared" si="2358"/>
        <v>CACY2007</v>
      </c>
      <c r="C4442" s="2" t="s">
        <v>22</v>
      </c>
      <c r="D4442" s="4">
        <v>39392</v>
      </c>
      <c r="E4442" s="68"/>
      <c r="F4442" s="65"/>
      <c r="G4442" s="70"/>
      <c r="H4442" s="74"/>
      <c r="I4442" s="34"/>
      <c r="J4442" s="112"/>
      <c r="K4442" s="54">
        <f t="shared" si="2364"/>
        <v>0</v>
      </c>
      <c r="L4442" s="34"/>
      <c r="M4442" s="112"/>
      <c r="N4442" s="34"/>
      <c r="O4442" s="127"/>
      <c r="P4442" s="75"/>
      <c r="Q4442" s="135"/>
      <c r="R4442" s="130"/>
      <c r="S4442" s="34"/>
      <c r="T4442" s="53">
        <v>1</v>
      </c>
      <c r="U4442" s="54">
        <v>2</v>
      </c>
      <c r="V4442" s="55">
        <v>89</v>
      </c>
      <c r="W4442" s="48">
        <f t="shared" si="2351"/>
        <v>1532</v>
      </c>
      <c r="X4442" s="32">
        <v>46428</v>
      </c>
      <c r="Y4442" s="31">
        <f t="shared" si="2352"/>
        <v>1.9169466701128629E-3</v>
      </c>
      <c r="Z4442" s="30">
        <f t="shared" si="2353"/>
        <v>4.3077453260963214E-5</v>
      </c>
      <c r="AA4442" s="10">
        <f t="shared" si="2360"/>
        <v>44.499999999999993</v>
      </c>
      <c r="AB4442" s="9" t="str">
        <f t="shared" si="2359"/>
        <v>U E</v>
      </c>
      <c r="AC4442" s="28">
        <f t="shared" si="2354"/>
        <v>1.9169466701128629E-3</v>
      </c>
      <c r="AD4442" s="29">
        <f t="shared" si="2355"/>
        <v>4.3077453260963214E-5</v>
      </c>
      <c r="AE4442" s="15">
        <f t="shared" si="2361"/>
        <v>44.499999999999993</v>
      </c>
      <c r="AF4442" s="27">
        <f t="shared" si="2349"/>
        <v>402.23776600327392</v>
      </c>
      <c r="AG4442" s="7">
        <f t="shared" si="2349"/>
        <v>2.8267640217110372</v>
      </c>
      <c r="AH4442" s="17">
        <f t="shared" si="2362"/>
        <v>142.29619554864712</v>
      </c>
      <c r="AI4442" s="26">
        <f t="shared" si="2350"/>
        <v>161.95050400620323</v>
      </c>
      <c r="AJ4442" s="22">
        <f t="shared" si="2350"/>
        <v>2.2933574567071591</v>
      </c>
      <c r="AK4442" s="25">
        <f t="shared" si="2363"/>
        <v>70.617209512002745</v>
      </c>
      <c r="AL4442" s="59">
        <f t="shared" si="2357"/>
        <v>39392</v>
      </c>
      <c r="AM4442" s="57"/>
    </row>
    <row r="4443" spans="1:39" s="3" customFormat="1" ht="11.25" x14ac:dyDescent="0.2">
      <c r="A4443" s="2" t="s">
        <v>5</v>
      </c>
      <c r="B4443" s="2" t="str">
        <f t="shared" si="2358"/>
        <v>CACY2007</v>
      </c>
      <c r="C4443" s="2" t="s">
        <v>22</v>
      </c>
      <c r="D4443" s="4">
        <v>39391</v>
      </c>
      <c r="E4443" s="68"/>
      <c r="F4443" s="65"/>
      <c r="G4443" s="70"/>
      <c r="H4443" s="74"/>
      <c r="I4443" s="34"/>
      <c r="J4443" s="112"/>
      <c r="K4443" s="54">
        <f t="shared" si="2364"/>
        <v>0</v>
      </c>
      <c r="L4443" s="34"/>
      <c r="M4443" s="112"/>
      <c r="N4443" s="34"/>
      <c r="O4443" s="127"/>
      <c r="P4443" s="75"/>
      <c r="Q4443" s="135"/>
      <c r="R4443" s="130"/>
      <c r="S4443" s="34"/>
      <c r="T4443" s="53">
        <v>2</v>
      </c>
      <c r="U4443" s="54">
        <v>2</v>
      </c>
      <c r="V4443" s="55">
        <v>165</v>
      </c>
      <c r="W4443" s="48">
        <f t="shared" si="2351"/>
        <v>1531</v>
      </c>
      <c r="X4443" s="32">
        <v>46428</v>
      </c>
      <c r="Y4443" s="31">
        <f t="shared" si="2352"/>
        <v>3.5538898940294648E-3</v>
      </c>
      <c r="Z4443" s="30">
        <f t="shared" si="2353"/>
        <v>4.3077453260963214E-5</v>
      </c>
      <c r="AA4443" s="10">
        <f t="shared" si="2360"/>
        <v>82.499999999999986</v>
      </c>
      <c r="AB4443" s="9" t="str">
        <f t="shared" si="2359"/>
        <v>U E</v>
      </c>
      <c r="AC4443" s="28">
        <f t="shared" si="2354"/>
        <v>3.5538898940294648E-3</v>
      </c>
      <c r="AD4443" s="29">
        <f t="shared" si="2355"/>
        <v>4.3077453260963214E-5</v>
      </c>
      <c r="AE4443" s="15">
        <f t="shared" si="2361"/>
        <v>82.499999999999986</v>
      </c>
      <c r="AF4443" s="27">
        <f t="shared" si="2349"/>
        <v>402.2358490566038</v>
      </c>
      <c r="AG4443" s="7">
        <f t="shared" si="2349"/>
        <v>2.8267209442577763</v>
      </c>
      <c r="AH4443" s="17">
        <f t="shared" si="2362"/>
        <v>142.29768590129456</v>
      </c>
      <c r="AI4443" s="26">
        <f t="shared" si="2350"/>
        <v>161.94858705953311</v>
      </c>
      <c r="AJ4443" s="22">
        <f t="shared" si="2350"/>
        <v>2.2933143792538981</v>
      </c>
      <c r="AK4443" s="25">
        <f t="shared" si="2363"/>
        <v>70.617700095798071</v>
      </c>
      <c r="AL4443" s="59">
        <f t="shared" si="2357"/>
        <v>39391</v>
      </c>
      <c r="AM4443" s="57"/>
    </row>
    <row r="4444" spans="1:39" s="3" customFormat="1" ht="11.25" x14ac:dyDescent="0.2">
      <c r="A4444" s="2" t="s">
        <v>5</v>
      </c>
      <c r="B4444" s="2" t="str">
        <f t="shared" si="2358"/>
        <v>CACY2007</v>
      </c>
      <c r="C4444" s="2" t="s">
        <v>22</v>
      </c>
      <c r="D4444" s="4">
        <v>39390</v>
      </c>
      <c r="E4444" s="68"/>
      <c r="F4444" s="65"/>
      <c r="G4444" s="70"/>
      <c r="H4444" s="74"/>
      <c r="I4444" s="34"/>
      <c r="J4444" s="112"/>
      <c r="K4444" s="54">
        <f t="shared" si="2364"/>
        <v>0</v>
      </c>
      <c r="L4444" s="34"/>
      <c r="M4444" s="112"/>
      <c r="N4444" s="34"/>
      <c r="O4444" s="127"/>
      <c r="P4444" s="75"/>
      <c r="Q4444" s="135"/>
      <c r="R4444" s="130"/>
      <c r="S4444" s="34"/>
      <c r="T4444" s="53">
        <v>1</v>
      </c>
      <c r="U4444" s="54">
        <v>13</v>
      </c>
      <c r="V4444" s="55">
        <v>605</v>
      </c>
      <c r="W4444" s="48">
        <f t="shared" si="2351"/>
        <v>1529</v>
      </c>
      <c r="X4444" s="32">
        <v>46428</v>
      </c>
      <c r="Y4444" s="31">
        <f t="shared" si="2352"/>
        <v>1.3030929611441372E-2</v>
      </c>
      <c r="Z4444" s="30">
        <f t="shared" si="2353"/>
        <v>2.800034461962609E-4</v>
      </c>
      <c r="AA4444" s="10">
        <f t="shared" si="2360"/>
        <v>46.538461538461533</v>
      </c>
      <c r="AB4444" s="9" t="str">
        <f t="shared" si="2359"/>
        <v>U E</v>
      </c>
      <c r="AC4444" s="28">
        <f t="shared" si="2354"/>
        <v>1.3030929611441372E-2</v>
      </c>
      <c r="AD4444" s="29">
        <f t="shared" si="2355"/>
        <v>2.800034461962609E-4</v>
      </c>
      <c r="AE4444" s="15">
        <f t="shared" si="2361"/>
        <v>46.538461538461533</v>
      </c>
      <c r="AF4444" s="27">
        <f t="shared" si="2349"/>
        <v>402.23229516670978</v>
      </c>
      <c r="AG4444" s="7">
        <f t="shared" si="2349"/>
        <v>2.8266778668045154</v>
      </c>
      <c r="AH4444" s="17">
        <f t="shared" si="2362"/>
        <v>142.29859719438875</v>
      </c>
      <c r="AI4444" s="26">
        <f t="shared" si="2350"/>
        <v>161.94503316963909</v>
      </c>
      <c r="AJ4444" s="22">
        <f t="shared" si="2350"/>
        <v>2.2932713018006372</v>
      </c>
      <c r="AK4444" s="25">
        <f t="shared" si="2363"/>
        <v>70.617476895334022</v>
      </c>
      <c r="AL4444" s="59">
        <f t="shared" si="2357"/>
        <v>39390</v>
      </c>
      <c r="AM4444" s="57"/>
    </row>
    <row r="4445" spans="1:39" s="3" customFormat="1" ht="11.25" x14ac:dyDescent="0.2">
      <c r="A4445" s="2" t="s">
        <v>5</v>
      </c>
      <c r="B4445" s="2" t="str">
        <f t="shared" si="2358"/>
        <v>CACY2007</v>
      </c>
      <c r="C4445" s="2" t="s">
        <v>22</v>
      </c>
      <c r="D4445" s="4">
        <v>39389</v>
      </c>
      <c r="E4445" s="68"/>
      <c r="F4445" s="65"/>
      <c r="G4445" s="70"/>
      <c r="H4445" s="74"/>
      <c r="I4445" s="34"/>
      <c r="J4445" s="112"/>
      <c r="K4445" s="54">
        <f t="shared" si="2364"/>
        <v>0</v>
      </c>
      <c r="L4445" s="34"/>
      <c r="M4445" s="112"/>
      <c r="N4445" s="34"/>
      <c r="O4445" s="127"/>
      <c r="P4445" s="75"/>
      <c r="Q4445" s="135"/>
      <c r="R4445" s="130"/>
      <c r="S4445" s="34"/>
      <c r="T4445" s="53">
        <v>1</v>
      </c>
      <c r="U4445" s="54">
        <v>1</v>
      </c>
      <c r="V4445" s="55">
        <v>184</v>
      </c>
      <c r="W4445" s="48">
        <f t="shared" si="2351"/>
        <v>1528</v>
      </c>
      <c r="X4445" s="32">
        <v>46428</v>
      </c>
      <c r="Y4445" s="31">
        <f t="shared" si="2352"/>
        <v>3.9631257000086158E-3</v>
      </c>
      <c r="Z4445" s="30">
        <f t="shared" si="2353"/>
        <v>2.1538726630481607E-5</v>
      </c>
      <c r="AA4445" s="10">
        <f t="shared" si="2360"/>
        <v>184</v>
      </c>
      <c r="AB4445" s="9" t="str">
        <f t="shared" si="2359"/>
        <v>U E</v>
      </c>
      <c r="AC4445" s="28">
        <f t="shared" si="2354"/>
        <v>3.9631257000086158E-3</v>
      </c>
      <c r="AD4445" s="29">
        <f t="shared" si="2355"/>
        <v>2.1538726630481607E-5</v>
      </c>
      <c r="AE4445" s="15">
        <f t="shared" si="2361"/>
        <v>184</v>
      </c>
      <c r="AF4445" s="27">
        <f t="shared" si="2349"/>
        <v>402.21926423709834</v>
      </c>
      <c r="AG4445" s="7">
        <f t="shared" si="2349"/>
        <v>2.8263978633583191</v>
      </c>
      <c r="AH4445" s="17">
        <f t="shared" si="2362"/>
        <v>142.3080838870938</v>
      </c>
      <c r="AI4445" s="26">
        <f t="shared" si="2350"/>
        <v>161.93200224002766</v>
      </c>
      <c r="AJ4445" s="22">
        <f t="shared" si="2350"/>
        <v>2.2929912983544409</v>
      </c>
      <c r="AK4445" s="25">
        <f t="shared" si="2363"/>
        <v>70.620417249833324</v>
      </c>
      <c r="AL4445" s="59">
        <f t="shared" si="2357"/>
        <v>39389</v>
      </c>
      <c r="AM4445" s="57"/>
    </row>
    <row r="4446" spans="1:39" s="3" customFormat="1" ht="11.25" x14ac:dyDescent="0.2">
      <c r="A4446" s="2" t="s">
        <v>5</v>
      </c>
      <c r="B4446" s="2" t="str">
        <f t="shared" si="2358"/>
        <v>CACY2007</v>
      </c>
      <c r="C4446" s="2" t="s">
        <v>22</v>
      </c>
      <c r="D4446" s="4">
        <v>39388</v>
      </c>
      <c r="E4446" s="68"/>
      <c r="F4446" s="65"/>
      <c r="G4446" s="70"/>
      <c r="H4446" s="74"/>
      <c r="I4446" s="34"/>
      <c r="J4446" s="112"/>
      <c r="K4446" s="54">
        <f t="shared" si="2364"/>
        <v>0</v>
      </c>
      <c r="L4446" s="34"/>
      <c r="M4446" s="112"/>
      <c r="N4446" s="34"/>
      <c r="O4446" s="127"/>
      <c r="P4446" s="75"/>
      <c r="Q4446" s="135"/>
      <c r="R4446" s="130"/>
      <c r="S4446" s="34"/>
      <c r="T4446" s="53">
        <v>3</v>
      </c>
      <c r="U4446" s="54">
        <v>1413</v>
      </c>
      <c r="V4446" s="55">
        <v>57593</v>
      </c>
      <c r="W4446" s="48">
        <f t="shared" si="2351"/>
        <v>1527</v>
      </c>
      <c r="X4446" s="32">
        <v>46428</v>
      </c>
      <c r="Y4446" s="31">
        <f t="shared" si="2352"/>
        <v>1.2404798828293271</v>
      </c>
      <c r="Z4446" s="30">
        <f t="shared" si="2353"/>
        <v>3.043422072887051E-2</v>
      </c>
      <c r="AA4446" s="10">
        <f t="shared" si="2360"/>
        <v>40.759377211606505</v>
      </c>
      <c r="AB4446" s="9" t="str">
        <f t="shared" si="2359"/>
        <v>U E</v>
      </c>
      <c r="AC4446" s="28">
        <f t="shared" si="2354"/>
        <v>1.2404798828293271</v>
      </c>
      <c r="AD4446" s="29">
        <f t="shared" si="2355"/>
        <v>3.043422072887051E-2</v>
      </c>
      <c r="AE4446" s="15">
        <f t="shared" si="2361"/>
        <v>40.759377211606505</v>
      </c>
      <c r="AF4446" s="27">
        <f t="shared" si="2349"/>
        <v>402.21530111139833</v>
      </c>
      <c r="AG4446" s="7">
        <f t="shared" si="2349"/>
        <v>2.8263763246316884</v>
      </c>
      <c r="AH4446" s="17">
        <f t="shared" si="2362"/>
        <v>142.30776616904046</v>
      </c>
      <c r="AI4446" s="26">
        <f t="shared" si="2350"/>
        <v>161.92803911432765</v>
      </c>
      <c r="AJ4446" s="22">
        <f t="shared" si="2350"/>
        <v>2.2929697596278102</v>
      </c>
      <c r="AK4446" s="25">
        <f t="shared" si="2363"/>
        <v>70.619352232805483</v>
      </c>
      <c r="AL4446" s="59">
        <f t="shared" si="2357"/>
        <v>39388</v>
      </c>
      <c r="AM4446" s="57"/>
    </row>
    <row r="4447" spans="1:39" s="3" customFormat="1" ht="11.25" x14ac:dyDescent="0.2">
      <c r="A4447" s="2" t="s">
        <v>5</v>
      </c>
      <c r="B4447" s="2" t="str">
        <f t="shared" si="2358"/>
        <v>CACY2007</v>
      </c>
      <c r="C4447" s="2" t="s">
        <v>22</v>
      </c>
      <c r="D4447" s="4">
        <v>39387</v>
      </c>
      <c r="E4447" s="68"/>
      <c r="F4447" s="65"/>
      <c r="G4447" s="70"/>
      <c r="H4447" s="74"/>
      <c r="I4447" s="34"/>
      <c r="J4447" s="112"/>
      <c r="K4447" s="54">
        <f t="shared" si="2364"/>
        <v>0</v>
      </c>
      <c r="L4447" s="34"/>
      <c r="M4447" s="112"/>
      <c r="N4447" s="34"/>
      <c r="O4447" s="127"/>
      <c r="P4447" s="75"/>
      <c r="Q4447" s="135"/>
      <c r="R4447" s="130"/>
      <c r="S4447" s="34"/>
      <c r="T4447" s="53">
        <v>1</v>
      </c>
      <c r="U4447" s="54">
        <v>1</v>
      </c>
      <c r="V4447" s="55">
        <v>64</v>
      </c>
      <c r="W4447" s="48">
        <f t="shared" si="2351"/>
        <v>1524</v>
      </c>
      <c r="X4447" s="32">
        <v>46428</v>
      </c>
      <c r="Y4447" s="31">
        <f t="shared" si="2352"/>
        <v>1.3784785043508229E-3</v>
      </c>
      <c r="Z4447" s="30">
        <f t="shared" si="2353"/>
        <v>2.1538726630481607E-5</v>
      </c>
      <c r="AA4447" s="10">
        <f t="shared" si="2360"/>
        <v>64</v>
      </c>
      <c r="AB4447" s="9" t="str">
        <f t="shared" si="2359"/>
        <v>U E</v>
      </c>
      <c r="AC4447" s="28">
        <f t="shared" si="2354"/>
        <v>1.3784785043508229E-3</v>
      </c>
      <c r="AD4447" s="29">
        <f t="shared" si="2355"/>
        <v>2.1538726630481607E-5</v>
      </c>
      <c r="AE4447" s="15">
        <f t="shared" si="2361"/>
        <v>64</v>
      </c>
      <c r="AF4447" s="27">
        <f t="shared" si="2349"/>
        <v>400.974821228569</v>
      </c>
      <c r="AG4447" s="7">
        <f t="shared" si="2349"/>
        <v>2.7959421039028181</v>
      </c>
      <c r="AH4447" s="17">
        <f t="shared" si="2362"/>
        <v>143.41313458131111</v>
      </c>
      <c r="AI4447" s="26">
        <f t="shared" si="2350"/>
        <v>160.68755923149831</v>
      </c>
      <c r="AJ4447" s="22">
        <f t="shared" si="2350"/>
        <v>2.2625355388989399</v>
      </c>
      <c r="AK4447" s="25">
        <f t="shared" si="2363"/>
        <v>71.021010043314817</v>
      </c>
      <c r="AL4447" s="59">
        <f t="shared" si="2357"/>
        <v>39387</v>
      </c>
      <c r="AM4447" s="57"/>
    </row>
    <row r="4448" spans="1:39" s="3" customFormat="1" ht="11.25" x14ac:dyDescent="0.2">
      <c r="A4448" s="2" t="s">
        <v>5</v>
      </c>
      <c r="B4448" s="2" t="str">
        <f t="shared" si="2358"/>
        <v>CACY2007</v>
      </c>
      <c r="C4448" s="2" t="s">
        <v>22</v>
      </c>
      <c r="D4448" s="4">
        <v>39386</v>
      </c>
      <c r="E4448" s="68"/>
      <c r="F4448" s="65"/>
      <c r="G4448" s="70">
        <v>118</v>
      </c>
      <c r="H4448" s="74">
        <v>1</v>
      </c>
      <c r="I4448" s="34">
        <v>81</v>
      </c>
      <c r="J4448" s="112"/>
      <c r="K4448" s="54">
        <f t="shared" si="2364"/>
        <v>0</v>
      </c>
      <c r="L4448" s="34"/>
      <c r="M4448" s="112"/>
      <c r="N4448" s="34"/>
      <c r="O4448" s="127"/>
      <c r="P4448" s="75"/>
      <c r="Q4448" s="135"/>
      <c r="R4448" s="130"/>
      <c r="S4448" s="34"/>
      <c r="T4448" s="53">
        <v>1</v>
      </c>
      <c r="U4448" s="54">
        <v>1</v>
      </c>
      <c r="V4448" s="55">
        <v>47</v>
      </c>
      <c r="W4448" s="48">
        <f t="shared" si="2351"/>
        <v>1523</v>
      </c>
      <c r="X4448" s="32">
        <v>46428</v>
      </c>
      <c r="Y4448" s="31">
        <f t="shared" si="2352"/>
        <v>1.0123201516326354E-3</v>
      </c>
      <c r="Z4448" s="30">
        <f t="shared" si="2353"/>
        <v>2.1538726630481607E-5</v>
      </c>
      <c r="AA4448" s="10">
        <f t="shared" si="2360"/>
        <v>46.999999999999993</v>
      </c>
      <c r="AB4448" s="9" t="str">
        <f t="shared" si="2359"/>
        <v>U E</v>
      </c>
      <c r="AC4448" s="28">
        <f t="shared" si="2354"/>
        <v>1.0123201516326354E-3</v>
      </c>
      <c r="AD4448" s="29">
        <f t="shared" si="2355"/>
        <v>2.1538726630481607E-5</v>
      </c>
      <c r="AE4448" s="15">
        <f t="shared" si="2361"/>
        <v>46.999999999999993</v>
      </c>
      <c r="AF4448" s="27">
        <f t="shared" ref="AF4448:AG4511" si="2365">AF4449+Y4448</f>
        <v>400.97344275006463</v>
      </c>
      <c r="AG4448" s="7">
        <f t="shared" si="2365"/>
        <v>2.7959205651761874</v>
      </c>
      <c r="AH4448" s="17">
        <f t="shared" si="2362"/>
        <v>143.41374635040711</v>
      </c>
      <c r="AI4448" s="26">
        <f t="shared" ref="AI4448:AJ4511" si="2366">AI4449+AC4448</f>
        <v>160.68618075299395</v>
      </c>
      <c r="AJ4448" s="22">
        <f t="shared" si="2366"/>
        <v>2.2625140001723092</v>
      </c>
      <c r="AK4448" s="25">
        <f t="shared" si="2363"/>
        <v>71.021076882068513</v>
      </c>
      <c r="AL4448" s="59">
        <f t="shared" si="2357"/>
        <v>39386</v>
      </c>
      <c r="AM4448" s="57"/>
    </row>
    <row r="4449" spans="1:39" s="3" customFormat="1" ht="11.25" x14ac:dyDescent="0.2">
      <c r="A4449" s="2" t="s">
        <v>5</v>
      </c>
      <c r="B4449" s="2" t="str">
        <f t="shared" si="2358"/>
        <v>CACY2007</v>
      </c>
      <c r="C4449" s="2" t="s">
        <v>22</v>
      </c>
      <c r="D4449" s="4">
        <v>39385</v>
      </c>
      <c r="E4449" s="68"/>
      <c r="F4449" s="65"/>
      <c r="G4449" s="70"/>
      <c r="H4449" s="74"/>
      <c r="I4449" s="34"/>
      <c r="J4449" s="112"/>
      <c r="K4449" s="54">
        <f t="shared" si="2364"/>
        <v>0</v>
      </c>
      <c r="L4449" s="34"/>
      <c r="M4449" s="112"/>
      <c r="N4449" s="34"/>
      <c r="O4449" s="127"/>
      <c r="P4449" s="75"/>
      <c r="Q4449" s="135"/>
      <c r="R4449" s="130"/>
      <c r="S4449" s="34"/>
      <c r="T4449" s="53">
        <v>1</v>
      </c>
      <c r="U4449" s="54">
        <v>2</v>
      </c>
      <c r="V4449" s="55">
        <v>103</v>
      </c>
      <c r="W4449" s="48">
        <f t="shared" si="2351"/>
        <v>1522</v>
      </c>
      <c r="X4449" s="32">
        <v>46428</v>
      </c>
      <c r="Y4449" s="31">
        <f t="shared" si="2352"/>
        <v>2.2184888429396055E-3</v>
      </c>
      <c r="Z4449" s="30">
        <f t="shared" si="2353"/>
        <v>4.3077453260963214E-5</v>
      </c>
      <c r="AA4449" s="10">
        <f t="shared" si="2360"/>
        <v>51.5</v>
      </c>
      <c r="AB4449" s="9" t="str">
        <f t="shared" si="2359"/>
        <v>U E</v>
      </c>
      <c r="AC4449" s="28">
        <f t="shared" si="2354"/>
        <v>2.2184888429396055E-3</v>
      </c>
      <c r="AD4449" s="29">
        <f t="shared" si="2355"/>
        <v>4.3077453260963214E-5</v>
      </c>
      <c r="AE4449" s="15">
        <f t="shared" si="2361"/>
        <v>51.5</v>
      </c>
      <c r="AF4449" s="27">
        <f t="shared" si="2365"/>
        <v>400.972430429913</v>
      </c>
      <c r="AG4449" s="7">
        <f t="shared" si="2365"/>
        <v>2.7958990264495567</v>
      </c>
      <c r="AH4449" s="17">
        <f t="shared" si="2362"/>
        <v>143.4144890915814</v>
      </c>
      <c r="AI4449" s="26">
        <f t="shared" si="2366"/>
        <v>160.68516843284232</v>
      </c>
      <c r="AJ4449" s="22">
        <f t="shared" si="2366"/>
        <v>2.2624924614456785</v>
      </c>
      <c r="AK4449" s="25">
        <f t="shared" si="2363"/>
        <v>71.021305560580004</v>
      </c>
      <c r="AL4449" s="59">
        <f t="shared" si="2357"/>
        <v>39385</v>
      </c>
      <c r="AM4449" s="57"/>
    </row>
    <row r="4450" spans="1:39" s="3" customFormat="1" ht="11.25" x14ac:dyDescent="0.2">
      <c r="A4450" s="2" t="s">
        <v>5</v>
      </c>
      <c r="B4450" s="2" t="str">
        <f t="shared" si="2358"/>
        <v>CACY2007</v>
      </c>
      <c r="C4450" s="2" t="s">
        <v>22</v>
      </c>
      <c r="D4450" s="4">
        <v>39384</v>
      </c>
      <c r="E4450" s="68"/>
      <c r="F4450" s="65"/>
      <c r="G4450" s="70"/>
      <c r="H4450" s="74"/>
      <c r="I4450" s="34"/>
      <c r="J4450" s="112"/>
      <c r="K4450" s="54">
        <f t="shared" si="2364"/>
        <v>0</v>
      </c>
      <c r="L4450" s="34"/>
      <c r="M4450" s="112"/>
      <c r="N4450" s="34"/>
      <c r="O4450" s="127"/>
      <c r="P4450" s="75"/>
      <c r="Q4450" s="135"/>
      <c r="R4450" s="130"/>
      <c r="S4450" s="34"/>
      <c r="T4450" s="53">
        <v>8</v>
      </c>
      <c r="U4450" s="54">
        <v>851</v>
      </c>
      <c r="V4450" s="55">
        <v>78814</v>
      </c>
      <c r="W4450" s="48">
        <f t="shared" si="2351"/>
        <v>1521</v>
      </c>
      <c r="X4450" s="32">
        <v>46428</v>
      </c>
      <c r="Y4450" s="31">
        <f t="shared" si="2352"/>
        <v>1.6975532006547773</v>
      </c>
      <c r="Z4450" s="30">
        <f t="shared" si="2353"/>
        <v>1.8329456362539846E-2</v>
      </c>
      <c r="AA4450" s="10">
        <f t="shared" si="2360"/>
        <v>92.613396004700363</v>
      </c>
      <c r="AB4450" s="9" t="str">
        <f t="shared" si="2359"/>
        <v>U E</v>
      </c>
      <c r="AC4450" s="28">
        <f t="shared" si="2354"/>
        <v>1.6975532006547773</v>
      </c>
      <c r="AD4450" s="29">
        <f t="shared" si="2355"/>
        <v>1.8329456362539846E-2</v>
      </c>
      <c r="AE4450" s="15">
        <f t="shared" si="2361"/>
        <v>92.613396004700363</v>
      </c>
      <c r="AF4450" s="27">
        <f t="shared" si="2365"/>
        <v>400.97021194107009</v>
      </c>
      <c r="AG4450" s="7">
        <f t="shared" si="2365"/>
        <v>2.7958559489962957</v>
      </c>
      <c r="AH4450" s="17">
        <f t="shared" si="2362"/>
        <v>143.41590527402431</v>
      </c>
      <c r="AI4450" s="26">
        <f t="shared" si="2366"/>
        <v>160.68294994399938</v>
      </c>
      <c r="AJ4450" s="22">
        <f t="shared" si="2366"/>
        <v>2.2624493839924176</v>
      </c>
      <c r="AK4450" s="25">
        <f t="shared" si="2363"/>
        <v>71.021677249835832</v>
      </c>
      <c r="AL4450" s="59">
        <f t="shared" si="2357"/>
        <v>39384</v>
      </c>
      <c r="AM4450" s="57"/>
    </row>
    <row r="4451" spans="1:39" s="3" customFormat="1" ht="11.25" x14ac:dyDescent="0.2">
      <c r="A4451" s="2" t="s">
        <v>5</v>
      </c>
      <c r="B4451" s="2" t="str">
        <f t="shared" si="2358"/>
        <v>CACY2007</v>
      </c>
      <c r="C4451" s="2" t="s">
        <v>22</v>
      </c>
      <c r="D4451" s="4">
        <v>39383</v>
      </c>
      <c r="E4451" s="68"/>
      <c r="F4451" s="65"/>
      <c r="G4451" s="70"/>
      <c r="H4451" s="74"/>
      <c r="I4451" s="34"/>
      <c r="J4451" s="112"/>
      <c r="K4451" s="54">
        <f t="shared" si="2364"/>
        <v>0</v>
      </c>
      <c r="L4451" s="34"/>
      <c r="M4451" s="112"/>
      <c r="N4451" s="34"/>
      <c r="O4451" s="127"/>
      <c r="P4451" s="75"/>
      <c r="Q4451" s="135"/>
      <c r="R4451" s="130"/>
      <c r="S4451" s="34"/>
      <c r="T4451" s="53">
        <v>2</v>
      </c>
      <c r="U4451" s="54">
        <v>5</v>
      </c>
      <c r="V4451" s="55">
        <v>222</v>
      </c>
      <c r="W4451" s="48">
        <f t="shared" ref="W4451:W4514" si="2367">SUM(T4451:T4805)</f>
        <v>1513</v>
      </c>
      <c r="X4451" s="32">
        <v>46428</v>
      </c>
      <c r="Y4451" s="31">
        <f t="shared" ref="Y4451:Y4514" si="2368">V4451/X4451</f>
        <v>4.7815973119669161E-3</v>
      </c>
      <c r="Z4451" s="30">
        <f t="shared" ref="Z4451:Z4514" si="2369">U4451/X4451</f>
        <v>1.0769363315240803E-4</v>
      </c>
      <c r="AA4451" s="10">
        <f t="shared" si="2360"/>
        <v>44.4</v>
      </c>
      <c r="AB4451" s="9" t="str">
        <f t="shared" si="2359"/>
        <v>U E</v>
      </c>
      <c r="AC4451" s="28">
        <f t="shared" ref="AC4451:AC4514" si="2370">IF($AB4451="U E",$Y4451,(V4451-E4451)/X4451)</f>
        <v>4.7815973119669161E-3</v>
      </c>
      <c r="AD4451" s="29">
        <f t="shared" ref="AD4451:AD4514" si="2371">IF($AB4451="U E",$Z4451,(U4451-F4451)/X4451)</f>
        <v>1.0769363315240803E-4</v>
      </c>
      <c r="AE4451" s="15">
        <f t="shared" si="2361"/>
        <v>44.4</v>
      </c>
      <c r="AF4451" s="27">
        <f t="shared" si="2365"/>
        <v>399.2726587404153</v>
      </c>
      <c r="AG4451" s="7">
        <f t="shared" si="2365"/>
        <v>2.777526492633756</v>
      </c>
      <c r="AH4451" s="17">
        <f t="shared" si="2362"/>
        <v>143.75116125780309</v>
      </c>
      <c r="AI4451" s="26">
        <f t="shared" si="2366"/>
        <v>158.98539674334461</v>
      </c>
      <c r="AJ4451" s="22">
        <f t="shared" si="2366"/>
        <v>2.2441199276298778</v>
      </c>
      <c r="AK4451" s="25">
        <f t="shared" si="2363"/>
        <v>70.845321048085282</v>
      </c>
      <c r="AL4451" s="59">
        <f t="shared" si="2357"/>
        <v>39383</v>
      </c>
      <c r="AM4451" s="57"/>
    </row>
    <row r="4452" spans="1:39" s="3" customFormat="1" ht="11.25" x14ac:dyDescent="0.2">
      <c r="A4452" s="2" t="s">
        <v>5</v>
      </c>
      <c r="B4452" s="2" t="str">
        <f t="shared" si="2358"/>
        <v>CACY2007</v>
      </c>
      <c r="C4452" s="2" t="s">
        <v>22</v>
      </c>
      <c r="D4452" s="4">
        <v>39382</v>
      </c>
      <c r="E4452" s="68"/>
      <c r="F4452" s="65"/>
      <c r="G4452" s="70"/>
      <c r="H4452" s="74"/>
      <c r="I4452" s="34"/>
      <c r="J4452" s="112"/>
      <c r="K4452" s="54">
        <f t="shared" si="2364"/>
        <v>0</v>
      </c>
      <c r="L4452" s="34"/>
      <c r="M4452" s="112"/>
      <c r="N4452" s="34"/>
      <c r="O4452" s="127"/>
      <c r="P4452" s="75"/>
      <c r="Q4452" s="135"/>
      <c r="R4452" s="130"/>
      <c r="S4452" s="34"/>
      <c r="T4452" s="53">
        <v>1</v>
      </c>
      <c r="U4452" s="54">
        <v>8</v>
      </c>
      <c r="V4452" s="55">
        <v>324</v>
      </c>
      <c r="W4452" s="48">
        <f t="shared" si="2367"/>
        <v>1511</v>
      </c>
      <c r="X4452" s="32">
        <v>46428</v>
      </c>
      <c r="Y4452" s="31">
        <f t="shared" si="2368"/>
        <v>6.9785474282760404E-3</v>
      </c>
      <c r="Z4452" s="30">
        <f t="shared" si="2369"/>
        <v>1.7230981304385286E-4</v>
      </c>
      <c r="AA4452" s="10">
        <f t="shared" si="2360"/>
        <v>40.5</v>
      </c>
      <c r="AB4452" s="9" t="str">
        <f t="shared" si="2359"/>
        <v>U E</v>
      </c>
      <c r="AC4452" s="28">
        <f t="shared" si="2370"/>
        <v>6.9785474282760404E-3</v>
      </c>
      <c r="AD4452" s="29">
        <f t="shared" si="2371"/>
        <v>1.7230981304385286E-4</v>
      </c>
      <c r="AE4452" s="15">
        <f t="shared" si="2361"/>
        <v>40.5</v>
      </c>
      <c r="AF4452" s="27">
        <f t="shared" si="2365"/>
        <v>399.26787714310331</v>
      </c>
      <c r="AG4452" s="7">
        <f t="shared" si="2365"/>
        <v>2.7774187990006034</v>
      </c>
      <c r="AH4452" s="17">
        <f t="shared" si="2362"/>
        <v>143.75501357115161</v>
      </c>
      <c r="AI4452" s="26">
        <f t="shared" si="2366"/>
        <v>158.98061514603265</v>
      </c>
      <c r="AJ4452" s="22">
        <f t="shared" si="2366"/>
        <v>2.2440122339967252</v>
      </c>
      <c r="AK4452" s="25">
        <f t="shared" si="2363"/>
        <v>70.846590200124837</v>
      </c>
      <c r="AL4452" s="59">
        <f t="shared" si="2357"/>
        <v>39382</v>
      </c>
      <c r="AM4452" s="57"/>
    </row>
    <row r="4453" spans="1:39" s="3" customFormat="1" ht="11.25" x14ac:dyDescent="0.2">
      <c r="A4453" s="2" t="s">
        <v>5</v>
      </c>
      <c r="B4453" s="2" t="str">
        <f t="shared" si="2358"/>
        <v>CACY2007</v>
      </c>
      <c r="C4453" s="2" t="s">
        <v>22</v>
      </c>
      <c r="D4453" s="4">
        <v>39381</v>
      </c>
      <c r="E4453" s="68"/>
      <c r="F4453" s="65"/>
      <c r="G4453" s="70"/>
      <c r="H4453" s="74"/>
      <c r="I4453" s="34"/>
      <c r="J4453" s="112"/>
      <c r="K4453" s="54">
        <f t="shared" si="2364"/>
        <v>0</v>
      </c>
      <c r="L4453" s="34"/>
      <c r="M4453" s="112"/>
      <c r="N4453" s="34"/>
      <c r="O4453" s="127"/>
      <c r="P4453" s="75"/>
      <c r="Q4453" s="135"/>
      <c r="R4453" s="130"/>
      <c r="S4453" s="34"/>
      <c r="T4453" s="53">
        <v>4</v>
      </c>
      <c r="U4453" s="54">
        <v>14</v>
      </c>
      <c r="V4453" s="55">
        <v>1732</v>
      </c>
      <c r="W4453" s="48">
        <f t="shared" si="2367"/>
        <v>1510</v>
      </c>
      <c r="X4453" s="32">
        <v>46428</v>
      </c>
      <c r="Y4453" s="31">
        <f t="shared" si="2368"/>
        <v>3.730507452399414E-2</v>
      </c>
      <c r="Z4453" s="30">
        <f t="shared" si="2369"/>
        <v>3.0154217282674247E-4</v>
      </c>
      <c r="AA4453" s="10">
        <f t="shared" si="2360"/>
        <v>123.71428571428572</v>
      </c>
      <c r="AB4453" s="9" t="str">
        <f t="shared" si="2359"/>
        <v>U E</v>
      </c>
      <c r="AC4453" s="28">
        <f t="shared" si="2370"/>
        <v>3.730507452399414E-2</v>
      </c>
      <c r="AD4453" s="29">
        <f t="shared" si="2371"/>
        <v>3.0154217282674247E-4</v>
      </c>
      <c r="AE4453" s="15">
        <f t="shared" si="2361"/>
        <v>123.71428571428572</v>
      </c>
      <c r="AF4453" s="27">
        <f t="shared" si="2365"/>
        <v>399.26089859567503</v>
      </c>
      <c r="AG4453" s="7">
        <f t="shared" si="2365"/>
        <v>2.7772464891875597</v>
      </c>
      <c r="AH4453" s="17">
        <f t="shared" si="2362"/>
        <v>143.76141986319428</v>
      </c>
      <c r="AI4453" s="26">
        <f t="shared" si="2366"/>
        <v>158.97363659860437</v>
      </c>
      <c r="AJ4453" s="22">
        <f t="shared" si="2366"/>
        <v>2.2438399241836815</v>
      </c>
      <c r="AK4453" s="25">
        <f t="shared" si="2363"/>
        <v>70.848920587077828</v>
      </c>
      <c r="AL4453" s="59">
        <f t="shared" si="2357"/>
        <v>39381</v>
      </c>
      <c r="AM4453" s="57"/>
    </row>
    <row r="4454" spans="1:39" s="3" customFormat="1" ht="11.25" x14ac:dyDescent="0.2">
      <c r="A4454" s="2" t="s">
        <v>5</v>
      </c>
      <c r="B4454" s="2" t="str">
        <f t="shared" si="2358"/>
        <v>CACY2007</v>
      </c>
      <c r="C4454" s="2" t="s">
        <v>22</v>
      </c>
      <c r="D4454" s="4">
        <v>39380</v>
      </c>
      <c r="E4454" s="68"/>
      <c r="F4454" s="65"/>
      <c r="G4454" s="70"/>
      <c r="H4454" s="74"/>
      <c r="I4454" s="34"/>
      <c r="J4454" s="112"/>
      <c r="K4454" s="54">
        <f t="shared" si="2364"/>
        <v>0</v>
      </c>
      <c r="L4454" s="34"/>
      <c r="M4454" s="112"/>
      <c r="N4454" s="34"/>
      <c r="O4454" s="127"/>
      <c r="P4454" s="75"/>
      <c r="Q4454" s="135"/>
      <c r="R4454" s="130"/>
      <c r="S4454" s="34"/>
      <c r="T4454" s="53">
        <v>2</v>
      </c>
      <c r="U4454" s="54">
        <v>2</v>
      </c>
      <c r="V4454" s="55">
        <v>253</v>
      </c>
      <c r="W4454" s="48">
        <f t="shared" si="2367"/>
        <v>1506</v>
      </c>
      <c r="X4454" s="32">
        <v>46428</v>
      </c>
      <c r="Y4454" s="31">
        <f t="shared" si="2368"/>
        <v>5.449297837511846E-3</v>
      </c>
      <c r="Z4454" s="30">
        <f t="shared" si="2369"/>
        <v>4.3077453260963214E-5</v>
      </c>
      <c r="AA4454" s="10">
        <f t="shared" si="2360"/>
        <v>126.49999999999999</v>
      </c>
      <c r="AB4454" s="9" t="str">
        <f t="shared" si="2359"/>
        <v>U E</v>
      </c>
      <c r="AC4454" s="28">
        <f t="shared" si="2370"/>
        <v>5.449297837511846E-3</v>
      </c>
      <c r="AD4454" s="29">
        <f t="shared" si="2371"/>
        <v>4.3077453260963214E-5</v>
      </c>
      <c r="AE4454" s="15">
        <f t="shared" si="2361"/>
        <v>126.49999999999999</v>
      </c>
      <c r="AF4454" s="27">
        <f t="shared" si="2365"/>
        <v>399.22359352115103</v>
      </c>
      <c r="AG4454" s="7">
        <f t="shared" si="2365"/>
        <v>2.7769449470147327</v>
      </c>
      <c r="AH4454" s="17">
        <f t="shared" si="2362"/>
        <v>143.76359673616281</v>
      </c>
      <c r="AI4454" s="26">
        <f t="shared" si="2366"/>
        <v>158.93633152408037</v>
      </c>
      <c r="AJ4454" s="22">
        <f t="shared" si="2366"/>
        <v>2.2435383820108545</v>
      </c>
      <c r="AK4454" s="25">
        <f t="shared" si="2363"/>
        <v>70.841815231896234</v>
      </c>
      <c r="AL4454" s="59">
        <f t="shared" si="2357"/>
        <v>39380</v>
      </c>
      <c r="AM4454" s="57"/>
    </row>
    <row r="4455" spans="1:39" s="3" customFormat="1" ht="11.25" x14ac:dyDescent="0.2">
      <c r="A4455" s="2" t="s">
        <v>5</v>
      </c>
      <c r="B4455" s="2" t="str">
        <f t="shared" si="2358"/>
        <v>CACY2007</v>
      </c>
      <c r="C4455" s="2" t="s">
        <v>22</v>
      </c>
      <c r="D4455" s="4">
        <v>39379</v>
      </c>
      <c r="E4455" s="68"/>
      <c r="F4455" s="65"/>
      <c r="G4455" s="70"/>
      <c r="H4455" s="74"/>
      <c r="I4455" s="34"/>
      <c r="J4455" s="112"/>
      <c r="K4455" s="54">
        <f t="shared" si="2364"/>
        <v>0</v>
      </c>
      <c r="L4455" s="34"/>
      <c r="M4455" s="112"/>
      <c r="N4455" s="34"/>
      <c r="O4455" s="127"/>
      <c r="P4455" s="75"/>
      <c r="Q4455" s="135"/>
      <c r="R4455" s="130"/>
      <c r="S4455" s="34"/>
      <c r="T4455" s="53">
        <v>8</v>
      </c>
      <c r="U4455" s="54">
        <v>199</v>
      </c>
      <c r="V4455" s="55">
        <v>13782</v>
      </c>
      <c r="W4455" s="48">
        <f t="shared" si="2367"/>
        <v>1504</v>
      </c>
      <c r="X4455" s="32">
        <v>46428</v>
      </c>
      <c r="Y4455" s="31">
        <f t="shared" si="2368"/>
        <v>0.2968467304212975</v>
      </c>
      <c r="Z4455" s="30">
        <f t="shared" si="2369"/>
        <v>4.2862065994658397E-3</v>
      </c>
      <c r="AA4455" s="10">
        <f t="shared" si="2360"/>
        <v>69.256281407035175</v>
      </c>
      <c r="AB4455" s="9" t="str">
        <f t="shared" si="2359"/>
        <v>U E</v>
      </c>
      <c r="AC4455" s="28">
        <f t="shared" si="2370"/>
        <v>0.2968467304212975</v>
      </c>
      <c r="AD4455" s="29">
        <f t="shared" si="2371"/>
        <v>4.2862065994658397E-3</v>
      </c>
      <c r="AE4455" s="15">
        <f t="shared" si="2361"/>
        <v>69.256281407035175</v>
      </c>
      <c r="AF4455" s="27">
        <f t="shared" si="2365"/>
        <v>399.21814422331352</v>
      </c>
      <c r="AG4455" s="7">
        <f t="shared" si="2365"/>
        <v>2.7769018695614718</v>
      </c>
      <c r="AH4455" s="17">
        <f t="shared" si="2362"/>
        <v>143.7638645424507</v>
      </c>
      <c r="AI4455" s="26">
        <f t="shared" si="2366"/>
        <v>158.93088222624286</v>
      </c>
      <c r="AJ4455" s="22">
        <f t="shared" si="2366"/>
        <v>2.2434953045575936</v>
      </c>
      <c r="AK4455" s="25">
        <f t="shared" si="2363"/>
        <v>70.840746536611661</v>
      </c>
      <c r="AL4455" s="59">
        <f t="shared" si="2357"/>
        <v>39379</v>
      </c>
      <c r="AM4455" s="57"/>
    </row>
    <row r="4456" spans="1:39" s="3" customFormat="1" ht="11.25" x14ac:dyDescent="0.2">
      <c r="A4456" s="2" t="s">
        <v>5</v>
      </c>
      <c r="B4456" s="2" t="str">
        <f t="shared" si="2358"/>
        <v>CACY2007</v>
      </c>
      <c r="C4456" s="2" t="s">
        <v>22</v>
      </c>
      <c r="D4456" s="4">
        <v>39378</v>
      </c>
      <c r="E4456" s="68"/>
      <c r="F4456" s="65"/>
      <c r="G4456" s="70"/>
      <c r="H4456" s="74"/>
      <c r="I4456" s="34"/>
      <c r="J4456" s="112"/>
      <c r="K4456" s="54">
        <f t="shared" si="2364"/>
        <v>0</v>
      </c>
      <c r="L4456" s="34"/>
      <c r="M4456" s="112"/>
      <c r="N4456" s="34"/>
      <c r="O4456" s="127"/>
      <c r="P4456" s="75"/>
      <c r="Q4456" s="135"/>
      <c r="R4456" s="130"/>
      <c r="S4456" s="34"/>
      <c r="T4456" s="53">
        <v>2</v>
      </c>
      <c r="U4456" s="54">
        <v>6</v>
      </c>
      <c r="V4456" s="55">
        <v>1134</v>
      </c>
      <c r="W4456" s="48">
        <f t="shared" si="2367"/>
        <v>1496</v>
      </c>
      <c r="X4456" s="32">
        <v>46428</v>
      </c>
      <c r="Y4456" s="31">
        <f t="shared" si="2368"/>
        <v>2.4424915998966141E-2</v>
      </c>
      <c r="Z4456" s="30">
        <f t="shared" si="2369"/>
        <v>1.2923235978288964E-4</v>
      </c>
      <c r="AA4456" s="10">
        <f t="shared" si="2360"/>
        <v>189</v>
      </c>
      <c r="AB4456" s="9" t="str">
        <f t="shared" si="2359"/>
        <v>U E</v>
      </c>
      <c r="AC4456" s="28">
        <f t="shared" si="2370"/>
        <v>2.4424915998966141E-2</v>
      </c>
      <c r="AD4456" s="29">
        <f t="shared" si="2371"/>
        <v>1.2923235978288964E-4</v>
      </c>
      <c r="AE4456" s="15">
        <f t="shared" si="2361"/>
        <v>189</v>
      </c>
      <c r="AF4456" s="27">
        <f t="shared" si="2365"/>
        <v>398.92129749289222</v>
      </c>
      <c r="AG4456" s="7">
        <f t="shared" si="2365"/>
        <v>2.7726156629620058</v>
      </c>
      <c r="AH4456" s="17">
        <f t="shared" si="2362"/>
        <v>143.87904635391178</v>
      </c>
      <c r="AI4456" s="26">
        <f t="shared" si="2366"/>
        <v>158.63403549582156</v>
      </c>
      <c r="AJ4456" s="22">
        <f t="shared" si="2366"/>
        <v>2.2392090979581276</v>
      </c>
      <c r="AK4456" s="25">
        <f t="shared" si="2363"/>
        <v>70.84377945787891</v>
      </c>
      <c r="AL4456" s="59">
        <f t="shared" si="2357"/>
        <v>39378</v>
      </c>
      <c r="AM4456" s="57"/>
    </row>
    <row r="4457" spans="1:39" s="3" customFormat="1" ht="11.25" x14ac:dyDescent="0.2">
      <c r="A4457" s="2" t="s">
        <v>5</v>
      </c>
      <c r="B4457" s="2" t="str">
        <f t="shared" si="2358"/>
        <v>CACY2007</v>
      </c>
      <c r="C4457" s="2" t="s">
        <v>22</v>
      </c>
      <c r="D4457" s="4">
        <v>39377</v>
      </c>
      <c r="E4457" s="68"/>
      <c r="F4457" s="65"/>
      <c r="G4457" s="70"/>
      <c r="H4457" s="74"/>
      <c r="I4457" s="34"/>
      <c r="J4457" s="112"/>
      <c r="K4457" s="54">
        <f t="shared" si="2364"/>
        <v>0</v>
      </c>
      <c r="L4457" s="34"/>
      <c r="M4457" s="112"/>
      <c r="N4457" s="34"/>
      <c r="O4457" s="127"/>
      <c r="P4457" s="75"/>
      <c r="Q4457" s="135"/>
      <c r="R4457" s="130"/>
      <c r="S4457" s="34"/>
      <c r="T4457" s="53"/>
      <c r="U4457" s="54"/>
      <c r="V4457" s="55"/>
      <c r="W4457" s="48">
        <f t="shared" si="2367"/>
        <v>1494</v>
      </c>
      <c r="X4457" s="32">
        <v>46428</v>
      </c>
      <c r="Y4457" s="31">
        <f t="shared" si="2368"/>
        <v>0</v>
      </c>
      <c r="Z4457" s="30">
        <f t="shared" si="2369"/>
        <v>0</v>
      </c>
      <c r="AA4457" s="10">
        <f t="shared" si="2360"/>
        <v>0</v>
      </c>
      <c r="AB4457" s="9" t="str">
        <f t="shared" si="2359"/>
        <v>U E</v>
      </c>
      <c r="AC4457" s="28">
        <f t="shared" si="2370"/>
        <v>0</v>
      </c>
      <c r="AD4457" s="29">
        <f t="shared" si="2371"/>
        <v>0</v>
      </c>
      <c r="AE4457" s="15">
        <f t="shared" si="2361"/>
        <v>0</v>
      </c>
      <c r="AF4457" s="27">
        <f t="shared" si="2365"/>
        <v>398.89687257689326</v>
      </c>
      <c r="AG4457" s="7">
        <f t="shared" si="2365"/>
        <v>2.772486430602223</v>
      </c>
      <c r="AH4457" s="17">
        <f t="shared" si="2362"/>
        <v>143.87694315612836</v>
      </c>
      <c r="AI4457" s="26">
        <f t="shared" si="2366"/>
        <v>158.6096105798226</v>
      </c>
      <c r="AJ4457" s="22">
        <f t="shared" si="2366"/>
        <v>2.2390798655983448</v>
      </c>
      <c r="AK4457" s="25">
        <f t="shared" si="2363"/>
        <v>70.836959867636381</v>
      </c>
      <c r="AL4457" s="59">
        <f t="shared" si="2357"/>
        <v>39377</v>
      </c>
      <c r="AM4457" s="57"/>
    </row>
    <row r="4458" spans="1:39" s="3" customFormat="1" ht="11.25" x14ac:dyDescent="0.2">
      <c r="A4458" s="2" t="s">
        <v>5</v>
      </c>
      <c r="B4458" s="2" t="str">
        <f t="shared" si="2358"/>
        <v>CACY2007</v>
      </c>
      <c r="C4458" s="2" t="s">
        <v>22</v>
      </c>
      <c r="D4458" s="4">
        <v>39376</v>
      </c>
      <c r="E4458" s="68"/>
      <c r="F4458" s="65"/>
      <c r="G4458" s="70"/>
      <c r="H4458" s="74"/>
      <c r="I4458" s="34"/>
      <c r="J4458" s="112"/>
      <c r="K4458" s="54">
        <f t="shared" si="2364"/>
        <v>0</v>
      </c>
      <c r="L4458" s="34"/>
      <c r="M4458" s="112"/>
      <c r="N4458" s="34"/>
      <c r="O4458" s="127"/>
      <c r="P4458" s="75"/>
      <c r="Q4458" s="135"/>
      <c r="R4458" s="130"/>
      <c r="S4458" s="34"/>
      <c r="T4458" s="53">
        <v>2</v>
      </c>
      <c r="U4458" s="54">
        <v>2</v>
      </c>
      <c r="V4458" s="55">
        <v>432</v>
      </c>
      <c r="W4458" s="48">
        <f t="shared" si="2367"/>
        <v>1494</v>
      </c>
      <c r="X4458" s="32">
        <v>46428</v>
      </c>
      <c r="Y4458" s="31">
        <f t="shared" si="2368"/>
        <v>9.3047299043680538E-3</v>
      </c>
      <c r="Z4458" s="30">
        <f t="shared" si="2369"/>
        <v>4.3077453260963214E-5</v>
      </c>
      <c r="AA4458" s="10">
        <f t="shared" si="2360"/>
        <v>216</v>
      </c>
      <c r="AB4458" s="9" t="str">
        <f t="shared" si="2359"/>
        <v>U E</v>
      </c>
      <c r="AC4458" s="28">
        <f t="shared" si="2370"/>
        <v>9.3047299043680538E-3</v>
      </c>
      <c r="AD4458" s="29">
        <f t="shared" si="2371"/>
        <v>4.3077453260963214E-5</v>
      </c>
      <c r="AE4458" s="15">
        <f t="shared" si="2361"/>
        <v>216</v>
      </c>
      <c r="AF4458" s="27">
        <f t="shared" si="2365"/>
        <v>398.89687257689326</v>
      </c>
      <c r="AG4458" s="7">
        <f t="shared" si="2365"/>
        <v>2.772486430602223</v>
      </c>
      <c r="AH4458" s="17">
        <f t="shared" si="2362"/>
        <v>143.87694315612836</v>
      </c>
      <c r="AI4458" s="26">
        <f t="shared" si="2366"/>
        <v>158.6096105798226</v>
      </c>
      <c r="AJ4458" s="22">
        <f t="shared" si="2366"/>
        <v>2.2390798655983448</v>
      </c>
      <c r="AK4458" s="25">
        <f t="shared" si="2363"/>
        <v>70.836959867636381</v>
      </c>
      <c r="AL4458" s="59">
        <f t="shared" si="2357"/>
        <v>39376</v>
      </c>
      <c r="AM4458" s="57"/>
    </row>
    <row r="4459" spans="1:39" s="3" customFormat="1" ht="11.25" x14ac:dyDescent="0.2">
      <c r="A4459" s="2" t="s">
        <v>5</v>
      </c>
      <c r="B4459" s="2" t="str">
        <f t="shared" si="2358"/>
        <v>CACY2007</v>
      </c>
      <c r="C4459" s="2" t="s">
        <v>22</v>
      </c>
      <c r="D4459" s="4">
        <v>39375</v>
      </c>
      <c r="E4459" s="68"/>
      <c r="F4459" s="65"/>
      <c r="G4459" s="70"/>
      <c r="H4459" s="74"/>
      <c r="I4459" s="34"/>
      <c r="J4459" s="112"/>
      <c r="K4459" s="54">
        <f t="shared" si="2364"/>
        <v>0</v>
      </c>
      <c r="L4459" s="34"/>
      <c r="M4459" s="112"/>
      <c r="N4459" s="34"/>
      <c r="O4459" s="127"/>
      <c r="P4459" s="75"/>
      <c r="Q4459" s="135"/>
      <c r="R4459" s="130"/>
      <c r="S4459" s="34"/>
      <c r="T4459" s="53">
        <v>4</v>
      </c>
      <c r="U4459" s="54">
        <v>10</v>
      </c>
      <c r="V4459" s="55">
        <v>2739</v>
      </c>
      <c r="W4459" s="48">
        <f t="shared" si="2367"/>
        <v>1492</v>
      </c>
      <c r="X4459" s="32">
        <v>46428</v>
      </c>
      <c r="Y4459" s="31">
        <f t="shared" si="2368"/>
        <v>5.8994572240889116E-2</v>
      </c>
      <c r="Z4459" s="30">
        <f t="shared" si="2369"/>
        <v>2.1538726630481605E-4</v>
      </c>
      <c r="AA4459" s="10">
        <f t="shared" si="2360"/>
        <v>273.89999999999998</v>
      </c>
      <c r="AB4459" s="9" t="str">
        <f t="shared" si="2359"/>
        <v>U E</v>
      </c>
      <c r="AC4459" s="28">
        <f t="shared" si="2370"/>
        <v>5.8994572240889116E-2</v>
      </c>
      <c r="AD4459" s="29">
        <f t="shared" si="2371"/>
        <v>2.1538726630481605E-4</v>
      </c>
      <c r="AE4459" s="15">
        <f t="shared" si="2361"/>
        <v>273.89999999999998</v>
      </c>
      <c r="AF4459" s="27">
        <f t="shared" si="2365"/>
        <v>398.88756784698887</v>
      </c>
      <c r="AG4459" s="7">
        <f t="shared" si="2365"/>
        <v>2.7724433531489621</v>
      </c>
      <c r="AH4459" s="17">
        <f t="shared" si="2362"/>
        <v>143.87582252814269</v>
      </c>
      <c r="AI4459" s="26">
        <f t="shared" si="2366"/>
        <v>158.60030584991824</v>
      </c>
      <c r="AJ4459" s="22">
        <f t="shared" si="2366"/>
        <v>2.2390367881450839</v>
      </c>
      <c r="AK4459" s="25">
        <f t="shared" si="2363"/>
        <v>70.834167035419583</v>
      </c>
      <c r="AL4459" s="59">
        <f t="shared" si="2357"/>
        <v>39375</v>
      </c>
      <c r="AM4459" s="57"/>
    </row>
    <row r="4460" spans="1:39" s="3" customFormat="1" ht="11.25" x14ac:dyDescent="0.2">
      <c r="A4460" s="2" t="s">
        <v>5</v>
      </c>
      <c r="B4460" s="2" t="str">
        <f t="shared" si="2358"/>
        <v>CACY2007</v>
      </c>
      <c r="C4460" s="2" t="s">
        <v>22</v>
      </c>
      <c r="D4460" s="4">
        <v>39374</v>
      </c>
      <c r="E4460" s="68"/>
      <c r="F4460" s="65"/>
      <c r="G4460" s="70"/>
      <c r="H4460" s="74"/>
      <c r="I4460" s="34"/>
      <c r="J4460" s="112"/>
      <c r="K4460" s="54">
        <f t="shared" si="2364"/>
        <v>0</v>
      </c>
      <c r="L4460" s="34"/>
      <c r="M4460" s="112"/>
      <c r="N4460" s="34"/>
      <c r="O4460" s="127"/>
      <c r="P4460" s="75"/>
      <c r="Q4460" s="135"/>
      <c r="R4460" s="130"/>
      <c r="S4460" s="34"/>
      <c r="T4460" s="53">
        <v>32</v>
      </c>
      <c r="U4460" s="54">
        <v>13675</v>
      </c>
      <c r="V4460" s="55">
        <v>535575</v>
      </c>
      <c r="W4460" s="48">
        <f t="shared" si="2367"/>
        <v>1488</v>
      </c>
      <c r="X4460" s="32">
        <v>46428</v>
      </c>
      <c r="Y4460" s="31">
        <f t="shared" si="2368"/>
        <v>11.535603515120187</v>
      </c>
      <c r="Z4460" s="30">
        <f t="shared" si="2369"/>
        <v>0.29454208667183596</v>
      </c>
      <c r="AA4460" s="10">
        <f t="shared" si="2360"/>
        <v>39.164533820840951</v>
      </c>
      <c r="AB4460" s="9" t="str">
        <f t="shared" si="2359"/>
        <v>U E</v>
      </c>
      <c r="AC4460" s="28">
        <f t="shared" si="2370"/>
        <v>11.535603515120187</v>
      </c>
      <c r="AD4460" s="29">
        <f t="shared" si="2371"/>
        <v>0.29454208667183596</v>
      </c>
      <c r="AE4460" s="15">
        <f t="shared" si="2361"/>
        <v>39.164533820840951</v>
      </c>
      <c r="AF4460" s="27">
        <f t="shared" si="2365"/>
        <v>398.82857327474801</v>
      </c>
      <c r="AG4460" s="7">
        <f t="shared" si="2365"/>
        <v>2.7722279658826574</v>
      </c>
      <c r="AH4460" s="17">
        <f t="shared" si="2362"/>
        <v>143.86572034589653</v>
      </c>
      <c r="AI4460" s="26">
        <f t="shared" si="2366"/>
        <v>158.54131127767735</v>
      </c>
      <c r="AJ4460" s="22">
        <f t="shared" si="2366"/>
        <v>2.2388214008787792</v>
      </c>
      <c r="AK4460" s="25">
        <f t="shared" si="2363"/>
        <v>70.814630955129743</v>
      </c>
      <c r="AL4460" s="59">
        <f t="shared" ref="AL4460:AL4523" si="2372">D4460</f>
        <v>39374</v>
      </c>
      <c r="AM4460" s="57"/>
    </row>
    <row r="4461" spans="1:39" s="3" customFormat="1" ht="11.25" x14ac:dyDescent="0.2">
      <c r="A4461" s="2" t="s">
        <v>5</v>
      </c>
      <c r="B4461" s="2" t="str">
        <f t="shared" si="2358"/>
        <v>CACY2007</v>
      </c>
      <c r="C4461" s="2" t="s">
        <v>22</v>
      </c>
      <c r="D4461" s="4">
        <v>39373</v>
      </c>
      <c r="E4461" s="68"/>
      <c r="F4461" s="65"/>
      <c r="G4461" s="70"/>
      <c r="H4461" s="74"/>
      <c r="I4461" s="34"/>
      <c r="J4461" s="112"/>
      <c r="K4461" s="54">
        <f t="shared" si="2364"/>
        <v>0</v>
      </c>
      <c r="L4461" s="34"/>
      <c r="M4461" s="112"/>
      <c r="N4461" s="34"/>
      <c r="O4461" s="127"/>
      <c r="P4461" s="75"/>
      <c r="Q4461" s="135"/>
      <c r="R4461" s="130"/>
      <c r="S4461" s="34"/>
      <c r="T4461" s="53">
        <v>8</v>
      </c>
      <c r="U4461" s="54">
        <v>919</v>
      </c>
      <c r="V4461" s="55">
        <v>15402</v>
      </c>
      <c r="W4461" s="48">
        <f t="shared" si="2367"/>
        <v>1456</v>
      </c>
      <c r="X4461" s="32">
        <v>46428</v>
      </c>
      <c r="Y4461" s="31">
        <f t="shared" si="2368"/>
        <v>0.33173946756267769</v>
      </c>
      <c r="Z4461" s="30">
        <f t="shared" si="2369"/>
        <v>1.9794089773412595E-2</v>
      </c>
      <c r="AA4461" s="10">
        <f t="shared" si="2360"/>
        <v>16.759521218715996</v>
      </c>
      <c r="AB4461" s="9" t="str">
        <f t="shared" si="2359"/>
        <v>U E</v>
      </c>
      <c r="AC4461" s="28">
        <f t="shared" si="2370"/>
        <v>0.33173946756267769</v>
      </c>
      <c r="AD4461" s="29">
        <f t="shared" si="2371"/>
        <v>1.9794089773412595E-2</v>
      </c>
      <c r="AE4461" s="15">
        <f t="shared" si="2361"/>
        <v>16.759521218715996</v>
      </c>
      <c r="AF4461" s="27">
        <f t="shared" si="2365"/>
        <v>387.29296975962785</v>
      </c>
      <c r="AG4461" s="7">
        <f t="shared" si="2365"/>
        <v>2.4776858792108216</v>
      </c>
      <c r="AH4461" s="17">
        <f t="shared" si="2362"/>
        <v>156.31237721021608</v>
      </c>
      <c r="AI4461" s="26">
        <f t="shared" si="2366"/>
        <v>147.00570776255717</v>
      </c>
      <c r="AJ4461" s="22">
        <f t="shared" si="2366"/>
        <v>1.9442793142069434</v>
      </c>
      <c r="AK4461" s="25">
        <f t="shared" si="2363"/>
        <v>75.609356478968493</v>
      </c>
      <c r="AL4461" s="59">
        <f t="shared" si="2372"/>
        <v>39373</v>
      </c>
      <c r="AM4461" s="57"/>
    </row>
    <row r="4462" spans="1:39" s="3" customFormat="1" ht="11.25" x14ac:dyDescent="0.2">
      <c r="A4462" s="2" t="s">
        <v>5</v>
      </c>
      <c r="B4462" s="2" t="str">
        <f t="shared" si="2358"/>
        <v>CACY2007</v>
      </c>
      <c r="C4462" s="2" t="s">
        <v>22</v>
      </c>
      <c r="D4462" s="4">
        <v>39372</v>
      </c>
      <c r="E4462" s="68"/>
      <c r="F4462" s="65"/>
      <c r="G4462" s="70"/>
      <c r="H4462" s="74"/>
      <c r="I4462" s="34"/>
      <c r="J4462" s="112"/>
      <c r="K4462" s="54">
        <f t="shared" si="2364"/>
        <v>0</v>
      </c>
      <c r="L4462" s="34"/>
      <c r="M4462" s="112"/>
      <c r="N4462" s="34"/>
      <c r="O4462" s="127"/>
      <c r="P4462" s="75"/>
      <c r="Q4462" s="135"/>
      <c r="R4462" s="130"/>
      <c r="S4462" s="34"/>
      <c r="T4462" s="53">
        <v>2</v>
      </c>
      <c r="U4462" s="54">
        <v>6</v>
      </c>
      <c r="V4462" s="55">
        <v>621</v>
      </c>
      <c r="W4462" s="48">
        <f t="shared" si="2367"/>
        <v>1448</v>
      </c>
      <c r="X4462" s="32">
        <v>46428</v>
      </c>
      <c r="Y4462" s="31">
        <f t="shared" si="2368"/>
        <v>1.3375549237529077E-2</v>
      </c>
      <c r="Z4462" s="30">
        <f t="shared" si="2369"/>
        <v>1.2923235978288964E-4</v>
      </c>
      <c r="AA4462" s="10">
        <f t="shared" si="2360"/>
        <v>103.5</v>
      </c>
      <c r="AB4462" s="9" t="str">
        <f t="shared" si="2359"/>
        <v>U E</v>
      </c>
      <c r="AC4462" s="28">
        <f t="shared" si="2370"/>
        <v>1.3375549237529077E-2</v>
      </c>
      <c r="AD4462" s="29">
        <f t="shared" si="2371"/>
        <v>1.2923235978288964E-4</v>
      </c>
      <c r="AE4462" s="15">
        <f t="shared" si="2361"/>
        <v>103.5</v>
      </c>
      <c r="AF4462" s="27">
        <f t="shared" si="2365"/>
        <v>386.96123029206518</v>
      </c>
      <c r="AG4462" s="7">
        <f t="shared" si="2365"/>
        <v>2.4578917894374088</v>
      </c>
      <c r="AH4462" s="17">
        <f t="shared" si="2362"/>
        <v>157.43623537659377</v>
      </c>
      <c r="AI4462" s="26">
        <f t="shared" si="2366"/>
        <v>146.67396829499449</v>
      </c>
      <c r="AJ4462" s="22">
        <f t="shared" si="2366"/>
        <v>1.9244852244335309</v>
      </c>
      <c r="AK4462" s="25">
        <f t="shared" si="2363"/>
        <v>76.214650251818767</v>
      </c>
      <c r="AL4462" s="59">
        <f t="shared" si="2372"/>
        <v>39372</v>
      </c>
      <c r="AM4462" s="57"/>
    </row>
    <row r="4463" spans="1:39" s="3" customFormat="1" ht="11.25" x14ac:dyDescent="0.2">
      <c r="A4463" s="2" t="s">
        <v>5</v>
      </c>
      <c r="B4463" s="2" t="str">
        <f t="shared" si="2358"/>
        <v>CACY2007</v>
      </c>
      <c r="C4463" s="2" t="s">
        <v>22</v>
      </c>
      <c r="D4463" s="4">
        <v>39371</v>
      </c>
      <c r="E4463" s="68"/>
      <c r="F4463" s="65"/>
      <c r="G4463" s="70"/>
      <c r="H4463" s="74"/>
      <c r="I4463" s="34"/>
      <c r="J4463" s="112"/>
      <c r="K4463" s="54">
        <f t="shared" si="2364"/>
        <v>0</v>
      </c>
      <c r="L4463" s="34"/>
      <c r="M4463" s="112"/>
      <c r="N4463" s="34"/>
      <c r="O4463" s="127"/>
      <c r="P4463" s="75"/>
      <c r="Q4463" s="135"/>
      <c r="R4463" s="130"/>
      <c r="S4463" s="34"/>
      <c r="T4463" s="53">
        <v>2</v>
      </c>
      <c r="U4463" s="54">
        <v>2</v>
      </c>
      <c r="V4463" s="55">
        <v>357</v>
      </c>
      <c r="W4463" s="48">
        <f t="shared" si="2367"/>
        <v>1446</v>
      </c>
      <c r="X4463" s="32">
        <v>46428</v>
      </c>
      <c r="Y4463" s="31">
        <f t="shared" si="2368"/>
        <v>7.6893254070819336E-3</v>
      </c>
      <c r="Z4463" s="30">
        <f t="shared" si="2369"/>
        <v>4.3077453260963214E-5</v>
      </c>
      <c r="AA4463" s="10">
        <f t="shared" si="2360"/>
        <v>178.5</v>
      </c>
      <c r="AB4463" s="9" t="str">
        <f t="shared" si="2359"/>
        <v>U E</v>
      </c>
      <c r="AC4463" s="28">
        <f t="shared" si="2370"/>
        <v>7.6893254070819336E-3</v>
      </c>
      <c r="AD4463" s="29">
        <f t="shared" si="2371"/>
        <v>4.3077453260963214E-5</v>
      </c>
      <c r="AE4463" s="15">
        <f t="shared" si="2361"/>
        <v>178.5</v>
      </c>
      <c r="AF4463" s="27">
        <f t="shared" si="2365"/>
        <v>386.94785474282764</v>
      </c>
      <c r="AG4463" s="7">
        <f t="shared" si="2365"/>
        <v>2.457762557077626</v>
      </c>
      <c r="AH4463" s="17">
        <f t="shared" si="2362"/>
        <v>157.43907141417415</v>
      </c>
      <c r="AI4463" s="26">
        <f t="shared" si="2366"/>
        <v>146.66059274575696</v>
      </c>
      <c r="AJ4463" s="22">
        <f t="shared" si="2366"/>
        <v>1.9243559920737481</v>
      </c>
      <c r="AK4463" s="25">
        <f t="shared" si="2363"/>
        <v>76.212817872492906</v>
      </c>
      <c r="AL4463" s="59">
        <f t="shared" si="2372"/>
        <v>39371</v>
      </c>
      <c r="AM4463" s="57"/>
    </row>
    <row r="4464" spans="1:39" s="3" customFormat="1" ht="11.25" x14ac:dyDescent="0.2">
      <c r="A4464" s="2" t="s">
        <v>5</v>
      </c>
      <c r="B4464" s="2" t="str">
        <f t="shared" si="2358"/>
        <v>CACY2007</v>
      </c>
      <c r="C4464" s="2" t="s">
        <v>22</v>
      </c>
      <c r="D4464" s="4">
        <v>39370</v>
      </c>
      <c r="E4464" s="68"/>
      <c r="F4464" s="65"/>
      <c r="G4464" s="70"/>
      <c r="H4464" s="74"/>
      <c r="I4464" s="34"/>
      <c r="J4464" s="112"/>
      <c r="K4464" s="54">
        <f t="shared" si="2364"/>
        <v>0</v>
      </c>
      <c r="L4464" s="34"/>
      <c r="M4464" s="112"/>
      <c r="N4464" s="34"/>
      <c r="O4464" s="127"/>
      <c r="P4464" s="75"/>
      <c r="Q4464" s="135"/>
      <c r="R4464" s="130"/>
      <c r="S4464" s="34"/>
      <c r="T4464" s="53">
        <v>4</v>
      </c>
      <c r="U4464" s="54">
        <v>212</v>
      </c>
      <c r="V4464" s="55">
        <v>23974</v>
      </c>
      <c r="W4464" s="48">
        <f t="shared" si="2367"/>
        <v>1444</v>
      </c>
      <c r="X4464" s="32">
        <v>46428</v>
      </c>
      <c r="Y4464" s="31">
        <f t="shared" si="2368"/>
        <v>0.51636943223916598</v>
      </c>
      <c r="Z4464" s="30">
        <f t="shared" si="2369"/>
        <v>4.5662100456621002E-3</v>
      </c>
      <c r="AA4464" s="10">
        <f t="shared" si="2360"/>
        <v>113.08490566037736</v>
      </c>
      <c r="AB4464" s="9" t="str">
        <f t="shared" si="2359"/>
        <v>U E</v>
      </c>
      <c r="AC4464" s="28">
        <f t="shared" si="2370"/>
        <v>0.51636943223916598</v>
      </c>
      <c r="AD4464" s="29">
        <f t="shared" si="2371"/>
        <v>4.5662100456621002E-3</v>
      </c>
      <c r="AE4464" s="15">
        <f t="shared" si="2361"/>
        <v>113.08490566037736</v>
      </c>
      <c r="AF4464" s="27">
        <f t="shared" si="2365"/>
        <v>386.94016541742059</v>
      </c>
      <c r="AG4464" s="7">
        <f t="shared" si="2365"/>
        <v>2.4577194796243651</v>
      </c>
      <c r="AH4464" s="17">
        <f t="shared" si="2362"/>
        <v>157.43870227067578</v>
      </c>
      <c r="AI4464" s="26">
        <f t="shared" si="2366"/>
        <v>146.65290342034987</v>
      </c>
      <c r="AJ4464" s="22">
        <f t="shared" si="2366"/>
        <v>1.9243129146204871</v>
      </c>
      <c r="AK4464" s="25">
        <f t="shared" si="2363"/>
        <v>76.210528083096477</v>
      </c>
      <c r="AL4464" s="59">
        <f t="shared" si="2372"/>
        <v>39370</v>
      </c>
      <c r="AM4464" s="57"/>
    </row>
    <row r="4465" spans="1:39" s="3" customFormat="1" ht="11.25" x14ac:dyDescent="0.2">
      <c r="A4465" s="2" t="s">
        <v>5</v>
      </c>
      <c r="B4465" s="2" t="str">
        <f t="shared" si="2358"/>
        <v>CACY2007</v>
      </c>
      <c r="C4465" s="2" t="s">
        <v>22</v>
      </c>
      <c r="D4465" s="4">
        <v>39369</v>
      </c>
      <c r="E4465" s="68"/>
      <c r="F4465" s="65"/>
      <c r="G4465" s="70"/>
      <c r="H4465" s="74"/>
      <c r="I4465" s="34"/>
      <c r="J4465" s="112"/>
      <c r="K4465" s="54">
        <f t="shared" si="2364"/>
        <v>0</v>
      </c>
      <c r="L4465" s="34"/>
      <c r="M4465" s="112"/>
      <c r="N4465" s="34"/>
      <c r="O4465" s="127"/>
      <c r="P4465" s="75"/>
      <c r="Q4465" s="135"/>
      <c r="R4465" s="130"/>
      <c r="S4465" s="34"/>
      <c r="T4465" s="53">
        <v>2</v>
      </c>
      <c r="U4465" s="54">
        <v>6</v>
      </c>
      <c r="V4465" s="55">
        <v>469</v>
      </c>
      <c r="W4465" s="48">
        <f t="shared" si="2367"/>
        <v>1440</v>
      </c>
      <c r="X4465" s="32">
        <v>46428</v>
      </c>
      <c r="Y4465" s="31">
        <f t="shared" si="2368"/>
        <v>1.0101662789695874E-2</v>
      </c>
      <c r="Z4465" s="30">
        <f t="shared" si="2369"/>
        <v>1.2923235978288964E-4</v>
      </c>
      <c r="AA4465" s="10">
        <f t="shared" si="2360"/>
        <v>78.166666666666671</v>
      </c>
      <c r="AB4465" s="9" t="str">
        <f t="shared" si="2359"/>
        <v>U E</v>
      </c>
      <c r="AC4465" s="28">
        <f t="shared" si="2370"/>
        <v>1.0101662789695874E-2</v>
      </c>
      <c r="AD4465" s="29">
        <f t="shared" si="2371"/>
        <v>1.2923235978288964E-4</v>
      </c>
      <c r="AE4465" s="15">
        <f t="shared" si="2361"/>
        <v>78.166666666666671</v>
      </c>
      <c r="AF4465" s="27">
        <f t="shared" si="2365"/>
        <v>386.42379598518141</v>
      </c>
      <c r="AG4465" s="7">
        <f t="shared" si="2365"/>
        <v>2.4531532695787028</v>
      </c>
      <c r="AH4465" s="17">
        <f t="shared" si="2362"/>
        <v>157.52126081039555</v>
      </c>
      <c r="AI4465" s="26">
        <f t="shared" si="2366"/>
        <v>146.1365339881107</v>
      </c>
      <c r="AJ4465" s="22">
        <f t="shared" si="2366"/>
        <v>1.9197467045748251</v>
      </c>
      <c r="AK4465" s="25">
        <f t="shared" si="2363"/>
        <v>76.122820599124935</v>
      </c>
      <c r="AL4465" s="59">
        <f t="shared" si="2372"/>
        <v>39369</v>
      </c>
      <c r="AM4465" s="57"/>
    </row>
    <row r="4466" spans="1:39" s="3" customFormat="1" ht="11.25" x14ac:dyDescent="0.2">
      <c r="A4466" s="2" t="s">
        <v>5</v>
      </c>
      <c r="B4466" s="2" t="str">
        <f t="shared" si="2358"/>
        <v>CACY2007</v>
      </c>
      <c r="C4466" s="2" t="s">
        <v>22</v>
      </c>
      <c r="D4466" s="4">
        <v>39368</v>
      </c>
      <c r="E4466" s="68"/>
      <c r="F4466" s="65"/>
      <c r="G4466" s="70"/>
      <c r="H4466" s="74"/>
      <c r="I4466" s="34"/>
      <c r="J4466" s="112"/>
      <c r="K4466" s="54">
        <f t="shared" si="2364"/>
        <v>0</v>
      </c>
      <c r="L4466" s="34"/>
      <c r="M4466" s="112"/>
      <c r="N4466" s="34"/>
      <c r="O4466" s="127"/>
      <c r="P4466" s="75"/>
      <c r="Q4466" s="135"/>
      <c r="R4466" s="130"/>
      <c r="S4466" s="34"/>
      <c r="T4466" s="53"/>
      <c r="U4466" s="54"/>
      <c r="V4466" s="55"/>
      <c r="W4466" s="48">
        <f t="shared" si="2367"/>
        <v>1438</v>
      </c>
      <c r="X4466" s="32">
        <v>46428</v>
      </c>
      <c r="Y4466" s="31">
        <f t="shared" si="2368"/>
        <v>0</v>
      </c>
      <c r="Z4466" s="30">
        <f t="shared" si="2369"/>
        <v>0</v>
      </c>
      <c r="AA4466" s="10">
        <f t="shared" si="2360"/>
        <v>0</v>
      </c>
      <c r="AB4466" s="9" t="str">
        <f t="shared" si="2359"/>
        <v>U E</v>
      </c>
      <c r="AC4466" s="28">
        <f t="shared" si="2370"/>
        <v>0</v>
      </c>
      <c r="AD4466" s="29">
        <f t="shared" si="2371"/>
        <v>0</v>
      </c>
      <c r="AE4466" s="15">
        <f t="shared" si="2361"/>
        <v>0</v>
      </c>
      <c r="AF4466" s="27">
        <f t="shared" si="2365"/>
        <v>386.41369432239173</v>
      </c>
      <c r="AG4466" s="7">
        <f t="shared" si="2365"/>
        <v>2.45302403721892</v>
      </c>
      <c r="AH4466" s="17">
        <f t="shared" si="2362"/>
        <v>157.52544143859373</v>
      </c>
      <c r="AI4466" s="26">
        <f t="shared" si="2366"/>
        <v>146.12643232532099</v>
      </c>
      <c r="AJ4466" s="22">
        <f t="shared" si="2366"/>
        <v>1.9196174722150423</v>
      </c>
      <c r="AK4466" s="25">
        <f t="shared" si="2363"/>
        <v>76.122683003455904</v>
      </c>
      <c r="AL4466" s="59">
        <f t="shared" si="2372"/>
        <v>39368</v>
      </c>
      <c r="AM4466" s="57"/>
    </row>
    <row r="4467" spans="1:39" s="3" customFormat="1" ht="11.25" x14ac:dyDescent="0.2">
      <c r="A4467" s="2" t="s">
        <v>5</v>
      </c>
      <c r="B4467" s="2" t="str">
        <f t="shared" si="2358"/>
        <v>CACY2007</v>
      </c>
      <c r="C4467" s="2" t="s">
        <v>22</v>
      </c>
      <c r="D4467" s="4">
        <v>39367</v>
      </c>
      <c r="E4467" s="68"/>
      <c r="F4467" s="65"/>
      <c r="G4467" s="70"/>
      <c r="H4467" s="74"/>
      <c r="I4467" s="34"/>
      <c r="J4467" s="112"/>
      <c r="K4467" s="54">
        <f t="shared" si="2364"/>
        <v>0</v>
      </c>
      <c r="L4467" s="34"/>
      <c r="M4467" s="112"/>
      <c r="N4467" s="34"/>
      <c r="O4467" s="127"/>
      <c r="P4467" s="75"/>
      <c r="Q4467" s="135"/>
      <c r="R4467" s="130"/>
      <c r="S4467" s="34"/>
      <c r="T4467" s="53">
        <v>3</v>
      </c>
      <c r="U4467" s="54">
        <v>21</v>
      </c>
      <c r="V4467" s="55">
        <v>2195</v>
      </c>
      <c r="W4467" s="48">
        <f t="shared" si="2367"/>
        <v>1438</v>
      </c>
      <c r="X4467" s="32">
        <v>46428</v>
      </c>
      <c r="Y4467" s="31">
        <f t="shared" si="2368"/>
        <v>4.7277504953907125E-2</v>
      </c>
      <c r="Z4467" s="30">
        <f t="shared" si="2369"/>
        <v>4.5231325924011373E-4</v>
      </c>
      <c r="AA4467" s="10">
        <f t="shared" si="2360"/>
        <v>104.52380952380952</v>
      </c>
      <c r="AB4467" s="9" t="str">
        <f t="shared" si="2359"/>
        <v>U E</v>
      </c>
      <c r="AC4467" s="28">
        <f t="shared" si="2370"/>
        <v>4.7277504953907125E-2</v>
      </c>
      <c r="AD4467" s="29">
        <f t="shared" si="2371"/>
        <v>4.5231325924011373E-4</v>
      </c>
      <c r="AE4467" s="15">
        <f t="shared" si="2361"/>
        <v>104.52380952380952</v>
      </c>
      <c r="AF4467" s="27">
        <f t="shared" si="2365"/>
        <v>386.41369432239173</v>
      </c>
      <c r="AG4467" s="7">
        <f t="shared" si="2365"/>
        <v>2.45302403721892</v>
      </c>
      <c r="AH4467" s="17">
        <f t="shared" si="2362"/>
        <v>157.52544143859373</v>
      </c>
      <c r="AI4467" s="26">
        <f t="shared" si="2366"/>
        <v>146.12643232532099</v>
      </c>
      <c r="AJ4467" s="22">
        <f t="shared" si="2366"/>
        <v>1.9196174722150423</v>
      </c>
      <c r="AK4467" s="25">
        <f t="shared" si="2363"/>
        <v>76.122683003455904</v>
      </c>
      <c r="AL4467" s="59">
        <f t="shared" si="2372"/>
        <v>39367</v>
      </c>
      <c r="AM4467" s="57"/>
    </row>
    <row r="4468" spans="1:39" s="3" customFormat="1" ht="11.25" x14ac:dyDescent="0.2">
      <c r="A4468" s="2" t="s">
        <v>5</v>
      </c>
      <c r="B4468" s="2" t="str">
        <f t="shared" ref="B4468:B4531" si="2373">CONCATENATE(A4468,C4468)</f>
        <v>CACY2007</v>
      </c>
      <c r="C4468" s="2" t="s">
        <v>22</v>
      </c>
      <c r="D4468" s="4">
        <v>39366</v>
      </c>
      <c r="E4468" s="68"/>
      <c r="F4468" s="65"/>
      <c r="G4468" s="70"/>
      <c r="H4468" s="74"/>
      <c r="I4468" s="34"/>
      <c r="J4468" s="112"/>
      <c r="K4468" s="54">
        <f t="shared" si="2364"/>
        <v>0</v>
      </c>
      <c r="L4468" s="34"/>
      <c r="M4468" s="112"/>
      <c r="N4468" s="34"/>
      <c r="O4468" s="127"/>
      <c r="P4468" s="75"/>
      <c r="Q4468" s="135"/>
      <c r="R4468" s="130"/>
      <c r="S4468" s="34"/>
      <c r="T4468" s="53">
        <v>4</v>
      </c>
      <c r="U4468" s="54">
        <v>72</v>
      </c>
      <c r="V4468" s="55">
        <v>10917</v>
      </c>
      <c r="W4468" s="48">
        <f t="shared" si="2367"/>
        <v>1435</v>
      </c>
      <c r="X4468" s="32">
        <v>46428</v>
      </c>
      <c r="Y4468" s="31">
        <f t="shared" si="2368"/>
        <v>0.23513827862496769</v>
      </c>
      <c r="Z4468" s="30">
        <f t="shared" si="2369"/>
        <v>1.5507883173946756E-3</v>
      </c>
      <c r="AA4468" s="10">
        <f t="shared" si="2360"/>
        <v>151.625</v>
      </c>
      <c r="AB4468" s="9" t="str">
        <f t="shared" si="2359"/>
        <v>U E</v>
      </c>
      <c r="AC4468" s="28">
        <f t="shared" si="2370"/>
        <v>0.23513827862496769</v>
      </c>
      <c r="AD4468" s="29">
        <f t="shared" si="2371"/>
        <v>1.5507883173946756E-3</v>
      </c>
      <c r="AE4468" s="15">
        <f t="shared" si="2361"/>
        <v>151.625</v>
      </c>
      <c r="AF4468" s="27">
        <f t="shared" si="2365"/>
        <v>386.36641681743782</v>
      </c>
      <c r="AG4468" s="7">
        <f t="shared" si="2365"/>
        <v>2.45257172395968</v>
      </c>
      <c r="AH4468" s="17">
        <f t="shared" si="2362"/>
        <v>157.53521621526679</v>
      </c>
      <c r="AI4468" s="26">
        <f t="shared" si="2366"/>
        <v>146.07915482036708</v>
      </c>
      <c r="AJ4468" s="22">
        <f t="shared" si="2366"/>
        <v>1.9191651589558021</v>
      </c>
      <c r="AK4468" s="25">
        <f t="shared" si="2363"/>
        <v>76.115989360627637</v>
      </c>
      <c r="AL4468" s="59">
        <f t="shared" si="2372"/>
        <v>39366</v>
      </c>
      <c r="AM4468" s="57"/>
    </row>
    <row r="4469" spans="1:39" s="3" customFormat="1" ht="11.25" x14ac:dyDescent="0.2">
      <c r="A4469" s="2" t="s">
        <v>5</v>
      </c>
      <c r="B4469" s="2" t="str">
        <f t="shared" si="2373"/>
        <v>CACY2007</v>
      </c>
      <c r="C4469" s="2" t="s">
        <v>22</v>
      </c>
      <c r="D4469" s="4">
        <v>39365</v>
      </c>
      <c r="E4469" s="68"/>
      <c r="F4469" s="65"/>
      <c r="G4469" s="70"/>
      <c r="H4469" s="74"/>
      <c r="I4469" s="34"/>
      <c r="J4469" s="112"/>
      <c r="K4469" s="54">
        <f t="shared" si="2364"/>
        <v>0</v>
      </c>
      <c r="L4469" s="34"/>
      <c r="M4469" s="112"/>
      <c r="N4469" s="34"/>
      <c r="O4469" s="127"/>
      <c r="P4469" s="75"/>
      <c r="Q4469" s="135"/>
      <c r="R4469" s="130"/>
      <c r="S4469" s="34"/>
      <c r="T4469" s="53">
        <v>6</v>
      </c>
      <c r="U4469" s="54">
        <v>157</v>
      </c>
      <c r="V4469" s="55">
        <v>68282</v>
      </c>
      <c r="W4469" s="48">
        <f t="shared" si="2367"/>
        <v>1431</v>
      </c>
      <c r="X4469" s="32">
        <v>46428</v>
      </c>
      <c r="Y4469" s="31">
        <f t="shared" si="2368"/>
        <v>1.470707331782545</v>
      </c>
      <c r="Z4469" s="30">
        <f t="shared" si="2369"/>
        <v>3.3815800809856122E-3</v>
      </c>
      <c r="AA4469" s="10">
        <f t="shared" si="2360"/>
        <v>434.91719745222929</v>
      </c>
      <c r="AB4469" s="9" t="str">
        <f t="shared" si="2359"/>
        <v>U E</v>
      </c>
      <c r="AC4469" s="28">
        <f t="shared" si="2370"/>
        <v>1.470707331782545</v>
      </c>
      <c r="AD4469" s="29">
        <f t="shared" si="2371"/>
        <v>3.3815800809856122E-3</v>
      </c>
      <c r="AE4469" s="15">
        <f t="shared" si="2361"/>
        <v>434.91719745222929</v>
      </c>
      <c r="AF4469" s="27">
        <f t="shared" si="2365"/>
        <v>386.13127853881286</v>
      </c>
      <c r="AG4469" s="7">
        <f t="shared" si="2365"/>
        <v>2.4510209356422852</v>
      </c>
      <c r="AH4469" s="17">
        <f t="shared" si="2362"/>
        <v>157.53895567506768</v>
      </c>
      <c r="AI4469" s="26">
        <f t="shared" si="2366"/>
        <v>145.84401654174212</v>
      </c>
      <c r="AJ4469" s="22">
        <f t="shared" si="2366"/>
        <v>1.9176143706384075</v>
      </c>
      <c r="AK4469" s="25">
        <f t="shared" si="2363"/>
        <v>76.054924689153268</v>
      </c>
      <c r="AL4469" s="59">
        <f t="shared" si="2372"/>
        <v>39365</v>
      </c>
      <c r="AM4469" s="57"/>
    </row>
    <row r="4470" spans="1:39" s="3" customFormat="1" ht="11.25" x14ac:dyDescent="0.2">
      <c r="A4470" s="2" t="s">
        <v>5</v>
      </c>
      <c r="B4470" s="2" t="str">
        <f t="shared" si="2373"/>
        <v>CACY2007</v>
      </c>
      <c r="C4470" s="2" t="s">
        <v>22</v>
      </c>
      <c r="D4470" s="4">
        <v>39364</v>
      </c>
      <c r="E4470" s="68"/>
      <c r="F4470" s="65"/>
      <c r="G4470" s="70"/>
      <c r="H4470" s="74"/>
      <c r="I4470" s="34"/>
      <c r="J4470" s="112"/>
      <c r="K4470" s="54">
        <f t="shared" si="2364"/>
        <v>0</v>
      </c>
      <c r="L4470" s="34"/>
      <c r="M4470" s="112"/>
      <c r="N4470" s="34"/>
      <c r="O4470" s="127"/>
      <c r="P4470" s="75"/>
      <c r="Q4470" s="135"/>
      <c r="R4470" s="130"/>
      <c r="S4470" s="34"/>
      <c r="T4470" s="53">
        <v>21</v>
      </c>
      <c r="U4470" s="54">
        <v>1700</v>
      </c>
      <c r="V4470" s="55">
        <v>409164</v>
      </c>
      <c r="W4470" s="48">
        <f t="shared" si="2367"/>
        <v>1425</v>
      </c>
      <c r="X4470" s="32">
        <v>46428</v>
      </c>
      <c r="Y4470" s="31">
        <f t="shared" si="2368"/>
        <v>8.812871543034376</v>
      </c>
      <c r="Z4470" s="30">
        <f t="shared" si="2369"/>
        <v>3.6615835271818734E-2</v>
      </c>
      <c r="AA4470" s="10">
        <f t="shared" si="2360"/>
        <v>240.68470588235292</v>
      </c>
      <c r="AB4470" s="9" t="str">
        <f t="shared" si="2359"/>
        <v>U E</v>
      </c>
      <c r="AC4470" s="28">
        <f t="shared" si="2370"/>
        <v>8.812871543034376</v>
      </c>
      <c r="AD4470" s="29">
        <f t="shared" si="2371"/>
        <v>3.6615835271818734E-2</v>
      </c>
      <c r="AE4470" s="15">
        <f t="shared" si="2361"/>
        <v>240.68470588235292</v>
      </c>
      <c r="AF4470" s="27">
        <f t="shared" si="2365"/>
        <v>384.66057120703033</v>
      </c>
      <c r="AG4470" s="7">
        <f t="shared" si="2365"/>
        <v>2.4476393555612996</v>
      </c>
      <c r="AH4470" s="17">
        <f t="shared" si="2362"/>
        <v>157.15573878686016</v>
      </c>
      <c r="AI4470" s="26">
        <f t="shared" si="2366"/>
        <v>144.37330920995959</v>
      </c>
      <c r="AJ4470" s="22">
        <f t="shared" si="2366"/>
        <v>1.9142327905574219</v>
      </c>
      <c r="AK4470" s="25">
        <f t="shared" si="2363"/>
        <v>75.420978013817376</v>
      </c>
      <c r="AL4470" s="59">
        <f t="shared" si="2372"/>
        <v>39364</v>
      </c>
      <c r="AM4470" s="57"/>
    </row>
    <row r="4471" spans="1:39" s="3" customFormat="1" ht="11.25" x14ac:dyDescent="0.2">
      <c r="A4471" s="2" t="s">
        <v>5</v>
      </c>
      <c r="B4471" s="2" t="str">
        <f t="shared" si="2373"/>
        <v>CACY2007</v>
      </c>
      <c r="C4471" s="2" t="s">
        <v>22</v>
      </c>
      <c r="D4471" s="4">
        <v>39363</v>
      </c>
      <c r="E4471" s="68"/>
      <c r="F4471" s="65"/>
      <c r="G4471" s="70"/>
      <c r="H4471" s="74"/>
      <c r="I4471" s="34"/>
      <c r="J4471" s="112"/>
      <c r="K4471" s="54">
        <f t="shared" si="2364"/>
        <v>0</v>
      </c>
      <c r="L4471" s="34"/>
      <c r="M4471" s="112"/>
      <c r="N4471" s="34"/>
      <c r="O4471" s="127"/>
      <c r="P4471" s="75"/>
      <c r="Q4471" s="135"/>
      <c r="R4471" s="130"/>
      <c r="S4471" s="34"/>
      <c r="T4471" s="53">
        <v>3</v>
      </c>
      <c r="U4471" s="54">
        <v>23</v>
      </c>
      <c r="V4471" s="55">
        <v>5231</v>
      </c>
      <c r="W4471" s="48">
        <f t="shared" si="2367"/>
        <v>1404</v>
      </c>
      <c r="X4471" s="32">
        <v>46428</v>
      </c>
      <c r="Y4471" s="31">
        <f t="shared" si="2368"/>
        <v>0.11266907900404928</v>
      </c>
      <c r="Z4471" s="30">
        <f t="shared" si="2369"/>
        <v>4.9539071250107698E-4</v>
      </c>
      <c r="AA4471" s="10">
        <f t="shared" si="2360"/>
        <v>227.43478260869563</v>
      </c>
      <c r="AB4471" s="9" t="str">
        <f t="shared" si="2359"/>
        <v>U E</v>
      </c>
      <c r="AC4471" s="28">
        <f t="shared" si="2370"/>
        <v>0.11266907900404928</v>
      </c>
      <c r="AD4471" s="29">
        <f t="shared" si="2371"/>
        <v>4.9539071250107698E-4</v>
      </c>
      <c r="AE4471" s="15">
        <f t="shared" si="2361"/>
        <v>227.43478260869563</v>
      </c>
      <c r="AF4471" s="27">
        <f t="shared" si="2365"/>
        <v>375.84769966399597</v>
      </c>
      <c r="AG4471" s="7">
        <f t="shared" si="2365"/>
        <v>2.411023520289481</v>
      </c>
      <c r="AH4471" s="17">
        <f t="shared" si="2362"/>
        <v>155.88719749149092</v>
      </c>
      <c r="AI4471" s="26">
        <f t="shared" si="2366"/>
        <v>135.5604376669252</v>
      </c>
      <c r="AJ4471" s="22">
        <f t="shared" si="2366"/>
        <v>1.8776169552856032</v>
      </c>
      <c r="AK4471" s="25">
        <f t="shared" si="2363"/>
        <v>72.198132470690851</v>
      </c>
      <c r="AL4471" s="59">
        <f t="shared" si="2372"/>
        <v>39363</v>
      </c>
      <c r="AM4471" s="57"/>
    </row>
    <row r="4472" spans="1:39" s="3" customFormat="1" ht="11.25" x14ac:dyDescent="0.2">
      <c r="A4472" s="2" t="s">
        <v>5</v>
      </c>
      <c r="B4472" s="2" t="str">
        <f t="shared" si="2373"/>
        <v>CACY2007</v>
      </c>
      <c r="C4472" s="2" t="s">
        <v>22</v>
      </c>
      <c r="D4472" s="4">
        <v>39362</v>
      </c>
      <c r="E4472" s="68"/>
      <c r="F4472" s="65"/>
      <c r="G4472" s="70"/>
      <c r="H4472" s="74"/>
      <c r="I4472" s="34"/>
      <c r="J4472" s="112"/>
      <c r="K4472" s="54">
        <f t="shared" si="2364"/>
        <v>0</v>
      </c>
      <c r="L4472" s="34"/>
      <c r="M4472" s="112"/>
      <c r="N4472" s="34"/>
      <c r="O4472" s="127"/>
      <c r="P4472" s="75"/>
      <c r="Q4472" s="135"/>
      <c r="R4472" s="130"/>
      <c r="S4472" s="34"/>
      <c r="T4472" s="53"/>
      <c r="U4472" s="54"/>
      <c r="V4472" s="55"/>
      <c r="W4472" s="48">
        <f t="shared" si="2367"/>
        <v>1401</v>
      </c>
      <c r="X4472" s="32">
        <v>46428</v>
      </c>
      <c r="Y4472" s="31">
        <f t="shared" si="2368"/>
        <v>0</v>
      </c>
      <c r="Z4472" s="30">
        <f t="shared" si="2369"/>
        <v>0</v>
      </c>
      <c r="AA4472" s="10">
        <f t="shared" si="2360"/>
        <v>0</v>
      </c>
      <c r="AB4472" s="9" t="str">
        <f t="shared" si="2359"/>
        <v>U E</v>
      </c>
      <c r="AC4472" s="28">
        <f t="shared" si="2370"/>
        <v>0</v>
      </c>
      <c r="AD4472" s="29">
        <f t="shared" si="2371"/>
        <v>0</v>
      </c>
      <c r="AE4472" s="15">
        <f t="shared" si="2361"/>
        <v>0</v>
      </c>
      <c r="AF4472" s="27">
        <f t="shared" si="2365"/>
        <v>375.73503058499193</v>
      </c>
      <c r="AG4472" s="7">
        <f t="shared" si="2365"/>
        <v>2.41052812957698</v>
      </c>
      <c r="AH4472" s="17">
        <f t="shared" si="2362"/>
        <v>155.87249365595625</v>
      </c>
      <c r="AI4472" s="26">
        <f t="shared" si="2366"/>
        <v>135.44776858792116</v>
      </c>
      <c r="AJ4472" s="22">
        <f t="shared" si="2366"/>
        <v>1.8771215645731021</v>
      </c>
      <c r="AK4472" s="25">
        <f t="shared" si="2363"/>
        <v>72.157164002708001</v>
      </c>
      <c r="AL4472" s="59">
        <f t="shared" si="2372"/>
        <v>39362</v>
      </c>
      <c r="AM4472" s="57"/>
    </row>
    <row r="4473" spans="1:39" s="3" customFormat="1" ht="11.25" x14ac:dyDescent="0.2">
      <c r="A4473" s="2" t="s">
        <v>5</v>
      </c>
      <c r="B4473" s="2" t="str">
        <f t="shared" si="2373"/>
        <v>CACY2007</v>
      </c>
      <c r="C4473" s="2" t="s">
        <v>22</v>
      </c>
      <c r="D4473" s="4">
        <v>39361</v>
      </c>
      <c r="E4473" s="68"/>
      <c r="F4473" s="65"/>
      <c r="G4473" s="70"/>
      <c r="H4473" s="74"/>
      <c r="I4473" s="34"/>
      <c r="J4473" s="112"/>
      <c r="K4473" s="54">
        <f t="shared" si="2364"/>
        <v>0</v>
      </c>
      <c r="L4473" s="34"/>
      <c r="M4473" s="112"/>
      <c r="N4473" s="34"/>
      <c r="O4473" s="127"/>
      <c r="P4473" s="75"/>
      <c r="Q4473" s="135"/>
      <c r="R4473" s="130"/>
      <c r="S4473" s="34"/>
      <c r="T4473" s="53">
        <v>2</v>
      </c>
      <c r="U4473" s="54">
        <v>7</v>
      </c>
      <c r="V4473" s="55">
        <v>376</v>
      </c>
      <c r="W4473" s="48">
        <f t="shared" si="2367"/>
        <v>1401</v>
      </c>
      <c r="X4473" s="32">
        <v>46428</v>
      </c>
      <c r="Y4473" s="31">
        <f t="shared" si="2368"/>
        <v>8.0985612130610833E-3</v>
      </c>
      <c r="Z4473" s="30">
        <f t="shared" si="2369"/>
        <v>1.5077108641337123E-4</v>
      </c>
      <c r="AA4473" s="10">
        <f t="shared" si="2360"/>
        <v>53.714285714285715</v>
      </c>
      <c r="AB4473" s="9" t="str">
        <f t="shared" ref="AB4473:AB4536" si="2374">IF(E4473&gt;0,"M E","U E")</f>
        <v>U E</v>
      </c>
      <c r="AC4473" s="28">
        <f t="shared" si="2370"/>
        <v>8.0985612130610833E-3</v>
      </c>
      <c r="AD4473" s="29">
        <f t="shared" si="2371"/>
        <v>1.5077108641337123E-4</v>
      </c>
      <c r="AE4473" s="15">
        <f t="shared" si="2361"/>
        <v>53.714285714285715</v>
      </c>
      <c r="AF4473" s="27">
        <f t="shared" si="2365"/>
        <v>375.73503058499193</v>
      </c>
      <c r="AG4473" s="7">
        <f t="shared" si="2365"/>
        <v>2.41052812957698</v>
      </c>
      <c r="AH4473" s="17">
        <f t="shared" si="2362"/>
        <v>155.87249365595625</v>
      </c>
      <c r="AI4473" s="26">
        <f t="shared" si="2366"/>
        <v>135.44776858792116</v>
      </c>
      <c r="AJ4473" s="22">
        <f t="shared" si="2366"/>
        <v>1.8771215645731021</v>
      </c>
      <c r="AK4473" s="25">
        <f t="shared" si="2363"/>
        <v>72.157164002708001</v>
      </c>
      <c r="AL4473" s="59">
        <f t="shared" si="2372"/>
        <v>39361</v>
      </c>
      <c r="AM4473" s="57"/>
    </row>
    <row r="4474" spans="1:39" s="3" customFormat="1" ht="11.25" x14ac:dyDescent="0.2">
      <c r="A4474" s="2" t="s">
        <v>5</v>
      </c>
      <c r="B4474" s="2" t="str">
        <f t="shared" si="2373"/>
        <v>CACY2007</v>
      </c>
      <c r="C4474" s="2" t="s">
        <v>22</v>
      </c>
      <c r="D4474" s="4">
        <v>39360</v>
      </c>
      <c r="E4474" s="68"/>
      <c r="F4474" s="65"/>
      <c r="G4474" s="70"/>
      <c r="H4474" s="74"/>
      <c r="I4474" s="34"/>
      <c r="J4474" s="112"/>
      <c r="K4474" s="54">
        <f t="shared" si="2364"/>
        <v>0</v>
      </c>
      <c r="L4474" s="34"/>
      <c r="M4474" s="112"/>
      <c r="N4474" s="34"/>
      <c r="O4474" s="127"/>
      <c r="P4474" s="75"/>
      <c r="Q4474" s="135"/>
      <c r="R4474" s="130"/>
      <c r="S4474" s="34"/>
      <c r="T4474" s="53">
        <v>1</v>
      </c>
      <c r="U4474" s="54">
        <v>1</v>
      </c>
      <c r="V4474" s="55">
        <v>122</v>
      </c>
      <c r="W4474" s="48">
        <f t="shared" si="2367"/>
        <v>1399</v>
      </c>
      <c r="X4474" s="32">
        <v>46428</v>
      </c>
      <c r="Y4474" s="31">
        <f t="shared" si="2368"/>
        <v>2.6277246489187561E-3</v>
      </c>
      <c r="Z4474" s="30">
        <f t="shared" si="2369"/>
        <v>2.1538726630481607E-5</v>
      </c>
      <c r="AA4474" s="10">
        <f t="shared" si="2360"/>
        <v>122</v>
      </c>
      <c r="AB4474" s="9" t="str">
        <f t="shared" si="2374"/>
        <v>U E</v>
      </c>
      <c r="AC4474" s="28">
        <f t="shared" si="2370"/>
        <v>2.6277246489187561E-3</v>
      </c>
      <c r="AD4474" s="29">
        <f t="shared" si="2371"/>
        <v>2.1538726630481607E-5</v>
      </c>
      <c r="AE4474" s="15">
        <f t="shared" si="2361"/>
        <v>122</v>
      </c>
      <c r="AF4474" s="27">
        <f t="shared" si="2365"/>
        <v>375.72693202377889</v>
      </c>
      <c r="AG4474" s="7">
        <f t="shared" si="2365"/>
        <v>2.4103773584905666</v>
      </c>
      <c r="AH4474" s="17">
        <f t="shared" si="2362"/>
        <v>155.87888373589257</v>
      </c>
      <c r="AI4474" s="26">
        <f t="shared" si="2366"/>
        <v>135.43967002670809</v>
      </c>
      <c r="AJ4474" s="22">
        <f t="shared" si="2366"/>
        <v>1.8769707934866886</v>
      </c>
      <c r="AK4474" s="25">
        <f t="shared" si="2363"/>
        <v>72.158645460387461</v>
      </c>
      <c r="AL4474" s="59">
        <f t="shared" si="2372"/>
        <v>39360</v>
      </c>
      <c r="AM4474" s="57"/>
    </row>
    <row r="4475" spans="1:39" s="3" customFormat="1" ht="11.25" x14ac:dyDescent="0.2">
      <c r="A4475" s="2" t="s">
        <v>5</v>
      </c>
      <c r="B4475" s="2" t="str">
        <f t="shared" si="2373"/>
        <v>CACY2007</v>
      </c>
      <c r="C4475" s="2" t="s">
        <v>22</v>
      </c>
      <c r="D4475" s="4">
        <v>39359</v>
      </c>
      <c r="E4475" s="68"/>
      <c r="F4475" s="65"/>
      <c r="G4475" s="70"/>
      <c r="H4475" s="74"/>
      <c r="I4475" s="34"/>
      <c r="J4475" s="112"/>
      <c r="K4475" s="54">
        <f t="shared" si="2364"/>
        <v>0</v>
      </c>
      <c r="L4475" s="34"/>
      <c r="M4475" s="112"/>
      <c r="N4475" s="34"/>
      <c r="O4475" s="127"/>
      <c r="P4475" s="75"/>
      <c r="Q4475" s="135"/>
      <c r="R4475" s="130"/>
      <c r="S4475" s="34"/>
      <c r="T4475" s="53">
        <v>3</v>
      </c>
      <c r="U4475" s="54">
        <v>56</v>
      </c>
      <c r="V4475" s="55">
        <v>11301</v>
      </c>
      <c r="W4475" s="48">
        <f t="shared" si="2367"/>
        <v>1398</v>
      </c>
      <c r="X4475" s="32">
        <v>46428</v>
      </c>
      <c r="Y4475" s="31">
        <f t="shared" si="2368"/>
        <v>0.24340914965107263</v>
      </c>
      <c r="Z4475" s="30">
        <f t="shared" si="2369"/>
        <v>1.2061686913069699E-3</v>
      </c>
      <c r="AA4475" s="10">
        <f t="shared" ref="AA4475:AA4538" si="2375">IF(Z4475=0,0,Y4475/Z4475)</f>
        <v>201.80357142857144</v>
      </c>
      <c r="AB4475" s="9" t="str">
        <f t="shared" si="2374"/>
        <v>U E</v>
      </c>
      <c r="AC4475" s="28">
        <f t="shared" si="2370"/>
        <v>0.24340914965107263</v>
      </c>
      <c r="AD4475" s="29">
        <f t="shared" si="2371"/>
        <v>1.2061686913069699E-3</v>
      </c>
      <c r="AE4475" s="15">
        <f t="shared" ref="AE4475:AE4538" si="2376">IF(AD4475=0,0,AC4475/AD4475)</f>
        <v>201.80357142857144</v>
      </c>
      <c r="AF4475" s="27">
        <f t="shared" si="2365"/>
        <v>375.72430429912998</v>
      </c>
      <c r="AG4475" s="7">
        <f t="shared" si="2365"/>
        <v>2.4103558197639359</v>
      </c>
      <c r="AH4475" s="17">
        <f t="shared" ref="AH4475:AH4538" si="2377">AF4475/AG4475</f>
        <v>155.87918647460418</v>
      </c>
      <c r="AI4475" s="26">
        <f t="shared" si="2366"/>
        <v>135.43704230205915</v>
      </c>
      <c r="AJ4475" s="22">
        <f t="shared" si="2366"/>
        <v>1.8769492547600581</v>
      </c>
      <c r="AK4475" s="25">
        <f t="shared" ref="AK4475:AK4538" si="2378">AI4475/AJ4475</f>
        <v>72.158073511354942</v>
      </c>
      <c r="AL4475" s="59">
        <f t="shared" si="2372"/>
        <v>39359</v>
      </c>
      <c r="AM4475" s="57"/>
    </row>
    <row r="4476" spans="1:39" s="3" customFormat="1" ht="11.25" x14ac:dyDescent="0.2">
      <c r="A4476" s="2" t="s">
        <v>5</v>
      </c>
      <c r="B4476" s="2" t="str">
        <f t="shared" si="2373"/>
        <v>CACY2007</v>
      </c>
      <c r="C4476" s="2" t="s">
        <v>22</v>
      </c>
      <c r="D4476" s="4">
        <v>39358</v>
      </c>
      <c r="E4476" s="68"/>
      <c r="F4476" s="65"/>
      <c r="G4476" s="70"/>
      <c r="H4476" s="74"/>
      <c r="I4476" s="34"/>
      <c r="J4476" s="112"/>
      <c r="K4476" s="54">
        <f t="shared" si="2364"/>
        <v>0</v>
      </c>
      <c r="L4476" s="34"/>
      <c r="M4476" s="112"/>
      <c r="N4476" s="34"/>
      <c r="O4476" s="127"/>
      <c r="P4476" s="75"/>
      <c r="Q4476" s="135"/>
      <c r="R4476" s="130"/>
      <c r="S4476" s="34"/>
      <c r="T4476" s="53">
        <v>1</v>
      </c>
      <c r="U4476" s="54">
        <v>1</v>
      </c>
      <c r="V4476" s="55">
        <v>75</v>
      </c>
      <c r="W4476" s="48">
        <f t="shared" si="2367"/>
        <v>1395</v>
      </c>
      <c r="X4476" s="32">
        <v>46428</v>
      </c>
      <c r="Y4476" s="31">
        <f t="shared" si="2368"/>
        <v>1.6154044972861205E-3</v>
      </c>
      <c r="Z4476" s="30">
        <f t="shared" si="2369"/>
        <v>2.1538726630481607E-5</v>
      </c>
      <c r="AA4476" s="10">
        <f t="shared" si="2375"/>
        <v>75</v>
      </c>
      <c r="AB4476" s="9" t="str">
        <f t="shared" si="2374"/>
        <v>U E</v>
      </c>
      <c r="AC4476" s="28">
        <f t="shared" si="2370"/>
        <v>1.6154044972861205E-3</v>
      </c>
      <c r="AD4476" s="29">
        <f t="shared" si="2371"/>
        <v>2.1538726630481607E-5</v>
      </c>
      <c r="AE4476" s="15">
        <f t="shared" si="2376"/>
        <v>75</v>
      </c>
      <c r="AF4476" s="27">
        <f t="shared" si="2365"/>
        <v>375.4808951494789</v>
      </c>
      <c r="AG4476" s="7">
        <f t="shared" si="2365"/>
        <v>2.4091496510726289</v>
      </c>
      <c r="AH4476" s="17">
        <f t="shared" si="2377"/>
        <v>155.85619389908095</v>
      </c>
      <c r="AI4476" s="26">
        <f t="shared" si="2366"/>
        <v>135.19363315240807</v>
      </c>
      <c r="AJ4476" s="22">
        <f t="shared" si="2366"/>
        <v>1.8757430860687512</v>
      </c>
      <c r="AK4476" s="25">
        <f t="shared" si="2378"/>
        <v>72.074706902293144</v>
      </c>
      <c r="AL4476" s="59">
        <f t="shared" si="2372"/>
        <v>39358</v>
      </c>
      <c r="AM4476" s="57"/>
    </row>
    <row r="4477" spans="1:39" s="3" customFormat="1" ht="11.25" x14ac:dyDescent="0.2">
      <c r="A4477" s="2" t="s">
        <v>5</v>
      </c>
      <c r="B4477" s="2" t="str">
        <f t="shared" si="2373"/>
        <v>CACY2007</v>
      </c>
      <c r="C4477" s="2" t="s">
        <v>22</v>
      </c>
      <c r="D4477" s="4">
        <v>39357</v>
      </c>
      <c r="E4477" s="68"/>
      <c r="F4477" s="65"/>
      <c r="G4477" s="70"/>
      <c r="H4477" s="74"/>
      <c r="I4477" s="34"/>
      <c r="J4477" s="112"/>
      <c r="K4477" s="54">
        <f t="shared" si="2364"/>
        <v>0</v>
      </c>
      <c r="L4477" s="34"/>
      <c r="M4477" s="112"/>
      <c r="N4477" s="34"/>
      <c r="O4477" s="127"/>
      <c r="P4477" s="75"/>
      <c r="Q4477" s="135"/>
      <c r="R4477" s="130"/>
      <c r="S4477" s="34"/>
      <c r="T4477" s="53">
        <v>1</v>
      </c>
      <c r="U4477" s="54">
        <v>2</v>
      </c>
      <c r="V4477" s="55">
        <v>105</v>
      </c>
      <c r="W4477" s="48">
        <f t="shared" si="2367"/>
        <v>1394</v>
      </c>
      <c r="X4477" s="32">
        <v>46428</v>
      </c>
      <c r="Y4477" s="31">
        <f t="shared" si="2368"/>
        <v>2.2615662962005684E-3</v>
      </c>
      <c r="Z4477" s="30">
        <f t="shared" si="2369"/>
        <v>4.3077453260963214E-5</v>
      </c>
      <c r="AA4477" s="10">
        <f t="shared" si="2375"/>
        <v>52.499999999999993</v>
      </c>
      <c r="AB4477" s="9" t="str">
        <f t="shared" si="2374"/>
        <v>U E</v>
      </c>
      <c r="AC4477" s="28">
        <f t="shared" si="2370"/>
        <v>2.2615662962005684E-3</v>
      </c>
      <c r="AD4477" s="29">
        <f t="shared" si="2371"/>
        <v>4.3077453260963214E-5</v>
      </c>
      <c r="AE4477" s="15">
        <f t="shared" si="2376"/>
        <v>52.499999999999993</v>
      </c>
      <c r="AF4477" s="27">
        <f t="shared" si="2365"/>
        <v>375.47927974498162</v>
      </c>
      <c r="AG4477" s="7">
        <f t="shared" si="2365"/>
        <v>2.4091281123459982</v>
      </c>
      <c r="AH4477" s="17">
        <f t="shared" si="2377"/>
        <v>155.8569167910882</v>
      </c>
      <c r="AI4477" s="26">
        <f t="shared" si="2366"/>
        <v>135.1920177479108</v>
      </c>
      <c r="AJ4477" s="22">
        <f t="shared" si="2366"/>
        <v>1.8757215473421207</v>
      </c>
      <c r="AK4477" s="25">
        <f t="shared" si="2378"/>
        <v>72.074673311439312</v>
      </c>
      <c r="AL4477" s="59">
        <f t="shared" si="2372"/>
        <v>39357</v>
      </c>
      <c r="AM4477" s="57"/>
    </row>
    <row r="4478" spans="1:39" s="3" customFormat="1" ht="11.25" x14ac:dyDescent="0.2">
      <c r="A4478" s="2" t="s">
        <v>5</v>
      </c>
      <c r="B4478" s="2" t="str">
        <f t="shared" si="2373"/>
        <v>CACY2007</v>
      </c>
      <c r="C4478" s="2" t="s">
        <v>22</v>
      </c>
      <c r="D4478" s="4">
        <v>39356</v>
      </c>
      <c r="E4478" s="68"/>
      <c r="F4478" s="65"/>
      <c r="G4478" s="70"/>
      <c r="H4478" s="74"/>
      <c r="I4478" s="34"/>
      <c r="J4478" s="112"/>
      <c r="K4478" s="54">
        <f t="shared" si="2364"/>
        <v>0</v>
      </c>
      <c r="L4478" s="34"/>
      <c r="M4478" s="112"/>
      <c r="N4478" s="34"/>
      <c r="O4478" s="127"/>
      <c r="P4478" s="75"/>
      <c r="Q4478" s="135"/>
      <c r="R4478" s="130"/>
      <c r="S4478" s="34"/>
      <c r="T4478" s="53">
        <v>2</v>
      </c>
      <c r="U4478" s="54">
        <v>2</v>
      </c>
      <c r="V4478" s="55">
        <v>269</v>
      </c>
      <c r="W4478" s="48">
        <f t="shared" si="2367"/>
        <v>1393</v>
      </c>
      <c r="X4478" s="32">
        <v>46428</v>
      </c>
      <c r="Y4478" s="31">
        <f t="shared" si="2368"/>
        <v>5.793917463599552E-3</v>
      </c>
      <c r="Z4478" s="30">
        <f t="shared" si="2369"/>
        <v>4.3077453260963214E-5</v>
      </c>
      <c r="AA4478" s="10">
        <f t="shared" si="2375"/>
        <v>134.5</v>
      </c>
      <c r="AB4478" s="9" t="str">
        <f t="shared" si="2374"/>
        <v>U E</v>
      </c>
      <c r="AC4478" s="28">
        <f t="shared" si="2370"/>
        <v>5.793917463599552E-3</v>
      </c>
      <c r="AD4478" s="29">
        <f t="shared" si="2371"/>
        <v>4.3077453260963214E-5</v>
      </c>
      <c r="AE4478" s="15">
        <f t="shared" si="2376"/>
        <v>134.5</v>
      </c>
      <c r="AF4478" s="27">
        <f t="shared" si="2365"/>
        <v>375.4770181786854</v>
      </c>
      <c r="AG4478" s="7">
        <f t="shared" si="2365"/>
        <v>2.4090850348927373</v>
      </c>
      <c r="AH4478" s="17">
        <f t="shared" si="2377"/>
        <v>155.85876494202009</v>
      </c>
      <c r="AI4478" s="26">
        <f t="shared" si="2366"/>
        <v>135.1897561816146</v>
      </c>
      <c r="AJ4478" s="22">
        <f t="shared" si="2366"/>
        <v>1.8756784698888598</v>
      </c>
      <c r="AK4478" s="25">
        <f t="shared" si="2378"/>
        <v>72.075122869872814</v>
      </c>
      <c r="AL4478" s="59">
        <f t="shared" si="2372"/>
        <v>39356</v>
      </c>
      <c r="AM4478" s="57"/>
    </row>
    <row r="4479" spans="1:39" s="3" customFormat="1" ht="11.25" x14ac:dyDescent="0.2">
      <c r="A4479" s="2" t="s">
        <v>5</v>
      </c>
      <c r="B4479" s="2" t="str">
        <f t="shared" si="2373"/>
        <v>CACY2007</v>
      </c>
      <c r="C4479" s="2" t="s">
        <v>22</v>
      </c>
      <c r="D4479" s="4">
        <v>39355</v>
      </c>
      <c r="E4479" s="68"/>
      <c r="F4479" s="65"/>
      <c r="G4479" s="70">
        <v>99</v>
      </c>
      <c r="H4479" s="74">
        <v>1</v>
      </c>
      <c r="I4479" s="34">
        <v>80</v>
      </c>
      <c r="J4479" s="112"/>
      <c r="K4479" s="54">
        <f t="shared" si="2364"/>
        <v>0</v>
      </c>
      <c r="L4479" s="34"/>
      <c r="M4479" s="112"/>
      <c r="N4479" s="34"/>
      <c r="O4479" s="127"/>
      <c r="P4479" s="75"/>
      <c r="Q4479" s="135"/>
      <c r="R4479" s="130"/>
      <c r="S4479" s="34"/>
      <c r="T4479" s="53">
        <v>6</v>
      </c>
      <c r="U4479" s="54">
        <v>12</v>
      </c>
      <c r="V4479" s="55">
        <v>4136</v>
      </c>
      <c r="W4479" s="48">
        <f t="shared" si="2367"/>
        <v>1391</v>
      </c>
      <c r="X4479" s="32">
        <v>46428</v>
      </c>
      <c r="Y4479" s="31">
        <f t="shared" si="2368"/>
        <v>8.9084173343671927E-2</v>
      </c>
      <c r="Z4479" s="30">
        <f t="shared" si="2369"/>
        <v>2.5846471956577927E-4</v>
      </c>
      <c r="AA4479" s="10">
        <f t="shared" si="2375"/>
        <v>344.66666666666669</v>
      </c>
      <c r="AB4479" s="9" t="str">
        <f t="shared" si="2374"/>
        <v>U E</v>
      </c>
      <c r="AC4479" s="28">
        <f t="shared" si="2370"/>
        <v>8.9084173343671927E-2</v>
      </c>
      <c r="AD4479" s="29">
        <f t="shared" si="2371"/>
        <v>2.5846471956577927E-4</v>
      </c>
      <c r="AE4479" s="15">
        <f t="shared" si="2376"/>
        <v>344.66666666666669</v>
      </c>
      <c r="AF4479" s="27">
        <f t="shared" si="2365"/>
        <v>375.47122426122178</v>
      </c>
      <c r="AG4479" s="7">
        <f t="shared" si="2365"/>
        <v>2.4090419574394764</v>
      </c>
      <c r="AH4479" s="17">
        <f t="shared" si="2377"/>
        <v>155.85914687027818</v>
      </c>
      <c r="AI4479" s="26">
        <f t="shared" si="2366"/>
        <v>135.18396226415101</v>
      </c>
      <c r="AJ4479" s="22">
        <f t="shared" si="2366"/>
        <v>1.8756353924355988</v>
      </c>
      <c r="AK4479" s="25">
        <f t="shared" si="2378"/>
        <v>72.073689166532745</v>
      </c>
      <c r="AL4479" s="59">
        <f t="shared" si="2372"/>
        <v>39355</v>
      </c>
      <c r="AM4479" s="57"/>
    </row>
    <row r="4480" spans="1:39" s="3" customFormat="1" ht="11.25" x14ac:dyDescent="0.2">
      <c r="A4480" s="2" t="s">
        <v>5</v>
      </c>
      <c r="B4480" s="2" t="str">
        <f t="shared" si="2373"/>
        <v>CACY2007</v>
      </c>
      <c r="C4480" s="2" t="s">
        <v>22</v>
      </c>
      <c r="D4480" s="4">
        <v>39354</v>
      </c>
      <c r="E4480" s="68"/>
      <c r="F4480" s="65"/>
      <c r="G4480" s="70"/>
      <c r="H4480" s="74"/>
      <c r="I4480" s="34"/>
      <c r="J4480" s="112"/>
      <c r="K4480" s="54">
        <f t="shared" si="2364"/>
        <v>0</v>
      </c>
      <c r="L4480" s="34"/>
      <c r="M4480" s="112"/>
      <c r="N4480" s="34"/>
      <c r="O4480" s="127"/>
      <c r="P4480" s="75"/>
      <c r="Q4480" s="135"/>
      <c r="R4480" s="130"/>
      <c r="S4480" s="34"/>
      <c r="T4480" s="53">
        <v>4</v>
      </c>
      <c r="U4480" s="54">
        <v>47</v>
      </c>
      <c r="V4480" s="55">
        <v>4684</v>
      </c>
      <c r="W4480" s="48">
        <f t="shared" si="2367"/>
        <v>1385</v>
      </c>
      <c r="X4480" s="32">
        <v>46428</v>
      </c>
      <c r="Y4480" s="31">
        <f t="shared" si="2368"/>
        <v>0.10088739553717584</v>
      </c>
      <c r="Z4480" s="30">
        <f t="shared" si="2369"/>
        <v>1.0123201516326354E-3</v>
      </c>
      <c r="AA4480" s="10">
        <f t="shared" si="2375"/>
        <v>99.659574468085111</v>
      </c>
      <c r="AB4480" s="9" t="str">
        <f t="shared" si="2374"/>
        <v>U E</v>
      </c>
      <c r="AC4480" s="28">
        <f t="shared" si="2370"/>
        <v>0.10088739553717584</v>
      </c>
      <c r="AD4480" s="29">
        <f t="shared" si="2371"/>
        <v>1.0123201516326354E-3</v>
      </c>
      <c r="AE4480" s="15">
        <f t="shared" si="2376"/>
        <v>99.659574468085111</v>
      </c>
      <c r="AF4480" s="27">
        <f t="shared" si="2365"/>
        <v>375.3821400878781</v>
      </c>
      <c r="AG4480" s="7">
        <f t="shared" si="2365"/>
        <v>2.4087834927199108</v>
      </c>
      <c r="AH4480" s="17">
        <f t="shared" si="2377"/>
        <v>155.83888764697994</v>
      </c>
      <c r="AI4480" s="26">
        <f t="shared" si="2366"/>
        <v>135.09487809080733</v>
      </c>
      <c r="AJ4480" s="22">
        <f t="shared" si="2366"/>
        <v>1.875376927716033</v>
      </c>
      <c r="AK4480" s="25">
        <f t="shared" si="2378"/>
        <v>72.036120362926425</v>
      </c>
      <c r="AL4480" s="59">
        <f t="shared" si="2372"/>
        <v>39354</v>
      </c>
      <c r="AM4480" s="57"/>
    </row>
    <row r="4481" spans="1:39" s="3" customFormat="1" ht="11.25" x14ac:dyDescent="0.2">
      <c r="A4481" s="2" t="s">
        <v>5</v>
      </c>
      <c r="B4481" s="2" t="str">
        <f t="shared" si="2373"/>
        <v>CACY2007</v>
      </c>
      <c r="C4481" s="2" t="s">
        <v>22</v>
      </c>
      <c r="D4481" s="4">
        <v>39353</v>
      </c>
      <c r="E4481" s="68"/>
      <c r="F4481" s="65"/>
      <c r="G4481" s="70"/>
      <c r="H4481" s="74"/>
      <c r="I4481" s="34"/>
      <c r="J4481" s="112"/>
      <c r="K4481" s="54">
        <f t="shared" si="2364"/>
        <v>0</v>
      </c>
      <c r="L4481" s="34"/>
      <c r="M4481" s="112"/>
      <c r="N4481" s="34"/>
      <c r="O4481" s="127"/>
      <c r="P4481" s="75"/>
      <c r="Q4481" s="135"/>
      <c r="R4481" s="130"/>
      <c r="S4481" s="34"/>
      <c r="T4481" s="53">
        <v>8</v>
      </c>
      <c r="U4481" s="54">
        <v>70</v>
      </c>
      <c r="V4481" s="55">
        <v>7188</v>
      </c>
      <c r="W4481" s="48">
        <f t="shared" si="2367"/>
        <v>1381</v>
      </c>
      <c r="X4481" s="32">
        <v>46428</v>
      </c>
      <c r="Y4481" s="31">
        <f t="shared" si="2368"/>
        <v>0.15482036701990179</v>
      </c>
      <c r="Z4481" s="30">
        <f t="shared" si="2369"/>
        <v>1.5077108641337125E-3</v>
      </c>
      <c r="AA4481" s="10">
        <f t="shared" si="2375"/>
        <v>102.68571428571428</v>
      </c>
      <c r="AB4481" s="9" t="str">
        <f t="shared" si="2374"/>
        <v>U E</v>
      </c>
      <c r="AC4481" s="28">
        <f t="shared" si="2370"/>
        <v>0.15482036701990179</v>
      </c>
      <c r="AD4481" s="29">
        <f t="shared" si="2371"/>
        <v>1.5077108641337125E-3</v>
      </c>
      <c r="AE4481" s="15">
        <f t="shared" si="2376"/>
        <v>102.68571428571428</v>
      </c>
      <c r="AF4481" s="27">
        <f t="shared" si="2365"/>
        <v>375.2812526923409</v>
      </c>
      <c r="AG4481" s="7">
        <f t="shared" si="2365"/>
        <v>2.4077711725682782</v>
      </c>
      <c r="AH4481" s="17">
        <f t="shared" si="2377"/>
        <v>155.86250760367838</v>
      </c>
      <c r="AI4481" s="26">
        <f t="shared" si="2366"/>
        <v>134.99399069527016</v>
      </c>
      <c r="AJ4481" s="22">
        <f t="shared" si="2366"/>
        <v>1.8743646075644005</v>
      </c>
      <c r="AK4481" s="25">
        <f t="shared" si="2378"/>
        <v>72.021201291612613</v>
      </c>
      <c r="AL4481" s="59">
        <f t="shared" si="2372"/>
        <v>39353</v>
      </c>
      <c r="AM4481" s="57"/>
    </row>
    <row r="4482" spans="1:39" s="3" customFormat="1" ht="11.25" x14ac:dyDescent="0.2">
      <c r="A4482" s="2" t="s">
        <v>5</v>
      </c>
      <c r="B4482" s="2" t="str">
        <f t="shared" si="2373"/>
        <v>CACY2007</v>
      </c>
      <c r="C4482" s="2" t="s">
        <v>22</v>
      </c>
      <c r="D4482" s="4">
        <v>39352</v>
      </c>
      <c r="E4482" s="68"/>
      <c r="F4482" s="65"/>
      <c r="G4482" s="70"/>
      <c r="H4482" s="74"/>
      <c r="I4482" s="34"/>
      <c r="J4482" s="112"/>
      <c r="K4482" s="54">
        <f t="shared" si="2364"/>
        <v>0</v>
      </c>
      <c r="L4482" s="34"/>
      <c r="M4482" s="112"/>
      <c r="N4482" s="34"/>
      <c r="O4482" s="127"/>
      <c r="P4482" s="75"/>
      <c r="Q4482" s="135"/>
      <c r="R4482" s="130"/>
      <c r="S4482" s="34"/>
      <c r="T4482" s="53">
        <v>1</v>
      </c>
      <c r="U4482" s="54">
        <v>1</v>
      </c>
      <c r="V4482" s="55">
        <v>93</v>
      </c>
      <c r="W4482" s="48">
        <f t="shared" si="2367"/>
        <v>1373</v>
      </c>
      <c r="X4482" s="32">
        <v>46428</v>
      </c>
      <c r="Y4482" s="31">
        <f t="shared" si="2368"/>
        <v>2.0031015766347892E-3</v>
      </c>
      <c r="Z4482" s="30">
        <f t="shared" si="2369"/>
        <v>2.1538726630481607E-5</v>
      </c>
      <c r="AA4482" s="10">
        <f t="shared" si="2375"/>
        <v>92.999999999999986</v>
      </c>
      <c r="AB4482" s="9" t="str">
        <f t="shared" si="2374"/>
        <v>U E</v>
      </c>
      <c r="AC4482" s="28">
        <f t="shared" si="2370"/>
        <v>2.0031015766347892E-3</v>
      </c>
      <c r="AD4482" s="29">
        <f t="shared" si="2371"/>
        <v>2.1538726630481607E-5</v>
      </c>
      <c r="AE4482" s="15">
        <f t="shared" si="2376"/>
        <v>92.999999999999986</v>
      </c>
      <c r="AF4482" s="27">
        <f t="shared" si="2365"/>
        <v>375.12643232532099</v>
      </c>
      <c r="AG4482" s="7">
        <f t="shared" si="2365"/>
        <v>2.4062634617041443</v>
      </c>
      <c r="AH4482" s="17">
        <f t="shared" si="2377"/>
        <v>155.89582699296443</v>
      </c>
      <c r="AI4482" s="26">
        <f t="shared" si="2366"/>
        <v>134.83917032825025</v>
      </c>
      <c r="AJ4482" s="22">
        <f t="shared" si="2366"/>
        <v>1.8728568967002668</v>
      </c>
      <c r="AK4482" s="25">
        <f t="shared" si="2378"/>
        <v>71.996515358872074</v>
      </c>
      <c r="AL4482" s="59">
        <f t="shared" si="2372"/>
        <v>39352</v>
      </c>
      <c r="AM4482" s="57"/>
    </row>
    <row r="4483" spans="1:39" s="3" customFormat="1" ht="11.25" x14ac:dyDescent="0.2">
      <c r="A4483" s="2" t="s">
        <v>5</v>
      </c>
      <c r="B4483" s="2" t="str">
        <f t="shared" si="2373"/>
        <v>CACY2007</v>
      </c>
      <c r="C4483" s="2" t="s">
        <v>22</v>
      </c>
      <c r="D4483" s="4">
        <v>39351</v>
      </c>
      <c r="E4483" s="68"/>
      <c r="F4483" s="65"/>
      <c r="G4483" s="70"/>
      <c r="H4483" s="74"/>
      <c r="I4483" s="34"/>
      <c r="J4483" s="112"/>
      <c r="K4483" s="54">
        <f t="shared" ref="K4483:K4546" si="2379">L4483-J4483</f>
        <v>0</v>
      </c>
      <c r="L4483" s="34"/>
      <c r="M4483" s="112"/>
      <c r="N4483" s="34"/>
      <c r="O4483" s="127"/>
      <c r="P4483" s="75"/>
      <c r="Q4483" s="135"/>
      <c r="R4483" s="130"/>
      <c r="S4483" s="34"/>
      <c r="T4483" s="53">
        <v>2</v>
      </c>
      <c r="U4483" s="54">
        <v>2</v>
      </c>
      <c r="V4483" s="55">
        <v>237</v>
      </c>
      <c r="W4483" s="48">
        <f t="shared" si="2367"/>
        <v>1372</v>
      </c>
      <c r="X4483" s="32">
        <v>46428</v>
      </c>
      <c r="Y4483" s="31">
        <f t="shared" si="2368"/>
        <v>5.1046782114241409E-3</v>
      </c>
      <c r="Z4483" s="30">
        <f t="shared" si="2369"/>
        <v>4.3077453260963214E-5</v>
      </c>
      <c r="AA4483" s="10">
        <f t="shared" si="2375"/>
        <v>118.5</v>
      </c>
      <c r="AB4483" s="9" t="str">
        <f t="shared" si="2374"/>
        <v>U E</v>
      </c>
      <c r="AC4483" s="28">
        <f t="shared" si="2370"/>
        <v>5.1046782114241409E-3</v>
      </c>
      <c r="AD4483" s="29">
        <f t="shared" si="2371"/>
        <v>4.3077453260963214E-5</v>
      </c>
      <c r="AE4483" s="15">
        <f t="shared" si="2376"/>
        <v>118.5</v>
      </c>
      <c r="AF4483" s="27">
        <f t="shared" si="2365"/>
        <v>375.12442922374436</v>
      </c>
      <c r="AG4483" s="7">
        <f t="shared" si="2365"/>
        <v>2.4062419229775136</v>
      </c>
      <c r="AH4483" s="17">
        <f t="shared" si="2377"/>
        <v>155.8963899854096</v>
      </c>
      <c r="AI4483" s="26">
        <f t="shared" si="2366"/>
        <v>134.83716722667361</v>
      </c>
      <c r="AJ4483" s="22">
        <f t="shared" si="2366"/>
        <v>1.8728353579736363</v>
      </c>
      <c r="AK4483" s="25">
        <f t="shared" si="2378"/>
        <v>71.996273806237966</v>
      </c>
      <c r="AL4483" s="59">
        <f t="shared" si="2372"/>
        <v>39351</v>
      </c>
      <c r="AM4483" s="57"/>
    </row>
    <row r="4484" spans="1:39" s="3" customFormat="1" ht="11.25" x14ac:dyDescent="0.2">
      <c r="A4484" s="2" t="s">
        <v>5</v>
      </c>
      <c r="B4484" s="2" t="str">
        <f t="shared" si="2373"/>
        <v>CACY2007</v>
      </c>
      <c r="C4484" s="2" t="s">
        <v>22</v>
      </c>
      <c r="D4484" s="4">
        <v>39350</v>
      </c>
      <c r="E4484" s="68"/>
      <c r="F4484" s="65"/>
      <c r="G4484" s="70"/>
      <c r="H4484" s="74"/>
      <c r="I4484" s="34"/>
      <c r="J4484" s="112"/>
      <c r="K4484" s="54">
        <f t="shared" si="2379"/>
        <v>0</v>
      </c>
      <c r="L4484" s="34"/>
      <c r="M4484" s="112"/>
      <c r="N4484" s="34"/>
      <c r="O4484" s="127"/>
      <c r="P4484" s="75"/>
      <c r="Q4484" s="135"/>
      <c r="R4484" s="130"/>
      <c r="S4484" s="34"/>
      <c r="T4484" s="53">
        <v>1</v>
      </c>
      <c r="U4484" s="54">
        <v>4</v>
      </c>
      <c r="V4484" s="55">
        <v>198</v>
      </c>
      <c r="W4484" s="48">
        <f t="shared" si="2367"/>
        <v>1370</v>
      </c>
      <c r="X4484" s="32">
        <v>46428</v>
      </c>
      <c r="Y4484" s="31">
        <f t="shared" si="2368"/>
        <v>4.2646678728353576E-3</v>
      </c>
      <c r="Z4484" s="30">
        <f t="shared" si="2369"/>
        <v>8.6154906521926429E-5</v>
      </c>
      <c r="AA4484" s="10">
        <f t="shared" si="2375"/>
        <v>49.499999999999993</v>
      </c>
      <c r="AB4484" s="9" t="str">
        <f t="shared" si="2374"/>
        <v>U E</v>
      </c>
      <c r="AC4484" s="28">
        <f t="shared" si="2370"/>
        <v>4.2646678728353576E-3</v>
      </c>
      <c r="AD4484" s="29">
        <f t="shared" si="2371"/>
        <v>8.6154906521926429E-5</v>
      </c>
      <c r="AE4484" s="15">
        <f t="shared" si="2376"/>
        <v>49.499999999999993</v>
      </c>
      <c r="AF4484" s="27">
        <f t="shared" si="2365"/>
        <v>375.11932454553295</v>
      </c>
      <c r="AG4484" s="7">
        <f t="shared" si="2365"/>
        <v>2.4061988455242527</v>
      </c>
      <c r="AH4484" s="17">
        <f t="shared" si="2377"/>
        <v>155.89705948171689</v>
      </c>
      <c r="AI4484" s="26">
        <f t="shared" si="2366"/>
        <v>134.83206254846218</v>
      </c>
      <c r="AJ4484" s="22">
        <f t="shared" si="2366"/>
        <v>1.8727922805203754</v>
      </c>
      <c r="AK4484" s="25">
        <f t="shared" si="2378"/>
        <v>71.995204140310548</v>
      </c>
      <c r="AL4484" s="59">
        <f t="shared" si="2372"/>
        <v>39350</v>
      </c>
      <c r="AM4484" s="57"/>
    </row>
    <row r="4485" spans="1:39" s="3" customFormat="1" ht="11.25" x14ac:dyDescent="0.2">
      <c r="A4485" s="2" t="s">
        <v>5</v>
      </c>
      <c r="B4485" s="2" t="str">
        <f t="shared" si="2373"/>
        <v>CACY2007</v>
      </c>
      <c r="C4485" s="2" t="s">
        <v>22</v>
      </c>
      <c r="D4485" s="4">
        <v>39349</v>
      </c>
      <c r="E4485" s="68"/>
      <c r="F4485" s="65"/>
      <c r="G4485" s="70"/>
      <c r="H4485" s="74"/>
      <c r="I4485" s="34"/>
      <c r="J4485" s="112"/>
      <c r="K4485" s="54">
        <f t="shared" si="2379"/>
        <v>0</v>
      </c>
      <c r="L4485" s="34"/>
      <c r="M4485" s="112"/>
      <c r="N4485" s="34"/>
      <c r="O4485" s="127"/>
      <c r="P4485" s="75"/>
      <c r="Q4485" s="135"/>
      <c r="R4485" s="130"/>
      <c r="S4485" s="34"/>
      <c r="T4485" s="53">
        <v>9</v>
      </c>
      <c r="U4485" s="54">
        <v>1333</v>
      </c>
      <c r="V4485" s="55">
        <v>47137</v>
      </c>
      <c r="W4485" s="48">
        <f t="shared" si="2367"/>
        <v>1369</v>
      </c>
      <c r="X4485" s="32">
        <v>46428</v>
      </c>
      <c r="Y4485" s="31">
        <f t="shared" si="2368"/>
        <v>1.0152709571810115</v>
      </c>
      <c r="Z4485" s="30">
        <f t="shared" si="2369"/>
        <v>2.871112259843198E-2</v>
      </c>
      <c r="AA4485" s="10">
        <f t="shared" si="2375"/>
        <v>35.3615903975994</v>
      </c>
      <c r="AB4485" s="9" t="str">
        <f t="shared" si="2374"/>
        <v>U E</v>
      </c>
      <c r="AC4485" s="28">
        <f t="shared" si="2370"/>
        <v>1.0152709571810115</v>
      </c>
      <c r="AD4485" s="29">
        <f t="shared" si="2371"/>
        <v>2.871112259843198E-2</v>
      </c>
      <c r="AE4485" s="15">
        <f t="shared" si="2376"/>
        <v>35.3615903975994</v>
      </c>
      <c r="AF4485" s="27">
        <f t="shared" si="2365"/>
        <v>375.11505987766009</v>
      </c>
      <c r="AG4485" s="7">
        <f t="shared" si="2365"/>
        <v>2.4061126906177308</v>
      </c>
      <c r="AH4485" s="17">
        <f t="shared" si="2377"/>
        <v>155.90086920715061</v>
      </c>
      <c r="AI4485" s="26">
        <f t="shared" si="2366"/>
        <v>134.82779788058934</v>
      </c>
      <c r="AJ4485" s="22">
        <f t="shared" si="2366"/>
        <v>1.8727061256138535</v>
      </c>
      <c r="AK4485" s="25">
        <f t="shared" si="2378"/>
        <v>71.996239044924465</v>
      </c>
      <c r="AL4485" s="59">
        <f t="shared" si="2372"/>
        <v>39349</v>
      </c>
      <c r="AM4485" s="57"/>
    </row>
    <row r="4486" spans="1:39" s="3" customFormat="1" ht="11.25" x14ac:dyDescent="0.2">
      <c r="A4486" s="2" t="s">
        <v>5</v>
      </c>
      <c r="B4486" s="2" t="str">
        <f t="shared" si="2373"/>
        <v>CACY2007</v>
      </c>
      <c r="C4486" s="2" t="s">
        <v>22</v>
      </c>
      <c r="D4486" s="4">
        <v>39348</v>
      </c>
      <c r="E4486" s="68"/>
      <c r="F4486" s="65"/>
      <c r="G4486" s="70"/>
      <c r="H4486" s="74"/>
      <c r="I4486" s="34"/>
      <c r="J4486" s="112"/>
      <c r="K4486" s="54">
        <f t="shared" si="2379"/>
        <v>0</v>
      </c>
      <c r="L4486" s="34"/>
      <c r="M4486" s="112"/>
      <c r="N4486" s="34"/>
      <c r="O4486" s="127"/>
      <c r="P4486" s="75"/>
      <c r="Q4486" s="135"/>
      <c r="R4486" s="130"/>
      <c r="S4486" s="34"/>
      <c r="T4486" s="53">
        <v>1</v>
      </c>
      <c r="U4486" s="54">
        <v>1</v>
      </c>
      <c r="V4486" s="55">
        <v>314</v>
      </c>
      <c r="W4486" s="48">
        <f t="shared" si="2367"/>
        <v>1360</v>
      </c>
      <c r="X4486" s="32">
        <v>46428</v>
      </c>
      <c r="Y4486" s="31">
        <f t="shared" si="2368"/>
        <v>6.7631601619712245E-3</v>
      </c>
      <c r="Z4486" s="30">
        <f t="shared" si="2369"/>
        <v>2.1538726630481607E-5</v>
      </c>
      <c r="AA4486" s="10">
        <f t="shared" si="2375"/>
        <v>314</v>
      </c>
      <c r="AB4486" s="9" t="str">
        <f t="shared" si="2374"/>
        <v>U E</v>
      </c>
      <c r="AC4486" s="28">
        <f t="shared" si="2370"/>
        <v>6.7631601619712245E-3</v>
      </c>
      <c r="AD4486" s="29">
        <f t="shared" si="2371"/>
        <v>2.1538726630481607E-5</v>
      </c>
      <c r="AE4486" s="15">
        <f t="shared" si="2376"/>
        <v>314</v>
      </c>
      <c r="AF4486" s="27">
        <f t="shared" si="2365"/>
        <v>374.09978892047906</v>
      </c>
      <c r="AG4486" s="7">
        <f t="shared" si="2365"/>
        <v>2.377401568019299</v>
      </c>
      <c r="AH4486" s="17">
        <f t="shared" si="2377"/>
        <v>157.3565837395133</v>
      </c>
      <c r="AI4486" s="26">
        <f t="shared" si="2366"/>
        <v>133.81252692340834</v>
      </c>
      <c r="AJ4486" s="22">
        <f t="shared" si="2366"/>
        <v>1.8439950030154215</v>
      </c>
      <c r="AK4486" s="25">
        <f t="shared" si="2378"/>
        <v>72.566642916379564</v>
      </c>
      <c r="AL4486" s="59">
        <f t="shared" si="2372"/>
        <v>39348</v>
      </c>
      <c r="AM4486" s="57"/>
    </row>
    <row r="4487" spans="1:39" s="3" customFormat="1" ht="11.25" x14ac:dyDescent="0.2">
      <c r="A4487" s="2" t="s">
        <v>5</v>
      </c>
      <c r="B4487" s="2" t="str">
        <f t="shared" si="2373"/>
        <v>CACY2007</v>
      </c>
      <c r="C4487" s="2" t="s">
        <v>22</v>
      </c>
      <c r="D4487" s="4">
        <v>39347</v>
      </c>
      <c r="E4487" s="68"/>
      <c r="F4487" s="65"/>
      <c r="G4487" s="70"/>
      <c r="H4487" s="74"/>
      <c r="I4487" s="34"/>
      <c r="J4487" s="112"/>
      <c r="K4487" s="54">
        <f t="shared" si="2379"/>
        <v>0</v>
      </c>
      <c r="L4487" s="34"/>
      <c r="M4487" s="112"/>
      <c r="N4487" s="34"/>
      <c r="O4487" s="127"/>
      <c r="P4487" s="75"/>
      <c r="Q4487" s="135"/>
      <c r="R4487" s="130"/>
      <c r="S4487" s="34"/>
      <c r="T4487" s="53">
        <v>3</v>
      </c>
      <c r="U4487" s="54">
        <v>50</v>
      </c>
      <c r="V4487" s="55">
        <v>21451</v>
      </c>
      <c r="W4487" s="48">
        <f t="shared" si="2367"/>
        <v>1359</v>
      </c>
      <c r="X4487" s="32">
        <v>46428</v>
      </c>
      <c r="Y4487" s="31">
        <f t="shared" si="2368"/>
        <v>0.46202722495046095</v>
      </c>
      <c r="Z4487" s="30">
        <f t="shared" si="2369"/>
        <v>1.0769363315240802E-3</v>
      </c>
      <c r="AA4487" s="10">
        <f t="shared" si="2375"/>
        <v>429.02000000000004</v>
      </c>
      <c r="AB4487" s="9" t="str">
        <f t="shared" si="2374"/>
        <v>U E</v>
      </c>
      <c r="AC4487" s="28">
        <f t="shared" si="2370"/>
        <v>0.46202722495046095</v>
      </c>
      <c r="AD4487" s="29">
        <f t="shared" si="2371"/>
        <v>1.0769363315240802E-3</v>
      </c>
      <c r="AE4487" s="15">
        <f t="shared" si="2376"/>
        <v>429.02000000000004</v>
      </c>
      <c r="AF4487" s="27">
        <f t="shared" si="2365"/>
        <v>374.09302576031706</v>
      </c>
      <c r="AG4487" s="7">
        <f t="shared" si="2365"/>
        <v>2.3773800292926683</v>
      </c>
      <c r="AH4487" s="17">
        <f t="shared" si="2377"/>
        <v>157.35516457232939</v>
      </c>
      <c r="AI4487" s="26">
        <f t="shared" si="2366"/>
        <v>133.80576376324638</v>
      </c>
      <c r="AJ4487" s="22">
        <f t="shared" si="2366"/>
        <v>1.8439734642887911</v>
      </c>
      <c r="AK4487" s="25">
        <f t="shared" si="2378"/>
        <v>72.563822828575468</v>
      </c>
      <c r="AL4487" s="59">
        <f t="shared" si="2372"/>
        <v>39347</v>
      </c>
      <c r="AM4487" s="57"/>
    </row>
    <row r="4488" spans="1:39" s="3" customFormat="1" ht="11.25" x14ac:dyDescent="0.2">
      <c r="A4488" s="2" t="s">
        <v>5</v>
      </c>
      <c r="B4488" s="2" t="str">
        <f t="shared" si="2373"/>
        <v>CACY2007</v>
      </c>
      <c r="C4488" s="2" t="s">
        <v>22</v>
      </c>
      <c r="D4488" s="4">
        <v>39346</v>
      </c>
      <c r="E4488" s="68"/>
      <c r="F4488" s="65"/>
      <c r="G4488" s="70"/>
      <c r="H4488" s="74"/>
      <c r="I4488" s="34"/>
      <c r="J4488" s="112"/>
      <c r="K4488" s="54">
        <f t="shared" si="2379"/>
        <v>0</v>
      </c>
      <c r="L4488" s="34"/>
      <c r="M4488" s="112"/>
      <c r="N4488" s="34"/>
      <c r="O4488" s="127"/>
      <c r="P4488" s="75"/>
      <c r="Q4488" s="135"/>
      <c r="R4488" s="130"/>
      <c r="S4488" s="34"/>
      <c r="T4488" s="53">
        <v>4</v>
      </c>
      <c r="U4488" s="54">
        <v>6</v>
      </c>
      <c r="V4488" s="55">
        <v>851</v>
      </c>
      <c r="W4488" s="48">
        <f t="shared" si="2367"/>
        <v>1356</v>
      </c>
      <c r="X4488" s="32">
        <v>46428</v>
      </c>
      <c r="Y4488" s="31">
        <f t="shared" si="2368"/>
        <v>1.8329456362539846E-2</v>
      </c>
      <c r="Z4488" s="30">
        <f t="shared" si="2369"/>
        <v>1.2923235978288964E-4</v>
      </c>
      <c r="AA4488" s="10">
        <f t="shared" si="2375"/>
        <v>141.83333333333334</v>
      </c>
      <c r="AB4488" s="9" t="str">
        <f t="shared" si="2374"/>
        <v>U E</v>
      </c>
      <c r="AC4488" s="28">
        <f t="shared" si="2370"/>
        <v>1.8329456362539846E-2</v>
      </c>
      <c r="AD4488" s="29">
        <f t="shared" si="2371"/>
        <v>1.2923235978288964E-4</v>
      </c>
      <c r="AE4488" s="15">
        <f t="shared" si="2376"/>
        <v>141.83333333333334</v>
      </c>
      <c r="AF4488" s="27">
        <f t="shared" si="2365"/>
        <v>373.63099853536659</v>
      </c>
      <c r="AG4488" s="7">
        <f t="shared" si="2365"/>
        <v>2.3763030929611442</v>
      </c>
      <c r="AH4488" s="17">
        <f t="shared" si="2377"/>
        <v>157.23204655252113</v>
      </c>
      <c r="AI4488" s="26">
        <f t="shared" si="2366"/>
        <v>133.3437365382959</v>
      </c>
      <c r="AJ4488" s="22">
        <f t="shared" si="2366"/>
        <v>1.8428965279572669</v>
      </c>
      <c r="AK4488" s="25">
        <f t="shared" si="2378"/>
        <v>72.355519973820194</v>
      </c>
      <c r="AL4488" s="59">
        <f t="shared" si="2372"/>
        <v>39346</v>
      </c>
      <c r="AM4488" s="57"/>
    </row>
    <row r="4489" spans="1:39" s="3" customFormat="1" ht="11.25" x14ac:dyDescent="0.2">
      <c r="A4489" s="2" t="s">
        <v>5</v>
      </c>
      <c r="B4489" s="2" t="str">
        <f t="shared" si="2373"/>
        <v>CACY2007</v>
      </c>
      <c r="C4489" s="2" t="s">
        <v>22</v>
      </c>
      <c r="D4489" s="4">
        <v>39345</v>
      </c>
      <c r="E4489" s="68"/>
      <c r="F4489" s="65"/>
      <c r="G4489" s="70"/>
      <c r="H4489" s="74"/>
      <c r="I4489" s="34"/>
      <c r="J4489" s="112"/>
      <c r="K4489" s="54">
        <f t="shared" si="2379"/>
        <v>0</v>
      </c>
      <c r="L4489" s="34"/>
      <c r="M4489" s="112"/>
      <c r="N4489" s="34"/>
      <c r="O4489" s="127"/>
      <c r="P4489" s="75"/>
      <c r="Q4489" s="135"/>
      <c r="R4489" s="130"/>
      <c r="S4489" s="34"/>
      <c r="T4489" s="53">
        <v>2</v>
      </c>
      <c r="U4489" s="54">
        <v>269</v>
      </c>
      <c r="V4489" s="55">
        <v>27130</v>
      </c>
      <c r="W4489" s="48">
        <f t="shared" si="2367"/>
        <v>1352</v>
      </c>
      <c r="X4489" s="32">
        <v>46428</v>
      </c>
      <c r="Y4489" s="31">
        <f t="shared" si="2368"/>
        <v>0.58434565348496592</v>
      </c>
      <c r="Z4489" s="30">
        <f t="shared" si="2369"/>
        <v>5.793917463599552E-3</v>
      </c>
      <c r="AA4489" s="10">
        <f t="shared" si="2375"/>
        <v>100.85501858736059</v>
      </c>
      <c r="AB4489" s="9" t="str">
        <f t="shared" si="2374"/>
        <v>U E</v>
      </c>
      <c r="AC4489" s="28">
        <f t="shared" si="2370"/>
        <v>0.58434565348496592</v>
      </c>
      <c r="AD4489" s="29">
        <f t="shared" si="2371"/>
        <v>5.793917463599552E-3</v>
      </c>
      <c r="AE4489" s="15">
        <f t="shared" si="2376"/>
        <v>100.85501858736059</v>
      </c>
      <c r="AF4489" s="27">
        <f t="shared" si="2365"/>
        <v>373.61266907900404</v>
      </c>
      <c r="AG4489" s="7">
        <f t="shared" si="2365"/>
        <v>2.3761738606013614</v>
      </c>
      <c r="AH4489" s="17">
        <f t="shared" si="2377"/>
        <v>157.23288403839703</v>
      </c>
      <c r="AI4489" s="26">
        <f t="shared" si="2366"/>
        <v>133.32540708193335</v>
      </c>
      <c r="AJ4489" s="22">
        <f t="shared" si="2366"/>
        <v>1.8427672955974841</v>
      </c>
      <c r="AK4489" s="25">
        <f t="shared" si="2378"/>
        <v>72.350647529103767</v>
      </c>
      <c r="AL4489" s="59">
        <f t="shared" si="2372"/>
        <v>39345</v>
      </c>
      <c r="AM4489" s="57"/>
    </row>
    <row r="4490" spans="1:39" s="3" customFormat="1" ht="11.25" x14ac:dyDescent="0.2">
      <c r="A4490" s="2" t="s">
        <v>5</v>
      </c>
      <c r="B4490" s="2" t="str">
        <f t="shared" si="2373"/>
        <v>CACY2007</v>
      </c>
      <c r="C4490" s="2" t="s">
        <v>22</v>
      </c>
      <c r="D4490" s="4">
        <v>39344</v>
      </c>
      <c r="E4490" s="68"/>
      <c r="F4490" s="65"/>
      <c r="G4490" s="70"/>
      <c r="H4490" s="74"/>
      <c r="I4490" s="34"/>
      <c r="J4490" s="112"/>
      <c r="K4490" s="54">
        <f t="shared" si="2379"/>
        <v>0</v>
      </c>
      <c r="L4490" s="34"/>
      <c r="M4490" s="112"/>
      <c r="N4490" s="34"/>
      <c r="O4490" s="127"/>
      <c r="P4490" s="75"/>
      <c r="Q4490" s="135"/>
      <c r="R4490" s="130"/>
      <c r="S4490" s="34"/>
      <c r="T4490" s="53">
        <v>2</v>
      </c>
      <c r="U4490" s="54">
        <v>8</v>
      </c>
      <c r="V4490" s="55">
        <v>1279</v>
      </c>
      <c r="W4490" s="48">
        <f t="shared" si="2367"/>
        <v>1350</v>
      </c>
      <c r="X4490" s="32">
        <v>46428</v>
      </c>
      <c r="Y4490" s="31">
        <f t="shared" si="2368"/>
        <v>2.7548031360385975E-2</v>
      </c>
      <c r="Z4490" s="30">
        <f t="shared" si="2369"/>
        <v>1.7230981304385286E-4</v>
      </c>
      <c r="AA4490" s="10">
        <f t="shared" si="2375"/>
        <v>159.875</v>
      </c>
      <c r="AB4490" s="9" t="str">
        <f t="shared" si="2374"/>
        <v>U E</v>
      </c>
      <c r="AC4490" s="28">
        <f t="shared" si="2370"/>
        <v>2.7548031360385975E-2</v>
      </c>
      <c r="AD4490" s="29">
        <f t="shared" si="2371"/>
        <v>1.7230981304385286E-4</v>
      </c>
      <c r="AE4490" s="15">
        <f t="shared" si="2376"/>
        <v>159.875</v>
      </c>
      <c r="AF4490" s="27">
        <f t="shared" si="2365"/>
        <v>373.02832342551909</v>
      </c>
      <c r="AG4490" s="7">
        <f t="shared" si="2365"/>
        <v>2.3703799431377619</v>
      </c>
      <c r="AH4490" s="17">
        <f t="shared" si="2377"/>
        <v>157.37068840184639</v>
      </c>
      <c r="AI4490" s="26">
        <f t="shared" si="2366"/>
        <v>132.74106142844838</v>
      </c>
      <c r="AJ4490" s="22">
        <f t="shared" si="2366"/>
        <v>1.8369733781338846</v>
      </c>
      <c r="AK4490" s="25">
        <f t="shared" si="2378"/>
        <v>72.260743137875664</v>
      </c>
      <c r="AL4490" s="59">
        <f t="shared" si="2372"/>
        <v>39344</v>
      </c>
      <c r="AM4490" s="57"/>
    </row>
    <row r="4491" spans="1:39" s="3" customFormat="1" ht="11.25" x14ac:dyDescent="0.2">
      <c r="A4491" s="2" t="s">
        <v>5</v>
      </c>
      <c r="B4491" s="2" t="str">
        <f t="shared" si="2373"/>
        <v>CACY2007</v>
      </c>
      <c r="C4491" s="2" t="s">
        <v>22</v>
      </c>
      <c r="D4491" s="4">
        <v>39343</v>
      </c>
      <c r="E4491" s="68"/>
      <c r="F4491" s="65"/>
      <c r="G4491" s="70"/>
      <c r="H4491" s="74"/>
      <c r="I4491" s="34"/>
      <c r="J4491" s="112"/>
      <c r="K4491" s="54">
        <f t="shared" si="2379"/>
        <v>0</v>
      </c>
      <c r="L4491" s="34"/>
      <c r="M4491" s="112"/>
      <c r="N4491" s="34"/>
      <c r="O4491" s="127"/>
      <c r="P4491" s="75"/>
      <c r="Q4491" s="135"/>
      <c r="R4491" s="130"/>
      <c r="S4491" s="34"/>
      <c r="T4491" s="53">
        <v>2</v>
      </c>
      <c r="U4491" s="54">
        <v>2</v>
      </c>
      <c r="V4491" s="55">
        <v>254</v>
      </c>
      <c r="W4491" s="48">
        <f t="shared" si="2367"/>
        <v>1348</v>
      </c>
      <c r="X4491" s="32">
        <v>46428</v>
      </c>
      <c r="Y4491" s="31">
        <f t="shared" si="2368"/>
        <v>5.4708365641423281E-3</v>
      </c>
      <c r="Z4491" s="30">
        <f t="shared" si="2369"/>
        <v>4.3077453260963214E-5</v>
      </c>
      <c r="AA4491" s="10">
        <f t="shared" si="2375"/>
        <v>127</v>
      </c>
      <c r="AB4491" s="9" t="str">
        <f t="shared" si="2374"/>
        <v>U E</v>
      </c>
      <c r="AC4491" s="28">
        <f t="shared" si="2370"/>
        <v>5.4708365641423281E-3</v>
      </c>
      <c r="AD4491" s="29">
        <f t="shared" si="2371"/>
        <v>4.3077453260963214E-5</v>
      </c>
      <c r="AE4491" s="15">
        <f t="shared" si="2376"/>
        <v>127</v>
      </c>
      <c r="AF4491" s="27">
        <f t="shared" si="2365"/>
        <v>373.00077539415872</v>
      </c>
      <c r="AG4491" s="7">
        <f t="shared" si="2365"/>
        <v>2.3702076333247182</v>
      </c>
      <c r="AH4491" s="17">
        <f t="shared" si="2377"/>
        <v>157.37050634291737</v>
      </c>
      <c r="AI4491" s="26">
        <f t="shared" si="2366"/>
        <v>132.71351339708798</v>
      </c>
      <c r="AJ4491" s="22">
        <f t="shared" si="2366"/>
        <v>1.8368010683208407</v>
      </c>
      <c r="AK4491" s="25">
        <f t="shared" si="2378"/>
        <v>72.252524068058975</v>
      </c>
      <c r="AL4491" s="59">
        <f t="shared" si="2372"/>
        <v>39343</v>
      </c>
      <c r="AM4491" s="57"/>
    </row>
    <row r="4492" spans="1:39" s="3" customFormat="1" ht="11.25" x14ac:dyDescent="0.2">
      <c r="A4492" s="2" t="s">
        <v>5</v>
      </c>
      <c r="B4492" s="2" t="str">
        <f t="shared" si="2373"/>
        <v>CACY2007</v>
      </c>
      <c r="C4492" s="2" t="s">
        <v>22</v>
      </c>
      <c r="D4492" s="4">
        <v>39342</v>
      </c>
      <c r="E4492" s="68"/>
      <c r="F4492" s="65"/>
      <c r="G4492" s="70"/>
      <c r="H4492" s="74"/>
      <c r="I4492" s="34"/>
      <c r="J4492" s="112"/>
      <c r="K4492" s="54">
        <f t="shared" si="2379"/>
        <v>0</v>
      </c>
      <c r="L4492" s="34"/>
      <c r="M4492" s="112"/>
      <c r="N4492" s="34"/>
      <c r="O4492" s="127"/>
      <c r="P4492" s="75"/>
      <c r="Q4492" s="135"/>
      <c r="R4492" s="130"/>
      <c r="S4492" s="34"/>
      <c r="T4492" s="53">
        <v>1</v>
      </c>
      <c r="U4492" s="54">
        <v>1</v>
      </c>
      <c r="V4492" s="55">
        <v>106</v>
      </c>
      <c r="W4492" s="48">
        <f t="shared" si="2367"/>
        <v>1346</v>
      </c>
      <c r="X4492" s="32">
        <v>46428</v>
      </c>
      <c r="Y4492" s="31">
        <f t="shared" si="2368"/>
        <v>2.2831050228310501E-3</v>
      </c>
      <c r="Z4492" s="30">
        <f t="shared" si="2369"/>
        <v>2.1538726630481607E-5</v>
      </c>
      <c r="AA4492" s="10">
        <f t="shared" si="2375"/>
        <v>105.99999999999999</v>
      </c>
      <c r="AB4492" s="9" t="str">
        <f t="shared" si="2374"/>
        <v>U E</v>
      </c>
      <c r="AC4492" s="28">
        <f t="shared" si="2370"/>
        <v>2.2831050228310501E-3</v>
      </c>
      <c r="AD4492" s="29">
        <f t="shared" si="2371"/>
        <v>2.1538726630481607E-5</v>
      </c>
      <c r="AE4492" s="15">
        <f t="shared" si="2376"/>
        <v>105.99999999999999</v>
      </c>
      <c r="AF4492" s="27">
        <f t="shared" si="2365"/>
        <v>372.99530455759458</v>
      </c>
      <c r="AG4492" s="7">
        <f t="shared" si="2365"/>
        <v>2.3701645558714572</v>
      </c>
      <c r="AH4492" s="17">
        <f t="shared" si="2377"/>
        <v>157.37105832318568</v>
      </c>
      <c r="AI4492" s="26">
        <f t="shared" si="2366"/>
        <v>132.70804256052384</v>
      </c>
      <c r="AJ4492" s="22">
        <f t="shared" si="2366"/>
        <v>1.8367579908675797</v>
      </c>
      <c r="AK4492" s="25">
        <f t="shared" si="2378"/>
        <v>72.251240076456739</v>
      </c>
      <c r="AL4492" s="59">
        <f t="shared" si="2372"/>
        <v>39342</v>
      </c>
      <c r="AM4492" s="57"/>
    </row>
    <row r="4493" spans="1:39" s="3" customFormat="1" ht="11.25" x14ac:dyDescent="0.2">
      <c r="A4493" s="2" t="s">
        <v>5</v>
      </c>
      <c r="B4493" s="2" t="str">
        <f t="shared" si="2373"/>
        <v>CACY2007</v>
      </c>
      <c r="C4493" s="2" t="s">
        <v>22</v>
      </c>
      <c r="D4493" s="4">
        <v>39341</v>
      </c>
      <c r="E4493" s="68"/>
      <c r="F4493" s="65"/>
      <c r="G4493" s="70"/>
      <c r="H4493" s="74"/>
      <c r="I4493" s="34"/>
      <c r="J4493" s="112"/>
      <c r="K4493" s="54">
        <f t="shared" si="2379"/>
        <v>0</v>
      </c>
      <c r="L4493" s="34"/>
      <c r="M4493" s="112"/>
      <c r="N4493" s="34"/>
      <c r="O4493" s="127"/>
      <c r="P4493" s="75"/>
      <c r="Q4493" s="135"/>
      <c r="R4493" s="130"/>
      <c r="S4493" s="34"/>
      <c r="T4493" s="53">
        <v>1</v>
      </c>
      <c r="U4493" s="54">
        <v>1</v>
      </c>
      <c r="V4493" s="55">
        <v>115</v>
      </c>
      <c r="W4493" s="48">
        <f t="shared" si="2367"/>
        <v>1345</v>
      </c>
      <c r="X4493" s="32">
        <v>46428</v>
      </c>
      <c r="Y4493" s="31">
        <f t="shared" si="2368"/>
        <v>2.4769535625053848E-3</v>
      </c>
      <c r="Z4493" s="30">
        <f t="shared" si="2369"/>
        <v>2.1538726630481607E-5</v>
      </c>
      <c r="AA4493" s="10">
        <f t="shared" si="2375"/>
        <v>115</v>
      </c>
      <c r="AB4493" s="9" t="str">
        <f t="shared" si="2374"/>
        <v>U E</v>
      </c>
      <c r="AC4493" s="28">
        <f t="shared" si="2370"/>
        <v>2.4769535625053848E-3</v>
      </c>
      <c r="AD4493" s="29">
        <f t="shared" si="2371"/>
        <v>2.1538726630481607E-5</v>
      </c>
      <c r="AE4493" s="15">
        <f t="shared" si="2376"/>
        <v>115</v>
      </c>
      <c r="AF4493" s="27">
        <f t="shared" si="2365"/>
        <v>372.99302145257172</v>
      </c>
      <c r="AG4493" s="7">
        <f t="shared" si="2365"/>
        <v>2.3701430171448266</v>
      </c>
      <c r="AH4493" s="17">
        <f t="shared" si="2377"/>
        <v>157.37152515880445</v>
      </c>
      <c r="AI4493" s="26">
        <f t="shared" si="2366"/>
        <v>132.70575945550101</v>
      </c>
      <c r="AJ4493" s="22">
        <f t="shared" si="2366"/>
        <v>1.8367364521409493</v>
      </c>
      <c r="AK4493" s="25">
        <f t="shared" si="2378"/>
        <v>72.250844317275693</v>
      </c>
      <c r="AL4493" s="59">
        <f t="shared" si="2372"/>
        <v>39341</v>
      </c>
      <c r="AM4493" s="57"/>
    </row>
    <row r="4494" spans="1:39" s="3" customFormat="1" ht="11.25" x14ac:dyDescent="0.2">
      <c r="A4494" s="2" t="s">
        <v>5</v>
      </c>
      <c r="B4494" s="2" t="str">
        <f t="shared" si="2373"/>
        <v>CACY2007</v>
      </c>
      <c r="C4494" s="2" t="s">
        <v>22</v>
      </c>
      <c r="D4494" s="4">
        <v>39340</v>
      </c>
      <c r="E4494" s="68"/>
      <c r="F4494" s="65"/>
      <c r="G4494" s="70"/>
      <c r="H4494" s="74"/>
      <c r="I4494" s="34"/>
      <c r="J4494" s="112"/>
      <c r="K4494" s="54">
        <f t="shared" si="2379"/>
        <v>0</v>
      </c>
      <c r="L4494" s="34"/>
      <c r="M4494" s="112"/>
      <c r="N4494" s="34"/>
      <c r="O4494" s="127"/>
      <c r="P4494" s="75"/>
      <c r="Q4494" s="135"/>
      <c r="R4494" s="130"/>
      <c r="S4494" s="34"/>
      <c r="T4494" s="53">
        <v>1</v>
      </c>
      <c r="U4494" s="54">
        <v>1</v>
      </c>
      <c r="V4494" s="55">
        <v>129</v>
      </c>
      <c r="W4494" s="48">
        <f t="shared" si="2367"/>
        <v>1344</v>
      </c>
      <c r="X4494" s="32">
        <v>46428</v>
      </c>
      <c r="Y4494" s="31">
        <f t="shared" si="2368"/>
        <v>2.778495735332127E-3</v>
      </c>
      <c r="Z4494" s="30">
        <f t="shared" si="2369"/>
        <v>2.1538726630481607E-5</v>
      </c>
      <c r="AA4494" s="10">
        <f t="shared" si="2375"/>
        <v>128.99999999999997</v>
      </c>
      <c r="AB4494" s="9" t="str">
        <f t="shared" si="2374"/>
        <v>U E</v>
      </c>
      <c r="AC4494" s="28">
        <f t="shared" si="2370"/>
        <v>2.778495735332127E-3</v>
      </c>
      <c r="AD4494" s="29">
        <f t="shared" si="2371"/>
        <v>2.1538726630481607E-5</v>
      </c>
      <c r="AE4494" s="15">
        <f t="shared" si="2376"/>
        <v>128.99999999999997</v>
      </c>
      <c r="AF4494" s="27">
        <f t="shared" si="2365"/>
        <v>372.99054449900922</v>
      </c>
      <c r="AG4494" s="7">
        <f t="shared" si="2365"/>
        <v>2.3701214784181959</v>
      </c>
      <c r="AH4494" s="17">
        <f t="shared" si="2377"/>
        <v>157.37191021446748</v>
      </c>
      <c r="AI4494" s="26">
        <f t="shared" si="2366"/>
        <v>132.7032825019385</v>
      </c>
      <c r="AJ4494" s="22">
        <f t="shared" si="2366"/>
        <v>1.8367149134143188</v>
      </c>
      <c r="AK4494" s="25">
        <f t="shared" si="2378"/>
        <v>72.250343007915589</v>
      </c>
      <c r="AL4494" s="59">
        <f t="shared" si="2372"/>
        <v>39340</v>
      </c>
      <c r="AM4494" s="57"/>
    </row>
    <row r="4495" spans="1:39" s="3" customFormat="1" ht="11.25" x14ac:dyDescent="0.2">
      <c r="A4495" s="2" t="s">
        <v>5</v>
      </c>
      <c r="B4495" s="2" t="str">
        <f t="shared" si="2373"/>
        <v>CACY2007</v>
      </c>
      <c r="C4495" s="2" t="s">
        <v>22</v>
      </c>
      <c r="D4495" s="4">
        <v>39339</v>
      </c>
      <c r="E4495" s="68"/>
      <c r="F4495" s="65"/>
      <c r="G4495" s="70"/>
      <c r="H4495" s="74"/>
      <c r="I4495" s="34"/>
      <c r="J4495" s="112"/>
      <c r="K4495" s="54">
        <f t="shared" si="2379"/>
        <v>0</v>
      </c>
      <c r="L4495" s="34"/>
      <c r="M4495" s="112"/>
      <c r="N4495" s="34"/>
      <c r="O4495" s="127"/>
      <c r="P4495" s="75"/>
      <c r="Q4495" s="135"/>
      <c r="R4495" s="130"/>
      <c r="S4495" s="34"/>
      <c r="T4495" s="53">
        <v>1</v>
      </c>
      <c r="U4495" s="54">
        <v>2</v>
      </c>
      <c r="V4495" s="55">
        <v>741</v>
      </c>
      <c r="W4495" s="48">
        <f t="shared" si="2367"/>
        <v>1343</v>
      </c>
      <c r="X4495" s="32">
        <v>46428</v>
      </c>
      <c r="Y4495" s="31">
        <f t="shared" si="2368"/>
        <v>1.5960196433186871E-2</v>
      </c>
      <c r="Z4495" s="30">
        <f t="shared" si="2369"/>
        <v>4.3077453260963214E-5</v>
      </c>
      <c r="AA4495" s="10">
        <f t="shared" si="2375"/>
        <v>370.5</v>
      </c>
      <c r="AB4495" s="9" t="str">
        <f t="shared" si="2374"/>
        <v>U E</v>
      </c>
      <c r="AC4495" s="28">
        <f t="shared" si="2370"/>
        <v>1.5960196433186871E-2</v>
      </c>
      <c r="AD4495" s="29">
        <f t="shared" si="2371"/>
        <v>4.3077453260963214E-5</v>
      </c>
      <c r="AE4495" s="15">
        <f t="shared" si="2376"/>
        <v>370.5</v>
      </c>
      <c r="AF4495" s="27">
        <f t="shared" si="2365"/>
        <v>372.98776600327386</v>
      </c>
      <c r="AG4495" s="7">
        <f t="shared" si="2365"/>
        <v>2.3700999396915652</v>
      </c>
      <c r="AH4495" s="17">
        <f t="shared" si="2377"/>
        <v>157.37216804950972</v>
      </c>
      <c r="AI4495" s="26">
        <f t="shared" si="2366"/>
        <v>132.70050400620318</v>
      </c>
      <c r="AJ4495" s="22">
        <f t="shared" si="2366"/>
        <v>1.8366933746876883</v>
      </c>
      <c r="AK4495" s="25">
        <f t="shared" si="2378"/>
        <v>72.249677510143783</v>
      </c>
      <c r="AL4495" s="59">
        <f t="shared" si="2372"/>
        <v>39339</v>
      </c>
      <c r="AM4495" s="57"/>
    </row>
    <row r="4496" spans="1:39" s="3" customFormat="1" ht="11.25" x14ac:dyDescent="0.2">
      <c r="A4496" s="2" t="s">
        <v>5</v>
      </c>
      <c r="B4496" s="2" t="str">
        <f t="shared" si="2373"/>
        <v>CACY2007</v>
      </c>
      <c r="C4496" s="2" t="s">
        <v>22</v>
      </c>
      <c r="D4496" s="4">
        <v>39338</v>
      </c>
      <c r="E4496" s="68"/>
      <c r="F4496" s="65"/>
      <c r="G4496" s="70"/>
      <c r="H4496" s="74"/>
      <c r="I4496" s="34"/>
      <c r="J4496" s="112"/>
      <c r="K4496" s="54">
        <f t="shared" si="2379"/>
        <v>0</v>
      </c>
      <c r="L4496" s="34"/>
      <c r="M4496" s="112"/>
      <c r="N4496" s="34"/>
      <c r="O4496" s="127"/>
      <c r="P4496" s="75"/>
      <c r="Q4496" s="135"/>
      <c r="R4496" s="130"/>
      <c r="S4496" s="34"/>
      <c r="T4496" s="53">
        <v>2</v>
      </c>
      <c r="U4496" s="54">
        <v>2</v>
      </c>
      <c r="V4496" s="55">
        <v>971</v>
      </c>
      <c r="W4496" s="48">
        <f t="shared" si="2367"/>
        <v>1342</v>
      </c>
      <c r="X4496" s="32">
        <v>46428</v>
      </c>
      <c r="Y4496" s="31">
        <f t="shared" si="2368"/>
        <v>2.0914103558197641E-2</v>
      </c>
      <c r="Z4496" s="30">
        <f t="shared" si="2369"/>
        <v>4.3077453260963214E-5</v>
      </c>
      <c r="AA4496" s="10">
        <f t="shared" si="2375"/>
        <v>485.5</v>
      </c>
      <c r="AB4496" s="9" t="str">
        <f t="shared" si="2374"/>
        <v>U E</v>
      </c>
      <c r="AC4496" s="28">
        <f t="shared" si="2370"/>
        <v>2.0914103558197641E-2</v>
      </c>
      <c r="AD4496" s="29">
        <f t="shared" si="2371"/>
        <v>4.3077453260963214E-5</v>
      </c>
      <c r="AE4496" s="15">
        <f t="shared" si="2376"/>
        <v>485.5</v>
      </c>
      <c r="AF4496" s="27">
        <f t="shared" si="2365"/>
        <v>372.97180580684068</v>
      </c>
      <c r="AG4496" s="7">
        <f t="shared" si="2365"/>
        <v>2.3700568622383043</v>
      </c>
      <c r="AH4496" s="17">
        <f t="shared" si="2377"/>
        <v>157.36829430100784</v>
      </c>
      <c r="AI4496" s="26">
        <f t="shared" si="2366"/>
        <v>132.68454380976999</v>
      </c>
      <c r="AJ4496" s="22">
        <f t="shared" si="2366"/>
        <v>1.8366502972344274</v>
      </c>
      <c r="AK4496" s="25">
        <f t="shared" si="2378"/>
        <v>72.242682240360281</v>
      </c>
      <c r="AL4496" s="59">
        <f t="shared" si="2372"/>
        <v>39338</v>
      </c>
      <c r="AM4496" s="57"/>
    </row>
    <row r="4497" spans="1:39" s="3" customFormat="1" ht="11.25" x14ac:dyDescent="0.2">
      <c r="A4497" s="2" t="s">
        <v>5</v>
      </c>
      <c r="B4497" s="2" t="str">
        <f t="shared" si="2373"/>
        <v>CACY2007</v>
      </c>
      <c r="C4497" s="2" t="s">
        <v>22</v>
      </c>
      <c r="D4497" s="4">
        <v>39337</v>
      </c>
      <c r="E4497" s="68"/>
      <c r="F4497" s="65"/>
      <c r="G4497" s="70"/>
      <c r="H4497" s="74"/>
      <c r="I4497" s="34"/>
      <c r="J4497" s="112"/>
      <c r="K4497" s="54">
        <f t="shared" si="2379"/>
        <v>0</v>
      </c>
      <c r="L4497" s="34"/>
      <c r="M4497" s="112"/>
      <c r="N4497" s="34"/>
      <c r="O4497" s="127"/>
      <c r="P4497" s="75"/>
      <c r="Q4497" s="135"/>
      <c r="R4497" s="130"/>
      <c r="S4497" s="34"/>
      <c r="T4497" s="53">
        <v>14</v>
      </c>
      <c r="U4497" s="54">
        <v>2332</v>
      </c>
      <c r="V4497" s="55">
        <v>231439</v>
      </c>
      <c r="W4497" s="48">
        <f t="shared" si="2367"/>
        <v>1340</v>
      </c>
      <c r="X4497" s="32">
        <v>46428</v>
      </c>
      <c r="Y4497" s="31">
        <f t="shared" si="2368"/>
        <v>4.9849013526320327</v>
      </c>
      <c r="Z4497" s="30">
        <f t="shared" si="2369"/>
        <v>5.0228310502283102E-2</v>
      </c>
      <c r="AA4497" s="10">
        <f t="shared" si="2375"/>
        <v>99.244854202401385</v>
      </c>
      <c r="AB4497" s="9" t="str">
        <f t="shared" si="2374"/>
        <v>U E</v>
      </c>
      <c r="AC4497" s="28">
        <f t="shared" si="2370"/>
        <v>4.9849013526320327</v>
      </c>
      <c r="AD4497" s="29">
        <f t="shared" si="2371"/>
        <v>5.0228310502283102E-2</v>
      </c>
      <c r="AE4497" s="15">
        <f t="shared" si="2376"/>
        <v>99.244854202401385</v>
      </c>
      <c r="AF4497" s="27">
        <f t="shared" si="2365"/>
        <v>372.95089170328248</v>
      </c>
      <c r="AG4497" s="7">
        <f t="shared" si="2365"/>
        <v>2.3700137847850433</v>
      </c>
      <c r="AH4497" s="17">
        <f t="shared" si="2377"/>
        <v>157.36233016767392</v>
      </c>
      <c r="AI4497" s="26">
        <f t="shared" si="2366"/>
        <v>132.66362970621179</v>
      </c>
      <c r="AJ4497" s="22">
        <f t="shared" si="2366"/>
        <v>1.8366072197811665</v>
      </c>
      <c r="AK4497" s="25">
        <f t="shared" si="2378"/>
        <v>72.232989328016899</v>
      </c>
      <c r="AL4497" s="59">
        <f t="shared" si="2372"/>
        <v>39337</v>
      </c>
      <c r="AM4497" s="57"/>
    </row>
    <row r="4498" spans="1:39" s="3" customFormat="1" ht="11.25" x14ac:dyDescent="0.2">
      <c r="A4498" s="2" t="s">
        <v>5</v>
      </c>
      <c r="B4498" s="2" t="str">
        <f t="shared" si="2373"/>
        <v>CACY2007</v>
      </c>
      <c r="C4498" s="2" t="s">
        <v>22</v>
      </c>
      <c r="D4498" s="4">
        <v>39336</v>
      </c>
      <c r="E4498" s="68"/>
      <c r="F4498" s="65"/>
      <c r="G4498" s="70"/>
      <c r="H4498" s="74"/>
      <c r="I4498" s="34"/>
      <c r="J4498" s="112"/>
      <c r="K4498" s="54">
        <f t="shared" si="2379"/>
        <v>0</v>
      </c>
      <c r="L4498" s="34"/>
      <c r="M4498" s="112"/>
      <c r="N4498" s="34"/>
      <c r="O4498" s="127"/>
      <c r="P4498" s="75"/>
      <c r="Q4498" s="135"/>
      <c r="R4498" s="130"/>
      <c r="S4498" s="34"/>
      <c r="T4498" s="53">
        <v>2</v>
      </c>
      <c r="U4498" s="54">
        <v>2</v>
      </c>
      <c r="V4498" s="55">
        <v>190</v>
      </c>
      <c r="W4498" s="48">
        <f t="shared" si="2367"/>
        <v>1326</v>
      </c>
      <c r="X4498" s="32">
        <v>46428</v>
      </c>
      <c r="Y4498" s="31">
        <f t="shared" si="2368"/>
        <v>4.092358059791505E-3</v>
      </c>
      <c r="Z4498" s="30">
        <f t="shared" si="2369"/>
        <v>4.3077453260963214E-5</v>
      </c>
      <c r="AA4498" s="10">
        <f t="shared" si="2375"/>
        <v>94.999999999999986</v>
      </c>
      <c r="AB4498" s="9" t="str">
        <f t="shared" si="2374"/>
        <v>U E</v>
      </c>
      <c r="AC4498" s="28">
        <f t="shared" si="2370"/>
        <v>4.092358059791505E-3</v>
      </c>
      <c r="AD4498" s="29">
        <f t="shared" si="2371"/>
        <v>4.3077453260963214E-5</v>
      </c>
      <c r="AE4498" s="15">
        <f t="shared" si="2376"/>
        <v>94.999999999999986</v>
      </c>
      <c r="AF4498" s="27">
        <f t="shared" si="2365"/>
        <v>367.96599035065043</v>
      </c>
      <c r="AG4498" s="7">
        <f t="shared" si="2365"/>
        <v>2.3197854742827602</v>
      </c>
      <c r="AH4498" s="17">
        <f t="shared" si="2377"/>
        <v>158.62069765930383</v>
      </c>
      <c r="AI4498" s="26">
        <f t="shared" si="2366"/>
        <v>127.67872835357977</v>
      </c>
      <c r="AJ4498" s="22">
        <f t="shared" si="2366"/>
        <v>1.7863789092788833</v>
      </c>
      <c r="AK4498" s="25">
        <f t="shared" si="2378"/>
        <v>71.473486218621161</v>
      </c>
      <c r="AL4498" s="59">
        <f t="shared" si="2372"/>
        <v>39336</v>
      </c>
      <c r="AM4498" s="57"/>
    </row>
    <row r="4499" spans="1:39" s="3" customFormat="1" ht="11.25" x14ac:dyDescent="0.2">
      <c r="A4499" s="2" t="s">
        <v>5</v>
      </c>
      <c r="B4499" s="2" t="str">
        <f t="shared" si="2373"/>
        <v>CACY2007</v>
      </c>
      <c r="C4499" s="2" t="s">
        <v>22</v>
      </c>
      <c r="D4499" s="4">
        <v>39335</v>
      </c>
      <c r="E4499" s="68"/>
      <c r="F4499" s="65"/>
      <c r="G4499" s="70"/>
      <c r="H4499" s="74"/>
      <c r="I4499" s="34"/>
      <c r="J4499" s="112"/>
      <c r="K4499" s="54">
        <f t="shared" si="2379"/>
        <v>0</v>
      </c>
      <c r="L4499" s="34"/>
      <c r="M4499" s="112"/>
      <c r="N4499" s="34"/>
      <c r="O4499" s="127"/>
      <c r="P4499" s="75"/>
      <c r="Q4499" s="135"/>
      <c r="R4499" s="130"/>
      <c r="S4499" s="34"/>
      <c r="T4499" s="53">
        <v>1</v>
      </c>
      <c r="U4499" s="54">
        <v>1</v>
      </c>
      <c r="V4499" s="55">
        <v>66</v>
      </c>
      <c r="W4499" s="48">
        <f t="shared" si="2367"/>
        <v>1324</v>
      </c>
      <c r="X4499" s="32">
        <v>46428</v>
      </c>
      <c r="Y4499" s="31">
        <f t="shared" si="2368"/>
        <v>1.421555957611786E-3</v>
      </c>
      <c r="Z4499" s="30">
        <f t="shared" si="2369"/>
        <v>2.1538726630481607E-5</v>
      </c>
      <c r="AA4499" s="10">
        <f t="shared" si="2375"/>
        <v>66</v>
      </c>
      <c r="AB4499" s="9" t="str">
        <f t="shared" si="2374"/>
        <v>U E</v>
      </c>
      <c r="AC4499" s="28">
        <f t="shared" si="2370"/>
        <v>1.421555957611786E-3</v>
      </c>
      <c r="AD4499" s="29">
        <f t="shared" si="2371"/>
        <v>2.1538726630481607E-5</v>
      </c>
      <c r="AE4499" s="15">
        <f t="shared" si="2376"/>
        <v>66</v>
      </c>
      <c r="AF4499" s="27">
        <f t="shared" si="2365"/>
        <v>367.96189799259065</v>
      </c>
      <c r="AG4499" s="7">
        <f t="shared" si="2365"/>
        <v>2.3197423968294992</v>
      </c>
      <c r="AH4499" s="17">
        <f t="shared" si="2377"/>
        <v>158.62187909118765</v>
      </c>
      <c r="AI4499" s="26">
        <f t="shared" si="2366"/>
        <v>127.67463599551998</v>
      </c>
      <c r="AJ4499" s="22">
        <f t="shared" si="2366"/>
        <v>1.7863358318256224</v>
      </c>
      <c r="AK4499" s="25">
        <f t="shared" si="2378"/>
        <v>71.472918877206538</v>
      </c>
      <c r="AL4499" s="59">
        <f t="shared" si="2372"/>
        <v>39335</v>
      </c>
      <c r="AM4499" s="57"/>
    </row>
    <row r="4500" spans="1:39" s="3" customFormat="1" ht="11.25" x14ac:dyDescent="0.2">
      <c r="A4500" s="2" t="s">
        <v>5</v>
      </c>
      <c r="B4500" s="2" t="str">
        <f t="shared" si="2373"/>
        <v>CACY2007</v>
      </c>
      <c r="C4500" s="2" t="s">
        <v>22</v>
      </c>
      <c r="D4500" s="4">
        <v>39334</v>
      </c>
      <c r="E4500" s="68"/>
      <c r="F4500" s="65"/>
      <c r="G4500" s="70"/>
      <c r="H4500" s="74"/>
      <c r="I4500" s="34"/>
      <c r="J4500" s="112"/>
      <c r="K4500" s="54">
        <f t="shared" si="2379"/>
        <v>0</v>
      </c>
      <c r="L4500" s="34"/>
      <c r="M4500" s="112"/>
      <c r="N4500" s="34"/>
      <c r="O4500" s="127"/>
      <c r="P4500" s="75"/>
      <c r="Q4500" s="135"/>
      <c r="R4500" s="130"/>
      <c r="S4500" s="34"/>
      <c r="T4500" s="53">
        <v>7</v>
      </c>
      <c r="U4500" s="54">
        <v>54</v>
      </c>
      <c r="V4500" s="55">
        <v>8278</v>
      </c>
      <c r="W4500" s="48">
        <f t="shared" si="2367"/>
        <v>1323</v>
      </c>
      <c r="X4500" s="32">
        <v>46428</v>
      </c>
      <c r="Y4500" s="31">
        <f t="shared" si="2368"/>
        <v>0.17829757904712673</v>
      </c>
      <c r="Z4500" s="30">
        <f t="shared" si="2369"/>
        <v>1.1630912380460067E-3</v>
      </c>
      <c r="AA4500" s="10">
        <f t="shared" si="2375"/>
        <v>153.2962962962963</v>
      </c>
      <c r="AB4500" s="9" t="str">
        <f t="shared" si="2374"/>
        <v>U E</v>
      </c>
      <c r="AC4500" s="28">
        <f t="shared" si="2370"/>
        <v>0.17829757904712673</v>
      </c>
      <c r="AD4500" s="29">
        <f t="shared" si="2371"/>
        <v>1.1630912380460067E-3</v>
      </c>
      <c r="AE4500" s="15">
        <f t="shared" si="2376"/>
        <v>153.2962962962963</v>
      </c>
      <c r="AF4500" s="27">
        <f t="shared" si="2365"/>
        <v>367.96047643663303</v>
      </c>
      <c r="AG4500" s="7">
        <f t="shared" si="2365"/>
        <v>2.3197208581028685</v>
      </c>
      <c r="AH4500" s="17">
        <f t="shared" si="2377"/>
        <v>158.62273909006501</v>
      </c>
      <c r="AI4500" s="26">
        <f t="shared" si="2366"/>
        <v>127.67321443956237</v>
      </c>
      <c r="AJ4500" s="22">
        <f t="shared" si="2366"/>
        <v>1.7863142930989919</v>
      </c>
      <c r="AK4500" s="25">
        <f t="shared" si="2378"/>
        <v>71.472984867667478</v>
      </c>
      <c r="AL4500" s="59">
        <f t="shared" si="2372"/>
        <v>39334</v>
      </c>
      <c r="AM4500" s="57"/>
    </row>
    <row r="4501" spans="1:39" s="3" customFormat="1" ht="11.25" x14ac:dyDescent="0.2">
      <c r="A4501" s="2" t="s">
        <v>5</v>
      </c>
      <c r="B4501" s="2" t="str">
        <f t="shared" si="2373"/>
        <v>CACY2007</v>
      </c>
      <c r="C4501" s="2" t="s">
        <v>22</v>
      </c>
      <c r="D4501" s="4">
        <v>39333</v>
      </c>
      <c r="E4501" s="68"/>
      <c r="F4501" s="65"/>
      <c r="G4501" s="70"/>
      <c r="H4501" s="74"/>
      <c r="I4501" s="34"/>
      <c r="J4501" s="112"/>
      <c r="K4501" s="54">
        <f t="shared" si="2379"/>
        <v>0</v>
      </c>
      <c r="L4501" s="34"/>
      <c r="M4501" s="112"/>
      <c r="N4501" s="34"/>
      <c r="O4501" s="127"/>
      <c r="P4501" s="75"/>
      <c r="Q4501" s="135"/>
      <c r="R4501" s="130"/>
      <c r="S4501" s="34"/>
      <c r="T4501" s="53">
        <v>3</v>
      </c>
      <c r="U4501" s="54">
        <v>101</v>
      </c>
      <c r="V4501" s="55">
        <v>10161</v>
      </c>
      <c r="W4501" s="48">
        <f t="shared" si="2367"/>
        <v>1316</v>
      </c>
      <c r="X4501" s="32">
        <v>46428</v>
      </c>
      <c r="Y4501" s="31">
        <f t="shared" si="2368"/>
        <v>0.2188550012923236</v>
      </c>
      <c r="Z4501" s="30">
        <f t="shared" si="2369"/>
        <v>2.1754113896786421E-3</v>
      </c>
      <c r="AA4501" s="10">
        <f t="shared" si="2375"/>
        <v>100.60396039603961</v>
      </c>
      <c r="AB4501" s="9" t="str">
        <f t="shared" si="2374"/>
        <v>U E</v>
      </c>
      <c r="AC4501" s="28">
        <f t="shared" si="2370"/>
        <v>0.2188550012923236</v>
      </c>
      <c r="AD4501" s="29">
        <f t="shared" si="2371"/>
        <v>2.1754113896786421E-3</v>
      </c>
      <c r="AE4501" s="15">
        <f t="shared" si="2376"/>
        <v>100.60396039603961</v>
      </c>
      <c r="AF4501" s="27">
        <f t="shared" si="2365"/>
        <v>367.7821788575859</v>
      </c>
      <c r="AG4501" s="7">
        <f t="shared" si="2365"/>
        <v>2.3185577668648225</v>
      </c>
      <c r="AH4501" s="17">
        <f t="shared" si="2377"/>
        <v>158.62541106961709</v>
      </c>
      <c r="AI4501" s="26">
        <f t="shared" si="2366"/>
        <v>127.49491686051525</v>
      </c>
      <c r="AJ4501" s="22">
        <f t="shared" si="2366"/>
        <v>1.7851512018609459</v>
      </c>
      <c r="AK4501" s="25">
        <f t="shared" si="2378"/>
        <v>71.419673990420023</v>
      </c>
      <c r="AL4501" s="59">
        <f t="shared" si="2372"/>
        <v>39333</v>
      </c>
      <c r="AM4501" s="57"/>
    </row>
    <row r="4502" spans="1:39" s="3" customFormat="1" ht="11.25" x14ac:dyDescent="0.2">
      <c r="A4502" s="2" t="s">
        <v>5</v>
      </c>
      <c r="B4502" s="2" t="str">
        <f t="shared" si="2373"/>
        <v>CACY2007</v>
      </c>
      <c r="C4502" s="2" t="s">
        <v>22</v>
      </c>
      <c r="D4502" s="4">
        <v>39332</v>
      </c>
      <c r="E4502" s="68"/>
      <c r="F4502" s="65"/>
      <c r="G4502" s="70"/>
      <c r="H4502" s="74"/>
      <c r="I4502" s="34"/>
      <c r="J4502" s="112"/>
      <c r="K4502" s="54">
        <f t="shared" si="2379"/>
        <v>0</v>
      </c>
      <c r="L4502" s="34"/>
      <c r="M4502" s="112"/>
      <c r="N4502" s="34"/>
      <c r="O4502" s="127"/>
      <c r="P4502" s="75"/>
      <c r="Q4502" s="135"/>
      <c r="R4502" s="130"/>
      <c r="S4502" s="34"/>
      <c r="T4502" s="53">
        <v>2</v>
      </c>
      <c r="U4502" s="54">
        <v>4</v>
      </c>
      <c r="V4502" s="55">
        <v>690</v>
      </c>
      <c r="W4502" s="48">
        <f t="shared" si="2367"/>
        <v>1313</v>
      </c>
      <c r="X4502" s="32">
        <v>46428</v>
      </c>
      <c r="Y4502" s="31">
        <f t="shared" si="2368"/>
        <v>1.4861721375032309E-2</v>
      </c>
      <c r="Z4502" s="30">
        <f t="shared" si="2369"/>
        <v>8.6154906521926429E-5</v>
      </c>
      <c r="AA4502" s="10">
        <f t="shared" si="2375"/>
        <v>172.5</v>
      </c>
      <c r="AB4502" s="9" t="str">
        <f t="shared" si="2374"/>
        <v>U E</v>
      </c>
      <c r="AC4502" s="28">
        <f t="shared" si="2370"/>
        <v>1.4861721375032309E-2</v>
      </c>
      <c r="AD4502" s="29">
        <f t="shared" si="2371"/>
        <v>8.6154906521926429E-5</v>
      </c>
      <c r="AE4502" s="15">
        <f t="shared" si="2376"/>
        <v>172.5</v>
      </c>
      <c r="AF4502" s="27">
        <f t="shared" si="2365"/>
        <v>367.56332385629361</v>
      </c>
      <c r="AG4502" s="7">
        <f t="shared" si="2365"/>
        <v>2.3163823554751439</v>
      </c>
      <c r="AH4502" s="17">
        <f t="shared" si="2377"/>
        <v>158.67990143660796</v>
      </c>
      <c r="AI4502" s="26">
        <f t="shared" si="2366"/>
        <v>127.27606185922292</v>
      </c>
      <c r="AJ4502" s="22">
        <f t="shared" si="2366"/>
        <v>1.7829757904712673</v>
      </c>
      <c r="AK4502" s="25">
        <f t="shared" si="2378"/>
        <v>71.38406619956514</v>
      </c>
      <c r="AL4502" s="59">
        <f t="shared" si="2372"/>
        <v>39332</v>
      </c>
      <c r="AM4502" s="57"/>
    </row>
    <row r="4503" spans="1:39" s="3" customFormat="1" ht="11.25" x14ac:dyDescent="0.2">
      <c r="A4503" s="2" t="s">
        <v>5</v>
      </c>
      <c r="B4503" s="2" t="str">
        <f t="shared" si="2373"/>
        <v>CACY2007</v>
      </c>
      <c r="C4503" s="2" t="s">
        <v>22</v>
      </c>
      <c r="D4503" s="4">
        <v>39331</v>
      </c>
      <c r="E4503" s="68"/>
      <c r="F4503" s="65"/>
      <c r="G4503" s="70"/>
      <c r="H4503" s="74"/>
      <c r="I4503" s="34"/>
      <c r="J4503" s="112"/>
      <c r="K4503" s="54">
        <f t="shared" si="2379"/>
        <v>0</v>
      </c>
      <c r="L4503" s="34"/>
      <c r="M4503" s="112"/>
      <c r="N4503" s="34"/>
      <c r="O4503" s="127"/>
      <c r="P4503" s="75"/>
      <c r="Q4503" s="135"/>
      <c r="R4503" s="130"/>
      <c r="S4503" s="34"/>
      <c r="T4503" s="53">
        <v>1</v>
      </c>
      <c r="U4503" s="54">
        <v>3</v>
      </c>
      <c r="V4503" s="55">
        <v>309</v>
      </c>
      <c r="W4503" s="48">
        <f t="shared" si="2367"/>
        <v>1311</v>
      </c>
      <c r="X4503" s="32">
        <v>46428</v>
      </c>
      <c r="Y4503" s="31">
        <f t="shared" si="2368"/>
        <v>6.6554665288188165E-3</v>
      </c>
      <c r="Z4503" s="30">
        <f t="shared" si="2369"/>
        <v>6.4616179891444818E-5</v>
      </c>
      <c r="AA4503" s="10">
        <f t="shared" si="2375"/>
        <v>103</v>
      </c>
      <c r="AB4503" s="9" t="str">
        <f t="shared" si="2374"/>
        <v>U E</v>
      </c>
      <c r="AC4503" s="28">
        <f t="shared" si="2370"/>
        <v>6.6554665288188165E-3</v>
      </c>
      <c r="AD4503" s="29">
        <f t="shared" si="2371"/>
        <v>6.4616179891444818E-5</v>
      </c>
      <c r="AE4503" s="15">
        <f t="shared" si="2376"/>
        <v>103</v>
      </c>
      <c r="AF4503" s="27">
        <f t="shared" si="2365"/>
        <v>367.54846213491857</v>
      </c>
      <c r="AG4503" s="7">
        <f t="shared" si="2365"/>
        <v>2.3162962005686221</v>
      </c>
      <c r="AH4503" s="17">
        <f t="shared" si="2377"/>
        <v>158.67938739643486</v>
      </c>
      <c r="AI4503" s="26">
        <f t="shared" si="2366"/>
        <v>127.26120013784789</v>
      </c>
      <c r="AJ4503" s="22">
        <f t="shared" si="2366"/>
        <v>1.7828896355647454</v>
      </c>
      <c r="AK4503" s="25">
        <f t="shared" si="2378"/>
        <v>71.379179955542696</v>
      </c>
      <c r="AL4503" s="59">
        <f t="shared" si="2372"/>
        <v>39331</v>
      </c>
      <c r="AM4503" s="57"/>
    </row>
    <row r="4504" spans="1:39" s="3" customFormat="1" ht="11.25" x14ac:dyDescent="0.2">
      <c r="A4504" s="2" t="s">
        <v>5</v>
      </c>
      <c r="B4504" s="2" t="str">
        <f t="shared" si="2373"/>
        <v>CACY2007</v>
      </c>
      <c r="C4504" s="2" t="s">
        <v>22</v>
      </c>
      <c r="D4504" s="4">
        <v>39330</v>
      </c>
      <c r="E4504" s="68"/>
      <c r="F4504" s="65"/>
      <c r="G4504" s="70"/>
      <c r="H4504" s="74"/>
      <c r="I4504" s="34"/>
      <c r="J4504" s="112"/>
      <c r="K4504" s="54">
        <f t="shared" si="2379"/>
        <v>0</v>
      </c>
      <c r="L4504" s="34"/>
      <c r="M4504" s="112"/>
      <c r="N4504" s="34"/>
      <c r="O4504" s="127"/>
      <c r="P4504" s="75"/>
      <c r="Q4504" s="135"/>
      <c r="R4504" s="130"/>
      <c r="S4504" s="34"/>
      <c r="T4504" s="53">
        <v>7</v>
      </c>
      <c r="U4504" s="54">
        <v>80</v>
      </c>
      <c r="V4504" s="55">
        <v>4993</v>
      </c>
      <c r="W4504" s="48">
        <f t="shared" si="2367"/>
        <v>1310</v>
      </c>
      <c r="X4504" s="32">
        <v>46428</v>
      </c>
      <c r="Y4504" s="31">
        <f t="shared" si="2368"/>
        <v>0.10754286206599466</v>
      </c>
      <c r="Z4504" s="30">
        <f t="shared" si="2369"/>
        <v>1.7230981304385284E-3</v>
      </c>
      <c r="AA4504" s="10">
        <f t="shared" si="2375"/>
        <v>62.412500000000001</v>
      </c>
      <c r="AB4504" s="9" t="str">
        <f t="shared" si="2374"/>
        <v>U E</v>
      </c>
      <c r="AC4504" s="28">
        <f t="shared" si="2370"/>
        <v>0.10754286206599466</v>
      </c>
      <c r="AD4504" s="29">
        <f t="shared" si="2371"/>
        <v>1.7230981304385284E-3</v>
      </c>
      <c r="AE4504" s="15">
        <f t="shared" si="2376"/>
        <v>62.412500000000001</v>
      </c>
      <c r="AF4504" s="27">
        <f t="shared" si="2365"/>
        <v>367.54180666838977</v>
      </c>
      <c r="AG4504" s="7">
        <f t="shared" si="2365"/>
        <v>2.3162315843887304</v>
      </c>
      <c r="AH4504" s="17">
        <f t="shared" si="2377"/>
        <v>158.68094069073263</v>
      </c>
      <c r="AI4504" s="26">
        <f t="shared" si="2366"/>
        <v>127.25454467131908</v>
      </c>
      <c r="AJ4504" s="22">
        <f t="shared" si="2366"/>
        <v>1.782825019384854</v>
      </c>
      <c r="AK4504" s="25">
        <f t="shared" si="2378"/>
        <v>71.378033899943247</v>
      </c>
      <c r="AL4504" s="59">
        <f t="shared" si="2372"/>
        <v>39330</v>
      </c>
      <c r="AM4504" s="57"/>
    </row>
    <row r="4505" spans="1:39" s="3" customFormat="1" ht="11.25" x14ac:dyDescent="0.2">
      <c r="A4505" s="2" t="s">
        <v>5</v>
      </c>
      <c r="B4505" s="2" t="str">
        <f t="shared" si="2373"/>
        <v>CACY2007</v>
      </c>
      <c r="C4505" s="2" t="s">
        <v>22</v>
      </c>
      <c r="D4505" s="4">
        <v>39329</v>
      </c>
      <c r="E4505" s="68"/>
      <c r="F4505" s="65"/>
      <c r="G4505" s="70"/>
      <c r="H4505" s="74"/>
      <c r="I4505" s="34"/>
      <c r="J4505" s="112"/>
      <c r="K4505" s="54">
        <f t="shared" si="2379"/>
        <v>0</v>
      </c>
      <c r="L4505" s="34"/>
      <c r="M4505" s="112"/>
      <c r="N4505" s="34"/>
      <c r="O4505" s="127"/>
      <c r="P4505" s="75"/>
      <c r="Q4505" s="135"/>
      <c r="R4505" s="130"/>
      <c r="S4505" s="34"/>
      <c r="T4505" s="53">
        <v>9</v>
      </c>
      <c r="U4505" s="54">
        <v>115</v>
      </c>
      <c r="V4505" s="55">
        <v>17350</v>
      </c>
      <c r="W4505" s="48">
        <f t="shared" si="2367"/>
        <v>1303</v>
      </c>
      <c r="X4505" s="32">
        <v>46428</v>
      </c>
      <c r="Y4505" s="31">
        <f t="shared" si="2368"/>
        <v>0.37369690703885589</v>
      </c>
      <c r="Z4505" s="30">
        <f t="shared" si="2369"/>
        <v>2.4769535625053848E-3</v>
      </c>
      <c r="AA4505" s="10">
        <f t="shared" si="2375"/>
        <v>150.86956521739131</v>
      </c>
      <c r="AB4505" s="9" t="str">
        <f t="shared" si="2374"/>
        <v>U E</v>
      </c>
      <c r="AC4505" s="28">
        <f t="shared" si="2370"/>
        <v>0.37369690703885589</v>
      </c>
      <c r="AD4505" s="29">
        <f t="shared" si="2371"/>
        <v>2.4769535625053848E-3</v>
      </c>
      <c r="AE4505" s="15">
        <f t="shared" si="2376"/>
        <v>150.86956521739131</v>
      </c>
      <c r="AF4505" s="27">
        <f t="shared" si="2365"/>
        <v>367.43426380632377</v>
      </c>
      <c r="AG4505" s="7">
        <f t="shared" si="2365"/>
        <v>2.3145084862582919</v>
      </c>
      <c r="AH4505" s="17">
        <f t="shared" si="2377"/>
        <v>158.75261032217242</v>
      </c>
      <c r="AI4505" s="26">
        <f t="shared" si="2366"/>
        <v>127.14700180925308</v>
      </c>
      <c r="AJ4505" s="22">
        <f t="shared" si="2366"/>
        <v>1.7811019212544155</v>
      </c>
      <c r="AK4505" s="25">
        <f t="shared" si="2378"/>
        <v>71.386707460123617</v>
      </c>
      <c r="AL4505" s="59">
        <f t="shared" si="2372"/>
        <v>39329</v>
      </c>
      <c r="AM4505" s="57"/>
    </row>
    <row r="4506" spans="1:39" s="3" customFormat="1" ht="11.25" x14ac:dyDescent="0.2">
      <c r="A4506" s="2" t="s">
        <v>5</v>
      </c>
      <c r="B4506" s="2" t="str">
        <f t="shared" si="2373"/>
        <v>CACY2007</v>
      </c>
      <c r="C4506" s="2" t="s">
        <v>22</v>
      </c>
      <c r="D4506" s="4">
        <v>39328</v>
      </c>
      <c r="E4506" s="68"/>
      <c r="F4506" s="65"/>
      <c r="G4506" s="70"/>
      <c r="H4506" s="74"/>
      <c r="I4506" s="34"/>
      <c r="J4506" s="112"/>
      <c r="K4506" s="54">
        <f t="shared" si="2379"/>
        <v>0</v>
      </c>
      <c r="L4506" s="34"/>
      <c r="M4506" s="112"/>
      <c r="N4506" s="34"/>
      <c r="O4506" s="127"/>
      <c r="P4506" s="75"/>
      <c r="Q4506" s="135"/>
      <c r="R4506" s="130"/>
      <c r="S4506" s="34"/>
      <c r="T4506" s="53"/>
      <c r="U4506" s="54"/>
      <c r="V4506" s="55"/>
      <c r="W4506" s="48">
        <f t="shared" si="2367"/>
        <v>1294</v>
      </c>
      <c r="X4506" s="32">
        <v>46428</v>
      </c>
      <c r="Y4506" s="31">
        <f t="shared" si="2368"/>
        <v>0</v>
      </c>
      <c r="Z4506" s="30">
        <f t="shared" si="2369"/>
        <v>0</v>
      </c>
      <c r="AA4506" s="10">
        <f t="shared" si="2375"/>
        <v>0</v>
      </c>
      <c r="AB4506" s="9" t="str">
        <f t="shared" si="2374"/>
        <v>U E</v>
      </c>
      <c r="AC4506" s="28">
        <f t="shared" si="2370"/>
        <v>0</v>
      </c>
      <c r="AD4506" s="29">
        <f t="shared" si="2371"/>
        <v>0</v>
      </c>
      <c r="AE4506" s="15">
        <f t="shared" si="2376"/>
        <v>0</v>
      </c>
      <c r="AF4506" s="27">
        <f t="shared" si="2365"/>
        <v>367.06056689928494</v>
      </c>
      <c r="AG4506" s="7">
        <f t="shared" si="2365"/>
        <v>2.3120315326957863</v>
      </c>
      <c r="AH4506" s="17">
        <f t="shared" si="2377"/>
        <v>158.7610556813207</v>
      </c>
      <c r="AI4506" s="26">
        <f t="shared" si="2366"/>
        <v>126.77330490221422</v>
      </c>
      <c r="AJ4506" s="22">
        <f t="shared" si="2366"/>
        <v>1.7786249676919101</v>
      </c>
      <c r="AK4506" s="25">
        <f t="shared" si="2378"/>
        <v>71.276017825570989</v>
      </c>
      <c r="AL4506" s="59">
        <f t="shared" si="2372"/>
        <v>39328</v>
      </c>
      <c r="AM4506" s="57"/>
    </row>
    <row r="4507" spans="1:39" s="3" customFormat="1" ht="11.25" x14ac:dyDescent="0.2">
      <c r="A4507" s="2" t="s">
        <v>5</v>
      </c>
      <c r="B4507" s="2" t="str">
        <f t="shared" si="2373"/>
        <v>CACY2007</v>
      </c>
      <c r="C4507" s="2" t="s">
        <v>22</v>
      </c>
      <c r="D4507" s="4">
        <v>39327</v>
      </c>
      <c r="E4507" s="68"/>
      <c r="F4507" s="65"/>
      <c r="G4507" s="70"/>
      <c r="H4507" s="74"/>
      <c r="I4507" s="34"/>
      <c r="J4507" s="112"/>
      <c r="K4507" s="54">
        <f t="shared" si="2379"/>
        <v>0</v>
      </c>
      <c r="L4507" s="34"/>
      <c r="M4507" s="112"/>
      <c r="N4507" s="34"/>
      <c r="O4507" s="127"/>
      <c r="P4507" s="75"/>
      <c r="Q4507" s="135"/>
      <c r="R4507" s="130"/>
      <c r="S4507" s="34"/>
      <c r="T4507" s="53">
        <v>1</v>
      </c>
      <c r="U4507" s="54">
        <v>8</v>
      </c>
      <c r="V4507" s="55">
        <v>563</v>
      </c>
      <c r="W4507" s="48">
        <f t="shared" si="2367"/>
        <v>1294</v>
      </c>
      <c r="X4507" s="32">
        <v>46428</v>
      </c>
      <c r="Y4507" s="31">
        <f t="shared" si="2368"/>
        <v>1.2126303092961144E-2</v>
      </c>
      <c r="Z4507" s="30">
        <f t="shared" si="2369"/>
        <v>1.7230981304385286E-4</v>
      </c>
      <c r="AA4507" s="10">
        <f t="shared" si="2375"/>
        <v>70.375</v>
      </c>
      <c r="AB4507" s="9" t="str">
        <f t="shared" si="2374"/>
        <v>U E</v>
      </c>
      <c r="AC4507" s="28">
        <f t="shared" si="2370"/>
        <v>1.2126303092961144E-2</v>
      </c>
      <c r="AD4507" s="29">
        <f t="shared" si="2371"/>
        <v>1.7230981304385286E-4</v>
      </c>
      <c r="AE4507" s="15">
        <f t="shared" si="2376"/>
        <v>70.375</v>
      </c>
      <c r="AF4507" s="27">
        <f t="shared" si="2365"/>
        <v>367.06056689928494</v>
      </c>
      <c r="AG4507" s="7">
        <f t="shared" si="2365"/>
        <v>2.3120315326957863</v>
      </c>
      <c r="AH4507" s="17">
        <f t="shared" si="2377"/>
        <v>158.7610556813207</v>
      </c>
      <c r="AI4507" s="26">
        <f t="shared" si="2366"/>
        <v>126.77330490221422</v>
      </c>
      <c r="AJ4507" s="22">
        <f t="shared" si="2366"/>
        <v>1.7786249676919101</v>
      </c>
      <c r="AK4507" s="25">
        <f t="shared" si="2378"/>
        <v>71.276017825570989</v>
      </c>
      <c r="AL4507" s="59">
        <f t="shared" si="2372"/>
        <v>39327</v>
      </c>
      <c r="AM4507" s="57"/>
    </row>
    <row r="4508" spans="1:39" s="3" customFormat="1" ht="11.25" x14ac:dyDescent="0.2">
      <c r="A4508" s="2" t="s">
        <v>5</v>
      </c>
      <c r="B4508" s="2" t="str">
        <f t="shared" si="2373"/>
        <v>CACY2007</v>
      </c>
      <c r="C4508" s="2" t="s">
        <v>22</v>
      </c>
      <c r="D4508" s="4">
        <v>39326</v>
      </c>
      <c r="E4508" s="68"/>
      <c r="F4508" s="65"/>
      <c r="G4508" s="70"/>
      <c r="H4508" s="74"/>
      <c r="I4508" s="34"/>
      <c r="J4508" s="112"/>
      <c r="K4508" s="54">
        <f t="shared" si="2379"/>
        <v>0</v>
      </c>
      <c r="L4508" s="34"/>
      <c r="M4508" s="112"/>
      <c r="N4508" s="34"/>
      <c r="O4508" s="127"/>
      <c r="P4508" s="75"/>
      <c r="Q4508" s="135"/>
      <c r="R4508" s="130"/>
      <c r="S4508" s="34"/>
      <c r="T4508" s="53">
        <v>4</v>
      </c>
      <c r="U4508" s="54">
        <v>94</v>
      </c>
      <c r="V4508" s="55">
        <v>21537</v>
      </c>
      <c r="W4508" s="48">
        <f t="shared" si="2367"/>
        <v>1293</v>
      </c>
      <c r="X4508" s="32">
        <v>46428</v>
      </c>
      <c r="Y4508" s="31">
        <f t="shared" si="2368"/>
        <v>0.46387955544068232</v>
      </c>
      <c r="Z4508" s="30">
        <f t="shared" si="2369"/>
        <v>2.0246403032652708E-3</v>
      </c>
      <c r="AA4508" s="10">
        <f t="shared" si="2375"/>
        <v>229.11702127659575</v>
      </c>
      <c r="AB4508" s="9" t="str">
        <f t="shared" si="2374"/>
        <v>U E</v>
      </c>
      <c r="AC4508" s="28">
        <f t="shared" si="2370"/>
        <v>0.46387955544068232</v>
      </c>
      <c r="AD4508" s="29">
        <f t="shared" si="2371"/>
        <v>2.0246403032652708E-3</v>
      </c>
      <c r="AE4508" s="15">
        <f t="shared" si="2376"/>
        <v>229.11702127659575</v>
      </c>
      <c r="AF4508" s="27">
        <f t="shared" si="2365"/>
        <v>367.04844059619199</v>
      </c>
      <c r="AG4508" s="7">
        <f t="shared" si="2365"/>
        <v>2.3118592228827426</v>
      </c>
      <c r="AH4508" s="17">
        <f t="shared" si="2377"/>
        <v>158.76764335957523</v>
      </c>
      <c r="AI4508" s="26">
        <f t="shared" si="2366"/>
        <v>126.76117859912127</v>
      </c>
      <c r="AJ4508" s="22">
        <f t="shared" si="2366"/>
        <v>1.7784526578788662</v>
      </c>
      <c r="AK4508" s="25">
        <f t="shared" si="2378"/>
        <v>71.276105122926026</v>
      </c>
      <c r="AL4508" s="59">
        <f t="shared" si="2372"/>
        <v>39326</v>
      </c>
      <c r="AM4508" s="57"/>
    </row>
    <row r="4509" spans="1:39" s="3" customFormat="1" ht="11.25" x14ac:dyDescent="0.2">
      <c r="A4509" s="2" t="s">
        <v>5</v>
      </c>
      <c r="B4509" s="2" t="str">
        <f t="shared" si="2373"/>
        <v>CACY2007</v>
      </c>
      <c r="C4509" s="2" t="s">
        <v>22</v>
      </c>
      <c r="D4509" s="4">
        <v>39325</v>
      </c>
      <c r="E4509" s="68"/>
      <c r="F4509" s="65"/>
      <c r="G4509" s="70">
        <v>87</v>
      </c>
      <c r="H4509" s="74">
        <v>1</v>
      </c>
      <c r="I4509" s="34">
        <v>79</v>
      </c>
      <c r="J4509" s="112"/>
      <c r="K4509" s="54">
        <f t="shared" si="2379"/>
        <v>0</v>
      </c>
      <c r="L4509" s="34"/>
      <c r="M4509" s="112"/>
      <c r="N4509" s="34"/>
      <c r="O4509" s="127"/>
      <c r="P4509" s="75"/>
      <c r="Q4509" s="135"/>
      <c r="R4509" s="130"/>
      <c r="S4509" s="34"/>
      <c r="T4509" s="53">
        <v>9</v>
      </c>
      <c r="U4509" s="54">
        <v>22</v>
      </c>
      <c r="V4509" s="55">
        <v>3962</v>
      </c>
      <c r="W4509" s="48">
        <f t="shared" si="2367"/>
        <v>1289</v>
      </c>
      <c r="X4509" s="32">
        <v>46428</v>
      </c>
      <c r="Y4509" s="31">
        <f t="shared" si="2368"/>
        <v>8.5336434909968117E-2</v>
      </c>
      <c r="Z4509" s="30">
        <f t="shared" si="2369"/>
        <v>4.7385198587059535E-4</v>
      </c>
      <c r="AA4509" s="10">
        <f t="shared" si="2375"/>
        <v>180.09090909090907</v>
      </c>
      <c r="AB4509" s="9" t="str">
        <f t="shared" si="2374"/>
        <v>U E</v>
      </c>
      <c r="AC4509" s="28">
        <f t="shared" si="2370"/>
        <v>8.5336434909968117E-2</v>
      </c>
      <c r="AD4509" s="29">
        <f t="shared" si="2371"/>
        <v>4.7385198587059535E-4</v>
      </c>
      <c r="AE4509" s="15">
        <f t="shared" si="2376"/>
        <v>180.09090909090907</v>
      </c>
      <c r="AF4509" s="27">
        <f t="shared" si="2365"/>
        <v>366.58456104075134</v>
      </c>
      <c r="AG4509" s="7">
        <f t="shared" si="2365"/>
        <v>2.3098345825794775</v>
      </c>
      <c r="AH4509" s="17">
        <f t="shared" si="2377"/>
        <v>158.7059799889968</v>
      </c>
      <c r="AI4509" s="26">
        <f t="shared" si="2366"/>
        <v>126.29729904368058</v>
      </c>
      <c r="AJ4509" s="22">
        <f t="shared" si="2366"/>
        <v>1.7764280175756009</v>
      </c>
      <c r="AK4509" s="25">
        <f t="shared" si="2378"/>
        <v>71.096209806489185</v>
      </c>
      <c r="AL4509" s="59">
        <f t="shared" si="2372"/>
        <v>39325</v>
      </c>
      <c r="AM4509" s="57"/>
    </row>
    <row r="4510" spans="1:39" s="3" customFormat="1" ht="11.25" x14ac:dyDescent="0.2">
      <c r="A4510" s="2" t="s">
        <v>5</v>
      </c>
      <c r="B4510" s="2" t="str">
        <f t="shared" si="2373"/>
        <v>CACY2007</v>
      </c>
      <c r="C4510" s="2" t="s">
        <v>22</v>
      </c>
      <c r="D4510" s="4">
        <v>39324</v>
      </c>
      <c r="E4510" s="68"/>
      <c r="F4510" s="65"/>
      <c r="G4510" s="70"/>
      <c r="H4510" s="74"/>
      <c r="I4510" s="34"/>
      <c r="J4510" s="112"/>
      <c r="K4510" s="54">
        <f t="shared" si="2379"/>
        <v>0</v>
      </c>
      <c r="L4510" s="34"/>
      <c r="M4510" s="112"/>
      <c r="N4510" s="34"/>
      <c r="O4510" s="127"/>
      <c r="P4510" s="75"/>
      <c r="Q4510" s="135"/>
      <c r="R4510" s="130"/>
      <c r="S4510" s="34"/>
      <c r="T4510" s="53">
        <v>30</v>
      </c>
      <c r="U4510" s="54">
        <v>4574</v>
      </c>
      <c r="V4510" s="55">
        <v>327058</v>
      </c>
      <c r="W4510" s="48">
        <f t="shared" si="2367"/>
        <v>1280</v>
      </c>
      <c r="X4510" s="32">
        <v>46428</v>
      </c>
      <c r="Y4510" s="31">
        <f t="shared" si="2368"/>
        <v>7.0444128543120534</v>
      </c>
      <c r="Z4510" s="30">
        <f t="shared" si="2369"/>
        <v>9.8518135607822868E-2</v>
      </c>
      <c r="AA4510" s="10">
        <f t="shared" si="2375"/>
        <v>71.503716659379094</v>
      </c>
      <c r="AB4510" s="9" t="str">
        <f t="shared" si="2374"/>
        <v>U E</v>
      </c>
      <c r="AC4510" s="28">
        <f t="shared" si="2370"/>
        <v>7.0444128543120534</v>
      </c>
      <c r="AD4510" s="29">
        <f t="shared" si="2371"/>
        <v>9.8518135607822868E-2</v>
      </c>
      <c r="AE4510" s="15">
        <f t="shared" si="2376"/>
        <v>71.503716659379094</v>
      </c>
      <c r="AF4510" s="27">
        <f t="shared" si="2365"/>
        <v>366.49922460584139</v>
      </c>
      <c r="AG4510" s="7">
        <f t="shared" si="2365"/>
        <v>2.3093607305936068</v>
      </c>
      <c r="AH4510" s="17">
        <f t="shared" si="2377"/>
        <v>158.70159206857002</v>
      </c>
      <c r="AI4510" s="26">
        <f t="shared" si="2366"/>
        <v>126.21196260877062</v>
      </c>
      <c r="AJ4510" s="22">
        <f t="shared" si="2366"/>
        <v>1.7759541655897302</v>
      </c>
      <c r="AK4510" s="25">
        <f t="shared" si="2378"/>
        <v>71.06712833822499</v>
      </c>
      <c r="AL4510" s="59">
        <f t="shared" si="2372"/>
        <v>39324</v>
      </c>
      <c r="AM4510" s="57"/>
    </row>
    <row r="4511" spans="1:39" s="3" customFormat="1" ht="11.25" x14ac:dyDescent="0.2">
      <c r="A4511" s="2" t="s">
        <v>5</v>
      </c>
      <c r="B4511" s="2" t="str">
        <f t="shared" si="2373"/>
        <v>CACY2007</v>
      </c>
      <c r="C4511" s="2" t="s">
        <v>22</v>
      </c>
      <c r="D4511" s="4">
        <v>39323</v>
      </c>
      <c r="E4511" s="68"/>
      <c r="F4511" s="65"/>
      <c r="G4511" s="70"/>
      <c r="H4511" s="74"/>
      <c r="I4511" s="34"/>
      <c r="J4511" s="112"/>
      <c r="K4511" s="54">
        <f t="shared" si="2379"/>
        <v>0</v>
      </c>
      <c r="L4511" s="34"/>
      <c r="M4511" s="112"/>
      <c r="N4511" s="34"/>
      <c r="O4511" s="127"/>
      <c r="P4511" s="75"/>
      <c r="Q4511" s="135"/>
      <c r="R4511" s="130"/>
      <c r="S4511" s="34"/>
      <c r="T4511" s="53">
        <v>4</v>
      </c>
      <c r="U4511" s="54">
        <v>37</v>
      </c>
      <c r="V4511" s="55">
        <v>6924</v>
      </c>
      <c r="W4511" s="48">
        <f t="shared" si="2367"/>
        <v>1250</v>
      </c>
      <c r="X4511" s="32">
        <v>46428</v>
      </c>
      <c r="Y4511" s="31">
        <f t="shared" si="2368"/>
        <v>0.14913414318945464</v>
      </c>
      <c r="Z4511" s="30">
        <f t="shared" si="2369"/>
        <v>7.9693288532781939E-4</v>
      </c>
      <c r="AA4511" s="10">
        <f t="shared" si="2375"/>
        <v>187.13513513513516</v>
      </c>
      <c r="AB4511" s="9" t="str">
        <f t="shared" si="2374"/>
        <v>U E</v>
      </c>
      <c r="AC4511" s="28">
        <f t="shared" si="2370"/>
        <v>0.14913414318945464</v>
      </c>
      <c r="AD4511" s="29">
        <f t="shared" si="2371"/>
        <v>7.9693288532781939E-4</v>
      </c>
      <c r="AE4511" s="15">
        <f t="shared" si="2376"/>
        <v>187.13513513513516</v>
      </c>
      <c r="AF4511" s="27">
        <f t="shared" si="2365"/>
        <v>359.45481175152935</v>
      </c>
      <c r="AG4511" s="7">
        <f t="shared" si="2365"/>
        <v>2.2108425949857837</v>
      </c>
      <c r="AH4511" s="17">
        <f t="shared" si="2377"/>
        <v>162.58724730868536</v>
      </c>
      <c r="AI4511" s="26">
        <f t="shared" si="2366"/>
        <v>119.16754975445856</v>
      </c>
      <c r="AJ4511" s="22">
        <f t="shared" si="2366"/>
        <v>1.6774360299819073</v>
      </c>
      <c r="AK4511" s="25">
        <f t="shared" si="2378"/>
        <v>71.041486902927616</v>
      </c>
      <c r="AL4511" s="59">
        <f t="shared" si="2372"/>
        <v>39323</v>
      </c>
      <c r="AM4511" s="57"/>
    </row>
    <row r="4512" spans="1:39" s="3" customFormat="1" ht="11.25" x14ac:dyDescent="0.2">
      <c r="A4512" s="2" t="s">
        <v>5</v>
      </c>
      <c r="B4512" s="2" t="str">
        <f t="shared" si="2373"/>
        <v>CACY2007</v>
      </c>
      <c r="C4512" s="2" t="s">
        <v>22</v>
      </c>
      <c r="D4512" s="4">
        <v>39322</v>
      </c>
      <c r="E4512" s="68"/>
      <c r="F4512" s="65"/>
      <c r="G4512" s="70"/>
      <c r="H4512" s="74"/>
      <c r="I4512" s="34"/>
      <c r="J4512" s="112"/>
      <c r="K4512" s="54">
        <f t="shared" si="2379"/>
        <v>0</v>
      </c>
      <c r="L4512" s="34"/>
      <c r="M4512" s="112"/>
      <c r="N4512" s="34"/>
      <c r="O4512" s="127"/>
      <c r="P4512" s="75"/>
      <c r="Q4512" s="135"/>
      <c r="R4512" s="130"/>
      <c r="S4512" s="34"/>
      <c r="T4512" s="53">
        <v>4</v>
      </c>
      <c r="U4512" s="54">
        <v>36</v>
      </c>
      <c r="V4512" s="55">
        <v>5865</v>
      </c>
      <c r="W4512" s="48">
        <f t="shared" si="2367"/>
        <v>1246</v>
      </c>
      <c r="X4512" s="32">
        <v>46428</v>
      </c>
      <c r="Y4512" s="31">
        <f t="shared" si="2368"/>
        <v>0.12632463168777461</v>
      </c>
      <c r="Z4512" s="30">
        <f t="shared" si="2369"/>
        <v>7.7539415869733782E-4</v>
      </c>
      <c r="AA4512" s="10">
        <f t="shared" si="2375"/>
        <v>162.91666666666666</v>
      </c>
      <c r="AB4512" s="9" t="str">
        <f t="shared" si="2374"/>
        <v>U E</v>
      </c>
      <c r="AC4512" s="28">
        <f t="shared" si="2370"/>
        <v>0.12632463168777461</v>
      </c>
      <c r="AD4512" s="29">
        <f t="shared" si="2371"/>
        <v>7.7539415869733782E-4</v>
      </c>
      <c r="AE4512" s="15">
        <f t="shared" si="2376"/>
        <v>162.91666666666666</v>
      </c>
      <c r="AF4512" s="27">
        <f t="shared" ref="AF4512:AG4575" si="2380">AF4513+Y4512</f>
        <v>359.30567760833992</v>
      </c>
      <c r="AG4512" s="7">
        <f t="shared" si="2380"/>
        <v>2.2100456621004558</v>
      </c>
      <c r="AH4512" s="17">
        <f t="shared" si="2377"/>
        <v>162.57839544674891</v>
      </c>
      <c r="AI4512" s="26">
        <f t="shared" ref="AI4512:AJ4575" si="2381">AI4513+AC4512</f>
        <v>119.01841561126911</v>
      </c>
      <c r="AJ4512" s="22">
        <f t="shared" si="2381"/>
        <v>1.6766390970965794</v>
      </c>
      <c r="AK4512" s="25">
        <f t="shared" si="2378"/>
        <v>70.98630576930492</v>
      </c>
      <c r="AL4512" s="59">
        <f t="shared" si="2372"/>
        <v>39322</v>
      </c>
      <c r="AM4512" s="57"/>
    </row>
    <row r="4513" spans="1:39" s="3" customFormat="1" ht="11.25" x14ac:dyDescent="0.2">
      <c r="A4513" s="2" t="s">
        <v>5</v>
      </c>
      <c r="B4513" s="2" t="str">
        <f t="shared" si="2373"/>
        <v>CACY2007</v>
      </c>
      <c r="C4513" s="2" t="s">
        <v>22</v>
      </c>
      <c r="D4513" s="4">
        <v>39321</v>
      </c>
      <c r="E4513" s="68"/>
      <c r="F4513" s="65"/>
      <c r="G4513" s="70"/>
      <c r="H4513" s="74"/>
      <c r="I4513" s="34"/>
      <c r="J4513" s="112"/>
      <c r="K4513" s="54">
        <f t="shared" si="2379"/>
        <v>0</v>
      </c>
      <c r="L4513" s="34"/>
      <c r="M4513" s="112"/>
      <c r="N4513" s="34"/>
      <c r="O4513" s="127"/>
      <c r="P4513" s="75"/>
      <c r="Q4513" s="135"/>
      <c r="R4513" s="130"/>
      <c r="S4513" s="34"/>
      <c r="T4513" s="53">
        <v>4</v>
      </c>
      <c r="U4513" s="54">
        <v>29</v>
      </c>
      <c r="V4513" s="55">
        <v>2164</v>
      </c>
      <c r="W4513" s="48">
        <f t="shared" si="2367"/>
        <v>1242</v>
      </c>
      <c r="X4513" s="32">
        <v>46428</v>
      </c>
      <c r="Y4513" s="31">
        <f t="shared" si="2368"/>
        <v>4.6609804428362198E-2</v>
      </c>
      <c r="Z4513" s="30">
        <f t="shared" si="2369"/>
        <v>6.2462307228396661E-4</v>
      </c>
      <c r="AA4513" s="10">
        <f t="shared" si="2375"/>
        <v>74.620689655172413</v>
      </c>
      <c r="AB4513" s="9" t="str">
        <f t="shared" si="2374"/>
        <v>U E</v>
      </c>
      <c r="AC4513" s="28">
        <f t="shared" si="2370"/>
        <v>4.6609804428362198E-2</v>
      </c>
      <c r="AD4513" s="29">
        <f t="shared" si="2371"/>
        <v>6.2462307228396661E-4</v>
      </c>
      <c r="AE4513" s="15">
        <f t="shared" si="2376"/>
        <v>74.620689655172413</v>
      </c>
      <c r="AF4513" s="27">
        <f t="shared" si="2380"/>
        <v>359.17935297665213</v>
      </c>
      <c r="AG4513" s="7">
        <f t="shared" si="2380"/>
        <v>2.2092702679417586</v>
      </c>
      <c r="AH4513" s="17">
        <f t="shared" si="2377"/>
        <v>162.57827672269244</v>
      </c>
      <c r="AI4513" s="26">
        <f t="shared" si="2381"/>
        <v>118.89209097958133</v>
      </c>
      <c r="AJ4513" s="22">
        <f t="shared" si="2381"/>
        <v>1.675863702937882</v>
      </c>
      <c r="AK4513" s="25">
        <f t="shared" si="2378"/>
        <v>70.943771125991276</v>
      </c>
      <c r="AL4513" s="59">
        <f t="shared" si="2372"/>
        <v>39321</v>
      </c>
      <c r="AM4513" s="57"/>
    </row>
    <row r="4514" spans="1:39" s="3" customFormat="1" ht="11.25" x14ac:dyDescent="0.2">
      <c r="A4514" s="2" t="s">
        <v>5</v>
      </c>
      <c r="B4514" s="2" t="str">
        <f t="shared" si="2373"/>
        <v>CACY2007</v>
      </c>
      <c r="C4514" s="2" t="s">
        <v>22</v>
      </c>
      <c r="D4514" s="4">
        <v>39320</v>
      </c>
      <c r="E4514" s="68"/>
      <c r="F4514" s="65"/>
      <c r="G4514" s="70"/>
      <c r="H4514" s="74"/>
      <c r="I4514" s="34"/>
      <c r="J4514" s="112"/>
      <c r="K4514" s="54">
        <f t="shared" si="2379"/>
        <v>0</v>
      </c>
      <c r="L4514" s="34"/>
      <c r="M4514" s="112"/>
      <c r="N4514" s="34"/>
      <c r="O4514" s="127"/>
      <c r="P4514" s="75"/>
      <c r="Q4514" s="135"/>
      <c r="R4514" s="130"/>
      <c r="S4514" s="34"/>
      <c r="T4514" s="53">
        <v>6</v>
      </c>
      <c r="U4514" s="54">
        <v>93</v>
      </c>
      <c r="V4514" s="55">
        <v>35386</v>
      </c>
      <c r="W4514" s="48">
        <f t="shared" si="2367"/>
        <v>1238</v>
      </c>
      <c r="X4514" s="32">
        <v>46428</v>
      </c>
      <c r="Y4514" s="31">
        <f t="shared" si="2368"/>
        <v>0.76216938054622207</v>
      </c>
      <c r="Z4514" s="30">
        <f t="shared" si="2369"/>
        <v>2.0031015766347892E-3</v>
      </c>
      <c r="AA4514" s="10">
        <f t="shared" si="2375"/>
        <v>380.49462365591398</v>
      </c>
      <c r="AB4514" s="9" t="str">
        <f t="shared" si="2374"/>
        <v>U E</v>
      </c>
      <c r="AC4514" s="28">
        <f t="shared" si="2370"/>
        <v>0.76216938054622207</v>
      </c>
      <c r="AD4514" s="29">
        <f t="shared" si="2371"/>
        <v>2.0031015766347892E-3</v>
      </c>
      <c r="AE4514" s="15">
        <f t="shared" si="2376"/>
        <v>380.49462365591398</v>
      </c>
      <c r="AF4514" s="27">
        <f t="shared" si="2380"/>
        <v>359.13274317222374</v>
      </c>
      <c r="AG4514" s="7">
        <f t="shared" si="2380"/>
        <v>2.2086456448694745</v>
      </c>
      <c r="AH4514" s="17">
        <f t="shared" si="2377"/>
        <v>162.60315184849293</v>
      </c>
      <c r="AI4514" s="26">
        <f t="shared" si="2381"/>
        <v>118.84548117515297</v>
      </c>
      <c r="AJ4514" s="22">
        <f t="shared" si="2381"/>
        <v>1.6752390798655981</v>
      </c>
      <c r="AK4514" s="25">
        <f t="shared" si="2378"/>
        <v>70.942400164570998</v>
      </c>
      <c r="AL4514" s="59">
        <f t="shared" si="2372"/>
        <v>39320</v>
      </c>
      <c r="AM4514" s="57"/>
    </row>
    <row r="4515" spans="1:39" s="3" customFormat="1" ht="11.25" x14ac:dyDescent="0.2">
      <c r="A4515" s="2" t="s">
        <v>5</v>
      </c>
      <c r="B4515" s="2" t="str">
        <f t="shared" si="2373"/>
        <v>CACY2007</v>
      </c>
      <c r="C4515" s="2" t="s">
        <v>22</v>
      </c>
      <c r="D4515" s="4">
        <v>39319</v>
      </c>
      <c r="E4515" s="68"/>
      <c r="F4515" s="65"/>
      <c r="G4515" s="70"/>
      <c r="H4515" s="74"/>
      <c r="I4515" s="34"/>
      <c r="J4515" s="112"/>
      <c r="K4515" s="54">
        <f t="shared" si="2379"/>
        <v>0</v>
      </c>
      <c r="L4515" s="34"/>
      <c r="M4515" s="112"/>
      <c r="N4515" s="34"/>
      <c r="O4515" s="127"/>
      <c r="P4515" s="75"/>
      <c r="Q4515" s="135"/>
      <c r="R4515" s="130"/>
      <c r="S4515" s="34"/>
      <c r="T4515" s="53">
        <v>1</v>
      </c>
      <c r="U4515" s="54">
        <v>10</v>
      </c>
      <c r="V4515" s="55">
        <v>595</v>
      </c>
      <c r="W4515" s="48">
        <f t="shared" ref="W4515:W4578" si="2382">SUM(T4515:T4869)</f>
        <v>1232</v>
      </c>
      <c r="X4515" s="32">
        <v>46428</v>
      </c>
      <c r="Y4515" s="31">
        <f t="shared" ref="Y4515:Y4578" si="2383">V4515/X4515</f>
        <v>1.2815542345136556E-2</v>
      </c>
      <c r="Z4515" s="30">
        <f t="shared" ref="Z4515:Z4578" si="2384">U4515/X4515</f>
        <v>2.1538726630481605E-4</v>
      </c>
      <c r="AA4515" s="10">
        <f t="shared" si="2375"/>
        <v>59.5</v>
      </c>
      <c r="AB4515" s="9" t="str">
        <f t="shared" si="2374"/>
        <v>U E</v>
      </c>
      <c r="AC4515" s="28">
        <f t="shared" ref="AC4515:AC4578" si="2385">IF($AB4515="U E",$Y4515,(V4515-E4515)/X4515)</f>
        <v>1.2815542345136556E-2</v>
      </c>
      <c r="AD4515" s="29">
        <f t="shared" ref="AD4515:AD4578" si="2386">IF($AB4515="U E",$Z4515,(U4515-F4515)/X4515)</f>
        <v>2.1538726630481605E-4</v>
      </c>
      <c r="AE4515" s="15">
        <f t="shared" si="2376"/>
        <v>59.5</v>
      </c>
      <c r="AF4515" s="27">
        <f t="shared" si="2380"/>
        <v>358.37057379167754</v>
      </c>
      <c r="AG4515" s="7">
        <f t="shared" si="2380"/>
        <v>2.2066425432928396</v>
      </c>
      <c r="AH4515" s="17">
        <f t="shared" si="2377"/>
        <v>162.40535871156675</v>
      </c>
      <c r="AI4515" s="26">
        <f t="shared" si="2381"/>
        <v>118.08331179460674</v>
      </c>
      <c r="AJ4515" s="22">
        <f t="shared" si="2381"/>
        <v>1.6732359782889632</v>
      </c>
      <c r="AK4515" s="25">
        <f t="shared" si="2378"/>
        <v>70.571822102078954</v>
      </c>
      <c r="AL4515" s="59">
        <f t="shared" si="2372"/>
        <v>39319</v>
      </c>
      <c r="AM4515" s="57"/>
    </row>
    <row r="4516" spans="1:39" s="3" customFormat="1" ht="11.25" x14ac:dyDescent="0.2">
      <c r="A4516" s="2" t="s">
        <v>5</v>
      </c>
      <c r="B4516" s="2" t="str">
        <f t="shared" si="2373"/>
        <v>CACY2007</v>
      </c>
      <c r="C4516" s="2" t="s">
        <v>22</v>
      </c>
      <c r="D4516" s="4">
        <v>39318</v>
      </c>
      <c r="E4516" s="68"/>
      <c r="F4516" s="65"/>
      <c r="G4516" s="70"/>
      <c r="H4516" s="74"/>
      <c r="I4516" s="34"/>
      <c r="J4516" s="112"/>
      <c r="K4516" s="54">
        <f t="shared" si="2379"/>
        <v>0</v>
      </c>
      <c r="L4516" s="34"/>
      <c r="M4516" s="112"/>
      <c r="N4516" s="34"/>
      <c r="O4516" s="127"/>
      <c r="P4516" s="75"/>
      <c r="Q4516" s="135"/>
      <c r="R4516" s="130"/>
      <c r="S4516" s="34"/>
      <c r="T4516" s="53">
        <v>4</v>
      </c>
      <c r="U4516" s="54">
        <v>4</v>
      </c>
      <c r="V4516" s="55">
        <v>393</v>
      </c>
      <c r="W4516" s="48">
        <f t="shared" si="2382"/>
        <v>1231</v>
      </c>
      <c r="X4516" s="32">
        <v>46428</v>
      </c>
      <c r="Y4516" s="31">
        <f t="shared" si="2383"/>
        <v>8.4647195657792714E-3</v>
      </c>
      <c r="Z4516" s="30">
        <f t="shared" si="2384"/>
        <v>8.6154906521926429E-5</v>
      </c>
      <c r="AA4516" s="10">
        <f t="shared" si="2375"/>
        <v>98.25</v>
      </c>
      <c r="AB4516" s="9" t="str">
        <f t="shared" si="2374"/>
        <v>U E</v>
      </c>
      <c r="AC4516" s="28">
        <f t="shared" si="2385"/>
        <v>8.4647195657792714E-3</v>
      </c>
      <c r="AD4516" s="29">
        <f t="shared" si="2386"/>
        <v>8.6154906521926429E-5</v>
      </c>
      <c r="AE4516" s="15">
        <f t="shared" si="2376"/>
        <v>98.25</v>
      </c>
      <c r="AF4516" s="27">
        <f t="shared" si="2380"/>
        <v>358.35775824933239</v>
      </c>
      <c r="AG4516" s="7">
        <f t="shared" si="2380"/>
        <v>2.2064271560265349</v>
      </c>
      <c r="AH4516" s="17">
        <f t="shared" si="2377"/>
        <v>162.4154041390083</v>
      </c>
      <c r="AI4516" s="26">
        <f t="shared" si="2381"/>
        <v>118.07049625226161</v>
      </c>
      <c r="AJ4516" s="22">
        <f t="shared" si="2381"/>
        <v>1.6730205910226583</v>
      </c>
      <c r="AK4516" s="25">
        <f t="shared" si="2378"/>
        <v>70.57324750563248</v>
      </c>
      <c r="AL4516" s="59">
        <f t="shared" si="2372"/>
        <v>39318</v>
      </c>
      <c r="AM4516" s="57"/>
    </row>
    <row r="4517" spans="1:39" s="3" customFormat="1" ht="11.25" x14ac:dyDescent="0.2">
      <c r="A4517" s="2" t="s">
        <v>5</v>
      </c>
      <c r="B4517" s="2" t="str">
        <f t="shared" si="2373"/>
        <v>CACY2007</v>
      </c>
      <c r="C4517" s="2" t="s">
        <v>22</v>
      </c>
      <c r="D4517" s="4">
        <v>39317</v>
      </c>
      <c r="E4517" s="68"/>
      <c r="F4517" s="65"/>
      <c r="G4517" s="70"/>
      <c r="H4517" s="74"/>
      <c r="I4517" s="34"/>
      <c r="J4517" s="112"/>
      <c r="K4517" s="54">
        <f t="shared" si="2379"/>
        <v>0</v>
      </c>
      <c r="L4517" s="34"/>
      <c r="M4517" s="112"/>
      <c r="N4517" s="34"/>
      <c r="O4517" s="127"/>
      <c r="P4517" s="75"/>
      <c r="Q4517" s="135"/>
      <c r="R4517" s="130"/>
      <c r="S4517" s="34"/>
      <c r="T4517" s="53">
        <v>2</v>
      </c>
      <c r="U4517" s="54">
        <v>2</v>
      </c>
      <c r="V4517" s="55">
        <v>159</v>
      </c>
      <c r="W4517" s="48">
        <f t="shared" si="2382"/>
        <v>1227</v>
      </c>
      <c r="X4517" s="32">
        <v>46428</v>
      </c>
      <c r="Y4517" s="31">
        <f t="shared" si="2383"/>
        <v>3.4246575342465752E-3</v>
      </c>
      <c r="Z4517" s="30">
        <f t="shared" si="2384"/>
        <v>4.3077453260963214E-5</v>
      </c>
      <c r="AA4517" s="10">
        <f t="shared" si="2375"/>
        <v>79.499999999999986</v>
      </c>
      <c r="AB4517" s="9" t="str">
        <f t="shared" si="2374"/>
        <v>U E</v>
      </c>
      <c r="AC4517" s="28">
        <f t="shared" si="2385"/>
        <v>3.4246575342465752E-3</v>
      </c>
      <c r="AD4517" s="29">
        <f t="shared" si="2386"/>
        <v>4.3077453260963214E-5</v>
      </c>
      <c r="AE4517" s="15">
        <f t="shared" si="2376"/>
        <v>79.499999999999986</v>
      </c>
      <c r="AF4517" s="27">
        <f t="shared" si="2380"/>
        <v>358.34929352976661</v>
      </c>
      <c r="AG4517" s="7">
        <f t="shared" si="2380"/>
        <v>2.2063410011200131</v>
      </c>
      <c r="AH4517" s="17">
        <f t="shared" si="2377"/>
        <v>162.41790971923942</v>
      </c>
      <c r="AI4517" s="26">
        <f t="shared" si="2381"/>
        <v>118.06203153269583</v>
      </c>
      <c r="AJ4517" s="22">
        <f t="shared" si="2381"/>
        <v>1.6729344361161365</v>
      </c>
      <c r="AK4517" s="25">
        <f t="shared" si="2378"/>
        <v>70.571822173011839</v>
      </c>
      <c r="AL4517" s="59">
        <f t="shared" si="2372"/>
        <v>39317</v>
      </c>
      <c r="AM4517" s="57"/>
    </row>
    <row r="4518" spans="1:39" s="3" customFormat="1" ht="11.25" x14ac:dyDescent="0.2">
      <c r="A4518" s="2" t="s">
        <v>5</v>
      </c>
      <c r="B4518" s="2" t="str">
        <f t="shared" si="2373"/>
        <v>CACY2007</v>
      </c>
      <c r="C4518" s="2" t="s">
        <v>22</v>
      </c>
      <c r="D4518" s="4">
        <v>39316</v>
      </c>
      <c r="E4518" s="68"/>
      <c r="F4518" s="65"/>
      <c r="G4518" s="70"/>
      <c r="H4518" s="74"/>
      <c r="I4518" s="34"/>
      <c r="J4518" s="112"/>
      <c r="K4518" s="54">
        <f t="shared" si="2379"/>
        <v>0</v>
      </c>
      <c r="L4518" s="34"/>
      <c r="M4518" s="112"/>
      <c r="N4518" s="34"/>
      <c r="O4518" s="127"/>
      <c r="P4518" s="75"/>
      <c r="Q4518" s="135"/>
      <c r="R4518" s="130"/>
      <c r="S4518" s="34"/>
      <c r="T4518" s="53">
        <v>5</v>
      </c>
      <c r="U4518" s="54">
        <v>172</v>
      </c>
      <c r="V4518" s="55">
        <v>18648</v>
      </c>
      <c r="W4518" s="48">
        <f t="shared" si="2382"/>
        <v>1225</v>
      </c>
      <c r="X4518" s="32">
        <v>46428</v>
      </c>
      <c r="Y4518" s="31">
        <f t="shared" si="2383"/>
        <v>0.40165417420522098</v>
      </c>
      <c r="Z4518" s="30">
        <f t="shared" si="2384"/>
        <v>3.7046609804428361E-3</v>
      </c>
      <c r="AA4518" s="10">
        <f t="shared" si="2375"/>
        <v>108.41860465116279</v>
      </c>
      <c r="AB4518" s="9" t="str">
        <f t="shared" si="2374"/>
        <v>U E</v>
      </c>
      <c r="AC4518" s="28">
        <f t="shared" si="2385"/>
        <v>0.40165417420522098</v>
      </c>
      <c r="AD4518" s="29">
        <f t="shared" si="2386"/>
        <v>3.7046609804428361E-3</v>
      </c>
      <c r="AE4518" s="15">
        <f t="shared" si="2376"/>
        <v>108.41860465116279</v>
      </c>
      <c r="AF4518" s="27">
        <f t="shared" si="2380"/>
        <v>358.34586887223236</v>
      </c>
      <c r="AG4518" s="7">
        <f t="shared" si="2380"/>
        <v>2.2062979236667521</v>
      </c>
      <c r="AH4518" s="17">
        <f t="shared" si="2377"/>
        <v>162.41952867212066</v>
      </c>
      <c r="AI4518" s="26">
        <f t="shared" si="2381"/>
        <v>118.05860687516157</v>
      </c>
      <c r="AJ4518" s="22">
        <f t="shared" si="2381"/>
        <v>1.6728913586628755</v>
      </c>
      <c r="AK4518" s="25">
        <f t="shared" si="2378"/>
        <v>70.571592269760174</v>
      </c>
      <c r="AL4518" s="59">
        <f t="shared" si="2372"/>
        <v>39316</v>
      </c>
      <c r="AM4518" s="57"/>
    </row>
    <row r="4519" spans="1:39" s="3" customFormat="1" ht="11.25" x14ac:dyDescent="0.2">
      <c r="A4519" s="2" t="s">
        <v>5</v>
      </c>
      <c r="B4519" s="2" t="str">
        <f t="shared" si="2373"/>
        <v>CACY2007</v>
      </c>
      <c r="C4519" s="2" t="s">
        <v>22</v>
      </c>
      <c r="D4519" s="4">
        <v>39315</v>
      </c>
      <c r="E4519" s="68"/>
      <c r="F4519" s="65"/>
      <c r="G4519" s="70"/>
      <c r="H4519" s="74"/>
      <c r="I4519" s="34"/>
      <c r="J4519" s="112"/>
      <c r="K4519" s="54">
        <f t="shared" si="2379"/>
        <v>0</v>
      </c>
      <c r="L4519" s="34"/>
      <c r="M4519" s="112"/>
      <c r="N4519" s="34"/>
      <c r="O4519" s="127"/>
      <c r="P4519" s="75"/>
      <c r="Q4519" s="135"/>
      <c r="R4519" s="130"/>
      <c r="S4519" s="34"/>
      <c r="T4519" s="53">
        <v>1</v>
      </c>
      <c r="U4519" s="54">
        <v>1</v>
      </c>
      <c r="V4519" s="55">
        <v>88</v>
      </c>
      <c r="W4519" s="48">
        <f t="shared" si="2382"/>
        <v>1220</v>
      </c>
      <c r="X4519" s="32">
        <v>46428</v>
      </c>
      <c r="Y4519" s="31">
        <f t="shared" si="2383"/>
        <v>1.8954079434823814E-3</v>
      </c>
      <c r="Z4519" s="30">
        <f t="shared" si="2384"/>
        <v>2.1538726630481607E-5</v>
      </c>
      <c r="AA4519" s="10">
        <f t="shared" si="2375"/>
        <v>88</v>
      </c>
      <c r="AB4519" s="9" t="str">
        <f t="shared" si="2374"/>
        <v>U E</v>
      </c>
      <c r="AC4519" s="28">
        <f t="shared" si="2385"/>
        <v>1.8954079434823814E-3</v>
      </c>
      <c r="AD4519" s="29">
        <f t="shared" si="2386"/>
        <v>2.1538726630481607E-5</v>
      </c>
      <c r="AE4519" s="15">
        <f t="shared" si="2376"/>
        <v>88</v>
      </c>
      <c r="AF4519" s="27">
        <f t="shared" si="2380"/>
        <v>357.94421469802711</v>
      </c>
      <c r="AG4519" s="7">
        <f t="shared" si="2380"/>
        <v>2.2025932626863094</v>
      </c>
      <c r="AH4519" s="17">
        <f t="shared" si="2377"/>
        <v>162.51035575287014</v>
      </c>
      <c r="AI4519" s="26">
        <f t="shared" si="2381"/>
        <v>117.65695270095635</v>
      </c>
      <c r="AJ4519" s="22">
        <f t="shared" si="2381"/>
        <v>1.6691866976824328</v>
      </c>
      <c r="AK4519" s="25">
        <f t="shared" si="2378"/>
        <v>70.487593068118798</v>
      </c>
      <c r="AL4519" s="59">
        <f t="shared" si="2372"/>
        <v>39315</v>
      </c>
      <c r="AM4519" s="57"/>
    </row>
    <row r="4520" spans="1:39" s="3" customFormat="1" ht="11.25" x14ac:dyDescent="0.2">
      <c r="A4520" s="2" t="s">
        <v>5</v>
      </c>
      <c r="B4520" s="2" t="str">
        <f t="shared" si="2373"/>
        <v>CACY2007</v>
      </c>
      <c r="C4520" s="2" t="s">
        <v>22</v>
      </c>
      <c r="D4520" s="4">
        <v>39314</v>
      </c>
      <c r="E4520" s="68"/>
      <c r="F4520" s="65"/>
      <c r="G4520" s="70"/>
      <c r="H4520" s="74"/>
      <c r="I4520" s="34"/>
      <c r="J4520" s="112"/>
      <c r="K4520" s="54">
        <f t="shared" si="2379"/>
        <v>0</v>
      </c>
      <c r="L4520" s="34"/>
      <c r="M4520" s="112"/>
      <c r="N4520" s="34"/>
      <c r="O4520" s="127"/>
      <c r="P4520" s="75"/>
      <c r="Q4520" s="135"/>
      <c r="R4520" s="130"/>
      <c r="S4520" s="34"/>
      <c r="T4520" s="53">
        <v>5</v>
      </c>
      <c r="U4520" s="54">
        <v>14</v>
      </c>
      <c r="V4520" s="55">
        <v>1277</v>
      </c>
      <c r="W4520" s="48">
        <f t="shared" si="2382"/>
        <v>1219</v>
      </c>
      <c r="X4520" s="32">
        <v>46428</v>
      </c>
      <c r="Y4520" s="31">
        <f t="shared" si="2383"/>
        <v>2.7504953907125009E-2</v>
      </c>
      <c r="Z4520" s="30">
        <f t="shared" si="2384"/>
        <v>3.0154217282674247E-4</v>
      </c>
      <c r="AA4520" s="10">
        <f t="shared" si="2375"/>
        <v>91.214285714285708</v>
      </c>
      <c r="AB4520" s="9" t="str">
        <f t="shared" si="2374"/>
        <v>U E</v>
      </c>
      <c r="AC4520" s="28">
        <f t="shared" si="2385"/>
        <v>2.7504953907125009E-2</v>
      </c>
      <c r="AD4520" s="29">
        <f t="shared" si="2386"/>
        <v>3.0154217282674247E-4</v>
      </c>
      <c r="AE4520" s="15">
        <f t="shared" si="2376"/>
        <v>91.214285714285708</v>
      </c>
      <c r="AF4520" s="27">
        <f t="shared" si="2380"/>
        <v>357.94231929008362</v>
      </c>
      <c r="AG4520" s="7">
        <f t="shared" si="2380"/>
        <v>2.2025717239596787</v>
      </c>
      <c r="AH4520" s="17">
        <f t="shared" si="2377"/>
        <v>162.51108438212034</v>
      </c>
      <c r="AI4520" s="26">
        <f t="shared" si="2381"/>
        <v>117.65505729301287</v>
      </c>
      <c r="AJ4520" s="22">
        <f t="shared" si="2381"/>
        <v>1.6691651589558023</v>
      </c>
      <c r="AK4520" s="25">
        <f t="shared" si="2378"/>
        <v>70.487367089914343</v>
      </c>
      <c r="AL4520" s="59">
        <f t="shared" si="2372"/>
        <v>39314</v>
      </c>
      <c r="AM4520" s="57"/>
    </row>
    <row r="4521" spans="1:39" s="3" customFormat="1" ht="11.25" x14ac:dyDescent="0.2">
      <c r="A4521" s="2" t="s">
        <v>5</v>
      </c>
      <c r="B4521" s="2" t="str">
        <f t="shared" si="2373"/>
        <v>CACY2007</v>
      </c>
      <c r="C4521" s="2" t="s">
        <v>22</v>
      </c>
      <c r="D4521" s="4">
        <v>39313</v>
      </c>
      <c r="E4521" s="68"/>
      <c r="F4521" s="65"/>
      <c r="G4521" s="70"/>
      <c r="H4521" s="74"/>
      <c r="I4521" s="34"/>
      <c r="J4521" s="112"/>
      <c r="K4521" s="54">
        <f t="shared" si="2379"/>
        <v>0</v>
      </c>
      <c r="L4521" s="34"/>
      <c r="M4521" s="112"/>
      <c r="N4521" s="34"/>
      <c r="O4521" s="127"/>
      <c r="P4521" s="75"/>
      <c r="Q4521" s="135"/>
      <c r="R4521" s="130"/>
      <c r="S4521" s="34"/>
      <c r="T4521" s="53"/>
      <c r="U4521" s="54"/>
      <c r="V4521" s="55"/>
      <c r="W4521" s="48">
        <f t="shared" si="2382"/>
        <v>1214</v>
      </c>
      <c r="X4521" s="32">
        <v>46428</v>
      </c>
      <c r="Y4521" s="31">
        <f t="shared" si="2383"/>
        <v>0</v>
      </c>
      <c r="Z4521" s="30">
        <f t="shared" si="2384"/>
        <v>0</v>
      </c>
      <c r="AA4521" s="10">
        <f t="shared" si="2375"/>
        <v>0</v>
      </c>
      <c r="AB4521" s="9" t="str">
        <f t="shared" si="2374"/>
        <v>U E</v>
      </c>
      <c r="AC4521" s="28">
        <f t="shared" si="2385"/>
        <v>0</v>
      </c>
      <c r="AD4521" s="29">
        <f t="shared" si="2386"/>
        <v>0</v>
      </c>
      <c r="AE4521" s="15">
        <f t="shared" si="2376"/>
        <v>0</v>
      </c>
      <c r="AF4521" s="27">
        <f t="shared" si="2380"/>
        <v>357.91481433617651</v>
      </c>
      <c r="AG4521" s="7">
        <f t="shared" si="2380"/>
        <v>2.2022701817868517</v>
      </c>
      <c r="AH4521" s="17">
        <f t="shared" si="2377"/>
        <v>162.52084657740579</v>
      </c>
      <c r="AI4521" s="26">
        <f t="shared" si="2381"/>
        <v>117.62755233910575</v>
      </c>
      <c r="AJ4521" s="22">
        <f t="shared" si="2381"/>
        <v>1.6688636167829756</v>
      </c>
      <c r="AK4521" s="25">
        <f t="shared" si="2378"/>
        <v>70.483622002529657</v>
      </c>
      <c r="AL4521" s="59">
        <f t="shared" si="2372"/>
        <v>39313</v>
      </c>
      <c r="AM4521" s="57"/>
    </row>
    <row r="4522" spans="1:39" s="3" customFormat="1" ht="11.25" x14ac:dyDescent="0.2">
      <c r="A4522" s="2" t="s">
        <v>5</v>
      </c>
      <c r="B4522" s="2" t="str">
        <f t="shared" si="2373"/>
        <v>CACY2007</v>
      </c>
      <c r="C4522" s="2" t="s">
        <v>22</v>
      </c>
      <c r="D4522" s="4">
        <v>39312</v>
      </c>
      <c r="E4522" s="68"/>
      <c r="F4522" s="65"/>
      <c r="G4522" s="70"/>
      <c r="H4522" s="74"/>
      <c r="I4522" s="34"/>
      <c r="J4522" s="112"/>
      <c r="K4522" s="54">
        <f t="shared" si="2379"/>
        <v>0</v>
      </c>
      <c r="L4522" s="34"/>
      <c r="M4522" s="112"/>
      <c r="N4522" s="34"/>
      <c r="O4522" s="127"/>
      <c r="P4522" s="75"/>
      <c r="Q4522" s="135"/>
      <c r="R4522" s="130"/>
      <c r="S4522" s="34"/>
      <c r="T4522" s="53">
        <v>1</v>
      </c>
      <c r="U4522" s="54">
        <v>1</v>
      </c>
      <c r="V4522" s="55">
        <v>109</v>
      </c>
      <c r="W4522" s="48">
        <f t="shared" si="2382"/>
        <v>1214</v>
      </c>
      <c r="X4522" s="32">
        <v>46428</v>
      </c>
      <c r="Y4522" s="31">
        <f t="shared" si="2383"/>
        <v>2.3477212027224951E-3</v>
      </c>
      <c r="Z4522" s="30">
        <f t="shared" si="2384"/>
        <v>2.1538726630481607E-5</v>
      </c>
      <c r="AA4522" s="10">
        <f t="shared" si="2375"/>
        <v>109</v>
      </c>
      <c r="AB4522" s="9" t="str">
        <f t="shared" si="2374"/>
        <v>U E</v>
      </c>
      <c r="AC4522" s="28">
        <f t="shared" si="2385"/>
        <v>2.3477212027224951E-3</v>
      </c>
      <c r="AD4522" s="29">
        <f t="shared" si="2386"/>
        <v>2.1538726630481607E-5</v>
      </c>
      <c r="AE4522" s="15">
        <f t="shared" si="2376"/>
        <v>109</v>
      </c>
      <c r="AF4522" s="27">
        <f t="shared" si="2380"/>
        <v>357.91481433617651</v>
      </c>
      <c r="AG4522" s="7">
        <f t="shared" si="2380"/>
        <v>2.2022701817868517</v>
      </c>
      <c r="AH4522" s="17">
        <f t="shared" si="2377"/>
        <v>162.52084657740579</v>
      </c>
      <c r="AI4522" s="26">
        <f t="shared" si="2381"/>
        <v>117.62755233910575</v>
      </c>
      <c r="AJ4522" s="22">
        <f t="shared" si="2381"/>
        <v>1.6688636167829756</v>
      </c>
      <c r="AK4522" s="25">
        <f t="shared" si="2378"/>
        <v>70.483622002529657</v>
      </c>
      <c r="AL4522" s="59">
        <f t="shared" si="2372"/>
        <v>39312</v>
      </c>
      <c r="AM4522" s="57"/>
    </row>
    <row r="4523" spans="1:39" s="3" customFormat="1" ht="11.25" x14ac:dyDescent="0.2">
      <c r="A4523" s="2" t="s">
        <v>5</v>
      </c>
      <c r="B4523" s="2" t="str">
        <f t="shared" si="2373"/>
        <v>CACY2007</v>
      </c>
      <c r="C4523" s="2" t="s">
        <v>22</v>
      </c>
      <c r="D4523" s="4">
        <v>39311</v>
      </c>
      <c r="E4523" s="68"/>
      <c r="F4523" s="65"/>
      <c r="G4523" s="70"/>
      <c r="H4523" s="74"/>
      <c r="I4523" s="34"/>
      <c r="J4523" s="112"/>
      <c r="K4523" s="54">
        <f t="shared" si="2379"/>
        <v>0</v>
      </c>
      <c r="L4523" s="34"/>
      <c r="M4523" s="112"/>
      <c r="N4523" s="34"/>
      <c r="O4523" s="127"/>
      <c r="P4523" s="75"/>
      <c r="Q4523" s="135"/>
      <c r="R4523" s="130"/>
      <c r="S4523" s="34"/>
      <c r="T4523" s="53">
        <v>1</v>
      </c>
      <c r="U4523" s="54">
        <v>80</v>
      </c>
      <c r="V4523" s="55">
        <v>30369</v>
      </c>
      <c r="W4523" s="48">
        <f t="shared" si="2382"/>
        <v>1213</v>
      </c>
      <c r="X4523" s="32">
        <v>46428</v>
      </c>
      <c r="Y4523" s="31">
        <f t="shared" si="2383"/>
        <v>0.65410958904109584</v>
      </c>
      <c r="Z4523" s="30">
        <f t="shared" si="2384"/>
        <v>1.7230981304385284E-3</v>
      </c>
      <c r="AA4523" s="10">
        <f t="shared" si="2375"/>
        <v>379.61250000000001</v>
      </c>
      <c r="AB4523" s="9" t="str">
        <f t="shared" si="2374"/>
        <v>U E</v>
      </c>
      <c r="AC4523" s="28">
        <f t="shared" si="2385"/>
        <v>0.65410958904109584</v>
      </c>
      <c r="AD4523" s="29">
        <f t="shared" si="2386"/>
        <v>1.7230981304385284E-3</v>
      </c>
      <c r="AE4523" s="15">
        <f t="shared" si="2376"/>
        <v>379.61250000000001</v>
      </c>
      <c r="AF4523" s="27">
        <f t="shared" si="2380"/>
        <v>357.91246661497377</v>
      </c>
      <c r="AG4523" s="7">
        <f t="shared" si="2380"/>
        <v>2.2022486430602211</v>
      </c>
      <c r="AH4523" s="17">
        <f t="shared" si="2377"/>
        <v>162.52137002914552</v>
      </c>
      <c r="AI4523" s="26">
        <f t="shared" si="2381"/>
        <v>117.62520461790302</v>
      </c>
      <c r="AJ4523" s="22">
        <f t="shared" si="2381"/>
        <v>1.6688420780563451</v>
      </c>
      <c r="AK4523" s="25">
        <f t="shared" si="2378"/>
        <v>70.483124895135617</v>
      </c>
      <c r="AL4523" s="59">
        <f t="shared" si="2372"/>
        <v>39311</v>
      </c>
      <c r="AM4523" s="57"/>
    </row>
    <row r="4524" spans="1:39" s="3" customFormat="1" ht="11.25" x14ac:dyDescent="0.2">
      <c r="A4524" s="2" t="s">
        <v>5</v>
      </c>
      <c r="B4524" s="2" t="str">
        <f t="shared" si="2373"/>
        <v>CACY2007</v>
      </c>
      <c r="C4524" s="2" t="s">
        <v>22</v>
      </c>
      <c r="D4524" s="4">
        <v>39310</v>
      </c>
      <c r="E4524" s="68"/>
      <c r="F4524" s="65"/>
      <c r="G4524" s="70"/>
      <c r="H4524" s="74"/>
      <c r="I4524" s="34"/>
      <c r="J4524" s="112"/>
      <c r="K4524" s="54">
        <f t="shared" si="2379"/>
        <v>0</v>
      </c>
      <c r="L4524" s="34"/>
      <c r="M4524" s="112"/>
      <c r="N4524" s="34"/>
      <c r="O4524" s="127"/>
      <c r="P4524" s="75"/>
      <c r="Q4524" s="135"/>
      <c r="R4524" s="130"/>
      <c r="S4524" s="34"/>
      <c r="T4524" s="53">
        <v>8</v>
      </c>
      <c r="U4524" s="54">
        <v>52</v>
      </c>
      <c r="V4524" s="55">
        <v>4800</v>
      </c>
      <c r="W4524" s="48">
        <f t="shared" si="2382"/>
        <v>1212</v>
      </c>
      <c r="X4524" s="32">
        <v>46428</v>
      </c>
      <c r="Y4524" s="31">
        <f t="shared" si="2383"/>
        <v>0.10338588782631171</v>
      </c>
      <c r="Z4524" s="30">
        <f t="shared" si="2384"/>
        <v>1.1200137847850436E-3</v>
      </c>
      <c r="AA4524" s="10">
        <f t="shared" si="2375"/>
        <v>92.307692307692307</v>
      </c>
      <c r="AB4524" s="9" t="str">
        <f t="shared" si="2374"/>
        <v>U E</v>
      </c>
      <c r="AC4524" s="28">
        <f t="shared" si="2385"/>
        <v>0.10338588782631171</v>
      </c>
      <c r="AD4524" s="29">
        <f t="shared" si="2386"/>
        <v>1.1200137847850436E-3</v>
      </c>
      <c r="AE4524" s="15">
        <f t="shared" si="2376"/>
        <v>92.307692307692307</v>
      </c>
      <c r="AF4524" s="27">
        <f t="shared" si="2380"/>
        <v>357.2583570259327</v>
      </c>
      <c r="AG4524" s="7">
        <f t="shared" si="2380"/>
        <v>2.2005255449297825</v>
      </c>
      <c r="AH4524" s="17">
        <f t="shared" si="2377"/>
        <v>162.3513791280858</v>
      </c>
      <c r="AI4524" s="26">
        <f t="shared" si="2381"/>
        <v>116.97109502886192</v>
      </c>
      <c r="AJ4524" s="22">
        <f t="shared" si="2381"/>
        <v>1.6671189799259065</v>
      </c>
      <c r="AK4524" s="25">
        <f t="shared" si="2378"/>
        <v>70.163615457164667</v>
      </c>
      <c r="AL4524" s="59">
        <f t="shared" ref="AL4524:AL4587" si="2387">D4524</f>
        <v>39310</v>
      </c>
      <c r="AM4524" s="57"/>
    </row>
    <row r="4525" spans="1:39" s="3" customFormat="1" ht="11.25" x14ac:dyDescent="0.2">
      <c r="A4525" s="2" t="s">
        <v>5</v>
      </c>
      <c r="B4525" s="2" t="str">
        <f t="shared" si="2373"/>
        <v>CACY2007</v>
      </c>
      <c r="C4525" s="2" t="s">
        <v>22</v>
      </c>
      <c r="D4525" s="4">
        <v>39309</v>
      </c>
      <c r="E4525" s="68"/>
      <c r="F4525" s="65"/>
      <c r="G4525" s="70"/>
      <c r="H4525" s="74"/>
      <c r="I4525" s="34"/>
      <c r="J4525" s="112"/>
      <c r="K4525" s="54">
        <f t="shared" si="2379"/>
        <v>0</v>
      </c>
      <c r="L4525" s="34"/>
      <c r="M4525" s="112"/>
      <c r="N4525" s="34"/>
      <c r="O4525" s="127"/>
      <c r="P4525" s="75"/>
      <c r="Q4525" s="135"/>
      <c r="R4525" s="130"/>
      <c r="S4525" s="34"/>
      <c r="T4525" s="53">
        <v>1</v>
      </c>
      <c r="U4525" s="54">
        <v>1</v>
      </c>
      <c r="V4525" s="55">
        <v>220</v>
      </c>
      <c r="W4525" s="48">
        <f t="shared" si="2382"/>
        <v>1204</v>
      </c>
      <c r="X4525" s="32">
        <v>46428</v>
      </c>
      <c r="Y4525" s="31">
        <f t="shared" si="2383"/>
        <v>4.7385198587059536E-3</v>
      </c>
      <c r="Z4525" s="30">
        <f t="shared" si="2384"/>
        <v>2.1538726630481607E-5</v>
      </c>
      <c r="AA4525" s="10">
        <f t="shared" si="2375"/>
        <v>220</v>
      </c>
      <c r="AB4525" s="9" t="str">
        <f t="shared" si="2374"/>
        <v>U E</v>
      </c>
      <c r="AC4525" s="28">
        <f t="shared" si="2385"/>
        <v>4.7385198587059536E-3</v>
      </c>
      <c r="AD4525" s="29">
        <f t="shared" si="2386"/>
        <v>2.1538726630481607E-5</v>
      </c>
      <c r="AE4525" s="15">
        <f t="shared" si="2376"/>
        <v>220</v>
      </c>
      <c r="AF4525" s="27">
        <f t="shared" si="2380"/>
        <v>357.15497113810636</v>
      </c>
      <c r="AG4525" s="7">
        <f t="shared" si="2380"/>
        <v>2.1994055311449974</v>
      </c>
      <c r="AH4525" s="17">
        <f t="shared" si="2377"/>
        <v>162.38704780931127</v>
      </c>
      <c r="AI4525" s="26">
        <f t="shared" si="2381"/>
        <v>116.86770914103562</v>
      </c>
      <c r="AJ4525" s="22">
        <f t="shared" si="2381"/>
        <v>1.6659989661411214</v>
      </c>
      <c r="AK4525" s="25">
        <f t="shared" si="2378"/>
        <v>70.148728490348972</v>
      </c>
      <c r="AL4525" s="59">
        <f t="shared" si="2387"/>
        <v>39309</v>
      </c>
      <c r="AM4525" s="57"/>
    </row>
    <row r="4526" spans="1:39" s="3" customFormat="1" ht="11.25" x14ac:dyDescent="0.2">
      <c r="A4526" s="2" t="s">
        <v>5</v>
      </c>
      <c r="B4526" s="2" t="str">
        <f t="shared" si="2373"/>
        <v>CACY2007</v>
      </c>
      <c r="C4526" s="2" t="s">
        <v>22</v>
      </c>
      <c r="D4526" s="4">
        <v>39308</v>
      </c>
      <c r="E4526" s="68"/>
      <c r="F4526" s="65"/>
      <c r="G4526" s="70"/>
      <c r="H4526" s="74"/>
      <c r="I4526" s="34"/>
      <c r="J4526" s="112"/>
      <c r="K4526" s="54">
        <f t="shared" si="2379"/>
        <v>0</v>
      </c>
      <c r="L4526" s="34"/>
      <c r="M4526" s="112"/>
      <c r="N4526" s="34"/>
      <c r="O4526" s="127"/>
      <c r="P4526" s="75"/>
      <c r="Q4526" s="135"/>
      <c r="R4526" s="130"/>
      <c r="S4526" s="34"/>
      <c r="T4526" s="53">
        <v>3</v>
      </c>
      <c r="U4526" s="54">
        <v>6</v>
      </c>
      <c r="V4526" s="55">
        <v>1107</v>
      </c>
      <c r="W4526" s="48">
        <f t="shared" si="2382"/>
        <v>1203</v>
      </c>
      <c r="X4526" s="32">
        <v>46428</v>
      </c>
      <c r="Y4526" s="31">
        <f t="shared" si="2383"/>
        <v>2.3843370379943139E-2</v>
      </c>
      <c r="Z4526" s="30">
        <f t="shared" si="2384"/>
        <v>1.2923235978288964E-4</v>
      </c>
      <c r="AA4526" s="10">
        <f t="shared" si="2375"/>
        <v>184.5</v>
      </c>
      <c r="AB4526" s="9" t="str">
        <f t="shared" si="2374"/>
        <v>U E</v>
      </c>
      <c r="AC4526" s="28">
        <f t="shared" si="2385"/>
        <v>2.3843370379943139E-2</v>
      </c>
      <c r="AD4526" s="29">
        <f t="shared" si="2386"/>
        <v>1.2923235978288964E-4</v>
      </c>
      <c r="AE4526" s="15">
        <f t="shared" si="2376"/>
        <v>184.5</v>
      </c>
      <c r="AF4526" s="27">
        <f t="shared" si="2380"/>
        <v>357.15023261824763</v>
      </c>
      <c r="AG4526" s="7">
        <f t="shared" si="2380"/>
        <v>2.1993839924183667</v>
      </c>
      <c r="AH4526" s="17">
        <f t="shared" si="2377"/>
        <v>162.38648360150043</v>
      </c>
      <c r="AI4526" s="26">
        <f t="shared" si="2381"/>
        <v>116.86297062117691</v>
      </c>
      <c r="AJ4526" s="22">
        <f t="shared" si="2381"/>
        <v>1.665977427414491</v>
      </c>
      <c r="AK4526" s="25">
        <f t="shared" si="2378"/>
        <v>70.146791125820997</v>
      </c>
      <c r="AL4526" s="59">
        <f t="shared" si="2387"/>
        <v>39308</v>
      </c>
      <c r="AM4526" s="57"/>
    </row>
    <row r="4527" spans="1:39" s="3" customFormat="1" ht="11.25" x14ac:dyDescent="0.2">
      <c r="A4527" s="2" t="s">
        <v>5</v>
      </c>
      <c r="B4527" s="2" t="str">
        <f t="shared" si="2373"/>
        <v>CACY2007</v>
      </c>
      <c r="C4527" s="2" t="s">
        <v>22</v>
      </c>
      <c r="D4527" s="4">
        <v>39307</v>
      </c>
      <c r="E4527" s="68"/>
      <c r="F4527" s="65"/>
      <c r="G4527" s="70"/>
      <c r="H4527" s="74"/>
      <c r="I4527" s="34"/>
      <c r="J4527" s="112"/>
      <c r="K4527" s="54">
        <f t="shared" si="2379"/>
        <v>0</v>
      </c>
      <c r="L4527" s="34"/>
      <c r="M4527" s="112"/>
      <c r="N4527" s="34"/>
      <c r="O4527" s="127"/>
      <c r="P4527" s="75"/>
      <c r="Q4527" s="135"/>
      <c r="R4527" s="130"/>
      <c r="S4527" s="34"/>
      <c r="T4527" s="53">
        <v>7</v>
      </c>
      <c r="U4527" s="54">
        <v>10</v>
      </c>
      <c r="V4527" s="55">
        <v>724</v>
      </c>
      <c r="W4527" s="48">
        <f t="shared" si="2382"/>
        <v>1200</v>
      </c>
      <c r="X4527" s="32">
        <v>46428</v>
      </c>
      <c r="Y4527" s="31">
        <f t="shared" si="2383"/>
        <v>1.5594038080468683E-2</v>
      </c>
      <c r="Z4527" s="30">
        <f t="shared" si="2384"/>
        <v>2.1538726630481605E-4</v>
      </c>
      <c r="AA4527" s="10">
        <f t="shared" si="2375"/>
        <v>72.400000000000006</v>
      </c>
      <c r="AB4527" s="9" t="str">
        <f t="shared" si="2374"/>
        <v>U E</v>
      </c>
      <c r="AC4527" s="28">
        <f t="shared" si="2385"/>
        <v>1.5594038080468683E-2</v>
      </c>
      <c r="AD4527" s="29">
        <f t="shared" si="2386"/>
        <v>2.1538726630481605E-4</v>
      </c>
      <c r="AE4527" s="15">
        <f t="shared" si="2376"/>
        <v>72.400000000000006</v>
      </c>
      <c r="AF4527" s="27">
        <f t="shared" si="2380"/>
        <v>357.12638924786768</v>
      </c>
      <c r="AG4527" s="7">
        <f t="shared" si="2380"/>
        <v>2.1992547600585839</v>
      </c>
      <c r="AH4527" s="17">
        <f t="shared" si="2377"/>
        <v>162.38518416954776</v>
      </c>
      <c r="AI4527" s="26">
        <f t="shared" si="2381"/>
        <v>116.83912725079696</v>
      </c>
      <c r="AJ4527" s="22">
        <f t="shared" si="2381"/>
        <v>1.6658481950547082</v>
      </c>
      <c r="AK4527" s="25">
        <f t="shared" si="2378"/>
        <v>70.137919888288408</v>
      </c>
      <c r="AL4527" s="59">
        <f t="shared" si="2387"/>
        <v>39307</v>
      </c>
      <c r="AM4527" s="57"/>
    </row>
    <row r="4528" spans="1:39" s="3" customFormat="1" ht="11.25" x14ac:dyDescent="0.2">
      <c r="A4528" s="2" t="s">
        <v>5</v>
      </c>
      <c r="B4528" s="2" t="str">
        <f t="shared" si="2373"/>
        <v>CACY2007</v>
      </c>
      <c r="C4528" s="2" t="s">
        <v>22</v>
      </c>
      <c r="D4528" s="4">
        <v>39306</v>
      </c>
      <c r="E4528" s="68"/>
      <c r="F4528" s="65"/>
      <c r="G4528" s="70"/>
      <c r="H4528" s="74"/>
      <c r="I4528" s="34"/>
      <c r="J4528" s="112"/>
      <c r="K4528" s="54">
        <f t="shared" si="2379"/>
        <v>0</v>
      </c>
      <c r="L4528" s="34"/>
      <c r="M4528" s="112"/>
      <c r="N4528" s="34"/>
      <c r="O4528" s="127"/>
      <c r="P4528" s="75"/>
      <c r="Q4528" s="135"/>
      <c r="R4528" s="130"/>
      <c r="S4528" s="34"/>
      <c r="T4528" s="53"/>
      <c r="U4528" s="54"/>
      <c r="V4528" s="55"/>
      <c r="W4528" s="48">
        <f t="shared" si="2382"/>
        <v>1193</v>
      </c>
      <c r="X4528" s="32">
        <v>46428</v>
      </c>
      <c r="Y4528" s="31">
        <f t="shared" si="2383"/>
        <v>0</v>
      </c>
      <c r="Z4528" s="30">
        <f t="shared" si="2384"/>
        <v>0</v>
      </c>
      <c r="AA4528" s="10">
        <f t="shared" si="2375"/>
        <v>0</v>
      </c>
      <c r="AB4528" s="9" t="str">
        <f t="shared" si="2374"/>
        <v>U E</v>
      </c>
      <c r="AC4528" s="28">
        <f t="shared" si="2385"/>
        <v>0</v>
      </c>
      <c r="AD4528" s="29">
        <f t="shared" si="2386"/>
        <v>0</v>
      </c>
      <c r="AE4528" s="15">
        <f t="shared" si="2376"/>
        <v>0</v>
      </c>
      <c r="AF4528" s="27">
        <f t="shared" si="2380"/>
        <v>357.11079520978723</v>
      </c>
      <c r="AG4528" s="7">
        <f t="shared" si="2380"/>
        <v>2.1990393727922792</v>
      </c>
      <c r="AH4528" s="17">
        <f t="shared" si="2377"/>
        <v>162.39399786477577</v>
      </c>
      <c r="AI4528" s="26">
        <f t="shared" si="2381"/>
        <v>116.8235332127165</v>
      </c>
      <c r="AJ4528" s="22">
        <f t="shared" si="2381"/>
        <v>1.6656328077884033</v>
      </c>
      <c r="AK4528" s="25">
        <f t="shared" si="2378"/>
        <v>70.137627372885774</v>
      </c>
      <c r="AL4528" s="59">
        <f t="shared" si="2387"/>
        <v>39306</v>
      </c>
      <c r="AM4528" s="57"/>
    </row>
    <row r="4529" spans="1:39" s="3" customFormat="1" ht="11.25" x14ac:dyDescent="0.2">
      <c r="A4529" s="2" t="s">
        <v>5</v>
      </c>
      <c r="B4529" s="2" t="str">
        <f t="shared" si="2373"/>
        <v>CACY2007</v>
      </c>
      <c r="C4529" s="2" t="s">
        <v>22</v>
      </c>
      <c r="D4529" s="4">
        <v>39305</v>
      </c>
      <c r="E4529" s="68"/>
      <c r="F4529" s="65"/>
      <c r="G4529" s="70"/>
      <c r="H4529" s="74"/>
      <c r="I4529" s="34"/>
      <c r="J4529" s="112"/>
      <c r="K4529" s="54">
        <f t="shared" si="2379"/>
        <v>0</v>
      </c>
      <c r="L4529" s="34"/>
      <c r="M4529" s="112"/>
      <c r="N4529" s="34"/>
      <c r="O4529" s="127"/>
      <c r="P4529" s="75"/>
      <c r="Q4529" s="135"/>
      <c r="R4529" s="130"/>
      <c r="S4529" s="34"/>
      <c r="T4529" s="53"/>
      <c r="U4529" s="54"/>
      <c r="V4529" s="55"/>
      <c r="W4529" s="48">
        <f t="shared" si="2382"/>
        <v>1193</v>
      </c>
      <c r="X4529" s="32">
        <v>46428</v>
      </c>
      <c r="Y4529" s="31">
        <f t="shared" si="2383"/>
        <v>0</v>
      </c>
      <c r="Z4529" s="30">
        <f t="shared" si="2384"/>
        <v>0</v>
      </c>
      <c r="AA4529" s="10">
        <f t="shared" si="2375"/>
        <v>0</v>
      </c>
      <c r="AB4529" s="9" t="str">
        <f t="shared" si="2374"/>
        <v>U E</v>
      </c>
      <c r="AC4529" s="28">
        <f t="shared" si="2385"/>
        <v>0</v>
      </c>
      <c r="AD4529" s="29">
        <f t="shared" si="2386"/>
        <v>0</v>
      </c>
      <c r="AE4529" s="15">
        <f t="shared" si="2376"/>
        <v>0</v>
      </c>
      <c r="AF4529" s="27">
        <f t="shared" si="2380"/>
        <v>357.11079520978723</v>
      </c>
      <c r="AG4529" s="7">
        <f t="shared" si="2380"/>
        <v>2.1990393727922792</v>
      </c>
      <c r="AH4529" s="17">
        <f t="shared" si="2377"/>
        <v>162.39399786477577</v>
      </c>
      <c r="AI4529" s="26">
        <f t="shared" si="2381"/>
        <v>116.8235332127165</v>
      </c>
      <c r="AJ4529" s="22">
        <f t="shared" si="2381"/>
        <v>1.6656328077884033</v>
      </c>
      <c r="AK4529" s="25">
        <f t="shared" si="2378"/>
        <v>70.137627372885774</v>
      </c>
      <c r="AL4529" s="59">
        <f t="shared" si="2387"/>
        <v>39305</v>
      </c>
      <c r="AM4529" s="57"/>
    </row>
    <row r="4530" spans="1:39" s="3" customFormat="1" ht="11.25" x14ac:dyDescent="0.2">
      <c r="A4530" s="2" t="s">
        <v>5</v>
      </c>
      <c r="B4530" s="2" t="str">
        <f t="shared" si="2373"/>
        <v>CACY2007</v>
      </c>
      <c r="C4530" s="2" t="s">
        <v>22</v>
      </c>
      <c r="D4530" s="4">
        <v>39304</v>
      </c>
      <c r="E4530" s="68"/>
      <c r="F4530" s="65"/>
      <c r="G4530" s="70"/>
      <c r="H4530" s="74"/>
      <c r="I4530" s="34"/>
      <c r="J4530" s="112"/>
      <c r="K4530" s="54">
        <f t="shared" si="2379"/>
        <v>0</v>
      </c>
      <c r="L4530" s="34"/>
      <c r="M4530" s="112"/>
      <c r="N4530" s="34"/>
      <c r="O4530" s="127"/>
      <c r="P4530" s="75"/>
      <c r="Q4530" s="135"/>
      <c r="R4530" s="130"/>
      <c r="S4530" s="34"/>
      <c r="T4530" s="53">
        <v>1</v>
      </c>
      <c r="U4530" s="54">
        <v>6</v>
      </c>
      <c r="V4530" s="55">
        <v>339</v>
      </c>
      <c r="W4530" s="48">
        <f t="shared" si="2382"/>
        <v>1193</v>
      </c>
      <c r="X4530" s="32">
        <v>46428</v>
      </c>
      <c r="Y4530" s="31">
        <f t="shared" si="2383"/>
        <v>7.3016283277332642E-3</v>
      </c>
      <c r="Z4530" s="30">
        <f t="shared" si="2384"/>
        <v>1.2923235978288964E-4</v>
      </c>
      <c r="AA4530" s="10">
        <f t="shared" si="2375"/>
        <v>56.5</v>
      </c>
      <c r="AB4530" s="9" t="str">
        <f t="shared" si="2374"/>
        <v>U E</v>
      </c>
      <c r="AC4530" s="28">
        <f t="shared" si="2385"/>
        <v>7.3016283277332642E-3</v>
      </c>
      <c r="AD4530" s="29">
        <f t="shared" si="2386"/>
        <v>1.2923235978288964E-4</v>
      </c>
      <c r="AE4530" s="15">
        <f t="shared" si="2376"/>
        <v>56.5</v>
      </c>
      <c r="AF4530" s="27">
        <f t="shared" si="2380"/>
        <v>357.11079520978723</v>
      </c>
      <c r="AG4530" s="7">
        <f t="shared" si="2380"/>
        <v>2.1990393727922792</v>
      </c>
      <c r="AH4530" s="17">
        <f t="shared" si="2377"/>
        <v>162.39399786477577</v>
      </c>
      <c r="AI4530" s="26">
        <f t="shared" si="2381"/>
        <v>116.8235332127165</v>
      </c>
      <c r="AJ4530" s="22">
        <f t="shared" si="2381"/>
        <v>1.6656328077884033</v>
      </c>
      <c r="AK4530" s="25">
        <f t="shared" si="2378"/>
        <v>70.137627372885774</v>
      </c>
      <c r="AL4530" s="59">
        <f t="shared" si="2387"/>
        <v>39304</v>
      </c>
      <c r="AM4530" s="57"/>
    </row>
    <row r="4531" spans="1:39" s="3" customFormat="1" ht="11.25" x14ac:dyDescent="0.2">
      <c r="A4531" s="2" t="s">
        <v>5</v>
      </c>
      <c r="B4531" s="2" t="str">
        <f t="shared" si="2373"/>
        <v>CACY2007</v>
      </c>
      <c r="C4531" s="2" t="s">
        <v>22</v>
      </c>
      <c r="D4531" s="4">
        <v>39303</v>
      </c>
      <c r="E4531" s="68"/>
      <c r="F4531" s="65"/>
      <c r="G4531" s="70"/>
      <c r="H4531" s="74"/>
      <c r="I4531" s="34"/>
      <c r="J4531" s="112"/>
      <c r="K4531" s="54">
        <f t="shared" si="2379"/>
        <v>0</v>
      </c>
      <c r="L4531" s="34"/>
      <c r="M4531" s="112"/>
      <c r="N4531" s="34"/>
      <c r="O4531" s="127"/>
      <c r="P4531" s="75"/>
      <c r="Q4531" s="135"/>
      <c r="R4531" s="130"/>
      <c r="S4531" s="34"/>
      <c r="T4531" s="53">
        <v>4</v>
      </c>
      <c r="U4531" s="54">
        <v>167</v>
      </c>
      <c r="V4531" s="55">
        <v>49527</v>
      </c>
      <c r="W4531" s="48">
        <f t="shared" si="2382"/>
        <v>1192</v>
      </c>
      <c r="X4531" s="32">
        <v>46428</v>
      </c>
      <c r="Y4531" s="31">
        <f t="shared" si="2383"/>
        <v>1.0667485138278625</v>
      </c>
      <c r="Z4531" s="30">
        <f t="shared" si="2384"/>
        <v>3.5969673472904281E-3</v>
      </c>
      <c r="AA4531" s="10">
        <f t="shared" si="2375"/>
        <v>296.56886227544913</v>
      </c>
      <c r="AB4531" s="9" t="str">
        <f t="shared" si="2374"/>
        <v>U E</v>
      </c>
      <c r="AC4531" s="28">
        <f t="shared" si="2385"/>
        <v>1.0667485138278625</v>
      </c>
      <c r="AD4531" s="29">
        <f t="shared" si="2386"/>
        <v>3.5969673472904281E-3</v>
      </c>
      <c r="AE4531" s="15">
        <f t="shared" si="2376"/>
        <v>296.56886227544913</v>
      </c>
      <c r="AF4531" s="27">
        <f t="shared" si="2380"/>
        <v>357.10349358145947</v>
      </c>
      <c r="AG4531" s="7">
        <f t="shared" si="2380"/>
        <v>2.1989101404324964</v>
      </c>
      <c r="AH4531" s="17">
        <f t="shared" si="2377"/>
        <v>162.40022137112976</v>
      </c>
      <c r="AI4531" s="26">
        <f t="shared" si="2381"/>
        <v>116.81623158438876</v>
      </c>
      <c r="AJ4531" s="22">
        <f t="shared" si="2381"/>
        <v>1.6655035754286205</v>
      </c>
      <c r="AK4531" s="25">
        <f t="shared" si="2378"/>
        <v>70.138685565010505</v>
      </c>
      <c r="AL4531" s="59">
        <f t="shared" si="2387"/>
        <v>39303</v>
      </c>
      <c r="AM4531" s="57"/>
    </row>
    <row r="4532" spans="1:39" s="3" customFormat="1" ht="11.25" x14ac:dyDescent="0.2">
      <c r="A4532" s="2" t="s">
        <v>5</v>
      </c>
      <c r="B4532" s="2" t="str">
        <f t="shared" ref="B4532:B4595" si="2388">CONCATENATE(A4532,C4532)</f>
        <v>CACY2007</v>
      </c>
      <c r="C4532" s="2" t="s">
        <v>22</v>
      </c>
      <c r="D4532" s="4">
        <v>39302</v>
      </c>
      <c r="E4532" s="68"/>
      <c r="F4532" s="65"/>
      <c r="G4532" s="70"/>
      <c r="H4532" s="74"/>
      <c r="I4532" s="34"/>
      <c r="J4532" s="112"/>
      <c r="K4532" s="54">
        <f t="shared" si="2379"/>
        <v>0</v>
      </c>
      <c r="L4532" s="34"/>
      <c r="M4532" s="112"/>
      <c r="N4532" s="34"/>
      <c r="O4532" s="127"/>
      <c r="P4532" s="75"/>
      <c r="Q4532" s="135"/>
      <c r="R4532" s="130"/>
      <c r="S4532" s="34"/>
      <c r="T4532" s="53"/>
      <c r="U4532" s="54"/>
      <c r="V4532" s="55"/>
      <c r="W4532" s="48">
        <f t="shared" si="2382"/>
        <v>1188</v>
      </c>
      <c r="X4532" s="32">
        <v>46428</v>
      </c>
      <c r="Y4532" s="31">
        <f t="shared" si="2383"/>
        <v>0</v>
      </c>
      <c r="Z4532" s="30">
        <f t="shared" si="2384"/>
        <v>0</v>
      </c>
      <c r="AA4532" s="10">
        <f t="shared" si="2375"/>
        <v>0</v>
      </c>
      <c r="AB4532" s="9" t="str">
        <f t="shared" si="2374"/>
        <v>U E</v>
      </c>
      <c r="AC4532" s="28">
        <f t="shared" si="2385"/>
        <v>0</v>
      </c>
      <c r="AD4532" s="29">
        <f t="shared" si="2386"/>
        <v>0</v>
      </c>
      <c r="AE4532" s="15">
        <f t="shared" si="2376"/>
        <v>0</v>
      </c>
      <c r="AF4532" s="27">
        <f t="shared" si="2380"/>
        <v>356.03674506763161</v>
      </c>
      <c r="AG4532" s="7">
        <f t="shared" si="2380"/>
        <v>2.1953131730852058</v>
      </c>
      <c r="AH4532" s="17">
        <f t="shared" si="2377"/>
        <v>162.18038930968183</v>
      </c>
      <c r="AI4532" s="26">
        <f t="shared" si="2381"/>
        <v>115.7494830705609</v>
      </c>
      <c r="AJ4532" s="22">
        <f t="shared" si="2381"/>
        <v>1.6619066080813301</v>
      </c>
      <c r="AK4532" s="25">
        <f t="shared" si="2378"/>
        <v>69.648608717064789</v>
      </c>
      <c r="AL4532" s="59">
        <f t="shared" si="2387"/>
        <v>39302</v>
      </c>
      <c r="AM4532" s="57"/>
    </row>
    <row r="4533" spans="1:39" s="3" customFormat="1" ht="11.25" x14ac:dyDescent="0.2">
      <c r="A4533" s="2" t="s">
        <v>5</v>
      </c>
      <c r="B4533" s="2" t="str">
        <f t="shared" si="2388"/>
        <v>CACY2007</v>
      </c>
      <c r="C4533" s="2" t="s">
        <v>22</v>
      </c>
      <c r="D4533" s="4">
        <v>39301</v>
      </c>
      <c r="E4533" s="68"/>
      <c r="F4533" s="65"/>
      <c r="G4533" s="70"/>
      <c r="H4533" s="74"/>
      <c r="I4533" s="34"/>
      <c r="J4533" s="112"/>
      <c r="K4533" s="54">
        <f t="shared" si="2379"/>
        <v>0</v>
      </c>
      <c r="L4533" s="34"/>
      <c r="M4533" s="112"/>
      <c r="N4533" s="34"/>
      <c r="O4533" s="127"/>
      <c r="P4533" s="75"/>
      <c r="Q4533" s="135"/>
      <c r="R4533" s="130"/>
      <c r="S4533" s="34"/>
      <c r="T4533" s="53">
        <v>1</v>
      </c>
      <c r="U4533" s="54">
        <v>3</v>
      </c>
      <c r="V4533" s="55">
        <v>415</v>
      </c>
      <c r="W4533" s="48">
        <f t="shared" si="2382"/>
        <v>1188</v>
      </c>
      <c r="X4533" s="32">
        <v>46428</v>
      </c>
      <c r="Y4533" s="31">
        <f t="shared" si="2383"/>
        <v>8.9385715516498657E-3</v>
      </c>
      <c r="Z4533" s="30">
        <f t="shared" si="2384"/>
        <v>6.4616179891444818E-5</v>
      </c>
      <c r="AA4533" s="10">
        <f t="shared" si="2375"/>
        <v>138.33333333333331</v>
      </c>
      <c r="AB4533" s="9" t="str">
        <f t="shared" si="2374"/>
        <v>U E</v>
      </c>
      <c r="AC4533" s="28">
        <f t="shared" si="2385"/>
        <v>8.9385715516498657E-3</v>
      </c>
      <c r="AD4533" s="29">
        <f t="shared" si="2386"/>
        <v>6.4616179891444818E-5</v>
      </c>
      <c r="AE4533" s="15">
        <f t="shared" si="2376"/>
        <v>138.33333333333331</v>
      </c>
      <c r="AF4533" s="27">
        <f t="shared" si="2380"/>
        <v>356.03674506763161</v>
      </c>
      <c r="AG4533" s="7">
        <f t="shared" si="2380"/>
        <v>2.1953131730852058</v>
      </c>
      <c r="AH4533" s="17">
        <f t="shared" si="2377"/>
        <v>162.18038930968183</v>
      </c>
      <c r="AI4533" s="26">
        <f t="shared" si="2381"/>
        <v>115.7494830705609</v>
      </c>
      <c r="AJ4533" s="22">
        <f t="shared" si="2381"/>
        <v>1.6619066080813301</v>
      </c>
      <c r="AK4533" s="25">
        <f t="shared" si="2378"/>
        <v>69.648608717064789</v>
      </c>
      <c r="AL4533" s="59">
        <f t="shared" si="2387"/>
        <v>39301</v>
      </c>
      <c r="AM4533" s="57"/>
    </row>
    <row r="4534" spans="1:39" s="3" customFormat="1" ht="11.25" x14ac:dyDescent="0.2">
      <c r="A4534" s="2" t="s">
        <v>5</v>
      </c>
      <c r="B4534" s="2" t="str">
        <f t="shared" si="2388"/>
        <v>CACY2007</v>
      </c>
      <c r="C4534" s="2" t="s">
        <v>22</v>
      </c>
      <c r="D4534" s="4">
        <v>39300</v>
      </c>
      <c r="E4534" s="68"/>
      <c r="F4534" s="65"/>
      <c r="G4534" s="70"/>
      <c r="H4534" s="74"/>
      <c r="I4534" s="34"/>
      <c r="J4534" s="112"/>
      <c r="K4534" s="54">
        <f t="shared" si="2379"/>
        <v>0</v>
      </c>
      <c r="L4534" s="34"/>
      <c r="M4534" s="112"/>
      <c r="N4534" s="34"/>
      <c r="O4534" s="127"/>
      <c r="P4534" s="75"/>
      <c r="Q4534" s="135"/>
      <c r="R4534" s="130"/>
      <c r="S4534" s="34"/>
      <c r="T4534" s="53">
        <v>3</v>
      </c>
      <c r="U4534" s="54">
        <v>8</v>
      </c>
      <c r="V4534" s="55">
        <v>946</v>
      </c>
      <c r="W4534" s="48">
        <f t="shared" si="2382"/>
        <v>1187</v>
      </c>
      <c r="X4534" s="32">
        <v>46428</v>
      </c>
      <c r="Y4534" s="31">
        <f t="shared" si="2383"/>
        <v>2.0375635392435597E-2</v>
      </c>
      <c r="Z4534" s="30">
        <f t="shared" si="2384"/>
        <v>1.7230981304385286E-4</v>
      </c>
      <c r="AA4534" s="10">
        <f t="shared" si="2375"/>
        <v>118.24999999999999</v>
      </c>
      <c r="AB4534" s="9" t="str">
        <f t="shared" si="2374"/>
        <v>U E</v>
      </c>
      <c r="AC4534" s="28">
        <f t="shared" si="2385"/>
        <v>2.0375635392435597E-2</v>
      </c>
      <c r="AD4534" s="29">
        <f t="shared" si="2386"/>
        <v>1.7230981304385286E-4</v>
      </c>
      <c r="AE4534" s="15">
        <f t="shared" si="2376"/>
        <v>118.24999999999999</v>
      </c>
      <c r="AF4534" s="27">
        <f t="shared" si="2380"/>
        <v>356.02780649607996</v>
      </c>
      <c r="AG4534" s="7">
        <f t="shared" si="2380"/>
        <v>2.1952485569053142</v>
      </c>
      <c r="AH4534" s="17">
        <f t="shared" si="2377"/>
        <v>162.181091237331</v>
      </c>
      <c r="AI4534" s="26">
        <f t="shared" si="2381"/>
        <v>115.74054449900925</v>
      </c>
      <c r="AJ4534" s="22">
        <f t="shared" si="2381"/>
        <v>1.6618419919014387</v>
      </c>
      <c r="AK4534" s="25">
        <f t="shared" si="2378"/>
        <v>69.645938099434929</v>
      </c>
      <c r="AL4534" s="59">
        <f t="shared" si="2387"/>
        <v>39300</v>
      </c>
      <c r="AM4534" s="57"/>
    </row>
    <row r="4535" spans="1:39" s="3" customFormat="1" ht="11.25" x14ac:dyDescent="0.2">
      <c r="A4535" s="2" t="s">
        <v>5</v>
      </c>
      <c r="B4535" s="2" t="str">
        <f t="shared" si="2388"/>
        <v>CACY2007</v>
      </c>
      <c r="C4535" s="2" t="s">
        <v>22</v>
      </c>
      <c r="D4535" s="4">
        <v>39299</v>
      </c>
      <c r="E4535" s="68"/>
      <c r="F4535" s="65"/>
      <c r="G4535" s="70"/>
      <c r="H4535" s="74"/>
      <c r="I4535" s="34"/>
      <c r="J4535" s="112"/>
      <c r="K4535" s="54">
        <f t="shared" si="2379"/>
        <v>0</v>
      </c>
      <c r="L4535" s="34"/>
      <c r="M4535" s="112"/>
      <c r="N4535" s="34"/>
      <c r="O4535" s="127"/>
      <c r="P4535" s="75"/>
      <c r="Q4535" s="135"/>
      <c r="R4535" s="130"/>
      <c r="S4535" s="34"/>
      <c r="T4535" s="53">
        <v>1</v>
      </c>
      <c r="U4535" s="54">
        <v>4</v>
      </c>
      <c r="V4535" s="55">
        <v>100</v>
      </c>
      <c r="W4535" s="48">
        <f t="shared" si="2382"/>
        <v>1184</v>
      </c>
      <c r="X4535" s="32">
        <v>46428</v>
      </c>
      <c r="Y4535" s="31">
        <f t="shared" si="2383"/>
        <v>2.1538726630481605E-3</v>
      </c>
      <c r="Z4535" s="30">
        <f t="shared" si="2384"/>
        <v>8.6154906521926429E-5</v>
      </c>
      <c r="AA4535" s="10">
        <f t="shared" si="2375"/>
        <v>24.999999999999996</v>
      </c>
      <c r="AB4535" s="9" t="str">
        <f t="shared" si="2374"/>
        <v>U E</v>
      </c>
      <c r="AC4535" s="28">
        <f t="shared" si="2385"/>
        <v>2.1538726630481605E-3</v>
      </c>
      <c r="AD4535" s="29">
        <f t="shared" si="2386"/>
        <v>8.6154906521926429E-5</v>
      </c>
      <c r="AE4535" s="15">
        <f t="shared" si="2376"/>
        <v>24.999999999999996</v>
      </c>
      <c r="AF4535" s="27">
        <f t="shared" si="2380"/>
        <v>356.00743086068752</v>
      </c>
      <c r="AG4535" s="7">
        <f t="shared" si="2380"/>
        <v>2.1950762470922704</v>
      </c>
      <c r="AH4535" s="17">
        <f t="shared" si="2377"/>
        <v>162.1845397544966</v>
      </c>
      <c r="AI4535" s="26">
        <f t="shared" si="2381"/>
        <v>115.72016886361681</v>
      </c>
      <c r="AJ4535" s="22">
        <f t="shared" si="2381"/>
        <v>1.6616696820883947</v>
      </c>
      <c r="AK4535" s="25">
        <f t="shared" si="2378"/>
        <v>69.640898014206485</v>
      </c>
      <c r="AL4535" s="59">
        <f t="shared" si="2387"/>
        <v>39299</v>
      </c>
      <c r="AM4535" s="57"/>
    </row>
    <row r="4536" spans="1:39" s="3" customFormat="1" ht="11.25" x14ac:dyDescent="0.2">
      <c r="A4536" s="2" t="s">
        <v>5</v>
      </c>
      <c r="B4536" s="2" t="str">
        <f t="shared" si="2388"/>
        <v>CACY2007</v>
      </c>
      <c r="C4536" s="2" t="s">
        <v>22</v>
      </c>
      <c r="D4536" s="4">
        <v>39298</v>
      </c>
      <c r="E4536" s="68"/>
      <c r="F4536" s="65"/>
      <c r="G4536" s="70"/>
      <c r="H4536" s="74"/>
      <c r="I4536" s="34"/>
      <c r="J4536" s="112"/>
      <c r="K4536" s="54">
        <f t="shared" si="2379"/>
        <v>0</v>
      </c>
      <c r="L4536" s="34"/>
      <c r="M4536" s="112"/>
      <c r="N4536" s="34"/>
      <c r="O4536" s="127"/>
      <c r="P4536" s="75"/>
      <c r="Q4536" s="135"/>
      <c r="R4536" s="130"/>
      <c r="S4536" s="34"/>
      <c r="T4536" s="53">
        <v>1</v>
      </c>
      <c r="U4536" s="54">
        <v>4</v>
      </c>
      <c r="V4536" s="55">
        <v>645</v>
      </c>
      <c r="W4536" s="48">
        <f t="shared" si="2382"/>
        <v>1183</v>
      </c>
      <c r="X4536" s="32">
        <v>46428</v>
      </c>
      <c r="Y4536" s="31">
        <f t="shared" si="2383"/>
        <v>1.3892478676660635E-2</v>
      </c>
      <c r="Z4536" s="30">
        <f t="shared" si="2384"/>
        <v>8.6154906521926429E-5</v>
      </c>
      <c r="AA4536" s="10">
        <f t="shared" si="2375"/>
        <v>161.24999999999997</v>
      </c>
      <c r="AB4536" s="9" t="str">
        <f t="shared" si="2374"/>
        <v>U E</v>
      </c>
      <c r="AC4536" s="28">
        <f t="shared" si="2385"/>
        <v>1.3892478676660635E-2</v>
      </c>
      <c r="AD4536" s="29">
        <f t="shared" si="2386"/>
        <v>8.6154906521926429E-5</v>
      </c>
      <c r="AE4536" s="15">
        <f t="shared" si="2376"/>
        <v>161.24999999999997</v>
      </c>
      <c r="AF4536" s="27">
        <f t="shared" si="2380"/>
        <v>356.00527698802449</v>
      </c>
      <c r="AG4536" s="7">
        <f t="shared" si="2380"/>
        <v>2.1949900921857486</v>
      </c>
      <c r="AH4536" s="17">
        <f t="shared" si="2377"/>
        <v>162.18992434426804</v>
      </c>
      <c r="AI4536" s="26">
        <f t="shared" si="2381"/>
        <v>115.71801499095376</v>
      </c>
      <c r="AJ4536" s="22">
        <f t="shared" si="2381"/>
        <v>1.6615835271818729</v>
      </c>
      <c r="AK4536" s="25">
        <f t="shared" si="2378"/>
        <v>69.643212693145315</v>
      </c>
      <c r="AL4536" s="59">
        <f t="shared" si="2387"/>
        <v>39298</v>
      </c>
      <c r="AM4536" s="57"/>
    </row>
    <row r="4537" spans="1:39" s="3" customFormat="1" ht="11.25" x14ac:dyDescent="0.2">
      <c r="A4537" s="2" t="s">
        <v>5</v>
      </c>
      <c r="B4537" s="2" t="str">
        <f t="shared" si="2388"/>
        <v>CACY2007</v>
      </c>
      <c r="C4537" s="2" t="s">
        <v>22</v>
      </c>
      <c r="D4537" s="4">
        <v>39297</v>
      </c>
      <c r="E4537" s="68"/>
      <c r="F4537" s="65"/>
      <c r="G4537" s="70"/>
      <c r="H4537" s="74"/>
      <c r="I4537" s="34"/>
      <c r="J4537" s="112"/>
      <c r="K4537" s="54">
        <f t="shared" si="2379"/>
        <v>0</v>
      </c>
      <c r="L4537" s="34"/>
      <c r="M4537" s="112"/>
      <c r="N4537" s="34"/>
      <c r="O4537" s="127"/>
      <c r="P4537" s="75"/>
      <c r="Q4537" s="135"/>
      <c r="R4537" s="130"/>
      <c r="S4537" s="34"/>
      <c r="T4537" s="53">
        <v>4</v>
      </c>
      <c r="U4537" s="54">
        <v>12</v>
      </c>
      <c r="V4537" s="55">
        <v>1768</v>
      </c>
      <c r="W4537" s="48">
        <f t="shared" si="2382"/>
        <v>1182</v>
      </c>
      <c r="X4537" s="32">
        <v>46428</v>
      </c>
      <c r="Y4537" s="31">
        <f t="shared" si="2383"/>
        <v>3.8080468682691479E-2</v>
      </c>
      <c r="Z4537" s="30">
        <f t="shared" si="2384"/>
        <v>2.5846471956577927E-4</v>
      </c>
      <c r="AA4537" s="10">
        <f t="shared" si="2375"/>
        <v>147.33333333333334</v>
      </c>
      <c r="AB4537" s="9" t="str">
        <f t="shared" ref="AB4537:AB4600" si="2389">IF(E4537&gt;0,"M E","U E")</f>
        <v>U E</v>
      </c>
      <c r="AC4537" s="28">
        <f t="shared" si="2385"/>
        <v>3.8080468682691479E-2</v>
      </c>
      <c r="AD4537" s="29">
        <f t="shared" si="2386"/>
        <v>2.5846471956577927E-4</v>
      </c>
      <c r="AE4537" s="15">
        <f t="shared" si="2376"/>
        <v>147.33333333333334</v>
      </c>
      <c r="AF4537" s="27">
        <f t="shared" si="2380"/>
        <v>355.99138450934782</v>
      </c>
      <c r="AG4537" s="7">
        <f t="shared" si="2380"/>
        <v>2.1949039372792267</v>
      </c>
      <c r="AH4537" s="17">
        <f t="shared" si="2377"/>
        <v>162.18996123840842</v>
      </c>
      <c r="AI4537" s="26">
        <f t="shared" si="2381"/>
        <v>115.7041225122771</v>
      </c>
      <c r="AJ4537" s="22">
        <f t="shared" si="2381"/>
        <v>1.661497372275351</v>
      </c>
      <c r="AK4537" s="25">
        <f t="shared" si="2378"/>
        <v>69.638462535649481</v>
      </c>
      <c r="AL4537" s="59">
        <f t="shared" si="2387"/>
        <v>39297</v>
      </c>
      <c r="AM4537" s="57"/>
    </row>
    <row r="4538" spans="1:39" s="3" customFormat="1" ht="11.25" x14ac:dyDescent="0.2">
      <c r="A4538" s="2" t="s">
        <v>5</v>
      </c>
      <c r="B4538" s="2" t="str">
        <f t="shared" si="2388"/>
        <v>CACY2007</v>
      </c>
      <c r="C4538" s="2" t="s">
        <v>22</v>
      </c>
      <c r="D4538" s="4">
        <v>39296</v>
      </c>
      <c r="E4538" s="68"/>
      <c r="F4538" s="65"/>
      <c r="G4538" s="70"/>
      <c r="H4538" s="74"/>
      <c r="I4538" s="34"/>
      <c r="J4538" s="112"/>
      <c r="K4538" s="54">
        <f t="shared" si="2379"/>
        <v>0</v>
      </c>
      <c r="L4538" s="34"/>
      <c r="M4538" s="112"/>
      <c r="N4538" s="34"/>
      <c r="O4538" s="127"/>
      <c r="P4538" s="75"/>
      <c r="Q4538" s="135"/>
      <c r="R4538" s="130"/>
      <c r="S4538" s="34"/>
      <c r="T4538" s="53">
        <v>2</v>
      </c>
      <c r="U4538" s="54">
        <v>443</v>
      </c>
      <c r="V4538" s="55">
        <v>123455</v>
      </c>
      <c r="W4538" s="48">
        <f t="shared" si="2382"/>
        <v>1178</v>
      </c>
      <c r="X4538" s="32">
        <v>46428</v>
      </c>
      <c r="Y4538" s="31">
        <f t="shared" si="2383"/>
        <v>2.6590634961661066</v>
      </c>
      <c r="Z4538" s="30">
        <f t="shared" si="2384"/>
        <v>9.541655897303351E-3</v>
      </c>
      <c r="AA4538" s="10">
        <f t="shared" si="2375"/>
        <v>278.67945823927766</v>
      </c>
      <c r="AB4538" s="9" t="str">
        <f t="shared" si="2389"/>
        <v>U E</v>
      </c>
      <c r="AC4538" s="28">
        <f t="shared" si="2385"/>
        <v>2.6590634961661066</v>
      </c>
      <c r="AD4538" s="29">
        <f t="shared" si="2386"/>
        <v>9.541655897303351E-3</v>
      </c>
      <c r="AE4538" s="15">
        <f t="shared" si="2376"/>
        <v>278.67945823927766</v>
      </c>
      <c r="AF4538" s="27">
        <f t="shared" si="2380"/>
        <v>355.95330404066516</v>
      </c>
      <c r="AG4538" s="7">
        <f t="shared" si="2380"/>
        <v>2.1946454725596611</v>
      </c>
      <c r="AH4538" s="17">
        <f t="shared" si="2377"/>
        <v>162.19171091242785</v>
      </c>
      <c r="AI4538" s="26">
        <f t="shared" si="2381"/>
        <v>115.6660420435944</v>
      </c>
      <c r="AJ4538" s="22">
        <f t="shared" si="2381"/>
        <v>1.6612389075557852</v>
      </c>
      <c r="AK4538" s="25">
        <f t="shared" si="2378"/>
        <v>69.626374338761551</v>
      </c>
      <c r="AL4538" s="59">
        <f t="shared" si="2387"/>
        <v>39296</v>
      </c>
      <c r="AM4538" s="57"/>
    </row>
    <row r="4539" spans="1:39" s="3" customFormat="1" ht="11.25" x14ac:dyDescent="0.2">
      <c r="A4539" s="2" t="s">
        <v>5</v>
      </c>
      <c r="B4539" s="2" t="str">
        <f t="shared" si="2388"/>
        <v>CACY2007</v>
      </c>
      <c r="C4539" s="2" t="s">
        <v>22</v>
      </c>
      <c r="D4539" s="4">
        <v>39295</v>
      </c>
      <c r="E4539" s="68"/>
      <c r="F4539" s="65"/>
      <c r="G4539" s="70"/>
      <c r="H4539" s="74"/>
      <c r="I4539" s="34"/>
      <c r="J4539" s="112"/>
      <c r="K4539" s="54">
        <f t="shared" si="2379"/>
        <v>0</v>
      </c>
      <c r="L4539" s="34"/>
      <c r="M4539" s="112"/>
      <c r="N4539" s="34"/>
      <c r="O4539" s="127"/>
      <c r="P4539" s="75"/>
      <c r="Q4539" s="135"/>
      <c r="R4539" s="130"/>
      <c r="S4539" s="34"/>
      <c r="T4539" s="53">
        <v>4</v>
      </c>
      <c r="U4539" s="54">
        <v>8</v>
      </c>
      <c r="V4539" s="55">
        <v>666</v>
      </c>
      <c r="W4539" s="48">
        <f t="shared" si="2382"/>
        <v>1176</v>
      </c>
      <c r="X4539" s="32">
        <v>46428</v>
      </c>
      <c r="Y4539" s="31">
        <f t="shared" si="2383"/>
        <v>1.434479193590075E-2</v>
      </c>
      <c r="Z4539" s="30">
        <f t="shared" si="2384"/>
        <v>1.7230981304385286E-4</v>
      </c>
      <c r="AA4539" s="10">
        <f t="shared" ref="AA4539:AA4602" si="2390">IF(Z4539=0,0,Y4539/Z4539)</f>
        <v>83.25</v>
      </c>
      <c r="AB4539" s="9" t="str">
        <f t="shared" si="2389"/>
        <v>U E</v>
      </c>
      <c r="AC4539" s="28">
        <f t="shared" si="2385"/>
        <v>1.434479193590075E-2</v>
      </c>
      <c r="AD4539" s="29">
        <f t="shared" si="2386"/>
        <v>1.7230981304385286E-4</v>
      </c>
      <c r="AE4539" s="15">
        <f t="shared" ref="AE4539:AE4602" si="2391">IF(AD4539=0,0,AC4539/AD4539)</f>
        <v>83.25</v>
      </c>
      <c r="AF4539" s="27">
        <f t="shared" si="2380"/>
        <v>353.29424054449908</v>
      </c>
      <c r="AG4539" s="7">
        <f t="shared" si="2380"/>
        <v>2.185103816662358</v>
      </c>
      <c r="AH4539" s="17">
        <f t="shared" ref="AH4539:AH4602" si="2392">AF4539/AG4539</f>
        <v>161.68304583538699</v>
      </c>
      <c r="AI4539" s="26">
        <f t="shared" si="2381"/>
        <v>113.00697854742829</v>
      </c>
      <c r="AJ4539" s="22">
        <f t="shared" si="2381"/>
        <v>1.6516972516584818</v>
      </c>
      <c r="AK4539" s="25">
        <f t="shared" ref="AK4539:AK4602" si="2393">AI4539/AJ4539</f>
        <v>68.418699876116591</v>
      </c>
      <c r="AL4539" s="59">
        <f t="shared" si="2387"/>
        <v>39295</v>
      </c>
      <c r="AM4539" s="57"/>
    </row>
    <row r="4540" spans="1:39" s="3" customFormat="1" ht="11.25" x14ac:dyDescent="0.2">
      <c r="A4540" s="2" t="s">
        <v>5</v>
      </c>
      <c r="B4540" s="2" t="str">
        <f t="shared" si="2388"/>
        <v>CACY2007</v>
      </c>
      <c r="C4540" s="2" t="s">
        <v>22</v>
      </c>
      <c r="D4540" s="4">
        <v>39294</v>
      </c>
      <c r="E4540" s="68"/>
      <c r="F4540" s="65"/>
      <c r="G4540" s="70">
        <v>79</v>
      </c>
      <c r="H4540" s="74">
        <v>1</v>
      </c>
      <c r="I4540" s="34">
        <v>78</v>
      </c>
      <c r="J4540" s="112"/>
      <c r="K4540" s="54">
        <f t="shared" si="2379"/>
        <v>0</v>
      </c>
      <c r="L4540" s="34"/>
      <c r="M4540" s="112"/>
      <c r="N4540" s="34"/>
      <c r="O4540" s="127"/>
      <c r="P4540" s="75"/>
      <c r="Q4540" s="135"/>
      <c r="R4540" s="130"/>
      <c r="S4540" s="34"/>
      <c r="T4540" s="53">
        <v>4</v>
      </c>
      <c r="U4540" s="54">
        <v>53</v>
      </c>
      <c r="V4540" s="55">
        <v>13778</v>
      </c>
      <c r="W4540" s="48">
        <f t="shared" si="2382"/>
        <v>1172</v>
      </c>
      <c r="X4540" s="32">
        <v>46428</v>
      </c>
      <c r="Y4540" s="31">
        <f t="shared" si="2383"/>
        <v>0.29676057551477558</v>
      </c>
      <c r="Z4540" s="30">
        <f t="shared" si="2384"/>
        <v>1.1415525114155251E-3</v>
      </c>
      <c r="AA4540" s="10">
        <f t="shared" si="2390"/>
        <v>259.96226415094344</v>
      </c>
      <c r="AB4540" s="9" t="str">
        <f t="shared" si="2389"/>
        <v>U E</v>
      </c>
      <c r="AC4540" s="28">
        <f t="shared" si="2385"/>
        <v>0.29676057551477558</v>
      </c>
      <c r="AD4540" s="29">
        <f t="shared" si="2386"/>
        <v>1.1415525114155251E-3</v>
      </c>
      <c r="AE4540" s="15">
        <f t="shared" si="2391"/>
        <v>259.96226415094344</v>
      </c>
      <c r="AF4540" s="27">
        <f t="shared" si="2380"/>
        <v>353.27989575256316</v>
      </c>
      <c r="AG4540" s="7">
        <f t="shared" si="2380"/>
        <v>2.1849315068493143</v>
      </c>
      <c r="AH4540" s="17">
        <f t="shared" si="2392"/>
        <v>161.68923128487222</v>
      </c>
      <c r="AI4540" s="26">
        <f t="shared" si="2381"/>
        <v>112.99263375549239</v>
      </c>
      <c r="AJ4540" s="22">
        <f t="shared" si="2381"/>
        <v>1.6515249418454379</v>
      </c>
      <c r="AK4540" s="25">
        <f t="shared" si="2393"/>
        <v>68.417152470753962</v>
      </c>
      <c r="AL4540" s="59">
        <f t="shared" si="2387"/>
        <v>39294</v>
      </c>
      <c r="AM4540" s="57"/>
    </row>
    <row r="4541" spans="1:39" s="3" customFormat="1" ht="11.25" x14ac:dyDescent="0.2">
      <c r="A4541" s="2" t="s">
        <v>5</v>
      </c>
      <c r="B4541" s="2" t="str">
        <f t="shared" si="2388"/>
        <v>CACY2007</v>
      </c>
      <c r="C4541" s="2" t="s">
        <v>22</v>
      </c>
      <c r="D4541" s="4">
        <v>39293</v>
      </c>
      <c r="E4541" s="68"/>
      <c r="F4541" s="65"/>
      <c r="G4541" s="70"/>
      <c r="H4541" s="74"/>
      <c r="I4541" s="34"/>
      <c r="J4541" s="112"/>
      <c r="K4541" s="54">
        <f t="shared" si="2379"/>
        <v>0</v>
      </c>
      <c r="L4541" s="34"/>
      <c r="M4541" s="112"/>
      <c r="N4541" s="34"/>
      <c r="O4541" s="127"/>
      <c r="P4541" s="75"/>
      <c r="Q4541" s="135"/>
      <c r="R4541" s="130"/>
      <c r="S4541" s="34"/>
      <c r="T4541" s="53">
        <v>8</v>
      </c>
      <c r="U4541" s="54">
        <v>75</v>
      </c>
      <c r="V4541" s="55">
        <v>12816</v>
      </c>
      <c r="W4541" s="48">
        <f t="shared" si="2382"/>
        <v>1168</v>
      </c>
      <c r="X4541" s="32">
        <v>46428</v>
      </c>
      <c r="Y4541" s="31">
        <f t="shared" si="2383"/>
        <v>0.27604032049625227</v>
      </c>
      <c r="Z4541" s="30">
        <f t="shared" si="2384"/>
        <v>1.6154044972861205E-3</v>
      </c>
      <c r="AA4541" s="10">
        <f t="shared" si="2390"/>
        <v>170.88</v>
      </c>
      <c r="AB4541" s="9" t="str">
        <f t="shared" si="2389"/>
        <v>U E</v>
      </c>
      <c r="AC4541" s="28">
        <f t="shared" si="2385"/>
        <v>0.27604032049625227</v>
      </c>
      <c r="AD4541" s="29">
        <f t="shared" si="2386"/>
        <v>1.6154044972861205E-3</v>
      </c>
      <c r="AE4541" s="15">
        <f t="shared" si="2391"/>
        <v>170.88</v>
      </c>
      <c r="AF4541" s="27">
        <f t="shared" si="2380"/>
        <v>352.98313517704838</v>
      </c>
      <c r="AG4541" s="7">
        <f t="shared" si="2380"/>
        <v>2.1837899543378989</v>
      </c>
      <c r="AH4541" s="17">
        <f t="shared" si="2392"/>
        <v>161.63786012289307</v>
      </c>
      <c r="AI4541" s="26">
        <f t="shared" si="2381"/>
        <v>112.69587317997761</v>
      </c>
      <c r="AJ4541" s="22">
        <f t="shared" si="2381"/>
        <v>1.6503833893340223</v>
      </c>
      <c r="AK4541" s="25">
        <f t="shared" si="2393"/>
        <v>68.284662768845294</v>
      </c>
      <c r="AL4541" s="59">
        <f t="shared" si="2387"/>
        <v>39293</v>
      </c>
      <c r="AM4541" s="57"/>
    </row>
    <row r="4542" spans="1:39" s="3" customFormat="1" ht="11.25" x14ac:dyDescent="0.2">
      <c r="A4542" s="2" t="s">
        <v>5</v>
      </c>
      <c r="B4542" s="2" t="str">
        <f t="shared" si="2388"/>
        <v>CACY2007</v>
      </c>
      <c r="C4542" s="2" t="s">
        <v>22</v>
      </c>
      <c r="D4542" s="4">
        <v>39292</v>
      </c>
      <c r="E4542" s="68"/>
      <c r="F4542" s="65"/>
      <c r="G4542" s="70"/>
      <c r="H4542" s="74"/>
      <c r="I4542" s="34"/>
      <c r="J4542" s="112"/>
      <c r="K4542" s="54">
        <f t="shared" si="2379"/>
        <v>0</v>
      </c>
      <c r="L4542" s="34"/>
      <c r="M4542" s="112"/>
      <c r="N4542" s="34"/>
      <c r="O4542" s="127"/>
      <c r="P4542" s="75"/>
      <c r="Q4542" s="135"/>
      <c r="R4542" s="130"/>
      <c r="S4542" s="34"/>
      <c r="T4542" s="53">
        <v>2</v>
      </c>
      <c r="U4542" s="54">
        <v>1</v>
      </c>
      <c r="V4542" s="55">
        <v>136</v>
      </c>
      <c r="W4542" s="48">
        <f t="shared" si="2382"/>
        <v>1160</v>
      </c>
      <c r="X4542" s="32">
        <v>46428</v>
      </c>
      <c r="Y4542" s="31">
        <f t="shared" si="2383"/>
        <v>2.9292668217454983E-3</v>
      </c>
      <c r="Z4542" s="30">
        <f t="shared" si="2384"/>
        <v>2.1538726630481607E-5</v>
      </c>
      <c r="AA4542" s="10">
        <f t="shared" si="2390"/>
        <v>136</v>
      </c>
      <c r="AB4542" s="9" t="str">
        <f t="shared" si="2389"/>
        <v>U E</v>
      </c>
      <c r="AC4542" s="28">
        <f t="shared" si="2385"/>
        <v>2.9292668217454983E-3</v>
      </c>
      <c r="AD4542" s="29">
        <f t="shared" si="2386"/>
        <v>2.1538726630481607E-5</v>
      </c>
      <c r="AE4542" s="15">
        <f t="shared" si="2391"/>
        <v>136</v>
      </c>
      <c r="AF4542" s="27">
        <f t="shared" si="2380"/>
        <v>352.70709485655215</v>
      </c>
      <c r="AG4542" s="7">
        <f t="shared" si="2380"/>
        <v>2.1821745498406129</v>
      </c>
      <c r="AH4542" s="17">
        <f t="shared" si="2392"/>
        <v>161.63101841798772</v>
      </c>
      <c r="AI4542" s="26">
        <f t="shared" si="2381"/>
        <v>112.41983285948136</v>
      </c>
      <c r="AJ4542" s="22">
        <f t="shared" si="2381"/>
        <v>1.6487679848367363</v>
      </c>
      <c r="AK4542" s="25">
        <f t="shared" si="2393"/>
        <v>68.18414348979087</v>
      </c>
      <c r="AL4542" s="59">
        <f t="shared" si="2387"/>
        <v>39292</v>
      </c>
      <c r="AM4542" s="57"/>
    </row>
    <row r="4543" spans="1:39" s="3" customFormat="1" ht="11.25" x14ac:dyDescent="0.2">
      <c r="A4543" s="2" t="s">
        <v>5</v>
      </c>
      <c r="B4543" s="2" t="str">
        <f t="shared" si="2388"/>
        <v>CACY2007</v>
      </c>
      <c r="C4543" s="2" t="s">
        <v>22</v>
      </c>
      <c r="D4543" s="4">
        <v>39291</v>
      </c>
      <c r="E4543" s="68"/>
      <c r="F4543" s="65"/>
      <c r="G4543" s="70"/>
      <c r="H4543" s="74"/>
      <c r="I4543" s="34"/>
      <c r="J4543" s="112"/>
      <c r="K4543" s="54">
        <f t="shared" si="2379"/>
        <v>0</v>
      </c>
      <c r="L4543" s="34"/>
      <c r="M4543" s="112"/>
      <c r="N4543" s="34"/>
      <c r="O4543" s="127"/>
      <c r="P4543" s="75"/>
      <c r="Q4543" s="135"/>
      <c r="R4543" s="130"/>
      <c r="S4543" s="34"/>
      <c r="T4543" s="53"/>
      <c r="U4543" s="54"/>
      <c r="V4543" s="55"/>
      <c r="W4543" s="48">
        <f t="shared" si="2382"/>
        <v>1158</v>
      </c>
      <c r="X4543" s="32">
        <v>46428</v>
      </c>
      <c r="Y4543" s="31">
        <f t="shared" si="2383"/>
        <v>0</v>
      </c>
      <c r="Z4543" s="30">
        <f t="shared" si="2384"/>
        <v>0</v>
      </c>
      <c r="AA4543" s="10">
        <f t="shared" si="2390"/>
        <v>0</v>
      </c>
      <c r="AB4543" s="9" t="str">
        <f t="shared" si="2389"/>
        <v>U E</v>
      </c>
      <c r="AC4543" s="28">
        <f t="shared" si="2385"/>
        <v>0</v>
      </c>
      <c r="AD4543" s="29">
        <f t="shared" si="2386"/>
        <v>0</v>
      </c>
      <c r="AE4543" s="15">
        <f t="shared" si="2391"/>
        <v>0</v>
      </c>
      <c r="AF4543" s="27">
        <f t="shared" si="2380"/>
        <v>352.70416558973039</v>
      </c>
      <c r="AG4543" s="7">
        <f t="shared" si="2380"/>
        <v>2.1821530111139822</v>
      </c>
      <c r="AH4543" s="17">
        <f t="shared" si="2392"/>
        <v>161.6312714064336</v>
      </c>
      <c r="AI4543" s="26">
        <f t="shared" si="2381"/>
        <v>112.41690359265961</v>
      </c>
      <c r="AJ4543" s="22">
        <f t="shared" si="2381"/>
        <v>1.6487464461101058</v>
      </c>
      <c r="AK4543" s="25">
        <f t="shared" si="2393"/>
        <v>68.183257563881497</v>
      </c>
      <c r="AL4543" s="59">
        <f t="shared" si="2387"/>
        <v>39291</v>
      </c>
      <c r="AM4543" s="57"/>
    </row>
    <row r="4544" spans="1:39" s="3" customFormat="1" ht="11.25" x14ac:dyDescent="0.2">
      <c r="A4544" s="2" t="s">
        <v>5</v>
      </c>
      <c r="B4544" s="2" t="str">
        <f t="shared" si="2388"/>
        <v>CACY2007</v>
      </c>
      <c r="C4544" s="2" t="s">
        <v>22</v>
      </c>
      <c r="D4544" s="4">
        <v>39290</v>
      </c>
      <c r="E4544" s="68"/>
      <c r="F4544" s="65"/>
      <c r="G4544" s="70"/>
      <c r="H4544" s="74"/>
      <c r="I4544" s="34"/>
      <c r="J4544" s="112"/>
      <c r="K4544" s="54">
        <f t="shared" si="2379"/>
        <v>0</v>
      </c>
      <c r="L4544" s="34"/>
      <c r="M4544" s="112"/>
      <c r="N4544" s="34"/>
      <c r="O4544" s="127"/>
      <c r="P4544" s="75"/>
      <c r="Q4544" s="135"/>
      <c r="R4544" s="130"/>
      <c r="S4544" s="34"/>
      <c r="T4544" s="53">
        <v>7</v>
      </c>
      <c r="U4544" s="54">
        <v>149</v>
      </c>
      <c r="V4544" s="55">
        <v>17074</v>
      </c>
      <c r="W4544" s="48">
        <f t="shared" si="2382"/>
        <v>1158</v>
      </c>
      <c r="X4544" s="32">
        <v>46428</v>
      </c>
      <c r="Y4544" s="31">
        <f t="shared" si="2383"/>
        <v>0.36775221848884293</v>
      </c>
      <c r="Z4544" s="30">
        <f t="shared" si="2384"/>
        <v>3.2092702679417592E-3</v>
      </c>
      <c r="AA4544" s="10">
        <f t="shared" si="2390"/>
        <v>114.59060402684564</v>
      </c>
      <c r="AB4544" s="9" t="str">
        <f t="shared" si="2389"/>
        <v>U E</v>
      </c>
      <c r="AC4544" s="28">
        <f t="shared" si="2385"/>
        <v>0.36775221848884293</v>
      </c>
      <c r="AD4544" s="29">
        <f t="shared" si="2386"/>
        <v>3.2092702679417592E-3</v>
      </c>
      <c r="AE4544" s="15">
        <f t="shared" si="2391"/>
        <v>114.59060402684564</v>
      </c>
      <c r="AF4544" s="27">
        <f t="shared" si="2380"/>
        <v>352.70416558973039</v>
      </c>
      <c r="AG4544" s="7">
        <f t="shared" si="2380"/>
        <v>2.1821530111139822</v>
      </c>
      <c r="AH4544" s="17">
        <f t="shared" si="2392"/>
        <v>161.6312714064336</v>
      </c>
      <c r="AI4544" s="26">
        <f t="shared" si="2381"/>
        <v>112.41690359265961</v>
      </c>
      <c r="AJ4544" s="22">
        <f t="shared" si="2381"/>
        <v>1.6487464461101058</v>
      </c>
      <c r="AK4544" s="25">
        <f t="shared" si="2393"/>
        <v>68.183257563881497</v>
      </c>
      <c r="AL4544" s="59">
        <f t="shared" si="2387"/>
        <v>39290</v>
      </c>
      <c r="AM4544" s="57"/>
    </row>
    <row r="4545" spans="1:39" s="3" customFormat="1" ht="11.25" x14ac:dyDescent="0.2">
      <c r="A4545" s="2" t="s">
        <v>5</v>
      </c>
      <c r="B4545" s="2" t="str">
        <f t="shared" si="2388"/>
        <v>CACY2007</v>
      </c>
      <c r="C4545" s="2" t="s">
        <v>22</v>
      </c>
      <c r="D4545" s="4">
        <v>39289</v>
      </c>
      <c r="E4545" s="68"/>
      <c r="F4545" s="65"/>
      <c r="G4545" s="70"/>
      <c r="H4545" s="74"/>
      <c r="I4545" s="34"/>
      <c r="J4545" s="112"/>
      <c r="K4545" s="54">
        <f t="shared" si="2379"/>
        <v>0</v>
      </c>
      <c r="L4545" s="34"/>
      <c r="M4545" s="112"/>
      <c r="N4545" s="34"/>
      <c r="O4545" s="127"/>
      <c r="P4545" s="75"/>
      <c r="Q4545" s="135"/>
      <c r="R4545" s="130"/>
      <c r="S4545" s="34"/>
      <c r="T4545" s="53">
        <v>2</v>
      </c>
      <c r="U4545" s="54">
        <v>2</v>
      </c>
      <c r="V4545" s="55">
        <v>156</v>
      </c>
      <c r="W4545" s="48">
        <f t="shared" si="2382"/>
        <v>1151</v>
      </c>
      <c r="X4545" s="32">
        <v>46428</v>
      </c>
      <c r="Y4545" s="31">
        <f t="shared" si="2383"/>
        <v>3.3600413543551306E-3</v>
      </c>
      <c r="Z4545" s="30">
        <f t="shared" si="2384"/>
        <v>4.3077453260963214E-5</v>
      </c>
      <c r="AA4545" s="10">
        <f t="shared" si="2390"/>
        <v>78</v>
      </c>
      <c r="AB4545" s="9" t="str">
        <f t="shared" si="2389"/>
        <v>U E</v>
      </c>
      <c r="AC4545" s="28">
        <f t="shared" si="2385"/>
        <v>3.3600413543551306E-3</v>
      </c>
      <c r="AD4545" s="29">
        <f t="shared" si="2386"/>
        <v>4.3077453260963214E-5</v>
      </c>
      <c r="AE4545" s="15">
        <f t="shared" si="2391"/>
        <v>78</v>
      </c>
      <c r="AF4545" s="27">
        <f t="shared" si="2380"/>
        <v>352.33641337124158</v>
      </c>
      <c r="AG4545" s="7">
        <f t="shared" si="2380"/>
        <v>2.1789437408460404</v>
      </c>
      <c r="AH4545" s="17">
        <f t="shared" si="2392"/>
        <v>161.70055553358912</v>
      </c>
      <c r="AI4545" s="26">
        <f t="shared" si="2381"/>
        <v>112.04915137417076</v>
      </c>
      <c r="AJ4545" s="22">
        <f t="shared" si="2381"/>
        <v>1.645537175842164</v>
      </c>
      <c r="AK4545" s="25">
        <f t="shared" si="2393"/>
        <v>68.092749905103489</v>
      </c>
      <c r="AL4545" s="59">
        <f t="shared" si="2387"/>
        <v>39289</v>
      </c>
      <c r="AM4545" s="57"/>
    </row>
    <row r="4546" spans="1:39" s="3" customFormat="1" ht="11.25" x14ac:dyDescent="0.2">
      <c r="A4546" s="2" t="s">
        <v>5</v>
      </c>
      <c r="B4546" s="2" t="str">
        <f t="shared" si="2388"/>
        <v>CACY2007</v>
      </c>
      <c r="C4546" s="2" t="s">
        <v>22</v>
      </c>
      <c r="D4546" s="4">
        <v>39288</v>
      </c>
      <c r="E4546" s="68"/>
      <c r="F4546" s="65"/>
      <c r="G4546" s="70"/>
      <c r="H4546" s="74"/>
      <c r="I4546" s="34"/>
      <c r="J4546" s="112"/>
      <c r="K4546" s="54">
        <f t="shared" si="2379"/>
        <v>0</v>
      </c>
      <c r="L4546" s="34"/>
      <c r="M4546" s="112"/>
      <c r="N4546" s="34"/>
      <c r="O4546" s="127"/>
      <c r="P4546" s="75"/>
      <c r="Q4546" s="135"/>
      <c r="R4546" s="130"/>
      <c r="S4546" s="34"/>
      <c r="T4546" s="53">
        <v>1</v>
      </c>
      <c r="U4546" s="54">
        <v>8</v>
      </c>
      <c r="V4546" s="55">
        <v>812</v>
      </c>
      <c r="W4546" s="48">
        <f t="shared" si="2382"/>
        <v>1149</v>
      </c>
      <c r="X4546" s="32">
        <v>46428</v>
      </c>
      <c r="Y4546" s="31">
        <f t="shared" si="2383"/>
        <v>1.7489446023951066E-2</v>
      </c>
      <c r="Z4546" s="30">
        <f t="shared" si="2384"/>
        <v>1.7230981304385286E-4</v>
      </c>
      <c r="AA4546" s="10">
        <f t="shared" si="2390"/>
        <v>101.5</v>
      </c>
      <c r="AB4546" s="9" t="str">
        <f t="shared" si="2389"/>
        <v>U E</v>
      </c>
      <c r="AC4546" s="28">
        <f t="shared" si="2385"/>
        <v>1.7489446023951066E-2</v>
      </c>
      <c r="AD4546" s="29">
        <f t="shared" si="2386"/>
        <v>1.7230981304385286E-4</v>
      </c>
      <c r="AE4546" s="15">
        <f t="shared" si="2391"/>
        <v>101.5</v>
      </c>
      <c r="AF4546" s="27">
        <f t="shared" si="2380"/>
        <v>352.33305332988721</v>
      </c>
      <c r="AG4546" s="7">
        <f t="shared" si="2380"/>
        <v>2.1789006633927794</v>
      </c>
      <c r="AH4546" s="17">
        <f t="shared" si="2392"/>
        <v>161.7022103161267</v>
      </c>
      <c r="AI4546" s="26">
        <f t="shared" si="2381"/>
        <v>112.04579133281641</v>
      </c>
      <c r="AJ4546" s="22">
        <f t="shared" si="2381"/>
        <v>1.645494098388903</v>
      </c>
      <c r="AK4546" s="25">
        <f t="shared" si="2393"/>
        <v>68.092490542822375</v>
      </c>
      <c r="AL4546" s="59">
        <f t="shared" si="2387"/>
        <v>39288</v>
      </c>
      <c r="AM4546" s="57"/>
    </row>
    <row r="4547" spans="1:39" s="3" customFormat="1" ht="11.25" x14ac:dyDescent="0.2">
      <c r="A4547" s="2" t="s">
        <v>5</v>
      </c>
      <c r="B4547" s="2" t="str">
        <f t="shared" si="2388"/>
        <v>CACY2007</v>
      </c>
      <c r="C4547" s="2" t="s">
        <v>22</v>
      </c>
      <c r="D4547" s="4">
        <v>39287</v>
      </c>
      <c r="E4547" s="68"/>
      <c r="F4547" s="65"/>
      <c r="G4547" s="70"/>
      <c r="H4547" s="74"/>
      <c r="I4547" s="34"/>
      <c r="J4547" s="112"/>
      <c r="K4547" s="54">
        <f t="shared" ref="K4547:K4610" si="2394">L4547-J4547</f>
        <v>0</v>
      </c>
      <c r="L4547" s="34"/>
      <c r="M4547" s="112"/>
      <c r="N4547" s="34"/>
      <c r="O4547" s="127"/>
      <c r="P4547" s="75"/>
      <c r="Q4547" s="135"/>
      <c r="R4547" s="130"/>
      <c r="S4547" s="34"/>
      <c r="T4547" s="53">
        <v>8</v>
      </c>
      <c r="U4547" s="54">
        <v>71</v>
      </c>
      <c r="V4547" s="55">
        <v>4604</v>
      </c>
      <c r="W4547" s="48">
        <f t="shared" si="2382"/>
        <v>1148</v>
      </c>
      <c r="X4547" s="32">
        <v>46428</v>
      </c>
      <c r="Y4547" s="31">
        <f t="shared" si="2383"/>
        <v>9.9164297406737309E-2</v>
      </c>
      <c r="Z4547" s="30">
        <f t="shared" si="2384"/>
        <v>1.529249590764194E-3</v>
      </c>
      <c r="AA4547" s="10">
        <f t="shared" si="2390"/>
        <v>64.845070422535215</v>
      </c>
      <c r="AB4547" s="9" t="str">
        <f t="shared" si="2389"/>
        <v>U E</v>
      </c>
      <c r="AC4547" s="28">
        <f t="shared" si="2385"/>
        <v>9.9164297406737309E-2</v>
      </c>
      <c r="AD4547" s="29">
        <f t="shared" si="2386"/>
        <v>1.529249590764194E-3</v>
      </c>
      <c r="AE4547" s="15">
        <f t="shared" si="2391"/>
        <v>64.845070422535215</v>
      </c>
      <c r="AF4547" s="27">
        <f t="shared" si="2380"/>
        <v>352.31556388386326</v>
      </c>
      <c r="AG4547" s="7">
        <f t="shared" si="2380"/>
        <v>2.1787283535797357</v>
      </c>
      <c r="AH4547" s="17">
        <f t="shared" si="2392"/>
        <v>161.70697154833232</v>
      </c>
      <c r="AI4547" s="26">
        <f t="shared" si="2381"/>
        <v>112.02830188679246</v>
      </c>
      <c r="AJ4547" s="22">
        <f t="shared" si="2381"/>
        <v>1.6453217885758591</v>
      </c>
      <c r="AK4547" s="25">
        <f t="shared" si="2393"/>
        <v>68.088991870557294</v>
      </c>
      <c r="AL4547" s="59">
        <f t="shared" si="2387"/>
        <v>39287</v>
      </c>
      <c r="AM4547" s="57"/>
    </row>
    <row r="4548" spans="1:39" s="3" customFormat="1" ht="11.25" x14ac:dyDescent="0.2">
      <c r="A4548" s="2" t="s">
        <v>5</v>
      </c>
      <c r="B4548" s="2" t="str">
        <f t="shared" si="2388"/>
        <v>CACY2007</v>
      </c>
      <c r="C4548" s="2" t="s">
        <v>22</v>
      </c>
      <c r="D4548" s="4">
        <v>39286</v>
      </c>
      <c r="E4548" s="68"/>
      <c r="F4548" s="65"/>
      <c r="G4548" s="70"/>
      <c r="H4548" s="74"/>
      <c r="I4548" s="34"/>
      <c r="J4548" s="112"/>
      <c r="K4548" s="54">
        <f t="shared" si="2394"/>
        <v>0</v>
      </c>
      <c r="L4548" s="34"/>
      <c r="M4548" s="112"/>
      <c r="N4548" s="34"/>
      <c r="O4548" s="127"/>
      <c r="P4548" s="75"/>
      <c r="Q4548" s="135"/>
      <c r="R4548" s="130"/>
      <c r="S4548" s="34"/>
      <c r="T4548" s="53">
        <v>1</v>
      </c>
      <c r="U4548" s="54">
        <v>1</v>
      </c>
      <c r="V4548" s="55">
        <v>216</v>
      </c>
      <c r="W4548" s="48">
        <f t="shared" si="2382"/>
        <v>1140</v>
      </c>
      <c r="X4548" s="32">
        <v>46428</v>
      </c>
      <c r="Y4548" s="31">
        <f t="shared" si="2383"/>
        <v>4.6523649521840269E-3</v>
      </c>
      <c r="Z4548" s="30">
        <f t="shared" si="2384"/>
        <v>2.1538726630481607E-5</v>
      </c>
      <c r="AA4548" s="10">
        <f t="shared" si="2390"/>
        <v>216</v>
      </c>
      <c r="AB4548" s="9" t="str">
        <f t="shared" si="2389"/>
        <v>U E</v>
      </c>
      <c r="AC4548" s="28">
        <f t="shared" si="2385"/>
        <v>4.6523649521840269E-3</v>
      </c>
      <c r="AD4548" s="29">
        <f t="shared" si="2386"/>
        <v>2.1538726630481607E-5</v>
      </c>
      <c r="AE4548" s="15">
        <f t="shared" si="2391"/>
        <v>216</v>
      </c>
      <c r="AF4548" s="27">
        <f t="shared" si="2380"/>
        <v>352.21639958645653</v>
      </c>
      <c r="AG4548" s="7">
        <f t="shared" si="2380"/>
        <v>2.1771991039889715</v>
      </c>
      <c r="AH4548" s="17">
        <f t="shared" si="2392"/>
        <v>161.77500667768081</v>
      </c>
      <c r="AI4548" s="26">
        <f t="shared" si="2381"/>
        <v>111.92913758938573</v>
      </c>
      <c r="AJ4548" s="22">
        <f t="shared" si="2381"/>
        <v>1.6437925389850949</v>
      </c>
      <c r="AK4548" s="25">
        <f t="shared" si="2393"/>
        <v>68.092009748683168</v>
      </c>
      <c r="AL4548" s="59">
        <f t="shared" si="2387"/>
        <v>39286</v>
      </c>
      <c r="AM4548" s="57"/>
    </row>
    <row r="4549" spans="1:39" s="3" customFormat="1" ht="11.25" x14ac:dyDescent="0.2">
      <c r="A4549" s="2" t="s">
        <v>5</v>
      </c>
      <c r="B4549" s="2" t="str">
        <f t="shared" si="2388"/>
        <v>CACY2007</v>
      </c>
      <c r="C4549" s="2" t="s">
        <v>22</v>
      </c>
      <c r="D4549" s="4">
        <v>39285</v>
      </c>
      <c r="E4549" s="68"/>
      <c r="F4549" s="65"/>
      <c r="G4549" s="70"/>
      <c r="H4549" s="74"/>
      <c r="I4549" s="34"/>
      <c r="J4549" s="112"/>
      <c r="K4549" s="54">
        <f t="shared" si="2394"/>
        <v>0</v>
      </c>
      <c r="L4549" s="34"/>
      <c r="M4549" s="112"/>
      <c r="N4549" s="34"/>
      <c r="O4549" s="127"/>
      <c r="P4549" s="75"/>
      <c r="Q4549" s="135"/>
      <c r="R4549" s="130"/>
      <c r="S4549" s="34"/>
      <c r="T4549" s="53">
        <v>3</v>
      </c>
      <c r="U4549" s="54">
        <v>69</v>
      </c>
      <c r="V4549" s="55">
        <v>26414</v>
      </c>
      <c r="W4549" s="48">
        <f t="shared" si="2382"/>
        <v>1139</v>
      </c>
      <c r="X4549" s="32">
        <v>46428</v>
      </c>
      <c r="Y4549" s="31">
        <f t="shared" si="2383"/>
        <v>0.56892392521754109</v>
      </c>
      <c r="Z4549" s="30">
        <f t="shared" si="2384"/>
        <v>1.4861721375032308E-3</v>
      </c>
      <c r="AA4549" s="10">
        <f t="shared" si="2390"/>
        <v>382.8115942028985</v>
      </c>
      <c r="AB4549" s="9" t="str">
        <f t="shared" si="2389"/>
        <v>U E</v>
      </c>
      <c r="AC4549" s="28">
        <f t="shared" si="2385"/>
        <v>0.56892392521754109</v>
      </c>
      <c r="AD4549" s="29">
        <f t="shared" si="2386"/>
        <v>1.4861721375032308E-3</v>
      </c>
      <c r="AE4549" s="15">
        <f t="shared" si="2391"/>
        <v>382.8115942028985</v>
      </c>
      <c r="AF4549" s="27">
        <f t="shared" si="2380"/>
        <v>352.21174722150437</v>
      </c>
      <c r="AG4549" s="7">
        <f t="shared" si="2380"/>
        <v>2.1771775652623409</v>
      </c>
      <c r="AH4549" s="17">
        <f t="shared" si="2392"/>
        <v>161.7744702320889</v>
      </c>
      <c r="AI4549" s="26">
        <f t="shared" si="2381"/>
        <v>111.92448522443355</v>
      </c>
      <c r="AJ4549" s="22">
        <f t="shared" si="2381"/>
        <v>1.6437710002584645</v>
      </c>
      <c r="AK4549" s="25">
        <f t="shared" si="2393"/>
        <v>68.090071674725181</v>
      </c>
      <c r="AL4549" s="59">
        <f t="shared" si="2387"/>
        <v>39285</v>
      </c>
      <c r="AM4549" s="57"/>
    </row>
    <row r="4550" spans="1:39" s="3" customFormat="1" ht="11.25" x14ac:dyDescent="0.2">
      <c r="A4550" s="2" t="s">
        <v>5</v>
      </c>
      <c r="B4550" s="2" t="str">
        <f t="shared" si="2388"/>
        <v>CACY2007</v>
      </c>
      <c r="C4550" s="2" t="s">
        <v>22</v>
      </c>
      <c r="D4550" s="4">
        <v>39284</v>
      </c>
      <c r="E4550" s="68"/>
      <c r="F4550" s="65"/>
      <c r="G4550" s="70"/>
      <c r="H4550" s="74"/>
      <c r="I4550" s="34"/>
      <c r="J4550" s="112"/>
      <c r="K4550" s="54">
        <f t="shared" si="2394"/>
        <v>0</v>
      </c>
      <c r="L4550" s="34"/>
      <c r="M4550" s="112"/>
      <c r="N4550" s="34"/>
      <c r="O4550" s="127"/>
      <c r="P4550" s="75"/>
      <c r="Q4550" s="135"/>
      <c r="R4550" s="130"/>
      <c r="S4550" s="34"/>
      <c r="T4550" s="53">
        <v>10</v>
      </c>
      <c r="U4550" s="54">
        <v>1773</v>
      </c>
      <c r="V4550" s="55">
        <v>221539</v>
      </c>
      <c r="W4550" s="48">
        <f t="shared" si="2382"/>
        <v>1136</v>
      </c>
      <c r="X4550" s="32">
        <v>46428</v>
      </c>
      <c r="Y4550" s="31">
        <f t="shared" si="2383"/>
        <v>4.7716679589902649</v>
      </c>
      <c r="Z4550" s="30">
        <f t="shared" si="2384"/>
        <v>3.818816231584389E-2</v>
      </c>
      <c r="AA4550" s="10">
        <f t="shared" si="2390"/>
        <v>124.95149464184998</v>
      </c>
      <c r="AB4550" s="9" t="str">
        <f t="shared" si="2389"/>
        <v>U E</v>
      </c>
      <c r="AC4550" s="28">
        <f t="shared" si="2385"/>
        <v>4.7716679589902649</v>
      </c>
      <c r="AD4550" s="29">
        <f t="shared" si="2386"/>
        <v>3.818816231584389E-2</v>
      </c>
      <c r="AE4550" s="15">
        <f t="shared" si="2391"/>
        <v>124.95149464184998</v>
      </c>
      <c r="AF4550" s="27">
        <f t="shared" si="2380"/>
        <v>351.64282329628685</v>
      </c>
      <c r="AG4550" s="7">
        <f t="shared" si="2380"/>
        <v>2.1756913931248376</v>
      </c>
      <c r="AH4550" s="17">
        <f t="shared" si="2392"/>
        <v>161.62348410600629</v>
      </c>
      <c r="AI4550" s="26">
        <f t="shared" si="2381"/>
        <v>111.35556129921601</v>
      </c>
      <c r="AJ4550" s="22">
        <f t="shared" si="2381"/>
        <v>1.6422848281209612</v>
      </c>
      <c r="AK4550" s="25">
        <f t="shared" si="2393"/>
        <v>67.805267023397363</v>
      </c>
      <c r="AL4550" s="59">
        <f t="shared" si="2387"/>
        <v>39284</v>
      </c>
      <c r="AM4550" s="57"/>
    </row>
    <row r="4551" spans="1:39" s="3" customFormat="1" ht="11.25" x14ac:dyDescent="0.2">
      <c r="A4551" s="2" t="s">
        <v>5</v>
      </c>
      <c r="B4551" s="2" t="str">
        <f t="shared" si="2388"/>
        <v>CACY2007</v>
      </c>
      <c r="C4551" s="2" t="s">
        <v>22</v>
      </c>
      <c r="D4551" s="4">
        <v>39283</v>
      </c>
      <c r="E4551" s="68"/>
      <c r="F4551" s="65"/>
      <c r="G4551" s="70"/>
      <c r="H4551" s="74"/>
      <c r="I4551" s="34"/>
      <c r="J4551" s="112"/>
      <c r="K4551" s="54">
        <f t="shared" si="2394"/>
        <v>0</v>
      </c>
      <c r="L4551" s="34"/>
      <c r="M4551" s="112"/>
      <c r="N4551" s="34"/>
      <c r="O4551" s="127"/>
      <c r="P4551" s="75"/>
      <c r="Q4551" s="135"/>
      <c r="R4551" s="130"/>
      <c r="S4551" s="34"/>
      <c r="T4551" s="53">
        <v>6</v>
      </c>
      <c r="U4551" s="54">
        <v>13</v>
      </c>
      <c r="V4551" s="55">
        <v>1037</v>
      </c>
      <c r="W4551" s="48">
        <f t="shared" si="2382"/>
        <v>1126</v>
      </c>
      <c r="X4551" s="32">
        <v>46428</v>
      </c>
      <c r="Y4551" s="31">
        <f t="shared" si="2383"/>
        <v>2.2335659515809424E-2</v>
      </c>
      <c r="Z4551" s="30">
        <f t="shared" si="2384"/>
        <v>2.800034461962609E-4</v>
      </c>
      <c r="AA4551" s="10">
        <f t="shared" si="2390"/>
        <v>79.769230769230759</v>
      </c>
      <c r="AB4551" s="9" t="str">
        <f t="shared" si="2389"/>
        <v>U E</v>
      </c>
      <c r="AC4551" s="28">
        <f t="shared" si="2385"/>
        <v>2.2335659515809424E-2</v>
      </c>
      <c r="AD4551" s="29">
        <f t="shared" si="2386"/>
        <v>2.800034461962609E-4</v>
      </c>
      <c r="AE4551" s="15">
        <f t="shared" si="2391"/>
        <v>79.769230769230759</v>
      </c>
      <c r="AF4551" s="27">
        <f t="shared" si="2380"/>
        <v>346.87115533729656</v>
      </c>
      <c r="AG4551" s="7">
        <f t="shared" si="2380"/>
        <v>2.1375032308089938</v>
      </c>
      <c r="AH4551" s="17">
        <f t="shared" si="2392"/>
        <v>162.27865779927458</v>
      </c>
      <c r="AI4551" s="26">
        <f t="shared" si="2381"/>
        <v>106.58389334022574</v>
      </c>
      <c r="AJ4551" s="22">
        <f t="shared" si="2381"/>
        <v>1.6040966658051172</v>
      </c>
      <c r="AK4551" s="25">
        <f t="shared" si="2393"/>
        <v>66.444806982208817</v>
      </c>
      <c r="AL4551" s="59">
        <f t="shared" si="2387"/>
        <v>39283</v>
      </c>
      <c r="AM4551" s="57"/>
    </row>
    <row r="4552" spans="1:39" s="3" customFormat="1" ht="11.25" x14ac:dyDescent="0.2">
      <c r="A4552" s="2" t="s">
        <v>5</v>
      </c>
      <c r="B4552" s="2" t="str">
        <f t="shared" si="2388"/>
        <v>CACY2007</v>
      </c>
      <c r="C4552" s="2" t="s">
        <v>22</v>
      </c>
      <c r="D4552" s="4">
        <v>39282</v>
      </c>
      <c r="E4552" s="68"/>
      <c r="F4552" s="65"/>
      <c r="G4552" s="70"/>
      <c r="H4552" s="74"/>
      <c r="I4552" s="34"/>
      <c r="J4552" s="112"/>
      <c r="K4552" s="54">
        <f t="shared" si="2394"/>
        <v>0</v>
      </c>
      <c r="L4552" s="34"/>
      <c r="M4552" s="112"/>
      <c r="N4552" s="34"/>
      <c r="O4552" s="127"/>
      <c r="P4552" s="75"/>
      <c r="Q4552" s="135"/>
      <c r="R4552" s="130"/>
      <c r="S4552" s="34"/>
      <c r="T4552" s="53">
        <v>6</v>
      </c>
      <c r="U4552" s="54">
        <v>11</v>
      </c>
      <c r="V4552" s="55">
        <v>1488</v>
      </c>
      <c r="W4552" s="48">
        <f t="shared" si="2382"/>
        <v>1120</v>
      </c>
      <c r="X4552" s="32">
        <v>46428</v>
      </c>
      <c r="Y4552" s="31">
        <f t="shared" si="2383"/>
        <v>3.2049625226156626E-2</v>
      </c>
      <c r="Z4552" s="30">
        <f t="shared" si="2384"/>
        <v>2.3692599293529768E-4</v>
      </c>
      <c r="AA4552" s="10">
        <f t="shared" si="2390"/>
        <v>135.27272727272725</v>
      </c>
      <c r="AB4552" s="9" t="str">
        <f t="shared" si="2389"/>
        <v>U E</v>
      </c>
      <c r="AC4552" s="28">
        <f t="shared" si="2385"/>
        <v>3.2049625226156626E-2</v>
      </c>
      <c r="AD4552" s="29">
        <f t="shared" si="2386"/>
        <v>2.3692599293529768E-4</v>
      </c>
      <c r="AE4552" s="15">
        <f t="shared" si="2391"/>
        <v>135.27272727272725</v>
      </c>
      <c r="AF4552" s="27">
        <f t="shared" si="2380"/>
        <v>346.84881967778074</v>
      </c>
      <c r="AG4552" s="7">
        <f t="shared" si="2380"/>
        <v>2.1372232273627976</v>
      </c>
      <c r="AH4552" s="17">
        <f t="shared" si="2392"/>
        <v>162.28946758442771</v>
      </c>
      <c r="AI4552" s="26">
        <f t="shared" si="2381"/>
        <v>106.56155768070994</v>
      </c>
      <c r="AJ4552" s="22">
        <f t="shared" si="2381"/>
        <v>1.603816662358921</v>
      </c>
      <c r="AK4552" s="25">
        <f t="shared" si="2393"/>
        <v>66.442480728425267</v>
      </c>
      <c r="AL4552" s="59">
        <f t="shared" si="2387"/>
        <v>39282</v>
      </c>
      <c r="AM4552" s="57"/>
    </row>
    <row r="4553" spans="1:39" s="3" customFormat="1" ht="11.25" x14ac:dyDescent="0.2">
      <c r="A4553" s="2" t="s">
        <v>5</v>
      </c>
      <c r="B4553" s="2" t="str">
        <f t="shared" si="2388"/>
        <v>CACY2007</v>
      </c>
      <c r="C4553" s="2" t="s">
        <v>22</v>
      </c>
      <c r="D4553" s="4">
        <v>39281</v>
      </c>
      <c r="E4553" s="68"/>
      <c r="F4553" s="65"/>
      <c r="G4553" s="70"/>
      <c r="H4553" s="74"/>
      <c r="I4553" s="34"/>
      <c r="J4553" s="112"/>
      <c r="K4553" s="54">
        <f t="shared" si="2394"/>
        <v>0</v>
      </c>
      <c r="L4553" s="34"/>
      <c r="M4553" s="112"/>
      <c r="N4553" s="34"/>
      <c r="O4553" s="127"/>
      <c r="P4553" s="75"/>
      <c r="Q4553" s="135"/>
      <c r="R4553" s="130"/>
      <c r="S4553" s="34"/>
      <c r="T4553" s="53">
        <v>33</v>
      </c>
      <c r="U4553" s="54">
        <v>10783</v>
      </c>
      <c r="V4553" s="55">
        <v>578794</v>
      </c>
      <c r="W4553" s="48">
        <f t="shared" si="2382"/>
        <v>1114</v>
      </c>
      <c r="X4553" s="32">
        <v>46428</v>
      </c>
      <c r="Y4553" s="31">
        <f t="shared" si="2383"/>
        <v>12.466485741362971</v>
      </c>
      <c r="Z4553" s="30">
        <f t="shared" si="2384"/>
        <v>0.23225208925648316</v>
      </c>
      <c r="AA4553" s="10">
        <f t="shared" si="2390"/>
        <v>53.67652786794028</v>
      </c>
      <c r="AB4553" s="9" t="str">
        <f t="shared" si="2389"/>
        <v>U E</v>
      </c>
      <c r="AC4553" s="28">
        <f t="shared" si="2385"/>
        <v>12.466485741362971</v>
      </c>
      <c r="AD4553" s="29">
        <f t="shared" si="2386"/>
        <v>0.23225208925648316</v>
      </c>
      <c r="AE4553" s="15">
        <f t="shared" si="2391"/>
        <v>53.67652786794028</v>
      </c>
      <c r="AF4553" s="27">
        <f t="shared" si="2380"/>
        <v>346.8167700525546</v>
      </c>
      <c r="AG4553" s="7">
        <f t="shared" si="2380"/>
        <v>2.1369863013698622</v>
      </c>
      <c r="AH4553" s="17">
        <f t="shared" si="2392"/>
        <v>162.2924629092083</v>
      </c>
      <c r="AI4553" s="26">
        <f t="shared" si="2381"/>
        <v>106.52950805548379</v>
      </c>
      <c r="AJ4553" s="22">
        <f t="shared" si="2381"/>
        <v>1.6035797363659856</v>
      </c>
      <c r="AK4553" s="25">
        <f t="shared" si="2393"/>
        <v>66.432311184537511</v>
      </c>
      <c r="AL4553" s="59">
        <f t="shared" si="2387"/>
        <v>39281</v>
      </c>
      <c r="AM4553" s="57"/>
    </row>
    <row r="4554" spans="1:39" s="3" customFormat="1" ht="11.25" x14ac:dyDescent="0.2">
      <c r="A4554" s="2" t="s">
        <v>5</v>
      </c>
      <c r="B4554" s="2" t="str">
        <f t="shared" si="2388"/>
        <v>CACY2007</v>
      </c>
      <c r="C4554" s="2" t="s">
        <v>22</v>
      </c>
      <c r="D4554" s="4">
        <v>39280</v>
      </c>
      <c r="E4554" s="68"/>
      <c r="F4554" s="65"/>
      <c r="G4554" s="70"/>
      <c r="H4554" s="74"/>
      <c r="I4554" s="34"/>
      <c r="J4554" s="112"/>
      <c r="K4554" s="54">
        <f t="shared" si="2394"/>
        <v>0</v>
      </c>
      <c r="L4554" s="34"/>
      <c r="M4554" s="112"/>
      <c r="N4554" s="34"/>
      <c r="O4554" s="127"/>
      <c r="P4554" s="75"/>
      <c r="Q4554" s="135"/>
      <c r="R4554" s="130"/>
      <c r="S4554" s="34"/>
      <c r="T4554" s="53">
        <v>20</v>
      </c>
      <c r="U4554" s="54">
        <v>8085</v>
      </c>
      <c r="V4554" s="55">
        <v>500069</v>
      </c>
      <c r="W4554" s="48">
        <f t="shared" si="2382"/>
        <v>1081</v>
      </c>
      <c r="X4554" s="32">
        <v>46428</v>
      </c>
      <c r="Y4554" s="31">
        <f t="shared" si="2383"/>
        <v>10.770849487378307</v>
      </c>
      <c r="Z4554" s="30">
        <f t="shared" si="2384"/>
        <v>0.17414060480744378</v>
      </c>
      <c r="AA4554" s="10">
        <f t="shared" si="2390"/>
        <v>61.85145330859617</v>
      </c>
      <c r="AB4554" s="9" t="str">
        <f t="shared" si="2389"/>
        <v>U E</v>
      </c>
      <c r="AC4554" s="28">
        <f t="shared" si="2385"/>
        <v>10.770849487378307</v>
      </c>
      <c r="AD4554" s="29">
        <f t="shared" si="2386"/>
        <v>0.17414060480744378</v>
      </c>
      <c r="AE4554" s="15">
        <f t="shared" si="2391"/>
        <v>61.85145330859617</v>
      </c>
      <c r="AF4554" s="27">
        <f t="shared" si="2380"/>
        <v>334.35028431119161</v>
      </c>
      <c r="AG4554" s="7">
        <f t="shared" si="2380"/>
        <v>1.904734212113379</v>
      </c>
      <c r="AH4554" s="17">
        <f t="shared" si="2392"/>
        <v>175.53645132473184</v>
      </c>
      <c r="AI4554" s="26">
        <f t="shared" si="2381"/>
        <v>94.063022314120815</v>
      </c>
      <c r="AJ4554" s="22">
        <f t="shared" si="2381"/>
        <v>1.3713276471095024</v>
      </c>
      <c r="AK4554" s="25">
        <f t="shared" si="2393"/>
        <v>68.592668216372473</v>
      </c>
      <c r="AL4554" s="59">
        <f t="shared" si="2387"/>
        <v>39280</v>
      </c>
      <c r="AM4554" s="57"/>
    </row>
    <row r="4555" spans="1:39" s="3" customFormat="1" ht="11.25" x14ac:dyDescent="0.2">
      <c r="A4555" s="2" t="s">
        <v>5</v>
      </c>
      <c r="B4555" s="2" t="str">
        <f t="shared" si="2388"/>
        <v>CACY2007</v>
      </c>
      <c r="C4555" s="2" t="s">
        <v>22</v>
      </c>
      <c r="D4555" s="4">
        <v>39279</v>
      </c>
      <c r="E4555" s="68"/>
      <c r="F4555" s="65"/>
      <c r="G4555" s="70"/>
      <c r="H4555" s="74"/>
      <c r="I4555" s="34"/>
      <c r="J4555" s="112"/>
      <c r="K4555" s="54">
        <f t="shared" si="2394"/>
        <v>0</v>
      </c>
      <c r="L4555" s="34"/>
      <c r="M4555" s="112"/>
      <c r="N4555" s="34"/>
      <c r="O4555" s="127"/>
      <c r="P4555" s="75"/>
      <c r="Q4555" s="135"/>
      <c r="R4555" s="130"/>
      <c r="S4555" s="34"/>
      <c r="T4555" s="53">
        <v>7</v>
      </c>
      <c r="U4555" s="54">
        <v>26</v>
      </c>
      <c r="V4555" s="55">
        <v>2510</v>
      </c>
      <c r="W4555" s="48">
        <f t="shared" si="2382"/>
        <v>1061</v>
      </c>
      <c r="X4555" s="32">
        <v>46428</v>
      </c>
      <c r="Y4555" s="31">
        <f t="shared" si="2383"/>
        <v>5.406220384250883E-2</v>
      </c>
      <c r="Z4555" s="30">
        <f t="shared" si="2384"/>
        <v>5.6000689239252179E-4</v>
      </c>
      <c r="AA4555" s="10">
        <f t="shared" si="2390"/>
        <v>96.538461538461533</v>
      </c>
      <c r="AB4555" s="9" t="str">
        <f t="shared" si="2389"/>
        <v>U E</v>
      </c>
      <c r="AC4555" s="28">
        <f t="shared" si="2385"/>
        <v>5.406220384250883E-2</v>
      </c>
      <c r="AD4555" s="29">
        <f t="shared" si="2386"/>
        <v>5.6000689239252179E-4</v>
      </c>
      <c r="AE4555" s="15">
        <f t="shared" si="2391"/>
        <v>96.538461538461533</v>
      </c>
      <c r="AF4555" s="27">
        <f t="shared" si="2380"/>
        <v>323.5794348238133</v>
      </c>
      <c r="AG4555" s="7">
        <f t="shared" si="2380"/>
        <v>1.7305936073059351</v>
      </c>
      <c r="AH4555" s="17">
        <f t="shared" si="2392"/>
        <v>186.97597948922203</v>
      </c>
      <c r="AI4555" s="26">
        <f t="shared" si="2381"/>
        <v>83.292172826742515</v>
      </c>
      <c r="AJ4555" s="22">
        <f t="shared" si="2381"/>
        <v>1.1971870423020585</v>
      </c>
      <c r="AK4555" s="25">
        <f t="shared" si="2393"/>
        <v>69.573232822985503</v>
      </c>
      <c r="AL4555" s="59">
        <f t="shared" si="2387"/>
        <v>39279</v>
      </c>
      <c r="AM4555" s="57"/>
    </row>
    <row r="4556" spans="1:39" s="3" customFormat="1" ht="11.25" x14ac:dyDescent="0.2">
      <c r="A4556" s="2" t="s">
        <v>5</v>
      </c>
      <c r="B4556" s="2" t="str">
        <f t="shared" si="2388"/>
        <v>CACY2007</v>
      </c>
      <c r="C4556" s="2" t="s">
        <v>22</v>
      </c>
      <c r="D4556" s="4">
        <v>39278</v>
      </c>
      <c r="E4556" s="68"/>
      <c r="F4556" s="65"/>
      <c r="G4556" s="70"/>
      <c r="H4556" s="74"/>
      <c r="I4556" s="34"/>
      <c r="J4556" s="112"/>
      <c r="K4556" s="54">
        <f t="shared" si="2394"/>
        <v>0</v>
      </c>
      <c r="L4556" s="34"/>
      <c r="M4556" s="112"/>
      <c r="N4556" s="34"/>
      <c r="O4556" s="127"/>
      <c r="P4556" s="75"/>
      <c r="Q4556" s="135"/>
      <c r="R4556" s="130"/>
      <c r="S4556" s="34"/>
      <c r="T4556" s="53">
        <v>1</v>
      </c>
      <c r="U4556" s="54">
        <v>1</v>
      </c>
      <c r="V4556" s="55">
        <v>50</v>
      </c>
      <c r="W4556" s="48">
        <f t="shared" si="2382"/>
        <v>1054</v>
      </c>
      <c r="X4556" s="32">
        <v>46428</v>
      </c>
      <c r="Y4556" s="31">
        <f t="shared" si="2383"/>
        <v>1.0769363315240802E-3</v>
      </c>
      <c r="Z4556" s="30">
        <f t="shared" si="2384"/>
        <v>2.1538726630481607E-5</v>
      </c>
      <c r="AA4556" s="10">
        <f t="shared" si="2390"/>
        <v>49.999999999999993</v>
      </c>
      <c r="AB4556" s="9" t="str">
        <f t="shared" si="2389"/>
        <v>U E</v>
      </c>
      <c r="AC4556" s="28">
        <f t="shared" si="2385"/>
        <v>1.0769363315240802E-3</v>
      </c>
      <c r="AD4556" s="29">
        <f t="shared" si="2386"/>
        <v>2.1538726630481607E-5</v>
      </c>
      <c r="AE4556" s="15">
        <f t="shared" si="2391"/>
        <v>49.999999999999993</v>
      </c>
      <c r="AF4556" s="27">
        <f t="shared" si="2380"/>
        <v>323.52537261997077</v>
      </c>
      <c r="AG4556" s="7">
        <f t="shared" si="2380"/>
        <v>1.7300336004135426</v>
      </c>
      <c r="AH4556" s="17">
        <f t="shared" si="2392"/>
        <v>187.00525385324084</v>
      </c>
      <c r="AI4556" s="26">
        <f t="shared" si="2381"/>
        <v>83.23811062290001</v>
      </c>
      <c r="AJ4556" s="22">
        <f t="shared" si="2381"/>
        <v>1.196627035409666</v>
      </c>
      <c r="AK4556" s="25">
        <f t="shared" si="2393"/>
        <v>69.560613424051041</v>
      </c>
      <c r="AL4556" s="59">
        <f t="shared" si="2387"/>
        <v>39278</v>
      </c>
      <c r="AM4556" s="57"/>
    </row>
    <row r="4557" spans="1:39" s="3" customFormat="1" ht="11.25" x14ac:dyDescent="0.2">
      <c r="A4557" s="2" t="s">
        <v>5</v>
      </c>
      <c r="B4557" s="2" t="str">
        <f t="shared" si="2388"/>
        <v>CACY2007</v>
      </c>
      <c r="C4557" s="2" t="s">
        <v>22</v>
      </c>
      <c r="D4557" s="4">
        <v>39277</v>
      </c>
      <c r="E4557" s="68"/>
      <c r="F4557" s="65"/>
      <c r="G4557" s="70"/>
      <c r="H4557" s="74"/>
      <c r="I4557" s="34"/>
      <c r="J4557" s="112"/>
      <c r="K4557" s="54">
        <f t="shared" si="2394"/>
        <v>0</v>
      </c>
      <c r="L4557" s="34"/>
      <c r="M4557" s="112"/>
      <c r="N4557" s="34"/>
      <c r="O4557" s="127"/>
      <c r="P4557" s="75"/>
      <c r="Q4557" s="135"/>
      <c r="R4557" s="130"/>
      <c r="S4557" s="34"/>
      <c r="T4557" s="53">
        <v>4</v>
      </c>
      <c r="U4557" s="54">
        <v>4</v>
      </c>
      <c r="V4557" s="55">
        <v>370</v>
      </c>
      <c r="W4557" s="48">
        <f t="shared" si="2382"/>
        <v>1053</v>
      </c>
      <c r="X4557" s="32">
        <v>46428</v>
      </c>
      <c r="Y4557" s="31">
        <f t="shared" si="2383"/>
        <v>7.9693288532781941E-3</v>
      </c>
      <c r="Z4557" s="30">
        <f t="shared" si="2384"/>
        <v>8.6154906521926429E-5</v>
      </c>
      <c r="AA4557" s="10">
        <f t="shared" si="2390"/>
        <v>92.5</v>
      </c>
      <c r="AB4557" s="9" t="str">
        <f t="shared" si="2389"/>
        <v>U E</v>
      </c>
      <c r="AC4557" s="28">
        <f t="shared" si="2385"/>
        <v>7.9693288532781941E-3</v>
      </c>
      <c r="AD4557" s="29">
        <f t="shared" si="2386"/>
        <v>8.6154906521926429E-5</v>
      </c>
      <c r="AE4557" s="15">
        <f t="shared" si="2391"/>
        <v>92.5</v>
      </c>
      <c r="AF4557" s="27">
        <f t="shared" si="2380"/>
        <v>323.52429568363925</v>
      </c>
      <c r="AG4557" s="7">
        <f t="shared" si="2380"/>
        <v>1.7300120616869121</v>
      </c>
      <c r="AH4557" s="17">
        <f t="shared" si="2392"/>
        <v>187.00695957470663</v>
      </c>
      <c r="AI4557" s="26">
        <f t="shared" si="2381"/>
        <v>83.237033686568481</v>
      </c>
      <c r="AJ4557" s="22">
        <f t="shared" si="2381"/>
        <v>1.1966054966830355</v>
      </c>
      <c r="AK4557" s="25">
        <f t="shared" si="2393"/>
        <v>69.560965512275956</v>
      </c>
      <c r="AL4557" s="59">
        <f t="shared" si="2387"/>
        <v>39277</v>
      </c>
      <c r="AM4557" s="57"/>
    </row>
    <row r="4558" spans="1:39" s="3" customFormat="1" ht="11.25" x14ac:dyDescent="0.2">
      <c r="A4558" s="2" t="s">
        <v>5</v>
      </c>
      <c r="B4558" s="2" t="str">
        <f t="shared" si="2388"/>
        <v>CACY2007</v>
      </c>
      <c r="C4558" s="2" t="s">
        <v>22</v>
      </c>
      <c r="D4558" s="4">
        <v>39276</v>
      </c>
      <c r="E4558" s="68"/>
      <c r="F4558" s="65"/>
      <c r="G4558" s="70"/>
      <c r="H4558" s="74"/>
      <c r="I4558" s="34"/>
      <c r="J4558" s="112"/>
      <c r="K4558" s="54">
        <f t="shared" si="2394"/>
        <v>0</v>
      </c>
      <c r="L4558" s="34"/>
      <c r="M4558" s="112"/>
      <c r="N4558" s="34"/>
      <c r="O4558" s="127"/>
      <c r="P4558" s="75"/>
      <c r="Q4558" s="135"/>
      <c r="R4558" s="130"/>
      <c r="S4558" s="34"/>
      <c r="T4558" s="53"/>
      <c r="U4558" s="54"/>
      <c r="V4558" s="55"/>
      <c r="W4558" s="48">
        <f t="shared" si="2382"/>
        <v>1049</v>
      </c>
      <c r="X4558" s="32">
        <v>46428</v>
      </c>
      <c r="Y4558" s="31">
        <f t="shared" si="2383"/>
        <v>0</v>
      </c>
      <c r="Z4558" s="30">
        <f t="shared" si="2384"/>
        <v>0</v>
      </c>
      <c r="AA4558" s="10">
        <f t="shared" si="2390"/>
        <v>0</v>
      </c>
      <c r="AB4558" s="9" t="str">
        <f t="shared" si="2389"/>
        <v>U E</v>
      </c>
      <c r="AC4558" s="28">
        <f t="shared" si="2385"/>
        <v>0</v>
      </c>
      <c r="AD4558" s="29">
        <f t="shared" si="2386"/>
        <v>0</v>
      </c>
      <c r="AE4558" s="15">
        <f t="shared" si="2391"/>
        <v>0</v>
      </c>
      <c r="AF4558" s="27">
        <f t="shared" si="2380"/>
        <v>323.51632635478597</v>
      </c>
      <c r="AG4558" s="7">
        <f t="shared" si="2380"/>
        <v>1.7299259067803903</v>
      </c>
      <c r="AH4558" s="17">
        <f t="shared" si="2392"/>
        <v>187.01166627239576</v>
      </c>
      <c r="AI4558" s="26">
        <f t="shared" si="2381"/>
        <v>83.229064357715203</v>
      </c>
      <c r="AJ4558" s="22">
        <f t="shared" si="2381"/>
        <v>1.1965193417765136</v>
      </c>
      <c r="AK4558" s="25">
        <f t="shared" si="2393"/>
        <v>69.559313796083003</v>
      </c>
      <c r="AL4558" s="59">
        <f t="shared" si="2387"/>
        <v>39276</v>
      </c>
      <c r="AM4558" s="57"/>
    </row>
    <row r="4559" spans="1:39" s="3" customFormat="1" ht="11.25" x14ac:dyDescent="0.2">
      <c r="A4559" s="2" t="s">
        <v>5</v>
      </c>
      <c r="B4559" s="2" t="str">
        <f t="shared" si="2388"/>
        <v>CACY2007</v>
      </c>
      <c r="C4559" s="2" t="s">
        <v>22</v>
      </c>
      <c r="D4559" s="4">
        <v>39275</v>
      </c>
      <c r="E4559" s="68"/>
      <c r="F4559" s="65"/>
      <c r="G4559" s="70"/>
      <c r="H4559" s="74"/>
      <c r="I4559" s="34"/>
      <c r="J4559" s="112"/>
      <c r="K4559" s="54">
        <f t="shared" si="2394"/>
        <v>0</v>
      </c>
      <c r="L4559" s="34"/>
      <c r="M4559" s="112"/>
      <c r="N4559" s="34"/>
      <c r="O4559" s="127"/>
      <c r="P4559" s="75"/>
      <c r="Q4559" s="135"/>
      <c r="R4559" s="130"/>
      <c r="S4559" s="34"/>
      <c r="T4559" s="53">
        <v>6</v>
      </c>
      <c r="U4559" s="54">
        <v>92</v>
      </c>
      <c r="V4559" s="55">
        <v>4108</v>
      </c>
      <c r="W4559" s="48">
        <f t="shared" si="2382"/>
        <v>1049</v>
      </c>
      <c r="X4559" s="32">
        <v>46428</v>
      </c>
      <c r="Y4559" s="31">
        <f t="shared" si="2383"/>
        <v>8.8481088998018431E-2</v>
      </c>
      <c r="Z4559" s="30">
        <f t="shared" si="2384"/>
        <v>1.9815628500043079E-3</v>
      </c>
      <c r="AA4559" s="10">
        <f t="shared" si="2390"/>
        <v>44.65217391304347</v>
      </c>
      <c r="AB4559" s="9" t="str">
        <f t="shared" si="2389"/>
        <v>U E</v>
      </c>
      <c r="AC4559" s="28">
        <f t="shared" si="2385"/>
        <v>8.8481088998018431E-2</v>
      </c>
      <c r="AD4559" s="29">
        <f t="shared" si="2386"/>
        <v>1.9815628500043079E-3</v>
      </c>
      <c r="AE4559" s="15">
        <f t="shared" si="2391"/>
        <v>44.65217391304347</v>
      </c>
      <c r="AF4559" s="27">
        <f t="shared" si="2380"/>
        <v>323.51632635478597</v>
      </c>
      <c r="AG4559" s="7">
        <f t="shared" si="2380"/>
        <v>1.7299259067803903</v>
      </c>
      <c r="AH4559" s="17">
        <f t="shared" si="2392"/>
        <v>187.01166627239576</v>
      </c>
      <c r="AI4559" s="26">
        <f t="shared" si="2381"/>
        <v>83.229064357715203</v>
      </c>
      <c r="AJ4559" s="22">
        <f t="shared" si="2381"/>
        <v>1.1965193417765136</v>
      </c>
      <c r="AK4559" s="25">
        <f t="shared" si="2393"/>
        <v>69.559313796083003</v>
      </c>
      <c r="AL4559" s="59">
        <f t="shared" si="2387"/>
        <v>39275</v>
      </c>
      <c r="AM4559" s="57"/>
    </row>
    <row r="4560" spans="1:39" s="3" customFormat="1" ht="11.25" x14ac:dyDescent="0.2">
      <c r="A4560" s="2" t="s">
        <v>5</v>
      </c>
      <c r="B4560" s="2" t="str">
        <f t="shared" si="2388"/>
        <v>CACY2007</v>
      </c>
      <c r="C4560" s="2" t="s">
        <v>22</v>
      </c>
      <c r="D4560" s="4">
        <v>39274</v>
      </c>
      <c r="E4560" s="68"/>
      <c r="F4560" s="65"/>
      <c r="G4560" s="70"/>
      <c r="H4560" s="74"/>
      <c r="I4560" s="34"/>
      <c r="J4560" s="112"/>
      <c r="K4560" s="54">
        <f t="shared" si="2394"/>
        <v>0</v>
      </c>
      <c r="L4560" s="34"/>
      <c r="M4560" s="112"/>
      <c r="N4560" s="34"/>
      <c r="O4560" s="127"/>
      <c r="P4560" s="75"/>
      <c r="Q4560" s="135"/>
      <c r="R4560" s="130"/>
      <c r="S4560" s="34"/>
      <c r="T4560" s="53">
        <v>12</v>
      </c>
      <c r="U4560" s="54">
        <v>100</v>
      </c>
      <c r="V4560" s="55">
        <v>11812</v>
      </c>
      <c r="W4560" s="48">
        <f t="shared" si="2382"/>
        <v>1043</v>
      </c>
      <c r="X4560" s="32">
        <v>46428</v>
      </c>
      <c r="Y4560" s="31">
        <f t="shared" si="2383"/>
        <v>0.25441543895924873</v>
      </c>
      <c r="Z4560" s="30">
        <f t="shared" si="2384"/>
        <v>2.1538726630481605E-3</v>
      </c>
      <c r="AA4560" s="10">
        <f t="shared" si="2390"/>
        <v>118.12</v>
      </c>
      <c r="AB4560" s="9" t="str">
        <f t="shared" si="2389"/>
        <v>U E</v>
      </c>
      <c r="AC4560" s="28">
        <f t="shared" si="2385"/>
        <v>0.25441543895924873</v>
      </c>
      <c r="AD4560" s="29">
        <f t="shared" si="2386"/>
        <v>2.1538726630481605E-3</v>
      </c>
      <c r="AE4560" s="15">
        <f t="shared" si="2391"/>
        <v>118.12</v>
      </c>
      <c r="AF4560" s="27">
        <f t="shared" si="2380"/>
        <v>323.42784526578794</v>
      </c>
      <c r="AG4560" s="7">
        <f t="shared" si="2380"/>
        <v>1.7279443439303859</v>
      </c>
      <c r="AH4560" s="17">
        <f t="shared" si="2392"/>
        <v>187.17492053599264</v>
      </c>
      <c r="AI4560" s="26">
        <f t="shared" si="2381"/>
        <v>83.14058326871718</v>
      </c>
      <c r="AJ4560" s="22">
        <f t="shared" si="2381"/>
        <v>1.1945377789265093</v>
      </c>
      <c r="AK4560" s="25">
        <f t="shared" si="2393"/>
        <v>69.600631085467057</v>
      </c>
      <c r="AL4560" s="59">
        <f t="shared" si="2387"/>
        <v>39274</v>
      </c>
      <c r="AM4560" s="57"/>
    </row>
    <row r="4561" spans="1:39" s="3" customFormat="1" ht="11.25" x14ac:dyDescent="0.2">
      <c r="A4561" s="2" t="s">
        <v>5</v>
      </c>
      <c r="B4561" s="2" t="str">
        <f t="shared" si="2388"/>
        <v>CACY2007</v>
      </c>
      <c r="C4561" s="2" t="s">
        <v>22</v>
      </c>
      <c r="D4561" s="4">
        <v>39273</v>
      </c>
      <c r="E4561" s="68"/>
      <c r="F4561" s="65"/>
      <c r="G4561" s="70"/>
      <c r="H4561" s="74"/>
      <c r="I4561" s="34"/>
      <c r="J4561" s="112"/>
      <c r="K4561" s="54">
        <f t="shared" si="2394"/>
        <v>0</v>
      </c>
      <c r="L4561" s="34"/>
      <c r="M4561" s="112"/>
      <c r="N4561" s="34"/>
      <c r="O4561" s="127"/>
      <c r="P4561" s="75"/>
      <c r="Q4561" s="135"/>
      <c r="R4561" s="130"/>
      <c r="S4561" s="34"/>
      <c r="T4561" s="53">
        <v>30</v>
      </c>
      <c r="U4561" s="54">
        <v>13536</v>
      </c>
      <c r="V4561" s="55">
        <v>120185</v>
      </c>
      <c r="W4561" s="48">
        <f t="shared" si="2382"/>
        <v>1031</v>
      </c>
      <c r="X4561" s="32">
        <v>46428</v>
      </c>
      <c r="Y4561" s="31">
        <f t="shared" si="2383"/>
        <v>2.588631860084432</v>
      </c>
      <c r="Z4561" s="30">
        <f t="shared" si="2384"/>
        <v>0.29154820367019901</v>
      </c>
      <c r="AA4561" s="10">
        <f t="shared" si="2390"/>
        <v>8.8789154846335698</v>
      </c>
      <c r="AB4561" s="9" t="str">
        <f t="shared" si="2389"/>
        <v>U E</v>
      </c>
      <c r="AC4561" s="28">
        <f t="shared" si="2385"/>
        <v>2.588631860084432</v>
      </c>
      <c r="AD4561" s="29">
        <f t="shared" si="2386"/>
        <v>0.29154820367019901</v>
      </c>
      <c r="AE4561" s="15">
        <f t="shared" si="2391"/>
        <v>8.8789154846335698</v>
      </c>
      <c r="AF4561" s="27">
        <f t="shared" si="2380"/>
        <v>323.17342982682868</v>
      </c>
      <c r="AG4561" s="7">
        <f t="shared" si="2380"/>
        <v>1.7257904712673378</v>
      </c>
      <c r="AH4561" s="17">
        <f t="shared" si="2392"/>
        <v>187.26110452418109</v>
      </c>
      <c r="AI4561" s="26">
        <f t="shared" si="2381"/>
        <v>82.886167829757937</v>
      </c>
      <c r="AJ4561" s="22">
        <f t="shared" si="2381"/>
        <v>1.1923839062634611</v>
      </c>
      <c r="AK4561" s="25">
        <f t="shared" si="2393"/>
        <v>69.512987716763064</v>
      </c>
      <c r="AL4561" s="59">
        <f t="shared" si="2387"/>
        <v>39273</v>
      </c>
      <c r="AM4561" s="57"/>
    </row>
    <row r="4562" spans="1:39" s="3" customFormat="1" ht="11.25" x14ac:dyDescent="0.2">
      <c r="A4562" s="2" t="s">
        <v>5</v>
      </c>
      <c r="B4562" s="2" t="str">
        <f t="shared" si="2388"/>
        <v>CACY2007</v>
      </c>
      <c r="C4562" s="2" t="s">
        <v>22</v>
      </c>
      <c r="D4562" s="4">
        <v>39272</v>
      </c>
      <c r="E4562" s="68"/>
      <c r="F4562" s="65"/>
      <c r="G4562" s="70"/>
      <c r="H4562" s="74"/>
      <c r="I4562" s="34"/>
      <c r="J4562" s="112"/>
      <c r="K4562" s="54">
        <f t="shared" si="2394"/>
        <v>0</v>
      </c>
      <c r="L4562" s="34"/>
      <c r="M4562" s="112"/>
      <c r="N4562" s="34"/>
      <c r="O4562" s="127"/>
      <c r="P4562" s="75"/>
      <c r="Q4562" s="135"/>
      <c r="R4562" s="130"/>
      <c r="S4562" s="34"/>
      <c r="T4562" s="53">
        <v>6</v>
      </c>
      <c r="U4562" s="54">
        <v>7</v>
      </c>
      <c r="V4562" s="55">
        <v>1051</v>
      </c>
      <c r="W4562" s="48">
        <f t="shared" si="2382"/>
        <v>1001</v>
      </c>
      <c r="X4562" s="32">
        <v>46428</v>
      </c>
      <c r="Y4562" s="31">
        <f t="shared" si="2383"/>
        <v>2.2637201688636168E-2</v>
      </c>
      <c r="Z4562" s="30">
        <f t="shared" si="2384"/>
        <v>1.5077108641337123E-4</v>
      </c>
      <c r="AA4562" s="10">
        <f t="shared" si="2390"/>
        <v>150.14285714285714</v>
      </c>
      <c r="AB4562" s="9" t="str">
        <f t="shared" si="2389"/>
        <v>U E</v>
      </c>
      <c r="AC4562" s="28">
        <f t="shared" si="2385"/>
        <v>2.2637201688636168E-2</v>
      </c>
      <c r="AD4562" s="29">
        <f t="shared" si="2386"/>
        <v>1.5077108641337123E-4</v>
      </c>
      <c r="AE4562" s="15">
        <f t="shared" si="2391"/>
        <v>150.14285714285714</v>
      </c>
      <c r="AF4562" s="27">
        <f t="shared" si="2380"/>
        <v>320.58479796674425</v>
      </c>
      <c r="AG4562" s="7">
        <f t="shared" si="2380"/>
        <v>1.4342422675971387</v>
      </c>
      <c r="AH4562" s="17">
        <f t="shared" si="2392"/>
        <v>223.52206820946421</v>
      </c>
      <c r="AI4562" s="26">
        <f t="shared" si="2381"/>
        <v>80.297535969673504</v>
      </c>
      <c r="AJ4562" s="22">
        <f t="shared" si="2381"/>
        <v>0.90083570259326218</v>
      </c>
      <c r="AK4562" s="25">
        <f t="shared" si="2393"/>
        <v>89.136715761285473</v>
      </c>
      <c r="AL4562" s="59">
        <f t="shared" si="2387"/>
        <v>39272</v>
      </c>
      <c r="AM4562" s="57"/>
    </row>
    <row r="4563" spans="1:39" s="3" customFormat="1" ht="11.25" x14ac:dyDescent="0.2">
      <c r="A4563" s="2" t="s">
        <v>5</v>
      </c>
      <c r="B4563" s="2" t="str">
        <f t="shared" si="2388"/>
        <v>CACY2007</v>
      </c>
      <c r="C4563" s="2" t="s">
        <v>22</v>
      </c>
      <c r="D4563" s="4">
        <v>39271</v>
      </c>
      <c r="E4563" s="68"/>
      <c r="F4563" s="65"/>
      <c r="G4563" s="70"/>
      <c r="H4563" s="74"/>
      <c r="I4563" s="34"/>
      <c r="J4563" s="112"/>
      <c r="K4563" s="54">
        <f t="shared" si="2394"/>
        <v>0</v>
      </c>
      <c r="L4563" s="34"/>
      <c r="M4563" s="112"/>
      <c r="N4563" s="34"/>
      <c r="O4563" s="127"/>
      <c r="P4563" s="75"/>
      <c r="Q4563" s="135"/>
      <c r="R4563" s="130"/>
      <c r="S4563" s="34"/>
      <c r="T4563" s="53">
        <v>6</v>
      </c>
      <c r="U4563" s="54">
        <v>31</v>
      </c>
      <c r="V4563" s="55">
        <v>1929</v>
      </c>
      <c r="W4563" s="48">
        <f t="shared" si="2382"/>
        <v>995</v>
      </c>
      <c r="X4563" s="32">
        <v>46428</v>
      </c>
      <c r="Y4563" s="31">
        <f t="shared" si="2383"/>
        <v>4.154820367019902E-2</v>
      </c>
      <c r="Z4563" s="30">
        <f t="shared" si="2384"/>
        <v>6.6770052554492975E-4</v>
      </c>
      <c r="AA4563" s="10">
        <f t="shared" si="2390"/>
        <v>62.225806451612911</v>
      </c>
      <c r="AB4563" s="9" t="str">
        <f t="shared" si="2389"/>
        <v>U E</v>
      </c>
      <c r="AC4563" s="28">
        <f t="shared" si="2385"/>
        <v>4.154820367019902E-2</v>
      </c>
      <c r="AD4563" s="29">
        <f t="shared" si="2386"/>
        <v>6.6770052554492975E-4</v>
      </c>
      <c r="AE4563" s="15">
        <f t="shared" si="2391"/>
        <v>62.225806451612911</v>
      </c>
      <c r="AF4563" s="27">
        <f t="shared" si="2380"/>
        <v>320.56216076505564</v>
      </c>
      <c r="AG4563" s="7">
        <f t="shared" si="2380"/>
        <v>1.4340914965107252</v>
      </c>
      <c r="AH4563" s="17">
        <f t="shared" si="2392"/>
        <v>223.52978282418692</v>
      </c>
      <c r="AI4563" s="26">
        <f t="shared" si="2381"/>
        <v>80.274898767984865</v>
      </c>
      <c r="AJ4563" s="22">
        <f t="shared" si="2381"/>
        <v>0.90068493150684881</v>
      </c>
      <c r="AK4563" s="25">
        <f t="shared" si="2393"/>
        <v>89.126503575101111</v>
      </c>
      <c r="AL4563" s="59">
        <f t="shared" si="2387"/>
        <v>39271</v>
      </c>
      <c r="AM4563" s="57"/>
    </row>
    <row r="4564" spans="1:39" s="3" customFormat="1" ht="11.25" x14ac:dyDescent="0.2">
      <c r="A4564" s="2" t="s">
        <v>5</v>
      </c>
      <c r="B4564" s="2" t="str">
        <f t="shared" si="2388"/>
        <v>CACY2007</v>
      </c>
      <c r="C4564" s="2" t="s">
        <v>22</v>
      </c>
      <c r="D4564" s="4">
        <v>39270</v>
      </c>
      <c r="E4564" s="68"/>
      <c r="F4564" s="65"/>
      <c r="G4564" s="70"/>
      <c r="H4564" s="74"/>
      <c r="I4564" s="34"/>
      <c r="J4564" s="112"/>
      <c r="K4564" s="54">
        <f t="shared" si="2394"/>
        <v>0</v>
      </c>
      <c r="L4564" s="34"/>
      <c r="M4564" s="112"/>
      <c r="N4564" s="34"/>
      <c r="O4564" s="127"/>
      <c r="P4564" s="75"/>
      <c r="Q4564" s="135"/>
      <c r="R4564" s="130"/>
      <c r="S4564" s="34"/>
      <c r="T4564" s="53">
        <v>20</v>
      </c>
      <c r="U4564" s="54">
        <v>71</v>
      </c>
      <c r="V4564" s="55">
        <v>27598</v>
      </c>
      <c r="W4564" s="48">
        <f t="shared" si="2382"/>
        <v>989</v>
      </c>
      <c r="X4564" s="32">
        <v>46428</v>
      </c>
      <c r="Y4564" s="31">
        <f t="shared" si="2383"/>
        <v>0.59442577754803139</v>
      </c>
      <c r="Z4564" s="30">
        <f t="shared" si="2384"/>
        <v>1.529249590764194E-3</v>
      </c>
      <c r="AA4564" s="10">
        <f t="shared" si="2390"/>
        <v>388.7042253521127</v>
      </c>
      <c r="AB4564" s="9" t="str">
        <f t="shared" si="2389"/>
        <v>U E</v>
      </c>
      <c r="AC4564" s="28">
        <f t="shared" si="2385"/>
        <v>0.59442577754803139</v>
      </c>
      <c r="AD4564" s="29">
        <f t="shared" si="2386"/>
        <v>1.529249590764194E-3</v>
      </c>
      <c r="AE4564" s="15">
        <f t="shared" si="2391"/>
        <v>388.7042253521127</v>
      </c>
      <c r="AF4564" s="27">
        <f t="shared" si="2380"/>
        <v>320.52061256138546</v>
      </c>
      <c r="AG4564" s="7">
        <f t="shared" si="2380"/>
        <v>1.4334237959851803</v>
      </c>
      <c r="AH4564" s="17">
        <f t="shared" si="2392"/>
        <v>223.60491953539415</v>
      </c>
      <c r="AI4564" s="26">
        <f t="shared" si="2381"/>
        <v>80.233350564314662</v>
      </c>
      <c r="AJ4564" s="22">
        <f t="shared" si="2381"/>
        <v>0.90001723098130393</v>
      </c>
      <c r="AK4564" s="25">
        <f t="shared" si="2393"/>
        <v>89.146460537022037</v>
      </c>
      <c r="AL4564" s="59">
        <f t="shared" si="2387"/>
        <v>39270</v>
      </c>
      <c r="AM4564" s="57"/>
    </row>
    <row r="4565" spans="1:39" s="3" customFormat="1" ht="11.25" x14ac:dyDescent="0.2">
      <c r="A4565" s="2" t="s">
        <v>5</v>
      </c>
      <c r="B4565" s="2" t="str">
        <f t="shared" si="2388"/>
        <v>CACY2007</v>
      </c>
      <c r="C4565" s="2" t="s">
        <v>22</v>
      </c>
      <c r="D4565" s="4">
        <v>39269</v>
      </c>
      <c r="E4565" s="68"/>
      <c r="F4565" s="65"/>
      <c r="G4565" s="70"/>
      <c r="H4565" s="74"/>
      <c r="I4565" s="34"/>
      <c r="J4565" s="112"/>
      <c r="K4565" s="54">
        <f t="shared" si="2394"/>
        <v>0</v>
      </c>
      <c r="L4565" s="34"/>
      <c r="M4565" s="112"/>
      <c r="N4565" s="34"/>
      <c r="O4565" s="127"/>
      <c r="P4565" s="75"/>
      <c r="Q4565" s="135"/>
      <c r="R4565" s="130"/>
      <c r="S4565" s="34"/>
      <c r="T4565" s="53">
        <v>44</v>
      </c>
      <c r="U4565" s="54">
        <v>10005</v>
      </c>
      <c r="V4565" s="55">
        <v>1218536</v>
      </c>
      <c r="W4565" s="48">
        <f t="shared" si="2382"/>
        <v>969</v>
      </c>
      <c r="X4565" s="32">
        <v>46428</v>
      </c>
      <c r="Y4565" s="31">
        <f t="shared" si="2383"/>
        <v>26.245713793400533</v>
      </c>
      <c r="Z4565" s="30">
        <f t="shared" si="2384"/>
        <v>0.21549495993796847</v>
      </c>
      <c r="AA4565" s="10">
        <f t="shared" si="2390"/>
        <v>121.7927036481759</v>
      </c>
      <c r="AB4565" s="9" t="str">
        <f t="shared" si="2389"/>
        <v>U E</v>
      </c>
      <c r="AC4565" s="28">
        <f t="shared" si="2385"/>
        <v>26.245713793400533</v>
      </c>
      <c r="AD4565" s="29">
        <f t="shared" si="2386"/>
        <v>0.21549495993796847</v>
      </c>
      <c r="AE4565" s="15">
        <f t="shared" si="2391"/>
        <v>121.7927036481759</v>
      </c>
      <c r="AF4565" s="27">
        <f t="shared" si="2380"/>
        <v>319.92618678383741</v>
      </c>
      <c r="AG4565" s="7">
        <f t="shared" si="2380"/>
        <v>1.4318945463944162</v>
      </c>
      <c r="AH4565" s="17">
        <f t="shared" si="2392"/>
        <v>223.42859506618552</v>
      </c>
      <c r="AI4565" s="26">
        <f t="shared" si="2381"/>
        <v>79.638924786766637</v>
      </c>
      <c r="AJ4565" s="22">
        <f t="shared" si="2381"/>
        <v>0.89848798139053976</v>
      </c>
      <c r="AK4565" s="25">
        <f t="shared" si="2393"/>
        <v>88.636605537576486</v>
      </c>
      <c r="AL4565" s="59">
        <f t="shared" si="2387"/>
        <v>39269</v>
      </c>
      <c r="AM4565" s="57"/>
    </row>
    <row r="4566" spans="1:39" s="3" customFormat="1" ht="11.25" x14ac:dyDescent="0.2">
      <c r="A4566" s="2" t="s">
        <v>5</v>
      </c>
      <c r="B4566" s="2" t="str">
        <f t="shared" si="2388"/>
        <v>CACY2007</v>
      </c>
      <c r="C4566" s="2" t="s">
        <v>22</v>
      </c>
      <c r="D4566" s="4">
        <v>39268</v>
      </c>
      <c r="E4566" s="68"/>
      <c r="F4566" s="65"/>
      <c r="G4566" s="70"/>
      <c r="H4566" s="74"/>
      <c r="I4566" s="34"/>
      <c r="J4566" s="112"/>
      <c r="K4566" s="54">
        <f t="shared" si="2394"/>
        <v>0</v>
      </c>
      <c r="L4566" s="34"/>
      <c r="M4566" s="112"/>
      <c r="N4566" s="34"/>
      <c r="O4566" s="127"/>
      <c r="P4566" s="75"/>
      <c r="Q4566" s="135"/>
      <c r="R4566" s="130"/>
      <c r="S4566" s="34"/>
      <c r="T4566" s="53">
        <v>9</v>
      </c>
      <c r="U4566" s="54">
        <v>86</v>
      </c>
      <c r="V4566" s="55">
        <v>17273</v>
      </c>
      <c r="W4566" s="48">
        <f t="shared" si="2382"/>
        <v>925</v>
      </c>
      <c r="X4566" s="32">
        <v>46428</v>
      </c>
      <c r="Y4566" s="31">
        <f t="shared" si="2383"/>
        <v>0.37203842508830876</v>
      </c>
      <c r="Z4566" s="30">
        <f t="shared" si="2384"/>
        <v>1.8523304902214181E-3</v>
      </c>
      <c r="AA4566" s="10">
        <f t="shared" si="2390"/>
        <v>200.84883720930233</v>
      </c>
      <c r="AB4566" s="9" t="str">
        <f t="shared" si="2389"/>
        <v>U E</v>
      </c>
      <c r="AC4566" s="28">
        <f t="shared" si="2385"/>
        <v>0.37203842508830876</v>
      </c>
      <c r="AD4566" s="29">
        <f t="shared" si="2386"/>
        <v>1.8523304902214181E-3</v>
      </c>
      <c r="AE4566" s="15">
        <f t="shared" si="2391"/>
        <v>200.84883720930233</v>
      </c>
      <c r="AF4566" s="27">
        <f t="shared" si="2380"/>
        <v>293.6804729904369</v>
      </c>
      <c r="AG4566" s="7">
        <f t="shared" si="2380"/>
        <v>1.2163995864564476</v>
      </c>
      <c r="AH4566" s="17">
        <f t="shared" si="2392"/>
        <v>241.43420982735753</v>
      </c>
      <c r="AI4566" s="26">
        <f t="shared" si="2381"/>
        <v>53.393210993366104</v>
      </c>
      <c r="AJ4566" s="22">
        <f t="shared" si="2381"/>
        <v>0.68299302145257124</v>
      </c>
      <c r="AK4566" s="25">
        <f t="shared" si="2393"/>
        <v>78.175339009776195</v>
      </c>
      <c r="AL4566" s="59">
        <f t="shared" si="2387"/>
        <v>39268</v>
      </c>
      <c r="AM4566" s="57"/>
    </row>
    <row r="4567" spans="1:39" s="3" customFormat="1" ht="11.25" x14ac:dyDescent="0.2">
      <c r="A4567" s="2" t="s">
        <v>5</v>
      </c>
      <c r="B4567" s="2" t="str">
        <f t="shared" si="2388"/>
        <v>CACY2007</v>
      </c>
      <c r="C4567" s="2" t="s">
        <v>22</v>
      </c>
      <c r="D4567" s="4">
        <v>39267</v>
      </c>
      <c r="E4567" s="68"/>
      <c r="F4567" s="65"/>
      <c r="G4567" s="70"/>
      <c r="H4567" s="74"/>
      <c r="I4567" s="34"/>
      <c r="J4567" s="112"/>
      <c r="K4567" s="54">
        <f t="shared" si="2394"/>
        <v>0</v>
      </c>
      <c r="L4567" s="34"/>
      <c r="M4567" s="112"/>
      <c r="N4567" s="34"/>
      <c r="O4567" s="127"/>
      <c r="P4567" s="75"/>
      <c r="Q4567" s="135"/>
      <c r="R4567" s="130"/>
      <c r="S4567" s="34"/>
      <c r="T4567" s="53">
        <v>4</v>
      </c>
      <c r="U4567" s="54">
        <v>12</v>
      </c>
      <c r="V4567" s="55">
        <v>1618</v>
      </c>
      <c r="W4567" s="48">
        <f t="shared" si="2382"/>
        <v>916</v>
      </c>
      <c r="X4567" s="32">
        <v>46428</v>
      </c>
      <c r="Y4567" s="31">
        <f t="shared" si="2383"/>
        <v>3.484965968811924E-2</v>
      </c>
      <c r="Z4567" s="30">
        <f t="shared" si="2384"/>
        <v>2.5846471956577927E-4</v>
      </c>
      <c r="AA4567" s="10">
        <f t="shared" si="2390"/>
        <v>134.83333333333334</v>
      </c>
      <c r="AB4567" s="9" t="str">
        <f t="shared" si="2389"/>
        <v>U E</v>
      </c>
      <c r="AC4567" s="28">
        <f t="shared" si="2385"/>
        <v>3.484965968811924E-2</v>
      </c>
      <c r="AD4567" s="29">
        <f t="shared" si="2386"/>
        <v>2.5846471956577927E-4</v>
      </c>
      <c r="AE4567" s="15">
        <f t="shared" si="2391"/>
        <v>134.83333333333334</v>
      </c>
      <c r="AF4567" s="27">
        <f t="shared" si="2380"/>
        <v>293.30843456534859</v>
      </c>
      <c r="AG4567" s="7">
        <f t="shared" si="2380"/>
        <v>1.2145472559662263</v>
      </c>
      <c r="AH4567" s="17">
        <f t="shared" si="2392"/>
        <v>241.496107396833</v>
      </c>
      <c r="AI4567" s="26">
        <f t="shared" si="2381"/>
        <v>53.021172568277798</v>
      </c>
      <c r="AJ4567" s="22">
        <f t="shared" si="2381"/>
        <v>0.68114069096234986</v>
      </c>
      <c r="AK4567" s="25">
        <f t="shared" si="2393"/>
        <v>77.841734125980366</v>
      </c>
      <c r="AL4567" s="59">
        <f t="shared" si="2387"/>
        <v>39267</v>
      </c>
      <c r="AM4567" s="57"/>
    </row>
    <row r="4568" spans="1:39" s="3" customFormat="1" ht="11.25" x14ac:dyDescent="0.2">
      <c r="A4568" s="2" t="s">
        <v>5</v>
      </c>
      <c r="B4568" s="2" t="str">
        <f t="shared" si="2388"/>
        <v>CACY2007</v>
      </c>
      <c r="C4568" s="2" t="s">
        <v>22</v>
      </c>
      <c r="D4568" s="4">
        <v>39266</v>
      </c>
      <c r="E4568" s="68"/>
      <c r="F4568" s="65"/>
      <c r="G4568" s="70"/>
      <c r="H4568" s="74"/>
      <c r="I4568" s="34"/>
      <c r="J4568" s="112"/>
      <c r="K4568" s="54">
        <f t="shared" si="2394"/>
        <v>0</v>
      </c>
      <c r="L4568" s="34"/>
      <c r="M4568" s="112"/>
      <c r="N4568" s="34"/>
      <c r="O4568" s="127"/>
      <c r="P4568" s="75"/>
      <c r="Q4568" s="135"/>
      <c r="R4568" s="130"/>
      <c r="S4568" s="34"/>
      <c r="T4568" s="53">
        <v>1</v>
      </c>
      <c r="U4568" s="54">
        <v>1</v>
      </c>
      <c r="V4568" s="55">
        <v>167</v>
      </c>
      <c r="W4568" s="48">
        <f t="shared" si="2382"/>
        <v>912</v>
      </c>
      <c r="X4568" s="32">
        <v>46428</v>
      </c>
      <c r="Y4568" s="31">
        <f t="shared" si="2383"/>
        <v>3.5969673472904281E-3</v>
      </c>
      <c r="Z4568" s="30">
        <f t="shared" si="2384"/>
        <v>2.1538726630481607E-5</v>
      </c>
      <c r="AA4568" s="10">
        <f t="shared" si="2390"/>
        <v>167</v>
      </c>
      <c r="AB4568" s="9" t="str">
        <f t="shared" si="2389"/>
        <v>U E</v>
      </c>
      <c r="AC4568" s="28">
        <f t="shared" si="2385"/>
        <v>3.5969673472904281E-3</v>
      </c>
      <c r="AD4568" s="29">
        <f t="shared" si="2386"/>
        <v>2.1538726630481607E-5</v>
      </c>
      <c r="AE4568" s="15">
        <f t="shared" si="2391"/>
        <v>167</v>
      </c>
      <c r="AF4568" s="27">
        <f t="shared" si="2380"/>
        <v>293.27358490566047</v>
      </c>
      <c r="AG4568" s="7">
        <f t="shared" si="2380"/>
        <v>1.2142887912466604</v>
      </c>
      <c r="AH4568" s="17">
        <f t="shared" si="2392"/>
        <v>241.51881086258609</v>
      </c>
      <c r="AI4568" s="26">
        <f t="shared" si="2381"/>
        <v>52.986322908589678</v>
      </c>
      <c r="AJ4568" s="22">
        <f t="shared" si="2381"/>
        <v>0.68088222624278405</v>
      </c>
      <c r="AK4568" s="25">
        <f t="shared" si="2393"/>
        <v>77.820099962039833</v>
      </c>
      <c r="AL4568" s="59">
        <f t="shared" si="2387"/>
        <v>39266</v>
      </c>
      <c r="AM4568" s="57"/>
    </row>
    <row r="4569" spans="1:39" s="3" customFormat="1" ht="11.25" x14ac:dyDescent="0.2">
      <c r="A4569" s="2" t="s">
        <v>5</v>
      </c>
      <c r="B4569" s="2" t="str">
        <f t="shared" si="2388"/>
        <v>CACY2007</v>
      </c>
      <c r="C4569" s="2" t="s">
        <v>22</v>
      </c>
      <c r="D4569" s="4">
        <v>39265</v>
      </c>
      <c r="E4569" s="68"/>
      <c r="F4569" s="65"/>
      <c r="G4569" s="70"/>
      <c r="H4569" s="74"/>
      <c r="I4569" s="34"/>
      <c r="J4569" s="112"/>
      <c r="K4569" s="54">
        <f t="shared" si="2394"/>
        <v>0</v>
      </c>
      <c r="L4569" s="34"/>
      <c r="M4569" s="112"/>
      <c r="N4569" s="34"/>
      <c r="O4569" s="127"/>
      <c r="P4569" s="75"/>
      <c r="Q4569" s="135"/>
      <c r="R4569" s="130"/>
      <c r="S4569" s="34"/>
      <c r="T4569" s="53">
        <v>5</v>
      </c>
      <c r="U4569" s="54">
        <v>5</v>
      </c>
      <c r="V4569" s="55">
        <v>398</v>
      </c>
      <c r="W4569" s="48">
        <f t="shared" si="2382"/>
        <v>911</v>
      </c>
      <c r="X4569" s="32">
        <v>46428</v>
      </c>
      <c r="Y4569" s="31">
        <f t="shared" si="2383"/>
        <v>8.5724131989316794E-3</v>
      </c>
      <c r="Z4569" s="30">
        <f t="shared" si="2384"/>
        <v>1.0769363315240803E-4</v>
      </c>
      <c r="AA4569" s="10">
        <f t="shared" si="2390"/>
        <v>79.600000000000009</v>
      </c>
      <c r="AB4569" s="9" t="str">
        <f t="shared" si="2389"/>
        <v>U E</v>
      </c>
      <c r="AC4569" s="28">
        <f t="shared" si="2385"/>
        <v>8.5724131989316794E-3</v>
      </c>
      <c r="AD4569" s="29">
        <f t="shared" si="2386"/>
        <v>1.0769363315240803E-4</v>
      </c>
      <c r="AE4569" s="15">
        <f t="shared" si="2391"/>
        <v>79.600000000000009</v>
      </c>
      <c r="AF4569" s="27">
        <f t="shared" si="2380"/>
        <v>293.26998793831319</v>
      </c>
      <c r="AG4569" s="7">
        <f t="shared" si="2380"/>
        <v>1.21426725252003</v>
      </c>
      <c r="AH4569" s="17">
        <f t="shared" si="2392"/>
        <v>241.5201326805736</v>
      </c>
      <c r="AI4569" s="26">
        <f t="shared" si="2381"/>
        <v>52.982725941242386</v>
      </c>
      <c r="AJ4569" s="22">
        <f t="shared" si="2381"/>
        <v>0.68086068751615358</v>
      </c>
      <c r="AK4569" s="25">
        <f t="shared" si="2393"/>
        <v>77.817278795356145</v>
      </c>
      <c r="AL4569" s="59">
        <f t="shared" si="2387"/>
        <v>39265</v>
      </c>
      <c r="AM4569" s="57"/>
    </row>
    <row r="4570" spans="1:39" s="3" customFormat="1" ht="11.25" x14ac:dyDescent="0.2">
      <c r="A4570" s="2" t="s">
        <v>5</v>
      </c>
      <c r="B4570" s="2" t="str">
        <f t="shared" si="2388"/>
        <v>CACY2007</v>
      </c>
      <c r="C4570" s="2" t="s">
        <v>22</v>
      </c>
      <c r="D4570" s="4">
        <v>39264</v>
      </c>
      <c r="E4570" s="68"/>
      <c r="F4570" s="65"/>
      <c r="G4570" s="70"/>
      <c r="H4570" s="74"/>
      <c r="I4570" s="34"/>
      <c r="J4570" s="112"/>
      <c r="K4570" s="54">
        <f t="shared" si="2394"/>
        <v>0</v>
      </c>
      <c r="L4570" s="34"/>
      <c r="M4570" s="112"/>
      <c r="N4570" s="34"/>
      <c r="O4570" s="127"/>
      <c r="P4570" s="75"/>
      <c r="Q4570" s="135"/>
      <c r="R4570" s="130"/>
      <c r="S4570" s="34"/>
      <c r="T4570" s="53">
        <v>3</v>
      </c>
      <c r="U4570" s="54">
        <v>3</v>
      </c>
      <c r="V4570" s="55">
        <v>417</v>
      </c>
      <c r="W4570" s="48">
        <f t="shared" si="2382"/>
        <v>906</v>
      </c>
      <c r="X4570" s="32">
        <v>46428</v>
      </c>
      <c r="Y4570" s="31">
        <f t="shared" si="2383"/>
        <v>8.98164900491083E-3</v>
      </c>
      <c r="Z4570" s="30">
        <f t="shared" si="2384"/>
        <v>6.4616179891444818E-5</v>
      </c>
      <c r="AA4570" s="10">
        <f t="shared" si="2390"/>
        <v>139</v>
      </c>
      <c r="AB4570" s="9" t="str">
        <f t="shared" si="2389"/>
        <v>U E</v>
      </c>
      <c r="AC4570" s="28">
        <f t="shared" si="2385"/>
        <v>8.98164900491083E-3</v>
      </c>
      <c r="AD4570" s="29">
        <f t="shared" si="2386"/>
        <v>6.4616179891444818E-5</v>
      </c>
      <c r="AE4570" s="15">
        <f t="shared" si="2391"/>
        <v>139</v>
      </c>
      <c r="AF4570" s="27">
        <f t="shared" si="2380"/>
        <v>293.26141552511427</v>
      </c>
      <c r="AG4570" s="7">
        <f t="shared" si="2380"/>
        <v>1.2141595588868777</v>
      </c>
      <c r="AH4570" s="17">
        <f t="shared" si="2392"/>
        <v>241.53449468698474</v>
      </c>
      <c r="AI4570" s="26">
        <f t="shared" si="2381"/>
        <v>52.974153528043452</v>
      </c>
      <c r="AJ4570" s="22">
        <f t="shared" si="2381"/>
        <v>0.68075299388300115</v>
      </c>
      <c r="AK4570" s="25">
        <f t="shared" si="2393"/>
        <v>77.816996772764767</v>
      </c>
      <c r="AL4570" s="59">
        <f t="shared" si="2387"/>
        <v>39264</v>
      </c>
      <c r="AM4570" s="57"/>
    </row>
    <row r="4571" spans="1:39" s="3" customFormat="1" ht="11.25" x14ac:dyDescent="0.2">
      <c r="A4571" s="2" t="s">
        <v>5</v>
      </c>
      <c r="B4571" s="2" t="str">
        <f t="shared" si="2388"/>
        <v>CACY2007</v>
      </c>
      <c r="C4571" s="2" t="s">
        <v>22</v>
      </c>
      <c r="D4571" s="4">
        <v>39263</v>
      </c>
      <c r="E4571" s="68"/>
      <c r="F4571" s="65"/>
      <c r="G4571" s="70">
        <v>71</v>
      </c>
      <c r="H4571" s="74">
        <v>1</v>
      </c>
      <c r="I4571" s="34">
        <v>77</v>
      </c>
      <c r="J4571" s="112"/>
      <c r="K4571" s="54">
        <f t="shared" si="2394"/>
        <v>0</v>
      </c>
      <c r="L4571" s="34"/>
      <c r="M4571" s="112"/>
      <c r="N4571" s="34"/>
      <c r="O4571" s="127"/>
      <c r="P4571" s="75"/>
      <c r="Q4571" s="135"/>
      <c r="R4571" s="130"/>
      <c r="S4571" s="34"/>
      <c r="T4571" s="53">
        <v>5</v>
      </c>
      <c r="U4571" s="54">
        <v>17</v>
      </c>
      <c r="V4571" s="55">
        <v>2118</v>
      </c>
      <c r="W4571" s="48">
        <f t="shared" si="2382"/>
        <v>903</v>
      </c>
      <c r="X4571" s="32">
        <v>46428</v>
      </c>
      <c r="Y4571" s="31">
        <f t="shared" si="2383"/>
        <v>4.5619023003360043E-2</v>
      </c>
      <c r="Z4571" s="30">
        <f t="shared" si="2384"/>
        <v>3.6615835271818729E-4</v>
      </c>
      <c r="AA4571" s="10">
        <f t="shared" si="2390"/>
        <v>124.58823529411765</v>
      </c>
      <c r="AB4571" s="9" t="str">
        <f t="shared" si="2389"/>
        <v>U E</v>
      </c>
      <c r="AC4571" s="28">
        <f t="shared" si="2385"/>
        <v>4.5619023003360043E-2</v>
      </c>
      <c r="AD4571" s="29">
        <f t="shared" si="2386"/>
        <v>3.6615835271818729E-4</v>
      </c>
      <c r="AE4571" s="15">
        <f t="shared" si="2391"/>
        <v>124.58823529411765</v>
      </c>
      <c r="AF4571" s="27">
        <f t="shared" si="2380"/>
        <v>293.25243387610936</v>
      </c>
      <c r="AG4571" s="7">
        <f t="shared" si="2380"/>
        <v>1.2140949427069863</v>
      </c>
      <c r="AH4571" s="17">
        <f t="shared" si="2392"/>
        <v>241.53995174567157</v>
      </c>
      <c r="AI4571" s="26">
        <f t="shared" si="2381"/>
        <v>52.965171879038543</v>
      </c>
      <c r="AJ4571" s="22">
        <f t="shared" si="2381"/>
        <v>0.68068837770310975</v>
      </c>
      <c r="AK4571" s="25">
        <f t="shared" si="2393"/>
        <v>77.811188811188913</v>
      </c>
      <c r="AL4571" s="59">
        <f t="shared" si="2387"/>
        <v>39263</v>
      </c>
      <c r="AM4571" s="57"/>
    </row>
    <row r="4572" spans="1:39" s="3" customFormat="1" ht="11.25" x14ac:dyDescent="0.2">
      <c r="A4572" s="2" t="s">
        <v>5</v>
      </c>
      <c r="B4572" s="2" t="str">
        <f t="shared" si="2388"/>
        <v>CACY2007</v>
      </c>
      <c r="C4572" s="2" t="s">
        <v>22</v>
      </c>
      <c r="D4572" s="4">
        <v>39262</v>
      </c>
      <c r="E4572" s="68"/>
      <c r="F4572" s="65"/>
      <c r="G4572" s="70"/>
      <c r="H4572" s="74"/>
      <c r="I4572" s="34"/>
      <c r="J4572" s="112"/>
      <c r="K4572" s="54">
        <f t="shared" si="2394"/>
        <v>0</v>
      </c>
      <c r="L4572" s="34"/>
      <c r="M4572" s="112"/>
      <c r="N4572" s="34"/>
      <c r="O4572" s="127"/>
      <c r="P4572" s="75"/>
      <c r="Q4572" s="135"/>
      <c r="R4572" s="130"/>
      <c r="S4572" s="34"/>
      <c r="T4572" s="53">
        <v>2</v>
      </c>
      <c r="U4572" s="54">
        <v>2</v>
      </c>
      <c r="V4572" s="55">
        <v>652</v>
      </c>
      <c r="W4572" s="48">
        <f t="shared" si="2382"/>
        <v>898</v>
      </c>
      <c r="X4572" s="32">
        <v>46428</v>
      </c>
      <c r="Y4572" s="31">
        <f t="shared" si="2383"/>
        <v>1.4043249763074007E-2</v>
      </c>
      <c r="Z4572" s="30">
        <f t="shared" si="2384"/>
        <v>4.3077453260963214E-5</v>
      </c>
      <c r="AA4572" s="10">
        <f t="shared" si="2390"/>
        <v>326</v>
      </c>
      <c r="AB4572" s="9" t="str">
        <f t="shared" si="2389"/>
        <v>U E</v>
      </c>
      <c r="AC4572" s="28">
        <f t="shared" si="2385"/>
        <v>1.4043249763074007E-2</v>
      </c>
      <c r="AD4572" s="29">
        <f t="shared" si="2386"/>
        <v>4.3077453260963214E-5</v>
      </c>
      <c r="AE4572" s="15">
        <f t="shared" si="2391"/>
        <v>326</v>
      </c>
      <c r="AF4572" s="27">
        <f t="shared" si="2380"/>
        <v>293.20681485310598</v>
      </c>
      <c r="AG4572" s="7">
        <f t="shared" si="2380"/>
        <v>1.2137287843542681</v>
      </c>
      <c r="AH4572" s="17">
        <f t="shared" si="2392"/>
        <v>241.57523380241724</v>
      </c>
      <c r="AI4572" s="26">
        <f t="shared" si="2381"/>
        <v>52.919552856035182</v>
      </c>
      <c r="AJ4572" s="22">
        <f t="shared" si="2381"/>
        <v>0.68032221935039161</v>
      </c>
      <c r="AK4572" s="25">
        <f t="shared" si="2393"/>
        <v>77.786012790476889</v>
      </c>
      <c r="AL4572" s="59">
        <f t="shared" si="2387"/>
        <v>39262</v>
      </c>
      <c r="AM4572" s="57"/>
    </row>
    <row r="4573" spans="1:39" s="3" customFormat="1" ht="11.25" x14ac:dyDescent="0.2">
      <c r="A4573" s="2" t="s">
        <v>5</v>
      </c>
      <c r="B4573" s="2" t="str">
        <f t="shared" si="2388"/>
        <v>CACY2007</v>
      </c>
      <c r="C4573" s="2" t="s">
        <v>22</v>
      </c>
      <c r="D4573" s="4">
        <v>39261</v>
      </c>
      <c r="E4573" s="68"/>
      <c r="F4573" s="65"/>
      <c r="G4573" s="70"/>
      <c r="H4573" s="74"/>
      <c r="I4573" s="34"/>
      <c r="J4573" s="112"/>
      <c r="K4573" s="54">
        <f t="shared" si="2394"/>
        <v>0</v>
      </c>
      <c r="L4573" s="34"/>
      <c r="M4573" s="112"/>
      <c r="N4573" s="34"/>
      <c r="O4573" s="127"/>
      <c r="P4573" s="75"/>
      <c r="Q4573" s="135"/>
      <c r="R4573" s="130"/>
      <c r="S4573" s="34"/>
      <c r="T4573" s="53">
        <v>4</v>
      </c>
      <c r="U4573" s="54">
        <v>26</v>
      </c>
      <c r="V4573" s="55">
        <v>6159</v>
      </c>
      <c r="W4573" s="48">
        <f t="shared" si="2382"/>
        <v>896</v>
      </c>
      <c r="X4573" s="32">
        <v>46428</v>
      </c>
      <c r="Y4573" s="31">
        <f t="shared" si="2383"/>
        <v>0.13265701731713622</v>
      </c>
      <c r="Z4573" s="30">
        <f t="shared" si="2384"/>
        <v>5.6000689239252179E-4</v>
      </c>
      <c r="AA4573" s="10">
        <f t="shared" si="2390"/>
        <v>236.88461538461539</v>
      </c>
      <c r="AB4573" s="9" t="str">
        <f t="shared" si="2389"/>
        <v>U E</v>
      </c>
      <c r="AC4573" s="28">
        <f t="shared" si="2385"/>
        <v>0.13265701731713622</v>
      </c>
      <c r="AD4573" s="29">
        <f t="shared" si="2386"/>
        <v>5.6000689239252179E-4</v>
      </c>
      <c r="AE4573" s="15">
        <f t="shared" si="2391"/>
        <v>236.88461538461539</v>
      </c>
      <c r="AF4573" s="27">
        <f t="shared" si="2380"/>
        <v>293.19277160334292</v>
      </c>
      <c r="AG4573" s="7">
        <f t="shared" si="2380"/>
        <v>1.2136857069010072</v>
      </c>
      <c r="AH4573" s="17">
        <f t="shared" si="2392"/>
        <v>241.57223730678476</v>
      </c>
      <c r="AI4573" s="26">
        <f t="shared" si="2381"/>
        <v>52.905509606272105</v>
      </c>
      <c r="AJ4573" s="22">
        <f t="shared" si="2381"/>
        <v>0.68027914189713068</v>
      </c>
      <c r="AK4573" s="25">
        <f t="shared" si="2393"/>
        <v>77.770295086119631</v>
      </c>
      <c r="AL4573" s="59">
        <f t="shared" si="2387"/>
        <v>39261</v>
      </c>
      <c r="AM4573" s="57"/>
    </row>
    <row r="4574" spans="1:39" s="3" customFormat="1" ht="11.25" x14ac:dyDescent="0.2">
      <c r="A4574" s="2" t="s">
        <v>5</v>
      </c>
      <c r="B4574" s="2" t="str">
        <f t="shared" si="2388"/>
        <v>CACY2007</v>
      </c>
      <c r="C4574" s="2" t="s">
        <v>22</v>
      </c>
      <c r="D4574" s="4">
        <v>39260</v>
      </c>
      <c r="E4574" s="68"/>
      <c r="F4574" s="65"/>
      <c r="G4574" s="70"/>
      <c r="H4574" s="74"/>
      <c r="I4574" s="34"/>
      <c r="J4574" s="112"/>
      <c r="K4574" s="54">
        <f t="shared" si="2394"/>
        <v>0</v>
      </c>
      <c r="L4574" s="34"/>
      <c r="M4574" s="112"/>
      <c r="N4574" s="34"/>
      <c r="O4574" s="127"/>
      <c r="P4574" s="75"/>
      <c r="Q4574" s="135"/>
      <c r="R4574" s="130"/>
      <c r="S4574" s="34"/>
      <c r="T4574" s="53">
        <v>0</v>
      </c>
      <c r="U4574" s="54">
        <v>0</v>
      </c>
      <c r="V4574" s="55">
        <v>0</v>
      </c>
      <c r="W4574" s="48">
        <f t="shared" si="2382"/>
        <v>892</v>
      </c>
      <c r="X4574" s="32">
        <v>46428</v>
      </c>
      <c r="Y4574" s="31">
        <f t="shared" si="2383"/>
        <v>0</v>
      </c>
      <c r="Z4574" s="30">
        <f t="shared" si="2384"/>
        <v>0</v>
      </c>
      <c r="AA4574" s="10">
        <f t="shared" si="2390"/>
        <v>0</v>
      </c>
      <c r="AB4574" s="9" t="str">
        <f t="shared" si="2389"/>
        <v>U E</v>
      </c>
      <c r="AC4574" s="28">
        <f t="shared" si="2385"/>
        <v>0</v>
      </c>
      <c r="AD4574" s="29">
        <f t="shared" si="2386"/>
        <v>0</v>
      </c>
      <c r="AE4574" s="15">
        <f t="shared" si="2391"/>
        <v>0</v>
      </c>
      <c r="AF4574" s="27">
        <f t="shared" si="2380"/>
        <v>293.0601145860258</v>
      </c>
      <c r="AG4574" s="7">
        <f t="shared" si="2380"/>
        <v>1.2131257000086146</v>
      </c>
      <c r="AH4574" s="17">
        <f t="shared" si="2392"/>
        <v>241.57440122152613</v>
      </c>
      <c r="AI4574" s="26">
        <f t="shared" si="2381"/>
        <v>52.772852588954969</v>
      </c>
      <c r="AJ4574" s="22">
        <f t="shared" si="2381"/>
        <v>0.67971913500473813</v>
      </c>
      <c r="AK4574" s="25">
        <f t="shared" si="2393"/>
        <v>77.63920400532362</v>
      </c>
      <c r="AL4574" s="59">
        <f t="shared" si="2387"/>
        <v>39260</v>
      </c>
      <c r="AM4574" s="57"/>
    </row>
    <row r="4575" spans="1:39" s="3" customFormat="1" ht="11.25" x14ac:dyDescent="0.2">
      <c r="A4575" s="2" t="s">
        <v>5</v>
      </c>
      <c r="B4575" s="2" t="str">
        <f t="shared" si="2388"/>
        <v>CACY2007</v>
      </c>
      <c r="C4575" s="2" t="s">
        <v>22</v>
      </c>
      <c r="D4575" s="4">
        <v>39259</v>
      </c>
      <c r="E4575" s="68"/>
      <c r="F4575" s="65"/>
      <c r="G4575" s="70"/>
      <c r="H4575" s="74"/>
      <c r="I4575" s="34"/>
      <c r="J4575" s="112"/>
      <c r="K4575" s="54">
        <f t="shared" si="2394"/>
        <v>0</v>
      </c>
      <c r="L4575" s="34"/>
      <c r="M4575" s="112"/>
      <c r="N4575" s="34"/>
      <c r="O4575" s="127"/>
      <c r="P4575" s="75"/>
      <c r="Q4575" s="135"/>
      <c r="R4575" s="130"/>
      <c r="S4575" s="34"/>
      <c r="T4575" s="53">
        <v>3</v>
      </c>
      <c r="U4575" s="54">
        <v>3</v>
      </c>
      <c r="V4575" s="55">
        <v>508</v>
      </c>
      <c r="W4575" s="48">
        <f t="shared" si="2382"/>
        <v>892</v>
      </c>
      <c r="X4575" s="32">
        <v>46428</v>
      </c>
      <c r="Y4575" s="31">
        <f t="shared" si="2383"/>
        <v>1.0941673128284656E-2</v>
      </c>
      <c r="Z4575" s="30">
        <f t="shared" si="2384"/>
        <v>6.4616179891444818E-5</v>
      </c>
      <c r="AA4575" s="10">
        <f t="shared" si="2390"/>
        <v>169.33333333333334</v>
      </c>
      <c r="AB4575" s="9" t="str">
        <f t="shared" si="2389"/>
        <v>U E</v>
      </c>
      <c r="AC4575" s="28">
        <f t="shared" si="2385"/>
        <v>1.0941673128284656E-2</v>
      </c>
      <c r="AD4575" s="29">
        <f t="shared" si="2386"/>
        <v>6.4616179891444818E-5</v>
      </c>
      <c r="AE4575" s="15">
        <f t="shared" si="2391"/>
        <v>169.33333333333334</v>
      </c>
      <c r="AF4575" s="27">
        <f t="shared" si="2380"/>
        <v>293.0601145860258</v>
      </c>
      <c r="AG4575" s="7">
        <f t="shared" si="2380"/>
        <v>1.2131257000086146</v>
      </c>
      <c r="AH4575" s="17">
        <f t="shared" si="2392"/>
        <v>241.57440122152613</v>
      </c>
      <c r="AI4575" s="26">
        <f t="shared" si="2381"/>
        <v>52.772852588954969</v>
      </c>
      <c r="AJ4575" s="22">
        <f t="shared" si="2381"/>
        <v>0.67971913500473813</v>
      </c>
      <c r="AK4575" s="25">
        <f t="shared" si="2393"/>
        <v>77.63920400532362</v>
      </c>
      <c r="AL4575" s="59">
        <f t="shared" si="2387"/>
        <v>39259</v>
      </c>
      <c r="AM4575" s="57"/>
    </row>
    <row r="4576" spans="1:39" s="3" customFormat="1" ht="11.25" x14ac:dyDescent="0.2">
      <c r="A4576" s="2" t="s">
        <v>5</v>
      </c>
      <c r="B4576" s="2" t="str">
        <f t="shared" si="2388"/>
        <v>CACY2007</v>
      </c>
      <c r="C4576" s="2" t="s">
        <v>22</v>
      </c>
      <c r="D4576" s="4">
        <v>39258</v>
      </c>
      <c r="E4576" s="68"/>
      <c r="F4576" s="65"/>
      <c r="G4576" s="70"/>
      <c r="H4576" s="74"/>
      <c r="I4576" s="34"/>
      <c r="J4576" s="112"/>
      <c r="K4576" s="54">
        <f t="shared" si="2394"/>
        <v>0</v>
      </c>
      <c r="L4576" s="34"/>
      <c r="M4576" s="112"/>
      <c r="N4576" s="34"/>
      <c r="O4576" s="127"/>
      <c r="P4576" s="75"/>
      <c r="Q4576" s="135"/>
      <c r="R4576" s="130"/>
      <c r="S4576" s="34"/>
      <c r="T4576" s="53">
        <v>1</v>
      </c>
      <c r="U4576" s="54">
        <v>1</v>
      </c>
      <c r="V4576" s="55">
        <v>52</v>
      </c>
      <c r="W4576" s="48">
        <f t="shared" si="2382"/>
        <v>889</v>
      </c>
      <c r="X4576" s="32">
        <v>46428</v>
      </c>
      <c r="Y4576" s="31">
        <f t="shared" si="2383"/>
        <v>1.1200137847850436E-3</v>
      </c>
      <c r="Z4576" s="30">
        <f t="shared" si="2384"/>
        <v>2.1538726630481607E-5</v>
      </c>
      <c r="AA4576" s="10">
        <f t="shared" si="2390"/>
        <v>52</v>
      </c>
      <c r="AB4576" s="9" t="str">
        <f t="shared" si="2389"/>
        <v>U E</v>
      </c>
      <c r="AC4576" s="28">
        <f t="shared" si="2385"/>
        <v>1.1200137847850436E-3</v>
      </c>
      <c r="AD4576" s="29">
        <f t="shared" si="2386"/>
        <v>2.1538726630481607E-5</v>
      </c>
      <c r="AE4576" s="15">
        <f t="shared" si="2391"/>
        <v>52</v>
      </c>
      <c r="AF4576" s="27">
        <f t="shared" ref="AF4576:AG4639" si="2395">AF4577+Y4576</f>
        <v>293.04917291289752</v>
      </c>
      <c r="AG4576" s="7">
        <f t="shared" si="2395"/>
        <v>1.2130610838287232</v>
      </c>
      <c r="AH4576" s="17">
        <f t="shared" si="2392"/>
        <v>241.578249289773</v>
      </c>
      <c r="AI4576" s="26">
        <f t="shared" ref="AI4576:AJ4639" si="2396">AI4577+AC4576</f>
        <v>52.761910915826682</v>
      </c>
      <c r="AJ4576" s="22">
        <f t="shared" si="2396"/>
        <v>0.67965451882484673</v>
      </c>
      <c r="AK4576" s="25">
        <f t="shared" si="2393"/>
        <v>77.63048645222635</v>
      </c>
      <c r="AL4576" s="59">
        <f t="shared" si="2387"/>
        <v>39258</v>
      </c>
      <c r="AM4576" s="57"/>
    </row>
    <row r="4577" spans="1:39" s="3" customFormat="1" ht="11.25" x14ac:dyDescent="0.2">
      <c r="A4577" s="2" t="s">
        <v>5</v>
      </c>
      <c r="B4577" s="2" t="str">
        <f t="shared" si="2388"/>
        <v>CACY2007</v>
      </c>
      <c r="C4577" s="2" t="s">
        <v>22</v>
      </c>
      <c r="D4577" s="4">
        <v>39257</v>
      </c>
      <c r="E4577" s="68"/>
      <c r="F4577" s="65"/>
      <c r="G4577" s="70"/>
      <c r="H4577" s="74"/>
      <c r="I4577" s="34"/>
      <c r="J4577" s="112"/>
      <c r="K4577" s="54">
        <f t="shared" si="2394"/>
        <v>0</v>
      </c>
      <c r="L4577" s="34"/>
      <c r="M4577" s="112"/>
      <c r="N4577" s="34"/>
      <c r="O4577" s="127"/>
      <c r="P4577" s="75"/>
      <c r="Q4577" s="135"/>
      <c r="R4577" s="130"/>
      <c r="S4577" s="34"/>
      <c r="T4577" s="53">
        <v>2</v>
      </c>
      <c r="U4577" s="54">
        <v>2</v>
      </c>
      <c r="V4577" s="55">
        <v>238</v>
      </c>
      <c r="W4577" s="48">
        <f t="shared" si="2382"/>
        <v>888</v>
      </c>
      <c r="X4577" s="32">
        <v>46428</v>
      </c>
      <c r="Y4577" s="31">
        <f t="shared" si="2383"/>
        <v>5.1262169380546221E-3</v>
      </c>
      <c r="Z4577" s="30">
        <f t="shared" si="2384"/>
        <v>4.3077453260963214E-5</v>
      </c>
      <c r="AA4577" s="10">
        <f t="shared" si="2390"/>
        <v>118.99999999999999</v>
      </c>
      <c r="AB4577" s="9" t="str">
        <f t="shared" si="2389"/>
        <v>U E</v>
      </c>
      <c r="AC4577" s="28">
        <f t="shared" si="2385"/>
        <v>5.1262169380546221E-3</v>
      </c>
      <c r="AD4577" s="29">
        <f t="shared" si="2386"/>
        <v>4.3077453260963214E-5</v>
      </c>
      <c r="AE4577" s="15">
        <f t="shared" si="2391"/>
        <v>118.99999999999999</v>
      </c>
      <c r="AF4577" s="27">
        <f t="shared" si="2395"/>
        <v>293.04805289911275</v>
      </c>
      <c r="AG4577" s="7">
        <f t="shared" si="2395"/>
        <v>1.2130395451020928</v>
      </c>
      <c r="AH4577" s="17">
        <f t="shared" si="2392"/>
        <v>241.58161544061534</v>
      </c>
      <c r="AI4577" s="26">
        <f t="shared" si="2396"/>
        <v>52.760790902041897</v>
      </c>
      <c r="AJ4577" s="22">
        <f t="shared" si="2396"/>
        <v>0.67963298009821627</v>
      </c>
      <c r="AK4577" s="25">
        <f t="shared" si="2393"/>
        <v>77.631298725993616</v>
      </c>
      <c r="AL4577" s="59">
        <f t="shared" si="2387"/>
        <v>39257</v>
      </c>
      <c r="AM4577" s="57"/>
    </row>
    <row r="4578" spans="1:39" s="3" customFormat="1" ht="11.25" x14ac:dyDescent="0.2">
      <c r="A4578" s="2" t="s">
        <v>5</v>
      </c>
      <c r="B4578" s="2" t="str">
        <f t="shared" si="2388"/>
        <v>CACY2007</v>
      </c>
      <c r="C4578" s="2" t="s">
        <v>22</v>
      </c>
      <c r="D4578" s="4">
        <v>39256</v>
      </c>
      <c r="E4578" s="68"/>
      <c r="F4578" s="65"/>
      <c r="G4578" s="70"/>
      <c r="H4578" s="74"/>
      <c r="I4578" s="34"/>
      <c r="J4578" s="112"/>
      <c r="K4578" s="54">
        <f t="shared" si="2394"/>
        <v>0</v>
      </c>
      <c r="L4578" s="34"/>
      <c r="M4578" s="112"/>
      <c r="N4578" s="34"/>
      <c r="O4578" s="127"/>
      <c r="P4578" s="75"/>
      <c r="Q4578" s="135"/>
      <c r="R4578" s="130"/>
      <c r="S4578" s="34"/>
      <c r="T4578" s="53">
        <v>1</v>
      </c>
      <c r="U4578" s="54">
        <v>14</v>
      </c>
      <c r="V4578" s="55">
        <v>2088</v>
      </c>
      <c r="W4578" s="48">
        <f t="shared" si="2382"/>
        <v>886</v>
      </c>
      <c r="X4578" s="32">
        <v>46428</v>
      </c>
      <c r="Y4578" s="31">
        <f t="shared" si="2383"/>
        <v>4.4972861204445595E-2</v>
      </c>
      <c r="Z4578" s="30">
        <f t="shared" si="2384"/>
        <v>3.0154217282674247E-4</v>
      </c>
      <c r="AA4578" s="10">
        <f t="shared" si="2390"/>
        <v>149.14285714285717</v>
      </c>
      <c r="AB4578" s="9" t="str">
        <f t="shared" si="2389"/>
        <v>U E</v>
      </c>
      <c r="AC4578" s="28">
        <f t="shared" si="2385"/>
        <v>4.4972861204445595E-2</v>
      </c>
      <c r="AD4578" s="29">
        <f t="shared" si="2386"/>
        <v>3.0154217282674247E-4</v>
      </c>
      <c r="AE4578" s="15">
        <f t="shared" si="2391"/>
        <v>149.14285714285717</v>
      </c>
      <c r="AF4578" s="27">
        <f t="shared" si="2395"/>
        <v>293.04292668217471</v>
      </c>
      <c r="AG4578" s="7">
        <f t="shared" si="2395"/>
        <v>1.2129964676488318</v>
      </c>
      <c r="AH4578" s="17">
        <f t="shared" si="2392"/>
        <v>241.58596871282234</v>
      </c>
      <c r="AI4578" s="26">
        <f t="shared" si="2396"/>
        <v>52.755664685103845</v>
      </c>
      <c r="AJ4578" s="22">
        <f t="shared" si="2396"/>
        <v>0.67958990264495533</v>
      </c>
      <c r="AK4578" s="25">
        <f t="shared" si="2393"/>
        <v>77.628676470588317</v>
      </c>
      <c r="AL4578" s="59">
        <f t="shared" si="2387"/>
        <v>39256</v>
      </c>
      <c r="AM4578" s="57"/>
    </row>
    <row r="4579" spans="1:39" s="3" customFormat="1" ht="11.25" x14ac:dyDescent="0.2">
      <c r="A4579" s="2" t="s">
        <v>5</v>
      </c>
      <c r="B4579" s="2" t="str">
        <f t="shared" si="2388"/>
        <v>CACY2007</v>
      </c>
      <c r="C4579" s="2" t="s">
        <v>22</v>
      </c>
      <c r="D4579" s="4">
        <v>39255</v>
      </c>
      <c r="E4579" s="68"/>
      <c r="F4579" s="65"/>
      <c r="G4579" s="70"/>
      <c r="H4579" s="74"/>
      <c r="I4579" s="34"/>
      <c r="J4579" s="112"/>
      <c r="K4579" s="54">
        <f t="shared" si="2394"/>
        <v>0</v>
      </c>
      <c r="L4579" s="34"/>
      <c r="M4579" s="112"/>
      <c r="N4579" s="34"/>
      <c r="O4579" s="127"/>
      <c r="P4579" s="75"/>
      <c r="Q4579" s="135"/>
      <c r="R4579" s="130"/>
      <c r="S4579" s="34"/>
      <c r="T4579" s="53">
        <v>2</v>
      </c>
      <c r="U4579" s="54">
        <v>2</v>
      </c>
      <c r="V4579" s="55">
        <v>41</v>
      </c>
      <c r="W4579" s="48">
        <f t="shared" ref="W4579:W4642" si="2397">SUM(T4579:T4933)</f>
        <v>885</v>
      </c>
      <c r="X4579" s="32">
        <v>46428</v>
      </c>
      <c r="Y4579" s="31">
        <f t="shared" ref="Y4579:Y4642" si="2398">V4579/X4579</f>
        <v>8.8308779184974589E-4</v>
      </c>
      <c r="Z4579" s="30">
        <f t="shared" ref="Z4579:Z4642" si="2399">U4579/X4579</f>
        <v>4.3077453260963214E-5</v>
      </c>
      <c r="AA4579" s="10">
        <f t="shared" si="2390"/>
        <v>20.5</v>
      </c>
      <c r="AB4579" s="9" t="str">
        <f t="shared" si="2389"/>
        <v>U E</v>
      </c>
      <c r="AC4579" s="28">
        <f t="shared" ref="AC4579:AC4642" si="2400">IF($AB4579="U E",$Y4579,(V4579-E4579)/X4579)</f>
        <v>8.8308779184974589E-4</v>
      </c>
      <c r="AD4579" s="29">
        <f t="shared" ref="AD4579:AD4642" si="2401">IF($AB4579="U E",$Z4579,(U4579-F4579)/X4579)</f>
        <v>4.3077453260963214E-5</v>
      </c>
      <c r="AE4579" s="15">
        <f t="shared" si="2391"/>
        <v>20.5</v>
      </c>
      <c r="AF4579" s="27">
        <f t="shared" si="2395"/>
        <v>292.99795382097028</v>
      </c>
      <c r="AG4579" s="7">
        <f t="shared" si="2395"/>
        <v>1.2126949254760051</v>
      </c>
      <c r="AH4579" s="17">
        <f t="shared" si="2392"/>
        <v>241.60895511784483</v>
      </c>
      <c r="AI4579" s="26">
        <f t="shared" si="2396"/>
        <v>52.710691823899403</v>
      </c>
      <c r="AJ4579" s="22">
        <f t="shared" si="2396"/>
        <v>0.67928836047212859</v>
      </c>
      <c r="AK4579" s="25">
        <f t="shared" si="2393"/>
        <v>77.596930686790614</v>
      </c>
      <c r="AL4579" s="59">
        <f t="shared" si="2387"/>
        <v>39255</v>
      </c>
      <c r="AM4579" s="57"/>
    </row>
    <row r="4580" spans="1:39" s="3" customFormat="1" ht="11.25" x14ac:dyDescent="0.2">
      <c r="A4580" s="2" t="s">
        <v>5</v>
      </c>
      <c r="B4580" s="2" t="str">
        <f t="shared" si="2388"/>
        <v>CACY2007</v>
      </c>
      <c r="C4580" s="2" t="s">
        <v>22</v>
      </c>
      <c r="D4580" s="4">
        <v>39254</v>
      </c>
      <c r="E4580" s="68"/>
      <c r="F4580" s="65"/>
      <c r="G4580" s="70"/>
      <c r="H4580" s="74"/>
      <c r="I4580" s="34"/>
      <c r="J4580" s="112"/>
      <c r="K4580" s="54">
        <f t="shared" si="2394"/>
        <v>0</v>
      </c>
      <c r="L4580" s="34"/>
      <c r="M4580" s="112"/>
      <c r="N4580" s="34"/>
      <c r="O4580" s="127"/>
      <c r="P4580" s="75"/>
      <c r="Q4580" s="135"/>
      <c r="R4580" s="130"/>
      <c r="S4580" s="34"/>
      <c r="T4580" s="53">
        <v>1</v>
      </c>
      <c r="U4580" s="54">
        <v>3</v>
      </c>
      <c r="V4580" s="55">
        <v>1187</v>
      </c>
      <c r="W4580" s="48">
        <f t="shared" si="2397"/>
        <v>883</v>
      </c>
      <c r="X4580" s="32">
        <v>46428</v>
      </c>
      <c r="Y4580" s="31">
        <f t="shared" si="2398"/>
        <v>2.5566468510381666E-2</v>
      </c>
      <c r="Z4580" s="30">
        <f t="shared" si="2399"/>
        <v>6.4616179891444818E-5</v>
      </c>
      <c r="AA4580" s="10">
        <f t="shared" si="2390"/>
        <v>395.66666666666669</v>
      </c>
      <c r="AB4580" s="9" t="str">
        <f t="shared" si="2389"/>
        <v>U E</v>
      </c>
      <c r="AC4580" s="28">
        <f t="shared" si="2400"/>
        <v>2.5566468510381666E-2</v>
      </c>
      <c r="AD4580" s="29">
        <f t="shared" si="2401"/>
        <v>6.4616179891444818E-5</v>
      </c>
      <c r="AE4580" s="15">
        <f t="shared" si="2391"/>
        <v>395.66666666666669</v>
      </c>
      <c r="AF4580" s="27">
        <f t="shared" si="2395"/>
        <v>292.99707073317842</v>
      </c>
      <c r="AG4580" s="7">
        <f t="shared" si="2395"/>
        <v>1.2126518480227442</v>
      </c>
      <c r="AH4580" s="17">
        <f t="shared" si="2392"/>
        <v>241.61680964814153</v>
      </c>
      <c r="AI4580" s="26">
        <f t="shared" si="2396"/>
        <v>52.709808736107554</v>
      </c>
      <c r="AJ4580" s="22">
        <f t="shared" si="2396"/>
        <v>0.67924528301886766</v>
      </c>
      <c r="AK4580" s="25">
        <f t="shared" si="2393"/>
        <v>77.600551750380589</v>
      </c>
      <c r="AL4580" s="59">
        <f t="shared" si="2387"/>
        <v>39254</v>
      </c>
      <c r="AM4580" s="57"/>
    </row>
    <row r="4581" spans="1:39" s="3" customFormat="1" ht="11.25" x14ac:dyDescent="0.2">
      <c r="A4581" s="2" t="s">
        <v>5</v>
      </c>
      <c r="B4581" s="2" t="str">
        <f t="shared" si="2388"/>
        <v>CACY2007</v>
      </c>
      <c r="C4581" s="2" t="s">
        <v>22</v>
      </c>
      <c r="D4581" s="4">
        <v>39253</v>
      </c>
      <c r="E4581" s="68"/>
      <c r="F4581" s="65"/>
      <c r="G4581" s="70"/>
      <c r="H4581" s="74"/>
      <c r="I4581" s="34"/>
      <c r="J4581" s="112"/>
      <c r="K4581" s="54">
        <f t="shared" si="2394"/>
        <v>0</v>
      </c>
      <c r="L4581" s="34"/>
      <c r="M4581" s="112"/>
      <c r="N4581" s="34"/>
      <c r="O4581" s="127"/>
      <c r="P4581" s="75"/>
      <c r="Q4581" s="135"/>
      <c r="R4581" s="130"/>
      <c r="S4581" s="34"/>
      <c r="T4581" s="53">
        <v>1</v>
      </c>
      <c r="U4581" s="54">
        <v>1</v>
      </c>
      <c r="V4581" s="55">
        <v>48</v>
      </c>
      <c r="W4581" s="48">
        <f t="shared" si="2397"/>
        <v>882</v>
      </c>
      <c r="X4581" s="32">
        <v>46428</v>
      </c>
      <c r="Y4581" s="31">
        <f t="shared" si="2398"/>
        <v>1.0338588782631171E-3</v>
      </c>
      <c r="Z4581" s="30">
        <f t="shared" si="2399"/>
        <v>2.1538726630481607E-5</v>
      </c>
      <c r="AA4581" s="10">
        <f t="shared" si="2390"/>
        <v>48</v>
      </c>
      <c r="AB4581" s="9" t="str">
        <f t="shared" si="2389"/>
        <v>U E</v>
      </c>
      <c r="AC4581" s="28">
        <f t="shared" si="2400"/>
        <v>1.0338588782631171E-3</v>
      </c>
      <c r="AD4581" s="29">
        <f t="shared" si="2401"/>
        <v>2.1538726630481607E-5</v>
      </c>
      <c r="AE4581" s="15">
        <f t="shared" si="2391"/>
        <v>48</v>
      </c>
      <c r="AF4581" s="27">
        <f t="shared" si="2395"/>
        <v>292.97150426466806</v>
      </c>
      <c r="AG4581" s="7">
        <f t="shared" si="2395"/>
        <v>1.2125872318428528</v>
      </c>
      <c r="AH4581" s="17">
        <f t="shared" si="2392"/>
        <v>241.60860066076975</v>
      </c>
      <c r="AI4581" s="26">
        <f t="shared" si="2396"/>
        <v>52.68424226759717</v>
      </c>
      <c r="AJ4581" s="22">
        <f t="shared" si="2396"/>
        <v>0.67918066683897627</v>
      </c>
      <c r="AK4581" s="25">
        <f t="shared" si="2393"/>
        <v>77.570291440712978</v>
      </c>
      <c r="AL4581" s="59">
        <f t="shared" si="2387"/>
        <v>39253</v>
      </c>
      <c r="AM4581" s="57"/>
    </row>
    <row r="4582" spans="1:39" s="3" customFormat="1" ht="11.25" x14ac:dyDescent="0.2">
      <c r="A4582" s="2" t="s">
        <v>5</v>
      </c>
      <c r="B4582" s="2" t="str">
        <f t="shared" si="2388"/>
        <v>CACY2007</v>
      </c>
      <c r="C4582" s="2" t="s">
        <v>22</v>
      </c>
      <c r="D4582" s="4">
        <v>39252</v>
      </c>
      <c r="E4582" s="68"/>
      <c r="F4582" s="65"/>
      <c r="G4582" s="70"/>
      <c r="H4582" s="74"/>
      <c r="I4582" s="34"/>
      <c r="J4582" s="112"/>
      <c r="K4582" s="54">
        <f t="shared" si="2394"/>
        <v>0</v>
      </c>
      <c r="L4582" s="34"/>
      <c r="M4582" s="112"/>
      <c r="N4582" s="34"/>
      <c r="O4582" s="127"/>
      <c r="P4582" s="75"/>
      <c r="Q4582" s="135"/>
      <c r="R4582" s="130"/>
      <c r="S4582" s="34"/>
      <c r="T4582" s="53">
        <v>2</v>
      </c>
      <c r="U4582" s="54">
        <v>3</v>
      </c>
      <c r="V4582" s="55">
        <v>382</v>
      </c>
      <c r="W4582" s="48">
        <f t="shared" si="2397"/>
        <v>881</v>
      </c>
      <c r="X4582" s="32">
        <v>46428</v>
      </c>
      <c r="Y4582" s="31">
        <f t="shared" si="2398"/>
        <v>8.2277935728439743E-3</v>
      </c>
      <c r="Z4582" s="30">
        <f t="shared" si="2399"/>
        <v>6.4616179891444818E-5</v>
      </c>
      <c r="AA4582" s="10">
        <f t="shared" si="2390"/>
        <v>127.33333333333334</v>
      </c>
      <c r="AB4582" s="9" t="str">
        <f t="shared" si="2389"/>
        <v>U E</v>
      </c>
      <c r="AC4582" s="28">
        <f t="shared" si="2400"/>
        <v>8.2277935728439743E-3</v>
      </c>
      <c r="AD4582" s="29">
        <f t="shared" si="2401"/>
        <v>6.4616179891444818E-5</v>
      </c>
      <c r="AE4582" s="15">
        <f t="shared" si="2391"/>
        <v>127.33333333333334</v>
      </c>
      <c r="AF4582" s="27">
        <f t="shared" si="2395"/>
        <v>292.9704704057898</v>
      </c>
      <c r="AG4582" s="7">
        <f t="shared" si="2395"/>
        <v>1.2125656931162223</v>
      </c>
      <c r="AH4582" s="17">
        <f t="shared" si="2392"/>
        <v>241.61203971792486</v>
      </c>
      <c r="AI4582" s="26">
        <f t="shared" si="2396"/>
        <v>52.683208408718905</v>
      </c>
      <c r="AJ4582" s="22">
        <f t="shared" si="2396"/>
        <v>0.6791591281123458</v>
      </c>
      <c r="AK4582" s="25">
        <f t="shared" si="2393"/>
        <v>77.571229227451539</v>
      </c>
      <c r="AL4582" s="59">
        <f t="shared" si="2387"/>
        <v>39252</v>
      </c>
      <c r="AM4582" s="57"/>
    </row>
    <row r="4583" spans="1:39" s="3" customFormat="1" ht="11.25" x14ac:dyDescent="0.2">
      <c r="A4583" s="2" t="s">
        <v>5</v>
      </c>
      <c r="B4583" s="2" t="str">
        <f t="shared" si="2388"/>
        <v>CACY2007</v>
      </c>
      <c r="C4583" s="2" t="s">
        <v>22</v>
      </c>
      <c r="D4583" s="4">
        <v>39251</v>
      </c>
      <c r="E4583" s="68"/>
      <c r="F4583" s="65"/>
      <c r="G4583" s="70"/>
      <c r="H4583" s="74"/>
      <c r="I4583" s="34"/>
      <c r="J4583" s="112"/>
      <c r="K4583" s="54">
        <f t="shared" si="2394"/>
        <v>0</v>
      </c>
      <c r="L4583" s="34"/>
      <c r="M4583" s="112"/>
      <c r="N4583" s="34"/>
      <c r="O4583" s="127"/>
      <c r="P4583" s="75"/>
      <c r="Q4583" s="135"/>
      <c r="R4583" s="130"/>
      <c r="S4583" s="34"/>
      <c r="T4583" s="53">
        <v>1</v>
      </c>
      <c r="U4583" s="54">
        <v>65</v>
      </c>
      <c r="V4583" s="55">
        <v>14615</v>
      </c>
      <c r="W4583" s="48">
        <f t="shared" si="2397"/>
        <v>879</v>
      </c>
      <c r="X4583" s="32">
        <v>46428</v>
      </c>
      <c r="Y4583" s="31">
        <f t="shared" si="2398"/>
        <v>0.31478848970448869</v>
      </c>
      <c r="Z4583" s="30">
        <f t="shared" si="2399"/>
        <v>1.4000172309813043E-3</v>
      </c>
      <c r="AA4583" s="10">
        <f t="shared" si="2390"/>
        <v>224.84615384615387</v>
      </c>
      <c r="AB4583" s="9" t="str">
        <f t="shared" si="2389"/>
        <v>U E</v>
      </c>
      <c r="AC4583" s="28">
        <f t="shared" si="2400"/>
        <v>0.31478848970448869</v>
      </c>
      <c r="AD4583" s="29">
        <f t="shared" si="2401"/>
        <v>1.4000172309813043E-3</v>
      </c>
      <c r="AE4583" s="15">
        <f t="shared" si="2391"/>
        <v>224.84615384615387</v>
      </c>
      <c r="AF4583" s="27">
        <f t="shared" si="2395"/>
        <v>292.96224261221693</v>
      </c>
      <c r="AG4583" s="7">
        <f t="shared" si="2395"/>
        <v>1.2125010769363309</v>
      </c>
      <c r="AH4583" s="17">
        <f t="shared" si="2392"/>
        <v>241.61812981845338</v>
      </c>
      <c r="AI4583" s="26">
        <f t="shared" si="2396"/>
        <v>52.674980615146062</v>
      </c>
      <c r="AJ4583" s="22">
        <f t="shared" si="2396"/>
        <v>0.6790945119324544</v>
      </c>
      <c r="AK4583" s="25">
        <f t="shared" si="2393"/>
        <v>77.566494338545525</v>
      </c>
      <c r="AL4583" s="59">
        <f t="shared" si="2387"/>
        <v>39251</v>
      </c>
      <c r="AM4583" s="57"/>
    </row>
    <row r="4584" spans="1:39" s="3" customFormat="1" ht="11.25" x14ac:dyDescent="0.2">
      <c r="A4584" s="2" t="s">
        <v>5</v>
      </c>
      <c r="B4584" s="2" t="str">
        <f t="shared" si="2388"/>
        <v>CACY2007</v>
      </c>
      <c r="C4584" s="2" t="s">
        <v>22</v>
      </c>
      <c r="D4584" s="4">
        <v>39250</v>
      </c>
      <c r="E4584" s="68"/>
      <c r="F4584" s="65"/>
      <c r="G4584" s="70"/>
      <c r="H4584" s="74"/>
      <c r="I4584" s="34"/>
      <c r="J4584" s="112"/>
      <c r="K4584" s="54">
        <f t="shared" si="2394"/>
        <v>0</v>
      </c>
      <c r="L4584" s="34"/>
      <c r="M4584" s="112"/>
      <c r="N4584" s="34"/>
      <c r="O4584" s="127"/>
      <c r="P4584" s="75"/>
      <c r="Q4584" s="135"/>
      <c r="R4584" s="130"/>
      <c r="S4584" s="34"/>
      <c r="T4584" s="53"/>
      <c r="U4584" s="54"/>
      <c r="V4584" s="55"/>
      <c r="W4584" s="48">
        <f t="shared" si="2397"/>
        <v>878</v>
      </c>
      <c r="X4584" s="32">
        <v>46428</v>
      </c>
      <c r="Y4584" s="31">
        <f t="shared" si="2398"/>
        <v>0</v>
      </c>
      <c r="Z4584" s="30">
        <f t="shared" si="2399"/>
        <v>0</v>
      </c>
      <c r="AA4584" s="10">
        <f t="shared" si="2390"/>
        <v>0</v>
      </c>
      <c r="AB4584" s="9" t="str">
        <f t="shared" si="2389"/>
        <v>U E</v>
      </c>
      <c r="AC4584" s="28">
        <f t="shared" si="2400"/>
        <v>0</v>
      </c>
      <c r="AD4584" s="29">
        <f t="shared" si="2401"/>
        <v>0</v>
      </c>
      <c r="AE4584" s="15">
        <f t="shared" si="2391"/>
        <v>0</v>
      </c>
      <c r="AF4584" s="27">
        <f t="shared" si="2395"/>
        <v>292.64745412251244</v>
      </c>
      <c r="AG4584" s="7">
        <f t="shared" si="2395"/>
        <v>1.2111010597053495</v>
      </c>
      <c r="AH4584" s="17">
        <f t="shared" si="2392"/>
        <v>241.63751800672279</v>
      </c>
      <c r="AI4584" s="26">
        <f t="shared" si="2396"/>
        <v>52.360192125441571</v>
      </c>
      <c r="AJ4584" s="22">
        <f t="shared" si="2396"/>
        <v>0.67769449470147314</v>
      </c>
      <c r="AK4584" s="25">
        <f t="shared" si="2393"/>
        <v>77.262236206458226</v>
      </c>
      <c r="AL4584" s="59">
        <f t="shared" si="2387"/>
        <v>39250</v>
      </c>
      <c r="AM4584" s="57"/>
    </row>
    <row r="4585" spans="1:39" s="3" customFormat="1" ht="11.25" x14ac:dyDescent="0.2">
      <c r="A4585" s="2" t="s">
        <v>5</v>
      </c>
      <c r="B4585" s="2" t="str">
        <f t="shared" si="2388"/>
        <v>CACY2007</v>
      </c>
      <c r="C4585" s="2" t="s">
        <v>22</v>
      </c>
      <c r="D4585" s="4">
        <v>39249</v>
      </c>
      <c r="E4585" s="68"/>
      <c r="F4585" s="65"/>
      <c r="G4585" s="70"/>
      <c r="H4585" s="74"/>
      <c r="I4585" s="34"/>
      <c r="J4585" s="112"/>
      <c r="K4585" s="54">
        <f t="shared" si="2394"/>
        <v>0</v>
      </c>
      <c r="L4585" s="34"/>
      <c r="M4585" s="112"/>
      <c r="N4585" s="34"/>
      <c r="O4585" s="127"/>
      <c r="P4585" s="75"/>
      <c r="Q4585" s="135"/>
      <c r="R4585" s="130"/>
      <c r="S4585" s="34"/>
      <c r="T4585" s="53">
        <v>3</v>
      </c>
      <c r="U4585" s="54">
        <v>98</v>
      </c>
      <c r="V4585" s="55">
        <v>24502</v>
      </c>
      <c r="W4585" s="48">
        <f t="shared" si="2397"/>
        <v>878</v>
      </c>
      <c r="X4585" s="32">
        <v>46428</v>
      </c>
      <c r="Y4585" s="31">
        <f t="shared" si="2398"/>
        <v>0.52774187990006027</v>
      </c>
      <c r="Z4585" s="30">
        <f t="shared" si="2399"/>
        <v>2.1107952097871975E-3</v>
      </c>
      <c r="AA4585" s="10">
        <f t="shared" si="2390"/>
        <v>250.02040816326527</v>
      </c>
      <c r="AB4585" s="9" t="str">
        <f t="shared" si="2389"/>
        <v>U E</v>
      </c>
      <c r="AC4585" s="28">
        <f t="shared" si="2400"/>
        <v>0.52774187990006027</v>
      </c>
      <c r="AD4585" s="29">
        <f t="shared" si="2401"/>
        <v>2.1107952097871975E-3</v>
      </c>
      <c r="AE4585" s="15">
        <f t="shared" si="2391"/>
        <v>250.02040816326527</v>
      </c>
      <c r="AF4585" s="27">
        <f t="shared" si="2395"/>
        <v>292.64745412251244</v>
      </c>
      <c r="AG4585" s="7">
        <f t="shared" si="2395"/>
        <v>1.2111010597053495</v>
      </c>
      <c r="AH4585" s="17">
        <f t="shared" si="2392"/>
        <v>241.63751800672279</v>
      </c>
      <c r="AI4585" s="26">
        <f t="shared" si="2396"/>
        <v>52.360192125441571</v>
      </c>
      <c r="AJ4585" s="22">
        <f t="shared" si="2396"/>
        <v>0.67769449470147314</v>
      </c>
      <c r="AK4585" s="25">
        <f t="shared" si="2393"/>
        <v>77.262236206458226</v>
      </c>
      <c r="AL4585" s="59">
        <f t="shared" si="2387"/>
        <v>39249</v>
      </c>
      <c r="AM4585" s="57"/>
    </row>
    <row r="4586" spans="1:39" s="3" customFormat="1" ht="11.25" x14ac:dyDescent="0.2">
      <c r="A4586" s="2" t="s">
        <v>5</v>
      </c>
      <c r="B4586" s="2" t="str">
        <f t="shared" si="2388"/>
        <v>CACY2007</v>
      </c>
      <c r="C4586" s="2" t="s">
        <v>22</v>
      </c>
      <c r="D4586" s="4">
        <v>39248</v>
      </c>
      <c r="E4586" s="68"/>
      <c r="F4586" s="65"/>
      <c r="G4586" s="70"/>
      <c r="H4586" s="74"/>
      <c r="I4586" s="34"/>
      <c r="J4586" s="112"/>
      <c r="K4586" s="54">
        <f t="shared" si="2394"/>
        <v>0</v>
      </c>
      <c r="L4586" s="34"/>
      <c r="M4586" s="112"/>
      <c r="N4586" s="34"/>
      <c r="O4586" s="127"/>
      <c r="P4586" s="75"/>
      <c r="Q4586" s="135"/>
      <c r="R4586" s="130"/>
      <c r="S4586" s="34"/>
      <c r="T4586" s="53">
        <v>2</v>
      </c>
      <c r="U4586" s="54">
        <v>2</v>
      </c>
      <c r="V4586" s="55">
        <v>435</v>
      </c>
      <c r="W4586" s="48">
        <f t="shared" si="2397"/>
        <v>875</v>
      </c>
      <c r="X4586" s="32">
        <v>46428</v>
      </c>
      <c r="Y4586" s="31">
        <f t="shared" si="2398"/>
        <v>9.3693460842594993E-3</v>
      </c>
      <c r="Z4586" s="30">
        <f t="shared" si="2399"/>
        <v>4.3077453260963214E-5</v>
      </c>
      <c r="AA4586" s="10">
        <f t="shared" si="2390"/>
        <v>217.5</v>
      </c>
      <c r="AB4586" s="9" t="str">
        <f t="shared" si="2389"/>
        <v>U E</v>
      </c>
      <c r="AC4586" s="28">
        <f t="shared" si="2400"/>
        <v>9.3693460842594993E-3</v>
      </c>
      <c r="AD4586" s="29">
        <f t="shared" si="2401"/>
        <v>4.3077453260963214E-5</v>
      </c>
      <c r="AE4586" s="15">
        <f t="shared" si="2391"/>
        <v>217.5</v>
      </c>
      <c r="AF4586" s="27">
        <f t="shared" si="2395"/>
        <v>292.11971224261237</v>
      </c>
      <c r="AG4586" s="7">
        <f t="shared" si="2395"/>
        <v>1.2089902644955624</v>
      </c>
      <c r="AH4586" s="17">
        <f t="shared" si="2392"/>
        <v>241.62288218631443</v>
      </c>
      <c r="AI4586" s="26">
        <f t="shared" si="2396"/>
        <v>51.832450245541509</v>
      </c>
      <c r="AJ4586" s="22">
        <f t="shared" si="2396"/>
        <v>0.67558369949168595</v>
      </c>
      <c r="AK4586" s="25">
        <f t="shared" si="2393"/>
        <v>76.722470190652345</v>
      </c>
      <c r="AL4586" s="59">
        <f t="shared" si="2387"/>
        <v>39248</v>
      </c>
      <c r="AM4586" s="57"/>
    </row>
    <row r="4587" spans="1:39" s="3" customFormat="1" ht="11.25" x14ac:dyDescent="0.2">
      <c r="A4587" s="2" t="s">
        <v>5</v>
      </c>
      <c r="B4587" s="2" t="str">
        <f t="shared" si="2388"/>
        <v>CACY2007</v>
      </c>
      <c r="C4587" s="2" t="s">
        <v>22</v>
      </c>
      <c r="D4587" s="4">
        <v>39247</v>
      </c>
      <c r="E4587" s="68"/>
      <c r="F4587" s="65"/>
      <c r="G4587" s="70"/>
      <c r="H4587" s="74"/>
      <c r="I4587" s="34"/>
      <c r="J4587" s="112"/>
      <c r="K4587" s="54">
        <f t="shared" si="2394"/>
        <v>0</v>
      </c>
      <c r="L4587" s="34"/>
      <c r="M4587" s="112"/>
      <c r="N4587" s="34"/>
      <c r="O4587" s="127"/>
      <c r="P4587" s="75"/>
      <c r="Q4587" s="135"/>
      <c r="R4587" s="130"/>
      <c r="S4587" s="34"/>
      <c r="T4587" s="53"/>
      <c r="U4587" s="54"/>
      <c r="V4587" s="55"/>
      <c r="W4587" s="48">
        <f t="shared" si="2397"/>
        <v>873</v>
      </c>
      <c r="X4587" s="32">
        <v>46428</v>
      </c>
      <c r="Y4587" s="31">
        <f t="shared" si="2398"/>
        <v>0</v>
      </c>
      <c r="Z4587" s="30">
        <f t="shared" si="2399"/>
        <v>0</v>
      </c>
      <c r="AA4587" s="10">
        <f t="shared" si="2390"/>
        <v>0</v>
      </c>
      <c r="AB4587" s="9" t="str">
        <f t="shared" si="2389"/>
        <v>U E</v>
      </c>
      <c r="AC4587" s="28">
        <f t="shared" si="2400"/>
        <v>0</v>
      </c>
      <c r="AD4587" s="29">
        <f t="shared" si="2401"/>
        <v>0</v>
      </c>
      <c r="AE4587" s="15">
        <f t="shared" si="2391"/>
        <v>0</v>
      </c>
      <c r="AF4587" s="27">
        <f t="shared" si="2395"/>
        <v>292.1103428965281</v>
      </c>
      <c r="AG4587" s="7">
        <f t="shared" si="2395"/>
        <v>1.2089471870423014</v>
      </c>
      <c r="AH4587" s="17">
        <f t="shared" si="2392"/>
        <v>241.62374173778284</v>
      </c>
      <c r="AI4587" s="26">
        <f t="shared" si="2396"/>
        <v>51.823080899457246</v>
      </c>
      <c r="AJ4587" s="22">
        <f t="shared" si="2396"/>
        <v>0.67554062203842502</v>
      </c>
      <c r="AK4587" s="25">
        <f t="shared" si="2393"/>
        <v>76.713493176890736</v>
      </c>
      <c r="AL4587" s="59">
        <f t="shared" si="2387"/>
        <v>39247</v>
      </c>
      <c r="AM4587" s="57"/>
    </row>
    <row r="4588" spans="1:39" s="3" customFormat="1" ht="11.25" x14ac:dyDescent="0.2">
      <c r="A4588" s="2" t="s">
        <v>5</v>
      </c>
      <c r="B4588" s="2" t="str">
        <f t="shared" si="2388"/>
        <v>CACY2007</v>
      </c>
      <c r="C4588" s="2" t="s">
        <v>22</v>
      </c>
      <c r="D4588" s="4">
        <v>39246</v>
      </c>
      <c r="E4588" s="68"/>
      <c r="F4588" s="65"/>
      <c r="G4588" s="70"/>
      <c r="H4588" s="74"/>
      <c r="I4588" s="34"/>
      <c r="J4588" s="112"/>
      <c r="K4588" s="54">
        <f t="shared" si="2394"/>
        <v>0</v>
      </c>
      <c r="L4588" s="34"/>
      <c r="M4588" s="112"/>
      <c r="N4588" s="34"/>
      <c r="O4588" s="127"/>
      <c r="P4588" s="75"/>
      <c r="Q4588" s="135"/>
      <c r="R4588" s="130"/>
      <c r="S4588" s="34"/>
      <c r="T4588" s="53">
        <v>6</v>
      </c>
      <c r="U4588" s="54">
        <v>33</v>
      </c>
      <c r="V4588" s="55">
        <v>3019</v>
      </c>
      <c r="W4588" s="48">
        <f t="shared" si="2397"/>
        <v>873</v>
      </c>
      <c r="X4588" s="32">
        <v>46428</v>
      </c>
      <c r="Y4588" s="31">
        <f t="shared" si="2398"/>
        <v>6.5025415697423969E-2</v>
      </c>
      <c r="Z4588" s="30">
        <f t="shared" si="2399"/>
        <v>7.10777978805893E-4</v>
      </c>
      <c r="AA4588" s="10">
        <f t="shared" si="2390"/>
        <v>91.484848484848484</v>
      </c>
      <c r="AB4588" s="9" t="str">
        <f t="shared" si="2389"/>
        <v>U E</v>
      </c>
      <c r="AC4588" s="28">
        <f t="shared" si="2400"/>
        <v>6.5025415697423969E-2</v>
      </c>
      <c r="AD4588" s="29">
        <f t="shared" si="2401"/>
        <v>7.10777978805893E-4</v>
      </c>
      <c r="AE4588" s="15">
        <f t="shared" si="2391"/>
        <v>91.484848484848484</v>
      </c>
      <c r="AF4588" s="27">
        <f t="shared" si="2395"/>
        <v>292.1103428965281</v>
      </c>
      <c r="AG4588" s="7">
        <f t="shared" si="2395"/>
        <v>1.2089471870423014</v>
      </c>
      <c r="AH4588" s="17">
        <f t="shared" si="2392"/>
        <v>241.62374173778284</v>
      </c>
      <c r="AI4588" s="26">
        <f t="shared" si="2396"/>
        <v>51.823080899457246</v>
      </c>
      <c r="AJ4588" s="22">
        <f t="shared" si="2396"/>
        <v>0.67554062203842502</v>
      </c>
      <c r="AK4588" s="25">
        <f t="shared" si="2393"/>
        <v>76.713493176890736</v>
      </c>
      <c r="AL4588" s="59">
        <f t="shared" ref="AL4588:AL4651" si="2402">D4588</f>
        <v>39246</v>
      </c>
      <c r="AM4588" s="57"/>
    </row>
    <row r="4589" spans="1:39" s="3" customFormat="1" ht="11.25" x14ac:dyDescent="0.2">
      <c r="A4589" s="2" t="s">
        <v>5</v>
      </c>
      <c r="B4589" s="2" t="str">
        <f t="shared" si="2388"/>
        <v>CACY2007</v>
      </c>
      <c r="C4589" s="2" t="s">
        <v>22</v>
      </c>
      <c r="D4589" s="4">
        <v>39245</v>
      </c>
      <c r="E4589" s="68"/>
      <c r="F4589" s="65"/>
      <c r="G4589" s="70"/>
      <c r="H4589" s="74"/>
      <c r="I4589" s="34"/>
      <c r="J4589" s="112"/>
      <c r="K4589" s="54">
        <f t="shared" si="2394"/>
        <v>0</v>
      </c>
      <c r="L4589" s="34"/>
      <c r="M4589" s="112"/>
      <c r="N4589" s="34"/>
      <c r="O4589" s="127"/>
      <c r="P4589" s="75"/>
      <c r="Q4589" s="135"/>
      <c r="R4589" s="130"/>
      <c r="S4589" s="34"/>
      <c r="T4589" s="53"/>
      <c r="U4589" s="54"/>
      <c r="V4589" s="55"/>
      <c r="W4589" s="48">
        <f t="shared" si="2397"/>
        <v>867</v>
      </c>
      <c r="X4589" s="32">
        <v>46428</v>
      </c>
      <c r="Y4589" s="31">
        <f t="shared" si="2398"/>
        <v>0</v>
      </c>
      <c r="Z4589" s="30">
        <f t="shared" si="2399"/>
        <v>0</v>
      </c>
      <c r="AA4589" s="10">
        <f t="shared" si="2390"/>
        <v>0</v>
      </c>
      <c r="AB4589" s="9" t="str">
        <f t="shared" si="2389"/>
        <v>U E</v>
      </c>
      <c r="AC4589" s="28">
        <f t="shared" si="2400"/>
        <v>0</v>
      </c>
      <c r="AD4589" s="29">
        <f t="shared" si="2401"/>
        <v>0</v>
      </c>
      <c r="AE4589" s="15">
        <f t="shared" si="2391"/>
        <v>0</v>
      </c>
      <c r="AF4589" s="27">
        <f t="shared" si="2395"/>
        <v>292.04531748083065</v>
      </c>
      <c r="AG4589" s="7">
        <f t="shared" si="2395"/>
        <v>1.2082364090634956</v>
      </c>
      <c r="AH4589" s="17">
        <f t="shared" si="2392"/>
        <v>241.712065031375</v>
      </c>
      <c r="AI4589" s="26">
        <f t="shared" si="2396"/>
        <v>51.758055483759819</v>
      </c>
      <c r="AJ4589" s="22">
        <f t="shared" si="2396"/>
        <v>0.6748298440596191</v>
      </c>
      <c r="AK4589" s="25">
        <f t="shared" si="2393"/>
        <v>76.697934952602893</v>
      </c>
      <c r="AL4589" s="59">
        <f t="shared" si="2402"/>
        <v>39245</v>
      </c>
      <c r="AM4589" s="57"/>
    </row>
    <row r="4590" spans="1:39" s="3" customFormat="1" ht="11.25" x14ac:dyDescent="0.2">
      <c r="A4590" s="2" t="s">
        <v>5</v>
      </c>
      <c r="B4590" s="2" t="str">
        <f t="shared" si="2388"/>
        <v>CACY2007</v>
      </c>
      <c r="C4590" s="2" t="s">
        <v>22</v>
      </c>
      <c r="D4590" s="4">
        <v>39244</v>
      </c>
      <c r="E4590" s="68"/>
      <c r="F4590" s="65"/>
      <c r="G4590" s="70"/>
      <c r="H4590" s="74"/>
      <c r="I4590" s="34"/>
      <c r="J4590" s="112"/>
      <c r="K4590" s="54">
        <f t="shared" si="2394"/>
        <v>0</v>
      </c>
      <c r="L4590" s="34"/>
      <c r="M4590" s="112"/>
      <c r="N4590" s="34"/>
      <c r="O4590" s="127"/>
      <c r="P4590" s="75"/>
      <c r="Q4590" s="135"/>
      <c r="R4590" s="130"/>
      <c r="S4590" s="34"/>
      <c r="T4590" s="53">
        <v>7</v>
      </c>
      <c r="U4590" s="54">
        <v>10</v>
      </c>
      <c r="V4590" s="55">
        <v>2145</v>
      </c>
      <c r="W4590" s="48">
        <f t="shared" si="2397"/>
        <v>867</v>
      </c>
      <c r="X4590" s="32">
        <v>46428</v>
      </c>
      <c r="Y4590" s="31">
        <f t="shared" si="2398"/>
        <v>4.6200568622383045E-2</v>
      </c>
      <c r="Z4590" s="30">
        <f t="shared" si="2399"/>
        <v>2.1538726630481605E-4</v>
      </c>
      <c r="AA4590" s="10">
        <f t="shared" si="2390"/>
        <v>214.5</v>
      </c>
      <c r="AB4590" s="9" t="str">
        <f t="shared" si="2389"/>
        <v>U E</v>
      </c>
      <c r="AC4590" s="28">
        <f t="shared" si="2400"/>
        <v>4.6200568622383045E-2</v>
      </c>
      <c r="AD4590" s="29">
        <f t="shared" si="2401"/>
        <v>2.1538726630481605E-4</v>
      </c>
      <c r="AE4590" s="15">
        <f t="shared" si="2391"/>
        <v>214.5</v>
      </c>
      <c r="AF4590" s="27">
        <f t="shared" si="2395"/>
        <v>292.04531748083065</v>
      </c>
      <c r="AG4590" s="7">
        <f t="shared" si="2395"/>
        <v>1.2082364090634956</v>
      </c>
      <c r="AH4590" s="17">
        <f t="shared" si="2392"/>
        <v>241.712065031375</v>
      </c>
      <c r="AI4590" s="26">
        <f t="shared" si="2396"/>
        <v>51.758055483759819</v>
      </c>
      <c r="AJ4590" s="22">
        <f t="shared" si="2396"/>
        <v>0.6748298440596191</v>
      </c>
      <c r="AK4590" s="25">
        <f t="shared" si="2393"/>
        <v>76.697934952602893</v>
      </c>
      <c r="AL4590" s="59">
        <f t="shared" si="2402"/>
        <v>39244</v>
      </c>
      <c r="AM4590" s="57"/>
    </row>
    <row r="4591" spans="1:39" s="3" customFormat="1" ht="11.25" x14ac:dyDescent="0.2">
      <c r="A4591" s="2" t="s">
        <v>5</v>
      </c>
      <c r="B4591" s="2" t="str">
        <f t="shared" si="2388"/>
        <v>CACY2007</v>
      </c>
      <c r="C4591" s="2" t="s">
        <v>22</v>
      </c>
      <c r="D4591" s="4">
        <v>39243</v>
      </c>
      <c r="E4591" s="68"/>
      <c r="F4591" s="65"/>
      <c r="G4591" s="70"/>
      <c r="H4591" s="74"/>
      <c r="I4591" s="34"/>
      <c r="J4591" s="112"/>
      <c r="K4591" s="54">
        <f t="shared" si="2394"/>
        <v>0</v>
      </c>
      <c r="L4591" s="34"/>
      <c r="M4591" s="112"/>
      <c r="N4591" s="34"/>
      <c r="O4591" s="127"/>
      <c r="P4591" s="75"/>
      <c r="Q4591" s="135"/>
      <c r="R4591" s="130"/>
      <c r="S4591" s="34"/>
      <c r="T4591" s="53">
        <v>4</v>
      </c>
      <c r="U4591" s="54">
        <v>642</v>
      </c>
      <c r="V4591" s="55">
        <v>25552</v>
      </c>
      <c r="W4591" s="48">
        <f t="shared" si="2397"/>
        <v>860</v>
      </c>
      <c r="X4591" s="32">
        <v>46428</v>
      </c>
      <c r="Y4591" s="31">
        <f t="shared" si="2398"/>
        <v>0.55035754286206595</v>
      </c>
      <c r="Z4591" s="30">
        <f t="shared" si="2399"/>
        <v>1.3827862496769192E-2</v>
      </c>
      <c r="AA4591" s="10">
        <f t="shared" si="2390"/>
        <v>39.800623052959494</v>
      </c>
      <c r="AB4591" s="9" t="str">
        <f t="shared" si="2389"/>
        <v>U E</v>
      </c>
      <c r="AC4591" s="28">
        <f t="shared" si="2400"/>
        <v>0.55035754286206595</v>
      </c>
      <c r="AD4591" s="29">
        <f t="shared" si="2401"/>
        <v>1.3827862496769192E-2</v>
      </c>
      <c r="AE4591" s="15">
        <f t="shared" si="2391"/>
        <v>39.800623052959494</v>
      </c>
      <c r="AF4591" s="27">
        <f t="shared" si="2395"/>
        <v>291.99911691220825</v>
      </c>
      <c r="AG4591" s="7">
        <f t="shared" si="2395"/>
        <v>1.2080210217971907</v>
      </c>
      <c r="AH4591" s="17">
        <f t="shared" si="2392"/>
        <v>241.71691687765238</v>
      </c>
      <c r="AI4591" s="26">
        <f t="shared" si="2396"/>
        <v>51.711854915137437</v>
      </c>
      <c r="AJ4591" s="22">
        <f t="shared" si="2396"/>
        <v>0.67461445679331433</v>
      </c>
      <c r="AK4591" s="25">
        <f t="shared" si="2393"/>
        <v>76.653938252290828</v>
      </c>
      <c r="AL4591" s="59">
        <f t="shared" si="2402"/>
        <v>39243</v>
      </c>
      <c r="AM4591" s="57"/>
    </row>
    <row r="4592" spans="1:39" s="3" customFormat="1" ht="11.25" x14ac:dyDescent="0.2">
      <c r="A4592" s="2" t="s">
        <v>5</v>
      </c>
      <c r="B4592" s="2" t="str">
        <f t="shared" si="2388"/>
        <v>CACY2007</v>
      </c>
      <c r="C4592" s="2" t="s">
        <v>22</v>
      </c>
      <c r="D4592" s="4">
        <v>39242</v>
      </c>
      <c r="E4592" s="68"/>
      <c r="F4592" s="65"/>
      <c r="G4592" s="70"/>
      <c r="H4592" s="74"/>
      <c r="I4592" s="34"/>
      <c r="J4592" s="112"/>
      <c r="K4592" s="54">
        <f t="shared" si="2394"/>
        <v>0</v>
      </c>
      <c r="L4592" s="34"/>
      <c r="M4592" s="112"/>
      <c r="N4592" s="34"/>
      <c r="O4592" s="127"/>
      <c r="P4592" s="75"/>
      <c r="Q4592" s="135"/>
      <c r="R4592" s="130"/>
      <c r="S4592" s="34"/>
      <c r="T4592" s="53">
        <v>1</v>
      </c>
      <c r="U4592" s="54">
        <v>1</v>
      </c>
      <c r="V4592" s="55">
        <v>120</v>
      </c>
      <c r="W4592" s="48">
        <f t="shared" si="2397"/>
        <v>856</v>
      </c>
      <c r="X4592" s="32">
        <v>46428</v>
      </c>
      <c r="Y4592" s="31">
        <f t="shared" si="2398"/>
        <v>2.5846471956577927E-3</v>
      </c>
      <c r="Z4592" s="30">
        <f t="shared" si="2399"/>
        <v>2.1538726630481607E-5</v>
      </c>
      <c r="AA4592" s="10">
        <f t="shared" si="2390"/>
        <v>120</v>
      </c>
      <c r="AB4592" s="9" t="str">
        <f t="shared" si="2389"/>
        <v>U E</v>
      </c>
      <c r="AC4592" s="28">
        <f t="shared" si="2400"/>
        <v>2.5846471956577927E-3</v>
      </c>
      <c r="AD4592" s="29">
        <f t="shared" si="2401"/>
        <v>2.1538726630481607E-5</v>
      </c>
      <c r="AE4592" s="15">
        <f t="shared" si="2391"/>
        <v>120</v>
      </c>
      <c r="AF4592" s="27">
        <f t="shared" si="2395"/>
        <v>291.44875936934619</v>
      </c>
      <c r="AG4592" s="7">
        <f t="shared" si="2395"/>
        <v>1.1941931593004216</v>
      </c>
      <c r="AH4592" s="17">
        <f t="shared" si="2392"/>
        <v>244.05495635235573</v>
      </c>
      <c r="AI4592" s="26">
        <f t="shared" si="2396"/>
        <v>51.16149737227537</v>
      </c>
      <c r="AJ4592" s="22">
        <f t="shared" si="2396"/>
        <v>0.66078659429654518</v>
      </c>
      <c r="AK4592" s="25">
        <f t="shared" si="2393"/>
        <v>77.42514423547054</v>
      </c>
      <c r="AL4592" s="59">
        <f t="shared" si="2402"/>
        <v>39242</v>
      </c>
      <c r="AM4592" s="57"/>
    </row>
    <row r="4593" spans="1:39" s="3" customFormat="1" ht="11.25" x14ac:dyDescent="0.2">
      <c r="A4593" s="2" t="s">
        <v>5</v>
      </c>
      <c r="B4593" s="2" t="str">
        <f t="shared" si="2388"/>
        <v>CACY2007</v>
      </c>
      <c r="C4593" s="2" t="s">
        <v>22</v>
      </c>
      <c r="D4593" s="4">
        <v>39241</v>
      </c>
      <c r="E4593" s="68"/>
      <c r="F4593" s="65"/>
      <c r="G4593" s="70"/>
      <c r="H4593" s="74"/>
      <c r="I4593" s="34"/>
      <c r="J4593" s="112"/>
      <c r="K4593" s="54">
        <f t="shared" si="2394"/>
        <v>0</v>
      </c>
      <c r="L4593" s="34"/>
      <c r="M4593" s="112"/>
      <c r="N4593" s="34"/>
      <c r="O4593" s="127"/>
      <c r="P4593" s="75"/>
      <c r="Q4593" s="135"/>
      <c r="R4593" s="130"/>
      <c r="S4593" s="34"/>
      <c r="T4593" s="53"/>
      <c r="U4593" s="54"/>
      <c r="V4593" s="55"/>
      <c r="W4593" s="48">
        <f t="shared" si="2397"/>
        <v>855</v>
      </c>
      <c r="X4593" s="32">
        <v>46428</v>
      </c>
      <c r="Y4593" s="31">
        <f t="shared" si="2398"/>
        <v>0</v>
      </c>
      <c r="Z4593" s="30">
        <f t="shared" si="2399"/>
        <v>0</v>
      </c>
      <c r="AA4593" s="10">
        <f t="shared" si="2390"/>
        <v>0</v>
      </c>
      <c r="AB4593" s="9" t="str">
        <f t="shared" si="2389"/>
        <v>U E</v>
      </c>
      <c r="AC4593" s="28">
        <f t="shared" si="2400"/>
        <v>0</v>
      </c>
      <c r="AD4593" s="29">
        <f t="shared" si="2401"/>
        <v>0</v>
      </c>
      <c r="AE4593" s="15">
        <f t="shared" si="2391"/>
        <v>0</v>
      </c>
      <c r="AF4593" s="27">
        <f t="shared" si="2395"/>
        <v>291.44617472215054</v>
      </c>
      <c r="AG4593" s="7">
        <f t="shared" si="2395"/>
        <v>1.1941716205737911</v>
      </c>
      <c r="AH4593" s="17">
        <f t="shared" si="2392"/>
        <v>244.05719387479053</v>
      </c>
      <c r="AI4593" s="26">
        <f t="shared" si="2396"/>
        <v>51.158912725079709</v>
      </c>
      <c r="AJ4593" s="22">
        <f t="shared" si="2396"/>
        <v>0.66076505556991472</v>
      </c>
      <c r="AK4593" s="25">
        <f t="shared" si="2393"/>
        <v>77.423756437838207</v>
      </c>
      <c r="AL4593" s="59">
        <f t="shared" si="2402"/>
        <v>39241</v>
      </c>
      <c r="AM4593" s="57"/>
    </row>
    <row r="4594" spans="1:39" s="3" customFormat="1" ht="11.25" x14ac:dyDescent="0.2">
      <c r="A4594" s="2" t="s">
        <v>5</v>
      </c>
      <c r="B4594" s="2" t="str">
        <f t="shared" si="2388"/>
        <v>CACY2007</v>
      </c>
      <c r="C4594" s="2" t="s">
        <v>22</v>
      </c>
      <c r="D4594" s="4">
        <v>39240</v>
      </c>
      <c r="E4594" s="68"/>
      <c r="F4594" s="65"/>
      <c r="G4594" s="70"/>
      <c r="H4594" s="74"/>
      <c r="I4594" s="34"/>
      <c r="J4594" s="112"/>
      <c r="K4594" s="54">
        <f t="shared" si="2394"/>
        <v>0</v>
      </c>
      <c r="L4594" s="34"/>
      <c r="M4594" s="112"/>
      <c r="N4594" s="34"/>
      <c r="O4594" s="127"/>
      <c r="P4594" s="75"/>
      <c r="Q4594" s="135"/>
      <c r="R4594" s="130"/>
      <c r="S4594" s="34"/>
      <c r="T4594" s="53">
        <v>3</v>
      </c>
      <c r="U4594" s="54">
        <v>5</v>
      </c>
      <c r="V4594" s="55">
        <v>314</v>
      </c>
      <c r="W4594" s="48">
        <f t="shared" si="2397"/>
        <v>855</v>
      </c>
      <c r="X4594" s="32">
        <v>46428</v>
      </c>
      <c r="Y4594" s="31">
        <f t="shared" si="2398"/>
        <v>6.7631601619712245E-3</v>
      </c>
      <c r="Z4594" s="30">
        <f t="shared" si="2399"/>
        <v>1.0769363315240803E-4</v>
      </c>
      <c r="AA4594" s="10">
        <f t="shared" si="2390"/>
        <v>62.800000000000004</v>
      </c>
      <c r="AB4594" s="9" t="str">
        <f t="shared" si="2389"/>
        <v>U E</v>
      </c>
      <c r="AC4594" s="28">
        <f t="shared" si="2400"/>
        <v>6.7631601619712245E-3</v>
      </c>
      <c r="AD4594" s="29">
        <f t="shared" si="2401"/>
        <v>1.0769363315240803E-4</v>
      </c>
      <c r="AE4594" s="15">
        <f t="shared" si="2391"/>
        <v>62.800000000000004</v>
      </c>
      <c r="AF4594" s="27">
        <f t="shared" si="2395"/>
        <v>291.44617472215054</v>
      </c>
      <c r="AG4594" s="7">
        <f t="shared" si="2395"/>
        <v>1.1941716205737911</v>
      </c>
      <c r="AH4594" s="17">
        <f t="shared" si="2392"/>
        <v>244.05719387479053</v>
      </c>
      <c r="AI4594" s="26">
        <f t="shared" si="2396"/>
        <v>51.158912725079709</v>
      </c>
      <c r="AJ4594" s="22">
        <f t="shared" si="2396"/>
        <v>0.66076505556991472</v>
      </c>
      <c r="AK4594" s="25">
        <f t="shared" si="2393"/>
        <v>77.423756437838207</v>
      </c>
      <c r="AL4594" s="59">
        <f t="shared" si="2402"/>
        <v>39240</v>
      </c>
      <c r="AM4594" s="57"/>
    </row>
    <row r="4595" spans="1:39" s="3" customFormat="1" ht="11.25" x14ac:dyDescent="0.2">
      <c r="A4595" s="2" t="s">
        <v>5</v>
      </c>
      <c r="B4595" s="2" t="str">
        <f t="shared" si="2388"/>
        <v>CACY2007</v>
      </c>
      <c r="C4595" s="2" t="s">
        <v>22</v>
      </c>
      <c r="D4595" s="4">
        <v>39239</v>
      </c>
      <c r="E4595" s="68"/>
      <c r="F4595" s="65"/>
      <c r="G4595" s="70"/>
      <c r="H4595" s="74"/>
      <c r="I4595" s="34"/>
      <c r="J4595" s="112"/>
      <c r="K4595" s="54">
        <f t="shared" si="2394"/>
        <v>0</v>
      </c>
      <c r="L4595" s="34"/>
      <c r="M4595" s="112"/>
      <c r="N4595" s="34"/>
      <c r="O4595" s="127"/>
      <c r="P4595" s="75"/>
      <c r="Q4595" s="135"/>
      <c r="R4595" s="130"/>
      <c r="S4595" s="34"/>
      <c r="T4595" s="53">
        <v>4</v>
      </c>
      <c r="U4595" s="54">
        <v>11</v>
      </c>
      <c r="V4595" s="55">
        <v>1769</v>
      </c>
      <c r="W4595" s="48">
        <f t="shared" si="2397"/>
        <v>852</v>
      </c>
      <c r="X4595" s="32">
        <v>46428</v>
      </c>
      <c r="Y4595" s="31">
        <f t="shared" si="2398"/>
        <v>3.8102007409321959E-2</v>
      </c>
      <c r="Z4595" s="30">
        <f t="shared" si="2399"/>
        <v>2.3692599293529768E-4</v>
      </c>
      <c r="AA4595" s="10">
        <f t="shared" si="2390"/>
        <v>160.81818181818181</v>
      </c>
      <c r="AB4595" s="9" t="str">
        <f t="shared" si="2389"/>
        <v>U E</v>
      </c>
      <c r="AC4595" s="28">
        <f t="shared" si="2400"/>
        <v>3.8102007409321959E-2</v>
      </c>
      <c r="AD4595" s="29">
        <f t="shared" si="2401"/>
        <v>2.3692599293529768E-4</v>
      </c>
      <c r="AE4595" s="15">
        <f t="shared" si="2391"/>
        <v>160.81818181818181</v>
      </c>
      <c r="AF4595" s="27">
        <f t="shared" si="2395"/>
        <v>291.43941156198855</v>
      </c>
      <c r="AG4595" s="7">
        <f t="shared" si="2395"/>
        <v>1.1940639269406388</v>
      </c>
      <c r="AH4595" s="17">
        <f t="shared" si="2392"/>
        <v>244.07354161405553</v>
      </c>
      <c r="AI4595" s="26">
        <f t="shared" si="2396"/>
        <v>51.152149564917735</v>
      </c>
      <c r="AJ4595" s="22">
        <f t="shared" si="2396"/>
        <v>0.66065736193676228</v>
      </c>
      <c r="AK4595" s="25">
        <f t="shared" si="2393"/>
        <v>77.426140253643297</v>
      </c>
      <c r="AL4595" s="59">
        <f t="shared" si="2402"/>
        <v>39239</v>
      </c>
      <c r="AM4595" s="57"/>
    </row>
    <row r="4596" spans="1:39" s="3" customFormat="1" ht="11.25" x14ac:dyDescent="0.2">
      <c r="A4596" s="2" t="s">
        <v>5</v>
      </c>
      <c r="B4596" s="2" t="str">
        <f t="shared" ref="B4596:B4659" si="2403">CONCATENATE(A4596,C4596)</f>
        <v>CACY2007</v>
      </c>
      <c r="C4596" s="2" t="s">
        <v>22</v>
      </c>
      <c r="D4596" s="4">
        <v>39238</v>
      </c>
      <c r="E4596" s="68"/>
      <c r="F4596" s="65"/>
      <c r="G4596" s="70"/>
      <c r="H4596" s="74"/>
      <c r="I4596" s="34"/>
      <c r="J4596" s="112"/>
      <c r="K4596" s="54">
        <f t="shared" si="2394"/>
        <v>0</v>
      </c>
      <c r="L4596" s="34"/>
      <c r="M4596" s="112"/>
      <c r="N4596" s="34"/>
      <c r="O4596" s="127"/>
      <c r="P4596" s="75"/>
      <c r="Q4596" s="135"/>
      <c r="R4596" s="130"/>
      <c r="S4596" s="34"/>
      <c r="T4596" s="53">
        <v>5</v>
      </c>
      <c r="U4596" s="54">
        <v>119</v>
      </c>
      <c r="V4596" s="55">
        <v>55040</v>
      </c>
      <c r="W4596" s="48">
        <f t="shared" si="2397"/>
        <v>848</v>
      </c>
      <c r="X4596" s="32">
        <v>46428</v>
      </c>
      <c r="Y4596" s="31">
        <f t="shared" si="2398"/>
        <v>1.1854915137417077</v>
      </c>
      <c r="Z4596" s="30">
        <f t="shared" si="2399"/>
        <v>2.5631084690273111E-3</v>
      </c>
      <c r="AA4596" s="10">
        <f t="shared" si="2390"/>
        <v>462.52100840336141</v>
      </c>
      <c r="AB4596" s="9" t="str">
        <f t="shared" si="2389"/>
        <v>U E</v>
      </c>
      <c r="AC4596" s="28">
        <f t="shared" si="2400"/>
        <v>1.1854915137417077</v>
      </c>
      <c r="AD4596" s="29">
        <f t="shared" si="2401"/>
        <v>2.5631084690273111E-3</v>
      </c>
      <c r="AE4596" s="15">
        <f t="shared" si="2391"/>
        <v>462.52100840336141</v>
      </c>
      <c r="AF4596" s="27">
        <f t="shared" si="2395"/>
        <v>291.4013095545792</v>
      </c>
      <c r="AG4596" s="7">
        <f t="shared" si="2395"/>
        <v>1.1938270009477034</v>
      </c>
      <c r="AH4596" s="17">
        <f t="shared" si="2392"/>
        <v>244.0900644090427</v>
      </c>
      <c r="AI4596" s="26">
        <f t="shared" si="2396"/>
        <v>51.114047557508414</v>
      </c>
      <c r="AJ4596" s="22">
        <f t="shared" si="2396"/>
        <v>0.66042043594382693</v>
      </c>
      <c r="AK4596" s="25">
        <f t="shared" si="2393"/>
        <v>77.396223338334124</v>
      </c>
      <c r="AL4596" s="59">
        <f t="shared" si="2402"/>
        <v>39238</v>
      </c>
      <c r="AM4596" s="57"/>
    </row>
    <row r="4597" spans="1:39" s="3" customFormat="1" ht="11.25" x14ac:dyDescent="0.2">
      <c r="A4597" s="2" t="s">
        <v>5</v>
      </c>
      <c r="B4597" s="2" t="str">
        <f t="shared" si="2403"/>
        <v>CACY2007</v>
      </c>
      <c r="C4597" s="2" t="s">
        <v>22</v>
      </c>
      <c r="D4597" s="4">
        <v>39237</v>
      </c>
      <c r="E4597" s="68"/>
      <c r="F4597" s="65"/>
      <c r="G4597" s="70"/>
      <c r="H4597" s="74"/>
      <c r="I4597" s="34"/>
      <c r="J4597" s="112"/>
      <c r="K4597" s="54">
        <f t="shared" si="2394"/>
        <v>0</v>
      </c>
      <c r="L4597" s="34"/>
      <c r="M4597" s="112"/>
      <c r="N4597" s="34"/>
      <c r="O4597" s="127"/>
      <c r="P4597" s="75"/>
      <c r="Q4597" s="135"/>
      <c r="R4597" s="130"/>
      <c r="S4597" s="34"/>
      <c r="T4597" s="53">
        <v>14</v>
      </c>
      <c r="U4597" s="54">
        <v>2173</v>
      </c>
      <c r="V4597" s="55">
        <v>143877</v>
      </c>
      <c r="W4597" s="48">
        <f t="shared" si="2397"/>
        <v>843</v>
      </c>
      <c r="X4597" s="32">
        <v>46428</v>
      </c>
      <c r="Y4597" s="31">
        <f t="shared" si="2398"/>
        <v>3.0989273714138021</v>
      </c>
      <c r="Z4597" s="30">
        <f t="shared" si="2399"/>
        <v>4.6803652968036527E-2</v>
      </c>
      <c r="AA4597" s="10">
        <f t="shared" si="2390"/>
        <v>66.211228716060745</v>
      </c>
      <c r="AB4597" s="9" t="str">
        <f t="shared" si="2389"/>
        <v>U E</v>
      </c>
      <c r="AC4597" s="28">
        <f t="shared" si="2400"/>
        <v>3.0989273714138021</v>
      </c>
      <c r="AD4597" s="29">
        <f t="shared" si="2401"/>
        <v>4.6803652968036527E-2</v>
      </c>
      <c r="AE4597" s="15">
        <f t="shared" si="2391"/>
        <v>66.211228716060745</v>
      </c>
      <c r="AF4597" s="27">
        <f t="shared" si="2395"/>
        <v>290.21581804083752</v>
      </c>
      <c r="AG4597" s="7">
        <f t="shared" si="2395"/>
        <v>1.191263892478676</v>
      </c>
      <c r="AH4597" s="17">
        <f t="shared" si="2392"/>
        <v>243.62009112605793</v>
      </c>
      <c r="AI4597" s="26">
        <f t="shared" si="2396"/>
        <v>49.928556043766704</v>
      </c>
      <c r="AJ4597" s="22">
        <f t="shared" si="2396"/>
        <v>0.65785732747479964</v>
      </c>
      <c r="AK4597" s="25">
        <f t="shared" si="2393"/>
        <v>75.895720787087086</v>
      </c>
      <c r="AL4597" s="59">
        <f t="shared" si="2402"/>
        <v>39237</v>
      </c>
      <c r="AM4597" s="57"/>
    </row>
    <row r="4598" spans="1:39" s="3" customFormat="1" ht="11.25" x14ac:dyDescent="0.2">
      <c r="A4598" s="2" t="s">
        <v>5</v>
      </c>
      <c r="B4598" s="2" t="str">
        <f t="shared" si="2403"/>
        <v>CACY2007</v>
      </c>
      <c r="C4598" s="2" t="s">
        <v>22</v>
      </c>
      <c r="D4598" s="4">
        <v>39236</v>
      </c>
      <c r="E4598" s="68"/>
      <c r="F4598" s="65"/>
      <c r="G4598" s="70"/>
      <c r="H4598" s="74"/>
      <c r="I4598" s="34"/>
      <c r="J4598" s="112"/>
      <c r="K4598" s="54">
        <f t="shared" si="2394"/>
        <v>0</v>
      </c>
      <c r="L4598" s="34"/>
      <c r="M4598" s="112"/>
      <c r="N4598" s="34"/>
      <c r="O4598" s="127"/>
      <c r="P4598" s="75"/>
      <c r="Q4598" s="135"/>
      <c r="R4598" s="130"/>
      <c r="S4598" s="34"/>
      <c r="T4598" s="53"/>
      <c r="U4598" s="54"/>
      <c r="V4598" s="55"/>
      <c r="W4598" s="48">
        <f t="shared" si="2397"/>
        <v>829</v>
      </c>
      <c r="X4598" s="32">
        <v>46428</v>
      </c>
      <c r="Y4598" s="31">
        <f t="shared" si="2398"/>
        <v>0</v>
      </c>
      <c r="Z4598" s="30">
        <f t="shared" si="2399"/>
        <v>0</v>
      </c>
      <c r="AA4598" s="10">
        <f t="shared" si="2390"/>
        <v>0</v>
      </c>
      <c r="AB4598" s="9" t="str">
        <f t="shared" si="2389"/>
        <v>U E</v>
      </c>
      <c r="AC4598" s="28">
        <f t="shared" si="2400"/>
        <v>0</v>
      </c>
      <c r="AD4598" s="29">
        <f t="shared" si="2401"/>
        <v>0</v>
      </c>
      <c r="AE4598" s="15">
        <f t="shared" si="2391"/>
        <v>0</v>
      </c>
      <c r="AF4598" s="27">
        <f t="shared" si="2395"/>
        <v>287.1168906694237</v>
      </c>
      <c r="AG4598" s="7">
        <f t="shared" si="2395"/>
        <v>1.1444602395106396</v>
      </c>
      <c r="AH4598" s="17">
        <f t="shared" si="2392"/>
        <v>250.87537404723835</v>
      </c>
      <c r="AI4598" s="26">
        <f t="shared" si="2396"/>
        <v>46.829628672352904</v>
      </c>
      <c r="AJ4598" s="22">
        <f t="shared" si="2396"/>
        <v>0.61105367450676307</v>
      </c>
      <c r="AK4598" s="25">
        <f t="shared" si="2393"/>
        <v>76.637504406062774</v>
      </c>
      <c r="AL4598" s="59">
        <f t="shared" si="2402"/>
        <v>39236</v>
      </c>
      <c r="AM4598" s="57"/>
    </row>
    <row r="4599" spans="1:39" s="3" customFormat="1" ht="11.25" x14ac:dyDescent="0.2">
      <c r="A4599" s="2" t="s">
        <v>5</v>
      </c>
      <c r="B4599" s="2" t="str">
        <f t="shared" si="2403"/>
        <v>CACY2007</v>
      </c>
      <c r="C4599" s="2" t="s">
        <v>22</v>
      </c>
      <c r="D4599" s="4">
        <v>39235</v>
      </c>
      <c r="E4599" s="68"/>
      <c r="F4599" s="65"/>
      <c r="G4599" s="70"/>
      <c r="H4599" s="74"/>
      <c r="I4599" s="34"/>
      <c r="J4599" s="112"/>
      <c r="K4599" s="54">
        <f t="shared" si="2394"/>
        <v>0</v>
      </c>
      <c r="L4599" s="34"/>
      <c r="M4599" s="112"/>
      <c r="N4599" s="34"/>
      <c r="O4599" s="127"/>
      <c r="P4599" s="75"/>
      <c r="Q4599" s="135"/>
      <c r="R4599" s="130"/>
      <c r="S4599" s="34"/>
      <c r="T4599" s="53">
        <v>4</v>
      </c>
      <c r="U4599" s="54">
        <v>9</v>
      </c>
      <c r="V4599" s="55">
        <v>657</v>
      </c>
      <c r="W4599" s="48">
        <f t="shared" si="2397"/>
        <v>829</v>
      </c>
      <c r="X4599" s="32">
        <v>46428</v>
      </c>
      <c r="Y4599" s="31">
        <f t="shared" si="2398"/>
        <v>1.4150943396226415E-2</v>
      </c>
      <c r="Z4599" s="30">
        <f t="shared" si="2399"/>
        <v>1.9384853967433445E-4</v>
      </c>
      <c r="AA4599" s="10">
        <f t="shared" si="2390"/>
        <v>73</v>
      </c>
      <c r="AB4599" s="9" t="str">
        <f t="shared" si="2389"/>
        <v>U E</v>
      </c>
      <c r="AC4599" s="28">
        <f t="shared" si="2400"/>
        <v>1.4150943396226415E-2</v>
      </c>
      <c r="AD4599" s="29">
        <f t="shared" si="2401"/>
        <v>1.9384853967433445E-4</v>
      </c>
      <c r="AE4599" s="15">
        <f t="shared" si="2391"/>
        <v>73</v>
      </c>
      <c r="AF4599" s="27">
        <f t="shared" si="2395"/>
        <v>287.1168906694237</v>
      </c>
      <c r="AG4599" s="7">
        <f t="shared" si="2395"/>
        <v>1.1444602395106396</v>
      </c>
      <c r="AH4599" s="17">
        <f t="shared" si="2392"/>
        <v>250.87537404723835</v>
      </c>
      <c r="AI4599" s="26">
        <f t="shared" si="2396"/>
        <v>46.829628672352904</v>
      </c>
      <c r="AJ4599" s="22">
        <f t="shared" si="2396"/>
        <v>0.61105367450676307</v>
      </c>
      <c r="AK4599" s="25">
        <f t="shared" si="2393"/>
        <v>76.637504406062774</v>
      </c>
      <c r="AL4599" s="59">
        <f t="shared" si="2402"/>
        <v>39235</v>
      </c>
      <c r="AM4599" s="57"/>
    </row>
    <row r="4600" spans="1:39" s="3" customFormat="1" ht="11.25" x14ac:dyDescent="0.2">
      <c r="A4600" s="2" t="s">
        <v>5</v>
      </c>
      <c r="B4600" s="2" t="str">
        <f t="shared" si="2403"/>
        <v>CACY2007</v>
      </c>
      <c r="C4600" s="2" t="s">
        <v>22</v>
      </c>
      <c r="D4600" s="4">
        <v>39234</v>
      </c>
      <c r="E4600" s="68"/>
      <c r="F4600" s="65"/>
      <c r="G4600" s="70"/>
      <c r="H4600" s="74"/>
      <c r="I4600" s="34"/>
      <c r="J4600" s="112"/>
      <c r="K4600" s="54">
        <f t="shared" si="2394"/>
        <v>0</v>
      </c>
      <c r="L4600" s="34"/>
      <c r="M4600" s="112"/>
      <c r="N4600" s="34"/>
      <c r="O4600" s="127"/>
      <c r="P4600" s="75"/>
      <c r="Q4600" s="135"/>
      <c r="R4600" s="130"/>
      <c r="S4600" s="34"/>
      <c r="T4600" s="53">
        <v>11</v>
      </c>
      <c r="U4600" s="54">
        <v>40</v>
      </c>
      <c r="V4600" s="55">
        <v>5876</v>
      </c>
      <c r="W4600" s="48">
        <f t="shared" si="2397"/>
        <v>825</v>
      </c>
      <c r="X4600" s="32">
        <v>46428</v>
      </c>
      <c r="Y4600" s="31">
        <f t="shared" si="2398"/>
        <v>0.12656155768070992</v>
      </c>
      <c r="Z4600" s="30">
        <f t="shared" si="2399"/>
        <v>8.6154906521926421E-4</v>
      </c>
      <c r="AA4600" s="10">
        <f t="shared" si="2390"/>
        <v>146.9</v>
      </c>
      <c r="AB4600" s="9" t="str">
        <f t="shared" si="2389"/>
        <v>U E</v>
      </c>
      <c r="AC4600" s="28">
        <f t="shared" si="2400"/>
        <v>0.12656155768070992</v>
      </c>
      <c r="AD4600" s="29">
        <f t="shared" si="2401"/>
        <v>8.6154906521926421E-4</v>
      </c>
      <c r="AE4600" s="15">
        <f t="shared" si="2391"/>
        <v>146.9</v>
      </c>
      <c r="AF4600" s="27">
        <f t="shared" si="2395"/>
        <v>287.10273972602749</v>
      </c>
      <c r="AG4600" s="7">
        <f t="shared" si="2395"/>
        <v>1.1442663909709652</v>
      </c>
      <c r="AH4600" s="17">
        <f t="shared" si="2392"/>
        <v>250.90550766103249</v>
      </c>
      <c r="AI4600" s="26">
        <f t="shared" si="2396"/>
        <v>46.815477728956679</v>
      </c>
      <c r="AJ4600" s="22">
        <f t="shared" si="2396"/>
        <v>0.61085982596708877</v>
      </c>
      <c r="AK4600" s="25">
        <f t="shared" si="2393"/>
        <v>76.638658721483765</v>
      </c>
      <c r="AL4600" s="59">
        <f t="shared" si="2402"/>
        <v>39234</v>
      </c>
      <c r="AM4600" s="57"/>
    </row>
    <row r="4601" spans="1:39" s="3" customFormat="1" ht="11.25" x14ac:dyDescent="0.2">
      <c r="A4601" s="2" t="s">
        <v>5</v>
      </c>
      <c r="B4601" s="2" t="str">
        <f t="shared" si="2403"/>
        <v>CACY2007</v>
      </c>
      <c r="C4601" s="2" t="s">
        <v>22</v>
      </c>
      <c r="D4601" s="4">
        <v>39233</v>
      </c>
      <c r="E4601" s="68"/>
      <c r="F4601" s="65"/>
      <c r="G4601" s="70">
        <v>62</v>
      </c>
      <c r="H4601" s="74">
        <v>1</v>
      </c>
      <c r="I4601" s="34">
        <v>75</v>
      </c>
      <c r="J4601" s="112"/>
      <c r="K4601" s="54">
        <f t="shared" si="2394"/>
        <v>0</v>
      </c>
      <c r="L4601" s="34"/>
      <c r="M4601" s="112"/>
      <c r="N4601" s="34"/>
      <c r="O4601" s="127"/>
      <c r="P4601" s="75"/>
      <c r="Q4601" s="135"/>
      <c r="R4601" s="130"/>
      <c r="S4601" s="34"/>
      <c r="T4601" s="53">
        <v>5</v>
      </c>
      <c r="U4601" s="54">
        <v>29</v>
      </c>
      <c r="V4601" s="55">
        <v>5515</v>
      </c>
      <c r="W4601" s="48">
        <f t="shared" si="2397"/>
        <v>814</v>
      </c>
      <c r="X4601" s="32">
        <v>46428</v>
      </c>
      <c r="Y4601" s="31">
        <f t="shared" si="2398"/>
        <v>0.11878607736710606</v>
      </c>
      <c r="Z4601" s="30">
        <f t="shared" si="2399"/>
        <v>6.2462307228396661E-4</v>
      </c>
      <c r="AA4601" s="10">
        <f t="shared" si="2390"/>
        <v>190.17241379310343</v>
      </c>
      <c r="AB4601" s="9" t="str">
        <f t="shared" ref="AB4601:AB4664" si="2404">IF(E4601&gt;0,"M E","U E")</f>
        <v>U E</v>
      </c>
      <c r="AC4601" s="28">
        <f t="shared" si="2400"/>
        <v>0.11878607736710606</v>
      </c>
      <c r="AD4601" s="29">
        <f t="shared" si="2401"/>
        <v>6.2462307228396661E-4</v>
      </c>
      <c r="AE4601" s="15">
        <f t="shared" si="2391"/>
        <v>190.17241379310343</v>
      </c>
      <c r="AF4601" s="27">
        <f t="shared" si="2395"/>
        <v>286.97617816834679</v>
      </c>
      <c r="AG4601" s="7">
        <f t="shared" si="2395"/>
        <v>1.1434048419057459</v>
      </c>
      <c r="AH4601" s="17">
        <f t="shared" si="2392"/>
        <v>250.98387522133919</v>
      </c>
      <c r="AI4601" s="26">
        <f t="shared" si="2396"/>
        <v>46.68891617127597</v>
      </c>
      <c r="AJ4601" s="22">
        <f t="shared" si="2396"/>
        <v>0.60999827690186947</v>
      </c>
      <c r="AK4601" s="25">
        <f t="shared" si="2393"/>
        <v>76.539423042971677</v>
      </c>
      <c r="AL4601" s="59">
        <f t="shared" si="2402"/>
        <v>39233</v>
      </c>
      <c r="AM4601" s="57"/>
    </row>
    <row r="4602" spans="1:39" s="3" customFormat="1" ht="11.25" x14ac:dyDescent="0.2">
      <c r="A4602" s="2" t="s">
        <v>5</v>
      </c>
      <c r="B4602" s="2" t="str">
        <f t="shared" si="2403"/>
        <v>CACY2007</v>
      </c>
      <c r="C4602" s="2" t="s">
        <v>22</v>
      </c>
      <c r="D4602" s="4">
        <v>39232</v>
      </c>
      <c r="E4602" s="68"/>
      <c r="F4602" s="65"/>
      <c r="G4602" s="70"/>
      <c r="H4602" s="74"/>
      <c r="I4602" s="34"/>
      <c r="J4602" s="112"/>
      <c r="K4602" s="54">
        <f t="shared" si="2394"/>
        <v>0</v>
      </c>
      <c r="L4602" s="34"/>
      <c r="M4602" s="112"/>
      <c r="N4602" s="34"/>
      <c r="O4602" s="127"/>
      <c r="P4602" s="75"/>
      <c r="Q4602" s="135"/>
      <c r="R4602" s="130"/>
      <c r="S4602" s="34"/>
      <c r="T4602" s="53">
        <v>1</v>
      </c>
      <c r="U4602" s="54">
        <v>1</v>
      </c>
      <c r="V4602" s="55">
        <v>75</v>
      </c>
      <c r="W4602" s="48">
        <f t="shared" si="2397"/>
        <v>809</v>
      </c>
      <c r="X4602" s="32">
        <v>46428</v>
      </c>
      <c r="Y4602" s="31">
        <f t="shared" si="2398"/>
        <v>1.6154044972861205E-3</v>
      </c>
      <c r="Z4602" s="30">
        <f t="shared" si="2399"/>
        <v>2.1538726630481607E-5</v>
      </c>
      <c r="AA4602" s="10">
        <f t="shared" si="2390"/>
        <v>75</v>
      </c>
      <c r="AB4602" s="9" t="str">
        <f t="shared" si="2404"/>
        <v>U E</v>
      </c>
      <c r="AC4602" s="28">
        <f t="shared" si="2400"/>
        <v>1.6154044972861205E-3</v>
      </c>
      <c r="AD4602" s="29">
        <f t="shared" si="2401"/>
        <v>2.1538726630481607E-5</v>
      </c>
      <c r="AE4602" s="15">
        <f t="shared" si="2391"/>
        <v>75</v>
      </c>
      <c r="AF4602" s="27">
        <f t="shared" si="2395"/>
        <v>286.85739209097966</v>
      </c>
      <c r="AG4602" s="7">
        <f t="shared" si="2395"/>
        <v>1.1427802188334619</v>
      </c>
      <c r="AH4602" s="17">
        <f t="shared" si="2392"/>
        <v>251.01711367020394</v>
      </c>
      <c r="AI4602" s="26">
        <f t="shared" si="2396"/>
        <v>46.570130093908865</v>
      </c>
      <c r="AJ4602" s="22">
        <f t="shared" si="2396"/>
        <v>0.60937365382958553</v>
      </c>
      <c r="AK4602" s="25">
        <f t="shared" si="2393"/>
        <v>76.422946415948005</v>
      </c>
      <c r="AL4602" s="59">
        <f t="shared" si="2402"/>
        <v>39232</v>
      </c>
      <c r="AM4602" s="57"/>
    </row>
    <row r="4603" spans="1:39" s="3" customFormat="1" ht="11.25" x14ac:dyDescent="0.2">
      <c r="A4603" s="2" t="s">
        <v>5</v>
      </c>
      <c r="B4603" s="2" t="str">
        <f t="shared" si="2403"/>
        <v>CACY2007</v>
      </c>
      <c r="C4603" s="2" t="s">
        <v>22</v>
      </c>
      <c r="D4603" s="4">
        <v>39231</v>
      </c>
      <c r="E4603" s="68"/>
      <c r="F4603" s="65"/>
      <c r="G4603" s="70"/>
      <c r="H4603" s="74"/>
      <c r="I4603" s="34"/>
      <c r="J4603" s="112"/>
      <c r="K4603" s="54">
        <f t="shared" si="2394"/>
        <v>0</v>
      </c>
      <c r="L4603" s="34"/>
      <c r="M4603" s="112"/>
      <c r="N4603" s="34"/>
      <c r="O4603" s="127"/>
      <c r="P4603" s="75"/>
      <c r="Q4603" s="135"/>
      <c r="R4603" s="130"/>
      <c r="S4603" s="34"/>
      <c r="T4603" s="53">
        <v>1</v>
      </c>
      <c r="U4603" s="54">
        <v>6</v>
      </c>
      <c r="V4603" s="55">
        <v>479</v>
      </c>
      <c r="W4603" s="48">
        <f t="shared" si="2397"/>
        <v>808</v>
      </c>
      <c r="X4603" s="32">
        <v>46428</v>
      </c>
      <c r="Y4603" s="31">
        <f t="shared" si="2398"/>
        <v>1.031705005600069E-2</v>
      </c>
      <c r="Z4603" s="30">
        <f t="shared" si="2399"/>
        <v>1.2923235978288964E-4</v>
      </c>
      <c r="AA4603" s="10">
        <f t="shared" ref="AA4603:AA4666" si="2405">IF(Z4603=0,0,Y4603/Z4603)</f>
        <v>79.833333333333343</v>
      </c>
      <c r="AB4603" s="9" t="str">
        <f t="shared" si="2404"/>
        <v>U E</v>
      </c>
      <c r="AC4603" s="28">
        <f t="shared" si="2400"/>
        <v>1.031705005600069E-2</v>
      </c>
      <c r="AD4603" s="29">
        <f t="shared" si="2401"/>
        <v>1.2923235978288964E-4</v>
      </c>
      <c r="AE4603" s="15">
        <f t="shared" ref="AE4603:AE4666" si="2406">IF(AD4603=0,0,AC4603/AD4603)</f>
        <v>79.833333333333343</v>
      </c>
      <c r="AF4603" s="27">
        <f t="shared" si="2395"/>
        <v>286.85577668648239</v>
      </c>
      <c r="AG4603" s="7">
        <f t="shared" si="2395"/>
        <v>1.1427586801068315</v>
      </c>
      <c r="AH4603" s="17">
        <f t="shared" ref="AH4603:AH4666" si="2407">AF4603/AG4603</f>
        <v>251.020431242461</v>
      </c>
      <c r="AI4603" s="26">
        <f t="shared" si="2396"/>
        <v>46.568514689411579</v>
      </c>
      <c r="AJ4603" s="22">
        <f t="shared" si="2396"/>
        <v>0.60935211510295506</v>
      </c>
      <c r="AK4603" s="25">
        <f t="shared" ref="AK4603:AK4666" si="2408">AI4603/AJ4603</f>
        <v>76.422996712735539</v>
      </c>
      <c r="AL4603" s="59">
        <f t="shared" si="2402"/>
        <v>39231</v>
      </c>
      <c r="AM4603" s="57"/>
    </row>
    <row r="4604" spans="1:39" s="3" customFormat="1" ht="11.25" x14ac:dyDescent="0.2">
      <c r="A4604" s="2" t="s">
        <v>5</v>
      </c>
      <c r="B4604" s="2" t="str">
        <f t="shared" si="2403"/>
        <v>CACY2007</v>
      </c>
      <c r="C4604" s="2" t="s">
        <v>22</v>
      </c>
      <c r="D4604" s="4">
        <v>39230</v>
      </c>
      <c r="E4604" s="68"/>
      <c r="F4604" s="65"/>
      <c r="G4604" s="70"/>
      <c r="H4604" s="74"/>
      <c r="I4604" s="34"/>
      <c r="J4604" s="112"/>
      <c r="K4604" s="54">
        <f t="shared" si="2394"/>
        <v>0</v>
      </c>
      <c r="L4604" s="34"/>
      <c r="M4604" s="112"/>
      <c r="N4604" s="34"/>
      <c r="O4604" s="127"/>
      <c r="P4604" s="75"/>
      <c r="Q4604" s="135"/>
      <c r="R4604" s="130"/>
      <c r="S4604" s="34"/>
      <c r="T4604" s="53">
        <v>2</v>
      </c>
      <c r="U4604" s="54">
        <v>37</v>
      </c>
      <c r="V4604" s="55">
        <v>3999</v>
      </c>
      <c r="W4604" s="48">
        <f t="shared" si="2397"/>
        <v>807</v>
      </c>
      <c r="X4604" s="32">
        <v>46428</v>
      </c>
      <c r="Y4604" s="31">
        <f t="shared" si="2398"/>
        <v>8.6133367795295943E-2</v>
      </c>
      <c r="Z4604" s="30">
        <f t="shared" si="2399"/>
        <v>7.9693288532781939E-4</v>
      </c>
      <c r="AA4604" s="10">
        <f t="shared" si="2405"/>
        <v>108.08108108108108</v>
      </c>
      <c r="AB4604" s="9" t="str">
        <f t="shared" si="2404"/>
        <v>U E</v>
      </c>
      <c r="AC4604" s="28">
        <f t="shared" si="2400"/>
        <v>8.6133367795295943E-2</v>
      </c>
      <c r="AD4604" s="29">
        <f t="shared" si="2401"/>
        <v>7.9693288532781939E-4</v>
      </c>
      <c r="AE4604" s="15">
        <f t="shared" si="2406"/>
        <v>108.08108108108108</v>
      </c>
      <c r="AF4604" s="27">
        <f t="shared" si="2395"/>
        <v>286.84545963642637</v>
      </c>
      <c r="AG4604" s="7">
        <f t="shared" si="2395"/>
        <v>1.1426294477470487</v>
      </c>
      <c r="AH4604" s="17">
        <f t="shared" si="2407"/>
        <v>251.03979264844506</v>
      </c>
      <c r="AI4604" s="26">
        <f t="shared" si="2396"/>
        <v>46.558197639355576</v>
      </c>
      <c r="AJ4604" s="22">
        <f t="shared" si="2396"/>
        <v>0.60922288274317216</v>
      </c>
      <c r="AK4604" s="25">
        <f t="shared" si="2408"/>
        <v>76.422273289729574</v>
      </c>
      <c r="AL4604" s="59">
        <f t="shared" si="2402"/>
        <v>39230</v>
      </c>
      <c r="AM4604" s="57"/>
    </row>
    <row r="4605" spans="1:39" s="3" customFormat="1" ht="11.25" x14ac:dyDescent="0.2">
      <c r="A4605" s="2" t="s">
        <v>5</v>
      </c>
      <c r="B4605" s="2" t="str">
        <f t="shared" si="2403"/>
        <v>CACY2007</v>
      </c>
      <c r="C4605" s="2" t="s">
        <v>22</v>
      </c>
      <c r="D4605" s="4">
        <v>39229</v>
      </c>
      <c r="E4605" s="68"/>
      <c r="F4605" s="65"/>
      <c r="G4605" s="70"/>
      <c r="H4605" s="74"/>
      <c r="I4605" s="34"/>
      <c r="J4605" s="112"/>
      <c r="K4605" s="54">
        <f t="shared" si="2394"/>
        <v>0</v>
      </c>
      <c r="L4605" s="34"/>
      <c r="M4605" s="112"/>
      <c r="N4605" s="34"/>
      <c r="O4605" s="127"/>
      <c r="P4605" s="75"/>
      <c r="Q4605" s="135"/>
      <c r="R4605" s="130"/>
      <c r="S4605" s="34"/>
      <c r="T4605" s="53">
        <v>2</v>
      </c>
      <c r="U4605" s="54">
        <v>171</v>
      </c>
      <c r="V4605" s="55">
        <v>46599</v>
      </c>
      <c r="W4605" s="48">
        <f t="shared" si="2397"/>
        <v>805</v>
      </c>
      <c r="X4605" s="32">
        <v>46428</v>
      </c>
      <c r="Y4605" s="31">
        <f t="shared" si="2398"/>
        <v>1.0036831222538123</v>
      </c>
      <c r="Z4605" s="30">
        <f t="shared" si="2399"/>
        <v>3.6831222538123544E-3</v>
      </c>
      <c r="AA4605" s="10">
        <f t="shared" si="2405"/>
        <v>272.50877192982455</v>
      </c>
      <c r="AB4605" s="9" t="str">
        <f t="shared" si="2404"/>
        <v>U E</v>
      </c>
      <c r="AC4605" s="28">
        <f t="shared" si="2400"/>
        <v>1.0036831222538123</v>
      </c>
      <c r="AD4605" s="29">
        <f t="shared" si="2401"/>
        <v>3.6831222538123544E-3</v>
      </c>
      <c r="AE4605" s="15">
        <f t="shared" si="2406"/>
        <v>272.50877192982455</v>
      </c>
      <c r="AF4605" s="27">
        <f t="shared" si="2395"/>
        <v>286.75932626863107</v>
      </c>
      <c r="AG4605" s="7">
        <f t="shared" si="2395"/>
        <v>1.1418325148617208</v>
      </c>
      <c r="AH4605" s="17">
        <f t="shared" si="2407"/>
        <v>251.1395695395471</v>
      </c>
      <c r="AI4605" s="26">
        <f t="shared" si="2396"/>
        <v>46.472064271560278</v>
      </c>
      <c r="AJ4605" s="22">
        <f t="shared" si="2396"/>
        <v>0.60842594985784437</v>
      </c>
      <c r="AK4605" s="25">
        <f t="shared" si="2408"/>
        <v>76.380805720759014</v>
      </c>
      <c r="AL4605" s="59">
        <f t="shared" si="2402"/>
        <v>39229</v>
      </c>
      <c r="AM4605" s="57"/>
    </row>
    <row r="4606" spans="1:39" s="3" customFormat="1" ht="11.25" x14ac:dyDescent="0.2">
      <c r="A4606" s="2" t="s">
        <v>5</v>
      </c>
      <c r="B4606" s="2" t="str">
        <f t="shared" si="2403"/>
        <v>CACY2007</v>
      </c>
      <c r="C4606" s="2" t="s">
        <v>22</v>
      </c>
      <c r="D4606" s="4">
        <v>39228</v>
      </c>
      <c r="E4606" s="68"/>
      <c r="F4606" s="65"/>
      <c r="G4606" s="70"/>
      <c r="H4606" s="74"/>
      <c r="I4606" s="34"/>
      <c r="J4606" s="112"/>
      <c r="K4606" s="54">
        <f t="shared" si="2394"/>
        <v>0</v>
      </c>
      <c r="L4606" s="34"/>
      <c r="M4606" s="112"/>
      <c r="N4606" s="34"/>
      <c r="O4606" s="127"/>
      <c r="P4606" s="75"/>
      <c r="Q4606" s="135"/>
      <c r="R4606" s="130"/>
      <c r="S4606" s="34"/>
      <c r="T4606" s="53"/>
      <c r="U4606" s="54"/>
      <c r="V4606" s="55"/>
      <c r="W4606" s="48">
        <f t="shared" si="2397"/>
        <v>803</v>
      </c>
      <c r="X4606" s="32">
        <v>46428</v>
      </c>
      <c r="Y4606" s="31">
        <f t="shared" si="2398"/>
        <v>0</v>
      </c>
      <c r="Z4606" s="30">
        <f t="shared" si="2399"/>
        <v>0</v>
      </c>
      <c r="AA4606" s="10">
        <f t="shared" si="2405"/>
        <v>0</v>
      </c>
      <c r="AB4606" s="9" t="str">
        <f t="shared" si="2404"/>
        <v>U E</v>
      </c>
      <c r="AC4606" s="28">
        <f t="shared" si="2400"/>
        <v>0</v>
      </c>
      <c r="AD4606" s="29">
        <f t="shared" si="2401"/>
        <v>0</v>
      </c>
      <c r="AE4606" s="15">
        <f t="shared" si="2406"/>
        <v>0</v>
      </c>
      <c r="AF4606" s="27">
        <f t="shared" si="2395"/>
        <v>285.75564314637728</v>
      </c>
      <c r="AG4606" s="7">
        <f t="shared" si="2395"/>
        <v>1.1381493926079085</v>
      </c>
      <c r="AH4606" s="17">
        <f t="shared" si="2407"/>
        <v>251.07041747095133</v>
      </c>
      <c r="AI4606" s="26">
        <f t="shared" si="2396"/>
        <v>45.468381149306467</v>
      </c>
      <c r="AJ4606" s="22">
        <f t="shared" si="2396"/>
        <v>0.60474282760403197</v>
      </c>
      <c r="AK4606" s="25">
        <f t="shared" si="2408"/>
        <v>75.186309078605291</v>
      </c>
      <c r="AL4606" s="59">
        <f t="shared" si="2402"/>
        <v>39228</v>
      </c>
      <c r="AM4606" s="57"/>
    </row>
    <row r="4607" spans="1:39" s="3" customFormat="1" ht="11.25" x14ac:dyDescent="0.2">
      <c r="A4607" s="2" t="s">
        <v>5</v>
      </c>
      <c r="B4607" s="2" t="str">
        <f t="shared" si="2403"/>
        <v>CACY2007</v>
      </c>
      <c r="C4607" s="2" t="s">
        <v>22</v>
      </c>
      <c r="D4607" s="4">
        <v>39227</v>
      </c>
      <c r="E4607" s="68"/>
      <c r="F4607" s="65"/>
      <c r="G4607" s="70"/>
      <c r="H4607" s="74"/>
      <c r="I4607" s="34"/>
      <c r="J4607" s="112"/>
      <c r="K4607" s="54">
        <f t="shared" si="2394"/>
        <v>0</v>
      </c>
      <c r="L4607" s="34"/>
      <c r="M4607" s="112"/>
      <c r="N4607" s="34"/>
      <c r="O4607" s="127"/>
      <c r="P4607" s="75"/>
      <c r="Q4607" s="135"/>
      <c r="R4607" s="130"/>
      <c r="S4607" s="34"/>
      <c r="T4607" s="53">
        <v>4</v>
      </c>
      <c r="U4607" s="54">
        <v>33</v>
      </c>
      <c r="V4607" s="55">
        <v>3947</v>
      </c>
      <c r="W4607" s="48">
        <f t="shared" si="2397"/>
        <v>803</v>
      </c>
      <c r="X4607" s="32">
        <v>46428</v>
      </c>
      <c r="Y4607" s="31">
        <f t="shared" si="2398"/>
        <v>8.5013354010510897E-2</v>
      </c>
      <c r="Z4607" s="30">
        <f t="shared" si="2399"/>
        <v>7.10777978805893E-4</v>
      </c>
      <c r="AA4607" s="10">
        <f t="shared" si="2405"/>
        <v>119.60606060606061</v>
      </c>
      <c r="AB4607" s="9" t="str">
        <f t="shared" si="2404"/>
        <v>U E</v>
      </c>
      <c r="AC4607" s="28">
        <f t="shared" si="2400"/>
        <v>8.5013354010510897E-2</v>
      </c>
      <c r="AD4607" s="29">
        <f t="shared" si="2401"/>
        <v>7.10777978805893E-4</v>
      </c>
      <c r="AE4607" s="15">
        <f t="shared" si="2406"/>
        <v>119.60606060606061</v>
      </c>
      <c r="AF4607" s="27">
        <f t="shared" si="2395"/>
        <v>285.75564314637728</v>
      </c>
      <c r="AG4607" s="7">
        <f t="shared" si="2395"/>
        <v>1.1381493926079085</v>
      </c>
      <c r="AH4607" s="17">
        <f t="shared" si="2407"/>
        <v>251.07041747095133</v>
      </c>
      <c r="AI4607" s="26">
        <f t="shared" si="2396"/>
        <v>45.468381149306467</v>
      </c>
      <c r="AJ4607" s="22">
        <f t="shared" si="2396"/>
        <v>0.60474282760403197</v>
      </c>
      <c r="AK4607" s="25">
        <f t="shared" si="2408"/>
        <v>75.186309078605291</v>
      </c>
      <c r="AL4607" s="59">
        <f t="shared" si="2402"/>
        <v>39227</v>
      </c>
      <c r="AM4607" s="57"/>
    </row>
    <row r="4608" spans="1:39" s="3" customFormat="1" ht="11.25" x14ac:dyDescent="0.2">
      <c r="A4608" s="2" t="s">
        <v>5</v>
      </c>
      <c r="B4608" s="2" t="str">
        <f t="shared" si="2403"/>
        <v>CACY2007</v>
      </c>
      <c r="C4608" s="2" t="s">
        <v>22</v>
      </c>
      <c r="D4608" s="4">
        <v>39226</v>
      </c>
      <c r="E4608" s="68"/>
      <c r="F4608" s="65"/>
      <c r="G4608" s="70"/>
      <c r="H4608" s="74"/>
      <c r="I4608" s="34"/>
      <c r="J4608" s="112"/>
      <c r="K4608" s="54">
        <f t="shared" si="2394"/>
        <v>0</v>
      </c>
      <c r="L4608" s="34"/>
      <c r="M4608" s="112"/>
      <c r="N4608" s="34"/>
      <c r="O4608" s="127"/>
      <c r="P4608" s="75"/>
      <c r="Q4608" s="135"/>
      <c r="R4608" s="130"/>
      <c r="S4608" s="34"/>
      <c r="T4608" s="53">
        <v>2</v>
      </c>
      <c r="U4608" s="54">
        <v>3</v>
      </c>
      <c r="V4608" s="55">
        <v>548</v>
      </c>
      <c r="W4608" s="48">
        <f t="shared" si="2397"/>
        <v>799</v>
      </c>
      <c r="X4608" s="32">
        <v>46428</v>
      </c>
      <c r="Y4608" s="31">
        <f t="shared" si="2398"/>
        <v>1.180322219350392E-2</v>
      </c>
      <c r="Z4608" s="30">
        <f t="shared" si="2399"/>
        <v>6.4616179891444818E-5</v>
      </c>
      <c r="AA4608" s="10">
        <f t="shared" si="2405"/>
        <v>182.66666666666666</v>
      </c>
      <c r="AB4608" s="9" t="str">
        <f t="shared" si="2404"/>
        <v>U E</v>
      </c>
      <c r="AC4608" s="28">
        <f t="shared" si="2400"/>
        <v>1.180322219350392E-2</v>
      </c>
      <c r="AD4608" s="29">
        <f t="shared" si="2401"/>
        <v>6.4616179891444818E-5</v>
      </c>
      <c r="AE4608" s="15">
        <f t="shared" si="2406"/>
        <v>182.66666666666666</v>
      </c>
      <c r="AF4608" s="27">
        <f t="shared" si="2395"/>
        <v>285.67062979236675</v>
      </c>
      <c r="AG4608" s="7">
        <f t="shared" si="2395"/>
        <v>1.1374386146291027</v>
      </c>
      <c r="AH4608" s="17">
        <f t="shared" si="2407"/>
        <v>251.15256869094301</v>
      </c>
      <c r="AI4608" s="26">
        <f t="shared" si="2396"/>
        <v>45.383367795295953</v>
      </c>
      <c r="AJ4608" s="22">
        <f t="shared" si="2396"/>
        <v>0.60403204962522605</v>
      </c>
      <c r="AK4608" s="25">
        <f t="shared" si="2408"/>
        <v>75.134039366709487</v>
      </c>
      <c r="AL4608" s="59">
        <f t="shared" si="2402"/>
        <v>39226</v>
      </c>
      <c r="AM4608" s="57"/>
    </row>
    <row r="4609" spans="1:39" s="3" customFormat="1" ht="11.25" x14ac:dyDescent="0.2">
      <c r="A4609" s="2" t="s">
        <v>5</v>
      </c>
      <c r="B4609" s="2" t="str">
        <f t="shared" si="2403"/>
        <v>CACY2007</v>
      </c>
      <c r="C4609" s="2" t="s">
        <v>22</v>
      </c>
      <c r="D4609" s="4">
        <v>39225</v>
      </c>
      <c r="E4609" s="68"/>
      <c r="F4609" s="65"/>
      <c r="G4609" s="70"/>
      <c r="H4609" s="74"/>
      <c r="I4609" s="34"/>
      <c r="J4609" s="112"/>
      <c r="K4609" s="54">
        <f t="shared" si="2394"/>
        <v>0</v>
      </c>
      <c r="L4609" s="34"/>
      <c r="M4609" s="112"/>
      <c r="N4609" s="34"/>
      <c r="O4609" s="127"/>
      <c r="P4609" s="75"/>
      <c r="Q4609" s="135"/>
      <c r="R4609" s="130"/>
      <c r="S4609" s="34"/>
      <c r="T4609" s="53">
        <v>2</v>
      </c>
      <c r="U4609" s="54">
        <v>2</v>
      </c>
      <c r="V4609" s="55">
        <v>242</v>
      </c>
      <c r="W4609" s="48">
        <f t="shared" si="2397"/>
        <v>797</v>
      </c>
      <c r="X4609" s="32">
        <v>46428</v>
      </c>
      <c r="Y4609" s="31">
        <f t="shared" si="2398"/>
        <v>5.2123718445765488E-3</v>
      </c>
      <c r="Z4609" s="30">
        <f t="shared" si="2399"/>
        <v>4.3077453260963214E-5</v>
      </c>
      <c r="AA4609" s="10">
        <f t="shared" si="2405"/>
        <v>121</v>
      </c>
      <c r="AB4609" s="9" t="str">
        <f t="shared" si="2404"/>
        <v>U E</v>
      </c>
      <c r="AC4609" s="28">
        <f t="shared" si="2400"/>
        <v>5.2123718445765488E-3</v>
      </c>
      <c r="AD4609" s="29">
        <f t="shared" si="2401"/>
        <v>4.3077453260963214E-5</v>
      </c>
      <c r="AE4609" s="15">
        <f t="shared" si="2406"/>
        <v>121</v>
      </c>
      <c r="AF4609" s="27">
        <f t="shared" si="2395"/>
        <v>285.65882657017323</v>
      </c>
      <c r="AG4609" s="7">
        <f t="shared" si="2395"/>
        <v>1.1373739984492113</v>
      </c>
      <c r="AH4609" s="17">
        <f t="shared" si="2407"/>
        <v>251.15645949323954</v>
      </c>
      <c r="AI4609" s="26">
        <f t="shared" si="2396"/>
        <v>45.371564573102447</v>
      </c>
      <c r="AJ4609" s="22">
        <f t="shared" si="2396"/>
        <v>0.60396743344533466</v>
      </c>
      <c r="AK4609" s="25">
        <f t="shared" si="2408"/>
        <v>75.122534859669784</v>
      </c>
      <c r="AL4609" s="59">
        <f t="shared" si="2402"/>
        <v>39225</v>
      </c>
      <c r="AM4609" s="57"/>
    </row>
    <row r="4610" spans="1:39" s="3" customFormat="1" ht="11.25" x14ac:dyDescent="0.2">
      <c r="A4610" s="2" t="s">
        <v>5</v>
      </c>
      <c r="B4610" s="2" t="str">
        <f t="shared" si="2403"/>
        <v>CACY2007</v>
      </c>
      <c r="C4610" s="2" t="s">
        <v>22</v>
      </c>
      <c r="D4610" s="4">
        <v>39224</v>
      </c>
      <c r="E4610" s="68"/>
      <c r="F4610" s="65"/>
      <c r="G4610" s="70"/>
      <c r="H4610" s="74"/>
      <c r="I4610" s="34"/>
      <c r="J4610" s="112"/>
      <c r="K4610" s="54">
        <f t="shared" si="2394"/>
        <v>0</v>
      </c>
      <c r="L4610" s="34"/>
      <c r="M4610" s="112"/>
      <c r="N4610" s="34"/>
      <c r="O4610" s="127"/>
      <c r="P4610" s="75"/>
      <c r="Q4610" s="135"/>
      <c r="R4610" s="130"/>
      <c r="S4610" s="34"/>
      <c r="T4610" s="53">
        <v>1</v>
      </c>
      <c r="U4610" s="54">
        <v>8</v>
      </c>
      <c r="V4610" s="55">
        <v>1766</v>
      </c>
      <c r="W4610" s="48">
        <f t="shared" si="2397"/>
        <v>795</v>
      </c>
      <c r="X4610" s="32">
        <v>46428</v>
      </c>
      <c r="Y4610" s="31">
        <f t="shared" si="2398"/>
        <v>3.8037391229430513E-2</v>
      </c>
      <c r="Z4610" s="30">
        <f t="shared" si="2399"/>
        <v>1.7230981304385286E-4</v>
      </c>
      <c r="AA4610" s="10">
        <f t="shared" si="2405"/>
        <v>220.74999999999997</v>
      </c>
      <c r="AB4610" s="9" t="str">
        <f t="shared" si="2404"/>
        <v>U E</v>
      </c>
      <c r="AC4610" s="28">
        <f t="shared" si="2400"/>
        <v>3.8037391229430513E-2</v>
      </c>
      <c r="AD4610" s="29">
        <f t="shared" si="2401"/>
        <v>1.7230981304385286E-4</v>
      </c>
      <c r="AE4610" s="15">
        <f t="shared" si="2406"/>
        <v>220.74999999999997</v>
      </c>
      <c r="AF4610" s="27">
        <f t="shared" si="2395"/>
        <v>285.65361419832868</v>
      </c>
      <c r="AG4610" s="7">
        <f t="shared" si="2395"/>
        <v>1.1373309209959503</v>
      </c>
      <c r="AH4610" s="17">
        <f t="shared" si="2407"/>
        <v>251.1613892886904</v>
      </c>
      <c r="AI4610" s="26">
        <f t="shared" si="2396"/>
        <v>45.366352201257868</v>
      </c>
      <c r="AJ4610" s="22">
        <f t="shared" si="2396"/>
        <v>0.60392435599207372</v>
      </c>
      <c r="AK4610" s="25">
        <f t="shared" si="2408"/>
        <v>75.119262455865055</v>
      </c>
      <c r="AL4610" s="59">
        <f t="shared" si="2402"/>
        <v>39224</v>
      </c>
      <c r="AM4610" s="57"/>
    </row>
    <row r="4611" spans="1:39" s="3" customFormat="1" ht="11.25" x14ac:dyDescent="0.2">
      <c r="A4611" s="2" t="s">
        <v>5</v>
      </c>
      <c r="B4611" s="2" t="str">
        <f t="shared" si="2403"/>
        <v>CACY2007</v>
      </c>
      <c r="C4611" s="2" t="s">
        <v>22</v>
      </c>
      <c r="D4611" s="4">
        <v>39223</v>
      </c>
      <c r="E4611" s="68"/>
      <c r="F4611" s="65"/>
      <c r="G4611" s="70"/>
      <c r="H4611" s="74"/>
      <c r="I4611" s="34"/>
      <c r="J4611" s="112"/>
      <c r="K4611" s="54">
        <f t="shared" ref="K4611:K4674" si="2409">L4611-J4611</f>
        <v>0</v>
      </c>
      <c r="L4611" s="34"/>
      <c r="M4611" s="112"/>
      <c r="N4611" s="34"/>
      <c r="O4611" s="127"/>
      <c r="P4611" s="75"/>
      <c r="Q4611" s="135"/>
      <c r="R4611" s="130"/>
      <c r="S4611" s="34"/>
      <c r="T4611" s="53">
        <v>2</v>
      </c>
      <c r="U4611" s="54">
        <v>16</v>
      </c>
      <c r="V4611" s="55">
        <v>3706</v>
      </c>
      <c r="W4611" s="48">
        <f t="shared" si="2397"/>
        <v>794</v>
      </c>
      <c r="X4611" s="32">
        <v>46428</v>
      </c>
      <c r="Y4611" s="31">
        <f t="shared" si="2398"/>
        <v>7.9822520892564836E-2</v>
      </c>
      <c r="Z4611" s="30">
        <f t="shared" si="2399"/>
        <v>3.4461962608770572E-4</v>
      </c>
      <c r="AA4611" s="10">
        <f t="shared" si="2405"/>
        <v>231.625</v>
      </c>
      <c r="AB4611" s="9" t="str">
        <f t="shared" si="2404"/>
        <v>U E</v>
      </c>
      <c r="AC4611" s="28">
        <f t="shared" si="2400"/>
        <v>7.9822520892564836E-2</v>
      </c>
      <c r="AD4611" s="29">
        <f t="shared" si="2401"/>
        <v>3.4461962608770572E-4</v>
      </c>
      <c r="AE4611" s="15">
        <f t="shared" si="2406"/>
        <v>231.625</v>
      </c>
      <c r="AF4611" s="27">
        <f t="shared" si="2395"/>
        <v>285.61557680709927</v>
      </c>
      <c r="AG4611" s="7">
        <f t="shared" si="2395"/>
        <v>1.1371586111829064</v>
      </c>
      <c r="AH4611" s="17">
        <f t="shared" si="2407"/>
        <v>251.16599742404748</v>
      </c>
      <c r="AI4611" s="26">
        <f t="shared" si="2396"/>
        <v>45.328314810028438</v>
      </c>
      <c r="AJ4611" s="22">
        <f t="shared" si="2396"/>
        <v>0.60375204617902989</v>
      </c>
      <c r="AK4611" s="25">
        <f t="shared" si="2408"/>
        <v>75.077699689629355</v>
      </c>
      <c r="AL4611" s="59">
        <f t="shared" si="2402"/>
        <v>39223</v>
      </c>
      <c r="AM4611" s="57"/>
    </row>
    <row r="4612" spans="1:39" s="3" customFormat="1" ht="11.25" x14ac:dyDescent="0.2">
      <c r="A4612" s="2" t="s">
        <v>5</v>
      </c>
      <c r="B4612" s="2" t="str">
        <f t="shared" si="2403"/>
        <v>CACY2007</v>
      </c>
      <c r="C4612" s="2" t="s">
        <v>22</v>
      </c>
      <c r="D4612" s="4">
        <v>39222</v>
      </c>
      <c r="E4612" s="68"/>
      <c r="F4612" s="65"/>
      <c r="G4612" s="70"/>
      <c r="H4612" s="74"/>
      <c r="I4612" s="34"/>
      <c r="J4612" s="112"/>
      <c r="K4612" s="54">
        <f t="shared" si="2409"/>
        <v>0</v>
      </c>
      <c r="L4612" s="34"/>
      <c r="M4612" s="112"/>
      <c r="N4612" s="34"/>
      <c r="O4612" s="127"/>
      <c r="P4612" s="75"/>
      <c r="Q4612" s="135"/>
      <c r="R4612" s="130"/>
      <c r="S4612" s="34"/>
      <c r="T4612" s="53"/>
      <c r="U4612" s="54"/>
      <c r="V4612" s="55"/>
      <c r="W4612" s="48">
        <f t="shared" si="2397"/>
        <v>792</v>
      </c>
      <c r="X4612" s="32">
        <v>46428</v>
      </c>
      <c r="Y4612" s="31">
        <f t="shared" si="2398"/>
        <v>0</v>
      </c>
      <c r="Z4612" s="30">
        <f t="shared" si="2399"/>
        <v>0</v>
      </c>
      <c r="AA4612" s="10">
        <f t="shared" si="2405"/>
        <v>0</v>
      </c>
      <c r="AB4612" s="9" t="str">
        <f t="shared" si="2404"/>
        <v>U E</v>
      </c>
      <c r="AC4612" s="28">
        <f t="shared" si="2400"/>
        <v>0</v>
      </c>
      <c r="AD4612" s="29">
        <f t="shared" si="2401"/>
        <v>0</v>
      </c>
      <c r="AE4612" s="15">
        <f t="shared" si="2406"/>
        <v>0</v>
      </c>
      <c r="AF4612" s="27">
        <f t="shared" si="2395"/>
        <v>285.53575428620672</v>
      </c>
      <c r="AG4612" s="7">
        <f t="shared" si="2395"/>
        <v>1.1368139915568187</v>
      </c>
      <c r="AH4612" s="17">
        <f t="shared" si="2407"/>
        <v>251.1719211822662</v>
      </c>
      <c r="AI4612" s="26">
        <f t="shared" si="2396"/>
        <v>45.248492289135875</v>
      </c>
      <c r="AJ4612" s="22">
        <f t="shared" si="2396"/>
        <v>0.60340742655294222</v>
      </c>
      <c r="AK4612" s="25">
        <f t="shared" si="2408"/>
        <v>74.988291986435854</v>
      </c>
      <c r="AL4612" s="59">
        <f t="shared" si="2402"/>
        <v>39222</v>
      </c>
      <c r="AM4612" s="57"/>
    </row>
    <row r="4613" spans="1:39" s="3" customFormat="1" ht="11.25" x14ac:dyDescent="0.2">
      <c r="A4613" s="2" t="s">
        <v>5</v>
      </c>
      <c r="B4613" s="2" t="str">
        <f t="shared" si="2403"/>
        <v>CACY2007</v>
      </c>
      <c r="C4613" s="2" t="s">
        <v>22</v>
      </c>
      <c r="D4613" s="4">
        <v>39221</v>
      </c>
      <c r="E4613" s="68"/>
      <c r="F4613" s="65"/>
      <c r="G4613" s="70"/>
      <c r="H4613" s="74"/>
      <c r="I4613" s="34"/>
      <c r="J4613" s="112"/>
      <c r="K4613" s="54">
        <f t="shared" si="2409"/>
        <v>0</v>
      </c>
      <c r="L4613" s="34"/>
      <c r="M4613" s="112"/>
      <c r="N4613" s="34"/>
      <c r="O4613" s="127"/>
      <c r="P4613" s="75"/>
      <c r="Q4613" s="135"/>
      <c r="R4613" s="130"/>
      <c r="S4613" s="34"/>
      <c r="T4613" s="53">
        <v>1</v>
      </c>
      <c r="U4613" s="54">
        <v>10</v>
      </c>
      <c r="V4613" s="55">
        <v>333</v>
      </c>
      <c r="W4613" s="48">
        <f t="shared" si="2397"/>
        <v>792</v>
      </c>
      <c r="X4613" s="32">
        <v>46428</v>
      </c>
      <c r="Y4613" s="31">
        <f t="shared" si="2398"/>
        <v>7.172395967950375E-3</v>
      </c>
      <c r="Z4613" s="30">
        <f t="shared" si="2399"/>
        <v>2.1538726630481605E-4</v>
      </c>
      <c r="AA4613" s="10">
        <f t="shared" si="2405"/>
        <v>33.300000000000004</v>
      </c>
      <c r="AB4613" s="9" t="str">
        <f t="shared" si="2404"/>
        <v>U E</v>
      </c>
      <c r="AC4613" s="28">
        <f t="shared" si="2400"/>
        <v>7.172395967950375E-3</v>
      </c>
      <c r="AD4613" s="29">
        <f t="shared" si="2401"/>
        <v>2.1538726630481605E-4</v>
      </c>
      <c r="AE4613" s="15">
        <f t="shared" si="2406"/>
        <v>33.300000000000004</v>
      </c>
      <c r="AF4613" s="27">
        <f t="shared" si="2395"/>
        <v>285.53575428620672</v>
      </c>
      <c r="AG4613" s="7">
        <f t="shared" si="2395"/>
        <v>1.1368139915568187</v>
      </c>
      <c r="AH4613" s="17">
        <f t="shared" si="2407"/>
        <v>251.1719211822662</v>
      </c>
      <c r="AI4613" s="26">
        <f t="shared" si="2396"/>
        <v>45.248492289135875</v>
      </c>
      <c r="AJ4613" s="22">
        <f t="shared" si="2396"/>
        <v>0.60340742655294222</v>
      </c>
      <c r="AK4613" s="25">
        <f t="shared" si="2408"/>
        <v>74.988291986435854</v>
      </c>
      <c r="AL4613" s="59">
        <f t="shared" si="2402"/>
        <v>39221</v>
      </c>
      <c r="AM4613" s="57"/>
    </row>
    <row r="4614" spans="1:39" s="3" customFormat="1" ht="11.25" x14ac:dyDescent="0.2">
      <c r="A4614" s="2" t="s">
        <v>5</v>
      </c>
      <c r="B4614" s="2" t="str">
        <f t="shared" si="2403"/>
        <v>CACY2007</v>
      </c>
      <c r="C4614" s="2" t="s">
        <v>22</v>
      </c>
      <c r="D4614" s="4">
        <v>39220</v>
      </c>
      <c r="E4614" s="68"/>
      <c r="F4614" s="65"/>
      <c r="G4614" s="70"/>
      <c r="H4614" s="74"/>
      <c r="I4614" s="34"/>
      <c r="J4614" s="112"/>
      <c r="K4614" s="54">
        <f t="shared" si="2409"/>
        <v>0</v>
      </c>
      <c r="L4614" s="34"/>
      <c r="M4614" s="112"/>
      <c r="N4614" s="34"/>
      <c r="O4614" s="127"/>
      <c r="P4614" s="75"/>
      <c r="Q4614" s="135"/>
      <c r="R4614" s="130"/>
      <c r="S4614" s="34"/>
      <c r="T4614" s="53">
        <v>1</v>
      </c>
      <c r="U4614" s="54">
        <v>1</v>
      </c>
      <c r="V4614" s="55">
        <v>172</v>
      </c>
      <c r="W4614" s="48">
        <f t="shared" si="2397"/>
        <v>791</v>
      </c>
      <c r="X4614" s="32">
        <v>46428</v>
      </c>
      <c r="Y4614" s="31">
        <f t="shared" si="2398"/>
        <v>3.7046609804428361E-3</v>
      </c>
      <c r="Z4614" s="30">
        <f t="shared" si="2399"/>
        <v>2.1538726630481607E-5</v>
      </c>
      <c r="AA4614" s="10">
        <f t="shared" si="2405"/>
        <v>171.99999999999997</v>
      </c>
      <c r="AB4614" s="9" t="str">
        <f t="shared" si="2404"/>
        <v>U E</v>
      </c>
      <c r="AC4614" s="28">
        <f t="shared" si="2400"/>
        <v>3.7046609804428361E-3</v>
      </c>
      <c r="AD4614" s="29">
        <f t="shared" si="2401"/>
        <v>2.1538726630481607E-5</v>
      </c>
      <c r="AE4614" s="15">
        <f t="shared" si="2406"/>
        <v>171.99999999999997</v>
      </c>
      <c r="AF4614" s="27">
        <f t="shared" si="2395"/>
        <v>285.5285818902388</v>
      </c>
      <c r="AG4614" s="7">
        <f t="shared" si="2395"/>
        <v>1.1365986042905138</v>
      </c>
      <c r="AH4614" s="17">
        <f t="shared" si="2407"/>
        <v>251.21320826227046</v>
      </c>
      <c r="AI4614" s="26">
        <f t="shared" si="2396"/>
        <v>45.241319893167926</v>
      </c>
      <c r="AJ4614" s="22">
        <f t="shared" si="2396"/>
        <v>0.60319203928663745</v>
      </c>
      <c r="AK4614" s="25">
        <f t="shared" si="2408"/>
        <v>75.003178003927871</v>
      </c>
      <c r="AL4614" s="59">
        <f t="shared" si="2402"/>
        <v>39220</v>
      </c>
      <c r="AM4614" s="57"/>
    </row>
    <row r="4615" spans="1:39" s="3" customFormat="1" ht="11.25" x14ac:dyDescent="0.2">
      <c r="A4615" s="2" t="s">
        <v>5</v>
      </c>
      <c r="B4615" s="2" t="str">
        <f t="shared" si="2403"/>
        <v>CACY2007</v>
      </c>
      <c r="C4615" s="2" t="s">
        <v>22</v>
      </c>
      <c r="D4615" s="4">
        <v>39219</v>
      </c>
      <c r="E4615" s="68"/>
      <c r="F4615" s="65"/>
      <c r="G4615" s="70"/>
      <c r="H4615" s="74"/>
      <c r="I4615" s="34"/>
      <c r="J4615" s="112"/>
      <c r="K4615" s="54">
        <f t="shared" si="2409"/>
        <v>0</v>
      </c>
      <c r="L4615" s="34"/>
      <c r="M4615" s="112"/>
      <c r="N4615" s="34"/>
      <c r="O4615" s="127"/>
      <c r="P4615" s="75"/>
      <c r="Q4615" s="135"/>
      <c r="R4615" s="130"/>
      <c r="S4615" s="34"/>
      <c r="T4615" s="53">
        <v>2</v>
      </c>
      <c r="U4615" s="54">
        <v>3</v>
      </c>
      <c r="V4615" s="55">
        <v>1146</v>
      </c>
      <c r="W4615" s="48">
        <f t="shared" si="2397"/>
        <v>790</v>
      </c>
      <c r="X4615" s="32">
        <v>46428</v>
      </c>
      <c r="Y4615" s="31">
        <f t="shared" si="2398"/>
        <v>2.4683380718531919E-2</v>
      </c>
      <c r="Z4615" s="30">
        <f t="shared" si="2399"/>
        <v>6.4616179891444818E-5</v>
      </c>
      <c r="AA4615" s="10">
        <f t="shared" si="2405"/>
        <v>382</v>
      </c>
      <c r="AB4615" s="9" t="str">
        <f t="shared" si="2404"/>
        <v>U E</v>
      </c>
      <c r="AC4615" s="28">
        <f t="shared" si="2400"/>
        <v>2.4683380718531919E-2</v>
      </c>
      <c r="AD4615" s="29">
        <f t="shared" si="2401"/>
        <v>6.4616179891444818E-5</v>
      </c>
      <c r="AE4615" s="15">
        <f t="shared" si="2406"/>
        <v>382</v>
      </c>
      <c r="AF4615" s="27">
        <f t="shared" si="2395"/>
        <v>285.52487722925838</v>
      </c>
      <c r="AG4615" s="7">
        <f t="shared" si="2395"/>
        <v>1.1365770655638834</v>
      </c>
      <c r="AH4615" s="17">
        <f t="shared" si="2407"/>
        <v>251.21470939377312</v>
      </c>
      <c r="AI4615" s="26">
        <f t="shared" si="2396"/>
        <v>45.23761523218748</v>
      </c>
      <c r="AJ4615" s="22">
        <f t="shared" si="2396"/>
        <v>0.60317050056000698</v>
      </c>
      <c r="AK4615" s="25">
        <f t="shared" si="2408"/>
        <v>74.999714326524781</v>
      </c>
      <c r="AL4615" s="59">
        <f t="shared" si="2402"/>
        <v>39219</v>
      </c>
      <c r="AM4615" s="57"/>
    </row>
    <row r="4616" spans="1:39" s="3" customFormat="1" ht="11.25" x14ac:dyDescent="0.2">
      <c r="A4616" s="2" t="s">
        <v>5</v>
      </c>
      <c r="B4616" s="2" t="str">
        <f t="shared" si="2403"/>
        <v>CACY2007</v>
      </c>
      <c r="C4616" s="2" t="s">
        <v>22</v>
      </c>
      <c r="D4616" s="4">
        <v>39218</v>
      </c>
      <c r="E4616" s="68"/>
      <c r="F4616" s="65"/>
      <c r="G4616" s="70"/>
      <c r="H4616" s="74"/>
      <c r="I4616" s="34"/>
      <c r="J4616" s="112"/>
      <c r="K4616" s="54">
        <f t="shared" si="2409"/>
        <v>0</v>
      </c>
      <c r="L4616" s="34"/>
      <c r="M4616" s="112"/>
      <c r="N4616" s="34"/>
      <c r="O4616" s="127"/>
      <c r="P4616" s="75"/>
      <c r="Q4616" s="135"/>
      <c r="R4616" s="130"/>
      <c r="S4616" s="34"/>
      <c r="T4616" s="53">
        <v>3</v>
      </c>
      <c r="U4616" s="54">
        <v>14</v>
      </c>
      <c r="V4616" s="55">
        <v>3646</v>
      </c>
      <c r="W4616" s="48">
        <f t="shared" si="2397"/>
        <v>788</v>
      </c>
      <c r="X4616" s="32">
        <v>46428</v>
      </c>
      <c r="Y4616" s="31">
        <f t="shared" si="2398"/>
        <v>7.853019729473594E-2</v>
      </c>
      <c r="Z4616" s="30">
        <f t="shared" si="2399"/>
        <v>3.0154217282674247E-4</v>
      </c>
      <c r="AA4616" s="10">
        <f t="shared" si="2405"/>
        <v>260.42857142857144</v>
      </c>
      <c r="AB4616" s="9" t="str">
        <f t="shared" si="2404"/>
        <v>U E</v>
      </c>
      <c r="AC4616" s="28">
        <f t="shared" si="2400"/>
        <v>7.853019729473594E-2</v>
      </c>
      <c r="AD4616" s="29">
        <f t="shared" si="2401"/>
        <v>3.0154217282674247E-4</v>
      </c>
      <c r="AE4616" s="15">
        <f t="shared" si="2406"/>
        <v>260.42857142857144</v>
      </c>
      <c r="AF4616" s="27">
        <f t="shared" si="2395"/>
        <v>285.50019384853982</v>
      </c>
      <c r="AG4616" s="7">
        <f t="shared" si="2395"/>
        <v>1.136512449383992</v>
      </c>
      <c r="AH4616" s="17">
        <f t="shared" si="2407"/>
        <v>251.20727362316666</v>
      </c>
      <c r="AI4616" s="26">
        <f t="shared" si="2396"/>
        <v>45.212931851468944</v>
      </c>
      <c r="AJ4616" s="22">
        <f t="shared" si="2396"/>
        <v>0.60310588438011559</v>
      </c>
      <c r="AK4616" s="25">
        <f t="shared" si="2408"/>
        <v>74.966822613478072</v>
      </c>
      <c r="AL4616" s="59">
        <f t="shared" si="2402"/>
        <v>39218</v>
      </c>
      <c r="AM4616" s="57"/>
    </row>
    <row r="4617" spans="1:39" s="3" customFormat="1" ht="11.25" x14ac:dyDescent="0.2">
      <c r="A4617" s="2" t="s">
        <v>5</v>
      </c>
      <c r="B4617" s="2" t="str">
        <f t="shared" si="2403"/>
        <v>CACY2007</v>
      </c>
      <c r="C4617" s="2" t="s">
        <v>22</v>
      </c>
      <c r="D4617" s="4">
        <v>39217</v>
      </c>
      <c r="E4617" s="68"/>
      <c r="F4617" s="65"/>
      <c r="G4617" s="70"/>
      <c r="H4617" s="74"/>
      <c r="I4617" s="34"/>
      <c r="J4617" s="112"/>
      <c r="K4617" s="54">
        <f t="shared" si="2409"/>
        <v>0</v>
      </c>
      <c r="L4617" s="34"/>
      <c r="M4617" s="112"/>
      <c r="N4617" s="34"/>
      <c r="O4617" s="127"/>
      <c r="P4617" s="75"/>
      <c r="Q4617" s="135"/>
      <c r="R4617" s="130"/>
      <c r="S4617" s="34"/>
      <c r="T4617" s="53">
        <v>3</v>
      </c>
      <c r="U4617" s="54">
        <v>27</v>
      </c>
      <c r="V4617" s="55">
        <v>5320</v>
      </c>
      <c r="W4617" s="48">
        <f t="shared" si="2397"/>
        <v>785</v>
      </c>
      <c r="X4617" s="32">
        <v>46428</v>
      </c>
      <c r="Y4617" s="31">
        <f t="shared" si="2398"/>
        <v>0.11458602567416214</v>
      </c>
      <c r="Z4617" s="30">
        <f t="shared" si="2399"/>
        <v>5.8154561902300336E-4</v>
      </c>
      <c r="AA4617" s="10">
        <f t="shared" si="2405"/>
        <v>197.03703703703704</v>
      </c>
      <c r="AB4617" s="9" t="str">
        <f t="shared" si="2404"/>
        <v>U E</v>
      </c>
      <c r="AC4617" s="28">
        <f t="shared" si="2400"/>
        <v>0.11458602567416214</v>
      </c>
      <c r="AD4617" s="29">
        <f t="shared" si="2401"/>
        <v>5.8154561902300336E-4</v>
      </c>
      <c r="AE4617" s="15">
        <f t="shared" si="2406"/>
        <v>197.03703703703704</v>
      </c>
      <c r="AF4617" s="27">
        <f t="shared" si="2395"/>
        <v>285.42166365124507</v>
      </c>
      <c r="AG4617" s="7">
        <f t="shared" si="2395"/>
        <v>1.1362109072111652</v>
      </c>
      <c r="AH4617" s="17">
        <f t="shared" si="2407"/>
        <v>251.20482635729473</v>
      </c>
      <c r="AI4617" s="26">
        <f t="shared" si="2396"/>
        <v>45.134401654174205</v>
      </c>
      <c r="AJ4617" s="22">
        <f t="shared" si="2396"/>
        <v>0.60280434220728885</v>
      </c>
      <c r="AK4617" s="25">
        <f t="shared" si="2408"/>
        <v>74.874048665451795</v>
      </c>
      <c r="AL4617" s="59">
        <f t="shared" si="2402"/>
        <v>39217</v>
      </c>
      <c r="AM4617" s="57"/>
    </row>
    <row r="4618" spans="1:39" s="3" customFormat="1" ht="11.25" x14ac:dyDescent="0.2">
      <c r="A4618" s="2" t="s">
        <v>5</v>
      </c>
      <c r="B4618" s="2" t="str">
        <f t="shared" si="2403"/>
        <v>CACY2007</v>
      </c>
      <c r="C4618" s="2" t="s">
        <v>22</v>
      </c>
      <c r="D4618" s="4">
        <v>39216</v>
      </c>
      <c r="E4618" s="68"/>
      <c r="F4618" s="65"/>
      <c r="G4618" s="70"/>
      <c r="H4618" s="74"/>
      <c r="I4618" s="34"/>
      <c r="J4618" s="112"/>
      <c r="K4618" s="54">
        <f t="shared" si="2409"/>
        <v>0</v>
      </c>
      <c r="L4618" s="34"/>
      <c r="M4618" s="112"/>
      <c r="N4618" s="34"/>
      <c r="O4618" s="127"/>
      <c r="P4618" s="75"/>
      <c r="Q4618" s="135"/>
      <c r="R4618" s="130"/>
      <c r="S4618" s="34"/>
      <c r="T4618" s="53">
        <v>2</v>
      </c>
      <c r="U4618" s="54">
        <v>3</v>
      </c>
      <c r="V4618" s="55">
        <v>200</v>
      </c>
      <c r="W4618" s="48">
        <f t="shared" si="2397"/>
        <v>782</v>
      </c>
      <c r="X4618" s="32">
        <v>46428</v>
      </c>
      <c r="Y4618" s="31">
        <f t="shared" si="2398"/>
        <v>4.3077453260963209E-3</v>
      </c>
      <c r="Z4618" s="30">
        <f t="shared" si="2399"/>
        <v>6.4616179891444818E-5</v>
      </c>
      <c r="AA4618" s="10">
        <f t="shared" si="2405"/>
        <v>66.666666666666657</v>
      </c>
      <c r="AB4618" s="9" t="str">
        <f t="shared" si="2404"/>
        <v>U E</v>
      </c>
      <c r="AC4618" s="28">
        <f t="shared" si="2400"/>
        <v>4.3077453260963209E-3</v>
      </c>
      <c r="AD4618" s="29">
        <f t="shared" si="2401"/>
        <v>6.4616179891444818E-5</v>
      </c>
      <c r="AE4618" s="15">
        <f t="shared" si="2406"/>
        <v>66.666666666666657</v>
      </c>
      <c r="AF4618" s="27">
        <f t="shared" si="2395"/>
        <v>285.30707762557091</v>
      </c>
      <c r="AG4618" s="7">
        <f t="shared" si="2395"/>
        <v>1.1356293615921422</v>
      </c>
      <c r="AH4618" s="17">
        <f t="shared" si="2407"/>
        <v>251.23256519677594</v>
      </c>
      <c r="AI4618" s="26">
        <f t="shared" si="2396"/>
        <v>45.019815628500041</v>
      </c>
      <c r="AJ4618" s="22">
        <f t="shared" si="2396"/>
        <v>0.60222279658826583</v>
      </c>
      <c r="AK4618" s="25">
        <f t="shared" si="2408"/>
        <v>74.75608011444919</v>
      </c>
      <c r="AL4618" s="59">
        <f t="shared" si="2402"/>
        <v>39216</v>
      </c>
      <c r="AM4618" s="57"/>
    </row>
    <row r="4619" spans="1:39" s="3" customFormat="1" ht="11.25" x14ac:dyDescent="0.2">
      <c r="A4619" s="2" t="s">
        <v>5</v>
      </c>
      <c r="B4619" s="2" t="str">
        <f t="shared" si="2403"/>
        <v>CACY2007</v>
      </c>
      <c r="C4619" s="2" t="s">
        <v>22</v>
      </c>
      <c r="D4619" s="4">
        <v>39215</v>
      </c>
      <c r="E4619" s="68"/>
      <c r="F4619" s="65"/>
      <c r="G4619" s="70"/>
      <c r="H4619" s="74"/>
      <c r="I4619" s="34"/>
      <c r="J4619" s="112"/>
      <c r="K4619" s="54">
        <f t="shared" si="2409"/>
        <v>0</v>
      </c>
      <c r="L4619" s="34"/>
      <c r="M4619" s="112"/>
      <c r="N4619" s="34"/>
      <c r="O4619" s="127"/>
      <c r="P4619" s="75"/>
      <c r="Q4619" s="135"/>
      <c r="R4619" s="130"/>
      <c r="S4619" s="34"/>
      <c r="T4619" s="53">
        <v>2</v>
      </c>
      <c r="U4619" s="54">
        <v>124</v>
      </c>
      <c r="V4619" s="55">
        <v>13860</v>
      </c>
      <c r="W4619" s="48">
        <f t="shared" si="2397"/>
        <v>780</v>
      </c>
      <c r="X4619" s="32">
        <v>46428</v>
      </c>
      <c r="Y4619" s="31">
        <f t="shared" si="2398"/>
        <v>0.29852675109847504</v>
      </c>
      <c r="Z4619" s="30">
        <f t="shared" si="2399"/>
        <v>2.670802102179719E-3</v>
      </c>
      <c r="AA4619" s="10">
        <f t="shared" si="2405"/>
        <v>111.77419354838709</v>
      </c>
      <c r="AB4619" s="9" t="str">
        <f t="shared" si="2404"/>
        <v>U E</v>
      </c>
      <c r="AC4619" s="28">
        <f t="shared" si="2400"/>
        <v>0.29852675109847504</v>
      </c>
      <c r="AD4619" s="29">
        <f t="shared" si="2401"/>
        <v>2.670802102179719E-3</v>
      </c>
      <c r="AE4619" s="15">
        <f t="shared" si="2406"/>
        <v>111.77419354838709</v>
      </c>
      <c r="AF4619" s="27">
        <f t="shared" si="2395"/>
        <v>285.3027698802448</v>
      </c>
      <c r="AG4619" s="7">
        <f t="shared" si="2395"/>
        <v>1.1355647454122508</v>
      </c>
      <c r="AH4619" s="17">
        <f t="shared" si="2407"/>
        <v>251.2430674101895</v>
      </c>
      <c r="AI4619" s="26">
        <f t="shared" si="2396"/>
        <v>45.015507883173946</v>
      </c>
      <c r="AJ4619" s="22">
        <f t="shared" si="2396"/>
        <v>0.60215818040837443</v>
      </c>
      <c r="AK4619" s="25">
        <f t="shared" si="2408"/>
        <v>74.756948170404527</v>
      </c>
      <c r="AL4619" s="59">
        <f t="shared" si="2402"/>
        <v>39215</v>
      </c>
      <c r="AM4619" s="57"/>
    </row>
    <row r="4620" spans="1:39" s="3" customFormat="1" ht="11.25" x14ac:dyDescent="0.2">
      <c r="A4620" s="2" t="s">
        <v>5</v>
      </c>
      <c r="B4620" s="2" t="str">
        <f t="shared" si="2403"/>
        <v>CACY2007</v>
      </c>
      <c r="C4620" s="2" t="s">
        <v>22</v>
      </c>
      <c r="D4620" s="4">
        <v>39214</v>
      </c>
      <c r="E4620" s="68"/>
      <c r="F4620" s="65"/>
      <c r="G4620" s="70"/>
      <c r="H4620" s="74"/>
      <c r="I4620" s="34"/>
      <c r="J4620" s="112"/>
      <c r="K4620" s="54">
        <f t="shared" si="2409"/>
        <v>0</v>
      </c>
      <c r="L4620" s="34"/>
      <c r="M4620" s="112"/>
      <c r="N4620" s="34"/>
      <c r="O4620" s="127"/>
      <c r="P4620" s="75"/>
      <c r="Q4620" s="135"/>
      <c r="R4620" s="130"/>
      <c r="S4620" s="34"/>
      <c r="T4620" s="53">
        <v>2</v>
      </c>
      <c r="U4620" s="54">
        <v>102</v>
      </c>
      <c r="V4620" s="55">
        <v>6424</v>
      </c>
      <c r="W4620" s="48">
        <f t="shared" si="2397"/>
        <v>778</v>
      </c>
      <c r="X4620" s="32">
        <v>46428</v>
      </c>
      <c r="Y4620" s="31">
        <f t="shared" si="2398"/>
        <v>0.13836477987421383</v>
      </c>
      <c r="Z4620" s="30">
        <f t="shared" si="2399"/>
        <v>2.1969501163091238E-3</v>
      </c>
      <c r="AA4620" s="10">
        <f t="shared" si="2405"/>
        <v>62.980392156862742</v>
      </c>
      <c r="AB4620" s="9" t="str">
        <f t="shared" si="2404"/>
        <v>U E</v>
      </c>
      <c r="AC4620" s="28">
        <f t="shared" si="2400"/>
        <v>0.13836477987421383</v>
      </c>
      <c r="AD4620" s="29">
        <f t="shared" si="2401"/>
        <v>2.1969501163091238E-3</v>
      </c>
      <c r="AE4620" s="15">
        <f t="shared" si="2406"/>
        <v>62.980392156862742</v>
      </c>
      <c r="AF4620" s="27">
        <f t="shared" si="2395"/>
        <v>285.00424312914635</v>
      </c>
      <c r="AG4620" s="7">
        <f t="shared" si="2395"/>
        <v>1.1328939433100711</v>
      </c>
      <c r="AH4620" s="17">
        <f t="shared" si="2407"/>
        <v>251.57186585041279</v>
      </c>
      <c r="AI4620" s="26">
        <f t="shared" si="2396"/>
        <v>44.716981132075468</v>
      </c>
      <c r="AJ4620" s="22">
        <f t="shared" si="2396"/>
        <v>0.5994873783061947</v>
      </c>
      <c r="AK4620" s="25">
        <f t="shared" si="2408"/>
        <v>74.5920310422879</v>
      </c>
      <c r="AL4620" s="59">
        <f t="shared" si="2402"/>
        <v>39214</v>
      </c>
      <c r="AM4620" s="57"/>
    </row>
    <row r="4621" spans="1:39" s="3" customFormat="1" ht="11.25" x14ac:dyDescent="0.2">
      <c r="A4621" s="2" t="s">
        <v>5</v>
      </c>
      <c r="B4621" s="2" t="str">
        <f t="shared" si="2403"/>
        <v>CACY2007</v>
      </c>
      <c r="C4621" s="2" t="s">
        <v>22</v>
      </c>
      <c r="D4621" s="4">
        <v>39213</v>
      </c>
      <c r="E4621" s="68"/>
      <c r="F4621" s="65"/>
      <c r="G4621" s="70"/>
      <c r="H4621" s="74"/>
      <c r="I4621" s="34"/>
      <c r="J4621" s="112"/>
      <c r="K4621" s="54">
        <f t="shared" si="2409"/>
        <v>0</v>
      </c>
      <c r="L4621" s="34"/>
      <c r="M4621" s="112"/>
      <c r="N4621" s="34"/>
      <c r="O4621" s="127"/>
      <c r="P4621" s="75"/>
      <c r="Q4621" s="135"/>
      <c r="R4621" s="130"/>
      <c r="S4621" s="34"/>
      <c r="T4621" s="53">
        <v>2</v>
      </c>
      <c r="U4621" s="54">
        <v>10</v>
      </c>
      <c r="V4621" s="55">
        <v>1238</v>
      </c>
      <c r="W4621" s="48">
        <f t="shared" si="2397"/>
        <v>776</v>
      </c>
      <c r="X4621" s="32">
        <v>46428</v>
      </c>
      <c r="Y4621" s="31">
        <f t="shared" si="2398"/>
        <v>2.6664943568536228E-2</v>
      </c>
      <c r="Z4621" s="30">
        <f t="shared" si="2399"/>
        <v>2.1538726630481605E-4</v>
      </c>
      <c r="AA4621" s="10">
        <f t="shared" si="2405"/>
        <v>123.80000000000001</v>
      </c>
      <c r="AB4621" s="9" t="str">
        <f t="shared" si="2404"/>
        <v>U E</v>
      </c>
      <c r="AC4621" s="28">
        <f t="shared" si="2400"/>
        <v>2.6664943568536228E-2</v>
      </c>
      <c r="AD4621" s="29">
        <f t="shared" si="2401"/>
        <v>2.1538726630481605E-4</v>
      </c>
      <c r="AE4621" s="15">
        <f t="shared" si="2406"/>
        <v>123.80000000000001</v>
      </c>
      <c r="AF4621" s="27">
        <f t="shared" si="2395"/>
        <v>284.86587834927212</v>
      </c>
      <c r="AG4621" s="7">
        <f t="shared" si="2395"/>
        <v>1.130696993193762</v>
      </c>
      <c r="AH4621" s="17">
        <f t="shared" si="2407"/>
        <v>251.9383000609572</v>
      </c>
      <c r="AI4621" s="26">
        <f t="shared" si="2396"/>
        <v>44.578616352201252</v>
      </c>
      <c r="AJ4621" s="22">
        <f t="shared" si="2396"/>
        <v>0.59729042818988554</v>
      </c>
      <c r="AK4621" s="25">
        <f t="shared" si="2408"/>
        <v>74.634740903681774</v>
      </c>
      <c r="AL4621" s="59">
        <f t="shared" si="2402"/>
        <v>39213</v>
      </c>
      <c r="AM4621" s="57"/>
    </row>
    <row r="4622" spans="1:39" s="3" customFormat="1" ht="11.25" x14ac:dyDescent="0.2">
      <c r="A4622" s="2" t="s">
        <v>5</v>
      </c>
      <c r="B4622" s="2" t="str">
        <f t="shared" si="2403"/>
        <v>CACY2007</v>
      </c>
      <c r="C4622" s="2" t="s">
        <v>22</v>
      </c>
      <c r="D4622" s="4">
        <v>39212</v>
      </c>
      <c r="E4622" s="68"/>
      <c r="F4622" s="65"/>
      <c r="G4622" s="70"/>
      <c r="H4622" s="74"/>
      <c r="I4622" s="34"/>
      <c r="J4622" s="112"/>
      <c r="K4622" s="54">
        <f t="shared" si="2409"/>
        <v>0</v>
      </c>
      <c r="L4622" s="34"/>
      <c r="M4622" s="112"/>
      <c r="N4622" s="34"/>
      <c r="O4622" s="127"/>
      <c r="P4622" s="75"/>
      <c r="Q4622" s="135"/>
      <c r="R4622" s="130"/>
      <c r="S4622" s="34"/>
      <c r="T4622" s="53">
        <v>14</v>
      </c>
      <c r="U4622" s="54">
        <v>33</v>
      </c>
      <c r="V4622" s="55">
        <v>4540</v>
      </c>
      <c r="W4622" s="48">
        <f t="shared" si="2397"/>
        <v>774</v>
      </c>
      <c r="X4622" s="32">
        <v>46428</v>
      </c>
      <c r="Y4622" s="31">
        <f t="shared" si="2398"/>
        <v>9.7785818902386495E-2</v>
      </c>
      <c r="Z4622" s="30">
        <f t="shared" si="2399"/>
        <v>7.10777978805893E-4</v>
      </c>
      <c r="AA4622" s="10">
        <f t="shared" si="2405"/>
        <v>137.57575757575759</v>
      </c>
      <c r="AB4622" s="9" t="str">
        <f t="shared" si="2404"/>
        <v>U E</v>
      </c>
      <c r="AC4622" s="28">
        <f t="shared" si="2400"/>
        <v>9.7785818902386495E-2</v>
      </c>
      <c r="AD4622" s="29">
        <f t="shared" si="2401"/>
        <v>7.10777978805893E-4</v>
      </c>
      <c r="AE4622" s="15">
        <f t="shared" si="2406"/>
        <v>137.57575757575759</v>
      </c>
      <c r="AF4622" s="27">
        <f t="shared" si="2395"/>
        <v>284.83921340570356</v>
      </c>
      <c r="AG4622" s="7">
        <f t="shared" si="2395"/>
        <v>1.1304816059274572</v>
      </c>
      <c r="AH4622" s="17">
        <f t="shared" si="2407"/>
        <v>251.96271386655508</v>
      </c>
      <c r="AI4622" s="26">
        <f t="shared" si="2396"/>
        <v>44.551951408632718</v>
      </c>
      <c r="AJ4622" s="22">
        <f t="shared" si="2396"/>
        <v>0.59707504092358077</v>
      </c>
      <c r="AK4622" s="25">
        <f t="shared" si="2408"/>
        <v>74.617005158544032</v>
      </c>
      <c r="AL4622" s="59">
        <f t="shared" si="2402"/>
        <v>39212</v>
      </c>
      <c r="AM4622" s="57"/>
    </row>
    <row r="4623" spans="1:39" s="3" customFormat="1" ht="11.25" x14ac:dyDescent="0.2">
      <c r="A4623" s="2" t="s">
        <v>5</v>
      </c>
      <c r="B4623" s="2" t="str">
        <f t="shared" si="2403"/>
        <v>CACY2007</v>
      </c>
      <c r="C4623" s="2" t="s">
        <v>22</v>
      </c>
      <c r="D4623" s="4">
        <v>39211</v>
      </c>
      <c r="E4623" s="68"/>
      <c r="F4623" s="65"/>
      <c r="G4623" s="70"/>
      <c r="H4623" s="74"/>
      <c r="I4623" s="34"/>
      <c r="J4623" s="112"/>
      <c r="K4623" s="54">
        <f t="shared" si="2409"/>
        <v>0</v>
      </c>
      <c r="L4623" s="34"/>
      <c r="M4623" s="112"/>
      <c r="N4623" s="34"/>
      <c r="O4623" s="127"/>
      <c r="P4623" s="75"/>
      <c r="Q4623" s="135"/>
      <c r="R4623" s="130"/>
      <c r="S4623" s="34"/>
      <c r="T4623" s="53">
        <v>25</v>
      </c>
      <c r="U4623" s="54">
        <v>1937</v>
      </c>
      <c r="V4623" s="55">
        <v>116016</v>
      </c>
      <c r="W4623" s="48">
        <f t="shared" si="2397"/>
        <v>760</v>
      </c>
      <c r="X4623" s="32">
        <v>46428</v>
      </c>
      <c r="Y4623" s="31">
        <f t="shared" si="2398"/>
        <v>2.498836908761954</v>
      </c>
      <c r="Z4623" s="30">
        <f t="shared" si="2399"/>
        <v>4.172051348324287E-2</v>
      </c>
      <c r="AA4623" s="10">
        <f t="shared" si="2405"/>
        <v>59.894682498709344</v>
      </c>
      <c r="AB4623" s="9" t="str">
        <f t="shared" si="2404"/>
        <v>U E</v>
      </c>
      <c r="AC4623" s="28">
        <f t="shared" si="2400"/>
        <v>2.498836908761954</v>
      </c>
      <c r="AD4623" s="29">
        <f t="shared" si="2401"/>
        <v>4.172051348324287E-2</v>
      </c>
      <c r="AE4623" s="15">
        <f t="shared" si="2406"/>
        <v>59.894682498709344</v>
      </c>
      <c r="AF4623" s="27">
        <f t="shared" si="2395"/>
        <v>284.74142758680119</v>
      </c>
      <c r="AG4623" s="7">
        <f t="shared" si="2395"/>
        <v>1.1297708279486514</v>
      </c>
      <c r="AH4623" s="17">
        <f t="shared" si="2407"/>
        <v>252.03467866470953</v>
      </c>
      <c r="AI4623" s="26">
        <f t="shared" si="2396"/>
        <v>44.45416558973033</v>
      </c>
      <c r="AJ4623" s="22">
        <f t="shared" si="2396"/>
        <v>0.59636426294477485</v>
      </c>
      <c r="AK4623" s="25">
        <f t="shared" si="2408"/>
        <v>74.541967639410544</v>
      </c>
      <c r="AL4623" s="59">
        <f t="shared" si="2402"/>
        <v>39211</v>
      </c>
      <c r="AM4623" s="57"/>
    </row>
    <row r="4624" spans="1:39" s="3" customFormat="1" ht="11.25" x14ac:dyDescent="0.2">
      <c r="A4624" s="2" t="s">
        <v>5</v>
      </c>
      <c r="B4624" s="2" t="str">
        <f t="shared" si="2403"/>
        <v>CACY2007</v>
      </c>
      <c r="C4624" s="2" t="s">
        <v>22</v>
      </c>
      <c r="D4624" s="4">
        <v>39210</v>
      </c>
      <c r="E4624" s="68"/>
      <c r="F4624" s="65"/>
      <c r="G4624" s="70"/>
      <c r="H4624" s="74"/>
      <c r="I4624" s="34"/>
      <c r="J4624" s="112"/>
      <c r="K4624" s="54">
        <f t="shared" si="2409"/>
        <v>0</v>
      </c>
      <c r="L4624" s="34"/>
      <c r="M4624" s="112"/>
      <c r="N4624" s="34"/>
      <c r="O4624" s="127"/>
      <c r="P4624" s="75"/>
      <c r="Q4624" s="135"/>
      <c r="R4624" s="130"/>
      <c r="S4624" s="34"/>
      <c r="T4624" s="53">
        <v>6</v>
      </c>
      <c r="U4624" s="54">
        <v>41</v>
      </c>
      <c r="V4624" s="55">
        <v>5117</v>
      </c>
      <c r="W4624" s="48">
        <f t="shared" si="2397"/>
        <v>735</v>
      </c>
      <c r="X4624" s="32">
        <v>46428</v>
      </c>
      <c r="Y4624" s="31">
        <f t="shared" si="2398"/>
        <v>0.11021366416817438</v>
      </c>
      <c r="Z4624" s="30">
        <f t="shared" si="2399"/>
        <v>8.8308779184974589E-4</v>
      </c>
      <c r="AA4624" s="10">
        <f t="shared" si="2405"/>
        <v>124.80487804878048</v>
      </c>
      <c r="AB4624" s="9" t="str">
        <f t="shared" si="2404"/>
        <v>U E</v>
      </c>
      <c r="AC4624" s="28">
        <f t="shared" si="2400"/>
        <v>0.11021366416817438</v>
      </c>
      <c r="AD4624" s="29">
        <f t="shared" si="2401"/>
        <v>8.8308779184974589E-4</v>
      </c>
      <c r="AE4624" s="15">
        <f t="shared" si="2406"/>
        <v>124.80487804878048</v>
      </c>
      <c r="AF4624" s="27">
        <f t="shared" si="2395"/>
        <v>282.24259067803922</v>
      </c>
      <c r="AG4624" s="7">
        <f t="shared" si="2395"/>
        <v>1.0880503144654086</v>
      </c>
      <c r="AH4624" s="17">
        <f t="shared" si="2407"/>
        <v>259.40214981392052</v>
      </c>
      <c r="AI4624" s="26">
        <f t="shared" si="2396"/>
        <v>41.955328680968378</v>
      </c>
      <c r="AJ4624" s="22">
        <f t="shared" si="2396"/>
        <v>0.55464374946153194</v>
      </c>
      <c r="AK4624" s="25">
        <f t="shared" si="2408"/>
        <v>75.64374199060228</v>
      </c>
      <c r="AL4624" s="59">
        <f t="shared" si="2402"/>
        <v>39210</v>
      </c>
      <c r="AM4624" s="57"/>
    </row>
    <row r="4625" spans="1:39" s="3" customFormat="1" ht="11.25" x14ac:dyDescent="0.2">
      <c r="A4625" s="2" t="s">
        <v>5</v>
      </c>
      <c r="B4625" s="2" t="str">
        <f t="shared" si="2403"/>
        <v>CACY2007</v>
      </c>
      <c r="C4625" s="2" t="s">
        <v>22</v>
      </c>
      <c r="D4625" s="4">
        <v>39209</v>
      </c>
      <c r="E4625" s="68"/>
      <c r="F4625" s="65"/>
      <c r="G4625" s="70"/>
      <c r="H4625" s="74"/>
      <c r="I4625" s="34"/>
      <c r="J4625" s="112"/>
      <c r="K4625" s="54">
        <f t="shared" si="2409"/>
        <v>0</v>
      </c>
      <c r="L4625" s="34"/>
      <c r="M4625" s="112"/>
      <c r="N4625" s="34"/>
      <c r="O4625" s="127"/>
      <c r="P4625" s="75"/>
      <c r="Q4625" s="135"/>
      <c r="R4625" s="130"/>
      <c r="S4625" s="34"/>
      <c r="T4625" s="53">
        <v>3</v>
      </c>
      <c r="U4625" s="54">
        <v>33</v>
      </c>
      <c r="V4625" s="55">
        <v>5257</v>
      </c>
      <c r="W4625" s="48">
        <f t="shared" si="2397"/>
        <v>729</v>
      </c>
      <c r="X4625" s="32">
        <v>46428</v>
      </c>
      <c r="Y4625" s="31">
        <f t="shared" si="2398"/>
        <v>0.1132290858964418</v>
      </c>
      <c r="Z4625" s="30">
        <f t="shared" si="2399"/>
        <v>7.10777978805893E-4</v>
      </c>
      <c r="AA4625" s="10">
        <f t="shared" si="2405"/>
        <v>159.30303030303031</v>
      </c>
      <c r="AB4625" s="9" t="str">
        <f t="shared" si="2404"/>
        <v>U E</v>
      </c>
      <c r="AC4625" s="28">
        <f t="shared" si="2400"/>
        <v>0.1132290858964418</v>
      </c>
      <c r="AD4625" s="29">
        <f t="shared" si="2401"/>
        <v>7.10777978805893E-4</v>
      </c>
      <c r="AE4625" s="15">
        <f t="shared" si="2406"/>
        <v>159.30303030303031</v>
      </c>
      <c r="AF4625" s="27">
        <f t="shared" si="2395"/>
        <v>282.13237701387106</v>
      </c>
      <c r="AG4625" s="7">
        <f t="shared" si="2395"/>
        <v>1.0871672266735588</v>
      </c>
      <c r="AH4625" s="17">
        <f t="shared" si="2407"/>
        <v>259.51148093115421</v>
      </c>
      <c r="AI4625" s="26">
        <f t="shared" si="2396"/>
        <v>41.845115016800207</v>
      </c>
      <c r="AJ4625" s="22">
        <f t="shared" si="2396"/>
        <v>0.55376066166968219</v>
      </c>
      <c r="AK4625" s="25">
        <f t="shared" si="2408"/>
        <v>75.565344224037332</v>
      </c>
      <c r="AL4625" s="59">
        <f t="shared" si="2402"/>
        <v>39209</v>
      </c>
      <c r="AM4625" s="57"/>
    </row>
    <row r="4626" spans="1:39" s="3" customFormat="1" ht="11.25" x14ac:dyDescent="0.2">
      <c r="A4626" s="2" t="s">
        <v>5</v>
      </c>
      <c r="B4626" s="2" t="str">
        <f t="shared" si="2403"/>
        <v>CACY2007</v>
      </c>
      <c r="C4626" s="2" t="s">
        <v>22</v>
      </c>
      <c r="D4626" s="4">
        <v>39208</v>
      </c>
      <c r="E4626" s="68"/>
      <c r="F4626" s="65"/>
      <c r="G4626" s="70"/>
      <c r="H4626" s="74"/>
      <c r="I4626" s="34"/>
      <c r="J4626" s="112"/>
      <c r="K4626" s="54">
        <f t="shared" si="2409"/>
        <v>0</v>
      </c>
      <c r="L4626" s="34"/>
      <c r="M4626" s="112"/>
      <c r="N4626" s="34"/>
      <c r="O4626" s="127"/>
      <c r="P4626" s="75"/>
      <c r="Q4626" s="135"/>
      <c r="R4626" s="130"/>
      <c r="S4626" s="34"/>
      <c r="T4626" s="53">
        <v>3</v>
      </c>
      <c r="U4626" s="54">
        <v>10</v>
      </c>
      <c r="V4626" s="55">
        <v>3516</v>
      </c>
      <c r="W4626" s="48">
        <f t="shared" si="2397"/>
        <v>726</v>
      </c>
      <c r="X4626" s="32">
        <v>46428</v>
      </c>
      <c r="Y4626" s="31">
        <f t="shared" si="2398"/>
        <v>7.5730162832773326E-2</v>
      </c>
      <c r="Z4626" s="30">
        <f t="shared" si="2399"/>
        <v>2.1538726630481605E-4</v>
      </c>
      <c r="AA4626" s="10">
        <f t="shared" si="2405"/>
        <v>351.6</v>
      </c>
      <c r="AB4626" s="9" t="str">
        <f t="shared" si="2404"/>
        <v>U E</v>
      </c>
      <c r="AC4626" s="28">
        <f t="shared" si="2400"/>
        <v>7.5730162832773326E-2</v>
      </c>
      <c r="AD4626" s="29">
        <f t="shared" si="2401"/>
        <v>2.1538726630481605E-4</v>
      </c>
      <c r="AE4626" s="15">
        <f t="shared" si="2406"/>
        <v>351.6</v>
      </c>
      <c r="AF4626" s="27">
        <f t="shared" si="2395"/>
        <v>282.01914792797464</v>
      </c>
      <c r="AG4626" s="7">
        <f t="shared" si="2395"/>
        <v>1.086456448694753</v>
      </c>
      <c r="AH4626" s="17">
        <f t="shared" si="2407"/>
        <v>259.57703897545713</v>
      </c>
      <c r="AI4626" s="26">
        <f t="shared" si="2396"/>
        <v>41.731885930903765</v>
      </c>
      <c r="AJ4626" s="22">
        <f t="shared" si="2396"/>
        <v>0.55304988369087626</v>
      </c>
      <c r="AK4626" s="25">
        <f t="shared" si="2408"/>
        <v>75.457724812088628</v>
      </c>
      <c r="AL4626" s="59">
        <f t="shared" si="2402"/>
        <v>39208</v>
      </c>
      <c r="AM4626" s="57"/>
    </row>
    <row r="4627" spans="1:39" s="3" customFormat="1" ht="11.25" x14ac:dyDescent="0.2">
      <c r="A4627" s="2" t="s">
        <v>5</v>
      </c>
      <c r="B4627" s="2" t="str">
        <f t="shared" si="2403"/>
        <v>CACY2007</v>
      </c>
      <c r="C4627" s="2" t="s">
        <v>22</v>
      </c>
      <c r="D4627" s="4">
        <v>39207</v>
      </c>
      <c r="E4627" s="68"/>
      <c r="F4627" s="65"/>
      <c r="G4627" s="70"/>
      <c r="H4627" s="74"/>
      <c r="I4627" s="34"/>
      <c r="J4627" s="112"/>
      <c r="K4627" s="54">
        <f t="shared" si="2409"/>
        <v>0</v>
      </c>
      <c r="L4627" s="34"/>
      <c r="M4627" s="112"/>
      <c r="N4627" s="34"/>
      <c r="O4627" s="127"/>
      <c r="P4627" s="75"/>
      <c r="Q4627" s="135"/>
      <c r="R4627" s="130"/>
      <c r="S4627" s="34"/>
      <c r="T4627" s="53">
        <v>2</v>
      </c>
      <c r="U4627" s="54">
        <v>805</v>
      </c>
      <c r="V4627" s="55">
        <v>232648</v>
      </c>
      <c r="W4627" s="48">
        <f t="shared" si="2397"/>
        <v>723</v>
      </c>
      <c r="X4627" s="32">
        <v>46428</v>
      </c>
      <c r="Y4627" s="31">
        <f t="shared" si="2398"/>
        <v>5.0109416731282845</v>
      </c>
      <c r="Z4627" s="30">
        <f t="shared" si="2399"/>
        <v>1.7338674937537692E-2</v>
      </c>
      <c r="AA4627" s="10">
        <f t="shared" si="2405"/>
        <v>289.00372670807457</v>
      </c>
      <c r="AB4627" s="9" t="str">
        <f t="shared" si="2404"/>
        <v>U E</v>
      </c>
      <c r="AC4627" s="28">
        <f t="shared" si="2400"/>
        <v>5.0109416731282845</v>
      </c>
      <c r="AD4627" s="29">
        <f t="shared" si="2401"/>
        <v>1.7338674937537692E-2</v>
      </c>
      <c r="AE4627" s="15">
        <f t="shared" si="2406"/>
        <v>289.00372670807457</v>
      </c>
      <c r="AF4627" s="27">
        <f t="shared" si="2395"/>
        <v>281.94341776514187</v>
      </c>
      <c r="AG4627" s="7">
        <f t="shared" si="2395"/>
        <v>1.0862410614284481</v>
      </c>
      <c r="AH4627" s="17">
        <f t="shared" si="2407"/>
        <v>259.55879203680223</v>
      </c>
      <c r="AI4627" s="26">
        <f t="shared" si="2396"/>
        <v>41.656155768070988</v>
      </c>
      <c r="AJ4627" s="22">
        <f t="shared" si="2396"/>
        <v>0.5528344964245715</v>
      </c>
      <c r="AK4627" s="25">
        <f t="shared" si="2408"/>
        <v>75.35013830989206</v>
      </c>
      <c r="AL4627" s="59">
        <f t="shared" si="2402"/>
        <v>39207</v>
      </c>
      <c r="AM4627" s="57"/>
    </row>
    <row r="4628" spans="1:39" s="3" customFormat="1" ht="11.25" x14ac:dyDescent="0.2">
      <c r="A4628" s="2" t="s">
        <v>5</v>
      </c>
      <c r="B4628" s="2" t="str">
        <f t="shared" si="2403"/>
        <v>CACY2007</v>
      </c>
      <c r="C4628" s="2" t="s">
        <v>22</v>
      </c>
      <c r="D4628" s="4">
        <v>39206</v>
      </c>
      <c r="E4628" s="68"/>
      <c r="F4628" s="65"/>
      <c r="G4628" s="70"/>
      <c r="H4628" s="74"/>
      <c r="I4628" s="34"/>
      <c r="J4628" s="112"/>
      <c r="K4628" s="54">
        <f t="shared" si="2409"/>
        <v>0</v>
      </c>
      <c r="L4628" s="34"/>
      <c r="M4628" s="112"/>
      <c r="N4628" s="34"/>
      <c r="O4628" s="127"/>
      <c r="P4628" s="75"/>
      <c r="Q4628" s="135"/>
      <c r="R4628" s="130"/>
      <c r="S4628" s="34"/>
      <c r="T4628" s="53">
        <v>1</v>
      </c>
      <c r="U4628" s="54">
        <v>1</v>
      </c>
      <c r="V4628" s="55">
        <v>53</v>
      </c>
      <c r="W4628" s="48">
        <f t="shared" si="2397"/>
        <v>721</v>
      </c>
      <c r="X4628" s="32">
        <v>46428</v>
      </c>
      <c r="Y4628" s="31">
        <f t="shared" si="2398"/>
        <v>1.1415525114155251E-3</v>
      </c>
      <c r="Z4628" s="30">
        <f t="shared" si="2399"/>
        <v>2.1538726630481607E-5</v>
      </c>
      <c r="AA4628" s="10">
        <f t="shared" si="2405"/>
        <v>52.999999999999993</v>
      </c>
      <c r="AB4628" s="9" t="str">
        <f t="shared" si="2404"/>
        <v>U E</v>
      </c>
      <c r="AC4628" s="28">
        <f t="shared" si="2400"/>
        <v>1.1415525114155251E-3</v>
      </c>
      <c r="AD4628" s="29">
        <f t="shared" si="2401"/>
        <v>2.1538726630481607E-5</v>
      </c>
      <c r="AE4628" s="15">
        <f t="shared" si="2406"/>
        <v>52.999999999999993</v>
      </c>
      <c r="AF4628" s="27">
        <f t="shared" si="2395"/>
        <v>276.93247609201359</v>
      </c>
      <c r="AG4628" s="7">
        <f t="shared" si="2395"/>
        <v>1.0689023864909104</v>
      </c>
      <c r="AH4628" s="17">
        <f t="shared" si="2407"/>
        <v>259.08116549458981</v>
      </c>
      <c r="AI4628" s="26">
        <f t="shared" si="2396"/>
        <v>36.645214094942702</v>
      </c>
      <c r="AJ4628" s="22">
        <f t="shared" si="2396"/>
        <v>0.53549582148703379</v>
      </c>
      <c r="AK4628" s="25">
        <f t="shared" si="2408"/>
        <v>68.432306330946801</v>
      </c>
      <c r="AL4628" s="59">
        <f t="shared" si="2402"/>
        <v>39206</v>
      </c>
      <c r="AM4628" s="57"/>
    </row>
    <row r="4629" spans="1:39" s="3" customFormat="1" ht="11.25" x14ac:dyDescent="0.2">
      <c r="A4629" s="2" t="s">
        <v>5</v>
      </c>
      <c r="B4629" s="2" t="str">
        <f t="shared" si="2403"/>
        <v>CACY2007</v>
      </c>
      <c r="C4629" s="2" t="s">
        <v>22</v>
      </c>
      <c r="D4629" s="4">
        <v>39205</v>
      </c>
      <c r="E4629" s="68"/>
      <c r="F4629" s="65"/>
      <c r="G4629" s="70"/>
      <c r="H4629" s="74"/>
      <c r="I4629" s="34"/>
      <c r="J4629" s="112"/>
      <c r="K4629" s="54">
        <f t="shared" si="2409"/>
        <v>0</v>
      </c>
      <c r="L4629" s="34"/>
      <c r="M4629" s="112"/>
      <c r="N4629" s="34"/>
      <c r="O4629" s="127"/>
      <c r="P4629" s="75"/>
      <c r="Q4629" s="135"/>
      <c r="R4629" s="130"/>
      <c r="S4629" s="34"/>
      <c r="T4629" s="53">
        <v>1</v>
      </c>
      <c r="U4629" s="54">
        <v>1</v>
      </c>
      <c r="V4629" s="55">
        <v>78</v>
      </c>
      <c r="W4629" s="48">
        <f t="shared" si="2397"/>
        <v>720</v>
      </c>
      <c r="X4629" s="32">
        <v>46428</v>
      </c>
      <c r="Y4629" s="31">
        <f t="shared" si="2398"/>
        <v>1.6800206771775653E-3</v>
      </c>
      <c r="Z4629" s="30">
        <f t="shared" si="2399"/>
        <v>2.1538726630481607E-5</v>
      </c>
      <c r="AA4629" s="10">
        <f t="shared" si="2405"/>
        <v>78</v>
      </c>
      <c r="AB4629" s="9" t="str">
        <f t="shared" si="2404"/>
        <v>U E</v>
      </c>
      <c r="AC4629" s="28">
        <f t="shared" si="2400"/>
        <v>1.6800206771775653E-3</v>
      </c>
      <c r="AD4629" s="29">
        <f t="shared" si="2401"/>
        <v>2.1538726630481607E-5</v>
      </c>
      <c r="AE4629" s="15">
        <f t="shared" si="2406"/>
        <v>78</v>
      </c>
      <c r="AF4629" s="27">
        <f t="shared" si="2395"/>
        <v>276.93133453950219</v>
      </c>
      <c r="AG4629" s="7">
        <f t="shared" si="2395"/>
        <v>1.0688808477642799</v>
      </c>
      <c r="AH4629" s="17">
        <f t="shared" si="2407"/>
        <v>259.08531817998653</v>
      </c>
      <c r="AI4629" s="26">
        <f t="shared" si="2396"/>
        <v>36.644072542431289</v>
      </c>
      <c r="AJ4629" s="22">
        <f t="shared" si="2396"/>
        <v>0.53547428276040332</v>
      </c>
      <c r="AK4629" s="25">
        <f t="shared" si="2408"/>
        <v>68.43292707453439</v>
      </c>
      <c r="AL4629" s="59">
        <f t="shared" si="2402"/>
        <v>39205</v>
      </c>
      <c r="AM4629" s="57"/>
    </row>
    <row r="4630" spans="1:39" s="3" customFormat="1" ht="11.25" x14ac:dyDescent="0.2">
      <c r="A4630" s="2" t="s">
        <v>5</v>
      </c>
      <c r="B4630" s="2" t="str">
        <f t="shared" si="2403"/>
        <v>CACY2007</v>
      </c>
      <c r="C4630" s="2" t="s">
        <v>22</v>
      </c>
      <c r="D4630" s="4">
        <v>39204</v>
      </c>
      <c r="E4630" s="68"/>
      <c r="F4630" s="65"/>
      <c r="G4630" s="70"/>
      <c r="H4630" s="74"/>
      <c r="I4630" s="34"/>
      <c r="J4630" s="112"/>
      <c r="K4630" s="54">
        <f t="shared" si="2409"/>
        <v>0</v>
      </c>
      <c r="L4630" s="34"/>
      <c r="M4630" s="112"/>
      <c r="N4630" s="34"/>
      <c r="O4630" s="127"/>
      <c r="P4630" s="75"/>
      <c r="Q4630" s="135"/>
      <c r="R4630" s="130"/>
      <c r="S4630" s="34"/>
      <c r="T4630" s="53">
        <v>4</v>
      </c>
      <c r="U4630" s="54">
        <v>42</v>
      </c>
      <c r="V4630" s="55">
        <v>2056</v>
      </c>
      <c r="W4630" s="48">
        <f t="shared" si="2397"/>
        <v>719</v>
      </c>
      <c r="X4630" s="32">
        <v>46428</v>
      </c>
      <c r="Y4630" s="31">
        <f t="shared" si="2398"/>
        <v>4.4283621952270182E-2</v>
      </c>
      <c r="Z4630" s="30">
        <f t="shared" si="2399"/>
        <v>9.0462651848022746E-4</v>
      </c>
      <c r="AA4630" s="10">
        <f t="shared" si="2405"/>
        <v>48.952380952380949</v>
      </c>
      <c r="AB4630" s="9" t="str">
        <f t="shared" si="2404"/>
        <v>U E</v>
      </c>
      <c r="AC4630" s="28">
        <f t="shared" si="2400"/>
        <v>4.4283621952270182E-2</v>
      </c>
      <c r="AD4630" s="29">
        <f t="shared" si="2401"/>
        <v>9.0462651848022746E-4</v>
      </c>
      <c r="AE4630" s="15">
        <f t="shared" si="2406"/>
        <v>48.952380952380949</v>
      </c>
      <c r="AF4630" s="27">
        <f t="shared" si="2395"/>
        <v>276.92965451882503</v>
      </c>
      <c r="AG4630" s="7">
        <f t="shared" si="2395"/>
        <v>1.0688593090376495</v>
      </c>
      <c r="AH4630" s="17">
        <f t="shared" si="2407"/>
        <v>259.08896725440826</v>
      </c>
      <c r="AI4630" s="26">
        <f t="shared" si="2396"/>
        <v>36.642392521754111</v>
      </c>
      <c r="AJ4630" s="22">
        <f t="shared" si="2396"/>
        <v>0.53545274403377285</v>
      </c>
      <c r="AK4630" s="25">
        <f t="shared" si="2408"/>
        <v>68.432542236524512</v>
      </c>
      <c r="AL4630" s="59">
        <f t="shared" si="2402"/>
        <v>39204</v>
      </c>
      <c r="AM4630" s="57"/>
    </row>
    <row r="4631" spans="1:39" s="3" customFormat="1" ht="11.25" x14ac:dyDescent="0.2">
      <c r="A4631" s="2" t="s">
        <v>5</v>
      </c>
      <c r="B4631" s="2" t="str">
        <f t="shared" si="2403"/>
        <v>CACY2007</v>
      </c>
      <c r="C4631" s="2" t="s">
        <v>22</v>
      </c>
      <c r="D4631" s="4">
        <v>39203</v>
      </c>
      <c r="E4631" s="68"/>
      <c r="F4631" s="65"/>
      <c r="G4631" s="70"/>
      <c r="H4631" s="74"/>
      <c r="I4631" s="34"/>
      <c r="J4631" s="112"/>
      <c r="K4631" s="54">
        <f t="shared" si="2409"/>
        <v>0</v>
      </c>
      <c r="L4631" s="34"/>
      <c r="M4631" s="112"/>
      <c r="N4631" s="34"/>
      <c r="O4631" s="127"/>
      <c r="P4631" s="75"/>
      <c r="Q4631" s="135"/>
      <c r="R4631" s="130"/>
      <c r="S4631" s="34"/>
      <c r="T4631" s="53">
        <v>5</v>
      </c>
      <c r="U4631" s="54">
        <v>22</v>
      </c>
      <c r="V4631" s="55">
        <v>1745</v>
      </c>
      <c r="W4631" s="48">
        <f t="shared" si="2397"/>
        <v>715</v>
      </c>
      <c r="X4631" s="32">
        <v>46428</v>
      </c>
      <c r="Y4631" s="31">
        <f t="shared" si="2398"/>
        <v>3.7585077970190402E-2</v>
      </c>
      <c r="Z4631" s="30">
        <f t="shared" si="2399"/>
        <v>4.7385198587059535E-4</v>
      </c>
      <c r="AA4631" s="10">
        <f t="shared" si="2405"/>
        <v>79.318181818181813</v>
      </c>
      <c r="AB4631" s="9" t="str">
        <f t="shared" si="2404"/>
        <v>U E</v>
      </c>
      <c r="AC4631" s="28">
        <f t="shared" si="2400"/>
        <v>3.7585077970190402E-2</v>
      </c>
      <c r="AD4631" s="29">
        <f t="shared" si="2401"/>
        <v>4.7385198587059535E-4</v>
      </c>
      <c r="AE4631" s="15">
        <f t="shared" si="2406"/>
        <v>79.318181818181813</v>
      </c>
      <c r="AF4631" s="27">
        <f t="shared" si="2395"/>
        <v>276.88537089687276</v>
      </c>
      <c r="AG4631" s="7">
        <f t="shared" si="2395"/>
        <v>1.0679546825191693</v>
      </c>
      <c r="AH4631" s="17">
        <f t="shared" si="2407"/>
        <v>259.26696650061535</v>
      </c>
      <c r="AI4631" s="26">
        <f t="shared" si="2396"/>
        <v>36.598108899801844</v>
      </c>
      <c r="AJ4631" s="22">
        <f t="shared" si="2396"/>
        <v>0.53454811751529263</v>
      </c>
      <c r="AK4631" s="25">
        <f t="shared" si="2408"/>
        <v>68.465508904827118</v>
      </c>
      <c r="AL4631" s="59">
        <f t="shared" si="2402"/>
        <v>39203</v>
      </c>
      <c r="AM4631" s="57"/>
    </row>
    <row r="4632" spans="1:39" s="3" customFormat="1" ht="11.25" x14ac:dyDescent="0.2">
      <c r="A4632" s="2" t="s">
        <v>5</v>
      </c>
      <c r="B4632" s="2" t="str">
        <f t="shared" si="2403"/>
        <v>CACY2007</v>
      </c>
      <c r="C4632" s="2" t="s">
        <v>22</v>
      </c>
      <c r="D4632" s="4">
        <v>39202</v>
      </c>
      <c r="E4632" s="68"/>
      <c r="F4632" s="65"/>
      <c r="G4632" s="70">
        <v>55</v>
      </c>
      <c r="H4632" s="74">
        <v>1</v>
      </c>
      <c r="I4632" s="34">
        <v>74</v>
      </c>
      <c r="J4632" s="112"/>
      <c r="K4632" s="54">
        <f t="shared" si="2409"/>
        <v>0</v>
      </c>
      <c r="L4632" s="34"/>
      <c r="M4632" s="112"/>
      <c r="N4632" s="34"/>
      <c r="O4632" s="127"/>
      <c r="P4632" s="75"/>
      <c r="Q4632" s="135"/>
      <c r="R4632" s="130"/>
      <c r="S4632" s="34"/>
      <c r="T4632" s="53">
        <v>1</v>
      </c>
      <c r="U4632" s="54">
        <v>1</v>
      </c>
      <c r="V4632" s="55">
        <v>84</v>
      </c>
      <c r="W4632" s="48">
        <f t="shared" si="2397"/>
        <v>710</v>
      </c>
      <c r="X4632" s="32">
        <v>46428</v>
      </c>
      <c r="Y4632" s="31">
        <f t="shared" si="2398"/>
        <v>1.8092530369604549E-3</v>
      </c>
      <c r="Z4632" s="30">
        <f t="shared" si="2399"/>
        <v>2.1538726630481607E-5</v>
      </c>
      <c r="AA4632" s="10">
        <f t="shared" si="2405"/>
        <v>84</v>
      </c>
      <c r="AB4632" s="9" t="str">
        <f t="shared" si="2404"/>
        <v>U E</v>
      </c>
      <c r="AC4632" s="28">
        <f t="shared" si="2400"/>
        <v>1.8092530369604549E-3</v>
      </c>
      <c r="AD4632" s="29">
        <f t="shared" si="2401"/>
        <v>2.1538726630481607E-5</v>
      </c>
      <c r="AE4632" s="15">
        <f t="shared" si="2406"/>
        <v>84</v>
      </c>
      <c r="AF4632" s="27">
        <f t="shared" si="2395"/>
        <v>276.84778581890259</v>
      </c>
      <c r="AG4632" s="7">
        <f t="shared" si="2395"/>
        <v>1.0674808305332986</v>
      </c>
      <c r="AH4632" s="17">
        <f t="shared" si="2407"/>
        <v>259.34684530174962</v>
      </c>
      <c r="AI4632" s="26">
        <f t="shared" si="2396"/>
        <v>36.560523821831652</v>
      </c>
      <c r="AJ4632" s="22">
        <f t="shared" si="2396"/>
        <v>0.53407426552942205</v>
      </c>
      <c r="AK4632" s="25">
        <f t="shared" si="2408"/>
        <v>68.45587998064201</v>
      </c>
      <c r="AL4632" s="59">
        <f t="shared" si="2402"/>
        <v>39202</v>
      </c>
      <c r="AM4632" s="57"/>
    </row>
    <row r="4633" spans="1:39" s="3" customFormat="1" ht="11.25" x14ac:dyDescent="0.2">
      <c r="A4633" s="2" t="s">
        <v>5</v>
      </c>
      <c r="B4633" s="2" t="str">
        <f t="shared" si="2403"/>
        <v>CACY2007</v>
      </c>
      <c r="C4633" s="2" t="s">
        <v>22</v>
      </c>
      <c r="D4633" s="4">
        <v>39201</v>
      </c>
      <c r="E4633" s="68"/>
      <c r="F4633" s="65"/>
      <c r="G4633" s="70"/>
      <c r="H4633" s="74"/>
      <c r="I4633" s="34"/>
      <c r="J4633" s="112"/>
      <c r="K4633" s="54">
        <f t="shared" si="2409"/>
        <v>0</v>
      </c>
      <c r="L4633" s="34"/>
      <c r="M4633" s="112"/>
      <c r="N4633" s="34"/>
      <c r="O4633" s="127"/>
      <c r="P4633" s="75"/>
      <c r="Q4633" s="135"/>
      <c r="R4633" s="130"/>
      <c r="S4633" s="34"/>
      <c r="T4633" s="53">
        <v>1</v>
      </c>
      <c r="U4633" s="54">
        <v>1</v>
      </c>
      <c r="V4633" s="55">
        <v>152</v>
      </c>
      <c r="W4633" s="48">
        <f t="shared" si="2397"/>
        <v>709</v>
      </c>
      <c r="X4633" s="32">
        <v>46428</v>
      </c>
      <c r="Y4633" s="31">
        <f t="shared" si="2398"/>
        <v>3.2738864478332043E-3</v>
      </c>
      <c r="Z4633" s="30">
        <f t="shared" si="2399"/>
        <v>2.1538726630481607E-5</v>
      </c>
      <c r="AA4633" s="10">
        <f t="shared" si="2405"/>
        <v>152</v>
      </c>
      <c r="AB4633" s="9" t="str">
        <f t="shared" si="2404"/>
        <v>U E</v>
      </c>
      <c r="AC4633" s="28">
        <f t="shared" si="2400"/>
        <v>3.2738864478332043E-3</v>
      </c>
      <c r="AD4633" s="29">
        <f t="shared" si="2401"/>
        <v>2.1538726630481607E-5</v>
      </c>
      <c r="AE4633" s="15">
        <f t="shared" si="2406"/>
        <v>152</v>
      </c>
      <c r="AF4633" s="27">
        <f t="shared" si="2395"/>
        <v>276.84597656586561</v>
      </c>
      <c r="AG4633" s="7">
        <f t="shared" si="2395"/>
        <v>1.0674592918066681</v>
      </c>
      <c r="AH4633" s="17">
        <f t="shared" si="2407"/>
        <v>259.35038337368871</v>
      </c>
      <c r="AI4633" s="26">
        <f t="shared" si="2396"/>
        <v>36.558714568794692</v>
      </c>
      <c r="AJ4633" s="22">
        <f t="shared" si="2396"/>
        <v>0.53405272680279159</v>
      </c>
      <c r="AK4633" s="25">
        <f t="shared" si="2408"/>
        <v>68.45525307521676</v>
      </c>
      <c r="AL4633" s="59">
        <f t="shared" si="2402"/>
        <v>39201</v>
      </c>
      <c r="AM4633" s="57"/>
    </row>
    <row r="4634" spans="1:39" s="3" customFormat="1" ht="11.25" x14ac:dyDescent="0.2">
      <c r="A4634" s="2" t="s">
        <v>5</v>
      </c>
      <c r="B4634" s="2" t="str">
        <f t="shared" si="2403"/>
        <v>CACY2007</v>
      </c>
      <c r="C4634" s="2" t="s">
        <v>22</v>
      </c>
      <c r="D4634" s="4">
        <v>39200</v>
      </c>
      <c r="E4634" s="68"/>
      <c r="F4634" s="65"/>
      <c r="G4634" s="70"/>
      <c r="H4634" s="74"/>
      <c r="I4634" s="34"/>
      <c r="J4634" s="112"/>
      <c r="K4634" s="54">
        <f t="shared" si="2409"/>
        <v>0</v>
      </c>
      <c r="L4634" s="34"/>
      <c r="M4634" s="112"/>
      <c r="N4634" s="34"/>
      <c r="O4634" s="127"/>
      <c r="P4634" s="75"/>
      <c r="Q4634" s="135"/>
      <c r="R4634" s="130"/>
      <c r="S4634" s="34"/>
      <c r="T4634" s="53">
        <v>6</v>
      </c>
      <c r="U4634" s="54">
        <v>13</v>
      </c>
      <c r="V4634" s="55">
        <v>613</v>
      </c>
      <c r="W4634" s="48">
        <f t="shared" si="2397"/>
        <v>708</v>
      </c>
      <c r="X4634" s="32">
        <v>46428</v>
      </c>
      <c r="Y4634" s="31">
        <f t="shared" si="2398"/>
        <v>1.3203239424485225E-2</v>
      </c>
      <c r="Z4634" s="30">
        <f t="shared" si="2399"/>
        <v>2.800034461962609E-4</v>
      </c>
      <c r="AA4634" s="10">
        <f t="shared" si="2405"/>
        <v>47.153846153846153</v>
      </c>
      <c r="AB4634" s="9" t="str">
        <f t="shared" si="2404"/>
        <v>U E</v>
      </c>
      <c r="AC4634" s="28">
        <f t="shared" si="2400"/>
        <v>1.3203239424485225E-2</v>
      </c>
      <c r="AD4634" s="29">
        <f t="shared" si="2401"/>
        <v>2.800034461962609E-4</v>
      </c>
      <c r="AE4634" s="15">
        <f t="shared" si="2406"/>
        <v>47.153846153846153</v>
      </c>
      <c r="AF4634" s="27">
        <f t="shared" si="2395"/>
        <v>276.84270267941776</v>
      </c>
      <c r="AG4634" s="7">
        <f t="shared" si="2395"/>
        <v>1.0674377530800376</v>
      </c>
      <c r="AH4634" s="17">
        <f t="shared" si="2407"/>
        <v>259.35254948647088</v>
      </c>
      <c r="AI4634" s="26">
        <f t="shared" si="2396"/>
        <v>36.555440682346855</v>
      </c>
      <c r="AJ4634" s="22">
        <f t="shared" si="2396"/>
        <v>0.53403118807616112</v>
      </c>
      <c r="AK4634" s="25">
        <f t="shared" si="2408"/>
        <v>68.451883520206465</v>
      </c>
      <c r="AL4634" s="59">
        <f t="shared" si="2402"/>
        <v>39200</v>
      </c>
      <c r="AM4634" s="57"/>
    </row>
    <row r="4635" spans="1:39" s="3" customFormat="1" ht="11.25" x14ac:dyDescent="0.2">
      <c r="A4635" s="2" t="s">
        <v>5</v>
      </c>
      <c r="B4635" s="2" t="str">
        <f t="shared" si="2403"/>
        <v>CACY2007</v>
      </c>
      <c r="C4635" s="2" t="s">
        <v>22</v>
      </c>
      <c r="D4635" s="4">
        <v>39199</v>
      </c>
      <c r="E4635" s="68"/>
      <c r="F4635" s="65"/>
      <c r="G4635" s="70"/>
      <c r="H4635" s="74"/>
      <c r="I4635" s="34"/>
      <c r="J4635" s="112"/>
      <c r="K4635" s="54">
        <f t="shared" si="2409"/>
        <v>0</v>
      </c>
      <c r="L4635" s="34"/>
      <c r="M4635" s="112"/>
      <c r="N4635" s="34"/>
      <c r="O4635" s="127"/>
      <c r="P4635" s="75"/>
      <c r="Q4635" s="135"/>
      <c r="R4635" s="130"/>
      <c r="S4635" s="34"/>
      <c r="T4635" s="53">
        <v>7</v>
      </c>
      <c r="U4635" s="54">
        <v>80</v>
      </c>
      <c r="V4635" s="55">
        <v>6370</v>
      </c>
      <c r="W4635" s="48">
        <f t="shared" si="2397"/>
        <v>702</v>
      </c>
      <c r="X4635" s="32">
        <v>46428</v>
      </c>
      <c r="Y4635" s="31">
        <f t="shared" si="2398"/>
        <v>0.13720168863616783</v>
      </c>
      <c r="Z4635" s="30">
        <f t="shared" si="2399"/>
        <v>1.7230981304385284E-3</v>
      </c>
      <c r="AA4635" s="10">
        <f t="shared" si="2405"/>
        <v>79.625</v>
      </c>
      <c r="AB4635" s="9" t="str">
        <f t="shared" si="2404"/>
        <v>U E</v>
      </c>
      <c r="AC4635" s="28">
        <f t="shared" si="2400"/>
        <v>0.13720168863616783</v>
      </c>
      <c r="AD4635" s="29">
        <f t="shared" si="2401"/>
        <v>1.7230981304385284E-3</v>
      </c>
      <c r="AE4635" s="15">
        <f t="shared" si="2406"/>
        <v>79.625</v>
      </c>
      <c r="AF4635" s="27">
        <f t="shared" si="2395"/>
        <v>276.82949943999324</v>
      </c>
      <c r="AG4635" s="7">
        <f t="shared" si="2395"/>
        <v>1.0671577496338414</v>
      </c>
      <c r="AH4635" s="17">
        <f t="shared" si="2407"/>
        <v>259.40822669842186</v>
      </c>
      <c r="AI4635" s="26">
        <f t="shared" si="2396"/>
        <v>36.542237442922371</v>
      </c>
      <c r="AJ4635" s="22">
        <f t="shared" si="2396"/>
        <v>0.53375118462996485</v>
      </c>
      <c r="AK4635" s="25">
        <f t="shared" si="2408"/>
        <v>68.46305637383476</v>
      </c>
      <c r="AL4635" s="59">
        <f t="shared" si="2402"/>
        <v>39199</v>
      </c>
      <c r="AM4635" s="57"/>
    </row>
    <row r="4636" spans="1:39" s="3" customFormat="1" ht="11.25" x14ac:dyDescent="0.2">
      <c r="A4636" s="2" t="s">
        <v>5</v>
      </c>
      <c r="B4636" s="2" t="str">
        <f t="shared" si="2403"/>
        <v>CACY2007</v>
      </c>
      <c r="C4636" s="2" t="s">
        <v>22</v>
      </c>
      <c r="D4636" s="4">
        <v>39198</v>
      </c>
      <c r="E4636" s="68"/>
      <c r="F4636" s="65"/>
      <c r="G4636" s="70"/>
      <c r="H4636" s="74"/>
      <c r="I4636" s="34"/>
      <c r="J4636" s="112"/>
      <c r="K4636" s="54">
        <f t="shared" si="2409"/>
        <v>0</v>
      </c>
      <c r="L4636" s="34"/>
      <c r="M4636" s="112"/>
      <c r="N4636" s="34"/>
      <c r="O4636" s="127"/>
      <c r="P4636" s="75"/>
      <c r="Q4636" s="135"/>
      <c r="R4636" s="130"/>
      <c r="S4636" s="34"/>
      <c r="T4636" s="53">
        <v>1</v>
      </c>
      <c r="U4636" s="54">
        <v>70</v>
      </c>
      <c r="V4636" s="55">
        <v>6325</v>
      </c>
      <c r="W4636" s="48">
        <f t="shared" si="2397"/>
        <v>695</v>
      </c>
      <c r="X4636" s="32">
        <v>46428</v>
      </c>
      <c r="Y4636" s="31">
        <f t="shared" si="2398"/>
        <v>0.13623244593779615</v>
      </c>
      <c r="Z4636" s="30">
        <f t="shared" si="2399"/>
        <v>1.5077108641337125E-3</v>
      </c>
      <c r="AA4636" s="10">
        <f t="shared" si="2405"/>
        <v>90.357142857142847</v>
      </c>
      <c r="AB4636" s="9" t="str">
        <f t="shared" si="2404"/>
        <v>U E</v>
      </c>
      <c r="AC4636" s="28">
        <f t="shared" si="2400"/>
        <v>0.13623244593779615</v>
      </c>
      <c r="AD4636" s="29">
        <f t="shared" si="2401"/>
        <v>1.5077108641337125E-3</v>
      </c>
      <c r="AE4636" s="15">
        <f t="shared" si="2406"/>
        <v>90.357142857142847</v>
      </c>
      <c r="AF4636" s="27">
        <f t="shared" si="2395"/>
        <v>276.69229775135705</v>
      </c>
      <c r="AG4636" s="7">
        <f t="shared" si="2395"/>
        <v>1.0654346515034028</v>
      </c>
      <c r="AH4636" s="17">
        <f t="shared" si="2407"/>
        <v>259.69898516152529</v>
      </c>
      <c r="AI4636" s="26">
        <f t="shared" si="2396"/>
        <v>36.405035754286203</v>
      </c>
      <c r="AJ4636" s="22">
        <f t="shared" si="2396"/>
        <v>0.53202808649952626</v>
      </c>
      <c r="AK4636" s="25">
        <f t="shared" si="2408"/>
        <v>68.426905793287702</v>
      </c>
      <c r="AL4636" s="59">
        <f t="shared" si="2402"/>
        <v>39198</v>
      </c>
      <c r="AM4636" s="57"/>
    </row>
    <row r="4637" spans="1:39" s="3" customFormat="1" ht="11.25" x14ac:dyDescent="0.2">
      <c r="A4637" s="2" t="s">
        <v>5</v>
      </c>
      <c r="B4637" s="2" t="str">
        <f t="shared" si="2403"/>
        <v>CACY2007</v>
      </c>
      <c r="C4637" s="2" t="s">
        <v>22</v>
      </c>
      <c r="D4637" s="4">
        <v>39197</v>
      </c>
      <c r="E4637" s="68"/>
      <c r="F4637" s="65"/>
      <c r="G4637" s="70"/>
      <c r="H4637" s="74"/>
      <c r="I4637" s="34"/>
      <c r="J4637" s="112"/>
      <c r="K4637" s="54">
        <f t="shared" si="2409"/>
        <v>0</v>
      </c>
      <c r="L4637" s="34"/>
      <c r="M4637" s="112"/>
      <c r="N4637" s="34"/>
      <c r="O4637" s="127"/>
      <c r="P4637" s="75"/>
      <c r="Q4637" s="135"/>
      <c r="R4637" s="130"/>
      <c r="S4637" s="34"/>
      <c r="T4637" s="53">
        <v>5</v>
      </c>
      <c r="U4637" s="54">
        <v>87</v>
      </c>
      <c r="V4637" s="55">
        <v>5994</v>
      </c>
      <c r="W4637" s="48">
        <f t="shared" si="2397"/>
        <v>694</v>
      </c>
      <c r="X4637" s="32">
        <v>46428</v>
      </c>
      <c r="Y4637" s="31">
        <f t="shared" si="2398"/>
        <v>0.12910312742310676</v>
      </c>
      <c r="Z4637" s="30">
        <f t="shared" si="2399"/>
        <v>1.8738692168518997E-3</v>
      </c>
      <c r="AA4637" s="10">
        <f t="shared" si="2405"/>
        <v>68.896551724137936</v>
      </c>
      <c r="AB4637" s="9" t="str">
        <f t="shared" si="2404"/>
        <v>U E</v>
      </c>
      <c r="AC4637" s="28">
        <f t="shared" si="2400"/>
        <v>0.12910312742310676</v>
      </c>
      <c r="AD4637" s="29">
        <f t="shared" si="2401"/>
        <v>1.8738692168518997E-3</v>
      </c>
      <c r="AE4637" s="15">
        <f t="shared" si="2406"/>
        <v>68.896551724137936</v>
      </c>
      <c r="AF4637" s="27">
        <f t="shared" si="2395"/>
        <v>276.55606530541922</v>
      </c>
      <c r="AG4637" s="7">
        <f t="shared" si="2395"/>
        <v>1.0639269406392691</v>
      </c>
      <c r="AH4637" s="17">
        <f t="shared" si="2407"/>
        <v>259.93896266904221</v>
      </c>
      <c r="AI4637" s="26">
        <f t="shared" si="2396"/>
        <v>36.26880330834841</v>
      </c>
      <c r="AJ4637" s="22">
        <f t="shared" si="2396"/>
        <v>0.53052037563539256</v>
      </c>
      <c r="AK4637" s="25">
        <f t="shared" si="2408"/>
        <v>68.364581218789311</v>
      </c>
      <c r="AL4637" s="59">
        <f t="shared" si="2402"/>
        <v>39197</v>
      </c>
      <c r="AM4637" s="57"/>
    </row>
    <row r="4638" spans="1:39" s="3" customFormat="1" ht="11.25" x14ac:dyDescent="0.2">
      <c r="A4638" s="2" t="s">
        <v>5</v>
      </c>
      <c r="B4638" s="2" t="str">
        <f t="shared" si="2403"/>
        <v>CACY2007</v>
      </c>
      <c r="C4638" s="2" t="s">
        <v>22</v>
      </c>
      <c r="D4638" s="4">
        <v>39196</v>
      </c>
      <c r="E4638" s="68"/>
      <c r="F4638" s="65"/>
      <c r="G4638" s="70"/>
      <c r="H4638" s="74"/>
      <c r="I4638" s="34"/>
      <c r="J4638" s="112"/>
      <c r="K4638" s="54">
        <f t="shared" si="2409"/>
        <v>0</v>
      </c>
      <c r="L4638" s="34"/>
      <c r="M4638" s="112"/>
      <c r="N4638" s="34"/>
      <c r="O4638" s="127"/>
      <c r="P4638" s="75"/>
      <c r="Q4638" s="135"/>
      <c r="R4638" s="130"/>
      <c r="S4638" s="34"/>
      <c r="T4638" s="53">
        <v>2</v>
      </c>
      <c r="U4638" s="54">
        <v>7</v>
      </c>
      <c r="V4638" s="55">
        <v>283</v>
      </c>
      <c r="W4638" s="48">
        <f t="shared" si="2397"/>
        <v>689</v>
      </c>
      <c r="X4638" s="32">
        <v>46428</v>
      </c>
      <c r="Y4638" s="31">
        <f t="shared" si="2398"/>
        <v>6.0954596364262946E-3</v>
      </c>
      <c r="Z4638" s="30">
        <f t="shared" si="2399"/>
        <v>1.5077108641337123E-4</v>
      </c>
      <c r="AA4638" s="10">
        <f t="shared" si="2405"/>
        <v>40.428571428571431</v>
      </c>
      <c r="AB4638" s="9" t="str">
        <f t="shared" si="2404"/>
        <v>U E</v>
      </c>
      <c r="AC4638" s="28">
        <f t="shared" si="2400"/>
        <v>6.0954596364262946E-3</v>
      </c>
      <c r="AD4638" s="29">
        <f t="shared" si="2401"/>
        <v>1.5077108641337123E-4</v>
      </c>
      <c r="AE4638" s="15">
        <f t="shared" si="2406"/>
        <v>40.428571428571431</v>
      </c>
      <c r="AF4638" s="27">
        <f t="shared" si="2395"/>
        <v>276.42696217799613</v>
      </c>
      <c r="AG4638" s="7">
        <f t="shared" si="2395"/>
        <v>1.0620530714224172</v>
      </c>
      <c r="AH4638" s="17">
        <f t="shared" si="2407"/>
        <v>260.27603480094928</v>
      </c>
      <c r="AI4638" s="26">
        <f t="shared" si="2396"/>
        <v>36.139700180925303</v>
      </c>
      <c r="AJ4638" s="22">
        <f t="shared" si="2396"/>
        <v>0.52864650641854061</v>
      </c>
      <c r="AK4638" s="25">
        <f t="shared" si="2408"/>
        <v>68.362695567144712</v>
      </c>
      <c r="AL4638" s="59">
        <f t="shared" si="2402"/>
        <v>39196</v>
      </c>
      <c r="AM4638" s="57"/>
    </row>
    <row r="4639" spans="1:39" s="3" customFormat="1" ht="11.25" x14ac:dyDescent="0.2">
      <c r="A4639" s="2" t="s">
        <v>5</v>
      </c>
      <c r="B4639" s="2" t="str">
        <f t="shared" si="2403"/>
        <v>CACY2007</v>
      </c>
      <c r="C4639" s="2" t="s">
        <v>22</v>
      </c>
      <c r="D4639" s="4">
        <v>39195</v>
      </c>
      <c r="E4639" s="68"/>
      <c r="F4639" s="65"/>
      <c r="G4639" s="70"/>
      <c r="H4639" s="74"/>
      <c r="I4639" s="34"/>
      <c r="J4639" s="112"/>
      <c r="K4639" s="54">
        <f t="shared" si="2409"/>
        <v>0</v>
      </c>
      <c r="L4639" s="34"/>
      <c r="M4639" s="112"/>
      <c r="N4639" s="34"/>
      <c r="O4639" s="127"/>
      <c r="P4639" s="75"/>
      <c r="Q4639" s="135"/>
      <c r="R4639" s="130"/>
      <c r="S4639" s="34"/>
      <c r="T4639" s="53">
        <v>4</v>
      </c>
      <c r="U4639" s="54">
        <v>303</v>
      </c>
      <c r="V4639" s="55">
        <v>11323</v>
      </c>
      <c r="W4639" s="48">
        <f t="shared" si="2397"/>
        <v>687</v>
      </c>
      <c r="X4639" s="32">
        <v>46428</v>
      </c>
      <c r="Y4639" s="31">
        <f t="shared" si="2398"/>
        <v>0.24388300163694324</v>
      </c>
      <c r="Z4639" s="30">
        <f t="shared" si="2399"/>
        <v>6.5262341690359264E-3</v>
      </c>
      <c r="AA4639" s="10">
        <f t="shared" si="2405"/>
        <v>37.369636963696372</v>
      </c>
      <c r="AB4639" s="9" t="str">
        <f t="shared" si="2404"/>
        <v>U E</v>
      </c>
      <c r="AC4639" s="28">
        <f t="shared" si="2400"/>
        <v>0.24388300163694324</v>
      </c>
      <c r="AD4639" s="29">
        <f t="shared" si="2401"/>
        <v>6.5262341690359264E-3</v>
      </c>
      <c r="AE4639" s="15">
        <f t="shared" si="2406"/>
        <v>37.369636963696372</v>
      </c>
      <c r="AF4639" s="27">
        <f t="shared" si="2395"/>
        <v>276.42086671835972</v>
      </c>
      <c r="AG4639" s="7">
        <f t="shared" si="2395"/>
        <v>1.0619023003360037</v>
      </c>
      <c r="AH4639" s="17">
        <f t="shared" si="2407"/>
        <v>260.30724919881567</v>
      </c>
      <c r="AI4639" s="26">
        <f t="shared" si="2396"/>
        <v>36.133604721288876</v>
      </c>
      <c r="AJ4639" s="22">
        <f t="shared" si="2396"/>
        <v>0.52849573533212724</v>
      </c>
      <c r="AK4639" s="25">
        <f t="shared" si="2408"/>
        <v>68.370664710437282</v>
      </c>
      <c r="AL4639" s="59">
        <f t="shared" si="2402"/>
        <v>39195</v>
      </c>
      <c r="AM4639" s="57"/>
    </row>
    <row r="4640" spans="1:39" s="3" customFormat="1" ht="11.25" x14ac:dyDescent="0.2">
      <c r="A4640" s="2" t="s">
        <v>5</v>
      </c>
      <c r="B4640" s="2" t="str">
        <f t="shared" si="2403"/>
        <v>CACY2007</v>
      </c>
      <c r="C4640" s="2" t="s">
        <v>22</v>
      </c>
      <c r="D4640" s="4">
        <v>39194</v>
      </c>
      <c r="E4640" s="68"/>
      <c r="F4640" s="65"/>
      <c r="G4640" s="70"/>
      <c r="H4640" s="74"/>
      <c r="I4640" s="34"/>
      <c r="J4640" s="112"/>
      <c r="K4640" s="54">
        <f t="shared" si="2409"/>
        <v>0</v>
      </c>
      <c r="L4640" s="34"/>
      <c r="M4640" s="112"/>
      <c r="N4640" s="34"/>
      <c r="O4640" s="127"/>
      <c r="P4640" s="75"/>
      <c r="Q4640" s="135"/>
      <c r="R4640" s="130"/>
      <c r="S4640" s="34"/>
      <c r="T4640" s="53"/>
      <c r="U4640" s="54"/>
      <c r="V4640" s="55"/>
      <c r="W4640" s="48">
        <f t="shared" si="2397"/>
        <v>683</v>
      </c>
      <c r="X4640" s="32">
        <v>46428</v>
      </c>
      <c r="Y4640" s="31">
        <f t="shared" si="2398"/>
        <v>0</v>
      </c>
      <c r="Z4640" s="30">
        <f t="shared" si="2399"/>
        <v>0</v>
      </c>
      <c r="AA4640" s="10">
        <f t="shared" si="2405"/>
        <v>0</v>
      </c>
      <c r="AB4640" s="9" t="str">
        <f t="shared" si="2404"/>
        <v>U E</v>
      </c>
      <c r="AC4640" s="28">
        <f t="shared" si="2400"/>
        <v>0</v>
      </c>
      <c r="AD4640" s="29">
        <f t="shared" si="2401"/>
        <v>0</v>
      </c>
      <c r="AE4640" s="15">
        <f t="shared" si="2406"/>
        <v>0</v>
      </c>
      <c r="AF4640" s="27">
        <f t="shared" ref="AF4640:AG4703" si="2410">AF4641+Y4640</f>
        <v>276.17698371672276</v>
      </c>
      <c r="AG4640" s="7">
        <f t="shared" si="2410"/>
        <v>1.0553760661669678</v>
      </c>
      <c r="AH4640" s="17">
        <f t="shared" si="2407"/>
        <v>261.6858507316478</v>
      </c>
      <c r="AI4640" s="26">
        <f t="shared" ref="AI4640:AJ4703" si="2411">AI4641+AC4640</f>
        <v>35.889721719651931</v>
      </c>
      <c r="AJ4640" s="22">
        <f t="shared" si="2411"/>
        <v>0.52196950116309127</v>
      </c>
      <c r="AK4640" s="25">
        <f t="shared" si="2408"/>
        <v>68.758273500041255</v>
      </c>
      <c r="AL4640" s="59">
        <f t="shared" si="2402"/>
        <v>39194</v>
      </c>
      <c r="AM4640" s="57"/>
    </row>
    <row r="4641" spans="1:39" s="3" customFormat="1" ht="11.25" x14ac:dyDescent="0.2">
      <c r="A4641" s="2" t="s">
        <v>5</v>
      </c>
      <c r="B4641" s="2" t="str">
        <f t="shared" si="2403"/>
        <v>CACY2007</v>
      </c>
      <c r="C4641" s="2" t="s">
        <v>22</v>
      </c>
      <c r="D4641" s="4">
        <v>39193</v>
      </c>
      <c r="E4641" s="68"/>
      <c r="F4641" s="65"/>
      <c r="G4641" s="70"/>
      <c r="H4641" s="74"/>
      <c r="I4641" s="34"/>
      <c r="J4641" s="112"/>
      <c r="K4641" s="54">
        <f t="shared" si="2409"/>
        <v>0</v>
      </c>
      <c r="L4641" s="34"/>
      <c r="M4641" s="112"/>
      <c r="N4641" s="34"/>
      <c r="O4641" s="127"/>
      <c r="P4641" s="75"/>
      <c r="Q4641" s="135"/>
      <c r="R4641" s="130"/>
      <c r="S4641" s="34"/>
      <c r="T4641" s="53">
        <v>5</v>
      </c>
      <c r="U4641" s="54">
        <v>78</v>
      </c>
      <c r="V4641" s="55">
        <v>17221</v>
      </c>
      <c r="W4641" s="48">
        <f t="shared" si="2397"/>
        <v>683</v>
      </c>
      <c r="X4641" s="32">
        <v>46428</v>
      </c>
      <c r="Y4641" s="31">
        <f t="shared" si="2398"/>
        <v>0.37091841130352371</v>
      </c>
      <c r="Z4641" s="30">
        <f t="shared" si="2399"/>
        <v>1.6800206771775653E-3</v>
      </c>
      <c r="AA4641" s="10">
        <f t="shared" si="2405"/>
        <v>220.78205128205127</v>
      </c>
      <c r="AB4641" s="9" t="str">
        <f t="shared" si="2404"/>
        <v>U E</v>
      </c>
      <c r="AC4641" s="28">
        <f t="shared" si="2400"/>
        <v>0.37091841130352371</v>
      </c>
      <c r="AD4641" s="29">
        <f t="shared" si="2401"/>
        <v>1.6800206771775653E-3</v>
      </c>
      <c r="AE4641" s="15">
        <f t="shared" si="2406"/>
        <v>220.78205128205127</v>
      </c>
      <c r="AF4641" s="27">
        <f t="shared" si="2410"/>
        <v>276.17698371672276</v>
      </c>
      <c r="AG4641" s="7">
        <f t="shared" si="2410"/>
        <v>1.0553760661669678</v>
      </c>
      <c r="AH4641" s="17">
        <f t="shared" si="2407"/>
        <v>261.6858507316478</v>
      </c>
      <c r="AI4641" s="26">
        <f t="shared" si="2411"/>
        <v>35.889721719651931</v>
      </c>
      <c r="AJ4641" s="22">
        <f t="shared" si="2411"/>
        <v>0.52196950116309127</v>
      </c>
      <c r="AK4641" s="25">
        <f t="shared" si="2408"/>
        <v>68.758273500041255</v>
      </c>
      <c r="AL4641" s="59">
        <f t="shared" si="2402"/>
        <v>39193</v>
      </c>
      <c r="AM4641" s="57"/>
    </row>
    <row r="4642" spans="1:39" s="3" customFormat="1" ht="11.25" x14ac:dyDescent="0.2">
      <c r="A4642" s="2" t="s">
        <v>5</v>
      </c>
      <c r="B4642" s="2" t="str">
        <f t="shared" si="2403"/>
        <v>CACY2007</v>
      </c>
      <c r="C4642" s="2" t="s">
        <v>22</v>
      </c>
      <c r="D4642" s="4">
        <v>39192</v>
      </c>
      <c r="E4642" s="68"/>
      <c r="F4642" s="65"/>
      <c r="G4642" s="70"/>
      <c r="H4642" s="74"/>
      <c r="I4642" s="34"/>
      <c r="J4642" s="112"/>
      <c r="K4642" s="54">
        <f t="shared" si="2409"/>
        <v>0</v>
      </c>
      <c r="L4642" s="34"/>
      <c r="M4642" s="112"/>
      <c r="N4642" s="34"/>
      <c r="O4642" s="127"/>
      <c r="P4642" s="75"/>
      <c r="Q4642" s="135"/>
      <c r="R4642" s="130"/>
      <c r="S4642" s="34"/>
      <c r="T4642" s="53">
        <v>5</v>
      </c>
      <c r="U4642" s="54">
        <v>5</v>
      </c>
      <c r="V4642" s="55">
        <v>475</v>
      </c>
      <c r="W4642" s="48">
        <f t="shared" si="2397"/>
        <v>678</v>
      </c>
      <c r="X4642" s="32">
        <v>46428</v>
      </c>
      <c r="Y4642" s="31">
        <f t="shared" si="2398"/>
        <v>1.0230895149478763E-2</v>
      </c>
      <c r="Z4642" s="30">
        <f t="shared" si="2399"/>
        <v>1.0769363315240803E-4</v>
      </c>
      <c r="AA4642" s="10">
        <f t="shared" si="2405"/>
        <v>95</v>
      </c>
      <c r="AB4642" s="9" t="str">
        <f t="shared" si="2404"/>
        <v>U E</v>
      </c>
      <c r="AC4642" s="28">
        <f t="shared" si="2400"/>
        <v>1.0230895149478763E-2</v>
      </c>
      <c r="AD4642" s="29">
        <f t="shared" si="2401"/>
        <v>1.0769363315240803E-4</v>
      </c>
      <c r="AE4642" s="15">
        <f t="shared" si="2406"/>
        <v>95</v>
      </c>
      <c r="AF4642" s="27">
        <f t="shared" si="2410"/>
        <v>275.80606530541922</v>
      </c>
      <c r="AG4642" s="7">
        <f t="shared" si="2410"/>
        <v>1.0536960454897901</v>
      </c>
      <c r="AH4642" s="17">
        <f t="shared" si="2407"/>
        <v>261.75106804848656</v>
      </c>
      <c r="AI4642" s="26">
        <f t="shared" si="2411"/>
        <v>35.51880330834841</v>
      </c>
      <c r="AJ4642" s="22">
        <f t="shared" si="2411"/>
        <v>0.52028948048591372</v>
      </c>
      <c r="AK4642" s="25">
        <f t="shared" si="2408"/>
        <v>68.267386984600094</v>
      </c>
      <c r="AL4642" s="59">
        <f t="shared" si="2402"/>
        <v>39192</v>
      </c>
      <c r="AM4642" s="57"/>
    </row>
    <row r="4643" spans="1:39" s="3" customFormat="1" ht="11.25" x14ac:dyDescent="0.2">
      <c r="A4643" s="2" t="s">
        <v>5</v>
      </c>
      <c r="B4643" s="2" t="str">
        <f t="shared" si="2403"/>
        <v>CACY2007</v>
      </c>
      <c r="C4643" s="2" t="s">
        <v>22</v>
      </c>
      <c r="D4643" s="4">
        <v>39191</v>
      </c>
      <c r="E4643" s="68"/>
      <c r="F4643" s="65"/>
      <c r="G4643" s="70"/>
      <c r="H4643" s="74"/>
      <c r="I4643" s="34"/>
      <c r="J4643" s="112"/>
      <c r="K4643" s="54">
        <f t="shared" si="2409"/>
        <v>0</v>
      </c>
      <c r="L4643" s="34"/>
      <c r="M4643" s="112"/>
      <c r="N4643" s="34"/>
      <c r="O4643" s="127"/>
      <c r="P4643" s="75"/>
      <c r="Q4643" s="135"/>
      <c r="R4643" s="130"/>
      <c r="S4643" s="34"/>
      <c r="T4643" s="53">
        <v>1</v>
      </c>
      <c r="U4643" s="54">
        <v>16</v>
      </c>
      <c r="V4643" s="55">
        <v>1443</v>
      </c>
      <c r="W4643" s="48">
        <f t="shared" ref="W4643:W4706" si="2412">SUM(T4643:T4997)</f>
        <v>673</v>
      </c>
      <c r="X4643" s="32">
        <v>46428</v>
      </c>
      <c r="Y4643" s="31">
        <f t="shared" ref="Y4643:Y4706" si="2413">V4643/X4643</f>
        <v>3.1080382527784958E-2</v>
      </c>
      <c r="Z4643" s="30">
        <f t="shared" ref="Z4643:Z4706" si="2414">U4643/X4643</f>
        <v>3.4461962608770572E-4</v>
      </c>
      <c r="AA4643" s="10">
        <f t="shared" si="2405"/>
        <v>90.1875</v>
      </c>
      <c r="AB4643" s="9" t="str">
        <f t="shared" si="2404"/>
        <v>U E</v>
      </c>
      <c r="AC4643" s="28">
        <f t="shared" ref="AC4643:AC4706" si="2415">IF($AB4643="U E",$Y4643,(V4643-E4643)/X4643)</f>
        <v>3.1080382527784958E-2</v>
      </c>
      <c r="AD4643" s="29">
        <f t="shared" ref="AD4643:AD4706" si="2416">IF($AB4643="U E",$Z4643,(U4643-F4643)/X4643)</f>
        <v>3.4461962608770572E-4</v>
      </c>
      <c r="AE4643" s="15">
        <f t="shared" si="2406"/>
        <v>90.1875</v>
      </c>
      <c r="AF4643" s="27">
        <f t="shared" si="2410"/>
        <v>275.79583441026972</v>
      </c>
      <c r="AG4643" s="7">
        <f t="shared" si="2410"/>
        <v>1.0535883518566378</v>
      </c>
      <c r="AH4643" s="17">
        <f t="shared" si="2407"/>
        <v>261.76811268296689</v>
      </c>
      <c r="AI4643" s="26">
        <f t="shared" si="2411"/>
        <v>35.508572413198934</v>
      </c>
      <c r="AJ4643" s="22">
        <f t="shared" si="2411"/>
        <v>0.52018178685276129</v>
      </c>
      <c r="AK4643" s="25">
        <f t="shared" si="2408"/>
        <v>68.26185251128318</v>
      </c>
      <c r="AL4643" s="59">
        <f t="shared" si="2402"/>
        <v>39191</v>
      </c>
      <c r="AM4643" s="57"/>
    </row>
    <row r="4644" spans="1:39" s="3" customFormat="1" ht="11.25" x14ac:dyDescent="0.2">
      <c r="A4644" s="2" t="s">
        <v>5</v>
      </c>
      <c r="B4644" s="2" t="str">
        <f t="shared" si="2403"/>
        <v>CACY2007</v>
      </c>
      <c r="C4644" s="2" t="s">
        <v>22</v>
      </c>
      <c r="D4644" s="4">
        <v>39190</v>
      </c>
      <c r="E4644" s="68"/>
      <c r="F4644" s="65"/>
      <c r="G4644" s="70"/>
      <c r="H4644" s="74"/>
      <c r="I4644" s="34"/>
      <c r="J4644" s="112"/>
      <c r="K4644" s="54">
        <f t="shared" si="2409"/>
        <v>0</v>
      </c>
      <c r="L4644" s="34"/>
      <c r="M4644" s="112"/>
      <c r="N4644" s="34"/>
      <c r="O4644" s="127"/>
      <c r="P4644" s="75"/>
      <c r="Q4644" s="135"/>
      <c r="R4644" s="130"/>
      <c r="S4644" s="34"/>
      <c r="T4644" s="53">
        <v>3</v>
      </c>
      <c r="U4644" s="54">
        <v>906</v>
      </c>
      <c r="V4644" s="55">
        <v>34127</v>
      </c>
      <c r="W4644" s="48">
        <f t="shared" si="2412"/>
        <v>672</v>
      </c>
      <c r="X4644" s="32">
        <v>46428</v>
      </c>
      <c r="Y4644" s="31">
        <f t="shared" si="2413"/>
        <v>0.73505212371844575</v>
      </c>
      <c r="Z4644" s="30">
        <f t="shared" si="2414"/>
        <v>1.9514086327216334E-2</v>
      </c>
      <c r="AA4644" s="10">
        <f t="shared" si="2405"/>
        <v>37.667770419426049</v>
      </c>
      <c r="AB4644" s="9" t="str">
        <f t="shared" si="2404"/>
        <v>U E</v>
      </c>
      <c r="AC4644" s="28">
        <f t="shared" si="2415"/>
        <v>0.73505212371844575</v>
      </c>
      <c r="AD4644" s="29">
        <f t="shared" si="2416"/>
        <v>1.9514086327216334E-2</v>
      </c>
      <c r="AE4644" s="15">
        <f t="shared" si="2406"/>
        <v>37.667770419426049</v>
      </c>
      <c r="AF4644" s="27">
        <f t="shared" si="2410"/>
        <v>275.76475402774196</v>
      </c>
      <c r="AG4644" s="7">
        <f t="shared" si="2410"/>
        <v>1.0532437322305501</v>
      </c>
      <c r="AH4644" s="17">
        <f t="shared" si="2407"/>
        <v>261.82425357873228</v>
      </c>
      <c r="AI4644" s="26">
        <f t="shared" si="2411"/>
        <v>35.477492030671151</v>
      </c>
      <c r="AJ4644" s="22">
        <f t="shared" si="2411"/>
        <v>0.51983716722667361</v>
      </c>
      <c r="AK4644" s="25">
        <f t="shared" si="2408"/>
        <v>68.2473171742283</v>
      </c>
      <c r="AL4644" s="59">
        <f t="shared" si="2402"/>
        <v>39190</v>
      </c>
      <c r="AM4644" s="57"/>
    </row>
    <row r="4645" spans="1:39" s="3" customFormat="1" ht="11.25" x14ac:dyDescent="0.2">
      <c r="A4645" s="2" t="s">
        <v>5</v>
      </c>
      <c r="B4645" s="2" t="str">
        <f t="shared" si="2403"/>
        <v>CACY2007</v>
      </c>
      <c r="C4645" s="2" t="s">
        <v>22</v>
      </c>
      <c r="D4645" s="4">
        <v>39189</v>
      </c>
      <c r="E4645" s="68"/>
      <c r="F4645" s="65"/>
      <c r="G4645" s="70"/>
      <c r="H4645" s="74"/>
      <c r="I4645" s="34"/>
      <c r="J4645" s="112"/>
      <c r="K4645" s="54">
        <f t="shared" si="2409"/>
        <v>0</v>
      </c>
      <c r="L4645" s="34"/>
      <c r="M4645" s="112"/>
      <c r="N4645" s="34"/>
      <c r="O4645" s="127"/>
      <c r="P4645" s="75"/>
      <c r="Q4645" s="135"/>
      <c r="R4645" s="130"/>
      <c r="S4645" s="34"/>
      <c r="T4645" s="53">
        <v>11</v>
      </c>
      <c r="U4645" s="54">
        <v>153</v>
      </c>
      <c r="V4645" s="55">
        <v>17875</v>
      </c>
      <c r="W4645" s="48">
        <f t="shared" si="2412"/>
        <v>669</v>
      </c>
      <c r="X4645" s="32">
        <v>46428</v>
      </c>
      <c r="Y4645" s="31">
        <f t="shared" si="2413"/>
        <v>0.38500473851985872</v>
      </c>
      <c r="Z4645" s="30">
        <f t="shared" si="2414"/>
        <v>3.2954251744636855E-3</v>
      </c>
      <c r="AA4645" s="10">
        <f t="shared" si="2405"/>
        <v>116.83006535947713</v>
      </c>
      <c r="AB4645" s="9" t="str">
        <f t="shared" si="2404"/>
        <v>U E</v>
      </c>
      <c r="AC4645" s="28">
        <f t="shared" si="2415"/>
        <v>0.38500473851985872</v>
      </c>
      <c r="AD4645" s="29">
        <f t="shared" si="2416"/>
        <v>3.2954251744636855E-3</v>
      </c>
      <c r="AE4645" s="15">
        <f t="shared" si="2406"/>
        <v>116.83006535947713</v>
      </c>
      <c r="AF4645" s="27">
        <f t="shared" si="2410"/>
        <v>275.02970190402351</v>
      </c>
      <c r="AG4645" s="7">
        <f t="shared" si="2410"/>
        <v>1.0337296459033338</v>
      </c>
      <c r="AH4645" s="17">
        <f t="shared" si="2407"/>
        <v>266.05573613368352</v>
      </c>
      <c r="AI4645" s="26">
        <f t="shared" si="2411"/>
        <v>34.742439906952704</v>
      </c>
      <c r="AJ4645" s="22">
        <f t="shared" si="2411"/>
        <v>0.50032308089945732</v>
      </c>
      <c r="AK4645" s="25">
        <f t="shared" si="2408"/>
        <v>69.440010331912688</v>
      </c>
      <c r="AL4645" s="59">
        <f t="shared" si="2402"/>
        <v>39189</v>
      </c>
      <c r="AM4645" s="57"/>
    </row>
    <row r="4646" spans="1:39" s="3" customFormat="1" ht="11.25" x14ac:dyDescent="0.2">
      <c r="A4646" s="2" t="s">
        <v>5</v>
      </c>
      <c r="B4646" s="2" t="str">
        <f t="shared" si="2403"/>
        <v>CACY2007</v>
      </c>
      <c r="C4646" s="2" t="s">
        <v>22</v>
      </c>
      <c r="D4646" s="4">
        <v>39188</v>
      </c>
      <c r="E4646" s="68"/>
      <c r="F4646" s="65"/>
      <c r="G4646" s="70"/>
      <c r="H4646" s="74"/>
      <c r="I4646" s="34"/>
      <c r="J4646" s="112"/>
      <c r="K4646" s="54">
        <f t="shared" si="2409"/>
        <v>0</v>
      </c>
      <c r="L4646" s="34"/>
      <c r="M4646" s="112"/>
      <c r="N4646" s="34"/>
      <c r="O4646" s="127"/>
      <c r="P4646" s="75"/>
      <c r="Q4646" s="135"/>
      <c r="R4646" s="130"/>
      <c r="S4646" s="34"/>
      <c r="T4646" s="53">
        <v>2</v>
      </c>
      <c r="U4646" s="54">
        <v>6</v>
      </c>
      <c r="V4646" s="55">
        <v>359</v>
      </c>
      <c r="W4646" s="48">
        <f t="shared" si="2412"/>
        <v>658</v>
      </c>
      <c r="X4646" s="32">
        <v>46428</v>
      </c>
      <c r="Y4646" s="31">
        <f t="shared" si="2413"/>
        <v>7.7324028603428969E-3</v>
      </c>
      <c r="Z4646" s="30">
        <f t="shared" si="2414"/>
        <v>1.2923235978288964E-4</v>
      </c>
      <c r="AA4646" s="10">
        <f t="shared" si="2405"/>
        <v>59.833333333333336</v>
      </c>
      <c r="AB4646" s="9" t="str">
        <f t="shared" si="2404"/>
        <v>U E</v>
      </c>
      <c r="AC4646" s="28">
        <f t="shared" si="2415"/>
        <v>7.7324028603428969E-3</v>
      </c>
      <c r="AD4646" s="29">
        <f t="shared" si="2416"/>
        <v>1.2923235978288964E-4</v>
      </c>
      <c r="AE4646" s="15">
        <f t="shared" si="2406"/>
        <v>59.833333333333336</v>
      </c>
      <c r="AF4646" s="27">
        <f t="shared" si="2410"/>
        <v>274.64469716550366</v>
      </c>
      <c r="AG4646" s="7">
        <f t="shared" si="2410"/>
        <v>1.0304342207288701</v>
      </c>
      <c r="AH4646" s="17">
        <f t="shared" si="2407"/>
        <v>266.53297380907605</v>
      </c>
      <c r="AI4646" s="26">
        <f t="shared" si="2411"/>
        <v>34.357435168432843</v>
      </c>
      <c r="AJ4646" s="22">
        <f t="shared" si="2411"/>
        <v>0.49702765572499358</v>
      </c>
      <c r="AK4646" s="25">
        <f t="shared" si="2408"/>
        <v>69.12580169873462</v>
      </c>
      <c r="AL4646" s="59">
        <f t="shared" si="2402"/>
        <v>39188</v>
      </c>
      <c r="AM4646" s="57"/>
    </row>
    <row r="4647" spans="1:39" s="3" customFormat="1" ht="11.25" x14ac:dyDescent="0.2">
      <c r="A4647" s="2" t="s">
        <v>5</v>
      </c>
      <c r="B4647" s="2" t="str">
        <f t="shared" si="2403"/>
        <v>CACY2007</v>
      </c>
      <c r="C4647" s="2" t="s">
        <v>22</v>
      </c>
      <c r="D4647" s="4">
        <v>39187</v>
      </c>
      <c r="E4647" s="68"/>
      <c r="F4647" s="65"/>
      <c r="G4647" s="70"/>
      <c r="H4647" s="74"/>
      <c r="I4647" s="34"/>
      <c r="J4647" s="112"/>
      <c r="K4647" s="54">
        <f t="shared" si="2409"/>
        <v>0</v>
      </c>
      <c r="L4647" s="34"/>
      <c r="M4647" s="112"/>
      <c r="N4647" s="34"/>
      <c r="O4647" s="127"/>
      <c r="P4647" s="75"/>
      <c r="Q4647" s="135"/>
      <c r="R4647" s="130"/>
      <c r="S4647" s="34"/>
      <c r="T4647" s="53">
        <v>2</v>
      </c>
      <c r="U4647" s="54">
        <v>8</v>
      </c>
      <c r="V4647" s="55">
        <v>626</v>
      </c>
      <c r="W4647" s="48">
        <f t="shared" si="2412"/>
        <v>656</v>
      </c>
      <c r="X4647" s="32">
        <v>46428</v>
      </c>
      <c r="Y4647" s="31">
        <f t="shared" si="2413"/>
        <v>1.3483242870681485E-2</v>
      </c>
      <c r="Z4647" s="30">
        <f t="shared" si="2414"/>
        <v>1.7230981304385286E-4</v>
      </c>
      <c r="AA4647" s="10">
        <f t="shared" si="2405"/>
        <v>78.249999999999986</v>
      </c>
      <c r="AB4647" s="9" t="str">
        <f t="shared" si="2404"/>
        <v>U E</v>
      </c>
      <c r="AC4647" s="28">
        <f t="shared" si="2415"/>
        <v>1.3483242870681485E-2</v>
      </c>
      <c r="AD4647" s="29">
        <f t="shared" si="2416"/>
        <v>1.7230981304385286E-4</v>
      </c>
      <c r="AE4647" s="15">
        <f t="shared" si="2406"/>
        <v>78.249999999999986</v>
      </c>
      <c r="AF4647" s="27">
        <f t="shared" si="2410"/>
        <v>274.63696476264329</v>
      </c>
      <c r="AG4647" s="7">
        <f t="shared" si="2410"/>
        <v>1.0303049883690873</v>
      </c>
      <c r="AH4647" s="17">
        <f t="shared" si="2407"/>
        <v>266.55890038674625</v>
      </c>
      <c r="AI4647" s="26">
        <f t="shared" si="2411"/>
        <v>34.349702765572502</v>
      </c>
      <c r="AJ4647" s="22">
        <f t="shared" si="2411"/>
        <v>0.49689842336521067</v>
      </c>
      <c r="AK4647" s="25">
        <f t="shared" si="2408"/>
        <v>69.128218465539661</v>
      </c>
      <c r="AL4647" s="59">
        <f t="shared" si="2402"/>
        <v>39187</v>
      </c>
      <c r="AM4647" s="57"/>
    </row>
    <row r="4648" spans="1:39" s="3" customFormat="1" ht="11.25" x14ac:dyDescent="0.2">
      <c r="A4648" s="2" t="s">
        <v>5</v>
      </c>
      <c r="B4648" s="2" t="str">
        <f t="shared" si="2403"/>
        <v>CACY2007</v>
      </c>
      <c r="C4648" s="2" t="s">
        <v>22</v>
      </c>
      <c r="D4648" s="4">
        <v>39186</v>
      </c>
      <c r="E4648" s="68"/>
      <c r="F4648" s="65"/>
      <c r="G4648" s="70"/>
      <c r="H4648" s="74"/>
      <c r="I4648" s="34"/>
      <c r="J4648" s="112"/>
      <c r="K4648" s="54">
        <f t="shared" si="2409"/>
        <v>0</v>
      </c>
      <c r="L4648" s="34"/>
      <c r="M4648" s="112"/>
      <c r="N4648" s="34"/>
      <c r="O4648" s="127"/>
      <c r="P4648" s="75"/>
      <c r="Q4648" s="135"/>
      <c r="R4648" s="130"/>
      <c r="S4648" s="34"/>
      <c r="T4648" s="53">
        <v>3</v>
      </c>
      <c r="U4648" s="54">
        <v>4</v>
      </c>
      <c r="V4648" s="55">
        <v>328</v>
      </c>
      <c r="W4648" s="48">
        <f t="shared" si="2412"/>
        <v>654</v>
      </c>
      <c r="X4648" s="32">
        <v>46428</v>
      </c>
      <c r="Y4648" s="31">
        <f t="shared" si="2413"/>
        <v>7.0647023347979671E-3</v>
      </c>
      <c r="Z4648" s="30">
        <f t="shared" si="2414"/>
        <v>8.6154906521926429E-5</v>
      </c>
      <c r="AA4648" s="10">
        <f t="shared" si="2405"/>
        <v>82</v>
      </c>
      <c r="AB4648" s="9" t="str">
        <f t="shared" si="2404"/>
        <v>U E</v>
      </c>
      <c r="AC4648" s="28">
        <f t="shared" si="2415"/>
        <v>7.0647023347979671E-3</v>
      </c>
      <c r="AD4648" s="29">
        <f t="shared" si="2416"/>
        <v>8.6154906521926429E-5</v>
      </c>
      <c r="AE4648" s="15">
        <f t="shared" si="2406"/>
        <v>82</v>
      </c>
      <c r="AF4648" s="27">
        <f t="shared" si="2410"/>
        <v>274.62348151977261</v>
      </c>
      <c r="AG4648" s="7">
        <f t="shared" si="2410"/>
        <v>1.0301326785560434</v>
      </c>
      <c r="AH4648" s="17">
        <f t="shared" si="2407"/>
        <v>266.59039872875172</v>
      </c>
      <c r="AI4648" s="26">
        <f t="shared" si="2411"/>
        <v>34.336219522701818</v>
      </c>
      <c r="AJ4648" s="22">
        <f t="shared" si="2411"/>
        <v>0.49672611355216684</v>
      </c>
      <c r="AK4648" s="25">
        <f t="shared" si="2408"/>
        <v>69.125054201717106</v>
      </c>
      <c r="AL4648" s="59">
        <f t="shared" si="2402"/>
        <v>39186</v>
      </c>
      <c r="AM4648" s="57"/>
    </row>
    <row r="4649" spans="1:39" s="3" customFormat="1" ht="11.25" x14ac:dyDescent="0.2">
      <c r="A4649" s="2" t="s">
        <v>5</v>
      </c>
      <c r="B4649" s="2" t="str">
        <f t="shared" si="2403"/>
        <v>CACY2007</v>
      </c>
      <c r="C4649" s="2" t="s">
        <v>22</v>
      </c>
      <c r="D4649" s="4">
        <v>39185</v>
      </c>
      <c r="E4649" s="68"/>
      <c r="F4649" s="65"/>
      <c r="G4649" s="70"/>
      <c r="H4649" s="74"/>
      <c r="I4649" s="34"/>
      <c r="J4649" s="112"/>
      <c r="K4649" s="54">
        <f t="shared" si="2409"/>
        <v>0</v>
      </c>
      <c r="L4649" s="34"/>
      <c r="M4649" s="112"/>
      <c r="N4649" s="34"/>
      <c r="O4649" s="127"/>
      <c r="P4649" s="75"/>
      <c r="Q4649" s="135"/>
      <c r="R4649" s="130"/>
      <c r="S4649" s="34"/>
      <c r="T4649" s="53">
        <v>2</v>
      </c>
      <c r="U4649" s="54">
        <v>2</v>
      </c>
      <c r="V4649" s="55">
        <v>361</v>
      </c>
      <c r="W4649" s="48">
        <f t="shared" si="2412"/>
        <v>651</v>
      </c>
      <c r="X4649" s="32">
        <v>46428</v>
      </c>
      <c r="Y4649" s="31">
        <f t="shared" si="2413"/>
        <v>7.7754803136038594E-3</v>
      </c>
      <c r="Z4649" s="30">
        <f t="shared" si="2414"/>
        <v>4.3077453260963214E-5</v>
      </c>
      <c r="AA4649" s="10">
        <f t="shared" si="2405"/>
        <v>180.49999999999997</v>
      </c>
      <c r="AB4649" s="9" t="str">
        <f t="shared" si="2404"/>
        <v>U E</v>
      </c>
      <c r="AC4649" s="28">
        <f t="shared" si="2415"/>
        <v>7.7754803136038594E-3</v>
      </c>
      <c r="AD4649" s="29">
        <f t="shared" si="2416"/>
        <v>4.3077453260963214E-5</v>
      </c>
      <c r="AE4649" s="15">
        <f t="shared" si="2406"/>
        <v>180.49999999999997</v>
      </c>
      <c r="AF4649" s="27">
        <f t="shared" si="2410"/>
        <v>274.61641681743782</v>
      </c>
      <c r="AG4649" s="7">
        <f t="shared" si="2410"/>
        <v>1.0300465236495215</v>
      </c>
      <c r="AH4649" s="17">
        <f t="shared" si="2407"/>
        <v>266.6058381950109</v>
      </c>
      <c r="AI4649" s="26">
        <f t="shared" si="2411"/>
        <v>34.329154820367023</v>
      </c>
      <c r="AJ4649" s="22">
        <f t="shared" si="2411"/>
        <v>0.49663995864564492</v>
      </c>
      <c r="AK4649" s="25">
        <f t="shared" si="2408"/>
        <v>69.122820712984648</v>
      </c>
      <c r="AL4649" s="59">
        <f t="shared" si="2402"/>
        <v>39185</v>
      </c>
      <c r="AM4649" s="57"/>
    </row>
    <row r="4650" spans="1:39" s="3" customFormat="1" ht="11.25" x14ac:dyDescent="0.2">
      <c r="A4650" s="2" t="s">
        <v>5</v>
      </c>
      <c r="B4650" s="2" t="str">
        <f t="shared" si="2403"/>
        <v>CACY2007</v>
      </c>
      <c r="C4650" s="2" t="s">
        <v>22</v>
      </c>
      <c r="D4650" s="4">
        <v>39184</v>
      </c>
      <c r="E4650" s="68"/>
      <c r="F4650" s="65"/>
      <c r="G4650" s="70"/>
      <c r="H4650" s="74"/>
      <c r="I4650" s="34"/>
      <c r="J4650" s="112"/>
      <c r="K4650" s="54">
        <f t="shared" si="2409"/>
        <v>0</v>
      </c>
      <c r="L4650" s="34"/>
      <c r="M4650" s="112"/>
      <c r="N4650" s="34"/>
      <c r="O4650" s="127"/>
      <c r="P4650" s="75"/>
      <c r="Q4650" s="135"/>
      <c r="R4650" s="130"/>
      <c r="S4650" s="34"/>
      <c r="T4650" s="53">
        <v>4</v>
      </c>
      <c r="U4650" s="54">
        <v>16</v>
      </c>
      <c r="V4650" s="55">
        <v>1142</v>
      </c>
      <c r="W4650" s="48">
        <f t="shared" si="2412"/>
        <v>649</v>
      </c>
      <c r="X4650" s="32">
        <v>46428</v>
      </c>
      <c r="Y4650" s="31">
        <f t="shared" si="2413"/>
        <v>2.4597225812009994E-2</v>
      </c>
      <c r="Z4650" s="30">
        <f t="shared" si="2414"/>
        <v>3.4461962608770572E-4</v>
      </c>
      <c r="AA4650" s="10">
        <f t="shared" si="2405"/>
        <v>71.375</v>
      </c>
      <c r="AB4650" s="9" t="str">
        <f t="shared" si="2404"/>
        <v>U E</v>
      </c>
      <c r="AC4650" s="28">
        <f t="shared" si="2415"/>
        <v>2.4597225812009994E-2</v>
      </c>
      <c r="AD4650" s="29">
        <f t="shared" si="2416"/>
        <v>3.4461962608770572E-4</v>
      </c>
      <c r="AE4650" s="15">
        <f t="shared" si="2406"/>
        <v>71.375</v>
      </c>
      <c r="AF4650" s="27">
        <f t="shared" si="2410"/>
        <v>274.6086413371242</v>
      </c>
      <c r="AG4650" s="7">
        <f t="shared" si="2410"/>
        <v>1.0300034461962606</v>
      </c>
      <c r="AH4650" s="17">
        <f t="shared" si="2407"/>
        <v>266.60943936764193</v>
      </c>
      <c r="AI4650" s="26">
        <f t="shared" si="2411"/>
        <v>34.321379340053419</v>
      </c>
      <c r="AJ4650" s="22">
        <f t="shared" si="2411"/>
        <v>0.49659688119238393</v>
      </c>
      <c r="AK4650" s="25">
        <f t="shared" si="2408"/>
        <v>69.113159264399727</v>
      </c>
      <c r="AL4650" s="59">
        <f t="shared" si="2402"/>
        <v>39184</v>
      </c>
      <c r="AM4650" s="57"/>
    </row>
    <row r="4651" spans="1:39" s="3" customFormat="1" ht="11.25" x14ac:dyDescent="0.2">
      <c r="A4651" s="2" t="s">
        <v>5</v>
      </c>
      <c r="B4651" s="2" t="str">
        <f t="shared" si="2403"/>
        <v>CACY2007</v>
      </c>
      <c r="C4651" s="2" t="s">
        <v>22</v>
      </c>
      <c r="D4651" s="4">
        <v>39183</v>
      </c>
      <c r="E4651" s="68"/>
      <c r="F4651" s="65"/>
      <c r="G4651" s="70"/>
      <c r="H4651" s="74"/>
      <c r="I4651" s="34"/>
      <c r="J4651" s="112"/>
      <c r="K4651" s="54">
        <f t="shared" si="2409"/>
        <v>0</v>
      </c>
      <c r="L4651" s="34"/>
      <c r="M4651" s="112"/>
      <c r="N4651" s="34"/>
      <c r="O4651" s="127"/>
      <c r="P4651" s="75"/>
      <c r="Q4651" s="135"/>
      <c r="R4651" s="130"/>
      <c r="S4651" s="34"/>
      <c r="T4651" s="53">
        <v>4</v>
      </c>
      <c r="U4651" s="54">
        <v>20</v>
      </c>
      <c r="V4651" s="55">
        <v>1410</v>
      </c>
      <c r="W4651" s="48">
        <f t="shared" si="2412"/>
        <v>645</v>
      </c>
      <c r="X4651" s="32">
        <v>46428</v>
      </c>
      <c r="Y4651" s="31">
        <f t="shared" si="2413"/>
        <v>3.0369604548979065E-2</v>
      </c>
      <c r="Z4651" s="30">
        <f t="shared" si="2414"/>
        <v>4.307745326096321E-4</v>
      </c>
      <c r="AA4651" s="10">
        <f t="shared" si="2405"/>
        <v>70.5</v>
      </c>
      <c r="AB4651" s="9" t="str">
        <f t="shared" si="2404"/>
        <v>U E</v>
      </c>
      <c r="AC4651" s="28">
        <f t="shared" si="2415"/>
        <v>3.0369604548979065E-2</v>
      </c>
      <c r="AD4651" s="29">
        <f t="shared" si="2416"/>
        <v>4.307745326096321E-4</v>
      </c>
      <c r="AE4651" s="15">
        <f t="shared" si="2406"/>
        <v>70.5</v>
      </c>
      <c r="AF4651" s="27">
        <f t="shared" si="2410"/>
        <v>274.58404411131221</v>
      </c>
      <c r="AG4651" s="7">
        <f t="shared" si="2410"/>
        <v>1.0296588265701729</v>
      </c>
      <c r="AH4651" s="17">
        <f t="shared" si="2407"/>
        <v>266.67478297249255</v>
      </c>
      <c r="AI4651" s="26">
        <f t="shared" si="2411"/>
        <v>34.29678211424141</v>
      </c>
      <c r="AJ4651" s="22">
        <f t="shared" si="2411"/>
        <v>0.4962522615662962</v>
      </c>
      <c r="AK4651" s="25">
        <f t="shared" si="2408"/>
        <v>69.111588541666677</v>
      </c>
      <c r="AL4651" s="59">
        <f t="shared" si="2402"/>
        <v>39183</v>
      </c>
      <c r="AM4651" s="57"/>
    </row>
    <row r="4652" spans="1:39" s="3" customFormat="1" ht="11.25" x14ac:dyDescent="0.2">
      <c r="A4652" s="2" t="s">
        <v>5</v>
      </c>
      <c r="B4652" s="2" t="str">
        <f t="shared" si="2403"/>
        <v>CACY2007</v>
      </c>
      <c r="C4652" s="2" t="s">
        <v>22</v>
      </c>
      <c r="D4652" s="4">
        <v>39182</v>
      </c>
      <c r="E4652" s="68"/>
      <c r="F4652" s="65"/>
      <c r="G4652" s="70"/>
      <c r="H4652" s="74"/>
      <c r="I4652" s="34"/>
      <c r="J4652" s="112"/>
      <c r="K4652" s="54">
        <f t="shared" si="2409"/>
        <v>0</v>
      </c>
      <c r="L4652" s="34"/>
      <c r="M4652" s="112"/>
      <c r="N4652" s="34"/>
      <c r="O4652" s="127"/>
      <c r="P4652" s="75"/>
      <c r="Q4652" s="135"/>
      <c r="R4652" s="130"/>
      <c r="S4652" s="34"/>
      <c r="T4652" s="53">
        <v>6</v>
      </c>
      <c r="U4652" s="54">
        <v>34</v>
      </c>
      <c r="V4652" s="55">
        <v>2415</v>
      </c>
      <c r="W4652" s="48">
        <f t="shared" si="2412"/>
        <v>641</v>
      </c>
      <c r="X4652" s="32">
        <v>46428</v>
      </c>
      <c r="Y4652" s="31">
        <f t="shared" si="2413"/>
        <v>5.2016024812613075E-2</v>
      </c>
      <c r="Z4652" s="30">
        <f t="shared" si="2414"/>
        <v>7.3231670543637457E-4</v>
      </c>
      <c r="AA4652" s="10">
        <f t="shared" si="2405"/>
        <v>71.029411764705884</v>
      </c>
      <c r="AB4652" s="9" t="str">
        <f t="shared" si="2404"/>
        <v>U E</v>
      </c>
      <c r="AC4652" s="28">
        <f t="shared" si="2415"/>
        <v>5.2016024812613075E-2</v>
      </c>
      <c r="AD4652" s="29">
        <f t="shared" si="2416"/>
        <v>7.3231670543637457E-4</v>
      </c>
      <c r="AE4652" s="15">
        <f t="shared" si="2406"/>
        <v>71.029411764705884</v>
      </c>
      <c r="AF4652" s="27">
        <f t="shared" si="2410"/>
        <v>274.55367450676323</v>
      </c>
      <c r="AG4652" s="7">
        <f t="shared" si="2410"/>
        <v>1.0292280520375634</v>
      </c>
      <c r="AH4652" s="17">
        <f t="shared" si="2407"/>
        <v>266.75689023752233</v>
      </c>
      <c r="AI4652" s="26">
        <f t="shared" si="2411"/>
        <v>34.266412509692429</v>
      </c>
      <c r="AJ4652" s="22">
        <f t="shared" si="2411"/>
        <v>0.49582148703368656</v>
      </c>
      <c r="AK4652" s="25">
        <f t="shared" si="2408"/>
        <v>69.110382276281499</v>
      </c>
      <c r="AL4652" s="59">
        <f t="shared" ref="AL4652:AL4715" si="2417">D4652</f>
        <v>39182</v>
      </c>
      <c r="AM4652" s="57"/>
    </row>
    <row r="4653" spans="1:39" s="3" customFormat="1" ht="11.25" x14ac:dyDescent="0.2">
      <c r="A4653" s="2" t="s">
        <v>5</v>
      </c>
      <c r="B4653" s="2" t="str">
        <f t="shared" si="2403"/>
        <v>CACY2007</v>
      </c>
      <c r="C4653" s="2" t="s">
        <v>22</v>
      </c>
      <c r="D4653" s="4">
        <v>39181</v>
      </c>
      <c r="E4653" s="68"/>
      <c r="F4653" s="65"/>
      <c r="G4653" s="70"/>
      <c r="H4653" s="74"/>
      <c r="I4653" s="34"/>
      <c r="J4653" s="112"/>
      <c r="K4653" s="54">
        <f t="shared" si="2409"/>
        <v>0</v>
      </c>
      <c r="L4653" s="34"/>
      <c r="M4653" s="112"/>
      <c r="N4653" s="34"/>
      <c r="O4653" s="127"/>
      <c r="P4653" s="75"/>
      <c r="Q4653" s="135"/>
      <c r="R4653" s="130"/>
      <c r="S4653" s="34"/>
      <c r="T4653" s="53">
        <v>7</v>
      </c>
      <c r="U4653" s="54">
        <v>894</v>
      </c>
      <c r="V4653" s="55">
        <v>64291</v>
      </c>
      <c r="W4653" s="48">
        <f t="shared" si="2412"/>
        <v>635</v>
      </c>
      <c r="X4653" s="32">
        <v>46428</v>
      </c>
      <c r="Y4653" s="31">
        <f t="shared" si="2413"/>
        <v>1.3847462738002929</v>
      </c>
      <c r="Z4653" s="30">
        <f t="shared" si="2414"/>
        <v>1.9255621607650555E-2</v>
      </c>
      <c r="AA4653" s="10">
        <f t="shared" si="2405"/>
        <v>71.913870246085011</v>
      </c>
      <c r="AB4653" s="9" t="str">
        <f t="shared" si="2404"/>
        <v>U E</v>
      </c>
      <c r="AC4653" s="28">
        <f t="shared" si="2415"/>
        <v>1.3847462738002929</v>
      </c>
      <c r="AD4653" s="29">
        <f t="shared" si="2416"/>
        <v>1.9255621607650555E-2</v>
      </c>
      <c r="AE4653" s="15">
        <f t="shared" si="2406"/>
        <v>71.913870246085011</v>
      </c>
      <c r="AF4653" s="27">
        <f t="shared" si="2410"/>
        <v>274.50165848195064</v>
      </c>
      <c r="AG4653" s="7">
        <f t="shared" si="2410"/>
        <v>1.0284957353321271</v>
      </c>
      <c r="AH4653" s="17">
        <f t="shared" si="2407"/>
        <v>266.89625348160257</v>
      </c>
      <c r="AI4653" s="26">
        <f t="shared" si="2411"/>
        <v>34.214396484879813</v>
      </c>
      <c r="AJ4653" s="22">
        <f t="shared" si="2411"/>
        <v>0.49508917032825017</v>
      </c>
      <c r="AK4653" s="25">
        <f t="shared" si="2408"/>
        <v>69.107543722265731</v>
      </c>
      <c r="AL4653" s="59">
        <f t="shared" si="2417"/>
        <v>39181</v>
      </c>
      <c r="AM4653" s="57"/>
    </row>
    <row r="4654" spans="1:39" s="3" customFormat="1" ht="11.25" x14ac:dyDescent="0.2">
      <c r="A4654" s="2" t="s">
        <v>5</v>
      </c>
      <c r="B4654" s="2" t="str">
        <f t="shared" si="2403"/>
        <v>CACY2007</v>
      </c>
      <c r="C4654" s="2" t="s">
        <v>22</v>
      </c>
      <c r="D4654" s="4">
        <v>39180</v>
      </c>
      <c r="E4654" s="68"/>
      <c r="F4654" s="65"/>
      <c r="G4654" s="70"/>
      <c r="H4654" s="74"/>
      <c r="I4654" s="34"/>
      <c r="J4654" s="112"/>
      <c r="K4654" s="54">
        <f t="shared" si="2409"/>
        <v>0</v>
      </c>
      <c r="L4654" s="34"/>
      <c r="M4654" s="112"/>
      <c r="N4654" s="34"/>
      <c r="O4654" s="127"/>
      <c r="P4654" s="75"/>
      <c r="Q4654" s="135"/>
      <c r="R4654" s="130"/>
      <c r="S4654" s="34"/>
      <c r="T4654" s="53">
        <v>7</v>
      </c>
      <c r="U4654" s="54">
        <v>2210</v>
      </c>
      <c r="V4654" s="55">
        <v>17893</v>
      </c>
      <c r="W4654" s="48">
        <f t="shared" si="2412"/>
        <v>628</v>
      </c>
      <c r="X4654" s="32">
        <v>46428</v>
      </c>
      <c r="Y4654" s="31">
        <f t="shared" si="2413"/>
        <v>0.38539243559920738</v>
      </c>
      <c r="Z4654" s="30">
        <f t="shared" si="2414"/>
        <v>4.7600585853364352E-2</v>
      </c>
      <c r="AA4654" s="10">
        <f t="shared" si="2405"/>
        <v>8.0963800904977372</v>
      </c>
      <c r="AB4654" s="9" t="str">
        <f t="shared" si="2404"/>
        <v>U E</v>
      </c>
      <c r="AC4654" s="28">
        <f t="shared" si="2415"/>
        <v>0.38539243559920738</v>
      </c>
      <c r="AD4654" s="29">
        <f t="shared" si="2416"/>
        <v>4.7600585853364352E-2</v>
      </c>
      <c r="AE4654" s="15">
        <f t="shared" si="2406"/>
        <v>8.0963800904977372</v>
      </c>
      <c r="AF4654" s="27">
        <f t="shared" si="2410"/>
        <v>273.11691220815032</v>
      </c>
      <c r="AG4654" s="7">
        <f t="shared" si="2410"/>
        <v>1.0092401137244766</v>
      </c>
      <c r="AH4654" s="17">
        <f t="shared" si="2407"/>
        <v>270.61638602556724</v>
      </c>
      <c r="AI4654" s="26">
        <f t="shared" si="2411"/>
        <v>32.829650211079517</v>
      </c>
      <c r="AJ4654" s="22">
        <f t="shared" si="2411"/>
        <v>0.47583354872059963</v>
      </c>
      <c r="AK4654" s="25">
        <f t="shared" si="2408"/>
        <v>68.993979721166028</v>
      </c>
      <c r="AL4654" s="59">
        <f t="shared" si="2417"/>
        <v>39180</v>
      </c>
      <c r="AM4654" s="57"/>
    </row>
    <row r="4655" spans="1:39" s="3" customFormat="1" ht="11.25" x14ac:dyDescent="0.2">
      <c r="A4655" s="2" t="s">
        <v>5</v>
      </c>
      <c r="B4655" s="2" t="str">
        <f t="shared" si="2403"/>
        <v>CACY2007</v>
      </c>
      <c r="C4655" s="2" t="s">
        <v>22</v>
      </c>
      <c r="D4655" s="4">
        <v>39179</v>
      </c>
      <c r="E4655" s="68"/>
      <c r="F4655" s="65"/>
      <c r="G4655" s="70"/>
      <c r="H4655" s="74"/>
      <c r="I4655" s="34"/>
      <c r="J4655" s="112"/>
      <c r="K4655" s="54">
        <f t="shared" si="2409"/>
        <v>0</v>
      </c>
      <c r="L4655" s="34"/>
      <c r="M4655" s="112"/>
      <c r="N4655" s="34"/>
      <c r="O4655" s="127"/>
      <c r="P4655" s="75"/>
      <c r="Q4655" s="135"/>
      <c r="R4655" s="130"/>
      <c r="S4655" s="34"/>
      <c r="T4655" s="53">
        <v>40</v>
      </c>
      <c r="U4655" s="54">
        <v>1041</v>
      </c>
      <c r="V4655" s="55">
        <v>108990</v>
      </c>
      <c r="W4655" s="48">
        <f t="shared" si="2412"/>
        <v>621</v>
      </c>
      <c r="X4655" s="32">
        <v>46428</v>
      </c>
      <c r="Y4655" s="31">
        <f t="shared" si="2413"/>
        <v>2.3475058154561901</v>
      </c>
      <c r="Z4655" s="30">
        <f t="shared" si="2414"/>
        <v>2.2421814422331352E-2</v>
      </c>
      <c r="AA4655" s="10">
        <f t="shared" si="2405"/>
        <v>104.69740634005763</v>
      </c>
      <c r="AB4655" s="9" t="str">
        <f t="shared" si="2404"/>
        <v>U E</v>
      </c>
      <c r="AC4655" s="28">
        <f t="shared" si="2415"/>
        <v>2.3475058154561901</v>
      </c>
      <c r="AD4655" s="29">
        <f t="shared" si="2416"/>
        <v>2.2421814422331352E-2</v>
      </c>
      <c r="AE4655" s="15">
        <f t="shared" si="2406"/>
        <v>104.69740634005763</v>
      </c>
      <c r="AF4655" s="27">
        <f t="shared" si="2410"/>
        <v>272.73151977255111</v>
      </c>
      <c r="AG4655" s="7">
        <f t="shared" si="2410"/>
        <v>0.96163952787111229</v>
      </c>
      <c r="AH4655" s="17">
        <f t="shared" si="2407"/>
        <v>283.61097050193746</v>
      </c>
      <c r="AI4655" s="26">
        <f t="shared" si="2411"/>
        <v>32.44425777548031</v>
      </c>
      <c r="AJ4655" s="22">
        <f t="shared" si="2411"/>
        <v>0.42823296286723528</v>
      </c>
      <c r="AK4655" s="25">
        <f t="shared" si="2408"/>
        <v>75.763102303591182</v>
      </c>
      <c r="AL4655" s="59">
        <f t="shared" si="2417"/>
        <v>39179</v>
      </c>
      <c r="AM4655" s="57"/>
    </row>
    <row r="4656" spans="1:39" s="3" customFormat="1" ht="11.25" x14ac:dyDescent="0.2">
      <c r="A4656" s="2" t="s">
        <v>5</v>
      </c>
      <c r="B4656" s="2" t="str">
        <f t="shared" si="2403"/>
        <v>CACY2007</v>
      </c>
      <c r="C4656" s="2" t="s">
        <v>22</v>
      </c>
      <c r="D4656" s="4">
        <v>39178</v>
      </c>
      <c r="E4656" s="68"/>
      <c r="F4656" s="65"/>
      <c r="G4656" s="70"/>
      <c r="H4656" s="74"/>
      <c r="I4656" s="34"/>
      <c r="J4656" s="112"/>
      <c r="K4656" s="54">
        <f t="shared" si="2409"/>
        <v>0</v>
      </c>
      <c r="L4656" s="34"/>
      <c r="M4656" s="112"/>
      <c r="N4656" s="34"/>
      <c r="O4656" s="127"/>
      <c r="P4656" s="75"/>
      <c r="Q4656" s="135"/>
      <c r="R4656" s="130"/>
      <c r="S4656" s="34"/>
      <c r="T4656" s="53">
        <v>8</v>
      </c>
      <c r="U4656" s="54">
        <v>2560</v>
      </c>
      <c r="V4656" s="55">
        <v>107620</v>
      </c>
      <c r="W4656" s="48">
        <f t="shared" si="2412"/>
        <v>581</v>
      </c>
      <c r="X4656" s="32">
        <v>46428</v>
      </c>
      <c r="Y4656" s="31">
        <f t="shared" si="2413"/>
        <v>2.3179977599724304</v>
      </c>
      <c r="Z4656" s="30">
        <f t="shared" si="2414"/>
        <v>5.5139140174032909E-2</v>
      </c>
      <c r="AA4656" s="10">
        <f t="shared" si="2405"/>
        <v>42.0390625</v>
      </c>
      <c r="AB4656" s="9" t="str">
        <f t="shared" si="2404"/>
        <v>U E</v>
      </c>
      <c r="AC4656" s="28">
        <f t="shared" si="2415"/>
        <v>2.3179977599724304</v>
      </c>
      <c r="AD4656" s="29">
        <f t="shared" si="2416"/>
        <v>5.5139140174032909E-2</v>
      </c>
      <c r="AE4656" s="15">
        <f t="shared" si="2406"/>
        <v>42.0390625</v>
      </c>
      <c r="AF4656" s="27">
        <f t="shared" si="2410"/>
        <v>270.38401395709491</v>
      </c>
      <c r="AG4656" s="7">
        <f t="shared" si="2410"/>
        <v>0.93921771344878091</v>
      </c>
      <c r="AH4656" s="17">
        <f t="shared" si="2407"/>
        <v>287.8821492455167</v>
      </c>
      <c r="AI4656" s="26">
        <f t="shared" si="2411"/>
        <v>30.096751960024122</v>
      </c>
      <c r="AJ4656" s="22">
        <f t="shared" si="2411"/>
        <v>0.4058111484449039</v>
      </c>
      <c r="AK4656" s="25">
        <f t="shared" si="2408"/>
        <v>74.164428639668813</v>
      </c>
      <c r="AL4656" s="59">
        <f t="shared" si="2417"/>
        <v>39178</v>
      </c>
      <c r="AM4656" s="57"/>
    </row>
    <row r="4657" spans="1:39" s="3" customFormat="1" ht="11.25" x14ac:dyDescent="0.2">
      <c r="A4657" s="2" t="s">
        <v>5</v>
      </c>
      <c r="B4657" s="2" t="str">
        <f t="shared" si="2403"/>
        <v>CACY2007</v>
      </c>
      <c r="C4657" s="2" t="s">
        <v>22</v>
      </c>
      <c r="D4657" s="4">
        <v>39177</v>
      </c>
      <c r="E4657" s="68"/>
      <c r="F4657" s="65"/>
      <c r="G4657" s="70"/>
      <c r="H4657" s="74"/>
      <c r="I4657" s="34"/>
      <c r="J4657" s="112"/>
      <c r="K4657" s="54">
        <f t="shared" si="2409"/>
        <v>0</v>
      </c>
      <c r="L4657" s="34"/>
      <c r="M4657" s="112"/>
      <c r="N4657" s="34"/>
      <c r="O4657" s="127"/>
      <c r="P4657" s="75"/>
      <c r="Q4657" s="135"/>
      <c r="R4657" s="130"/>
      <c r="S4657" s="34"/>
      <c r="T4657" s="53">
        <v>8</v>
      </c>
      <c r="U4657" s="54">
        <v>44</v>
      </c>
      <c r="V4657" s="55">
        <v>5461</v>
      </c>
      <c r="W4657" s="48">
        <f t="shared" si="2412"/>
        <v>573</v>
      </c>
      <c r="X4657" s="32">
        <v>46428</v>
      </c>
      <c r="Y4657" s="31">
        <f t="shared" si="2413"/>
        <v>0.11762298612906005</v>
      </c>
      <c r="Z4657" s="30">
        <f t="shared" si="2414"/>
        <v>9.477039717411907E-4</v>
      </c>
      <c r="AA4657" s="10">
        <f t="shared" si="2405"/>
        <v>124.11363636363636</v>
      </c>
      <c r="AB4657" s="9" t="str">
        <f t="shared" si="2404"/>
        <v>U E</v>
      </c>
      <c r="AC4657" s="28">
        <f t="shared" si="2415"/>
        <v>0.11762298612906005</v>
      </c>
      <c r="AD4657" s="29">
        <f t="shared" si="2416"/>
        <v>9.477039717411907E-4</v>
      </c>
      <c r="AE4657" s="15">
        <f t="shared" si="2406"/>
        <v>124.11363636363636</v>
      </c>
      <c r="AF4657" s="27">
        <f t="shared" si="2410"/>
        <v>268.06601619712245</v>
      </c>
      <c r="AG4657" s="7">
        <f t="shared" si="2410"/>
        <v>0.88407857327474804</v>
      </c>
      <c r="AH4657" s="17">
        <f t="shared" si="2407"/>
        <v>303.21514885737952</v>
      </c>
      <c r="AI4657" s="26">
        <f t="shared" si="2411"/>
        <v>27.77875420005169</v>
      </c>
      <c r="AJ4657" s="22">
        <f t="shared" si="2411"/>
        <v>0.35067200827087097</v>
      </c>
      <c r="AK4657" s="25">
        <f t="shared" si="2408"/>
        <v>79.215772986917273</v>
      </c>
      <c r="AL4657" s="59">
        <f t="shared" si="2417"/>
        <v>39177</v>
      </c>
      <c r="AM4657" s="57"/>
    </row>
    <row r="4658" spans="1:39" s="3" customFormat="1" ht="11.25" x14ac:dyDescent="0.2">
      <c r="A4658" s="2" t="s">
        <v>5</v>
      </c>
      <c r="B4658" s="2" t="str">
        <f t="shared" si="2403"/>
        <v>CACY2007</v>
      </c>
      <c r="C4658" s="2" t="s">
        <v>22</v>
      </c>
      <c r="D4658" s="4">
        <v>39176</v>
      </c>
      <c r="E4658" s="68"/>
      <c r="F4658" s="65"/>
      <c r="G4658" s="70"/>
      <c r="H4658" s="74"/>
      <c r="I4658" s="34"/>
      <c r="J4658" s="112"/>
      <c r="K4658" s="54">
        <f t="shared" si="2409"/>
        <v>0</v>
      </c>
      <c r="L4658" s="34"/>
      <c r="M4658" s="112"/>
      <c r="N4658" s="34"/>
      <c r="O4658" s="127"/>
      <c r="P4658" s="75"/>
      <c r="Q4658" s="135"/>
      <c r="R4658" s="130"/>
      <c r="S4658" s="34"/>
      <c r="T4658" s="53">
        <v>1</v>
      </c>
      <c r="U4658" s="54">
        <v>1</v>
      </c>
      <c r="V4658" s="55">
        <v>109</v>
      </c>
      <c r="W4658" s="48">
        <f t="shared" si="2412"/>
        <v>565</v>
      </c>
      <c r="X4658" s="32">
        <v>46428</v>
      </c>
      <c r="Y4658" s="31">
        <f t="shared" si="2413"/>
        <v>2.3477212027224951E-3</v>
      </c>
      <c r="Z4658" s="30">
        <f t="shared" si="2414"/>
        <v>2.1538726630481607E-5</v>
      </c>
      <c r="AA4658" s="10">
        <f t="shared" si="2405"/>
        <v>109</v>
      </c>
      <c r="AB4658" s="9" t="str">
        <f t="shared" si="2404"/>
        <v>U E</v>
      </c>
      <c r="AC4658" s="28">
        <f t="shared" si="2415"/>
        <v>2.3477212027224951E-3</v>
      </c>
      <c r="AD4658" s="29">
        <f t="shared" si="2416"/>
        <v>2.1538726630481607E-5</v>
      </c>
      <c r="AE4658" s="15">
        <f t="shared" si="2406"/>
        <v>109</v>
      </c>
      <c r="AF4658" s="27">
        <f t="shared" si="2410"/>
        <v>267.9483932109934</v>
      </c>
      <c r="AG4658" s="7">
        <f t="shared" si="2410"/>
        <v>0.88313086930300688</v>
      </c>
      <c r="AH4658" s="17">
        <f t="shared" si="2407"/>
        <v>303.40734598312281</v>
      </c>
      <c r="AI4658" s="26">
        <f t="shared" si="2411"/>
        <v>27.66113121392263</v>
      </c>
      <c r="AJ4658" s="22">
        <f t="shared" si="2411"/>
        <v>0.34972430429912976</v>
      </c>
      <c r="AK4658" s="25">
        <f t="shared" si="2408"/>
        <v>79.094106054074032</v>
      </c>
      <c r="AL4658" s="59">
        <f t="shared" si="2417"/>
        <v>39176</v>
      </c>
      <c r="AM4658" s="57"/>
    </row>
    <row r="4659" spans="1:39" s="3" customFormat="1" ht="11.25" x14ac:dyDescent="0.2">
      <c r="A4659" s="2" t="s">
        <v>5</v>
      </c>
      <c r="B4659" s="2" t="str">
        <f t="shared" si="2403"/>
        <v>CACY2007</v>
      </c>
      <c r="C4659" s="2" t="s">
        <v>22</v>
      </c>
      <c r="D4659" s="4">
        <v>39175</v>
      </c>
      <c r="E4659" s="68"/>
      <c r="F4659" s="65"/>
      <c r="G4659" s="70"/>
      <c r="H4659" s="74"/>
      <c r="I4659" s="34"/>
      <c r="J4659" s="112"/>
      <c r="K4659" s="54">
        <f t="shared" si="2409"/>
        <v>0</v>
      </c>
      <c r="L4659" s="34"/>
      <c r="M4659" s="112"/>
      <c r="N4659" s="34"/>
      <c r="O4659" s="127"/>
      <c r="P4659" s="75"/>
      <c r="Q4659" s="135"/>
      <c r="R4659" s="130"/>
      <c r="S4659" s="34"/>
      <c r="T4659" s="53">
        <v>1</v>
      </c>
      <c r="U4659" s="54">
        <v>1</v>
      </c>
      <c r="V4659" s="55">
        <v>60</v>
      </c>
      <c r="W4659" s="48">
        <f t="shared" si="2412"/>
        <v>564</v>
      </c>
      <c r="X4659" s="32">
        <v>46428</v>
      </c>
      <c r="Y4659" s="31">
        <f t="shared" si="2413"/>
        <v>1.2923235978288964E-3</v>
      </c>
      <c r="Z4659" s="30">
        <f t="shared" si="2414"/>
        <v>2.1538726630481607E-5</v>
      </c>
      <c r="AA4659" s="10">
        <f t="shared" si="2405"/>
        <v>60</v>
      </c>
      <c r="AB4659" s="9" t="str">
        <f t="shared" si="2404"/>
        <v>U E</v>
      </c>
      <c r="AC4659" s="28">
        <f t="shared" si="2415"/>
        <v>1.2923235978288964E-3</v>
      </c>
      <c r="AD4659" s="29">
        <f t="shared" si="2416"/>
        <v>2.1538726630481607E-5</v>
      </c>
      <c r="AE4659" s="15">
        <f t="shared" si="2406"/>
        <v>60</v>
      </c>
      <c r="AF4659" s="27">
        <f t="shared" si="2410"/>
        <v>267.94604548979066</v>
      </c>
      <c r="AG4659" s="7">
        <f t="shared" si="2410"/>
        <v>0.88310933057637642</v>
      </c>
      <c r="AH4659" s="17">
        <f t="shared" si="2407"/>
        <v>303.4120875100607</v>
      </c>
      <c r="AI4659" s="26">
        <f t="shared" si="2411"/>
        <v>27.658783492719909</v>
      </c>
      <c r="AJ4659" s="22">
        <f t="shared" si="2411"/>
        <v>0.3497027655724993</v>
      </c>
      <c r="AK4659" s="25">
        <f t="shared" si="2408"/>
        <v>79.092264104459232</v>
      </c>
      <c r="AL4659" s="59">
        <f t="shared" si="2417"/>
        <v>39175</v>
      </c>
      <c r="AM4659" s="57"/>
    </row>
    <row r="4660" spans="1:39" s="3" customFormat="1" ht="11.25" x14ac:dyDescent="0.2">
      <c r="A4660" s="2" t="s">
        <v>5</v>
      </c>
      <c r="B4660" s="2" t="str">
        <f t="shared" ref="B4660:B4723" si="2418">CONCATENATE(A4660,C4660)</f>
        <v>CACY2007</v>
      </c>
      <c r="C4660" s="2" t="s">
        <v>22</v>
      </c>
      <c r="D4660" s="4">
        <v>39174</v>
      </c>
      <c r="E4660" s="68"/>
      <c r="F4660" s="65"/>
      <c r="G4660" s="70"/>
      <c r="H4660" s="74"/>
      <c r="I4660" s="34"/>
      <c r="J4660" s="112"/>
      <c r="K4660" s="54">
        <f t="shared" si="2409"/>
        <v>0</v>
      </c>
      <c r="L4660" s="34"/>
      <c r="M4660" s="112"/>
      <c r="N4660" s="34"/>
      <c r="O4660" s="127"/>
      <c r="P4660" s="75"/>
      <c r="Q4660" s="135"/>
      <c r="R4660" s="130"/>
      <c r="S4660" s="34"/>
      <c r="T4660" s="53">
        <v>2</v>
      </c>
      <c r="U4660" s="54">
        <v>3</v>
      </c>
      <c r="V4660" s="55">
        <v>223</v>
      </c>
      <c r="W4660" s="48">
        <f t="shared" si="2412"/>
        <v>563</v>
      </c>
      <c r="X4660" s="32">
        <v>46428</v>
      </c>
      <c r="Y4660" s="31">
        <f t="shared" si="2413"/>
        <v>4.8031360385973982E-3</v>
      </c>
      <c r="Z4660" s="30">
        <f t="shared" si="2414"/>
        <v>6.4616179891444818E-5</v>
      </c>
      <c r="AA4660" s="10">
        <f t="shared" si="2405"/>
        <v>74.333333333333329</v>
      </c>
      <c r="AB4660" s="9" t="str">
        <f t="shared" si="2404"/>
        <v>U E</v>
      </c>
      <c r="AC4660" s="28">
        <f t="shared" si="2415"/>
        <v>4.8031360385973982E-3</v>
      </c>
      <c r="AD4660" s="29">
        <f t="shared" si="2416"/>
        <v>6.4616179891444818E-5</v>
      </c>
      <c r="AE4660" s="15">
        <f t="shared" si="2406"/>
        <v>74.333333333333329</v>
      </c>
      <c r="AF4660" s="27">
        <f t="shared" si="2410"/>
        <v>267.94475316619281</v>
      </c>
      <c r="AG4660" s="7">
        <f t="shared" si="2410"/>
        <v>0.88308779184974595</v>
      </c>
      <c r="AH4660" s="17">
        <f t="shared" si="2407"/>
        <v>303.41802439024389</v>
      </c>
      <c r="AI4660" s="26">
        <f t="shared" si="2411"/>
        <v>27.657491169122078</v>
      </c>
      <c r="AJ4660" s="22">
        <f t="shared" si="2411"/>
        <v>0.34968122684586883</v>
      </c>
      <c r="AK4660" s="25">
        <f t="shared" si="2408"/>
        <v>79.093440098552506</v>
      </c>
      <c r="AL4660" s="59">
        <f t="shared" si="2417"/>
        <v>39174</v>
      </c>
      <c r="AM4660" s="57"/>
    </row>
    <row r="4661" spans="1:39" s="3" customFormat="1" ht="11.25" x14ac:dyDescent="0.2">
      <c r="A4661" s="2" t="s">
        <v>5</v>
      </c>
      <c r="B4661" s="2" t="str">
        <f t="shared" si="2418"/>
        <v>CACY2007</v>
      </c>
      <c r="C4661" s="2" t="s">
        <v>22</v>
      </c>
      <c r="D4661" s="4">
        <v>39173</v>
      </c>
      <c r="E4661" s="68"/>
      <c r="F4661" s="65"/>
      <c r="G4661" s="70"/>
      <c r="H4661" s="74"/>
      <c r="I4661" s="34"/>
      <c r="J4661" s="112"/>
      <c r="K4661" s="54">
        <f t="shared" si="2409"/>
        <v>0</v>
      </c>
      <c r="L4661" s="34"/>
      <c r="M4661" s="112"/>
      <c r="N4661" s="34"/>
      <c r="O4661" s="127"/>
      <c r="P4661" s="75"/>
      <c r="Q4661" s="135"/>
      <c r="R4661" s="130"/>
      <c r="S4661" s="34"/>
      <c r="T4661" s="53">
        <v>6</v>
      </c>
      <c r="U4661" s="54">
        <v>144</v>
      </c>
      <c r="V4661" s="55">
        <v>17313</v>
      </c>
      <c r="W4661" s="48">
        <f t="shared" si="2412"/>
        <v>561</v>
      </c>
      <c r="X4661" s="32">
        <v>46428</v>
      </c>
      <c r="Y4661" s="31">
        <f t="shared" si="2413"/>
        <v>0.37289997415352805</v>
      </c>
      <c r="Z4661" s="30">
        <f t="shared" si="2414"/>
        <v>3.1015766347893513E-3</v>
      </c>
      <c r="AA4661" s="10">
        <f t="shared" si="2405"/>
        <v>120.22916666666667</v>
      </c>
      <c r="AB4661" s="9" t="str">
        <f t="shared" si="2404"/>
        <v>U E</v>
      </c>
      <c r="AC4661" s="28">
        <f t="shared" si="2415"/>
        <v>0.37289997415352805</v>
      </c>
      <c r="AD4661" s="29">
        <f t="shared" si="2416"/>
        <v>3.1015766347893513E-3</v>
      </c>
      <c r="AE4661" s="15">
        <f t="shared" si="2406"/>
        <v>120.22916666666667</v>
      </c>
      <c r="AF4661" s="27">
        <f t="shared" si="2410"/>
        <v>267.93995003015419</v>
      </c>
      <c r="AG4661" s="7">
        <f t="shared" si="2410"/>
        <v>0.88302317566985455</v>
      </c>
      <c r="AH4661" s="17">
        <f t="shared" si="2407"/>
        <v>303.43478791131048</v>
      </c>
      <c r="AI4661" s="26">
        <f t="shared" si="2411"/>
        <v>27.652688033083482</v>
      </c>
      <c r="AJ4661" s="22">
        <f t="shared" si="2411"/>
        <v>0.34961661066597738</v>
      </c>
      <c r="AK4661" s="25">
        <f t="shared" si="2408"/>
        <v>79.094319862000987</v>
      </c>
      <c r="AL4661" s="59">
        <f t="shared" si="2417"/>
        <v>39173</v>
      </c>
      <c r="AM4661" s="57"/>
    </row>
    <row r="4662" spans="1:39" s="3" customFormat="1" ht="11.25" x14ac:dyDescent="0.2">
      <c r="A4662" s="2" t="s">
        <v>5</v>
      </c>
      <c r="B4662" s="2" t="str">
        <f t="shared" si="2418"/>
        <v>CACY2007</v>
      </c>
      <c r="C4662" s="2" t="s">
        <v>22</v>
      </c>
      <c r="D4662" s="4">
        <v>39172</v>
      </c>
      <c r="E4662" s="68"/>
      <c r="F4662" s="65"/>
      <c r="G4662" s="70">
        <v>45</v>
      </c>
      <c r="H4662" s="74">
        <v>0.60899999999999999</v>
      </c>
      <c r="I4662" s="34">
        <v>74</v>
      </c>
      <c r="J4662" s="112"/>
      <c r="K4662" s="54">
        <f t="shared" si="2409"/>
        <v>0</v>
      </c>
      <c r="L4662" s="34"/>
      <c r="M4662" s="112"/>
      <c r="N4662" s="34"/>
      <c r="O4662" s="127"/>
      <c r="P4662" s="75"/>
      <c r="Q4662" s="135"/>
      <c r="R4662" s="130"/>
      <c r="S4662" s="34"/>
      <c r="T4662" s="53">
        <v>2</v>
      </c>
      <c r="U4662" s="54">
        <v>7</v>
      </c>
      <c r="V4662" s="55">
        <v>1343</v>
      </c>
      <c r="W4662" s="48">
        <f t="shared" si="2412"/>
        <v>555</v>
      </c>
      <c r="X4662" s="32">
        <v>46428</v>
      </c>
      <c r="Y4662" s="31">
        <f t="shared" si="2413"/>
        <v>2.8926509864736796E-2</v>
      </c>
      <c r="Z4662" s="30">
        <f t="shared" si="2414"/>
        <v>1.5077108641337123E-4</v>
      </c>
      <c r="AA4662" s="10">
        <f t="shared" si="2405"/>
        <v>191.85714285714286</v>
      </c>
      <c r="AB4662" s="9" t="str">
        <f t="shared" si="2404"/>
        <v>U E</v>
      </c>
      <c r="AC4662" s="28">
        <f t="shared" si="2415"/>
        <v>2.8926509864736796E-2</v>
      </c>
      <c r="AD4662" s="29">
        <f t="shared" si="2416"/>
        <v>1.5077108641337123E-4</v>
      </c>
      <c r="AE4662" s="15">
        <f t="shared" si="2406"/>
        <v>191.85714285714286</v>
      </c>
      <c r="AF4662" s="27">
        <f t="shared" si="2410"/>
        <v>267.56705005600065</v>
      </c>
      <c r="AG4662" s="7">
        <f t="shared" si="2410"/>
        <v>0.87992159903506517</v>
      </c>
      <c r="AH4662" s="17">
        <f t="shared" si="2407"/>
        <v>304.08055711942814</v>
      </c>
      <c r="AI4662" s="26">
        <f t="shared" si="2411"/>
        <v>27.279788058929952</v>
      </c>
      <c r="AJ4662" s="22">
        <f t="shared" si="2411"/>
        <v>0.34651503403118805</v>
      </c>
      <c r="AK4662" s="25">
        <f t="shared" si="2408"/>
        <v>78.726131277971149</v>
      </c>
      <c r="AL4662" s="59">
        <f t="shared" si="2417"/>
        <v>39172</v>
      </c>
      <c r="AM4662" s="57"/>
    </row>
    <row r="4663" spans="1:39" s="3" customFormat="1" ht="11.25" x14ac:dyDescent="0.2">
      <c r="A4663" s="2" t="s">
        <v>5</v>
      </c>
      <c r="B4663" s="2" t="str">
        <f t="shared" si="2418"/>
        <v>CACY2007</v>
      </c>
      <c r="C4663" s="2" t="s">
        <v>22</v>
      </c>
      <c r="D4663" s="4">
        <v>39171</v>
      </c>
      <c r="E4663" s="68"/>
      <c r="F4663" s="65"/>
      <c r="G4663" s="70"/>
      <c r="H4663" s="74"/>
      <c r="I4663" s="34"/>
      <c r="J4663" s="112"/>
      <c r="K4663" s="54">
        <f t="shared" si="2409"/>
        <v>0</v>
      </c>
      <c r="L4663" s="34"/>
      <c r="M4663" s="112"/>
      <c r="N4663" s="34"/>
      <c r="O4663" s="127"/>
      <c r="P4663" s="75"/>
      <c r="Q4663" s="135"/>
      <c r="R4663" s="130"/>
      <c r="S4663" s="34"/>
      <c r="T4663" s="53">
        <v>2</v>
      </c>
      <c r="U4663" s="54">
        <v>2</v>
      </c>
      <c r="V4663" s="55">
        <v>180</v>
      </c>
      <c r="W4663" s="48">
        <f t="shared" si="2412"/>
        <v>553</v>
      </c>
      <c r="X4663" s="32">
        <v>46428</v>
      </c>
      <c r="Y4663" s="31">
        <f t="shared" si="2413"/>
        <v>3.8769707934866891E-3</v>
      </c>
      <c r="Z4663" s="30">
        <f t="shared" si="2414"/>
        <v>4.3077453260963214E-5</v>
      </c>
      <c r="AA4663" s="10">
        <f t="shared" si="2405"/>
        <v>90</v>
      </c>
      <c r="AB4663" s="9" t="str">
        <f t="shared" si="2404"/>
        <v>U E</v>
      </c>
      <c r="AC4663" s="28">
        <f t="shared" si="2415"/>
        <v>3.8769707934866891E-3</v>
      </c>
      <c r="AD4663" s="29">
        <f t="shared" si="2416"/>
        <v>4.3077453260963214E-5</v>
      </c>
      <c r="AE4663" s="15">
        <f t="shared" si="2406"/>
        <v>90</v>
      </c>
      <c r="AF4663" s="27">
        <f t="shared" si="2410"/>
        <v>267.53812354613592</v>
      </c>
      <c r="AG4663" s="7">
        <f t="shared" si="2410"/>
        <v>0.8797708279486518</v>
      </c>
      <c r="AH4663" s="17">
        <f t="shared" si="2407"/>
        <v>304.09978945306756</v>
      </c>
      <c r="AI4663" s="26">
        <f t="shared" si="2411"/>
        <v>27.250861549065217</v>
      </c>
      <c r="AJ4663" s="22">
        <f t="shared" si="2411"/>
        <v>0.34636426294477468</v>
      </c>
      <c r="AK4663" s="25">
        <f t="shared" si="2408"/>
        <v>78.676885765810582</v>
      </c>
      <c r="AL4663" s="59">
        <f t="shared" si="2417"/>
        <v>39171</v>
      </c>
      <c r="AM4663" s="57"/>
    </row>
    <row r="4664" spans="1:39" s="3" customFormat="1" ht="11.25" x14ac:dyDescent="0.2">
      <c r="A4664" s="2" t="s">
        <v>5</v>
      </c>
      <c r="B4664" s="2" t="str">
        <f t="shared" si="2418"/>
        <v>CACY2007</v>
      </c>
      <c r="C4664" s="2" t="s">
        <v>22</v>
      </c>
      <c r="D4664" s="4">
        <v>39170</v>
      </c>
      <c r="E4664" s="68"/>
      <c r="F4664" s="65"/>
      <c r="G4664" s="70"/>
      <c r="H4664" s="74"/>
      <c r="I4664" s="34"/>
      <c r="J4664" s="112"/>
      <c r="K4664" s="54">
        <f t="shared" si="2409"/>
        <v>0</v>
      </c>
      <c r="L4664" s="34"/>
      <c r="M4664" s="112"/>
      <c r="N4664" s="34"/>
      <c r="O4664" s="127"/>
      <c r="P4664" s="75"/>
      <c r="Q4664" s="135"/>
      <c r="R4664" s="130"/>
      <c r="S4664" s="34"/>
      <c r="T4664" s="53"/>
      <c r="U4664" s="54"/>
      <c r="V4664" s="55"/>
      <c r="W4664" s="48">
        <f t="shared" si="2412"/>
        <v>551</v>
      </c>
      <c r="X4664" s="32">
        <v>46428</v>
      </c>
      <c r="Y4664" s="31">
        <f t="shared" si="2413"/>
        <v>0</v>
      </c>
      <c r="Z4664" s="30">
        <f t="shared" si="2414"/>
        <v>0</v>
      </c>
      <c r="AA4664" s="10">
        <f t="shared" si="2405"/>
        <v>0</v>
      </c>
      <c r="AB4664" s="9" t="str">
        <f t="shared" si="2404"/>
        <v>U E</v>
      </c>
      <c r="AC4664" s="28">
        <f t="shared" si="2415"/>
        <v>0</v>
      </c>
      <c r="AD4664" s="29">
        <f t="shared" si="2416"/>
        <v>0</v>
      </c>
      <c r="AE4664" s="15">
        <f t="shared" si="2406"/>
        <v>0</v>
      </c>
      <c r="AF4664" s="27">
        <f t="shared" si="2410"/>
        <v>267.53424657534242</v>
      </c>
      <c r="AG4664" s="7">
        <f t="shared" si="2410"/>
        <v>0.87972775049539087</v>
      </c>
      <c r="AH4664" s="17">
        <f t="shared" si="2407"/>
        <v>304.11027323474673</v>
      </c>
      <c r="AI4664" s="26">
        <f t="shared" si="2411"/>
        <v>27.246984578271729</v>
      </c>
      <c r="AJ4664" s="22">
        <f t="shared" si="2411"/>
        <v>0.34632118549151369</v>
      </c>
      <c r="AK4664" s="25">
        <f t="shared" si="2408"/>
        <v>78.675477330679769</v>
      </c>
      <c r="AL4664" s="59">
        <f t="shared" si="2417"/>
        <v>39170</v>
      </c>
      <c r="AM4664" s="57"/>
    </row>
    <row r="4665" spans="1:39" s="3" customFormat="1" ht="11.25" x14ac:dyDescent="0.2">
      <c r="A4665" s="2" t="s">
        <v>5</v>
      </c>
      <c r="B4665" s="2" t="str">
        <f t="shared" si="2418"/>
        <v>CACY2007</v>
      </c>
      <c r="C4665" s="2" t="s">
        <v>22</v>
      </c>
      <c r="D4665" s="4">
        <v>39169</v>
      </c>
      <c r="E4665" s="68"/>
      <c r="F4665" s="65"/>
      <c r="G4665" s="70"/>
      <c r="H4665" s="74"/>
      <c r="I4665" s="34"/>
      <c r="J4665" s="112"/>
      <c r="K4665" s="54">
        <f t="shared" si="2409"/>
        <v>0</v>
      </c>
      <c r="L4665" s="34"/>
      <c r="M4665" s="112"/>
      <c r="N4665" s="34"/>
      <c r="O4665" s="127"/>
      <c r="P4665" s="75"/>
      <c r="Q4665" s="135"/>
      <c r="R4665" s="130"/>
      <c r="S4665" s="34"/>
      <c r="T4665" s="53">
        <v>9</v>
      </c>
      <c r="U4665" s="54">
        <v>45</v>
      </c>
      <c r="V4665" s="55">
        <v>7491</v>
      </c>
      <c r="W4665" s="48">
        <f t="shared" si="2412"/>
        <v>551</v>
      </c>
      <c r="X4665" s="32">
        <v>46428</v>
      </c>
      <c r="Y4665" s="31">
        <f t="shared" si="2413"/>
        <v>0.1613466011889377</v>
      </c>
      <c r="Z4665" s="30">
        <f t="shared" si="2414"/>
        <v>9.6924269837167227E-4</v>
      </c>
      <c r="AA4665" s="10">
        <f t="shared" si="2405"/>
        <v>166.46666666666667</v>
      </c>
      <c r="AB4665" s="9" t="str">
        <f t="shared" ref="AB4665:AB4728" si="2419">IF(E4665&gt;0,"M E","U E")</f>
        <v>U E</v>
      </c>
      <c r="AC4665" s="28">
        <f t="shared" si="2415"/>
        <v>0.1613466011889377</v>
      </c>
      <c r="AD4665" s="29">
        <f t="shared" si="2416"/>
        <v>9.6924269837167227E-4</v>
      </c>
      <c r="AE4665" s="15">
        <f t="shared" si="2406"/>
        <v>166.46666666666667</v>
      </c>
      <c r="AF4665" s="27">
        <f t="shared" si="2410"/>
        <v>267.53424657534242</v>
      </c>
      <c r="AG4665" s="7">
        <f t="shared" si="2410"/>
        <v>0.87972775049539087</v>
      </c>
      <c r="AH4665" s="17">
        <f t="shared" si="2407"/>
        <v>304.11027323474673</v>
      </c>
      <c r="AI4665" s="26">
        <f t="shared" si="2411"/>
        <v>27.246984578271729</v>
      </c>
      <c r="AJ4665" s="22">
        <f t="shared" si="2411"/>
        <v>0.34632118549151369</v>
      </c>
      <c r="AK4665" s="25">
        <f t="shared" si="2408"/>
        <v>78.675477330679769</v>
      </c>
      <c r="AL4665" s="59">
        <f t="shared" si="2417"/>
        <v>39169</v>
      </c>
      <c r="AM4665" s="57"/>
    </row>
    <row r="4666" spans="1:39" s="3" customFormat="1" ht="11.25" x14ac:dyDescent="0.2">
      <c r="A4666" s="2" t="s">
        <v>5</v>
      </c>
      <c r="B4666" s="2" t="str">
        <f t="shared" si="2418"/>
        <v>CACY2007</v>
      </c>
      <c r="C4666" s="2" t="s">
        <v>22</v>
      </c>
      <c r="D4666" s="4">
        <v>39168</v>
      </c>
      <c r="E4666" s="68"/>
      <c r="F4666" s="65"/>
      <c r="G4666" s="70"/>
      <c r="H4666" s="74"/>
      <c r="I4666" s="34"/>
      <c r="J4666" s="112"/>
      <c r="K4666" s="54">
        <f t="shared" si="2409"/>
        <v>0</v>
      </c>
      <c r="L4666" s="34"/>
      <c r="M4666" s="112"/>
      <c r="N4666" s="34"/>
      <c r="O4666" s="127"/>
      <c r="P4666" s="75"/>
      <c r="Q4666" s="135"/>
      <c r="R4666" s="130"/>
      <c r="S4666" s="34"/>
      <c r="T4666" s="53">
        <v>25</v>
      </c>
      <c r="U4666" s="54">
        <v>10718</v>
      </c>
      <c r="V4666" s="55">
        <v>371922</v>
      </c>
      <c r="W4666" s="48">
        <f t="shared" si="2412"/>
        <v>542</v>
      </c>
      <c r="X4666" s="32">
        <v>46428</v>
      </c>
      <c r="Y4666" s="31">
        <f t="shared" si="2413"/>
        <v>8.0107262858619794</v>
      </c>
      <c r="Z4666" s="30">
        <f t="shared" si="2414"/>
        <v>0.23085207202550184</v>
      </c>
      <c r="AA4666" s="10">
        <f t="shared" si="2405"/>
        <v>34.700690427318527</v>
      </c>
      <c r="AB4666" s="9" t="str">
        <f t="shared" si="2419"/>
        <v>U E</v>
      </c>
      <c r="AC4666" s="28">
        <f t="shared" si="2415"/>
        <v>8.0107262858619794</v>
      </c>
      <c r="AD4666" s="29">
        <f t="shared" si="2416"/>
        <v>0.23085207202550184</v>
      </c>
      <c r="AE4666" s="15">
        <f t="shared" si="2406"/>
        <v>34.700690427318527</v>
      </c>
      <c r="AF4666" s="27">
        <f t="shared" si="2410"/>
        <v>267.37289997415348</v>
      </c>
      <c r="AG4666" s="7">
        <f t="shared" si="2410"/>
        <v>0.87875850779701925</v>
      </c>
      <c r="AH4666" s="17">
        <f t="shared" si="2407"/>
        <v>304.26208975710176</v>
      </c>
      <c r="AI4666" s="26">
        <f t="shared" si="2411"/>
        <v>27.08563797708279</v>
      </c>
      <c r="AJ4666" s="22">
        <f t="shared" si="2411"/>
        <v>0.34535194279314202</v>
      </c>
      <c r="AK4666" s="25">
        <f t="shared" si="2408"/>
        <v>78.429088187601337</v>
      </c>
      <c r="AL4666" s="59">
        <f t="shared" si="2417"/>
        <v>39168</v>
      </c>
      <c r="AM4666" s="57"/>
    </row>
    <row r="4667" spans="1:39" s="3" customFormat="1" ht="11.25" x14ac:dyDescent="0.2">
      <c r="A4667" s="2" t="s">
        <v>5</v>
      </c>
      <c r="B4667" s="2" t="str">
        <f t="shared" si="2418"/>
        <v>CACY2007</v>
      </c>
      <c r="C4667" s="2" t="s">
        <v>22</v>
      </c>
      <c r="D4667" s="4">
        <v>39167</v>
      </c>
      <c r="E4667" s="68"/>
      <c r="F4667" s="65"/>
      <c r="G4667" s="70"/>
      <c r="H4667" s="74"/>
      <c r="I4667" s="34"/>
      <c r="J4667" s="112"/>
      <c r="K4667" s="54">
        <f t="shared" si="2409"/>
        <v>0</v>
      </c>
      <c r="L4667" s="34"/>
      <c r="M4667" s="112"/>
      <c r="N4667" s="34"/>
      <c r="O4667" s="127"/>
      <c r="P4667" s="75"/>
      <c r="Q4667" s="135"/>
      <c r="R4667" s="130"/>
      <c r="S4667" s="34"/>
      <c r="T4667" s="53">
        <v>5</v>
      </c>
      <c r="U4667" s="54">
        <v>664</v>
      </c>
      <c r="V4667" s="55">
        <v>50310</v>
      </c>
      <c r="W4667" s="48">
        <f t="shared" si="2412"/>
        <v>517</v>
      </c>
      <c r="X4667" s="32">
        <v>46428</v>
      </c>
      <c r="Y4667" s="31">
        <f t="shared" si="2413"/>
        <v>1.0836133367795295</v>
      </c>
      <c r="Z4667" s="30">
        <f t="shared" si="2414"/>
        <v>1.4301714482639786E-2</v>
      </c>
      <c r="AA4667" s="10">
        <f t="shared" ref="AA4667:AA4730" si="2420">IF(Z4667=0,0,Y4667/Z4667)</f>
        <v>75.768072289156621</v>
      </c>
      <c r="AB4667" s="9" t="str">
        <f t="shared" si="2419"/>
        <v>U E</v>
      </c>
      <c r="AC4667" s="28">
        <f t="shared" si="2415"/>
        <v>1.0836133367795295</v>
      </c>
      <c r="AD4667" s="29">
        <f t="shared" si="2416"/>
        <v>1.4301714482639786E-2</v>
      </c>
      <c r="AE4667" s="15">
        <f t="shared" ref="AE4667:AE4730" si="2421">IF(AD4667=0,0,AC4667/AD4667)</f>
        <v>75.768072289156621</v>
      </c>
      <c r="AF4667" s="27">
        <f t="shared" si="2410"/>
        <v>259.36217368829148</v>
      </c>
      <c r="AG4667" s="7">
        <f t="shared" si="2410"/>
        <v>0.64790643577151741</v>
      </c>
      <c r="AH4667" s="17">
        <f t="shared" ref="AH4667:AH4730" si="2422">AF4667/AG4667</f>
        <v>400.30806821581706</v>
      </c>
      <c r="AI4667" s="26">
        <f t="shared" si="2411"/>
        <v>19.074911691220812</v>
      </c>
      <c r="AJ4667" s="22">
        <f t="shared" si="2411"/>
        <v>0.11449987076764019</v>
      </c>
      <c r="AK4667" s="25">
        <f t="shared" ref="AK4667:AK4730" si="2423">AI4667/AJ4667</f>
        <v>166.59330323551544</v>
      </c>
      <c r="AL4667" s="59">
        <f t="shared" si="2417"/>
        <v>39167</v>
      </c>
      <c r="AM4667" s="57"/>
    </row>
    <row r="4668" spans="1:39" s="3" customFormat="1" ht="11.25" x14ac:dyDescent="0.2">
      <c r="A4668" s="2" t="s">
        <v>5</v>
      </c>
      <c r="B4668" s="2" t="str">
        <f t="shared" si="2418"/>
        <v>CACY2007</v>
      </c>
      <c r="C4668" s="2" t="s">
        <v>22</v>
      </c>
      <c r="D4668" s="4">
        <v>39166</v>
      </c>
      <c r="E4668" s="68"/>
      <c r="F4668" s="65"/>
      <c r="G4668" s="70"/>
      <c r="H4668" s="74"/>
      <c r="I4668" s="34"/>
      <c r="J4668" s="112"/>
      <c r="K4668" s="54">
        <f t="shared" si="2409"/>
        <v>0</v>
      </c>
      <c r="L4668" s="34"/>
      <c r="M4668" s="112"/>
      <c r="N4668" s="34"/>
      <c r="O4668" s="127"/>
      <c r="P4668" s="75"/>
      <c r="Q4668" s="135"/>
      <c r="R4668" s="130"/>
      <c r="S4668" s="34"/>
      <c r="T4668" s="53">
        <v>6</v>
      </c>
      <c r="U4668" s="54">
        <v>83</v>
      </c>
      <c r="V4668" s="55">
        <v>16581</v>
      </c>
      <c r="W4668" s="48">
        <f t="shared" si="2412"/>
        <v>512</v>
      </c>
      <c r="X4668" s="32">
        <v>46428</v>
      </c>
      <c r="Y4668" s="31">
        <f t="shared" si="2413"/>
        <v>0.35713362626001549</v>
      </c>
      <c r="Z4668" s="30">
        <f t="shared" si="2414"/>
        <v>1.7877143103299732E-3</v>
      </c>
      <c r="AA4668" s="10">
        <f t="shared" si="2420"/>
        <v>199.77108433734941</v>
      </c>
      <c r="AB4668" s="9" t="str">
        <f t="shared" si="2419"/>
        <v>U E</v>
      </c>
      <c r="AC4668" s="28">
        <f t="shared" si="2415"/>
        <v>0.35713362626001549</v>
      </c>
      <c r="AD4668" s="29">
        <f t="shared" si="2416"/>
        <v>1.7877143103299732E-3</v>
      </c>
      <c r="AE4668" s="15">
        <f t="shared" si="2421"/>
        <v>199.77108433734941</v>
      </c>
      <c r="AF4668" s="27">
        <f t="shared" si="2410"/>
        <v>258.27856035151194</v>
      </c>
      <c r="AG4668" s="7">
        <f t="shared" si="2410"/>
        <v>0.63360472128887757</v>
      </c>
      <c r="AH4668" s="17">
        <f t="shared" si="2422"/>
        <v>407.63357922289811</v>
      </c>
      <c r="AI4668" s="26">
        <f t="shared" si="2411"/>
        <v>17.991298354441284</v>
      </c>
      <c r="AJ4668" s="22">
        <f t="shared" si="2411"/>
        <v>0.10019815628500041</v>
      </c>
      <c r="AK4668" s="25">
        <f t="shared" si="2423"/>
        <v>179.55717970765264</v>
      </c>
      <c r="AL4668" s="59">
        <f t="shared" si="2417"/>
        <v>39166</v>
      </c>
      <c r="AM4668" s="57"/>
    </row>
    <row r="4669" spans="1:39" s="3" customFormat="1" ht="11.25" x14ac:dyDescent="0.2">
      <c r="A4669" s="2" t="s">
        <v>5</v>
      </c>
      <c r="B4669" s="2" t="str">
        <f t="shared" si="2418"/>
        <v>CACY2007</v>
      </c>
      <c r="C4669" s="2" t="s">
        <v>22</v>
      </c>
      <c r="D4669" s="4">
        <v>39165</v>
      </c>
      <c r="E4669" s="68"/>
      <c r="F4669" s="65"/>
      <c r="G4669" s="70"/>
      <c r="H4669" s="74"/>
      <c r="I4669" s="34"/>
      <c r="J4669" s="112"/>
      <c r="K4669" s="54">
        <f t="shared" si="2409"/>
        <v>0</v>
      </c>
      <c r="L4669" s="34"/>
      <c r="M4669" s="112"/>
      <c r="N4669" s="34"/>
      <c r="O4669" s="127"/>
      <c r="P4669" s="75"/>
      <c r="Q4669" s="135"/>
      <c r="R4669" s="130"/>
      <c r="S4669" s="34"/>
      <c r="T4669" s="53">
        <v>2</v>
      </c>
      <c r="U4669" s="54">
        <v>3</v>
      </c>
      <c r="V4669" s="55">
        <v>537</v>
      </c>
      <c r="W4669" s="48">
        <f t="shared" si="2412"/>
        <v>506</v>
      </c>
      <c r="X4669" s="32">
        <v>46428</v>
      </c>
      <c r="Y4669" s="31">
        <f t="shared" si="2413"/>
        <v>1.1566296200568623E-2</v>
      </c>
      <c r="Z4669" s="30">
        <f t="shared" si="2414"/>
        <v>6.4616179891444818E-5</v>
      </c>
      <c r="AA4669" s="10">
        <f t="shared" si="2420"/>
        <v>179</v>
      </c>
      <c r="AB4669" s="9" t="str">
        <f t="shared" si="2419"/>
        <v>U E</v>
      </c>
      <c r="AC4669" s="28">
        <f t="shared" si="2415"/>
        <v>1.1566296200568623E-2</v>
      </c>
      <c r="AD4669" s="29">
        <f t="shared" si="2416"/>
        <v>6.4616179891444818E-5</v>
      </c>
      <c r="AE4669" s="15">
        <f t="shared" si="2421"/>
        <v>179</v>
      </c>
      <c r="AF4669" s="27">
        <f t="shared" si="2410"/>
        <v>257.92142672525193</v>
      </c>
      <c r="AG4669" s="7">
        <f t="shared" si="2410"/>
        <v>0.63181700697854759</v>
      </c>
      <c r="AH4669" s="17">
        <f t="shared" si="2422"/>
        <v>408.22172223358541</v>
      </c>
      <c r="AI4669" s="26">
        <f t="shared" si="2411"/>
        <v>17.634164728181268</v>
      </c>
      <c r="AJ4669" s="22">
        <f t="shared" si="2411"/>
        <v>9.8410441974670429E-2</v>
      </c>
      <c r="AK4669" s="25">
        <f t="shared" si="2423"/>
        <v>179.18997592471004</v>
      </c>
      <c r="AL4669" s="59">
        <f t="shared" si="2417"/>
        <v>39165</v>
      </c>
      <c r="AM4669" s="57"/>
    </row>
    <row r="4670" spans="1:39" s="3" customFormat="1" ht="11.25" x14ac:dyDescent="0.2">
      <c r="A4670" s="2" t="s">
        <v>5</v>
      </c>
      <c r="B4670" s="2" t="str">
        <f t="shared" si="2418"/>
        <v>CACY2007</v>
      </c>
      <c r="C4670" s="2" t="s">
        <v>22</v>
      </c>
      <c r="D4670" s="4">
        <v>39164</v>
      </c>
      <c r="E4670" s="68"/>
      <c r="F4670" s="65"/>
      <c r="G4670" s="70"/>
      <c r="H4670" s="74"/>
      <c r="I4670" s="34"/>
      <c r="J4670" s="112"/>
      <c r="K4670" s="54">
        <f t="shared" si="2409"/>
        <v>0</v>
      </c>
      <c r="L4670" s="34"/>
      <c r="M4670" s="112"/>
      <c r="N4670" s="34"/>
      <c r="O4670" s="127"/>
      <c r="P4670" s="75"/>
      <c r="Q4670" s="135"/>
      <c r="R4670" s="130"/>
      <c r="S4670" s="34"/>
      <c r="T4670" s="53">
        <v>4</v>
      </c>
      <c r="U4670" s="54">
        <v>124</v>
      </c>
      <c r="V4670" s="55">
        <v>16874</v>
      </c>
      <c r="W4670" s="48">
        <f t="shared" si="2412"/>
        <v>504</v>
      </c>
      <c r="X4670" s="32">
        <v>46428</v>
      </c>
      <c r="Y4670" s="31">
        <f t="shared" si="2413"/>
        <v>0.36344447316274664</v>
      </c>
      <c r="Z4670" s="30">
        <f t="shared" si="2414"/>
        <v>2.670802102179719E-3</v>
      </c>
      <c r="AA4670" s="10">
        <f t="shared" si="2420"/>
        <v>136.08064516129033</v>
      </c>
      <c r="AB4670" s="9" t="str">
        <f t="shared" si="2419"/>
        <v>U E</v>
      </c>
      <c r="AC4670" s="28">
        <f t="shared" si="2415"/>
        <v>0.36344447316274664</v>
      </c>
      <c r="AD4670" s="29">
        <f t="shared" si="2416"/>
        <v>2.670802102179719E-3</v>
      </c>
      <c r="AE4670" s="15">
        <f t="shared" si="2421"/>
        <v>136.08064516129033</v>
      </c>
      <c r="AF4670" s="27">
        <f t="shared" si="2410"/>
        <v>257.90986042905138</v>
      </c>
      <c r="AG4670" s="7">
        <f t="shared" si="2410"/>
        <v>0.63175239079865619</v>
      </c>
      <c r="AH4670" s="17">
        <f t="shared" si="2422"/>
        <v>408.24516722921118</v>
      </c>
      <c r="AI4670" s="26">
        <f t="shared" si="2411"/>
        <v>17.622598431980698</v>
      </c>
      <c r="AJ4670" s="22">
        <f t="shared" si="2411"/>
        <v>9.834582579477899E-2</v>
      </c>
      <c r="AK4670" s="25">
        <f t="shared" si="2423"/>
        <v>179.19010074463426</v>
      </c>
      <c r="AL4670" s="59">
        <f t="shared" si="2417"/>
        <v>39164</v>
      </c>
      <c r="AM4670" s="57"/>
    </row>
    <row r="4671" spans="1:39" s="3" customFormat="1" ht="11.25" x14ac:dyDescent="0.2">
      <c r="A4671" s="2" t="s">
        <v>5</v>
      </c>
      <c r="B4671" s="2" t="str">
        <f t="shared" si="2418"/>
        <v>CACY2007</v>
      </c>
      <c r="C4671" s="2" t="s">
        <v>22</v>
      </c>
      <c r="D4671" s="4">
        <v>39163</v>
      </c>
      <c r="E4671" s="68"/>
      <c r="F4671" s="65"/>
      <c r="G4671" s="70"/>
      <c r="H4671" s="74"/>
      <c r="I4671" s="34"/>
      <c r="J4671" s="112"/>
      <c r="K4671" s="54">
        <f t="shared" si="2409"/>
        <v>0</v>
      </c>
      <c r="L4671" s="34"/>
      <c r="M4671" s="112"/>
      <c r="N4671" s="34"/>
      <c r="O4671" s="127"/>
      <c r="P4671" s="75"/>
      <c r="Q4671" s="135"/>
      <c r="R4671" s="130"/>
      <c r="S4671" s="34"/>
      <c r="T4671" s="53">
        <v>2</v>
      </c>
      <c r="U4671" s="54">
        <v>19</v>
      </c>
      <c r="V4671" s="55">
        <v>9697</v>
      </c>
      <c r="W4671" s="48">
        <f t="shared" si="2412"/>
        <v>500</v>
      </c>
      <c r="X4671" s="32">
        <v>46428</v>
      </c>
      <c r="Y4671" s="31">
        <f t="shared" si="2413"/>
        <v>0.20886103213578014</v>
      </c>
      <c r="Z4671" s="30">
        <f t="shared" si="2414"/>
        <v>4.0923580597915053E-4</v>
      </c>
      <c r="AA4671" s="10">
        <f t="shared" si="2420"/>
        <v>510.36842105263156</v>
      </c>
      <c r="AB4671" s="9" t="str">
        <f t="shared" si="2419"/>
        <v>U E</v>
      </c>
      <c r="AC4671" s="28">
        <f t="shared" si="2415"/>
        <v>0.20886103213578014</v>
      </c>
      <c r="AD4671" s="29">
        <f t="shared" si="2416"/>
        <v>4.0923580597915053E-4</v>
      </c>
      <c r="AE4671" s="15">
        <f t="shared" si="2421"/>
        <v>510.36842105263156</v>
      </c>
      <c r="AF4671" s="27">
        <f t="shared" si="2410"/>
        <v>257.54641595588862</v>
      </c>
      <c r="AG4671" s="7">
        <f t="shared" si="2410"/>
        <v>0.62908158869647646</v>
      </c>
      <c r="AH4671" s="17">
        <f t="shared" si="2422"/>
        <v>409.40065737665606</v>
      </c>
      <c r="AI4671" s="26">
        <f t="shared" si="2411"/>
        <v>17.259153958817951</v>
      </c>
      <c r="AJ4671" s="22">
        <f t="shared" si="2411"/>
        <v>9.5675023692599268E-2</v>
      </c>
      <c r="AK4671" s="25">
        <f t="shared" si="2423"/>
        <v>180.39351643403873</v>
      </c>
      <c r="AL4671" s="59">
        <f t="shared" si="2417"/>
        <v>39163</v>
      </c>
      <c r="AM4671" s="57"/>
    </row>
    <row r="4672" spans="1:39" s="3" customFormat="1" ht="11.25" x14ac:dyDescent="0.2">
      <c r="A4672" s="2" t="s">
        <v>5</v>
      </c>
      <c r="B4672" s="2" t="str">
        <f t="shared" si="2418"/>
        <v>CACY2007</v>
      </c>
      <c r="C4672" s="2" t="s">
        <v>22</v>
      </c>
      <c r="D4672" s="4">
        <v>39162</v>
      </c>
      <c r="E4672" s="68"/>
      <c r="F4672" s="65"/>
      <c r="G4672" s="70"/>
      <c r="H4672" s="74"/>
      <c r="I4672" s="34"/>
      <c r="J4672" s="112"/>
      <c r="K4672" s="54">
        <f t="shared" si="2409"/>
        <v>0</v>
      </c>
      <c r="L4672" s="34"/>
      <c r="M4672" s="112"/>
      <c r="N4672" s="34"/>
      <c r="O4672" s="127"/>
      <c r="P4672" s="75"/>
      <c r="Q4672" s="135"/>
      <c r="R4672" s="130"/>
      <c r="S4672" s="34"/>
      <c r="T4672" s="53">
        <v>2</v>
      </c>
      <c r="U4672" s="54">
        <v>2</v>
      </c>
      <c r="V4672" s="55">
        <v>89</v>
      </c>
      <c r="W4672" s="48">
        <f t="shared" si="2412"/>
        <v>498</v>
      </c>
      <c r="X4672" s="32">
        <v>46428</v>
      </c>
      <c r="Y4672" s="31">
        <f t="shared" si="2413"/>
        <v>1.9169466701128629E-3</v>
      </c>
      <c r="Z4672" s="30">
        <f t="shared" si="2414"/>
        <v>4.3077453260963214E-5</v>
      </c>
      <c r="AA4672" s="10">
        <f t="shared" si="2420"/>
        <v>44.499999999999993</v>
      </c>
      <c r="AB4672" s="9" t="str">
        <f t="shared" si="2419"/>
        <v>U E</v>
      </c>
      <c r="AC4672" s="28">
        <f t="shared" si="2415"/>
        <v>1.9169466701128629E-3</v>
      </c>
      <c r="AD4672" s="29">
        <f t="shared" si="2416"/>
        <v>4.3077453260963214E-5</v>
      </c>
      <c r="AE4672" s="15">
        <f t="shared" si="2421"/>
        <v>44.499999999999993</v>
      </c>
      <c r="AF4672" s="27">
        <f t="shared" si="2410"/>
        <v>257.33755492375286</v>
      </c>
      <c r="AG4672" s="7">
        <f t="shared" si="2410"/>
        <v>0.62867235289049728</v>
      </c>
      <c r="AH4672" s="17">
        <f t="shared" si="2422"/>
        <v>409.33493216390281</v>
      </c>
      <c r="AI4672" s="26">
        <f t="shared" si="2411"/>
        <v>17.050292926682172</v>
      </c>
      <c r="AJ4672" s="22">
        <f t="shared" si="2411"/>
        <v>9.5265787886620115E-2</v>
      </c>
      <c r="AK4672" s="25">
        <f t="shared" si="2423"/>
        <v>178.97603436581508</v>
      </c>
      <c r="AL4672" s="59">
        <f t="shared" si="2417"/>
        <v>39162</v>
      </c>
      <c r="AM4672" s="57"/>
    </row>
    <row r="4673" spans="1:39" s="3" customFormat="1" ht="11.25" x14ac:dyDescent="0.2">
      <c r="A4673" s="2" t="s">
        <v>5</v>
      </c>
      <c r="B4673" s="2" t="str">
        <f t="shared" si="2418"/>
        <v>CACY2007</v>
      </c>
      <c r="C4673" s="2" t="s">
        <v>22</v>
      </c>
      <c r="D4673" s="4">
        <v>39161</v>
      </c>
      <c r="E4673" s="68"/>
      <c r="F4673" s="65"/>
      <c r="G4673" s="70"/>
      <c r="H4673" s="74"/>
      <c r="I4673" s="34"/>
      <c r="J4673" s="112"/>
      <c r="K4673" s="54">
        <f t="shared" si="2409"/>
        <v>0</v>
      </c>
      <c r="L4673" s="34"/>
      <c r="M4673" s="112"/>
      <c r="N4673" s="34"/>
      <c r="O4673" s="127"/>
      <c r="P4673" s="75"/>
      <c r="Q4673" s="135"/>
      <c r="R4673" s="130"/>
      <c r="S4673" s="34"/>
      <c r="T4673" s="53">
        <v>2</v>
      </c>
      <c r="U4673" s="54">
        <v>144</v>
      </c>
      <c r="V4673" s="55">
        <v>17523</v>
      </c>
      <c r="W4673" s="48">
        <f t="shared" si="2412"/>
        <v>496</v>
      </c>
      <c r="X4673" s="32">
        <v>46428</v>
      </c>
      <c r="Y4673" s="31">
        <f t="shared" si="2413"/>
        <v>0.37742310674592916</v>
      </c>
      <c r="Z4673" s="30">
        <f t="shared" si="2414"/>
        <v>3.1015766347893513E-3</v>
      </c>
      <c r="AA4673" s="10">
        <f t="shared" si="2420"/>
        <v>121.68749999999999</v>
      </c>
      <c r="AB4673" s="9" t="str">
        <f t="shared" si="2419"/>
        <v>U E</v>
      </c>
      <c r="AC4673" s="28">
        <f t="shared" si="2415"/>
        <v>0.37742310674592916</v>
      </c>
      <c r="AD4673" s="29">
        <f t="shared" si="2416"/>
        <v>3.1015766347893513E-3</v>
      </c>
      <c r="AE4673" s="15">
        <f t="shared" si="2421"/>
        <v>121.68749999999999</v>
      </c>
      <c r="AF4673" s="27">
        <f t="shared" si="2410"/>
        <v>257.33563797708274</v>
      </c>
      <c r="AG4673" s="7">
        <f t="shared" si="2410"/>
        <v>0.62862927543723635</v>
      </c>
      <c r="AH4673" s="17">
        <f t="shared" si="2422"/>
        <v>409.35993284451428</v>
      </c>
      <c r="AI4673" s="26">
        <f t="shared" si="2411"/>
        <v>17.048375980012057</v>
      </c>
      <c r="AJ4673" s="22">
        <f t="shared" si="2411"/>
        <v>9.5222710433359156E-2</v>
      </c>
      <c r="AK4673" s="25">
        <f t="shared" si="2423"/>
        <v>179.03686948654152</v>
      </c>
      <c r="AL4673" s="59">
        <f t="shared" si="2417"/>
        <v>39161</v>
      </c>
      <c r="AM4673" s="57"/>
    </row>
    <row r="4674" spans="1:39" s="3" customFormat="1" ht="11.25" x14ac:dyDescent="0.2">
      <c r="A4674" s="2" t="s">
        <v>5</v>
      </c>
      <c r="B4674" s="2" t="str">
        <f t="shared" si="2418"/>
        <v>CACY2007</v>
      </c>
      <c r="C4674" s="2" t="s">
        <v>22</v>
      </c>
      <c r="D4674" s="4">
        <v>39160</v>
      </c>
      <c r="E4674" s="68"/>
      <c r="F4674" s="65"/>
      <c r="G4674" s="70"/>
      <c r="H4674" s="74"/>
      <c r="I4674" s="34"/>
      <c r="J4674" s="112"/>
      <c r="K4674" s="54">
        <f t="shared" si="2409"/>
        <v>0</v>
      </c>
      <c r="L4674" s="34"/>
      <c r="M4674" s="112"/>
      <c r="N4674" s="34"/>
      <c r="O4674" s="127"/>
      <c r="P4674" s="75"/>
      <c r="Q4674" s="135"/>
      <c r="R4674" s="130"/>
      <c r="S4674" s="34"/>
      <c r="T4674" s="53">
        <v>5</v>
      </c>
      <c r="U4674" s="54">
        <v>300</v>
      </c>
      <c r="V4674" s="55">
        <v>2644</v>
      </c>
      <c r="W4674" s="48">
        <f t="shared" si="2412"/>
        <v>494</v>
      </c>
      <c r="X4674" s="32">
        <v>46428</v>
      </c>
      <c r="Y4674" s="31">
        <f t="shared" si="2413"/>
        <v>5.6948393210993369E-2</v>
      </c>
      <c r="Z4674" s="30">
        <f t="shared" si="2414"/>
        <v>6.4616179891444818E-3</v>
      </c>
      <c r="AA4674" s="10">
        <f t="shared" si="2420"/>
        <v>8.8133333333333344</v>
      </c>
      <c r="AB4674" s="9" t="str">
        <f t="shared" si="2419"/>
        <v>U E</v>
      </c>
      <c r="AC4674" s="28">
        <f t="shared" si="2415"/>
        <v>5.6948393210993369E-2</v>
      </c>
      <c r="AD4674" s="29">
        <f t="shared" si="2416"/>
        <v>6.4616179891444818E-3</v>
      </c>
      <c r="AE4674" s="15">
        <f t="shared" si="2421"/>
        <v>8.8133333333333344</v>
      </c>
      <c r="AF4674" s="27">
        <f t="shared" si="2410"/>
        <v>256.9582148703368</v>
      </c>
      <c r="AG4674" s="7">
        <f t="shared" si="2410"/>
        <v>0.62552769880244696</v>
      </c>
      <c r="AH4674" s="17">
        <f t="shared" si="2422"/>
        <v>410.78630948281779</v>
      </c>
      <c r="AI4674" s="26">
        <f t="shared" si="2411"/>
        <v>16.670952873266128</v>
      </c>
      <c r="AJ4674" s="22">
        <f t="shared" si="2411"/>
        <v>9.2121133798569801E-2</v>
      </c>
      <c r="AK4674" s="25">
        <f t="shared" si="2423"/>
        <v>180.96773439326631</v>
      </c>
      <c r="AL4674" s="59">
        <f t="shared" si="2417"/>
        <v>39160</v>
      </c>
      <c r="AM4674" s="57"/>
    </row>
    <row r="4675" spans="1:39" s="3" customFormat="1" ht="11.25" x14ac:dyDescent="0.2">
      <c r="A4675" s="2" t="s">
        <v>5</v>
      </c>
      <c r="B4675" s="2" t="str">
        <f t="shared" si="2418"/>
        <v>CACY2007</v>
      </c>
      <c r="C4675" s="2" t="s">
        <v>22</v>
      </c>
      <c r="D4675" s="4">
        <v>39159</v>
      </c>
      <c r="E4675" s="68"/>
      <c r="F4675" s="65"/>
      <c r="G4675" s="70"/>
      <c r="H4675" s="74"/>
      <c r="I4675" s="34"/>
      <c r="J4675" s="112"/>
      <c r="K4675" s="54">
        <f t="shared" ref="K4675:K4738" si="2424">L4675-J4675</f>
        <v>0</v>
      </c>
      <c r="L4675" s="34"/>
      <c r="M4675" s="112"/>
      <c r="N4675" s="34"/>
      <c r="O4675" s="127"/>
      <c r="P4675" s="75"/>
      <c r="Q4675" s="135"/>
      <c r="R4675" s="130"/>
      <c r="S4675" s="34"/>
      <c r="T4675" s="53">
        <v>1</v>
      </c>
      <c r="U4675" s="54">
        <v>1</v>
      </c>
      <c r="V4675" s="55">
        <v>85</v>
      </c>
      <c r="W4675" s="48">
        <f t="shared" si="2412"/>
        <v>489</v>
      </c>
      <c r="X4675" s="32">
        <v>46428</v>
      </c>
      <c r="Y4675" s="31">
        <f t="shared" si="2413"/>
        <v>1.8307917635909366E-3</v>
      </c>
      <c r="Z4675" s="30">
        <f t="shared" si="2414"/>
        <v>2.1538726630481607E-5</v>
      </c>
      <c r="AA4675" s="10">
        <f t="shared" si="2420"/>
        <v>85</v>
      </c>
      <c r="AB4675" s="9" t="str">
        <f t="shared" si="2419"/>
        <v>U E</v>
      </c>
      <c r="AC4675" s="28">
        <f t="shared" si="2415"/>
        <v>1.8307917635909366E-3</v>
      </c>
      <c r="AD4675" s="29">
        <f t="shared" si="2416"/>
        <v>2.1538726630481607E-5</v>
      </c>
      <c r="AE4675" s="15">
        <f t="shared" si="2421"/>
        <v>85</v>
      </c>
      <c r="AF4675" s="27">
        <f t="shared" si="2410"/>
        <v>256.90126647712583</v>
      </c>
      <c r="AG4675" s="7">
        <f t="shared" si="2410"/>
        <v>0.6190660808133025</v>
      </c>
      <c r="AH4675" s="17">
        <f t="shared" si="2422"/>
        <v>414.98197759376501</v>
      </c>
      <c r="AI4675" s="26">
        <f t="shared" si="2411"/>
        <v>16.614004480055133</v>
      </c>
      <c r="AJ4675" s="22">
        <f t="shared" si="2411"/>
        <v>8.5659515809425324E-2</v>
      </c>
      <c r="AK4675" s="25">
        <f t="shared" si="2423"/>
        <v>193.95398541614281</v>
      </c>
      <c r="AL4675" s="59">
        <f t="shared" si="2417"/>
        <v>39159</v>
      </c>
      <c r="AM4675" s="57"/>
    </row>
    <row r="4676" spans="1:39" s="3" customFormat="1" ht="11.25" x14ac:dyDescent="0.2">
      <c r="A4676" s="2" t="s">
        <v>5</v>
      </c>
      <c r="B4676" s="2" t="str">
        <f t="shared" si="2418"/>
        <v>CACY2007</v>
      </c>
      <c r="C4676" s="2" t="s">
        <v>22</v>
      </c>
      <c r="D4676" s="4">
        <v>39158</v>
      </c>
      <c r="E4676" s="68"/>
      <c r="F4676" s="65"/>
      <c r="G4676" s="70"/>
      <c r="H4676" s="74"/>
      <c r="I4676" s="34"/>
      <c r="J4676" s="112"/>
      <c r="K4676" s="54">
        <f t="shared" si="2424"/>
        <v>0</v>
      </c>
      <c r="L4676" s="34"/>
      <c r="M4676" s="112"/>
      <c r="N4676" s="34"/>
      <c r="O4676" s="127"/>
      <c r="P4676" s="75"/>
      <c r="Q4676" s="135"/>
      <c r="R4676" s="130"/>
      <c r="S4676" s="34"/>
      <c r="T4676" s="53">
        <v>1</v>
      </c>
      <c r="U4676" s="54">
        <v>1</v>
      </c>
      <c r="V4676" s="55">
        <v>182</v>
      </c>
      <c r="W4676" s="48">
        <f t="shared" si="2412"/>
        <v>488</v>
      </c>
      <c r="X4676" s="32">
        <v>46428</v>
      </c>
      <c r="Y4676" s="31">
        <f t="shared" si="2413"/>
        <v>3.9200482467476525E-3</v>
      </c>
      <c r="Z4676" s="30">
        <f t="shared" si="2414"/>
        <v>2.1538726630481607E-5</v>
      </c>
      <c r="AA4676" s="10">
        <f t="shared" si="2420"/>
        <v>182</v>
      </c>
      <c r="AB4676" s="9" t="str">
        <f t="shared" si="2419"/>
        <v>U E</v>
      </c>
      <c r="AC4676" s="28">
        <f t="shared" si="2415"/>
        <v>3.9200482467476525E-3</v>
      </c>
      <c r="AD4676" s="29">
        <f t="shared" si="2416"/>
        <v>2.1538726630481607E-5</v>
      </c>
      <c r="AE4676" s="15">
        <f t="shared" si="2421"/>
        <v>182</v>
      </c>
      <c r="AF4676" s="27">
        <f t="shared" si="2410"/>
        <v>256.89943568536222</v>
      </c>
      <c r="AG4676" s="7">
        <f t="shared" si="2410"/>
        <v>0.61904454208667203</v>
      </c>
      <c r="AH4676" s="17">
        <f t="shared" si="2422"/>
        <v>414.99345882189186</v>
      </c>
      <c r="AI4676" s="26">
        <f t="shared" si="2411"/>
        <v>16.612173688291541</v>
      </c>
      <c r="AJ4676" s="22">
        <f t="shared" si="2411"/>
        <v>8.5637977082794844E-2</v>
      </c>
      <c r="AK4676" s="25">
        <f t="shared" si="2423"/>
        <v>193.98138832997984</v>
      </c>
      <c r="AL4676" s="59">
        <f t="shared" si="2417"/>
        <v>39158</v>
      </c>
      <c r="AM4676" s="57"/>
    </row>
    <row r="4677" spans="1:39" s="3" customFormat="1" ht="11.25" x14ac:dyDescent="0.2">
      <c r="A4677" s="2" t="s">
        <v>5</v>
      </c>
      <c r="B4677" s="2" t="str">
        <f t="shared" si="2418"/>
        <v>CACY2007</v>
      </c>
      <c r="C4677" s="2" t="s">
        <v>22</v>
      </c>
      <c r="D4677" s="4">
        <v>39157</v>
      </c>
      <c r="E4677" s="68"/>
      <c r="F4677" s="65"/>
      <c r="G4677" s="70"/>
      <c r="H4677" s="74"/>
      <c r="I4677" s="34"/>
      <c r="J4677" s="112"/>
      <c r="K4677" s="54">
        <f t="shared" si="2424"/>
        <v>0</v>
      </c>
      <c r="L4677" s="34"/>
      <c r="M4677" s="112"/>
      <c r="N4677" s="34"/>
      <c r="O4677" s="127"/>
      <c r="P4677" s="75"/>
      <c r="Q4677" s="135"/>
      <c r="R4677" s="130"/>
      <c r="S4677" s="34"/>
      <c r="T4677" s="53">
        <v>3</v>
      </c>
      <c r="U4677" s="54">
        <v>4</v>
      </c>
      <c r="V4677" s="55">
        <v>170</v>
      </c>
      <c r="W4677" s="48">
        <f t="shared" si="2412"/>
        <v>487</v>
      </c>
      <c r="X4677" s="32">
        <v>46428</v>
      </c>
      <c r="Y4677" s="31">
        <f t="shared" si="2413"/>
        <v>3.6615835271818732E-3</v>
      </c>
      <c r="Z4677" s="30">
        <f t="shared" si="2414"/>
        <v>8.6154906521926429E-5</v>
      </c>
      <c r="AA4677" s="10">
        <f t="shared" si="2420"/>
        <v>42.5</v>
      </c>
      <c r="AB4677" s="9" t="str">
        <f t="shared" si="2419"/>
        <v>U E</v>
      </c>
      <c r="AC4677" s="28">
        <f t="shared" si="2415"/>
        <v>3.6615835271818732E-3</v>
      </c>
      <c r="AD4677" s="29">
        <f t="shared" si="2416"/>
        <v>8.6154906521926429E-5</v>
      </c>
      <c r="AE4677" s="15">
        <f t="shared" si="2421"/>
        <v>42.5</v>
      </c>
      <c r="AF4677" s="27">
        <f t="shared" si="2410"/>
        <v>256.89551563711547</v>
      </c>
      <c r="AG4677" s="7">
        <f t="shared" si="2410"/>
        <v>0.61902300336004157</v>
      </c>
      <c r="AH4677" s="17">
        <f t="shared" si="2422"/>
        <v>415.00156576200391</v>
      </c>
      <c r="AI4677" s="26">
        <f t="shared" si="2411"/>
        <v>16.608253640044794</v>
      </c>
      <c r="AJ4677" s="22">
        <f t="shared" si="2411"/>
        <v>8.5616438356164365E-2</v>
      </c>
      <c r="AK4677" s="25">
        <f t="shared" si="2423"/>
        <v>193.98440251572322</v>
      </c>
      <c r="AL4677" s="59">
        <f t="shared" si="2417"/>
        <v>39157</v>
      </c>
      <c r="AM4677" s="57"/>
    </row>
    <row r="4678" spans="1:39" s="3" customFormat="1" ht="11.25" x14ac:dyDescent="0.2">
      <c r="A4678" s="2" t="s">
        <v>5</v>
      </c>
      <c r="B4678" s="2" t="str">
        <f t="shared" si="2418"/>
        <v>CACY2007</v>
      </c>
      <c r="C4678" s="2" t="s">
        <v>22</v>
      </c>
      <c r="D4678" s="4">
        <v>39156</v>
      </c>
      <c r="E4678" s="68"/>
      <c r="F4678" s="65"/>
      <c r="G4678" s="70"/>
      <c r="H4678" s="74"/>
      <c r="I4678" s="34"/>
      <c r="J4678" s="112"/>
      <c r="K4678" s="54">
        <f t="shared" si="2424"/>
        <v>0</v>
      </c>
      <c r="L4678" s="34"/>
      <c r="M4678" s="112"/>
      <c r="N4678" s="34"/>
      <c r="O4678" s="127"/>
      <c r="P4678" s="75"/>
      <c r="Q4678" s="135"/>
      <c r="R4678" s="130"/>
      <c r="S4678" s="34"/>
      <c r="T4678" s="53">
        <v>2</v>
      </c>
      <c r="U4678" s="54">
        <v>2</v>
      </c>
      <c r="V4678" s="55">
        <v>188</v>
      </c>
      <c r="W4678" s="48">
        <f t="shared" si="2412"/>
        <v>484</v>
      </c>
      <c r="X4678" s="32">
        <v>46428</v>
      </c>
      <c r="Y4678" s="31">
        <f t="shared" si="2413"/>
        <v>4.0492806065305417E-3</v>
      </c>
      <c r="Z4678" s="30">
        <f t="shared" si="2414"/>
        <v>4.3077453260963214E-5</v>
      </c>
      <c r="AA4678" s="10">
        <f t="shared" si="2420"/>
        <v>93.999999999999986</v>
      </c>
      <c r="AB4678" s="9" t="str">
        <f t="shared" si="2419"/>
        <v>U E</v>
      </c>
      <c r="AC4678" s="28">
        <f t="shared" si="2415"/>
        <v>4.0492806065305417E-3</v>
      </c>
      <c r="AD4678" s="29">
        <f t="shared" si="2416"/>
        <v>4.3077453260963214E-5</v>
      </c>
      <c r="AE4678" s="15">
        <f t="shared" si="2421"/>
        <v>93.999999999999986</v>
      </c>
      <c r="AF4678" s="27">
        <f t="shared" si="2410"/>
        <v>256.8918540535883</v>
      </c>
      <c r="AG4678" s="7">
        <f t="shared" si="2410"/>
        <v>0.61893684845351959</v>
      </c>
      <c r="AH4678" s="17">
        <f t="shared" si="2422"/>
        <v>415.05341731625816</v>
      </c>
      <c r="AI4678" s="26">
        <f t="shared" si="2411"/>
        <v>16.60459205651761</v>
      </c>
      <c r="AJ4678" s="22">
        <f t="shared" si="2411"/>
        <v>8.5530283449642433E-2</v>
      </c>
      <c r="AK4678" s="25">
        <f t="shared" si="2423"/>
        <v>194.13699320070506</v>
      </c>
      <c r="AL4678" s="59">
        <f t="shared" si="2417"/>
        <v>39156</v>
      </c>
      <c r="AM4678" s="57"/>
    </row>
    <row r="4679" spans="1:39" s="3" customFormat="1" ht="11.25" x14ac:dyDescent="0.2">
      <c r="A4679" s="2" t="s">
        <v>5</v>
      </c>
      <c r="B4679" s="2" t="str">
        <f t="shared" si="2418"/>
        <v>CACY2007</v>
      </c>
      <c r="C4679" s="2" t="s">
        <v>22</v>
      </c>
      <c r="D4679" s="4">
        <v>39155</v>
      </c>
      <c r="E4679" s="68"/>
      <c r="F4679" s="65"/>
      <c r="G4679" s="70"/>
      <c r="H4679" s="74"/>
      <c r="I4679" s="34"/>
      <c r="J4679" s="112"/>
      <c r="K4679" s="54">
        <f t="shared" si="2424"/>
        <v>0</v>
      </c>
      <c r="L4679" s="34"/>
      <c r="M4679" s="112"/>
      <c r="N4679" s="34"/>
      <c r="O4679" s="127"/>
      <c r="P4679" s="75"/>
      <c r="Q4679" s="135"/>
      <c r="R4679" s="130"/>
      <c r="S4679" s="34"/>
      <c r="T4679" s="53"/>
      <c r="U4679" s="54"/>
      <c r="V4679" s="55"/>
      <c r="W4679" s="48">
        <f t="shared" si="2412"/>
        <v>482</v>
      </c>
      <c r="X4679" s="32">
        <v>46428</v>
      </c>
      <c r="Y4679" s="31">
        <f t="shared" si="2413"/>
        <v>0</v>
      </c>
      <c r="Z4679" s="30">
        <f t="shared" si="2414"/>
        <v>0</v>
      </c>
      <c r="AA4679" s="10">
        <f t="shared" si="2420"/>
        <v>0</v>
      </c>
      <c r="AB4679" s="9" t="str">
        <f t="shared" si="2419"/>
        <v>U E</v>
      </c>
      <c r="AC4679" s="28">
        <f t="shared" si="2415"/>
        <v>0</v>
      </c>
      <c r="AD4679" s="29">
        <f t="shared" si="2416"/>
        <v>0</v>
      </c>
      <c r="AE4679" s="15">
        <f t="shared" si="2421"/>
        <v>0</v>
      </c>
      <c r="AF4679" s="27">
        <f t="shared" si="2410"/>
        <v>256.88780477298178</v>
      </c>
      <c r="AG4679" s="7">
        <f t="shared" si="2410"/>
        <v>0.61889377100025866</v>
      </c>
      <c r="AH4679" s="17">
        <f t="shared" si="2422"/>
        <v>415.07576390338949</v>
      </c>
      <c r="AI4679" s="26">
        <f t="shared" si="2411"/>
        <v>16.60054277591108</v>
      </c>
      <c r="AJ4679" s="22">
        <f t="shared" si="2411"/>
        <v>8.5487205996381474E-2</v>
      </c>
      <c r="AK4679" s="25">
        <f t="shared" si="2423"/>
        <v>194.18745275888128</v>
      </c>
      <c r="AL4679" s="59">
        <f t="shared" si="2417"/>
        <v>39155</v>
      </c>
      <c r="AM4679" s="57"/>
    </row>
    <row r="4680" spans="1:39" s="3" customFormat="1" ht="11.25" x14ac:dyDescent="0.2">
      <c r="A4680" s="2" t="s">
        <v>5</v>
      </c>
      <c r="B4680" s="2" t="str">
        <f t="shared" si="2418"/>
        <v>CACY2007</v>
      </c>
      <c r="C4680" s="2" t="s">
        <v>22</v>
      </c>
      <c r="D4680" s="4">
        <v>39154</v>
      </c>
      <c r="E4680" s="68"/>
      <c r="F4680" s="65"/>
      <c r="G4680" s="70"/>
      <c r="H4680" s="74"/>
      <c r="I4680" s="34"/>
      <c r="J4680" s="112"/>
      <c r="K4680" s="54">
        <f t="shared" si="2424"/>
        <v>0</v>
      </c>
      <c r="L4680" s="34"/>
      <c r="M4680" s="112"/>
      <c r="N4680" s="34"/>
      <c r="O4680" s="127"/>
      <c r="P4680" s="75"/>
      <c r="Q4680" s="135"/>
      <c r="R4680" s="130"/>
      <c r="S4680" s="34"/>
      <c r="T4680" s="53">
        <v>6</v>
      </c>
      <c r="U4680" s="54">
        <v>34</v>
      </c>
      <c r="V4680" s="55">
        <v>6211</v>
      </c>
      <c r="W4680" s="48">
        <f t="shared" si="2412"/>
        <v>482</v>
      </c>
      <c r="X4680" s="32">
        <v>46428</v>
      </c>
      <c r="Y4680" s="31">
        <f t="shared" si="2413"/>
        <v>0.13377703110192127</v>
      </c>
      <c r="Z4680" s="30">
        <f t="shared" si="2414"/>
        <v>7.3231670543637457E-4</v>
      </c>
      <c r="AA4680" s="10">
        <f t="shared" si="2420"/>
        <v>182.67647058823533</v>
      </c>
      <c r="AB4680" s="9" t="str">
        <f t="shared" si="2419"/>
        <v>U E</v>
      </c>
      <c r="AC4680" s="28">
        <f t="shared" si="2415"/>
        <v>0.13377703110192127</v>
      </c>
      <c r="AD4680" s="29">
        <f t="shared" si="2416"/>
        <v>7.3231670543637457E-4</v>
      </c>
      <c r="AE4680" s="15">
        <f t="shared" si="2421"/>
        <v>182.67647058823533</v>
      </c>
      <c r="AF4680" s="27">
        <f t="shared" si="2410"/>
        <v>256.88780477298178</v>
      </c>
      <c r="AG4680" s="7">
        <f t="shared" si="2410"/>
        <v>0.61889377100025866</v>
      </c>
      <c r="AH4680" s="17">
        <f t="shared" si="2422"/>
        <v>415.07576390338949</v>
      </c>
      <c r="AI4680" s="26">
        <f t="shared" si="2411"/>
        <v>16.60054277591108</v>
      </c>
      <c r="AJ4680" s="22">
        <f t="shared" si="2411"/>
        <v>8.5487205996381474E-2</v>
      </c>
      <c r="AK4680" s="25">
        <f t="shared" si="2423"/>
        <v>194.18745275888128</v>
      </c>
      <c r="AL4680" s="59">
        <f t="shared" si="2417"/>
        <v>39154</v>
      </c>
      <c r="AM4680" s="57"/>
    </row>
    <row r="4681" spans="1:39" s="3" customFormat="1" ht="11.25" x14ac:dyDescent="0.2">
      <c r="A4681" s="2" t="s">
        <v>5</v>
      </c>
      <c r="B4681" s="2" t="str">
        <f t="shared" si="2418"/>
        <v>CACY2007</v>
      </c>
      <c r="C4681" s="2" t="s">
        <v>22</v>
      </c>
      <c r="D4681" s="4">
        <v>39153</v>
      </c>
      <c r="E4681" s="68"/>
      <c r="F4681" s="65"/>
      <c r="G4681" s="70"/>
      <c r="H4681" s="74"/>
      <c r="I4681" s="34"/>
      <c r="J4681" s="112"/>
      <c r="K4681" s="54">
        <f t="shared" si="2424"/>
        <v>0</v>
      </c>
      <c r="L4681" s="34"/>
      <c r="M4681" s="112"/>
      <c r="N4681" s="34"/>
      <c r="O4681" s="127"/>
      <c r="P4681" s="75"/>
      <c r="Q4681" s="135"/>
      <c r="R4681" s="130"/>
      <c r="S4681" s="34"/>
      <c r="T4681" s="53">
        <v>3</v>
      </c>
      <c r="U4681" s="54">
        <v>19</v>
      </c>
      <c r="V4681" s="55">
        <v>2099</v>
      </c>
      <c r="W4681" s="48">
        <f t="shared" si="2412"/>
        <v>476</v>
      </c>
      <c r="X4681" s="32">
        <v>46428</v>
      </c>
      <c r="Y4681" s="31">
        <f t="shared" si="2413"/>
        <v>4.5209787197380891E-2</v>
      </c>
      <c r="Z4681" s="30">
        <f t="shared" si="2414"/>
        <v>4.0923580597915053E-4</v>
      </c>
      <c r="AA4681" s="10">
        <f t="shared" si="2420"/>
        <v>110.47368421052632</v>
      </c>
      <c r="AB4681" s="9" t="str">
        <f t="shared" si="2419"/>
        <v>U E</v>
      </c>
      <c r="AC4681" s="28">
        <f t="shared" si="2415"/>
        <v>4.5209787197380891E-2</v>
      </c>
      <c r="AD4681" s="29">
        <f t="shared" si="2416"/>
        <v>4.0923580597915053E-4</v>
      </c>
      <c r="AE4681" s="15">
        <f t="shared" si="2421"/>
        <v>110.47368421052632</v>
      </c>
      <c r="AF4681" s="27">
        <f t="shared" si="2410"/>
        <v>256.75402774187984</v>
      </c>
      <c r="AG4681" s="7">
        <f t="shared" si="2410"/>
        <v>0.61816145429482228</v>
      </c>
      <c r="AH4681" s="17">
        <f t="shared" si="2422"/>
        <v>415.35108013937258</v>
      </c>
      <c r="AI4681" s="26">
        <f t="shared" si="2411"/>
        <v>16.466765744809159</v>
      </c>
      <c r="AJ4681" s="22">
        <f t="shared" si="2411"/>
        <v>8.4754889290945101E-2</v>
      </c>
      <c r="AK4681" s="25">
        <f t="shared" si="2423"/>
        <v>194.28691232528584</v>
      </c>
      <c r="AL4681" s="59">
        <f t="shared" si="2417"/>
        <v>39153</v>
      </c>
      <c r="AM4681" s="57"/>
    </row>
    <row r="4682" spans="1:39" s="3" customFormat="1" ht="11.25" x14ac:dyDescent="0.2">
      <c r="A4682" s="2" t="s">
        <v>5</v>
      </c>
      <c r="B4682" s="2" t="str">
        <f t="shared" si="2418"/>
        <v>CACY2007</v>
      </c>
      <c r="C4682" s="2" t="s">
        <v>22</v>
      </c>
      <c r="D4682" s="4">
        <v>39152</v>
      </c>
      <c r="E4682" s="68"/>
      <c r="F4682" s="65"/>
      <c r="G4682" s="70"/>
      <c r="H4682" s="74"/>
      <c r="I4682" s="34"/>
      <c r="J4682" s="112"/>
      <c r="K4682" s="54">
        <f t="shared" si="2424"/>
        <v>0</v>
      </c>
      <c r="L4682" s="34"/>
      <c r="M4682" s="112"/>
      <c r="N4682" s="34"/>
      <c r="O4682" s="127"/>
      <c r="P4682" s="75"/>
      <c r="Q4682" s="135"/>
      <c r="R4682" s="130"/>
      <c r="S4682" s="34"/>
      <c r="T4682" s="53">
        <v>1</v>
      </c>
      <c r="U4682" s="54">
        <v>15</v>
      </c>
      <c r="V4682" s="55">
        <v>1205</v>
      </c>
      <c r="W4682" s="48">
        <f t="shared" si="2412"/>
        <v>473</v>
      </c>
      <c r="X4682" s="32">
        <v>46428</v>
      </c>
      <c r="Y4682" s="31">
        <f t="shared" si="2413"/>
        <v>2.5954165589730335E-2</v>
      </c>
      <c r="Z4682" s="30">
        <f t="shared" si="2414"/>
        <v>3.2308089945722409E-4</v>
      </c>
      <c r="AA4682" s="10">
        <f t="shared" si="2420"/>
        <v>80.333333333333329</v>
      </c>
      <c r="AB4682" s="9" t="str">
        <f t="shared" si="2419"/>
        <v>U E</v>
      </c>
      <c r="AC4682" s="28">
        <f t="shared" si="2415"/>
        <v>2.5954165589730335E-2</v>
      </c>
      <c r="AD4682" s="29">
        <f t="shared" si="2416"/>
        <v>3.2308089945722409E-4</v>
      </c>
      <c r="AE4682" s="15">
        <f t="shared" si="2421"/>
        <v>80.333333333333329</v>
      </c>
      <c r="AF4682" s="27">
        <f t="shared" si="2410"/>
        <v>256.70881795468244</v>
      </c>
      <c r="AG4682" s="7">
        <f t="shared" si="2410"/>
        <v>0.6177522184888431</v>
      </c>
      <c r="AH4682" s="17">
        <f t="shared" si="2422"/>
        <v>415.55304905686671</v>
      </c>
      <c r="AI4682" s="26">
        <f t="shared" si="2411"/>
        <v>16.42155595761178</v>
      </c>
      <c r="AJ4682" s="22">
        <f t="shared" si="2411"/>
        <v>8.4345653484965949E-2</v>
      </c>
      <c r="AK4682" s="25">
        <f t="shared" si="2423"/>
        <v>194.69356486210415</v>
      </c>
      <c r="AL4682" s="59">
        <f t="shared" si="2417"/>
        <v>39152</v>
      </c>
      <c r="AM4682" s="57"/>
    </row>
    <row r="4683" spans="1:39" s="3" customFormat="1" ht="11.25" x14ac:dyDescent="0.2">
      <c r="A4683" s="2" t="s">
        <v>5</v>
      </c>
      <c r="B4683" s="2" t="str">
        <f t="shared" si="2418"/>
        <v>CACY2007</v>
      </c>
      <c r="C4683" s="2" t="s">
        <v>22</v>
      </c>
      <c r="D4683" s="4">
        <v>39151</v>
      </c>
      <c r="E4683" s="68"/>
      <c r="F4683" s="65"/>
      <c r="G4683" s="70"/>
      <c r="H4683" s="74"/>
      <c r="I4683" s="34"/>
      <c r="J4683" s="112"/>
      <c r="K4683" s="54">
        <f t="shared" si="2424"/>
        <v>0</v>
      </c>
      <c r="L4683" s="34"/>
      <c r="M4683" s="112"/>
      <c r="N4683" s="34"/>
      <c r="O4683" s="127"/>
      <c r="P4683" s="75"/>
      <c r="Q4683" s="135"/>
      <c r="R4683" s="130"/>
      <c r="S4683" s="34"/>
      <c r="T4683" s="53">
        <v>4</v>
      </c>
      <c r="U4683" s="54">
        <v>26</v>
      </c>
      <c r="V4683" s="55">
        <v>3458</v>
      </c>
      <c r="W4683" s="48">
        <f t="shared" si="2412"/>
        <v>472</v>
      </c>
      <c r="X4683" s="32">
        <v>46428</v>
      </c>
      <c r="Y4683" s="31">
        <f t="shared" si="2413"/>
        <v>7.448091668820539E-2</v>
      </c>
      <c r="Z4683" s="30">
        <f t="shared" si="2414"/>
        <v>5.6000689239252179E-4</v>
      </c>
      <c r="AA4683" s="10">
        <f t="shared" si="2420"/>
        <v>132.99999999999997</v>
      </c>
      <c r="AB4683" s="9" t="str">
        <f t="shared" si="2419"/>
        <v>U E</v>
      </c>
      <c r="AC4683" s="28">
        <f t="shared" si="2415"/>
        <v>7.448091668820539E-2</v>
      </c>
      <c r="AD4683" s="29">
        <f t="shared" si="2416"/>
        <v>5.6000689239252179E-4</v>
      </c>
      <c r="AE4683" s="15">
        <f t="shared" si="2421"/>
        <v>132.99999999999997</v>
      </c>
      <c r="AF4683" s="27">
        <f t="shared" si="2410"/>
        <v>256.68286378909272</v>
      </c>
      <c r="AG4683" s="7">
        <f t="shared" si="2410"/>
        <v>0.61742913758938589</v>
      </c>
      <c r="AH4683" s="17">
        <f t="shared" si="2422"/>
        <v>415.72845880136725</v>
      </c>
      <c r="AI4683" s="26">
        <f t="shared" si="2411"/>
        <v>16.395601792022049</v>
      </c>
      <c r="AJ4683" s="22">
        <f t="shared" si="2411"/>
        <v>8.4022572585508729E-2</v>
      </c>
      <c r="AK4683" s="25">
        <f t="shared" si="2423"/>
        <v>195.13329915406302</v>
      </c>
      <c r="AL4683" s="59">
        <f t="shared" si="2417"/>
        <v>39151</v>
      </c>
      <c r="AM4683" s="57"/>
    </row>
    <row r="4684" spans="1:39" s="3" customFormat="1" ht="11.25" x14ac:dyDescent="0.2">
      <c r="A4684" s="2" t="s">
        <v>5</v>
      </c>
      <c r="B4684" s="2" t="str">
        <f t="shared" si="2418"/>
        <v>CACY2007</v>
      </c>
      <c r="C4684" s="2" t="s">
        <v>22</v>
      </c>
      <c r="D4684" s="4">
        <v>39150</v>
      </c>
      <c r="E4684" s="68"/>
      <c r="F4684" s="65"/>
      <c r="G4684" s="70"/>
      <c r="H4684" s="74"/>
      <c r="I4684" s="34"/>
      <c r="J4684" s="112"/>
      <c r="K4684" s="54">
        <f t="shared" si="2424"/>
        <v>0</v>
      </c>
      <c r="L4684" s="34"/>
      <c r="M4684" s="112"/>
      <c r="N4684" s="34"/>
      <c r="O4684" s="127"/>
      <c r="P4684" s="75"/>
      <c r="Q4684" s="135"/>
      <c r="R4684" s="130"/>
      <c r="S4684" s="34"/>
      <c r="T4684" s="53">
        <v>1</v>
      </c>
      <c r="U4684" s="54">
        <v>6</v>
      </c>
      <c r="V4684" s="55">
        <v>190</v>
      </c>
      <c r="W4684" s="48">
        <f t="shared" si="2412"/>
        <v>468</v>
      </c>
      <c r="X4684" s="32">
        <v>46428</v>
      </c>
      <c r="Y4684" s="31">
        <f t="shared" si="2413"/>
        <v>4.092358059791505E-3</v>
      </c>
      <c r="Z4684" s="30">
        <f t="shared" si="2414"/>
        <v>1.2923235978288964E-4</v>
      </c>
      <c r="AA4684" s="10">
        <f t="shared" si="2420"/>
        <v>31.666666666666664</v>
      </c>
      <c r="AB4684" s="9" t="str">
        <f t="shared" si="2419"/>
        <v>U E</v>
      </c>
      <c r="AC4684" s="28">
        <f t="shared" si="2415"/>
        <v>4.092358059791505E-3</v>
      </c>
      <c r="AD4684" s="29">
        <f t="shared" si="2416"/>
        <v>1.2923235978288964E-4</v>
      </c>
      <c r="AE4684" s="15">
        <f t="shared" si="2421"/>
        <v>31.666666666666664</v>
      </c>
      <c r="AF4684" s="27">
        <f t="shared" si="2410"/>
        <v>256.60838287240449</v>
      </c>
      <c r="AG4684" s="7">
        <f t="shared" si="2410"/>
        <v>0.61686913069699334</v>
      </c>
      <c r="AH4684" s="17">
        <f t="shared" si="2422"/>
        <v>415.98512569832377</v>
      </c>
      <c r="AI4684" s="26">
        <f t="shared" si="2411"/>
        <v>16.321120875333843</v>
      </c>
      <c r="AJ4684" s="22">
        <f t="shared" si="2411"/>
        <v>8.3462565693116206E-2</v>
      </c>
      <c r="AK4684" s="25">
        <f t="shared" si="2423"/>
        <v>195.55019354838706</v>
      </c>
      <c r="AL4684" s="59">
        <f t="shared" si="2417"/>
        <v>39150</v>
      </c>
      <c r="AM4684" s="57"/>
    </row>
    <row r="4685" spans="1:39" s="3" customFormat="1" ht="11.25" x14ac:dyDescent="0.2">
      <c r="A4685" s="2" t="s">
        <v>5</v>
      </c>
      <c r="B4685" s="2" t="str">
        <f t="shared" si="2418"/>
        <v>CACY2007</v>
      </c>
      <c r="C4685" s="2" t="s">
        <v>22</v>
      </c>
      <c r="D4685" s="4">
        <v>39149</v>
      </c>
      <c r="E4685" s="68"/>
      <c r="F4685" s="65"/>
      <c r="G4685" s="70"/>
      <c r="H4685" s="74"/>
      <c r="I4685" s="34"/>
      <c r="J4685" s="112"/>
      <c r="K4685" s="54">
        <f t="shared" si="2424"/>
        <v>0</v>
      </c>
      <c r="L4685" s="34"/>
      <c r="M4685" s="112"/>
      <c r="N4685" s="34"/>
      <c r="O4685" s="127"/>
      <c r="P4685" s="75"/>
      <c r="Q4685" s="135"/>
      <c r="R4685" s="130"/>
      <c r="S4685" s="34"/>
      <c r="T4685" s="53">
        <v>1</v>
      </c>
      <c r="U4685" s="54">
        <v>1</v>
      </c>
      <c r="V4685" s="55">
        <v>194</v>
      </c>
      <c r="W4685" s="48">
        <f t="shared" si="2412"/>
        <v>467</v>
      </c>
      <c r="X4685" s="32">
        <v>46428</v>
      </c>
      <c r="Y4685" s="31">
        <f t="shared" si="2413"/>
        <v>4.1785129663134317E-3</v>
      </c>
      <c r="Z4685" s="30">
        <f t="shared" si="2414"/>
        <v>2.1538726630481607E-5</v>
      </c>
      <c r="AA4685" s="10">
        <f t="shared" si="2420"/>
        <v>194</v>
      </c>
      <c r="AB4685" s="9" t="str">
        <f t="shared" si="2419"/>
        <v>U E</v>
      </c>
      <c r="AC4685" s="28">
        <f t="shared" si="2415"/>
        <v>4.1785129663134317E-3</v>
      </c>
      <c r="AD4685" s="29">
        <f t="shared" si="2416"/>
        <v>2.1538726630481607E-5</v>
      </c>
      <c r="AE4685" s="15">
        <f t="shared" si="2421"/>
        <v>194</v>
      </c>
      <c r="AF4685" s="27">
        <f t="shared" si="2410"/>
        <v>256.60429051434471</v>
      </c>
      <c r="AG4685" s="7">
        <f t="shared" si="2410"/>
        <v>0.61673989833721043</v>
      </c>
      <c r="AH4685" s="17">
        <f t="shared" si="2422"/>
        <v>416.06565621289354</v>
      </c>
      <c r="AI4685" s="26">
        <f t="shared" si="2411"/>
        <v>16.317028517274053</v>
      </c>
      <c r="AJ4685" s="22">
        <f t="shared" si="2411"/>
        <v>8.3333333333333315E-2</v>
      </c>
      <c r="AK4685" s="25">
        <f t="shared" si="2423"/>
        <v>195.8043422072887</v>
      </c>
      <c r="AL4685" s="59">
        <f t="shared" si="2417"/>
        <v>39149</v>
      </c>
      <c r="AM4685" s="57"/>
    </row>
    <row r="4686" spans="1:39" s="3" customFormat="1" ht="11.25" x14ac:dyDescent="0.2">
      <c r="A4686" s="2" t="s">
        <v>5</v>
      </c>
      <c r="B4686" s="2" t="str">
        <f t="shared" si="2418"/>
        <v>CACY2007</v>
      </c>
      <c r="C4686" s="2" t="s">
        <v>22</v>
      </c>
      <c r="D4686" s="4">
        <v>39148</v>
      </c>
      <c r="E4686" s="68"/>
      <c r="F4686" s="65"/>
      <c r="G4686" s="70"/>
      <c r="H4686" s="74"/>
      <c r="I4686" s="34"/>
      <c r="J4686" s="112"/>
      <c r="K4686" s="54">
        <f t="shared" si="2424"/>
        <v>0</v>
      </c>
      <c r="L4686" s="34"/>
      <c r="M4686" s="112"/>
      <c r="N4686" s="34"/>
      <c r="O4686" s="127"/>
      <c r="P4686" s="75"/>
      <c r="Q4686" s="135"/>
      <c r="R4686" s="130"/>
      <c r="S4686" s="34"/>
      <c r="T4686" s="53">
        <v>2</v>
      </c>
      <c r="U4686" s="54">
        <v>2</v>
      </c>
      <c r="V4686" s="55">
        <v>282</v>
      </c>
      <c r="W4686" s="48">
        <f t="shared" si="2412"/>
        <v>466</v>
      </c>
      <c r="X4686" s="32">
        <v>46428</v>
      </c>
      <c r="Y4686" s="31">
        <f t="shared" si="2413"/>
        <v>6.0739209097958125E-3</v>
      </c>
      <c r="Z4686" s="30">
        <f t="shared" si="2414"/>
        <v>4.3077453260963214E-5</v>
      </c>
      <c r="AA4686" s="10">
        <f t="shared" si="2420"/>
        <v>140.99999999999997</v>
      </c>
      <c r="AB4686" s="9" t="str">
        <f t="shared" si="2419"/>
        <v>U E</v>
      </c>
      <c r="AC4686" s="28">
        <f t="shared" si="2415"/>
        <v>6.0739209097958125E-3</v>
      </c>
      <c r="AD4686" s="29">
        <f t="shared" si="2416"/>
        <v>4.3077453260963214E-5</v>
      </c>
      <c r="AE4686" s="15">
        <f t="shared" si="2421"/>
        <v>140.99999999999997</v>
      </c>
      <c r="AF4686" s="27">
        <f t="shared" si="2410"/>
        <v>256.60011200137842</v>
      </c>
      <c r="AG4686" s="7">
        <f t="shared" si="2410"/>
        <v>0.61671835961057997</v>
      </c>
      <c r="AH4686" s="17">
        <f t="shared" si="2422"/>
        <v>416.07341179757606</v>
      </c>
      <c r="AI4686" s="26">
        <f t="shared" si="2411"/>
        <v>16.312850004307741</v>
      </c>
      <c r="AJ4686" s="22">
        <f t="shared" si="2411"/>
        <v>8.3311794606702835E-2</v>
      </c>
      <c r="AK4686" s="25">
        <f t="shared" si="2423"/>
        <v>195.80480868665975</v>
      </c>
      <c r="AL4686" s="59">
        <f t="shared" si="2417"/>
        <v>39148</v>
      </c>
      <c r="AM4686" s="57"/>
    </row>
    <row r="4687" spans="1:39" s="3" customFormat="1" ht="11.25" x14ac:dyDescent="0.2">
      <c r="A4687" s="2" t="s">
        <v>5</v>
      </c>
      <c r="B4687" s="2" t="str">
        <f t="shared" si="2418"/>
        <v>CACY2007</v>
      </c>
      <c r="C4687" s="2" t="s">
        <v>22</v>
      </c>
      <c r="D4687" s="4">
        <v>39147</v>
      </c>
      <c r="E4687" s="68"/>
      <c r="F4687" s="65"/>
      <c r="G4687" s="70"/>
      <c r="H4687" s="74"/>
      <c r="I4687" s="34"/>
      <c r="J4687" s="112"/>
      <c r="K4687" s="54">
        <f t="shared" si="2424"/>
        <v>0</v>
      </c>
      <c r="L4687" s="34"/>
      <c r="M4687" s="112"/>
      <c r="N4687" s="34"/>
      <c r="O4687" s="127"/>
      <c r="P4687" s="75"/>
      <c r="Q4687" s="135"/>
      <c r="R4687" s="130"/>
      <c r="S4687" s="34"/>
      <c r="T4687" s="53">
        <v>1</v>
      </c>
      <c r="U4687" s="54">
        <v>3</v>
      </c>
      <c r="V4687" s="55">
        <v>188</v>
      </c>
      <c r="W4687" s="48">
        <f t="shared" si="2412"/>
        <v>464</v>
      </c>
      <c r="X4687" s="32">
        <v>46428</v>
      </c>
      <c r="Y4687" s="31">
        <f t="shared" si="2413"/>
        <v>4.0492806065305417E-3</v>
      </c>
      <c r="Z4687" s="30">
        <f t="shared" si="2414"/>
        <v>6.4616179891444818E-5</v>
      </c>
      <c r="AA4687" s="10">
        <f t="shared" si="2420"/>
        <v>62.666666666666664</v>
      </c>
      <c r="AB4687" s="9" t="str">
        <f t="shared" si="2419"/>
        <v>U E</v>
      </c>
      <c r="AC4687" s="28">
        <f t="shared" si="2415"/>
        <v>4.0492806065305417E-3</v>
      </c>
      <c r="AD4687" s="29">
        <f t="shared" si="2416"/>
        <v>6.4616179891444818E-5</v>
      </c>
      <c r="AE4687" s="15">
        <f t="shared" si="2421"/>
        <v>62.666666666666664</v>
      </c>
      <c r="AF4687" s="27">
        <f t="shared" si="2410"/>
        <v>256.59403808046864</v>
      </c>
      <c r="AG4687" s="7">
        <f t="shared" si="2410"/>
        <v>0.61667528215731904</v>
      </c>
      <c r="AH4687" s="17">
        <f t="shared" si="2422"/>
        <v>416.09262687296967</v>
      </c>
      <c r="AI4687" s="26">
        <f t="shared" si="2411"/>
        <v>16.306776083397946</v>
      </c>
      <c r="AJ4687" s="22">
        <f t="shared" si="2411"/>
        <v>8.3268717153441876E-2</v>
      </c>
      <c r="AK4687" s="25">
        <f t="shared" si="2423"/>
        <v>195.83316088980857</v>
      </c>
      <c r="AL4687" s="59">
        <f t="shared" si="2417"/>
        <v>39147</v>
      </c>
      <c r="AM4687" s="57"/>
    </row>
    <row r="4688" spans="1:39" s="3" customFormat="1" ht="11.25" x14ac:dyDescent="0.2">
      <c r="A4688" s="2" t="s">
        <v>5</v>
      </c>
      <c r="B4688" s="2" t="str">
        <f t="shared" si="2418"/>
        <v>CACY2007</v>
      </c>
      <c r="C4688" s="2" t="s">
        <v>22</v>
      </c>
      <c r="D4688" s="4">
        <v>39146</v>
      </c>
      <c r="E4688" s="68"/>
      <c r="F4688" s="65"/>
      <c r="G4688" s="70"/>
      <c r="H4688" s="74"/>
      <c r="I4688" s="34"/>
      <c r="J4688" s="112"/>
      <c r="K4688" s="54">
        <f t="shared" si="2424"/>
        <v>0</v>
      </c>
      <c r="L4688" s="34"/>
      <c r="M4688" s="112"/>
      <c r="N4688" s="34"/>
      <c r="O4688" s="127"/>
      <c r="P4688" s="75"/>
      <c r="Q4688" s="135"/>
      <c r="R4688" s="130"/>
      <c r="S4688" s="34"/>
      <c r="T4688" s="53">
        <v>7</v>
      </c>
      <c r="U4688" s="54">
        <v>64</v>
      </c>
      <c r="V4688" s="55">
        <v>6100</v>
      </c>
      <c r="W4688" s="48">
        <f t="shared" si="2412"/>
        <v>463</v>
      </c>
      <c r="X4688" s="32">
        <v>46428</v>
      </c>
      <c r="Y4688" s="31">
        <f t="shared" si="2413"/>
        <v>0.13138623244593781</v>
      </c>
      <c r="Z4688" s="30">
        <f t="shared" si="2414"/>
        <v>1.3784785043508229E-3</v>
      </c>
      <c r="AA4688" s="10">
        <f t="shared" si="2420"/>
        <v>95.3125</v>
      </c>
      <c r="AB4688" s="9" t="str">
        <f t="shared" si="2419"/>
        <v>U E</v>
      </c>
      <c r="AC4688" s="28">
        <f t="shared" si="2415"/>
        <v>0.13138623244593781</v>
      </c>
      <c r="AD4688" s="29">
        <f t="shared" si="2416"/>
        <v>1.3784785043508229E-3</v>
      </c>
      <c r="AE4688" s="15">
        <f t="shared" si="2421"/>
        <v>95.3125</v>
      </c>
      <c r="AF4688" s="27">
        <f t="shared" si="2410"/>
        <v>256.58998879986211</v>
      </c>
      <c r="AG4688" s="7">
        <f t="shared" si="2410"/>
        <v>0.61661066597742764</v>
      </c>
      <c r="AH4688" s="17">
        <f t="shared" si="2422"/>
        <v>416.12966326673165</v>
      </c>
      <c r="AI4688" s="26">
        <f t="shared" si="2411"/>
        <v>16.302726802791415</v>
      </c>
      <c r="AJ4688" s="22">
        <f t="shared" si="2411"/>
        <v>8.3204100973550438E-2</v>
      </c>
      <c r="AK4688" s="25">
        <f t="shared" si="2423"/>
        <v>195.93657778928292</v>
      </c>
      <c r="AL4688" s="59">
        <f t="shared" si="2417"/>
        <v>39146</v>
      </c>
      <c r="AM4688" s="57"/>
    </row>
    <row r="4689" spans="1:39" s="3" customFormat="1" ht="11.25" x14ac:dyDescent="0.2">
      <c r="A4689" s="2" t="s">
        <v>5</v>
      </c>
      <c r="B4689" s="2" t="str">
        <f t="shared" si="2418"/>
        <v>CACY2007</v>
      </c>
      <c r="C4689" s="2" t="s">
        <v>22</v>
      </c>
      <c r="D4689" s="4">
        <v>39145</v>
      </c>
      <c r="E4689" s="68"/>
      <c r="F4689" s="65"/>
      <c r="G4689" s="70"/>
      <c r="H4689" s="74"/>
      <c r="I4689" s="34"/>
      <c r="J4689" s="112"/>
      <c r="K4689" s="54">
        <f t="shared" si="2424"/>
        <v>0</v>
      </c>
      <c r="L4689" s="34"/>
      <c r="M4689" s="112"/>
      <c r="N4689" s="34"/>
      <c r="O4689" s="127"/>
      <c r="P4689" s="75"/>
      <c r="Q4689" s="135"/>
      <c r="R4689" s="130"/>
      <c r="S4689" s="34"/>
      <c r="T4689" s="53">
        <v>2</v>
      </c>
      <c r="U4689" s="54">
        <v>11</v>
      </c>
      <c r="V4689" s="55">
        <v>1275</v>
      </c>
      <c r="W4689" s="48">
        <f t="shared" si="2412"/>
        <v>456</v>
      </c>
      <c r="X4689" s="32">
        <v>46428</v>
      </c>
      <c r="Y4689" s="31">
        <f t="shared" si="2413"/>
        <v>2.7461876453864047E-2</v>
      </c>
      <c r="Z4689" s="30">
        <f t="shared" si="2414"/>
        <v>2.3692599293529768E-4</v>
      </c>
      <c r="AA4689" s="10">
        <f t="shared" si="2420"/>
        <v>115.90909090909091</v>
      </c>
      <c r="AB4689" s="9" t="str">
        <f t="shared" si="2419"/>
        <v>U E</v>
      </c>
      <c r="AC4689" s="28">
        <f t="shared" si="2415"/>
        <v>2.7461876453864047E-2</v>
      </c>
      <c r="AD4689" s="29">
        <f t="shared" si="2416"/>
        <v>2.3692599293529768E-4</v>
      </c>
      <c r="AE4689" s="15">
        <f t="shared" si="2421"/>
        <v>115.90909090909091</v>
      </c>
      <c r="AF4689" s="27">
        <f t="shared" si="2410"/>
        <v>256.45860256741616</v>
      </c>
      <c r="AG4689" s="7">
        <f t="shared" si="2410"/>
        <v>0.61523218747307684</v>
      </c>
      <c r="AH4689" s="17">
        <f t="shared" si="2422"/>
        <v>416.84848060495705</v>
      </c>
      <c r="AI4689" s="26">
        <f t="shared" si="2411"/>
        <v>16.171340570345478</v>
      </c>
      <c r="AJ4689" s="22">
        <f t="shared" si="2411"/>
        <v>8.182562246919961E-2</v>
      </c>
      <c r="AK4689" s="25">
        <f t="shared" si="2423"/>
        <v>197.63174519610422</v>
      </c>
      <c r="AL4689" s="59">
        <f t="shared" si="2417"/>
        <v>39145</v>
      </c>
      <c r="AM4689" s="57"/>
    </row>
    <row r="4690" spans="1:39" s="3" customFormat="1" ht="11.25" x14ac:dyDescent="0.2">
      <c r="A4690" s="2" t="s">
        <v>5</v>
      </c>
      <c r="B4690" s="2" t="str">
        <f t="shared" si="2418"/>
        <v>CACY2007</v>
      </c>
      <c r="C4690" s="2" t="s">
        <v>22</v>
      </c>
      <c r="D4690" s="4">
        <v>39144</v>
      </c>
      <c r="E4690" s="68"/>
      <c r="F4690" s="65"/>
      <c r="G4690" s="70"/>
      <c r="H4690" s="74"/>
      <c r="I4690" s="34"/>
      <c r="J4690" s="112"/>
      <c r="K4690" s="54">
        <f t="shared" si="2424"/>
        <v>0</v>
      </c>
      <c r="L4690" s="34"/>
      <c r="M4690" s="112"/>
      <c r="N4690" s="34"/>
      <c r="O4690" s="127"/>
      <c r="P4690" s="75"/>
      <c r="Q4690" s="135"/>
      <c r="R4690" s="130"/>
      <c r="S4690" s="34"/>
      <c r="T4690" s="53"/>
      <c r="U4690" s="54"/>
      <c r="V4690" s="55"/>
      <c r="W4690" s="48">
        <f t="shared" si="2412"/>
        <v>454</v>
      </c>
      <c r="X4690" s="32">
        <v>46428</v>
      </c>
      <c r="Y4690" s="31">
        <f t="shared" si="2413"/>
        <v>0</v>
      </c>
      <c r="Z4690" s="30">
        <f t="shared" si="2414"/>
        <v>0</v>
      </c>
      <c r="AA4690" s="10">
        <f t="shared" si="2420"/>
        <v>0</v>
      </c>
      <c r="AB4690" s="9" t="str">
        <f t="shared" si="2419"/>
        <v>U E</v>
      </c>
      <c r="AC4690" s="28">
        <f t="shared" si="2415"/>
        <v>0</v>
      </c>
      <c r="AD4690" s="29">
        <f t="shared" si="2416"/>
        <v>0</v>
      </c>
      <c r="AE4690" s="15">
        <f t="shared" si="2421"/>
        <v>0</v>
      </c>
      <c r="AF4690" s="27">
        <f t="shared" si="2410"/>
        <v>256.43114069096231</v>
      </c>
      <c r="AG4690" s="7">
        <f t="shared" si="2410"/>
        <v>0.6149952614801415</v>
      </c>
      <c r="AH4690" s="17">
        <f t="shared" si="2422"/>
        <v>416.96441704899638</v>
      </c>
      <c r="AI4690" s="26">
        <f t="shared" si="2411"/>
        <v>16.143878693891615</v>
      </c>
      <c r="AJ4690" s="22">
        <f t="shared" si="2411"/>
        <v>8.1588696476264308E-2</v>
      </c>
      <c r="AK4690" s="25">
        <f t="shared" si="2423"/>
        <v>197.86906019007392</v>
      </c>
      <c r="AL4690" s="59">
        <f t="shared" si="2417"/>
        <v>39144</v>
      </c>
      <c r="AM4690" s="57"/>
    </row>
    <row r="4691" spans="1:39" s="3" customFormat="1" ht="11.25" x14ac:dyDescent="0.2">
      <c r="A4691" s="2" t="s">
        <v>5</v>
      </c>
      <c r="B4691" s="2" t="str">
        <f t="shared" si="2418"/>
        <v>CACY2007</v>
      </c>
      <c r="C4691" s="2" t="s">
        <v>22</v>
      </c>
      <c r="D4691" s="4">
        <v>39143</v>
      </c>
      <c r="E4691" s="68"/>
      <c r="F4691" s="65"/>
      <c r="G4691" s="70"/>
      <c r="H4691" s="74"/>
      <c r="I4691" s="34"/>
      <c r="J4691" s="112"/>
      <c r="K4691" s="54">
        <f t="shared" si="2424"/>
        <v>0</v>
      </c>
      <c r="L4691" s="34"/>
      <c r="M4691" s="112"/>
      <c r="N4691" s="34"/>
      <c r="O4691" s="127"/>
      <c r="P4691" s="75"/>
      <c r="Q4691" s="135"/>
      <c r="R4691" s="130"/>
      <c r="S4691" s="34"/>
      <c r="T4691" s="53">
        <v>2</v>
      </c>
      <c r="U4691" s="54">
        <v>5</v>
      </c>
      <c r="V4691" s="55">
        <v>553</v>
      </c>
      <c r="W4691" s="48">
        <f t="shared" si="2412"/>
        <v>454</v>
      </c>
      <c r="X4691" s="32">
        <v>46428</v>
      </c>
      <c r="Y4691" s="31">
        <f t="shared" si="2413"/>
        <v>1.1910915826656328E-2</v>
      </c>
      <c r="Z4691" s="30">
        <f t="shared" si="2414"/>
        <v>1.0769363315240803E-4</v>
      </c>
      <c r="AA4691" s="10">
        <f t="shared" si="2420"/>
        <v>110.6</v>
      </c>
      <c r="AB4691" s="9" t="str">
        <f t="shared" si="2419"/>
        <v>U E</v>
      </c>
      <c r="AC4691" s="28">
        <f t="shared" si="2415"/>
        <v>1.1910915826656328E-2</v>
      </c>
      <c r="AD4691" s="29">
        <f t="shared" si="2416"/>
        <v>1.0769363315240803E-4</v>
      </c>
      <c r="AE4691" s="15">
        <f t="shared" si="2421"/>
        <v>110.6</v>
      </c>
      <c r="AF4691" s="27">
        <f t="shared" si="2410"/>
        <v>256.43114069096231</v>
      </c>
      <c r="AG4691" s="7">
        <f t="shared" si="2410"/>
        <v>0.6149952614801415</v>
      </c>
      <c r="AH4691" s="17">
        <f t="shared" si="2422"/>
        <v>416.96441704899638</v>
      </c>
      <c r="AI4691" s="26">
        <f t="shared" si="2411"/>
        <v>16.143878693891615</v>
      </c>
      <c r="AJ4691" s="22">
        <f t="shared" si="2411"/>
        <v>8.1588696476264308E-2</v>
      </c>
      <c r="AK4691" s="25">
        <f t="shared" si="2423"/>
        <v>197.86906019007392</v>
      </c>
      <c r="AL4691" s="59">
        <f t="shared" si="2417"/>
        <v>39143</v>
      </c>
      <c r="AM4691" s="57"/>
    </row>
    <row r="4692" spans="1:39" s="3" customFormat="1" ht="11.25" x14ac:dyDescent="0.2">
      <c r="A4692" s="2" t="s">
        <v>5</v>
      </c>
      <c r="B4692" s="2" t="str">
        <f t="shared" si="2418"/>
        <v>CACY2007</v>
      </c>
      <c r="C4692" s="2" t="s">
        <v>22</v>
      </c>
      <c r="D4692" s="4">
        <v>39142</v>
      </c>
      <c r="E4692" s="68"/>
      <c r="F4692" s="65"/>
      <c r="G4692" s="70"/>
      <c r="H4692" s="74"/>
      <c r="I4692" s="34"/>
      <c r="J4692" s="112"/>
      <c r="K4692" s="54">
        <f t="shared" si="2424"/>
        <v>0</v>
      </c>
      <c r="L4692" s="34"/>
      <c r="M4692" s="112"/>
      <c r="N4692" s="34"/>
      <c r="O4692" s="127"/>
      <c r="P4692" s="75"/>
      <c r="Q4692" s="135"/>
      <c r="R4692" s="130"/>
      <c r="S4692" s="34"/>
      <c r="T4692" s="53">
        <v>1</v>
      </c>
      <c r="U4692" s="54">
        <v>1</v>
      </c>
      <c r="V4692" s="55">
        <v>143</v>
      </c>
      <c r="W4692" s="48">
        <f t="shared" si="2412"/>
        <v>452</v>
      </c>
      <c r="X4692" s="32">
        <v>46428</v>
      </c>
      <c r="Y4692" s="31">
        <f t="shared" si="2413"/>
        <v>3.0800379081588696E-3</v>
      </c>
      <c r="Z4692" s="30">
        <f t="shared" si="2414"/>
        <v>2.1538726630481607E-5</v>
      </c>
      <c r="AA4692" s="10">
        <f t="shared" si="2420"/>
        <v>143</v>
      </c>
      <c r="AB4692" s="9" t="str">
        <f t="shared" si="2419"/>
        <v>U E</v>
      </c>
      <c r="AC4692" s="28">
        <f t="shared" si="2415"/>
        <v>3.0800379081588696E-3</v>
      </c>
      <c r="AD4692" s="29">
        <f t="shared" si="2416"/>
        <v>2.1538726630481607E-5</v>
      </c>
      <c r="AE4692" s="15">
        <f t="shared" si="2421"/>
        <v>143</v>
      </c>
      <c r="AF4692" s="27">
        <f t="shared" si="2410"/>
        <v>256.41922977513565</v>
      </c>
      <c r="AG4692" s="7">
        <f t="shared" si="2410"/>
        <v>0.61488756784698906</v>
      </c>
      <c r="AH4692" s="17">
        <f t="shared" si="2422"/>
        <v>417.01807482135331</v>
      </c>
      <c r="AI4692" s="26">
        <f t="shared" si="2411"/>
        <v>16.131967778064958</v>
      </c>
      <c r="AJ4692" s="22">
        <f t="shared" si="2411"/>
        <v>8.1481002843111897E-2</v>
      </c>
      <c r="AK4692" s="25">
        <f t="shared" si="2423"/>
        <v>197.98440391223897</v>
      </c>
      <c r="AL4692" s="59">
        <f t="shared" si="2417"/>
        <v>39142</v>
      </c>
      <c r="AM4692" s="57"/>
    </row>
    <row r="4693" spans="1:39" s="3" customFormat="1" ht="11.25" x14ac:dyDescent="0.2">
      <c r="A4693" s="2" t="s">
        <v>5</v>
      </c>
      <c r="B4693" s="2" t="str">
        <f t="shared" si="2418"/>
        <v>CACY2007</v>
      </c>
      <c r="C4693" s="2" t="s">
        <v>22</v>
      </c>
      <c r="D4693" s="4">
        <v>39141</v>
      </c>
      <c r="E4693" s="68"/>
      <c r="F4693" s="65"/>
      <c r="G4693" s="70">
        <v>26</v>
      </c>
      <c r="H4693" s="74">
        <v>0.315</v>
      </c>
      <c r="I4693" s="34">
        <v>83</v>
      </c>
      <c r="J4693" s="112"/>
      <c r="K4693" s="54">
        <f t="shared" si="2424"/>
        <v>0</v>
      </c>
      <c r="L4693" s="34"/>
      <c r="M4693" s="112"/>
      <c r="N4693" s="34"/>
      <c r="O4693" s="127"/>
      <c r="P4693" s="75"/>
      <c r="Q4693" s="135"/>
      <c r="R4693" s="130"/>
      <c r="S4693" s="34"/>
      <c r="T4693" s="53">
        <v>4</v>
      </c>
      <c r="U4693" s="54">
        <v>11</v>
      </c>
      <c r="V4693" s="55">
        <v>1453</v>
      </c>
      <c r="W4693" s="48">
        <f t="shared" si="2412"/>
        <v>451</v>
      </c>
      <c r="X4693" s="32">
        <v>46428</v>
      </c>
      <c r="Y4693" s="31">
        <f t="shared" si="2413"/>
        <v>3.1295769794089774E-2</v>
      </c>
      <c r="Z4693" s="30">
        <f t="shared" si="2414"/>
        <v>2.3692599293529768E-4</v>
      </c>
      <c r="AA4693" s="10">
        <f t="shared" si="2420"/>
        <v>132.09090909090909</v>
      </c>
      <c r="AB4693" s="9" t="str">
        <f t="shared" si="2419"/>
        <v>U E</v>
      </c>
      <c r="AC4693" s="28">
        <f t="shared" si="2415"/>
        <v>3.1295769794089774E-2</v>
      </c>
      <c r="AD4693" s="29">
        <f t="shared" si="2416"/>
        <v>2.3692599293529768E-4</v>
      </c>
      <c r="AE4693" s="15">
        <f t="shared" si="2421"/>
        <v>132.09090909090909</v>
      </c>
      <c r="AF4693" s="27">
        <f t="shared" si="2410"/>
        <v>256.4161497372275</v>
      </c>
      <c r="AG4693" s="7">
        <f t="shared" si="2410"/>
        <v>0.61486602912035859</v>
      </c>
      <c r="AH4693" s="17">
        <f t="shared" si="2422"/>
        <v>417.02767366097993</v>
      </c>
      <c r="AI4693" s="26">
        <f t="shared" si="2411"/>
        <v>16.128887740156799</v>
      </c>
      <c r="AJ4693" s="22">
        <f t="shared" si="2411"/>
        <v>8.1459464116481417E-2</v>
      </c>
      <c r="AK4693" s="25">
        <f t="shared" si="2423"/>
        <v>197.99894235854046</v>
      </c>
      <c r="AL4693" s="59">
        <f t="shared" si="2417"/>
        <v>39141</v>
      </c>
      <c r="AM4693" s="57"/>
    </row>
    <row r="4694" spans="1:39" s="3" customFormat="1" ht="11.25" x14ac:dyDescent="0.2">
      <c r="A4694" s="2" t="s">
        <v>5</v>
      </c>
      <c r="B4694" s="2" t="str">
        <f t="shared" si="2418"/>
        <v>CACY2007</v>
      </c>
      <c r="C4694" s="2" t="s">
        <v>22</v>
      </c>
      <c r="D4694" s="4">
        <v>39140</v>
      </c>
      <c r="E4694" s="68"/>
      <c r="F4694" s="65"/>
      <c r="G4694" s="70"/>
      <c r="H4694" s="74"/>
      <c r="I4694" s="34"/>
      <c r="J4694" s="112"/>
      <c r="K4694" s="54">
        <f t="shared" si="2424"/>
        <v>0</v>
      </c>
      <c r="L4694" s="34"/>
      <c r="M4694" s="112"/>
      <c r="N4694" s="34"/>
      <c r="O4694" s="127"/>
      <c r="P4694" s="75"/>
      <c r="Q4694" s="135"/>
      <c r="R4694" s="130"/>
      <c r="S4694" s="34"/>
      <c r="T4694" s="53">
        <v>8</v>
      </c>
      <c r="U4694" s="54">
        <v>109</v>
      </c>
      <c r="V4694" s="55">
        <v>24384</v>
      </c>
      <c r="W4694" s="48">
        <f t="shared" si="2412"/>
        <v>447</v>
      </c>
      <c r="X4694" s="32">
        <v>46428</v>
      </c>
      <c r="Y4694" s="31">
        <f t="shared" si="2413"/>
        <v>0.52520031015766344</v>
      </c>
      <c r="Z4694" s="30">
        <f t="shared" si="2414"/>
        <v>2.3477212027224951E-3</v>
      </c>
      <c r="AA4694" s="10">
        <f t="shared" si="2420"/>
        <v>223.7064220183486</v>
      </c>
      <c r="AB4694" s="9" t="str">
        <f t="shared" si="2419"/>
        <v>U E</v>
      </c>
      <c r="AC4694" s="28">
        <f t="shared" si="2415"/>
        <v>0.52520031015766344</v>
      </c>
      <c r="AD4694" s="29">
        <f t="shared" si="2416"/>
        <v>2.3477212027224951E-3</v>
      </c>
      <c r="AE4694" s="15">
        <f t="shared" si="2421"/>
        <v>223.7064220183486</v>
      </c>
      <c r="AF4694" s="27">
        <f t="shared" si="2410"/>
        <v>256.3848539674334</v>
      </c>
      <c r="AG4694" s="7">
        <f t="shared" si="2410"/>
        <v>0.61462910312742325</v>
      </c>
      <c r="AH4694" s="17">
        <f t="shared" si="2422"/>
        <v>417.13751051303598</v>
      </c>
      <c r="AI4694" s="26">
        <f t="shared" si="2411"/>
        <v>16.097591970362711</v>
      </c>
      <c r="AJ4694" s="22">
        <f t="shared" si="2411"/>
        <v>8.1222538123546115E-2</v>
      </c>
      <c r="AK4694" s="25">
        <f t="shared" si="2423"/>
        <v>198.19119596923898</v>
      </c>
      <c r="AL4694" s="59">
        <f t="shared" si="2417"/>
        <v>39140</v>
      </c>
      <c r="AM4694" s="57"/>
    </row>
    <row r="4695" spans="1:39" s="3" customFormat="1" ht="11.25" x14ac:dyDescent="0.2">
      <c r="A4695" s="2" t="s">
        <v>5</v>
      </c>
      <c r="B4695" s="2" t="str">
        <f t="shared" si="2418"/>
        <v>CACY2007</v>
      </c>
      <c r="C4695" s="2" t="s">
        <v>22</v>
      </c>
      <c r="D4695" s="4">
        <v>39139</v>
      </c>
      <c r="E4695" s="68">
        <v>240225</v>
      </c>
      <c r="F4695" s="65">
        <v>1285</v>
      </c>
      <c r="G4695" s="70"/>
      <c r="H4695" s="74"/>
      <c r="I4695" s="34"/>
      <c r="J4695" s="112"/>
      <c r="K4695" s="54">
        <f t="shared" si="2424"/>
        <v>0</v>
      </c>
      <c r="L4695" s="34"/>
      <c r="M4695" s="112"/>
      <c r="N4695" s="34"/>
      <c r="O4695" s="127"/>
      <c r="P4695" s="75"/>
      <c r="Q4695" s="135"/>
      <c r="R4695" s="130"/>
      <c r="S4695" s="34"/>
      <c r="T4695" s="53">
        <v>17</v>
      </c>
      <c r="U4695" s="54">
        <v>1285</v>
      </c>
      <c r="V4695" s="55">
        <v>240226</v>
      </c>
      <c r="W4695" s="48">
        <f t="shared" si="2412"/>
        <v>439</v>
      </c>
      <c r="X4695" s="32">
        <v>46428</v>
      </c>
      <c r="Y4695" s="31">
        <f t="shared" si="2413"/>
        <v>5.1741621435340743</v>
      </c>
      <c r="Z4695" s="30">
        <f t="shared" si="2414"/>
        <v>2.7677263720168863E-2</v>
      </c>
      <c r="AA4695" s="10">
        <f t="shared" si="2420"/>
        <v>186.94630350194552</v>
      </c>
      <c r="AB4695" s="9" t="str">
        <f t="shared" si="2419"/>
        <v>M E</v>
      </c>
      <c r="AC4695" s="28">
        <f t="shared" si="2415"/>
        <v>2.1538726630481607E-5</v>
      </c>
      <c r="AD4695" s="29">
        <f t="shared" si="2416"/>
        <v>0</v>
      </c>
      <c r="AE4695" s="15">
        <f t="shared" si="2421"/>
        <v>0</v>
      </c>
      <c r="AF4695" s="27">
        <f t="shared" si="2410"/>
        <v>255.85965365727574</v>
      </c>
      <c r="AG4695" s="7">
        <f t="shared" si="2410"/>
        <v>0.61228138192470072</v>
      </c>
      <c r="AH4695" s="17">
        <f t="shared" si="2422"/>
        <v>417.87919935272788</v>
      </c>
      <c r="AI4695" s="26">
        <f t="shared" si="2411"/>
        <v>15.572391660205048</v>
      </c>
      <c r="AJ4695" s="22">
        <f t="shared" si="2411"/>
        <v>7.8874816920823626E-2</v>
      </c>
      <c r="AK4695" s="25">
        <f t="shared" si="2423"/>
        <v>197.43173129437469</v>
      </c>
      <c r="AL4695" s="59">
        <f t="shared" si="2417"/>
        <v>39139</v>
      </c>
      <c r="AM4695" s="57"/>
    </row>
    <row r="4696" spans="1:39" s="3" customFormat="1" ht="11.25" x14ac:dyDescent="0.2">
      <c r="A4696" s="2" t="s">
        <v>5</v>
      </c>
      <c r="B4696" s="2" t="str">
        <f t="shared" si="2418"/>
        <v>CACY2007</v>
      </c>
      <c r="C4696" s="2" t="s">
        <v>22</v>
      </c>
      <c r="D4696" s="4">
        <v>39138</v>
      </c>
      <c r="E4696" s="68">
        <v>518653</v>
      </c>
      <c r="F4696" s="65">
        <v>1680</v>
      </c>
      <c r="G4696" s="70"/>
      <c r="H4696" s="74"/>
      <c r="I4696" s="34"/>
      <c r="J4696" s="112"/>
      <c r="K4696" s="54">
        <f t="shared" si="2424"/>
        <v>0</v>
      </c>
      <c r="L4696" s="34"/>
      <c r="M4696" s="112"/>
      <c r="N4696" s="34"/>
      <c r="O4696" s="127"/>
      <c r="P4696" s="75"/>
      <c r="Q4696" s="135"/>
      <c r="R4696" s="130"/>
      <c r="S4696" s="34"/>
      <c r="T4696" s="53">
        <v>19</v>
      </c>
      <c r="U4696" s="54">
        <v>1680</v>
      </c>
      <c r="V4696" s="55">
        <v>518653</v>
      </c>
      <c r="W4696" s="48">
        <f t="shared" si="2412"/>
        <v>422</v>
      </c>
      <c r="X4696" s="32">
        <v>46428</v>
      </c>
      <c r="Y4696" s="31">
        <f t="shared" si="2413"/>
        <v>11.171125183079177</v>
      </c>
      <c r="Z4696" s="30">
        <f t="shared" si="2414"/>
        <v>3.6185060739209095E-2</v>
      </c>
      <c r="AA4696" s="10">
        <f t="shared" si="2420"/>
        <v>308.72202380952382</v>
      </c>
      <c r="AB4696" s="9" t="str">
        <f t="shared" si="2419"/>
        <v>M E</v>
      </c>
      <c r="AC4696" s="28">
        <f t="shared" si="2415"/>
        <v>0</v>
      </c>
      <c r="AD4696" s="29">
        <f t="shared" si="2416"/>
        <v>0</v>
      </c>
      <c r="AE4696" s="15">
        <f t="shared" si="2421"/>
        <v>0</v>
      </c>
      <c r="AF4696" s="27">
        <f t="shared" si="2410"/>
        <v>250.68549151374168</v>
      </c>
      <c r="AG4696" s="7">
        <f t="shared" si="2410"/>
        <v>0.58460411820453184</v>
      </c>
      <c r="AH4696" s="17">
        <f t="shared" si="2422"/>
        <v>428.8123940756023</v>
      </c>
      <c r="AI4696" s="26">
        <f t="shared" si="2411"/>
        <v>15.572370121478418</v>
      </c>
      <c r="AJ4696" s="22">
        <f t="shared" si="2411"/>
        <v>7.8874816920823626E-2</v>
      </c>
      <c r="AK4696" s="25">
        <f t="shared" si="2423"/>
        <v>197.43145821955218</v>
      </c>
      <c r="AL4696" s="59">
        <f t="shared" si="2417"/>
        <v>39138</v>
      </c>
      <c r="AM4696" s="57"/>
    </row>
    <row r="4697" spans="1:39" s="3" customFormat="1" ht="11.25" x14ac:dyDescent="0.2">
      <c r="A4697" s="2" t="s">
        <v>5</v>
      </c>
      <c r="B4697" s="2" t="str">
        <f t="shared" si="2418"/>
        <v>CACY2007</v>
      </c>
      <c r="C4697" s="2" t="s">
        <v>22</v>
      </c>
      <c r="D4697" s="4">
        <v>39137</v>
      </c>
      <c r="E4697" s="68">
        <v>373473</v>
      </c>
      <c r="F4697" s="65">
        <v>1709</v>
      </c>
      <c r="G4697" s="70"/>
      <c r="H4697" s="74"/>
      <c r="I4697" s="34"/>
      <c r="J4697" s="112"/>
      <c r="K4697" s="54">
        <f t="shared" si="2424"/>
        <v>0</v>
      </c>
      <c r="L4697" s="34"/>
      <c r="M4697" s="112"/>
      <c r="N4697" s="34"/>
      <c r="O4697" s="127"/>
      <c r="P4697" s="75"/>
      <c r="Q4697" s="135"/>
      <c r="R4697" s="130"/>
      <c r="S4697" s="34"/>
      <c r="T4697" s="53">
        <v>34</v>
      </c>
      <c r="U4697" s="54">
        <v>1709</v>
      </c>
      <c r="V4697" s="55">
        <v>373473</v>
      </c>
      <c r="W4697" s="48">
        <f t="shared" si="2412"/>
        <v>403</v>
      </c>
      <c r="X4697" s="32">
        <v>46428</v>
      </c>
      <c r="Y4697" s="31">
        <f t="shared" si="2413"/>
        <v>8.0441328508658572</v>
      </c>
      <c r="Z4697" s="30">
        <f t="shared" si="2414"/>
        <v>3.6809683811493063E-2</v>
      </c>
      <c r="AA4697" s="10">
        <f t="shared" si="2420"/>
        <v>218.53306026916329</v>
      </c>
      <c r="AB4697" s="9" t="str">
        <f t="shared" si="2419"/>
        <v>M E</v>
      </c>
      <c r="AC4697" s="28">
        <f t="shared" si="2415"/>
        <v>0</v>
      </c>
      <c r="AD4697" s="29">
        <f t="shared" si="2416"/>
        <v>0</v>
      </c>
      <c r="AE4697" s="15">
        <f t="shared" si="2421"/>
        <v>0</v>
      </c>
      <c r="AF4697" s="27">
        <f t="shared" si="2410"/>
        <v>239.51436633066251</v>
      </c>
      <c r="AG4697" s="7">
        <f t="shared" si="2410"/>
        <v>0.54841905746532271</v>
      </c>
      <c r="AH4697" s="17">
        <f t="shared" si="2422"/>
        <v>436.73603801743769</v>
      </c>
      <c r="AI4697" s="26">
        <f t="shared" si="2411"/>
        <v>15.572370121478418</v>
      </c>
      <c r="AJ4697" s="22">
        <f t="shared" si="2411"/>
        <v>7.8874816920823626E-2</v>
      </c>
      <c r="AK4697" s="25">
        <f t="shared" si="2423"/>
        <v>197.43145821955218</v>
      </c>
      <c r="AL4697" s="59">
        <f t="shared" si="2417"/>
        <v>39137</v>
      </c>
      <c r="AM4697" s="57"/>
    </row>
    <row r="4698" spans="1:39" s="3" customFormat="1" ht="11.25" x14ac:dyDescent="0.2">
      <c r="A4698" s="2" t="s">
        <v>5</v>
      </c>
      <c r="B4698" s="2" t="str">
        <f t="shared" si="2418"/>
        <v>CACY2007</v>
      </c>
      <c r="C4698" s="2" t="s">
        <v>22</v>
      </c>
      <c r="D4698" s="4">
        <v>39136</v>
      </c>
      <c r="E4698" s="68">
        <v>507565</v>
      </c>
      <c r="F4698" s="65">
        <v>1498</v>
      </c>
      <c r="G4698" s="70"/>
      <c r="H4698" s="74"/>
      <c r="I4698" s="34"/>
      <c r="J4698" s="112"/>
      <c r="K4698" s="54">
        <f t="shared" si="2424"/>
        <v>0</v>
      </c>
      <c r="L4698" s="34"/>
      <c r="M4698" s="112"/>
      <c r="N4698" s="34"/>
      <c r="O4698" s="127"/>
      <c r="P4698" s="75"/>
      <c r="Q4698" s="135"/>
      <c r="R4698" s="130"/>
      <c r="S4698" s="34"/>
      <c r="T4698" s="53">
        <v>48</v>
      </c>
      <c r="U4698" s="54">
        <v>1498</v>
      </c>
      <c r="V4698" s="55">
        <v>507564</v>
      </c>
      <c r="W4698" s="48">
        <f t="shared" si="2412"/>
        <v>369</v>
      </c>
      <c r="X4698" s="32">
        <v>46428</v>
      </c>
      <c r="Y4698" s="31">
        <f t="shared" si="2413"/>
        <v>10.932282243473766</v>
      </c>
      <c r="Z4698" s="30">
        <f t="shared" si="2414"/>
        <v>3.2265012492461442E-2</v>
      </c>
      <c r="AA4698" s="10">
        <f t="shared" si="2420"/>
        <v>338.82777036048071</v>
      </c>
      <c r="AB4698" s="9" t="str">
        <f t="shared" si="2419"/>
        <v>M E</v>
      </c>
      <c r="AC4698" s="28">
        <f t="shared" si="2415"/>
        <v>-2.1538726630481607E-5</v>
      </c>
      <c r="AD4698" s="29">
        <f t="shared" si="2416"/>
        <v>0</v>
      </c>
      <c r="AE4698" s="15">
        <f t="shared" si="2421"/>
        <v>0</v>
      </c>
      <c r="AF4698" s="27">
        <f t="shared" si="2410"/>
        <v>231.47023347979666</v>
      </c>
      <c r="AG4698" s="7">
        <f t="shared" si="2410"/>
        <v>0.51160937365382964</v>
      </c>
      <c r="AH4698" s="17">
        <f t="shared" si="2422"/>
        <v>452.43548183387355</v>
      </c>
      <c r="AI4698" s="26">
        <f t="shared" si="2411"/>
        <v>15.572370121478418</v>
      </c>
      <c r="AJ4698" s="22">
        <f t="shared" si="2411"/>
        <v>7.8874816920823626E-2</v>
      </c>
      <c r="AK4698" s="25">
        <f t="shared" si="2423"/>
        <v>197.43145821955218</v>
      </c>
      <c r="AL4698" s="59">
        <f t="shared" si="2417"/>
        <v>39136</v>
      </c>
      <c r="AM4698" s="57"/>
    </row>
    <row r="4699" spans="1:39" s="3" customFormat="1" ht="11.25" x14ac:dyDescent="0.2">
      <c r="A4699" s="2" t="s">
        <v>5</v>
      </c>
      <c r="B4699" s="2" t="str">
        <f t="shared" si="2418"/>
        <v>CACY2007</v>
      </c>
      <c r="C4699" s="2" t="s">
        <v>22</v>
      </c>
      <c r="D4699" s="4">
        <v>39135</v>
      </c>
      <c r="E4699" s="68">
        <v>6723142</v>
      </c>
      <c r="F4699" s="65">
        <v>13599</v>
      </c>
      <c r="G4699" s="70"/>
      <c r="H4699" s="74"/>
      <c r="I4699" s="34"/>
      <c r="J4699" s="112"/>
      <c r="K4699" s="54">
        <f t="shared" si="2424"/>
        <v>0</v>
      </c>
      <c r="L4699" s="34"/>
      <c r="M4699" s="112"/>
      <c r="N4699" s="34"/>
      <c r="O4699" s="127"/>
      <c r="P4699" s="75"/>
      <c r="Q4699" s="135"/>
      <c r="R4699" s="130"/>
      <c r="S4699" s="34"/>
      <c r="T4699" s="53">
        <v>143</v>
      </c>
      <c r="U4699" s="54">
        <v>13599</v>
      </c>
      <c r="V4699" s="55">
        <v>6723142</v>
      </c>
      <c r="W4699" s="48">
        <f t="shared" si="2412"/>
        <v>321</v>
      </c>
      <c r="X4699" s="32">
        <v>46428</v>
      </c>
      <c r="Y4699" s="31">
        <f t="shared" si="2413"/>
        <v>144.80791763590938</v>
      </c>
      <c r="Z4699" s="30">
        <f t="shared" si="2414"/>
        <v>0.29290514344791935</v>
      </c>
      <c r="AA4699" s="10">
        <f t="shared" si="2420"/>
        <v>494.38502831090528</v>
      </c>
      <c r="AB4699" s="9" t="str">
        <f t="shared" si="2419"/>
        <v>M E</v>
      </c>
      <c r="AC4699" s="28">
        <f t="shared" si="2415"/>
        <v>0</v>
      </c>
      <c r="AD4699" s="29">
        <f t="shared" si="2416"/>
        <v>0</v>
      </c>
      <c r="AE4699" s="15">
        <f t="shared" si="2421"/>
        <v>0</v>
      </c>
      <c r="AF4699" s="27">
        <f t="shared" si="2410"/>
        <v>220.5379512363229</v>
      </c>
      <c r="AG4699" s="7">
        <f t="shared" si="2410"/>
        <v>0.47934436116136814</v>
      </c>
      <c r="AH4699" s="17">
        <f t="shared" si="2422"/>
        <v>460.0824983149854</v>
      </c>
      <c r="AI4699" s="26">
        <f t="shared" si="2411"/>
        <v>15.572391660205048</v>
      </c>
      <c r="AJ4699" s="22">
        <f t="shared" si="2411"/>
        <v>7.8874816920823626E-2</v>
      </c>
      <c r="AK4699" s="25">
        <f t="shared" si="2423"/>
        <v>197.43173129437469</v>
      </c>
      <c r="AL4699" s="59">
        <f t="shared" si="2417"/>
        <v>39135</v>
      </c>
      <c r="AM4699" s="57"/>
    </row>
    <row r="4700" spans="1:39" s="3" customFormat="1" ht="11.25" x14ac:dyDescent="0.2">
      <c r="A4700" s="2" t="s">
        <v>5</v>
      </c>
      <c r="B4700" s="2" t="str">
        <f t="shared" si="2418"/>
        <v>CACY2007</v>
      </c>
      <c r="C4700" s="2" t="s">
        <v>22</v>
      </c>
      <c r="D4700" s="4">
        <v>39134</v>
      </c>
      <c r="E4700" s="68">
        <v>2792999</v>
      </c>
      <c r="F4700" s="65">
        <v>4994</v>
      </c>
      <c r="G4700" s="70"/>
      <c r="H4700" s="74"/>
      <c r="I4700" s="34"/>
      <c r="J4700" s="112"/>
      <c r="K4700" s="54">
        <f t="shared" si="2424"/>
        <v>0</v>
      </c>
      <c r="L4700" s="34"/>
      <c r="M4700" s="112"/>
      <c r="N4700" s="34"/>
      <c r="O4700" s="127"/>
      <c r="P4700" s="75"/>
      <c r="Q4700" s="135"/>
      <c r="R4700" s="130"/>
      <c r="S4700" s="34"/>
      <c r="T4700" s="53">
        <v>23</v>
      </c>
      <c r="U4700" s="54">
        <v>4994</v>
      </c>
      <c r="V4700" s="55">
        <v>2792999</v>
      </c>
      <c r="W4700" s="48">
        <f t="shared" si="2412"/>
        <v>178</v>
      </c>
      <c r="X4700" s="32">
        <v>46428</v>
      </c>
      <c r="Y4700" s="31">
        <f t="shared" si="2413"/>
        <v>60.157641940208492</v>
      </c>
      <c r="Z4700" s="30">
        <f t="shared" si="2414"/>
        <v>0.10756440079262514</v>
      </c>
      <c r="AA4700" s="10">
        <f t="shared" si="2420"/>
        <v>559.27092511013211</v>
      </c>
      <c r="AB4700" s="9" t="str">
        <f t="shared" si="2419"/>
        <v>M E</v>
      </c>
      <c r="AC4700" s="28">
        <f t="shared" si="2415"/>
        <v>0</v>
      </c>
      <c r="AD4700" s="29">
        <f t="shared" si="2416"/>
        <v>0</v>
      </c>
      <c r="AE4700" s="15">
        <f t="shared" si="2421"/>
        <v>0</v>
      </c>
      <c r="AF4700" s="27">
        <f t="shared" si="2410"/>
        <v>75.730033600413535</v>
      </c>
      <c r="AG4700" s="7">
        <f t="shared" si="2410"/>
        <v>0.18643921771344876</v>
      </c>
      <c r="AH4700" s="17">
        <f t="shared" si="2422"/>
        <v>406.19154343807764</v>
      </c>
      <c r="AI4700" s="26">
        <f t="shared" si="2411"/>
        <v>15.572391660205048</v>
      </c>
      <c r="AJ4700" s="22">
        <f t="shared" si="2411"/>
        <v>7.8874816920823626E-2</v>
      </c>
      <c r="AK4700" s="25">
        <f t="shared" si="2423"/>
        <v>197.43173129437469</v>
      </c>
      <c r="AL4700" s="59">
        <f t="shared" si="2417"/>
        <v>39134</v>
      </c>
      <c r="AM4700" s="57"/>
    </row>
    <row r="4701" spans="1:39" s="3" customFormat="1" ht="11.25" x14ac:dyDescent="0.2">
      <c r="A4701" s="2" t="s">
        <v>5</v>
      </c>
      <c r="B4701" s="2" t="str">
        <f t="shared" si="2418"/>
        <v>CACY2007</v>
      </c>
      <c r="C4701" s="2" t="s">
        <v>22</v>
      </c>
      <c r="D4701" s="4">
        <v>39133</v>
      </c>
      <c r="E4701" s="68"/>
      <c r="F4701" s="65"/>
      <c r="G4701" s="70"/>
      <c r="H4701" s="74"/>
      <c r="I4701" s="34"/>
      <c r="J4701" s="112"/>
      <c r="K4701" s="54">
        <f t="shared" si="2424"/>
        <v>0</v>
      </c>
      <c r="L4701" s="34"/>
      <c r="M4701" s="112"/>
      <c r="N4701" s="34"/>
      <c r="O4701" s="127"/>
      <c r="P4701" s="75"/>
      <c r="Q4701" s="135"/>
      <c r="R4701" s="130"/>
      <c r="S4701" s="34"/>
      <c r="T4701" s="53"/>
      <c r="U4701" s="54"/>
      <c r="V4701" s="55"/>
      <c r="W4701" s="48">
        <f t="shared" si="2412"/>
        <v>155</v>
      </c>
      <c r="X4701" s="32">
        <v>46428</v>
      </c>
      <c r="Y4701" s="31">
        <f t="shared" si="2413"/>
        <v>0</v>
      </c>
      <c r="Z4701" s="30">
        <f t="shared" si="2414"/>
        <v>0</v>
      </c>
      <c r="AA4701" s="10">
        <f t="shared" si="2420"/>
        <v>0</v>
      </c>
      <c r="AB4701" s="9" t="str">
        <f t="shared" si="2419"/>
        <v>U E</v>
      </c>
      <c r="AC4701" s="28">
        <f t="shared" si="2415"/>
        <v>0</v>
      </c>
      <c r="AD4701" s="29">
        <f t="shared" si="2416"/>
        <v>0</v>
      </c>
      <c r="AE4701" s="15">
        <f t="shared" si="2421"/>
        <v>0</v>
      </c>
      <c r="AF4701" s="27">
        <f t="shared" si="2410"/>
        <v>15.572391660205048</v>
      </c>
      <c r="AG4701" s="7">
        <f t="shared" si="2410"/>
        <v>7.8874816920823626E-2</v>
      </c>
      <c r="AH4701" s="17">
        <f t="shared" si="2422"/>
        <v>197.43173129437469</v>
      </c>
      <c r="AI4701" s="26">
        <f t="shared" si="2411"/>
        <v>15.572391660205048</v>
      </c>
      <c r="AJ4701" s="22">
        <f t="shared" si="2411"/>
        <v>7.8874816920823626E-2</v>
      </c>
      <c r="AK4701" s="25">
        <f t="shared" si="2423"/>
        <v>197.43173129437469</v>
      </c>
      <c r="AL4701" s="59">
        <f t="shared" si="2417"/>
        <v>39133</v>
      </c>
      <c r="AM4701" s="57"/>
    </row>
    <row r="4702" spans="1:39" s="3" customFormat="1" ht="11.25" x14ac:dyDescent="0.2">
      <c r="A4702" s="2" t="s">
        <v>5</v>
      </c>
      <c r="B4702" s="2" t="str">
        <f t="shared" si="2418"/>
        <v>CACY2007</v>
      </c>
      <c r="C4702" s="2" t="s">
        <v>22</v>
      </c>
      <c r="D4702" s="4">
        <v>39132</v>
      </c>
      <c r="E4702" s="68"/>
      <c r="F4702" s="65"/>
      <c r="G4702" s="70"/>
      <c r="H4702" s="74"/>
      <c r="I4702" s="34"/>
      <c r="J4702" s="112"/>
      <c r="K4702" s="54">
        <f t="shared" si="2424"/>
        <v>0</v>
      </c>
      <c r="L4702" s="34"/>
      <c r="M4702" s="112"/>
      <c r="N4702" s="34"/>
      <c r="O4702" s="127"/>
      <c r="P4702" s="75"/>
      <c r="Q4702" s="135"/>
      <c r="R4702" s="130"/>
      <c r="S4702" s="34"/>
      <c r="T4702" s="53">
        <v>2</v>
      </c>
      <c r="U4702" s="54">
        <v>2</v>
      </c>
      <c r="V4702" s="55">
        <v>215</v>
      </c>
      <c r="W4702" s="48">
        <f t="shared" si="2412"/>
        <v>155</v>
      </c>
      <c r="X4702" s="32">
        <v>46428</v>
      </c>
      <c r="Y4702" s="31">
        <f t="shared" si="2413"/>
        <v>4.6308262255535457E-3</v>
      </c>
      <c r="Z4702" s="30">
        <f t="shared" si="2414"/>
        <v>4.3077453260963214E-5</v>
      </c>
      <c r="AA4702" s="10">
        <f t="shared" si="2420"/>
        <v>107.5</v>
      </c>
      <c r="AB4702" s="9" t="str">
        <f t="shared" si="2419"/>
        <v>U E</v>
      </c>
      <c r="AC4702" s="28">
        <f t="shared" si="2415"/>
        <v>4.6308262255535457E-3</v>
      </c>
      <c r="AD4702" s="29">
        <f t="shared" si="2416"/>
        <v>4.3077453260963214E-5</v>
      </c>
      <c r="AE4702" s="15">
        <f t="shared" si="2421"/>
        <v>107.5</v>
      </c>
      <c r="AF4702" s="27">
        <f t="shared" si="2410"/>
        <v>15.572391660205048</v>
      </c>
      <c r="AG4702" s="7">
        <f t="shared" si="2410"/>
        <v>7.8874816920823626E-2</v>
      </c>
      <c r="AH4702" s="17">
        <f t="shared" si="2422"/>
        <v>197.43173129437469</v>
      </c>
      <c r="AI4702" s="26">
        <f t="shared" si="2411"/>
        <v>15.572391660205048</v>
      </c>
      <c r="AJ4702" s="22">
        <f t="shared" si="2411"/>
        <v>7.8874816920823626E-2</v>
      </c>
      <c r="AK4702" s="25">
        <f t="shared" si="2423"/>
        <v>197.43173129437469</v>
      </c>
      <c r="AL4702" s="59">
        <f t="shared" si="2417"/>
        <v>39132</v>
      </c>
      <c r="AM4702" s="57"/>
    </row>
    <row r="4703" spans="1:39" s="3" customFormat="1" ht="11.25" x14ac:dyDescent="0.2">
      <c r="A4703" s="2" t="s">
        <v>5</v>
      </c>
      <c r="B4703" s="2" t="str">
        <f t="shared" si="2418"/>
        <v>CACY2007</v>
      </c>
      <c r="C4703" s="2" t="s">
        <v>22</v>
      </c>
      <c r="D4703" s="4">
        <v>39131</v>
      </c>
      <c r="E4703" s="68"/>
      <c r="F4703" s="65"/>
      <c r="G4703" s="70"/>
      <c r="H4703" s="74"/>
      <c r="I4703" s="34"/>
      <c r="J4703" s="112"/>
      <c r="K4703" s="54">
        <f t="shared" si="2424"/>
        <v>0</v>
      </c>
      <c r="L4703" s="34"/>
      <c r="M4703" s="112"/>
      <c r="N4703" s="34"/>
      <c r="O4703" s="127"/>
      <c r="P4703" s="75"/>
      <c r="Q4703" s="135"/>
      <c r="R4703" s="130"/>
      <c r="S4703" s="34"/>
      <c r="T4703" s="53"/>
      <c r="U4703" s="54"/>
      <c r="V4703" s="55"/>
      <c r="W4703" s="48">
        <f t="shared" si="2412"/>
        <v>153</v>
      </c>
      <c r="X4703" s="32">
        <v>46428</v>
      </c>
      <c r="Y4703" s="31">
        <f t="shared" si="2413"/>
        <v>0</v>
      </c>
      <c r="Z4703" s="30">
        <f t="shared" si="2414"/>
        <v>0</v>
      </c>
      <c r="AA4703" s="10">
        <f t="shared" si="2420"/>
        <v>0</v>
      </c>
      <c r="AB4703" s="9" t="str">
        <f t="shared" si="2419"/>
        <v>U E</v>
      </c>
      <c r="AC4703" s="28">
        <f t="shared" si="2415"/>
        <v>0</v>
      </c>
      <c r="AD4703" s="29">
        <f t="shared" si="2416"/>
        <v>0</v>
      </c>
      <c r="AE4703" s="15">
        <f t="shared" si="2421"/>
        <v>0</v>
      </c>
      <c r="AF4703" s="27">
        <f t="shared" si="2410"/>
        <v>15.567760833979493</v>
      </c>
      <c r="AG4703" s="7">
        <f t="shared" si="2410"/>
        <v>7.8831739467562667E-2</v>
      </c>
      <c r="AH4703" s="17">
        <f t="shared" si="2422"/>
        <v>197.48087431693989</v>
      </c>
      <c r="AI4703" s="26">
        <f t="shared" si="2411"/>
        <v>15.567760833979493</v>
      </c>
      <c r="AJ4703" s="22">
        <f t="shared" si="2411"/>
        <v>7.8831739467562667E-2</v>
      </c>
      <c r="AK4703" s="25">
        <f t="shared" si="2423"/>
        <v>197.48087431693989</v>
      </c>
      <c r="AL4703" s="59">
        <f t="shared" si="2417"/>
        <v>39131</v>
      </c>
      <c r="AM4703" s="57"/>
    </row>
    <row r="4704" spans="1:39" s="3" customFormat="1" ht="11.25" x14ac:dyDescent="0.2">
      <c r="A4704" s="2" t="s">
        <v>5</v>
      </c>
      <c r="B4704" s="2" t="str">
        <f t="shared" si="2418"/>
        <v>CACY2007</v>
      </c>
      <c r="C4704" s="2" t="s">
        <v>22</v>
      </c>
      <c r="D4704" s="4">
        <v>39130</v>
      </c>
      <c r="E4704" s="68"/>
      <c r="F4704" s="65"/>
      <c r="G4704" s="70"/>
      <c r="H4704" s="74"/>
      <c r="I4704" s="34"/>
      <c r="J4704" s="112"/>
      <c r="K4704" s="54">
        <f t="shared" si="2424"/>
        <v>0</v>
      </c>
      <c r="L4704" s="34"/>
      <c r="M4704" s="112"/>
      <c r="N4704" s="34"/>
      <c r="O4704" s="127"/>
      <c r="P4704" s="75"/>
      <c r="Q4704" s="135"/>
      <c r="R4704" s="130"/>
      <c r="S4704" s="34"/>
      <c r="T4704" s="53">
        <v>3</v>
      </c>
      <c r="U4704" s="54">
        <v>37</v>
      </c>
      <c r="V4704" s="55">
        <v>4609</v>
      </c>
      <c r="W4704" s="48">
        <f t="shared" si="2412"/>
        <v>153</v>
      </c>
      <c r="X4704" s="32">
        <v>46428</v>
      </c>
      <c r="Y4704" s="31">
        <f t="shared" si="2413"/>
        <v>9.927199103988972E-2</v>
      </c>
      <c r="Z4704" s="30">
        <f t="shared" si="2414"/>
        <v>7.9693288532781939E-4</v>
      </c>
      <c r="AA4704" s="10">
        <f t="shared" si="2420"/>
        <v>124.56756756756756</v>
      </c>
      <c r="AB4704" s="9" t="str">
        <f t="shared" si="2419"/>
        <v>U E</v>
      </c>
      <c r="AC4704" s="28">
        <f t="shared" si="2415"/>
        <v>9.927199103988972E-2</v>
      </c>
      <c r="AD4704" s="29">
        <f t="shared" si="2416"/>
        <v>7.9693288532781939E-4</v>
      </c>
      <c r="AE4704" s="15">
        <f t="shared" si="2421"/>
        <v>124.56756756756756</v>
      </c>
      <c r="AF4704" s="27">
        <f t="shared" ref="AF4704:AG4751" si="2425">AF4705+Y4704</f>
        <v>15.567760833979493</v>
      </c>
      <c r="AG4704" s="7">
        <f t="shared" si="2425"/>
        <v>7.8831739467562667E-2</v>
      </c>
      <c r="AH4704" s="17">
        <f t="shared" si="2422"/>
        <v>197.48087431693989</v>
      </c>
      <c r="AI4704" s="26">
        <f t="shared" ref="AI4704:AJ4751" si="2426">AI4705+AC4704</f>
        <v>15.567760833979493</v>
      </c>
      <c r="AJ4704" s="22">
        <f t="shared" si="2426"/>
        <v>7.8831739467562667E-2</v>
      </c>
      <c r="AK4704" s="25">
        <f t="shared" si="2423"/>
        <v>197.48087431693989</v>
      </c>
      <c r="AL4704" s="59">
        <f t="shared" si="2417"/>
        <v>39130</v>
      </c>
      <c r="AM4704" s="57"/>
    </row>
    <row r="4705" spans="1:39" s="3" customFormat="1" ht="11.25" x14ac:dyDescent="0.2">
      <c r="A4705" s="2" t="s">
        <v>5</v>
      </c>
      <c r="B4705" s="2" t="str">
        <f t="shared" si="2418"/>
        <v>CACY2007</v>
      </c>
      <c r="C4705" s="2" t="s">
        <v>22</v>
      </c>
      <c r="D4705" s="4">
        <v>39129</v>
      </c>
      <c r="E4705" s="68"/>
      <c r="F4705" s="65"/>
      <c r="G4705" s="70"/>
      <c r="H4705" s="74"/>
      <c r="I4705" s="34"/>
      <c r="J4705" s="112"/>
      <c r="K4705" s="54">
        <f t="shared" si="2424"/>
        <v>0</v>
      </c>
      <c r="L4705" s="34"/>
      <c r="M4705" s="112"/>
      <c r="N4705" s="34"/>
      <c r="O4705" s="127"/>
      <c r="P4705" s="75"/>
      <c r="Q4705" s="135"/>
      <c r="R4705" s="130"/>
      <c r="S4705" s="34"/>
      <c r="T4705" s="53">
        <v>4</v>
      </c>
      <c r="U4705" s="54">
        <v>5</v>
      </c>
      <c r="V4705" s="55">
        <v>572</v>
      </c>
      <c r="W4705" s="48">
        <f t="shared" si="2412"/>
        <v>150</v>
      </c>
      <c r="X4705" s="32">
        <v>46428</v>
      </c>
      <c r="Y4705" s="31">
        <f t="shared" si="2413"/>
        <v>1.2320151632635478E-2</v>
      </c>
      <c r="Z4705" s="30">
        <f t="shared" si="2414"/>
        <v>1.0769363315240803E-4</v>
      </c>
      <c r="AA4705" s="10">
        <f t="shared" si="2420"/>
        <v>114.4</v>
      </c>
      <c r="AB4705" s="9" t="str">
        <f t="shared" si="2419"/>
        <v>U E</v>
      </c>
      <c r="AC4705" s="28">
        <f t="shared" si="2415"/>
        <v>1.2320151632635478E-2</v>
      </c>
      <c r="AD4705" s="29">
        <f t="shared" si="2416"/>
        <v>1.0769363315240803E-4</v>
      </c>
      <c r="AE4705" s="15">
        <f t="shared" si="2421"/>
        <v>114.4</v>
      </c>
      <c r="AF4705" s="27">
        <f t="shared" si="2425"/>
        <v>15.468488842939603</v>
      </c>
      <c r="AG4705" s="7">
        <f t="shared" si="2425"/>
        <v>7.8034806582234842E-2</v>
      </c>
      <c r="AH4705" s="17">
        <f t="shared" si="2422"/>
        <v>198.22550372619378</v>
      </c>
      <c r="AI4705" s="26">
        <f t="shared" si="2426"/>
        <v>15.468488842939603</v>
      </c>
      <c r="AJ4705" s="22">
        <f t="shared" si="2426"/>
        <v>7.8034806582234842E-2</v>
      </c>
      <c r="AK4705" s="25">
        <f t="shared" si="2423"/>
        <v>198.22550372619378</v>
      </c>
      <c r="AL4705" s="59">
        <f t="shared" si="2417"/>
        <v>39129</v>
      </c>
      <c r="AM4705" s="57"/>
    </row>
    <row r="4706" spans="1:39" s="3" customFormat="1" ht="11.25" x14ac:dyDescent="0.2">
      <c r="A4706" s="2" t="s">
        <v>5</v>
      </c>
      <c r="B4706" s="2" t="str">
        <f t="shared" si="2418"/>
        <v>CACY2007</v>
      </c>
      <c r="C4706" s="2" t="s">
        <v>22</v>
      </c>
      <c r="D4706" s="4">
        <v>39128</v>
      </c>
      <c r="E4706" s="68"/>
      <c r="F4706" s="65"/>
      <c r="G4706" s="70"/>
      <c r="H4706" s="74"/>
      <c r="I4706" s="34"/>
      <c r="J4706" s="112"/>
      <c r="K4706" s="54">
        <f t="shared" si="2424"/>
        <v>0</v>
      </c>
      <c r="L4706" s="34"/>
      <c r="M4706" s="112"/>
      <c r="N4706" s="34"/>
      <c r="O4706" s="127"/>
      <c r="P4706" s="75"/>
      <c r="Q4706" s="135"/>
      <c r="R4706" s="130"/>
      <c r="S4706" s="34"/>
      <c r="T4706" s="53"/>
      <c r="U4706" s="54"/>
      <c r="V4706" s="55"/>
      <c r="W4706" s="48">
        <f t="shared" si="2412"/>
        <v>146</v>
      </c>
      <c r="X4706" s="32">
        <v>46428</v>
      </c>
      <c r="Y4706" s="31">
        <f t="shared" si="2413"/>
        <v>0</v>
      </c>
      <c r="Z4706" s="30">
        <f t="shared" si="2414"/>
        <v>0</v>
      </c>
      <c r="AA4706" s="10">
        <f t="shared" si="2420"/>
        <v>0</v>
      </c>
      <c r="AB4706" s="9" t="str">
        <f t="shared" si="2419"/>
        <v>U E</v>
      </c>
      <c r="AC4706" s="28">
        <f t="shared" si="2415"/>
        <v>0</v>
      </c>
      <c r="AD4706" s="29">
        <f t="shared" si="2416"/>
        <v>0</v>
      </c>
      <c r="AE4706" s="15">
        <f t="shared" si="2421"/>
        <v>0</v>
      </c>
      <c r="AF4706" s="27">
        <f t="shared" si="2425"/>
        <v>15.456168691306967</v>
      </c>
      <c r="AG4706" s="7">
        <f t="shared" si="2425"/>
        <v>7.792711294908243E-2</v>
      </c>
      <c r="AH4706" s="17">
        <f t="shared" si="2422"/>
        <v>198.34134881149808</v>
      </c>
      <c r="AI4706" s="26">
        <f t="shared" si="2426"/>
        <v>15.456168691306967</v>
      </c>
      <c r="AJ4706" s="22">
        <f t="shared" si="2426"/>
        <v>7.792711294908243E-2</v>
      </c>
      <c r="AK4706" s="25">
        <f t="shared" si="2423"/>
        <v>198.34134881149808</v>
      </c>
      <c r="AL4706" s="59">
        <f t="shared" si="2417"/>
        <v>39128</v>
      </c>
      <c r="AM4706" s="57"/>
    </row>
    <row r="4707" spans="1:39" s="3" customFormat="1" ht="11.25" x14ac:dyDescent="0.2">
      <c r="A4707" s="2" t="s">
        <v>5</v>
      </c>
      <c r="B4707" s="2" t="str">
        <f t="shared" si="2418"/>
        <v>CACY2007</v>
      </c>
      <c r="C4707" s="2" t="s">
        <v>22</v>
      </c>
      <c r="D4707" s="4">
        <v>39127</v>
      </c>
      <c r="E4707" s="68"/>
      <c r="F4707" s="65"/>
      <c r="G4707" s="70"/>
      <c r="H4707" s="74"/>
      <c r="I4707" s="34"/>
      <c r="J4707" s="112"/>
      <c r="K4707" s="54">
        <f t="shared" si="2424"/>
        <v>0</v>
      </c>
      <c r="L4707" s="34"/>
      <c r="M4707" s="112"/>
      <c r="N4707" s="34"/>
      <c r="O4707" s="127"/>
      <c r="P4707" s="75"/>
      <c r="Q4707" s="135"/>
      <c r="R4707" s="130"/>
      <c r="S4707" s="34"/>
      <c r="T4707" s="53">
        <v>3</v>
      </c>
      <c r="U4707" s="54">
        <v>3</v>
      </c>
      <c r="V4707" s="55">
        <v>554</v>
      </c>
      <c r="W4707" s="48">
        <f t="shared" ref="W4707:W4751" si="2427">SUM(T4707:T5061)</f>
        <v>146</v>
      </c>
      <c r="X4707" s="32">
        <v>46428</v>
      </c>
      <c r="Y4707" s="31">
        <f t="shared" ref="Y4707:Y4751" si="2428">V4707/X4707</f>
        <v>1.1932454553286809E-2</v>
      </c>
      <c r="Z4707" s="30">
        <f t="shared" ref="Z4707:Z4751" si="2429">U4707/X4707</f>
        <v>6.4616179891444818E-5</v>
      </c>
      <c r="AA4707" s="10">
        <f t="shared" si="2420"/>
        <v>184.66666666666666</v>
      </c>
      <c r="AB4707" s="9" t="str">
        <f t="shared" si="2419"/>
        <v>U E</v>
      </c>
      <c r="AC4707" s="28">
        <f t="shared" ref="AC4707:AC4751" si="2430">IF($AB4707="U E",$Y4707,(V4707-E4707)/X4707)</f>
        <v>1.1932454553286809E-2</v>
      </c>
      <c r="AD4707" s="29">
        <f t="shared" ref="AD4707:AD4751" si="2431">IF($AB4707="U E",$Z4707,(U4707-F4707)/X4707)</f>
        <v>6.4616179891444818E-5</v>
      </c>
      <c r="AE4707" s="15">
        <f t="shared" si="2421"/>
        <v>184.66666666666666</v>
      </c>
      <c r="AF4707" s="27">
        <f t="shared" si="2425"/>
        <v>15.456168691306967</v>
      </c>
      <c r="AG4707" s="7">
        <f t="shared" si="2425"/>
        <v>7.792711294908243E-2</v>
      </c>
      <c r="AH4707" s="17">
        <f t="shared" si="2422"/>
        <v>198.34134881149808</v>
      </c>
      <c r="AI4707" s="26">
        <f t="shared" si="2426"/>
        <v>15.456168691306967</v>
      </c>
      <c r="AJ4707" s="22">
        <f t="shared" si="2426"/>
        <v>7.792711294908243E-2</v>
      </c>
      <c r="AK4707" s="25">
        <f t="shared" si="2423"/>
        <v>198.34134881149808</v>
      </c>
      <c r="AL4707" s="59">
        <f t="shared" si="2417"/>
        <v>39127</v>
      </c>
      <c r="AM4707" s="57"/>
    </row>
    <row r="4708" spans="1:39" s="3" customFormat="1" ht="11.25" x14ac:dyDescent="0.2">
      <c r="A4708" s="2" t="s">
        <v>5</v>
      </c>
      <c r="B4708" s="2" t="str">
        <f t="shared" si="2418"/>
        <v>CACY2007</v>
      </c>
      <c r="C4708" s="2" t="s">
        <v>22</v>
      </c>
      <c r="D4708" s="4">
        <v>39126</v>
      </c>
      <c r="E4708" s="68"/>
      <c r="F4708" s="65"/>
      <c r="G4708" s="70"/>
      <c r="H4708" s="74"/>
      <c r="I4708" s="34"/>
      <c r="J4708" s="112"/>
      <c r="K4708" s="54">
        <f t="shared" si="2424"/>
        <v>0</v>
      </c>
      <c r="L4708" s="34"/>
      <c r="M4708" s="112"/>
      <c r="N4708" s="34"/>
      <c r="O4708" s="127"/>
      <c r="P4708" s="75"/>
      <c r="Q4708" s="135"/>
      <c r="R4708" s="130"/>
      <c r="S4708" s="34"/>
      <c r="T4708" s="53">
        <v>5</v>
      </c>
      <c r="U4708" s="54">
        <v>72</v>
      </c>
      <c r="V4708" s="55">
        <v>2957</v>
      </c>
      <c r="W4708" s="48">
        <f t="shared" si="2427"/>
        <v>143</v>
      </c>
      <c r="X4708" s="32">
        <v>46428</v>
      </c>
      <c r="Y4708" s="31">
        <f t="shared" si="2428"/>
        <v>6.3690014646334114E-2</v>
      </c>
      <c r="Z4708" s="30">
        <f t="shared" si="2429"/>
        <v>1.5507883173946756E-3</v>
      </c>
      <c r="AA4708" s="10">
        <f t="shared" si="2420"/>
        <v>41.06944444444445</v>
      </c>
      <c r="AB4708" s="9" t="str">
        <f t="shared" si="2419"/>
        <v>U E</v>
      </c>
      <c r="AC4708" s="28">
        <f t="shared" si="2430"/>
        <v>6.3690014646334114E-2</v>
      </c>
      <c r="AD4708" s="29">
        <f t="shared" si="2431"/>
        <v>1.5507883173946756E-3</v>
      </c>
      <c r="AE4708" s="15">
        <f t="shared" si="2421"/>
        <v>41.06944444444445</v>
      </c>
      <c r="AF4708" s="27">
        <f t="shared" si="2425"/>
        <v>15.44423623675368</v>
      </c>
      <c r="AG4708" s="7">
        <f t="shared" si="2425"/>
        <v>7.7862496769190992E-2</v>
      </c>
      <c r="AH4708" s="17">
        <f t="shared" si="2422"/>
        <v>198.35269709543567</v>
      </c>
      <c r="AI4708" s="26">
        <f t="shared" si="2426"/>
        <v>15.44423623675368</v>
      </c>
      <c r="AJ4708" s="22">
        <f t="shared" si="2426"/>
        <v>7.7862496769190992E-2</v>
      </c>
      <c r="AK4708" s="25">
        <f t="shared" si="2423"/>
        <v>198.35269709543567</v>
      </c>
      <c r="AL4708" s="59">
        <f t="shared" si="2417"/>
        <v>39126</v>
      </c>
      <c r="AM4708" s="57"/>
    </row>
    <row r="4709" spans="1:39" s="3" customFormat="1" ht="11.25" x14ac:dyDescent="0.2">
      <c r="A4709" s="2" t="s">
        <v>5</v>
      </c>
      <c r="B4709" s="2" t="str">
        <f t="shared" si="2418"/>
        <v>CACY2007</v>
      </c>
      <c r="C4709" s="2" t="s">
        <v>22</v>
      </c>
      <c r="D4709" s="4">
        <v>39125</v>
      </c>
      <c r="E4709" s="68"/>
      <c r="F4709" s="65"/>
      <c r="G4709" s="70"/>
      <c r="H4709" s="74"/>
      <c r="I4709" s="34"/>
      <c r="J4709" s="112"/>
      <c r="K4709" s="54">
        <f t="shared" si="2424"/>
        <v>0</v>
      </c>
      <c r="L4709" s="34"/>
      <c r="M4709" s="112"/>
      <c r="N4709" s="34"/>
      <c r="O4709" s="127"/>
      <c r="P4709" s="75"/>
      <c r="Q4709" s="135"/>
      <c r="R4709" s="130"/>
      <c r="S4709" s="34"/>
      <c r="T4709" s="53">
        <v>4</v>
      </c>
      <c r="U4709" s="54">
        <v>21</v>
      </c>
      <c r="V4709" s="55">
        <v>5931</v>
      </c>
      <c r="W4709" s="48">
        <f t="shared" si="2427"/>
        <v>138</v>
      </c>
      <c r="X4709" s="32">
        <v>46428</v>
      </c>
      <c r="Y4709" s="31">
        <f t="shared" si="2428"/>
        <v>0.12774618764538639</v>
      </c>
      <c r="Z4709" s="30">
        <f t="shared" si="2429"/>
        <v>4.5231325924011373E-4</v>
      </c>
      <c r="AA4709" s="10">
        <f t="shared" si="2420"/>
        <v>282.42857142857139</v>
      </c>
      <c r="AB4709" s="9" t="str">
        <f t="shared" si="2419"/>
        <v>U E</v>
      </c>
      <c r="AC4709" s="28">
        <f t="shared" si="2430"/>
        <v>0.12774618764538639</v>
      </c>
      <c r="AD4709" s="29">
        <f t="shared" si="2431"/>
        <v>4.5231325924011373E-4</v>
      </c>
      <c r="AE4709" s="15">
        <f t="shared" si="2421"/>
        <v>282.42857142857139</v>
      </c>
      <c r="AF4709" s="27">
        <f t="shared" si="2425"/>
        <v>15.380546222107347</v>
      </c>
      <c r="AG4709" s="7">
        <f t="shared" si="2425"/>
        <v>7.6311708451796315E-2</v>
      </c>
      <c r="AH4709" s="17">
        <f t="shared" si="2422"/>
        <v>201.54896979960486</v>
      </c>
      <c r="AI4709" s="26">
        <f t="shared" si="2426"/>
        <v>15.380546222107347</v>
      </c>
      <c r="AJ4709" s="22">
        <f t="shared" si="2426"/>
        <v>7.6311708451796315E-2</v>
      </c>
      <c r="AK4709" s="25">
        <f t="shared" si="2423"/>
        <v>201.54896979960486</v>
      </c>
      <c r="AL4709" s="59">
        <f t="shared" si="2417"/>
        <v>39125</v>
      </c>
      <c r="AM4709" s="57"/>
    </row>
    <row r="4710" spans="1:39" s="3" customFormat="1" ht="11.25" x14ac:dyDescent="0.2">
      <c r="A4710" s="2" t="s">
        <v>5</v>
      </c>
      <c r="B4710" s="2" t="str">
        <f t="shared" si="2418"/>
        <v>CACY2007</v>
      </c>
      <c r="C4710" s="2" t="s">
        <v>22</v>
      </c>
      <c r="D4710" s="4">
        <v>39124</v>
      </c>
      <c r="E4710" s="68"/>
      <c r="F4710" s="65"/>
      <c r="G4710" s="70"/>
      <c r="H4710" s="74"/>
      <c r="I4710" s="34"/>
      <c r="J4710" s="112"/>
      <c r="K4710" s="54">
        <f t="shared" si="2424"/>
        <v>0</v>
      </c>
      <c r="L4710" s="34"/>
      <c r="M4710" s="112"/>
      <c r="N4710" s="34"/>
      <c r="O4710" s="127"/>
      <c r="P4710" s="75"/>
      <c r="Q4710" s="135"/>
      <c r="R4710" s="130"/>
      <c r="S4710" s="34"/>
      <c r="T4710" s="53">
        <v>5</v>
      </c>
      <c r="U4710" s="54">
        <v>68</v>
      </c>
      <c r="V4710" s="55">
        <v>24890</v>
      </c>
      <c r="W4710" s="48">
        <f t="shared" si="2427"/>
        <v>134</v>
      </c>
      <c r="X4710" s="32">
        <v>46428</v>
      </c>
      <c r="Y4710" s="31">
        <f t="shared" si="2428"/>
        <v>0.53609890583268716</v>
      </c>
      <c r="Z4710" s="30">
        <f t="shared" si="2429"/>
        <v>1.4646334108727491E-3</v>
      </c>
      <c r="AA4710" s="10">
        <f t="shared" si="2420"/>
        <v>366.02941176470591</v>
      </c>
      <c r="AB4710" s="9" t="str">
        <f t="shared" si="2419"/>
        <v>U E</v>
      </c>
      <c r="AC4710" s="28">
        <f t="shared" si="2430"/>
        <v>0.53609890583268716</v>
      </c>
      <c r="AD4710" s="29">
        <f t="shared" si="2431"/>
        <v>1.4646334108727491E-3</v>
      </c>
      <c r="AE4710" s="15">
        <f t="shared" si="2421"/>
        <v>366.02941176470591</v>
      </c>
      <c r="AF4710" s="27">
        <f t="shared" si="2425"/>
        <v>15.252800034461961</v>
      </c>
      <c r="AG4710" s="7">
        <f t="shared" si="2425"/>
        <v>7.5859395192556203E-2</v>
      </c>
      <c r="AH4710" s="17">
        <f t="shared" si="2422"/>
        <v>201.06672345258377</v>
      </c>
      <c r="AI4710" s="26">
        <f t="shared" si="2426"/>
        <v>15.252800034461961</v>
      </c>
      <c r="AJ4710" s="22">
        <f t="shared" si="2426"/>
        <v>7.5859395192556203E-2</v>
      </c>
      <c r="AK4710" s="25">
        <f t="shared" si="2423"/>
        <v>201.06672345258377</v>
      </c>
      <c r="AL4710" s="59">
        <f t="shared" si="2417"/>
        <v>39124</v>
      </c>
      <c r="AM4710" s="57"/>
    </row>
    <row r="4711" spans="1:39" s="3" customFormat="1" ht="11.25" x14ac:dyDescent="0.2">
      <c r="A4711" s="2" t="s">
        <v>5</v>
      </c>
      <c r="B4711" s="2" t="str">
        <f t="shared" si="2418"/>
        <v>CACY2007</v>
      </c>
      <c r="C4711" s="2" t="s">
        <v>22</v>
      </c>
      <c r="D4711" s="4">
        <v>39123</v>
      </c>
      <c r="E4711" s="68"/>
      <c r="F4711" s="65"/>
      <c r="G4711" s="70"/>
      <c r="H4711" s="74"/>
      <c r="I4711" s="34"/>
      <c r="J4711" s="112"/>
      <c r="K4711" s="54">
        <f t="shared" si="2424"/>
        <v>0</v>
      </c>
      <c r="L4711" s="34"/>
      <c r="M4711" s="112"/>
      <c r="N4711" s="34"/>
      <c r="O4711" s="127"/>
      <c r="P4711" s="75"/>
      <c r="Q4711" s="135"/>
      <c r="R4711" s="130"/>
      <c r="S4711" s="34"/>
      <c r="T4711" s="53">
        <v>5</v>
      </c>
      <c r="U4711" s="54">
        <v>51</v>
      </c>
      <c r="V4711" s="55">
        <v>9600</v>
      </c>
      <c r="W4711" s="48">
        <f t="shared" si="2427"/>
        <v>129</v>
      </c>
      <c r="X4711" s="32">
        <v>46428</v>
      </c>
      <c r="Y4711" s="31">
        <f t="shared" si="2428"/>
        <v>0.20677177565262342</v>
      </c>
      <c r="Z4711" s="30">
        <f t="shared" si="2429"/>
        <v>1.0984750581545619E-3</v>
      </c>
      <c r="AA4711" s="10">
        <f t="shared" si="2420"/>
        <v>188.23529411764707</v>
      </c>
      <c r="AB4711" s="9" t="str">
        <f t="shared" si="2419"/>
        <v>U E</v>
      </c>
      <c r="AC4711" s="28">
        <f t="shared" si="2430"/>
        <v>0.20677177565262342</v>
      </c>
      <c r="AD4711" s="29">
        <f t="shared" si="2431"/>
        <v>1.0984750581545619E-3</v>
      </c>
      <c r="AE4711" s="15">
        <f t="shared" si="2421"/>
        <v>188.23529411764707</v>
      </c>
      <c r="AF4711" s="27">
        <f t="shared" si="2425"/>
        <v>14.716701128629273</v>
      </c>
      <c r="AG4711" s="7">
        <f t="shared" si="2425"/>
        <v>7.4394761781683458E-2</v>
      </c>
      <c r="AH4711" s="17">
        <f t="shared" si="2422"/>
        <v>197.8190503763752</v>
      </c>
      <c r="AI4711" s="26">
        <f t="shared" si="2426"/>
        <v>14.716701128629273</v>
      </c>
      <c r="AJ4711" s="22">
        <f t="shared" si="2426"/>
        <v>7.4394761781683458E-2</v>
      </c>
      <c r="AK4711" s="25">
        <f t="shared" si="2423"/>
        <v>197.8190503763752</v>
      </c>
      <c r="AL4711" s="59">
        <f t="shared" si="2417"/>
        <v>39123</v>
      </c>
      <c r="AM4711" s="57"/>
    </row>
    <row r="4712" spans="1:39" s="3" customFormat="1" ht="11.25" x14ac:dyDescent="0.2">
      <c r="A4712" s="2" t="s">
        <v>5</v>
      </c>
      <c r="B4712" s="2" t="str">
        <f t="shared" si="2418"/>
        <v>CACY2007</v>
      </c>
      <c r="C4712" s="2" t="s">
        <v>22</v>
      </c>
      <c r="D4712" s="4">
        <v>39122</v>
      </c>
      <c r="E4712" s="68"/>
      <c r="F4712" s="65"/>
      <c r="G4712" s="70"/>
      <c r="H4712" s="74"/>
      <c r="I4712" s="34"/>
      <c r="J4712" s="112"/>
      <c r="K4712" s="54">
        <f t="shared" si="2424"/>
        <v>0</v>
      </c>
      <c r="L4712" s="34"/>
      <c r="M4712" s="112"/>
      <c r="N4712" s="34"/>
      <c r="O4712" s="127"/>
      <c r="P4712" s="75"/>
      <c r="Q4712" s="135"/>
      <c r="R4712" s="130"/>
      <c r="S4712" s="34"/>
      <c r="T4712" s="53">
        <v>2</v>
      </c>
      <c r="U4712" s="54">
        <v>7</v>
      </c>
      <c r="V4712" s="55">
        <v>691</v>
      </c>
      <c r="W4712" s="48">
        <f t="shared" si="2427"/>
        <v>124</v>
      </c>
      <c r="X4712" s="32">
        <v>46428</v>
      </c>
      <c r="Y4712" s="31">
        <f t="shared" si="2428"/>
        <v>1.488326010166279E-2</v>
      </c>
      <c r="Z4712" s="30">
        <f t="shared" si="2429"/>
        <v>1.5077108641337123E-4</v>
      </c>
      <c r="AA4712" s="10">
        <f t="shared" si="2420"/>
        <v>98.714285714285722</v>
      </c>
      <c r="AB4712" s="9" t="str">
        <f t="shared" si="2419"/>
        <v>U E</v>
      </c>
      <c r="AC4712" s="28">
        <f t="shared" si="2430"/>
        <v>1.488326010166279E-2</v>
      </c>
      <c r="AD4712" s="29">
        <f t="shared" si="2431"/>
        <v>1.5077108641337123E-4</v>
      </c>
      <c r="AE4712" s="15">
        <f t="shared" si="2421"/>
        <v>98.714285714285722</v>
      </c>
      <c r="AF4712" s="27">
        <f t="shared" si="2425"/>
        <v>14.50992935297665</v>
      </c>
      <c r="AG4712" s="7">
        <f t="shared" si="2425"/>
        <v>7.3296286723528892E-2</v>
      </c>
      <c r="AH4712" s="17">
        <f t="shared" si="2422"/>
        <v>197.96267998824567</v>
      </c>
      <c r="AI4712" s="26">
        <f t="shared" si="2426"/>
        <v>14.50992935297665</v>
      </c>
      <c r="AJ4712" s="22">
        <f t="shared" si="2426"/>
        <v>7.3296286723528892E-2</v>
      </c>
      <c r="AK4712" s="25">
        <f t="shared" si="2423"/>
        <v>197.96267998824567</v>
      </c>
      <c r="AL4712" s="59">
        <f t="shared" si="2417"/>
        <v>39122</v>
      </c>
      <c r="AM4712" s="57"/>
    </row>
    <row r="4713" spans="1:39" s="3" customFormat="1" ht="11.25" x14ac:dyDescent="0.2">
      <c r="A4713" s="2" t="s">
        <v>5</v>
      </c>
      <c r="B4713" s="2" t="str">
        <f t="shared" si="2418"/>
        <v>CACY2007</v>
      </c>
      <c r="C4713" s="2" t="s">
        <v>22</v>
      </c>
      <c r="D4713" s="4">
        <v>39121</v>
      </c>
      <c r="E4713" s="68"/>
      <c r="F4713" s="65"/>
      <c r="G4713" s="70"/>
      <c r="H4713" s="74"/>
      <c r="I4713" s="34"/>
      <c r="J4713" s="112"/>
      <c r="K4713" s="54">
        <f t="shared" si="2424"/>
        <v>0</v>
      </c>
      <c r="L4713" s="34"/>
      <c r="M4713" s="112"/>
      <c r="N4713" s="34"/>
      <c r="O4713" s="127"/>
      <c r="P4713" s="75"/>
      <c r="Q4713" s="135"/>
      <c r="R4713" s="130"/>
      <c r="S4713" s="34"/>
      <c r="T4713" s="53"/>
      <c r="U4713" s="54"/>
      <c r="V4713" s="55"/>
      <c r="W4713" s="48">
        <f t="shared" si="2427"/>
        <v>122</v>
      </c>
      <c r="X4713" s="32">
        <v>46428</v>
      </c>
      <c r="Y4713" s="31">
        <f t="shared" si="2428"/>
        <v>0</v>
      </c>
      <c r="Z4713" s="30">
        <f t="shared" si="2429"/>
        <v>0</v>
      </c>
      <c r="AA4713" s="10">
        <f t="shared" si="2420"/>
        <v>0</v>
      </c>
      <c r="AB4713" s="9" t="str">
        <f t="shared" si="2419"/>
        <v>U E</v>
      </c>
      <c r="AC4713" s="28">
        <f t="shared" si="2430"/>
        <v>0</v>
      </c>
      <c r="AD4713" s="29">
        <f t="shared" si="2431"/>
        <v>0</v>
      </c>
      <c r="AE4713" s="15">
        <f t="shared" si="2421"/>
        <v>0</v>
      </c>
      <c r="AF4713" s="27">
        <f t="shared" si="2425"/>
        <v>14.495046092874988</v>
      </c>
      <c r="AG4713" s="7">
        <f t="shared" si="2425"/>
        <v>7.3145515637115521E-2</v>
      </c>
      <c r="AH4713" s="17">
        <f t="shared" si="2422"/>
        <v>198.16725559481745</v>
      </c>
      <c r="AI4713" s="26">
        <f t="shared" si="2426"/>
        <v>14.495046092874988</v>
      </c>
      <c r="AJ4713" s="22">
        <f t="shared" si="2426"/>
        <v>7.3145515637115521E-2</v>
      </c>
      <c r="AK4713" s="25">
        <f t="shared" si="2423"/>
        <v>198.16725559481745</v>
      </c>
      <c r="AL4713" s="59">
        <f t="shared" si="2417"/>
        <v>39121</v>
      </c>
      <c r="AM4713" s="57"/>
    </row>
    <row r="4714" spans="1:39" s="3" customFormat="1" ht="11.25" x14ac:dyDescent="0.2">
      <c r="A4714" s="2" t="s">
        <v>5</v>
      </c>
      <c r="B4714" s="2" t="str">
        <f t="shared" si="2418"/>
        <v>CACY2007</v>
      </c>
      <c r="C4714" s="2" t="s">
        <v>22</v>
      </c>
      <c r="D4714" s="4">
        <v>39120</v>
      </c>
      <c r="E4714" s="68"/>
      <c r="F4714" s="65"/>
      <c r="G4714" s="70"/>
      <c r="H4714" s="74"/>
      <c r="I4714" s="34"/>
      <c r="J4714" s="112"/>
      <c r="K4714" s="54">
        <f t="shared" si="2424"/>
        <v>0</v>
      </c>
      <c r="L4714" s="34"/>
      <c r="M4714" s="112"/>
      <c r="N4714" s="34"/>
      <c r="O4714" s="127"/>
      <c r="P4714" s="75"/>
      <c r="Q4714" s="135"/>
      <c r="R4714" s="130"/>
      <c r="S4714" s="34"/>
      <c r="T4714" s="53">
        <v>2</v>
      </c>
      <c r="U4714" s="54">
        <v>5</v>
      </c>
      <c r="V4714" s="55">
        <v>1266</v>
      </c>
      <c r="W4714" s="48">
        <f t="shared" si="2427"/>
        <v>122</v>
      </c>
      <c r="X4714" s="32">
        <v>46428</v>
      </c>
      <c r="Y4714" s="31">
        <f t="shared" si="2428"/>
        <v>2.7268027914189714E-2</v>
      </c>
      <c r="Z4714" s="30">
        <f t="shared" si="2429"/>
        <v>1.0769363315240803E-4</v>
      </c>
      <c r="AA4714" s="10">
        <f t="shared" si="2420"/>
        <v>253.20000000000002</v>
      </c>
      <c r="AB4714" s="9" t="str">
        <f t="shared" si="2419"/>
        <v>U E</v>
      </c>
      <c r="AC4714" s="28">
        <f t="shared" si="2430"/>
        <v>2.7268027914189714E-2</v>
      </c>
      <c r="AD4714" s="29">
        <f t="shared" si="2431"/>
        <v>1.0769363315240803E-4</v>
      </c>
      <c r="AE4714" s="15">
        <f t="shared" si="2421"/>
        <v>253.20000000000002</v>
      </c>
      <c r="AF4714" s="27">
        <f t="shared" si="2425"/>
        <v>14.495046092874988</v>
      </c>
      <c r="AG4714" s="7">
        <f t="shared" si="2425"/>
        <v>7.3145515637115521E-2</v>
      </c>
      <c r="AH4714" s="17">
        <f t="shared" si="2422"/>
        <v>198.16725559481745</v>
      </c>
      <c r="AI4714" s="26">
        <f t="shared" si="2426"/>
        <v>14.495046092874988</v>
      </c>
      <c r="AJ4714" s="22">
        <f t="shared" si="2426"/>
        <v>7.3145515637115521E-2</v>
      </c>
      <c r="AK4714" s="25">
        <f t="shared" si="2423"/>
        <v>198.16725559481745</v>
      </c>
      <c r="AL4714" s="59">
        <f t="shared" si="2417"/>
        <v>39120</v>
      </c>
      <c r="AM4714" s="57"/>
    </row>
    <row r="4715" spans="1:39" s="3" customFormat="1" ht="11.25" x14ac:dyDescent="0.2">
      <c r="A4715" s="2" t="s">
        <v>5</v>
      </c>
      <c r="B4715" s="2" t="str">
        <f t="shared" si="2418"/>
        <v>CACY2007</v>
      </c>
      <c r="C4715" s="2" t="s">
        <v>22</v>
      </c>
      <c r="D4715" s="4">
        <v>39119</v>
      </c>
      <c r="E4715" s="68"/>
      <c r="F4715" s="65"/>
      <c r="G4715" s="70"/>
      <c r="H4715" s="74"/>
      <c r="I4715" s="34"/>
      <c r="J4715" s="112"/>
      <c r="K4715" s="54">
        <f t="shared" si="2424"/>
        <v>0</v>
      </c>
      <c r="L4715" s="34"/>
      <c r="M4715" s="112"/>
      <c r="N4715" s="34"/>
      <c r="O4715" s="127"/>
      <c r="P4715" s="75"/>
      <c r="Q4715" s="135"/>
      <c r="R4715" s="130"/>
      <c r="S4715" s="34"/>
      <c r="T4715" s="53"/>
      <c r="U4715" s="54"/>
      <c r="V4715" s="55"/>
      <c r="W4715" s="48">
        <f t="shared" si="2427"/>
        <v>120</v>
      </c>
      <c r="X4715" s="32">
        <v>46428</v>
      </c>
      <c r="Y4715" s="31">
        <f t="shared" si="2428"/>
        <v>0</v>
      </c>
      <c r="Z4715" s="30">
        <f t="shared" si="2429"/>
        <v>0</v>
      </c>
      <c r="AA4715" s="10">
        <f t="shared" si="2420"/>
        <v>0</v>
      </c>
      <c r="AB4715" s="9" t="str">
        <f t="shared" si="2419"/>
        <v>U E</v>
      </c>
      <c r="AC4715" s="28">
        <f t="shared" si="2430"/>
        <v>0</v>
      </c>
      <c r="AD4715" s="29">
        <f t="shared" si="2431"/>
        <v>0</v>
      </c>
      <c r="AE4715" s="15">
        <f t="shared" si="2421"/>
        <v>0</v>
      </c>
      <c r="AF4715" s="27">
        <f t="shared" si="2425"/>
        <v>14.467778064960799</v>
      </c>
      <c r="AG4715" s="7">
        <f t="shared" si="2425"/>
        <v>7.303782200396311E-2</v>
      </c>
      <c r="AH4715" s="17">
        <f t="shared" si="2422"/>
        <v>198.0861102919493</v>
      </c>
      <c r="AI4715" s="26">
        <f t="shared" si="2426"/>
        <v>14.467778064960799</v>
      </c>
      <c r="AJ4715" s="22">
        <f t="shared" si="2426"/>
        <v>7.303782200396311E-2</v>
      </c>
      <c r="AK4715" s="25">
        <f t="shared" si="2423"/>
        <v>198.0861102919493</v>
      </c>
      <c r="AL4715" s="59">
        <f t="shared" si="2417"/>
        <v>39119</v>
      </c>
      <c r="AM4715" s="57"/>
    </row>
    <row r="4716" spans="1:39" s="3" customFormat="1" ht="11.25" x14ac:dyDescent="0.2">
      <c r="A4716" s="2" t="s">
        <v>5</v>
      </c>
      <c r="B4716" s="2" t="str">
        <f t="shared" si="2418"/>
        <v>CACY2007</v>
      </c>
      <c r="C4716" s="2" t="s">
        <v>22</v>
      </c>
      <c r="D4716" s="4">
        <v>39118</v>
      </c>
      <c r="E4716" s="68"/>
      <c r="F4716" s="65"/>
      <c r="G4716" s="70"/>
      <c r="H4716" s="74"/>
      <c r="I4716" s="34"/>
      <c r="J4716" s="112"/>
      <c r="K4716" s="54">
        <f t="shared" si="2424"/>
        <v>0</v>
      </c>
      <c r="L4716" s="34"/>
      <c r="M4716" s="112"/>
      <c r="N4716" s="34"/>
      <c r="O4716" s="127"/>
      <c r="P4716" s="75"/>
      <c r="Q4716" s="135"/>
      <c r="R4716" s="130"/>
      <c r="S4716" s="34"/>
      <c r="T4716" s="53">
        <v>1</v>
      </c>
      <c r="U4716" s="54">
        <v>2</v>
      </c>
      <c r="V4716" s="55">
        <v>334</v>
      </c>
      <c r="W4716" s="48">
        <f t="shared" si="2427"/>
        <v>120</v>
      </c>
      <c r="X4716" s="32">
        <v>46428</v>
      </c>
      <c r="Y4716" s="31">
        <f t="shared" si="2428"/>
        <v>7.1939346945808563E-3</v>
      </c>
      <c r="Z4716" s="30">
        <f t="shared" si="2429"/>
        <v>4.3077453260963214E-5</v>
      </c>
      <c r="AA4716" s="10">
        <f t="shared" si="2420"/>
        <v>167</v>
      </c>
      <c r="AB4716" s="9" t="str">
        <f t="shared" si="2419"/>
        <v>U E</v>
      </c>
      <c r="AC4716" s="28">
        <f t="shared" si="2430"/>
        <v>7.1939346945808563E-3</v>
      </c>
      <c r="AD4716" s="29">
        <f t="shared" si="2431"/>
        <v>4.3077453260963214E-5</v>
      </c>
      <c r="AE4716" s="15">
        <f t="shared" si="2421"/>
        <v>167</v>
      </c>
      <c r="AF4716" s="27">
        <f t="shared" si="2425"/>
        <v>14.467778064960799</v>
      </c>
      <c r="AG4716" s="7">
        <f t="shared" si="2425"/>
        <v>7.303782200396311E-2</v>
      </c>
      <c r="AH4716" s="17">
        <f t="shared" si="2422"/>
        <v>198.0861102919493</v>
      </c>
      <c r="AI4716" s="26">
        <f t="shared" si="2426"/>
        <v>14.467778064960799</v>
      </c>
      <c r="AJ4716" s="22">
        <f t="shared" si="2426"/>
        <v>7.303782200396311E-2</v>
      </c>
      <c r="AK4716" s="25">
        <f t="shared" si="2423"/>
        <v>198.0861102919493</v>
      </c>
      <c r="AL4716" s="59">
        <f t="shared" ref="AL4716:AL4751" si="2432">D4716</f>
        <v>39118</v>
      </c>
      <c r="AM4716" s="57"/>
    </row>
    <row r="4717" spans="1:39" s="3" customFormat="1" ht="11.25" x14ac:dyDescent="0.2">
      <c r="A4717" s="2" t="s">
        <v>5</v>
      </c>
      <c r="B4717" s="2" t="str">
        <f t="shared" si="2418"/>
        <v>CACY2007</v>
      </c>
      <c r="C4717" s="2" t="s">
        <v>22</v>
      </c>
      <c r="D4717" s="4">
        <v>39117</v>
      </c>
      <c r="E4717" s="68"/>
      <c r="F4717" s="65"/>
      <c r="G4717" s="70"/>
      <c r="H4717" s="74"/>
      <c r="I4717" s="34"/>
      <c r="J4717" s="112"/>
      <c r="K4717" s="54">
        <f t="shared" si="2424"/>
        <v>0</v>
      </c>
      <c r="L4717" s="34"/>
      <c r="M4717" s="112"/>
      <c r="N4717" s="34"/>
      <c r="O4717" s="127"/>
      <c r="P4717" s="75"/>
      <c r="Q4717" s="135"/>
      <c r="R4717" s="130"/>
      <c r="S4717" s="34"/>
      <c r="T4717" s="53"/>
      <c r="U4717" s="54"/>
      <c r="V4717" s="55"/>
      <c r="W4717" s="48">
        <f t="shared" si="2427"/>
        <v>119</v>
      </c>
      <c r="X4717" s="32">
        <v>46428</v>
      </c>
      <c r="Y4717" s="31">
        <f t="shared" si="2428"/>
        <v>0</v>
      </c>
      <c r="Z4717" s="30">
        <f t="shared" si="2429"/>
        <v>0</v>
      </c>
      <c r="AA4717" s="10">
        <f t="shared" si="2420"/>
        <v>0</v>
      </c>
      <c r="AB4717" s="9" t="str">
        <f t="shared" si="2419"/>
        <v>U E</v>
      </c>
      <c r="AC4717" s="28">
        <f t="shared" si="2430"/>
        <v>0</v>
      </c>
      <c r="AD4717" s="29">
        <f t="shared" si="2431"/>
        <v>0</v>
      </c>
      <c r="AE4717" s="15">
        <f t="shared" si="2421"/>
        <v>0</v>
      </c>
      <c r="AF4717" s="27">
        <f t="shared" si="2425"/>
        <v>14.460584130266218</v>
      </c>
      <c r="AG4717" s="7">
        <f t="shared" si="2425"/>
        <v>7.2994744550702151E-2</v>
      </c>
      <c r="AH4717" s="17">
        <f t="shared" si="2422"/>
        <v>198.10445559161997</v>
      </c>
      <c r="AI4717" s="26">
        <f t="shared" si="2426"/>
        <v>14.460584130266218</v>
      </c>
      <c r="AJ4717" s="22">
        <f t="shared" si="2426"/>
        <v>7.2994744550702151E-2</v>
      </c>
      <c r="AK4717" s="25">
        <f t="shared" si="2423"/>
        <v>198.10445559161997</v>
      </c>
      <c r="AL4717" s="59">
        <f t="shared" si="2432"/>
        <v>39117</v>
      </c>
      <c r="AM4717" s="57"/>
    </row>
    <row r="4718" spans="1:39" s="3" customFormat="1" ht="11.25" x14ac:dyDescent="0.2">
      <c r="A4718" s="2" t="s">
        <v>5</v>
      </c>
      <c r="B4718" s="2" t="str">
        <f t="shared" si="2418"/>
        <v>CACY2007</v>
      </c>
      <c r="C4718" s="2" t="s">
        <v>22</v>
      </c>
      <c r="D4718" s="4">
        <v>39116</v>
      </c>
      <c r="E4718" s="68"/>
      <c r="F4718" s="65"/>
      <c r="G4718" s="70"/>
      <c r="H4718" s="74"/>
      <c r="I4718" s="34"/>
      <c r="J4718" s="112"/>
      <c r="K4718" s="54">
        <f t="shared" si="2424"/>
        <v>0</v>
      </c>
      <c r="L4718" s="34"/>
      <c r="M4718" s="112"/>
      <c r="N4718" s="34"/>
      <c r="O4718" s="127"/>
      <c r="P4718" s="75"/>
      <c r="Q4718" s="135"/>
      <c r="R4718" s="130"/>
      <c r="S4718" s="34"/>
      <c r="T4718" s="53">
        <v>3</v>
      </c>
      <c r="U4718" s="54">
        <v>3</v>
      </c>
      <c r="V4718" s="55">
        <v>419</v>
      </c>
      <c r="W4718" s="48">
        <f t="shared" si="2427"/>
        <v>119</v>
      </c>
      <c r="X4718" s="32">
        <v>46428</v>
      </c>
      <c r="Y4718" s="31">
        <f t="shared" si="2428"/>
        <v>9.0247264581717924E-3</v>
      </c>
      <c r="Z4718" s="30">
        <f t="shared" si="2429"/>
        <v>6.4616179891444818E-5</v>
      </c>
      <c r="AA4718" s="10">
        <f t="shared" si="2420"/>
        <v>139.66666666666666</v>
      </c>
      <c r="AB4718" s="9" t="str">
        <f t="shared" si="2419"/>
        <v>U E</v>
      </c>
      <c r="AC4718" s="28">
        <f t="shared" si="2430"/>
        <v>9.0247264581717924E-3</v>
      </c>
      <c r="AD4718" s="29">
        <f t="shared" si="2431"/>
        <v>6.4616179891444818E-5</v>
      </c>
      <c r="AE4718" s="15">
        <f t="shared" si="2421"/>
        <v>139.66666666666666</v>
      </c>
      <c r="AF4718" s="27">
        <f t="shared" si="2425"/>
        <v>14.460584130266218</v>
      </c>
      <c r="AG4718" s="7">
        <f t="shared" si="2425"/>
        <v>7.2994744550702151E-2</v>
      </c>
      <c r="AH4718" s="17">
        <f t="shared" si="2422"/>
        <v>198.10445559161997</v>
      </c>
      <c r="AI4718" s="26">
        <f t="shared" si="2426"/>
        <v>14.460584130266218</v>
      </c>
      <c r="AJ4718" s="22">
        <f t="shared" si="2426"/>
        <v>7.2994744550702151E-2</v>
      </c>
      <c r="AK4718" s="25">
        <f t="shared" si="2423"/>
        <v>198.10445559161997</v>
      </c>
      <c r="AL4718" s="59">
        <f t="shared" si="2432"/>
        <v>39116</v>
      </c>
      <c r="AM4718" s="57"/>
    </row>
    <row r="4719" spans="1:39" s="3" customFormat="1" ht="11.25" x14ac:dyDescent="0.2">
      <c r="A4719" s="2" t="s">
        <v>5</v>
      </c>
      <c r="B4719" s="2" t="str">
        <f t="shared" si="2418"/>
        <v>CACY2007</v>
      </c>
      <c r="C4719" s="2" t="s">
        <v>22</v>
      </c>
      <c r="D4719" s="4">
        <v>39115</v>
      </c>
      <c r="E4719" s="68"/>
      <c r="F4719" s="65"/>
      <c r="G4719" s="70"/>
      <c r="H4719" s="74"/>
      <c r="I4719" s="34"/>
      <c r="J4719" s="112"/>
      <c r="K4719" s="54">
        <f t="shared" si="2424"/>
        <v>0</v>
      </c>
      <c r="L4719" s="34"/>
      <c r="M4719" s="112"/>
      <c r="N4719" s="34"/>
      <c r="O4719" s="127"/>
      <c r="P4719" s="75"/>
      <c r="Q4719" s="135"/>
      <c r="R4719" s="130"/>
      <c r="S4719" s="34"/>
      <c r="T4719" s="53">
        <v>1</v>
      </c>
      <c r="U4719" s="54">
        <v>90</v>
      </c>
      <c r="V4719" s="55">
        <v>4633</v>
      </c>
      <c r="W4719" s="48">
        <f t="shared" si="2427"/>
        <v>116</v>
      </c>
      <c r="X4719" s="32">
        <v>46428</v>
      </c>
      <c r="Y4719" s="31">
        <f t="shared" si="2428"/>
        <v>9.9788920479021284E-2</v>
      </c>
      <c r="Z4719" s="30">
        <f t="shared" si="2429"/>
        <v>1.9384853967433445E-3</v>
      </c>
      <c r="AA4719" s="10">
        <f t="shared" si="2420"/>
        <v>51.477777777777781</v>
      </c>
      <c r="AB4719" s="9" t="str">
        <f t="shared" si="2419"/>
        <v>U E</v>
      </c>
      <c r="AC4719" s="28">
        <f t="shared" si="2430"/>
        <v>9.9788920479021284E-2</v>
      </c>
      <c r="AD4719" s="29">
        <f t="shared" si="2431"/>
        <v>1.9384853967433445E-3</v>
      </c>
      <c r="AE4719" s="15">
        <f t="shared" si="2421"/>
        <v>51.477777777777781</v>
      </c>
      <c r="AF4719" s="27">
        <f t="shared" si="2425"/>
        <v>14.451559403808046</v>
      </c>
      <c r="AG4719" s="7">
        <f t="shared" si="2425"/>
        <v>7.2930128370810712E-2</v>
      </c>
      <c r="AH4719" s="17">
        <f t="shared" si="2422"/>
        <v>198.15623154164206</v>
      </c>
      <c r="AI4719" s="26">
        <f t="shared" si="2426"/>
        <v>14.451559403808046</v>
      </c>
      <c r="AJ4719" s="22">
        <f t="shared" si="2426"/>
        <v>7.2930128370810712E-2</v>
      </c>
      <c r="AK4719" s="25">
        <f t="shared" si="2423"/>
        <v>198.15623154164206</v>
      </c>
      <c r="AL4719" s="59">
        <f t="shared" si="2432"/>
        <v>39115</v>
      </c>
      <c r="AM4719" s="57"/>
    </row>
    <row r="4720" spans="1:39" s="3" customFormat="1" ht="11.25" x14ac:dyDescent="0.2">
      <c r="A4720" s="2" t="s">
        <v>5</v>
      </c>
      <c r="B4720" s="2" t="str">
        <f t="shared" si="2418"/>
        <v>CACY2007</v>
      </c>
      <c r="C4720" s="2" t="s">
        <v>22</v>
      </c>
      <c r="D4720" s="4">
        <v>39114</v>
      </c>
      <c r="E4720" s="68"/>
      <c r="F4720" s="65"/>
      <c r="G4720" s="70"/>
      <c r="H4720" s="74"/>
      <c r="I4720" s="34"/>
      <c r="J4720" s="112"/>
      <c r="K4720" s="54">
        <f t="shared" si="2424"/>
        <v>0</v>
      </c>
      <c r="L4720" s="34"/>
      <c r="M4720" s="112"/>
      <c r="N4720" s="34"/>
      <c r="O4720" s="127"/>
      <c r="P4720" s="75"/>
      <c r="Q4720" s="135"/>
      <c r="R4720" s="130"/>
      <c r="S4720" s="34"/>
      <c r="T4720" s="53"/>
      <c r="U4720" s="54"/>
      <c r="V4720" s="55"/>
      <c r="W4720" s="48">
        <f t="shared" si="2427"/>
        <v>115</v>
      </c>
      <c r="X4720" s="32">
        <v>46428</v>
      </c>
      <c r="Y4720" s="31">
        <f t="shared" si="2428"/>
        <v>0</v>
      </c>
      <c r="Z4720" s="30">
        <f t="shared" si="2429"/>
        <v>0</v>
      </c>
      <c r="AA4720" s="10">
        <f t="shared" si="2420"/>
        <v>0</v>
      </c>
      <c r="AB4720" s="9" t="str">
        <f t="shared" si="2419"/>
        <v>U E</v>
      </c>
      <c r="AC4720" s="28">
        <f t="shared" si="2430"/>
        <v>0</v>
      </c>
      <c r="AD4720" s="29">
        <f t="shared" si="2431"/>
        <v>0</v>
      </c>
      <c r="AE4720" s="15">
        <f t="shared" si="2421"/>
        <v>0</v>
      </c>
      <c r="AF4720" s="27">
        <f t="shared" si="2425"/>
        <v>14.351770483329025</v>
      </c>
      <c r="AG4720" s="7">
        <f t="shared" si="2425"/>
        <v>7.0991642974067362E-2</v>
      </c>
      <c r="AH4720" s="17">
        <f t="shared" si="2422"/>
        <v>202.16140776699032</v>
      </c>
      <c r="AI4720" s="26">
        <f t="shared" si="2426"/>
        <v>14.351770483329025</v>
      </c>
      <c r="AJ4720" s="22">
        <f t="shared" si="2426"/>
        <v>7.0991642974067362E-2</v>
      </c>
      <c r="AK4720" s="25">
        <f t="shared" si="2423"/>
        <v>202.16140776699032</v>
      </c>
      <c r="AL4720" s="59">
        <f t="shared" si="2432"/>
        <v>39114</v>
      </c>
      <c r="AM4720" s="57"/>
    </row>
    <row r="4721" spans="1:39" s="3" customFormat="1" ht="11.25" x14ac:dyDescent="0.2">
      <c r="A4721" s="2" t="s">
        <v>5</v>
      </c>
      <c r="B4721" s="2" t="str">
        <f t="shared" si="2418"/>
        <v>CACY2007</v>
      </c>
      <c r="C4721" s="2" t="s">
        <v>22</v>
      </c>
      <c r="D4721" s="4">
        <v>39113</v>
      </c>
      <c r="E4721" s="68"/>
      <c r="F4721" s="65"/>
      <c r="G4721" s="70">
        <v>14</v>
      </c>
      <c r="H4721" s="74">
        <v>0.16</v>
      </c>
      <c r="I4721" s="34">
        <v>88</v>
      </c>
      <c r="J4721" s="112"/>
      <c r="K4721" s="54">
        <f t="shared" si="2424"/>
        <v>0</v>
      </c>
      <c r="L4721" s="34"/>
      <c r="M4721" s="112"/>
      <c r="N4721" s="34"/>
      <c r="O4721" s="127"/>
      <c r="P4721" s="75"/>
      <c r="Q4721" s="135"/>
      <c r="R4721" s="130"/>
      <c r="S4721" s="34"/>
      <c r="T4721" s="53">
        <v>2</v>
      </c>
      <c r="U4721" s="54">
        <v>6</v>
      </c>
      <c r="V4721" s="55">
        <v>1118</v>
      </c>
      <c r="W4721" s="48">
        <f t="shared" si="2427"/>
        <v>115</v>
      </c>
      <c r="X4721" s="32">
        <v>46428</v>
      </c>
      <c r="Y4721" s="31">
        <f t="shared" si="2428"/>
        <v>2.4080296372878434E-2</v>
      </c>
      <c r="Z4721" s="30">
        <f t="shared" si="2429"/>
        <v>1.2923235978288964E-4</v>
      </c>
      <c r="AA4721" s="10">
        <f t="shared" si="2420"/>
        <v>186.33333333333331</v>
      </c>
      <c r="AB4721" s="9" t="str">
        <f t="shared" si="2419"/>
        <v>U E</v>
      </c>
      <c r="AC4721" s="28">
        <f t="shared" si="2430"/>
        <v>2.4080296372878434E-2</v>
      </c>
      <c r="AD4721" s="29">
        <f t="shared" si="2431"/>
        <v>1.2923235978288964E-4</v>
      </c>
      <c r="AE4721" s="15">
        <f t="shared" si="2421"/>
        <v>186.33333333333331</v>
      </c>
      <c r="AF4721" s="27">
        <f t="shared" si="2425"/>
        <v>14.351770483329025</v>
      </c>
      <c r="AG4721" s="7">
        <f t="shared" si="2425"/>
        <v>7.0991642974067362E-2</v>
      </c>
      <c r="AH4721" s="17">
        <f t="shared" si="2422"/>
        <v>202.16140776699032</v>
      </c>
      <c r="AI4721" s="26">
        <f t="shared" si="2426"/>
        <v>14.351770483329025</v>
      </c>
      <c r="AJ4721" s="22">
        <f t="shared" si="2426"/>
        <v>7.0991642974067362E-2</v>
      </c>
      <c r="AK4721" s="25">
        <f t="shared" si="2423"/>
        <v>202.16140776699032</v>
      </c>
      <c r="AL4721" s="59">
        <f t="shared" si="2432"/>
        <v>39113</v>
      </c>
      <c r="AM4721" s="57"/>
    </row>
    <row r="4722" spans="1:39" s="3" customFormat="1" ht="11.25" x14ac:dyDescent="0.2">
      <c r="A4722" s="2" t="s">
        <v>5</v>
      </c>
      <c r="B4722" s="2" t="str">
        <f t="shared" si="2418"/>
        <v>CACY2007</v>
      </c>
      <c r="C4722" s="2" t="s">
        <v>22</v>
      </c>
      <c r="D4722" s="4">
        <v>39112</v>
      </c>
      <c r="E4722" s="68"/>
      <c r="F4722" s="65"/>
      <c r="G4722" s="70"/>
      <c r="H4722" s="74"/>
      <c r="I4722" s="34"/>
      <c r="J4722" s="112"/>
      <c r="K4722" s="54">
        <f t="shared" si="2424"/>
        <v>0</v>
      </c>
      <c r="L4722" s="34"/>
      <c r="M4722" s="112"/>
      <c r="N4722" s="34"/>
      <c r="O4722" s="127"/>
      <c r="P4722" s="75"/>
      <c r="Q4722" s="135"/>
      <c r="R4722" s="130"/>
      <c r="S4722" s="34"/>
      <c r="T4722" s="53">
        <v>4</v>
      </c>
      <c r="U4722" s="54">
        <v>112</v>
      </c>
      <c r="V4722" s="55">
        <v>17263</v>
      </c>
      <c r="W4722" s="48">
        <f t="shared" si="2427"/>
        <v>113</v>
      </c>
      <c r="X4722" s="32">
        <v>46428</v>
      </c>
      <c r="Y4722" s="31">
        <f t="shared" si="2428"/>
        <v>0.37182303782200399</v>
      </c>
      <c r="Z4722" s="30">
        <f t="shared" si="2429"/>
        <v>2.4123373826139397E-3</v>
      </c>
      <c r="AA4722" s="10">
        <f t="shared" si="2420"/>
        <v>154.13392857142858</v>
      </c>
      <c r="AB4722" s="9" t="str">
        <f t="shared" si="2419"/>
        <v>U E</v>
      </c>
      <c r="AC4722" s="28">
        <f t="shared" si="2430"/>
        <v>0.37182303782200399</v>
      </c>
      <c r="AD4722" s="29">
        <f t="shared" si="2431"/>
        <v>2.4123373826139397E-3</v>
      </c>
      <c r="AE4722" s="15">
        <f t="shared" si="2421"/>
        <v>154.13392857142858</v>
      </c>
      <c r="AF4722" s="27">
        <f t="shared" si="2425"/>
        <v>14.327690186956147</v>
      </c>
      <c r="AG4722" s="7">
        <f t="shared" si="2425"/>
        <v>7.0862410614284471E-2</v>
      </c>
      <c r="AH4722" s="17">
        <f t="shared" si="2422"/>
        <v>202.19027355623103</v>
      </c>
      <c r="AI4722" s="26">
        <f t="shared" si="2426"/>
        <v>14.327690186956147</v>
      </c>
      <c r="AJ4722" s="22">
        <f t="shared" si="2426"/>
        <v>7.0862410614284471E-2</v>
      </c>
      <c r="AK4722" s="25">
        <f t="shared" si="2423"/>
        <v>202.19027355623103</v>
      </c>
      <c r="AL4722" s="59">
        <f t="shared" si="2432"/>
        <v>39112</v>
      </c>
      <c r="AM4722" s="57"/>
    </row>
    <row r="4723" spans="1:39" s="3" customFormat="1" ht="11.25" x14ac:dyDescent="0.2">
      <c r="A4723" s="2" t="s">
        <v>5</v>
      </c>
      <c r="B4723" s="2" t="str">
        <f t="shared" si="2418"/>
        <v>CACY2007</v>
      </c>
      <c r="C4723" s="2" t="s">
        <v>22</v>
      </c>
      <c r="D4723" s="4">
        <v>39111</v>
      </c>
      <c r="E4723" s="68"/>
      <c r="F4723" s="65"/>
      <c r="G4723" s="70"/>
      <c r="H4723" s="74"/>
      <c r="I4723" s="34"/>
      <c r="J4723" s="112"/>
      <c r="K4723" s="54">
        <f t="shared" si="2424"/>
        <v>0</v>
      </c>
      <c r="L4723" s="34"/>
      <c r="M4723" s="112"/>
      <c r="N4723" s="34"/>
      <c r="O4723" s="127"/>
      <c r="P4723" s="75"/>
      <c r="Q4723" s="135"/>
      <c r="R4723" s="130"/>
      <c r="S4723" s="34"/>
      <c r="T4723" s="53">
        <v>2</v>
      </c>
      <c r="U4723" s="54">
        <v>2</v>
      </c>
      <c r="V4723" s="55">
        <v>161</v>
      </c>
      <c r="W4723" s="48">
        <f t="shared" si="2427"/>
        <v>109</v>
      </c>
      <c r="X4723" s="32">
        <v>46428</v>
      </c>
      <c r="Y4723" s="31">
        <f t="shared" si="2428"/>
        <v>3.4677349875075385E-3</v>
      </c>
      <c r="Z4723" s="30">
        <f t="shared" si="2429"/>
        <v>4.3077453260963214E-5</v>
      </c>
      <c r="AA4723" s="10">
        <f t="shared" si="2420"/>
        <v>80.5</v>
      </c>
      <c r="AB4723" s="9" t="str">
        <f t="shared" si="2419"/>
        <v>U E</v>
      </c>
      <c r="AC4723" s="28">
        <f t="shared" si="2430"/>
        <v>3.4677349875075385E-3</v>
      </c>
      <c r="AD4723" s="29">
        <f t="shared" si="2431"/>
        <v>4.3077453260963214E-5</v>
      </c>
      <c r="AE4723" s="15">
        <f t="shared" si="2421"/>
        <v>80.5</v>
      </c>
      <c r="AF4723" s="27">
        <f t="shared" si="2425"/>
        <v>13.955867149134143</v>
      </c>
      <c r="AG4723" s="7">
        <f t="shared" si="2425"/>
        <v>6.845007323167053E-2</v>
      </c>
      <c r="AH4723" s="17">
        <f t="shared" si="2422"/>
        <v>203.88388923851483</v>
      </c>
      <c r="AI4723" s="26">
        <f t="shared" si="2426"/>
        <v>13.955867149134143</v>
      </c>
      <c r="AJ4723" s="22">
        <f t="shared" si="2426"/>
        <v>6.845007323167053E-2</v>
      </c>
      <c r="AK4723" s="25">
        <f t="shared" si="2423"/>
        <v>203.88388923851483</v>
      </c>
      <c r="AL4723" s="59">
        <f t="shared" si="2432"/>
        <v>39111</v>
      </c>
      <c r="AM4723" s="57"/>
    </row>
    <row r="4724" spans="1:39" s="3" customFormat="1" ht="11.25" x14ac:dyDescent="0.2">
      <c r="A4724" s="2" t="s">
        <v>5</v>
      </c>
      <c r="B4724" s="2" t="str">
        <f t="shared" ref="B4724:B4752" si="2433">CONCATENATE(A4724,C4724)</f>
        <v>CACY2007</v>
      </c>
      <c r="C4724" s="2" t="s">
        <v>22</v>
      </c>
      <c r="D4724" s="4">
        <v>39110</v>
      </c>
      <c r="E4724" s="68"/>
      <c r="F4724" s="65"/>
      <c r="G4724" s="70"/>
      <c r="H4724" s="74"/>
      <c r="I4724" s="34"/>
      <c r="J4724" s="112"/>
      <c r="K4724" s="54">
        <f t="shared" si="2424"/>
        <v>0</v>
      </c>
      <c r="L4724" s="34"/>
      <c r="M4724" s="112"/>
      <c r="N4724" s="34"/>
      <c r="O4724" s="127"/>
      <c r="P4724" s="75"/>
      <c r="Q4724" s="135"/>
      <c r="R4724" s="130"/>
      <c r="S4724" s="34"/>
      <c r="T4724" s="53">
        <v>3</v>
      </c>
      <c r="U4724" s="54">
        <v>9</v>
      </c>
      <c r="V4724" s="55">
        <v>641</v>
      </c>
      <c r="W4724" s="48">
        <f t="shared" si="2427"/>
        <v>107</v>
      </c>
      <c r="X4724" s="32">
        <v>46428</v>
      </c>
      <c r="Y4724" s="31">
        <f t="shared" si="2428"/>
        <v>1.3806323770138709E-2</v>
      </c>
      <c r="Z4724" s="30">
        <f t="shared" si="2429"/>
        <v>1.9384853967433445E-4</v>
      </c>
      <c r="AA4724" s="10">
        <f t="shared" si="2420"/>
        <v>71.222222222222214</v>
      </c>
      <c r="AB4724" s="9" t="str">
        <f t="shared" si="2419"/>
        <v>U E</v>
      </c>
      <c r="AC4724" s="28">
        <f t="shared" si="2430"/>
        <v>1.3806323770138709E-2</v>
      </c>
      <c r="AD4724" s="29">
        <f t="shared" si="2431"/>
        <v>1.9384853967433445E-4</v>
      </c>
      <c r="AE4724" s="15">
        <f t="shared" si="2421"/>
        <v>71.222222222222214</v>
      </c>
      <c r="AF4724" s="27">
        <f t="shared" si="2425"/>
        <v>13.952399414146635</v>
      </c>
      <c r="AG4724" s="7">
        <f t="shared" si="2425"/>
        <v>6.8406995778409571E-2</v>
      </c>
      <c r="AH4724" s="17">
        <f t="shared" si="2422"/>
        <v>203.96158690176324</v>
      </c>
      <c r="AI4724" s="26">
        <f t="shared" si="2426"/>
        <v>13.952399414146635</v>
      </c>
      <c r="AJ4724" s="22">
        <f t="shared" si="2426"/>
        <v>6.8406995778409571E-2</v>
      </c>
      <c r="AK4724" s="25">
        <f t="shared" si="2423"/>
        <v>203.96158690176324</v>
      </c>
      <c r="AL4724" s="59">
        <f t="shared" si="2432"/>
        <v>39110</v>
      </c>
      <c r="AM4724" s="57"/>
    </row>
    <row r="4725" spans="1:39" s="3" customFormat="1" ht="11.25" x14ac:dyDescent="0.2">
      <c r="A4725" s="2" t="s">
        <v>5</v>
      </c>
      <c r="B4725" s="2" t="str">
        <f t="shared" si="2433"/>
        <v>CACY2007</v>
      </c>
      <c r="C4725" s="2" t="s">
        <v>22</v>
      </c>
      <c r="D4725" s="4">
        <v>39109</v>
      </c>
      <c r="E4725" s="68"/>
      <c r="F4725" s="65"/>
      <c r="G4725" s="70"/>
      <c r="H4725" s="74"/>
      <c r="I4725" s="34"/>
      <c r="J4725" s="112"/>
      <c r="K4725" s="54">
        <f t="shared" si="2424"/>
        <v>0</v>
      </c>
      <c r="L4725" s="34"/>
      <c r="M4725" s="112"/>
      <c r="N4725" s="34"/>
      <c r="O4725" s="127"/>
      <c r="P4725" s="75"/>
      <c r="Q4725" s="135"/>
      <c r="R4725" s="130"/>
      <c r="S4725" s="34"/>
      <c r="T4725" s="53">
        <v>1</v>
      </c>
      <c r="U4725" s="54">
        <v>24</v>
      </c>
      <c r="V4725" s="55">
        <v>6558</v>
      </c>
      <c r="W4725" s="48">
        <f t="shared" si="2427"/>
        <v>104</v>
      </c>
      <c r="X4725" s="32">
        <v>46428</v>
      </c>
      <c r="Y4725" s="31">
        <f t="shared" si="2428"/>
        <v>0.14125096924269837</v>
      </c>
      <c r="Z4725" s="30">
        <f t="shared" si="2429"/>
        <v>5.1692943913155855E-4</v>
      </c>
      <c r="AA4725" s="10">
        <f t="shared" si="2420"/>
        <v>273.25</v>
      </c>
      <c r="AB4725" s="9" t="str">
        <f t="shared" si="2419"/>
        <v>U E</v>
      </c>
      <c r="AC4725" s="28">
        <f t="shared" si="2430"/>
        <v>0.14125096924269837</v>
      </c>
      <c r="AD4725" s="29">
        <f t="shared" si="2431"/>
        <v>5.1692943913155855E-4</v>
      </c>
      <c r="AE4725" s="15">
        <f t="shared" si="2421"/>
        <v>273.25</v>
      </c>
      <c r="AF4725" s="27">
        <f t="shared" si="2425"/>
        <v>13.938593090376497</v>
      </c>
      <c r="AG4725" s="7">
        <f t="shared" si="2425"/>
        <v>6.8213147238735242E-2</v>
      </c>
      <c r="AH4725" s="17">
        <f t="shared" si="2422"/>
        <v>204.33880644142724</v>
      </c>
      <c r="AI4725" s="26">
        <f t="shared" si="2426"/>
        <v>13.938593090376497</v>
      </c>
      <c r="AJ4725" s="22">
        <f t="shared" si="2426"/>
        <v>6.8213147238735242E-2</v>
      </c>
      <c r="AK4725" s="25">
        <f t="shared" si="2423"/>
        <v>204.33880644142724</v>
      </c>
      <c r="AL4725" s="59">
        <f t="shared" si="2432"/>
        <v>39109</v>
      </c>
      <c r="AM4725" s="57"/>
    </row>
    <row r="4726" spans="1:39" s="3" customFormat="1" ht="11.25" x14ac:dyDescent="0.2">
      <c r="A4726" s="2" t="s">
        <v>5</v>
      </c>
      <c r="B4726" s="2" t="str">
        <f t="shared" si="2433"/>
        <v>CACY2007</v>
      </c>
      <c r="C4726" s="2" t="s">
        <v>22</v>
      </c>
      <c r="D4726" s="4">
        <v>39108</v>
      </c>
      <c r="E4726" s="68"/>
      <c r="F4726" s="65"/>
      <c r="G4726" s="70"/>
      <c r="H4726" s="74"/>
      <c r="I4726" s="34"/>
      <c r="J4726" s="112"/>
      <c r="K4726" s="54">
        <f t="shared" si="2424"/>
        <v>0</v>
      </c>
      <c r="L4726" s="34"/>
      <c r="M4726" s="112"/>
      <c r="N4726" s="34"/>
      <c r="O4726" s="127"/>
      <c r="P4726" s="75"/>
      <c r="Q4726" s="135"/>
      <c r="R4726" s="130"/>
      <c r="S4726" s="34"/>
      <c r="T4726" s="53">
        <v>1</v>
      </c>
      <c r="U4726" s="54">
        <v>123</v>
      </c>
      <c r="V4726" s="55">
        <v>23557</v>
      </c>
      <c r="W4726" s="48">
        <f t="shared" si="2427"/>
        <v>103</v>
      </c>
      <c r="X4726" s="32">
        <v>46428</v>
      </c>
      <c r="Y4726" s="31">
        <f t="shared" si="2428"/>
        <v>0.50738778323425515</v>
      </c>
      <c r="Z4726" s="30">
        <f t="shared" si="2429"/>
        <v>2.6492633755492373E-3</v>
      </c>
      <c r="AA4726" s="10">
        <f t="shared" si="2420"/>
        <v>191.52032520325204</v>
      </c>
      <c r="AB4726" s="9" t="str">
        <f t="shared" si="2419"/>
        <v>U E</v>
      </c>
      <c r="AC4726" s="28">
        <f t="shared" si="2430"/>
        <v>0.50738778323425515</v>
      </c>
      <c r="AD4726" s="29">
        <f t="shared" si="2431"/>
        <v>2.6492633755492373E-3</v>
      </c>
      <c r="AE4726" s="15">
        <f t="shared" si="2421"/>
        <v>191.52032520325204</v>
      </c>
      <c r="AF4726" s="27">
        <f t="shared" si="2425"/>
        <v>13.797342121133799</v>
      </c>
      <c r="AG4726" s="7">
        <f t="shared" si="2425"/>
        <v>6.7696217799603678E-2</v>
      </c>
      <c r="AH4726" s="17">
        <f t="shared" si="2422"/>
        <v>203.81259942729878</v>
      </c>
      <c r="AI4726" s="26">
        <f t="shared" si="2426"/>
        <v>13.797342121133799</v>
      </c>
      <c r="AJ4726" s="22">
        <f t="shared" si="2426"/>
        <v>6.7696217799603678E-2</v>
      </c>
      <c r="AK4726" s="25">
        <f t="shared" si="2423"/>
        <v>203.81259942729878</v>
      </c>
      <c r="AL4726" s="59">
        <f t="shared" si="2432"/>
        <v>39108</v>
      </c>
      <c r="AM4726" s="57"/>
    </row>
    <row r="4727" spans="1:39" s="3" customFormat="1" ht="11.25" x14ac:dyDescent="0.2">
      <c r="A4727" s="2" t="s">
        <v>5</v>
      </c>
      <c r="B4727" s="2" t="str">
        <f t="shared" si="2433"/>
        <v>CACY2007</v>
      </c>
      <c r="C4727" s="2" t="s">
        <v>22</v>
      </c>
      <c r="D4727" s="4">
        <v>39107</v>
      </c>
      <c r="E4727" s="68"/>
      <c r="F4727" s="65"/>
      <c r="G4727" s="70"/>
      <c r="H4727" s="74"/>
      <c r="I4727" s="34"/>
      <c r="J4727" s="112"/>
      <c r="K4727" s="54">
        <f t="shared" si="2424"/>
        <v>0</v>
      </c>
      <c r="L4727" s="34"/>
      <c r="M4727" s="112"/>
      <c r="N4727" s="34"/>
      <c r="O4727" s="127"/>
      <c r="P4727" s="75"/>
      <c r="Q4727" s="135"/>
      <c r="R4727" s="130"/>
      <c r="S4727" s="34"/>
      <c r="T4727" s="53">
        <v>1</v>
      </c>
      <c r="U4727" s="54">
        <v>2</v>
      </c>
      <c r="V4727" s="55">
        <v>64</v>
      </c>
      <c r="W4727" s="48">
        <f t="shared" si="2427"/>
        <v>102</v>
      </c>
      <c r="X4727" s="32">
        <v>46428</v>
      </c>
      <c r="Y4727" s="31">
        <f t="shared" si="2428"/>
        <v>1.3784785043508229E-3</v>
      </c>
      <c r="Z4727" s="30">
        <f t="shared" si="2429"/>
        <v>4.3077453260963214E-5</v>
      </c>
      <c r="AA4727" s="10">
        <f t="shared" si="2420"/>
        <v>32</v>
      </c>
      <c r="AB4727" s="9" t="str">
        <f t="shared" si="2419"/>
        <v>U E</v>
      </c>
      <c r="AC4727" s="28">
        <f t="shared" si="2430"/>
        <v>1.3784785043508229E-3</v>
      </c>
      <c r="AD4727" s="29">
        <f t="shared" si="2431"/>
        <v>4.3077453260963214E-5</v>
      </c>
      <c r="AE4727" s="15">
        <f t="shared" si="2421"/>
        <v>32</v>
      </c>
      <c r="AF4727" s="27">
        <f t="shared" si="2425"/>
        <v>13.289954337899543</v>
      </c>
      <c r="AG4727" s="7">
        <f t="shared" si="2425"/>
        <v>6.5046954424054435E-2</v>
      </c>
      <c r="AH4727" s="17">
        <f t="shared" si="2422"/>
        <v>204.31324503311262</v>
      </c>
      <c r="AI4727" s="26">
        <f t="shared" si="2426"/>
        <v>13.289954337899543</v>
      </c>
      <c r="AJ4727" s="22">
        <f t="shared" si="2426"/>
        <v>6.5046954424054435E-2</v>
      </c>
      <c r="AK4727" s="25">
        <f t="shared" si="2423"/>
        <v>204.31324503311262</v>
      </c>
      <c r="AL4727" s="59">
        <f t="shared" si="2432"/>
        <v>39107</v>
      </c>
      <c r="AM4727" s="57"/>
    </row>
    <row r="4728" spans="1:39" s="3" customFormat="1" ht="11.25" x14ac:dyDescent="0.2">
      <c r="A4728" s="2" t="s">
        <v>5</v>
      </c>
      <c r="B4728" s="2" t="str">
        <f t="shared" si="2433"/>
        <v>CACY2007</v>
      </c>
      <c r="C4728" s="2" t="s">
        <v>22</v>
      </c>
      <c r="D4728" s="4">
        <v>39106</v>
      </c>
      <c r="E4728" s="68"/>
      <c r="F4728" s="65"/>
      <c r="G4728" s="70"/>
      <c r="H4728" s="74"/>
      <c r="I4728" s="34"/>
      <c r="J4728" s="112"/>
      <c r="K4728" s="54">
        <f t="shared" si="2424"/>
        <v>0</v>
      </c>
      <c r="L4728" s="34"/>
      <c r="M4728" s="112"/>
      <c r="N4728" s="34"/>
      <c r="O4728" s="127"/>
      <c r="P4728" s="75"/>
      <c r="Q4728" s="135"/>
      <c r="R4728" s="130"/>
      <c r="S4728" s="34"/>
      <c r="T4728" s="53">
        <v>3</v>
      </c>
      <c r="U4728" s="54">
        <v>7</v>
      </c>
      <c r="V4728" s="55">
        <v>491</v>
      </c>
      <c r="W4728" s="48">
        <f t="shared" si="2427"/>
        <v>101</v>
      </c>
      <c r="X4728" s="32">
        <v>46428</v>
      </c>
      <c r="Y4728" s="31">
        <f t="shared" si="2428"/>
        <v>1.0575514775566468E-2</v>
      </c>
      <c r="Z4728" s="30">
        <f t="shared" si="2429"/>
        <v>1.5077108641337123E-4</v>
      </c>
      <c r="AA4728" s="10">
        <f t="shared" si="2420"/>
        <v>70.142857142857139</v>
      </c>
      <c r="AB4728" s="9" t="str">
        <f t="shared" si="2419"/>
        <v>U E</v>
      </c>
      <c r="AC4728" s="28">
        <f t="shared" si="2430"/>
        <v>1.0575514775566468E-2</v>
      </c>
      <c r="AD4728" s="29">
        <f t="shared" si="2431"/>
        <v>1.5077108641337123E-4</v>
      </c>
      <c r="AE4728" s="15">
        <f t="shared" si="2421"/>
        <v>70.142857142857139</v>
      </c>
      <c r="AF4728" s="27">
        <f t="shared" si="2425"/>
        <v>13.288575859395191</v>
      </c>
      <c r="AG4728" s="7">
        <f t="shared" si="2425"/>
        <v>6.5003876970793475E-2</v>
      </c>
      <c r="AH4728" s="17">
        <f t="shared" si="2422"/>
        <v>204.42743538767397</v>
      </c>
      <c r="AI4728" s="26">
        <f t="shared" si="2426"/>
        <v>13.288575859395191</v>
      </c>
      <c r="AJ4728" s="22">
        <f t="shared" si="2426"/>
        <v>6.5003876970793475E-2</v>
      </c>
      <c r="AK4728" s="25">
        <f t="shared" si="2423"/>
        <v>204.42743538767397</v>
      </c>
      <c r="AL4728" s="59">
        <f t="shared" si="2432"/>
        <v>39106</v>
      </c>
      <c r="AM4728" s="57"/>
    </row>
    <row r="4729" spans="1:39" s="3" customFormat="1" ht="11.25" x14ac:dyDescent="0.2">
      <c r="A4729" s="2" t="s">
        <v>5</v>
      </c>
      <c r="B4729" s="2" t="str">
        <f t="shared" si="2433"/>
        <v>CACY2007</v>
      </c>
      <c r="C4729" s="2" t="s">
        <v>22</v>
      </c>
      <c r="D4729" s="4">
        <v>39105</v>
      </c>
      <c r="E4729" s="68"/>
      <c r="F4729" s="65"/>
      <c r="G4729" s="70"/>
      <c r="H4729" s="74"/>
      <c r="I4729" s="34"/>
      <c r="J4729" s="112"/>
      <c r="K4729" s="54">
        <f t="shared" si="2424"/>
        <v>0</v>
      </c>
      <c r="L4729" s="34"/>
      <c r="M4729" s="112"/>
      <c r="N4729" s="34"/>
      <c r="O4729" s="127"/>
      <c r="P4729" s="75"/>
      <c r="Q4729" s="135"/>
      <c r="R4729" s="130"/>
      <c r="S4729" s="34"/>
      <c r="T4729" s="53">
        <v>4</v>
      </c>
      <c r="U4729" s="54">
        <v>23</v>
      </c>
      <c r="V4729" s="55">
        <v>2057</v>
      </c>
      <c r="W4729" s="48">
        <f t="shared" si="2427"/>
        <v>98</v>
      </c>
      <c r="X4729" s="32">
        <v>46428</v>
      </c>
      <c r="Y4729" s="31">
        <f t="shared" si="2428"/>
        <v>4.4305160678900661E-2</v>
      </c>
      <c r="Z4729" s="30">
        <f t="shared" si="2429"/>
        <v>4.9539071250107698E-4</v>
      </c>
      <c r="AA4729" s="10">
        <f t="shared" si="2420"/>
        <v>89.434782608695642</v>
      </c>
      <c r="AB4729" s="9" t="str">
        <f t="shared" ref="AB4729:AB4750" si="2434">IF(E4729&gt;0,"M E","U E")</f>
        <v>U E</v>
      </c>
      <c r="AC4729" s="28">
        <f t="shared" si="2430"/>
        <v>4.4305160678900661E-2</v>
      </c>
      <c r="AD4729" s="29">
        <f t="shared" si="2431"/>
        <v>4.9539071250107698E-4</v>
      </c>
      <c r="AE4729" s="15">
        <f t="shared" si="2421"/>
        <v>89.434782608695642</v>
      </c>
      <c r="AF4729" s="27">
        <f t="shared" si="2425"/>
        <v>13.278000344619624</v>
      </c>
      <c r="AG4729" s="7">
        <f t="shared" si="2425"/>
        <v>6.4853105884380105E-2</v>
      </c>
      <c r="AH4729" s="17">
        <f t="shared" si="2422"/>
        <v>204.73962138824311</v>
      </c>
      <c r="AI4729" s="26">
        <f t="shared" si="2426"/>
        <v>13.278000344619624</v>
      </c>
      <c r="AJ4729" s="22">
        <f t="shared" si="2426"/>
        <v>6.4853105884380105E-2</v>
      </c>
      <c r="AK4729" s="25">
        <f t="shared" si="2423"/>
        <v>204.73962138824311</v>
      </c>
      <c r="AL4729" s="59">
        <f t="shared" si="2432"/>
        <v>39105</v>
      </c>
      <c r="AM4729" s="57"/>
    </row>
    <row r="4730" spans="1:39" s="3" customFormat="1" ht="11.25" x14ac:dyDescent="0.2">
      <c r="A4730" s="2" t="s">
        <v>5</v>
      </c>
      <c r="B4730" s="2" t="str">
        <f t="shared" si="2433"/>
        <v>CACY2007</v>
      </c>
      <c r="C4730" s="2" t="s">
        <v>22</v>
      </c>
      <c r="D4730" s="4">
        <v>39104</v>
      </c>
      <c r="E4730" s="68"/>
      <c r="F4730" s="65"/>
      <c r="G4730" s="70"/>
      <c r="H4730" s="74"/>
      <c r="I4730" s="34"/>
      <c r="J4730" s="112"/>
      <c r="K4730" s="54">
        <f t="shared" si="2424"/>
        <v>0</v>
      </c>
      <c r="L4730" s="34"/>
      <c r="M4730" s="112"/>
      <c r="N4730" s="34"/>
      <c r="O4730" s="127"/>
      <c r="P4730" s="75"/>
      <c r="Q4730" s="135"/>
      <c r="R4730" s="130"/>
      <c r="S4730" s="34"/>
      <c r="T4730" s="53">
        <v>2</v>
      </c>
      <c r="U4730" s="54">
        <v>4</v>
      </c>
      <c r="V4730" s="55">
        <v>179</v>
      </c>
      <c r="W4730" s="48">
        <f t="shared" si="2427"/>
        <v>94</v>
      </c>
      <c r="X4730" s="32">
        <v>46428</v>
      </c>
      <c r="Y4730" s="31">
        <f t="shared" si="2428"/>
        <v>3.8554320668562074E-3</v>
      </c>
      <c r="Z4730" s="30">
        <f t="shared" si="2429"/>
        <v>8.6154906521926429E-5</v>
      </c>
      <c r="AA4730" s="10">
        <f t="shared" si="2420"/>
        <v>44.75</v>
      </c>
      <c r="AB4730" s="9" t="str">
        <f t="shared" si="2434"/>
        <v>U E</v>
      </c>
      <c r="AC4730" s="28">
        <f t="shared" si="2430"/>
        <v>3.8554320668562074E-3</v>
      </c>
      <c r="AD4730" s="29">
        <f t="shared" si="2431"/>
        <v>8.6154906521926429E-5</v>
      </c>
      <c r="AE4730" s="15">
        <f t="shared" si="2421"/>
        <v>44.75</v>
      </c>
      <c r="AF4730" s="27">
        <f t="shared" si="2425"/>
        <v>13.233695183940723</v>
      </c>
      <c r="AG4730" s="7">
        <f t="shared" si="2425"/>
        <v>6.4357715171879035E-2</v>
      </c>
      <c r="AH4730" s="17">
        <f t="shared" si="2422"/>
        <v>205.62717536813921</v>
      </c>
      <c r="AI4730" s="26">
        <f t="shared" si="2426"/>
        <v>13.233695183940723</v>
      </c>
      <c r="AJ4730" s="22">
        <f t="shared" si="2426"/>
        <v>6.4357715171879035E-2</v>
      </c>
      <c r="AK4730" s="25">
        <f t="shared" si="2423"/>
        <v>205.62717536813921</v>
      </c>
      <c r="AL4730" s="59">
        <f t="shared" si="2432"/>
        <v>39104</v>
      </c>
      <c r="AM4730" s="57"/>
    </row>
    <row r="4731" spans="1:39" s="3" customFormat="1" ht="11.25" x14ac:dyDescent="0.2">
      <c r="A4731" s="2" t="s">
        <v>5</v>
      </c>
      <c r="B4731" s="2" t="str">
        <f t="shared" si="2433"/>
        <v>CACY2007</v>
      </c>
      <c r="C4731" s="2" t="s">
        <v>22</v>
      </c>
      <c r="D4731" s="4">
        <v>39103</v>
      </c>
      <c r="E4731" s="68"/>
      <c r="F4731" s="65"/>
      <c r="G4731" s="70"/>
      <c r="H4731" s="74"/>
      <c r="I4731" s="34"/>
      <c r="J4731" s="112"/>
      <c r="K4731" s="54">
        <f t="shared" si="2424"/>
        <v>0</v>
      </c>
      <c r="L4731" s="34"/>
      <c r="M4731" s="112"/>
      <c r="N4731" s="34"/>
      <c r="O4731" s="127"/>
      <c r="P4731" s="75"/>
      <c r="Q4731" s="135"/>
      <c r="R4731" s="130"/>
      <c r="S4731" s="34"/>
      <c r="T4731" s="53">
        <v>9</v>
      </c>
      <c r="U4731" s="54">
        <v>582</v>
      </c>
      <c r="V4731" s="55">
        <v>161991</v>
      </c>
      <c r="W4731" s="48">
        <f t="shared" si="2427"/>
        <v>92</v>
      </c>
      <c r="X4731" s="32">
        <v>46428</v>
      </c>
      <c r="Y4731" s="31">
        <f t="shared" si="2428"/>
        <v>3.4890798655983457</v>
      </c>
      <c r="Z4731" s="30">
        <f t="shared" si="2429"/>
        <v>1.2535538898940294E-2</v>
      </c>
      <c r="AA4731" s="10">
        <f t="shared" ref="AA4731:AA4751" si="2435">IF(Z4731=0,0,Y4731/Z4731)</f>
        <v>278.33505154639175</v>
      </c>
      <c r="AB4731" s="9" t="str">
        <f t="shared" si="2434"/>
        <v>U E</v>
      </c>
      <c r="AC4731" s="28">
        <f t="shared" si="2430"/>
        <v>3.4890798655983457</v>
      </c>
      <c r="AD4731" s="29">
        <f t="shared" si="2431"/>
        <v>1.2535538898940294E-2</v>
      </c>
      <c r="AE4731" s="15">
        <f t="shared" ref="AE4731:AE4751" si="2436">IF(AD4731=0,0,AC4731/AD4731)</f>
        <v>278.33505154639175</v>
      </c>
      <c r="AF4731" s="27">
        <f t="shared" si="2425"/>
        <v>13.229839751873866</v>
      </c>
      <c r="AG4731" s="7">
        <f t="shared" si="2425"/>
        <v>6.4271560265357103E-2</v>
      </c>
      <c r="AH4731" s="17">
        <f t="shared" ref="AH4731:AH4751" si="2437">AF4731/AG4731</f>
        <v>205.84282841823054</v>
      </c>
      <c r="AI4731" s="26">
        <f t="shared" si="2426"/>
        <v>13.229839751873866</v>
      </c>
      <c r="AJ4731" s="22">
        <f t="shared" si="2426"/>
        <v>6.4271560265357103E-2</v>
      </c>
      <c r="AK4731" s="25">
        <f t="shared" ref="AK4731:AK4751" si="2438">AI4731/AJ4731</f>
        <v>205.84282841823054</v>
      </c>
      <c r="AL4731" s="59">
        <f t="shared" si="2432"/>
        <v>39103</v>
      </c>
      <c r="AM4731" s="57"/>
    </row>
    <row r="4732" spans="1:39" s="3" customFormat="1" ht="11.25" x14ac:dyDescent="0.2">
      <c r="A4732" s="2" t="s">
        <v>5</v>
      </c>
      <c r="B4732" s="2" t="str">
        <f t="shared" si="2433"/>
        <v>CACY2007</v>
      </c>
      <c r="C4732" s="2" t="s">
        <v>22</v>
      </c>
      <c r="D4732" s="4">
        <v>39102</v>
      </c>
      <c r="E4732" s="68"/>
      <c r="F4732" s="65"/>
      <c r="G4732" s="70"/>
      <c r="H4732" s="74"/>
      <c r="I4732" s="34"/>
      <c r="J4732" s="112"/>
      <c r="K4732" s="54">
        <f t="shared" si="2424"/>
        <v>0</v>
      </c>
      <c r="L4732" s="34"/>
      <c r="M4732" s="112"/>
      <c r="N4732" s="34"/>
      <c r="O4732" s="127"/>
      <c r="P4732" s="75"/>
      <c r="Q4732" s="135"/>
      <c r="R4732" s="130"/>
      <c r="S4732" s="34"/>
      <c r="T4732" s="53">
        <v>2</v>
      </c>
      <c r="U4732" s="54">
        <v>132</v>
      </c>
      <c r="V4732" s="55">
        <v>9704</v>
      </c>
      <c r="W4732" s="48">
        <f t="shared" si="2427"/>
        <v>83</v>
      </c>
      <c r="X4732" s="32">
        <v>46428</v>
      </c>
      <c r="Y4732" s="31">
        <f t="shared" si="2428"/>
        <v>0.20901180322219351</v>
      </c>
      <c r="Z4732" s="30">
        <f t="shared" si="2429"/>
        <v>2.843111915223572E-3</v>
      </c>
      <c r="AA4732" s="10">
        <f t="shared" si="2435"/>
        <v>73.515151515151516</v>
      </c>
      <c r="AB4732" s="9" t="str">
        <f t="shared" si="2434"/>
        <v>U E</v>
      </c>
      <c r="AC4732" s="28">
        <f t="shared" si="2430"/>
        <v>0.20901180322219351</v>
      </c>
      <c r="AD4732" s="29">
        <f t="shared" si="2431"/>
        <v>2.843111915223572E-3</v>
      </c>
      <c r="AE4732" s="15">
        <f t="shared" si="2436"/>
        <v>73.515151515151516</v>
      </c>
      <c r="AF4732" s="27">
        <f t="shared" si="2425"/>
        <v>9.7407598862755211</v>
      </c>
      <c r="AG4732" s="7">
        <f t="shared" si="2425"/>
        <v>5.1736021366416814E-2</v>
      </c>
      <c r="AH4732" s="17">
        <f t="shared" si="2437"/>
        <v>188.27810158201495</v>
      </c>
      <c r="AI4732" s="26">
        <f t="shared" si="2426"/>
        <v>9.7407598862755211</v>
      </c>
      <c r="AJ4732" s="22">
        <f t="shared" si="2426"/>
        <v>5.1736021366416814E-2</v>
      </c>
      <c r="AK4732" s="25">
        <f t="shared" si="2438"/>
        <v>188.27810158201495</v>
      </c>
      <c r="AL4732" s="59">
        <f t="shared" si="2432"/>
        <v>39102</v>
      </c>
      <c r="AM4732" s="57"/>
    </row>
    <row r="4733" spans="1:39" s="3" customFormat="1" ht="11.25" x14ac:dyDescent="0.2">
      <c r="A4733" s="2" t="s">
        <v>5</v>
      </c>
      <c r="B4733" s="2" t="str">
        <f t="shared" si="2433"/>
        <v>CACY2007</v>
      </c>
      <c r="C4733" s="2" t="s">
        <v>22</v>
      </c>
      <c r="D4733" s="4">
        <v>39101</v>
      </c>
      <c r="E4733" s="68"/>
      <c r="F4733" s="65"/>
      <c r="G4733" s="70"/>
      <c r="H4733" s="74"/>
      <c r="I4733" s="34"/>
      <c r="J4733" s="112"/>
      <c r="K4733" s="54">
        <f t="shared" si="2424"/>
        <v>0</v>
      </c>
      <c r="L4733" s="34"/>
      <c r="M4733" s="112"/>
      <c r="N4733" s="34"/>
      <c r="O4733" s="127"/>
      <c r="P4733" s="75"/>
      <c r="Q4733" s="135"/>
      <c r="R4733" s="130"/>
      <c r="S4733" s="34"/>
      <c r="T4733" s="53"/>
      <c r="U4733" s="54"/>
      <c r="V4733" s="55"/>
      <c r="W4733" s="48">
        <f t="shared" si="2427"/>
        <v>81</v>
      </c>
      <c r="X4733" s="32">
        <v>46428</v>
      </c>
      <c r="Y4733" s="31">
        <f t="shared" si="2428"/>
        <v>0</v>
      </c>
      <c r="Z4733" s="30">
        <f t="shared" si="2429"/>
        <v>0</v>
      </c>
      <c r="AA4733" s="10">
        <f t="shared" si="2435"/>
        <v>0</v>
      </c>
      <c r="AB4733" s="9" t="str">
        <f t="shared" si="2434"/>
        <v>U E</v>
      </c>
      <c r="AC4733" s="28">
        <f t="shared" si="2430"/>
        <v>0</v>
      </c>
      <c r="AD4733" s="29">
        <f t="shared" si="2431"/>
        <v>0</v>
      </c>
      <c r="AE4733" s="15">
        <f t="shared" si="2436"/>
        <v>0</v>
      </c>
      <c r="AF4733" s="27">
        <f t="shared" si="2425"/>
        <v>9.5317480830533281</v>
      </c>
      <c r="AG4733" s="7">
        <f t="shared" si="2425"/>
        <v>4.8892909451193241E-2</v>
      </c>
      <c r="AH4733" s="17">
        <f t="shared" si="2437"/>
        <v>194.95154185022025</v>
      </c>
      <c r="AI4733" s="26">
        <f t="shared" si="2426"/>
        <v>9.5317480830533281</v>
      </c>
      <c r="AJ4733" s="22">
        <f t="shared" si="2426"/>
        <v>4.8892909451193241E-2</v>
      </c>
      <c r="AK4733" s="25">
        <f t="shared" si="2438"/>
        <v>194.95154185022025</v>
      </c>
      <c r="AL4733" s="59">
        <f t="shared" si="2432"/>
        <v>39101</v>
      </c>
      <c r="AM4733" s="57"/>
    </row>
    <row r="4734" spans="1:39" s="3" customFormat="1" ht="11.25" x14ac:dyDescent="0.2">
      <c r="A4734" s="2" t="s">
        <v>5</v>
      </c>
      <c r="B4734" s="2" t="str">
        <f t="shared" si="2433"/>
        <v>CACY2007</v>
      </c>
      <c r="C4734" s="2" t="s">
        <v>22</v>
      </c>
      <c r="D4734" s="4">
        <v>39100</v>
      </c>
      <c r="E4734" s="68"/>
      <c r="F4734" s="65"/>
      <c r="G4734" s="70"/>
      <c r="H4734" s="74"/>
      <c r="I4734" s="34"/>
      <c r="J4734" s="112"/>
      <c r="K4734" s="54">
        <f t="shared" si="2424"/>
        <v>0</v>
      </c>
      <c r="L4734" s="34"/>
      <c r="M4734" s="112"/>
      <c r="N4734" s="34"/>
      <c r="O4734" s="127"/>
      <c r="P4734" s="75"/>
      <c r="Q4734" s="135"/>
      <c r="R4734" s="130"/>
      <c r="S4734" s="34"/>
      <c r="T4734" s="53">
        <v>5</v>
      </c>
      <c r="U4734" s="54">
        <v>9</v>
      </c>
      <c r="V4734" s="55">
        <v>871</v>
      </c>
      <c r="W4734" s="48">
        <f t="shared" si="2427"/>
        <v>81</v>
      </c>
      <c r="X4734" s="32">
        <v>46428</v>
      </c>
      <c r="Y4734" s="31">
        <f t="shared" si="2428"/>
        <v>1.8760230895149478E-2</v>
      </c>
      <c r="Z4734" s="30">
        <f t="shared" si="2429"/>
        <v>1.9384853967433445E-4</v>
      </c>
      <c r="AA4734" s="10">
        <f t="shared" si="2435"/>
        <v>96.777777777777771</v>
      </c>
      <c r="AB4734" s="9" t="str">
        <f t="shared" si="2434"/>
        <v>U E</v>
      </c>
      <c r="AC4734" s="28">
        <f t="shared" si="2430"/>
        <v>1.8760230895149478E-2</v>
      </c>
      <c r="AD4734" s="29">
        <f t="shared" si="2431"/>
        <v>1.9384853967433445E-4</v>
      </c>
      <c r="AE4734" s="15">
        <f t="shared" si="2436"/>
        <v>96.777777777777771</v>
      </c>
      <c r="AF4734" s="27">
        <f t="shared" si="2425"/>
        <v>9.5317480830533281</v>
      </c>
      <c r="AG4734" s="7">
        <f t="shared" si="2425"/>
        <v>4.8892909451193241E-2</v>
      </c>
      <c r="AH4734" s="17">
        <f t="shared" si="2437"/>
        <v>194.95154185022025</v>
      </c>
      <c r="AI4734" s="26">
        <f t="shared" si="2426"/>
        <v>9.5317480830533281</v>
      </c>
      <c r="AJ4734" s="22">
        <f t="shared" si="2426"/>
        <v>4.8892909451193241E-2</v>
      </c>
      <c r="AK4734" s="25">
        <f t="shared" si="2438"/>
        <v>194.95154185022025</v>
      </c>
      <c r="AL4734" s="59">
        <f t="shared" si="2432"/>
        <v>39100</v>
      </c>
      <c r="AM4734" s="57"/>
    </row>
    <row r="4735" spans="1:39" s="3" customFormat="1" ht="11.25" x14ac:dyDescent="0.2">
      <c r="A4735" s="2" t="s">
        <v>5</v>
      </c>
      <c r="B4735" s="2" t="str">
        <f t="shared" si="2433"/>
        <v>CACY2007</v>
      </c>
      <c r="C4735" s="2" t="s">
        <v>22</v>
      </c>
      <c r="D4735" s="4">
        <v>39099</v>
      </c>
      <c r="E4735" s="68"/>
      <c r="F4735" s="65"/>
      <c r="G4735" s="70"/>
      <c r="H4735" s="74"/>
      <c r="I4735" s="34"/>
      <c r="J4735" s="112"/>
      <c r="K4735" s="54">
        <f t="shared" si="2424"/>
        <v>0</v>
      </c>
      <c r="L4735" s="34"/>
      <c r="M4735" s="112"/>
      <c r="N4735" s="34"/>
      <c r="O4735" s="127"/>
      <c r="P4735" s="75"/>
      <c r="Q4735" s="135"/>
      <c r="R4735" s="130"/>
      <c r="S4735" s="34"/>
      <c r="T4735" s="53">
        <v>5</v>
      </c>
      <c r="U4735" s="54">
        <v>31</v>
      </c>
      <c r="V4735" s="55">
        <v>4028</v>
      </c>
      <c r="W4735" s="48">
        <f t="shared" si="2427"/>
        <v>76</v>
      </c>
      <c r="X4735" s="32">
        <v>46428</v>
      </c>
      <c r="Y4735" s="31">
        <f t="shared" si="2428"/>
        <v>8.6757990867579904E-2</v>
      </c>
      <c r="Z4735" s="30">
        <f t="shared" si="2429"/>
        <v>6.6770052554492975E-4</v>
      </c>
      <c r="AA4735" s="10">
        <f t="shared" si="2435"/>
        <v>129.93548387096774</v>
      </c>
      <c r="AB4735" s="9" t="str">
        <f t="shared" si="2434"/>
        <v>U E</v>
      </c>
      <c r="AC4735" s="28">
        <f t="shared" si="2430"/>
        <v>8.6757990867579904E-2</v>
      </c>
      <c r="AD4735" s="29">
        <f t="shared" si="2431"/>
        <v>6.6770052554492975E-4</v>
      </c>
      <c r="AE4735" s="15">
        <f t="shared" si="2436"/>
        <v>129.93548387096774</v>
      </c>
      <c r="AF4735" s="27">
        <f t="shared" si="2425"/>
        <v>9.5129878521581794</v>
      </c>
      <c r="AG4735" s="7">
        <f t="shared" si="2425"/>
        <v>4.8699060911518904E-2</v>
      </c>
      <c r="AH4735" s="17">
        <f t="shared" si="2437"/>
        <v>195.34232640424591</v>
      </c>
      <c r="AI4735" s="26">
        <f t="shared" si="2426"/>
        <v>9.5129878521581794</v>
      </c>
      <c r="AJ4735" s="22">
        <f t="shared" si="2426"/>
        <v>4.8699060911518904E-2</v>
      </c>
      <c r="AK4735" s="25">
        <f t="shared" si="2438"/>
        <v>195.34232640424591</v>
      </c>
      <c r="AL4735" s="59">
        <f t="shared" si="2432"/>
        <v>39099</v>
      </c>
      <c r="AM4735" s="57"/>
    </row>
    <row r="4736" spans="1:39" s="3" customFormat="1" ht="11.25" x14ac:dyDescent="0.2">
      <c r="A4736" s="2" t="s">
        <v>5</v>
      </c>
      <c r="B4736" s="2" t="str">
        <f t="shared" si="2433"/>
        <v>CACY2007</v>
      </c>
      <c r="C4736" s="2" t="s">
        <v>22</v>
      </c>
      <c r="D4736" s="4">
        <v>39098</v>
      </c>
      <c r="E4736" s="68"/>
      <c r="F4736" s="65"/>
      <c r="G4736" s="70"/>
      <c r="H4736" s="74"/>
      <c r="I4736" s="34"/>
      <c r="J4736" s="112"/>
      <c r="K4736" s="54">
        <f t="shared" si="2424"/>
        <v>0</v>
      </c>
      <c r="L4736" s="34"/>
      <c r="M4736" s="112"/>
      <c r="N4736" s="34"/>
      <c r="O4736" s="127"/>
      <c r="P4736" s="75"/>
      <c r="Q4736" s="135"/>
      <c r="R4736" s="130"/>
      <c r="S4736" s="34"/>
      <c r="T4736" s="53">
        <v>2</v>
      </c>
      <c r="U4736" s="54">
        <v>4</v>
      </c>
      <c r="V4736" s="55">
        <v>246</v>
      </c>
      <c r="W4736" s="48">
        <f t="shared" si="2427"/>
        <v>71</v>
      </c>
      <c r="X4736" s="32">
        <v>46428</v>
      </c>
      <c r="Y4736" s="31">
        <f t="shared" si="2428"/>
        <v>5.2985267510984747E-3</v>
      </c>
      <c r="Z4736" s="30">
        <f t="shared" si="2429"/>
        <v>8.6154906521926429E-5</v>
      </c>
      <c r="AA4736" s="10">
        <f t="shared" si="2435"/>
        <v>61.499999999999993</v>
      </c>
      <c r="AB4736" s="9" t="str">
        <f t="shared" si="2434"/>
        <v>U E</v>
      </c>
      <c r="AC4736" s="28">
        <f t="shared" si="2430"/>
        <v>5.2985267510984747E-3</v>
      </c>
      <c r="AD4736" s="29">
        <f t="shared" si="2431"/>
        <v>8.6154906521926429E-5</v>
      </c>
      <c r="AE4736" s="15">
        <f t="shared" si="2436"/>
        <v>61.499999999999993</v>
      </c>
      <c r="AF4736" s="27">
        <f t="shared" si="2425"/>
        <v>9.426229861290599</v>
      </c>
      <c r="AG4736" s="7">
        <f t="shared" si="2425"/>
        <v>4.8031360385973977E-2</v>
      </c>
      <c r="AH4736" s="17">
        <f t="shared" si="2437"/>
        <v>196.25156950672644</v>
      </c>
      <c r="AI4736" s="26">
        <f t="shared" si="2426"/>
        <v>9.426229861290599</v>
      </c>
      <c r="AJ4736" s="22">
        <f t="shared" si="2426"/>
        <v>4.8031360385973977E-2</v>
      </c>
      <c r="AK4736" s="25">
        <f t="shared" si="2438"/>
        <v>196.25156950672644</v>
      </c>
      <c r="AL4736" s="59">
        <f t="shared" si="2432"/>
        <v>39098</v>
      </c>
      <c r="AM4736" s="57"/>
    </row>
    <row r="4737" spans="1:39" s="3" customFormat="1" ht="11.25" x14ac:dyDescent="0.2">
      <c r="A4737" s="2" t="s">
        <v>5</v>
      </c>
      <c r="B4737" s="2" t="str">
        <f t="shared" si="2433"/>
        <v>CACY2007</v>
      </c>
      <c r="C4737" s="2" t="s">
        <v>22</v>
      </c>
      <c r="D4737" s="4">
        <v>39097</v>
      </c>
      <c r="E4737" s="68"/>
      <c r="F4737" s="65"/>
      <c r="G4737" s="70"/>
      <c r="H4737" s="74"/>
      <c r="I4737" s="34"/>
      <c r="J4737" s="112"/>
      <c r="K4737" s="54">
        <f t="shared" si="2424"/>
        <v>0</v>
      </c>
      <c r="L4737" s="34"/>
      <c r="M4737" s="112"/>
      <c r="N4737" s="34"/>
      <c r="O4737" s="127"/>
      <c r="P4737" s="75"/>
      <c r="Q4737" s="135"/>
      <c r="R4737" s="130"/>
      <c r="S4737" s="34"/>
      <c r="T4737" s="53"/>
      <c r="U4737" s="54"/>
      <c r="V4737" s="55"/>
      <c r="W4737" s="48">
        <f t="shared" si="2427"/>
        <v>69</v>
      </c>
      <c r="X4737" s="32">
        <v>46428</v>
      </c>
      <c r="Y4737" s="31">
        <f t="shared" si="2428"/>
        <v>0</v>
      </c>
      <c r="Z4737" s="30">
        <f t="shared" si="2429"/>
        <v>0</v>
      </c>
      <c r="AA4737" s="10">
        <f t="shared" si="2435"/>
        <v>0</v>
      </c>
      <c r="AB4737" s="9" t="str">
        <f t="shared" si="2434"/>
        <v>U E</v>
      </c>
      <c r="AC4737" s="28">
        <f t="shared" si="2430"/>
        <v>0</v>
      </c>
      <c r="AD4737" s="29">
        <f t="shared" si="2431"/>
        <v>0</v>
      </c>
      <c r="AE4737" s="15">
        <f t="shared" si="2436"/>
        <v>0</v>
      </c>
      <c r="AF4737" s="27">
        <f t="shared" si="2425"/>
        <v>9.4209313345395014</v>
      </c>
      <c r="AG4737" s="7">
        <f t="shared" si="2425"/>
        <v>4.7945205479452052E-2</v>
      </c>
      <c r="AH4737" s="17">
        <f t="shared" si="2437"/>
        <v>196.49371069182391</v>
      </c>
      <c r="AI4737" s="26">
        <f t="shared" si="2426"/>
        <v>9.4209313345395014</v>
      </c>
      <c r="AJ4737" s="22">
        <f t="shared" si="2426"/>
        <v>4.7945205479452052E-2</v>
      </c>
      <c r="AK4737" s="25">
        <f t="shared" si="2438"/>
        <v>196.49371069182391</v>
      </c>
      <c r="AL4737" s="59">
        <f t="shared" si="2432"/>
        <v>39097</v>
      </c>
      <c r="AM4737" s="57"/>
    </row>
    <row r="4738" spans="1:39" s="3" customFormat="1" ht="11.25" x14ac:dyDescent="0.2">
      <c r="A4738" s="2" t="s">
        <v>5</v>
      </c>
      <c r="B4738" s="2" t="str">
        <f t="shared" si="2433"/>
        <v>CACY2007</v>
      </c>
      <c r="C4738" s="2" t="s">
        <v>22</v>
      </c>
      <c r="D4738" s="4">
        <v>39096</v>
      </c>
      <c r="E4738" s="68"/>
      <c r="F4738" s="65"/>
      <c r="G4738" s="70"/>
      <c r="H4738" s="74"/>
      <c r="I4738" s="34"/>
      <c r="J4738" s="112"/>
      <c r="K4738" s="54">
        <f t="shared" si="2424"/>
        <v>0</v>
      </c>
      <c r="L4738" s="34"/>
      <c r="M4738" s="112"/>
      <c r="N4738" s="34"/>
      <c r="O4738" s="127"/>
      <c r="P4738" s="75"/>
      <c r="Q4738" s="135"/>
      <c r="R4738" s="130"/>
      <c r="S4738" s="34"/>
      <c r="T4738" s="53">
        <v>17</v>
      </c>
      <c r="U4738" s="54">
        <v>815</v>
      </c>
      <c r="V4738" s="55">
        <v>133675</v>
      </c>
      <c r="W4738" s="48">
        <f t="shared" si="2427"/>
        <v>69</v>
      </c>
      <c r="X4738" s="32">
        <v>46428</v>
      </c>
      <c r="Y4738" s="31">
        <f t="shared" si="2428"/>
        <v>2.8791892823296288</v>
      </c>
      <c r="Z4738" s="30">
        <f t="shared" si="2429"/>
        <v>1.7554062203842508E-2</v>
      </c>
      <c r="AA4738" s="10">
        <f t="shared" si="2435"/>
        <v>164.01840490797548</v>
      </c>
      <c r="AB4738" s="9" t="str">
        <f t="shared" si="2434"/>
        <v>U E</v>
      </c>
      <c r="AC4738" s="28">
        <f t="shared" si="2430"/>
        <v>2.8791892823296288</v>
      </c>
      <c r="AD4738" s="29">
        <f t="shared" si="2431"/>
        <v>1.7554062203842508E-2</v>
      </c>
      <c r="AE4738" s="15">
        <f t="shared" si="2436"/>
        <v>164.01840490797548</v>
      </c>
      <c r="AF4738" s="27">
        <f t="shared" si="2425"/>
        <v>9.4209313345395014</v>
      </c>
      <c r="AG4738" s="7">
        <f t="shared" si="2425"/>
        <v>4.7945205479452052E-2</v>
      </c>
      <c r="AH4738" s="17">
        <f t="shared" si="2437"/>
        <v>196.49371069182391</v>
      </c>
      <c r="AI4738" s="26">
        <f t="shared" si="2426"/>
        <v>9.4209313345395014</v>
      </c>
      <c r="AJ4738" s="22">
        <f t="shared" si="2426"/>
        <v>4.7945205479452052E-2</v>
      </c>
      <c r="AK4738" s="25">
        <f t="shared" si="2438"/>
        <v>196.49371069182391</v>
      </c>
      <c r="AL4738" s="59">
        <f t="shared" si="2432"/>
        <v>39096</v>
      </c>
      <c r="AM4738" s="57"/>
    </row>
    <row r="4739" spans="1:39" s="3" customFormat="1" ht="11.25" x14ac:dyDescent="0.2">
      <c r="A4739" s="2" t="s">
        <v>5</v>
      </c>
      <c r="B4739" s="2" t="str">
        <f t="shared" si="2433"/>
        <v>CACY2007</v>
      </c>
      <c r="C4739" s="2" t="s">
        <v>22</v>
      </c>
      <c r="D4739" s="4">
        <v>39095</v>
      </c>
      <c r="E4739" s="68"/>
      <c r="F4739" s="65"/>
      <c r="G4739" s="70"/>
      <c r="H4739" s="74"/>
      <c r="I4739" s="34"/>
      <c r="J4739" s="112"/>
      <c r="K4739" s="54">
        <f t="shared" ref="K4739:K4752" si="2439">L4739-J4739</f>
        <v>0</v>
      </c>
      <c r="L4739" s="34"/>
      <c r="M4739" s="112"/>
      <c r="N4739" s="34"/>
      <c r="O4739" s="127"/>
      <c r="P4739" s="75"/>
      <c r="Q4739" s="135"/>
      <c r="R4739" s="130"/>
      <c r="S4739" s="34"/>
      <c r="T4739" s="53">
        <v>3</v>
      </c>
      <c r="U4739" s="54">
        <v>15</v>
      </c>
      <c r="V4739" s="55">
        <v>1305</v>
      </c>
      <c r="W4739" s="48">
        <f t="shared" si="2427"/>
        <v>52</v>
      </c>
      <c r="X4739" s="32">
        <v>46428</v>
      </c>
      <c r="Y4739" s="31">
        <f t="shared" si="2428"/>
        <v>2.8108038252778494E-2</v>
      </c>
      <c r="Z4739" s="30">
        <f t="shared" si="2429"/>
        <v>3.2308089945722409E-4</v>
      </c>
      <c r="AA4739" s="10">
        <f t="shared" si="2435"/>
        <v>87</v>
      </c>
      <c r="AB4739" s="9" t="str">
        <f t="shared" si="2434"/>
        <v>U E</v>
      </c>
      <c r="AC4739" s="28">
        <f t="shared" si="2430"/>
        <v>2.8108038252778494E-2</v>
      </c>
      <c r="AD4739" s="29">
        <f t="shared" si="2431"/>
        <v>3.2308089945722409E-4</v>
      </c>
      <c r="AE4739" s="15">
        <f t="shared" si="2436"/>
        <v>87</v>
      </c>
      <c r="AF4739" s="27">
        <f t="shared" si="2425"/>
        <v>6.541742052209873</v>
      </c>
      <c r="AG4739" s="7">
        <f t="shared" si="2425"/>
        <v>3.0391143275609548E-2</v>
      </c>
      <c r="AH4739" s="17">
        <f t="shared" si="2437"/>
        <v>215.25159461374909</v>
      </c>
      <c r="AI4739" s="26">
        <f t="shared" si="2426"/>
        <v>6.541742052209873</v>
      </c>
      <c r="AJ4739" s="22">
        <f t="shared" si="2426"/>
        <v>3.0391143275609548E-2</v>
      </c>
      <c r="AK4739" s="25">
        <f t="shared" si="2438"/>
        <v>215.25159461374909</v>
      </c>
      <c r="AL4739" s="59">
        <f t="shared" si="2432"/>
        <v>39095</v>
      </c>
      <c r="AM4739" s="57"/>
    </row>
    <row r="4740" spans="1:39" s="3" customFormat="1" ht="11.25" x14ac:dyDescent="0.2">
      <c r="A4740" s="2" t="s">
        <v>5</v>
      </c>
      <c r="B4740" s="2" t="str">
        <f t="shared" si="2433"/>
        <v>CACY2007</v>
      </c>
      <c r="C4740" s="2" t="s">
        <v>22</v>
      </c>
      <c r="D4740" s="4">
        <v>39094</v>
      </c>
      <c r="E4740" s="68"/>
      <c r="F4740" s="65"/>
      <c r="G4740" s="70"/>
      <c r="H4740" s="74"/>
      <c r="I4740" s="34"/>
      <c r="J4740" s="112"/>
      <c r="K4740" s="54">
        <f t="shared" si="2439"/>
        <v>0</v>
      </c>
      <c r="L4740" s="34"/>
      <c r="M4740" s="112"/>
      <c r="N4740" s="34"/>
      <c r="O4740" s="127"/>
      <c r="P4740" s="75"/>
      <c r="Q4740" s="135"/>
      <c r="R4740" s="130"/>
      <c r="S4740" s="34"/>
      <c r="T4740" s="53">
        <v>8</v>
      </c>
      <c r="U4740" s="54">
        <v>524</v>
      </c>
      <c r="V4740" s="55">
        <v>157613</v>
      </c>
      <c r="W4740" s="48">
        <f t="shared" si="2427"/>
        <v>49</v>
      </c>
      <c r="X4740" s="32">
        <v>46428</v>
      </c>
      <c r="Y4740" s="31">
        <f t="shared" si="2428"/>
        <v>3.3947833204100974</v>
      </c>
      <c r="Z4740" s="30">
        <f t="shared" si="2429"/>
        <v>1.1286292754372361E-2</v>
      </c>
      <c r="AA4740" s="10">
        <f t="shared" si="2435"/>
        <v>300.78816793893134</v>
      </c>
      <c r="AB4740" s="9" t="str">
        <f t="shared" si="2434"/>
        <v>U E</v>
      </c>
      <c r="AC4740" s="28">
        <f t="shared" si="2430"/>
        <v>3.3947833204100974</v>
      </c>
      <c r="AD4740" s="29">
        <f t="shared" si="2431"/>
        <v>1.1286292754372361E-2</v>
      </c>
      <c r="AE4740" s="15">
        <f t="shared" si="2436"/>
        <v>300.78816793893134</v>
      </c>
      <c r="AF4740" s="27">
        <f t="shared" si="2425"/>
        <v>6.5136340139570947</v>
      </c>
      <c r="AG4740" s="7">
        <f t="shared" si="2425"/>
        <v>3.0068062376152324E-2</v>
      </c>
      <c r="AH4740" s="17">
        <f t="shared" si="2437"/>
        <v>216.62965616045844</v>
      </c>
      <c r="AI4740" s="26">
        <f t="shared" si="2426"/>
        <v>6.5136340139570947</v>
      </c>
      <c r="AJ4740" s="22">
        <f t="shared" si="2426"/>
        <v>3.0068062376152324E-2</v>
      </c>
      <c r="AK4740" s="25">
        <f t="shared" si="2438"/>
        <v>216.62965616045844</v>
      </c>
      <c r="AL4740" s="59">
        <f t="shared" si="2432"/>
        <v>39094</v>
      </c>
      <c r="AM4740" s="57"/>
    </row>
    <row r="4741" spans="1:39" s="3" customFormat="1" ht="11.25" x14ac:dyDescent="0.2">
      <c r="A4741" s="2" t="s">
        <v>5</v>
      </c>
      <c r="B4741" s="2" t="str">
        <f t="shared" si="2433"/>
        <v>CACY2007</v>
      </c>
      <c r="C4741" s="2" t="s">
        <v>22</v>
      </c>
      <c r="D4741" s="4">
        <v>39093</v>
      </c>
      <c r="E4741" s="68"/>
      <c r="F4741" s="65"/>
      <c r="G4741" s="70"/>
      <c r="H4741" s="74"/>
      <c r="I4741" s="34"/>
      <c r="J4741" s="112"/>
      <c r="K4741" s="54">
        <f t="shared" si="2439"/>
        <v>0</v>
      </c>
      <c r="L4741" s="34"/>
      <c r="M4741" s="112"/>
      <c r="N4741" s="34"/>
      <c r="O4741" s="127"/>
      <c r="P4741" s="75"/>
      <c r="Q4741" s="135"/>
      <c r="R4741" s="130"/>
      <c r="S4741" s="34"/>
      <c r="T4741" s="53"/>
      <c r="U4741" s="54"/>
      <c r="V4741" s="55"/>
      <c r="W4741" s="48">
        <f t="shared" si="2427"/>
        <v>41</v>
      </c>
      <c r="X4741" s="32">
        <v>46428</v>
      </c>
      <c r="Y4741" s="31">
        <f t="shared" si="2428"/>
        <v>0</v>
      </c>
      <c r="Z4741" s="30">
        <f t="shared" si="2429"/>
        <v>0</v>
      </c>
      <c r="AA4741" s="10">
        <f t="shared" si="2435"/>
        <v>0</v>
      </c>
      <c r="AB4741" s="9" t="str">
        <f t="shared" si="2434"/>
        <v>U E</v>
      </c>
      <c r="AC4741" s="28">
        <f t="shared" si="2430"/>
        <v>0</v>
      </c>
      <c r="AD4741" s="29">
        <f t="shared" si="2431"/>
        <v>0</v>
      </c>
      <c r="AE4741" s="15">
        <f t="shared" si="2436"/>
        <v>0</v>
      </c>
      <c r="AF4741" s="27">
        <f t="shared" si="2425"/>
        <v>3.1188506935469968</v>
      </c>
      <c r="AG4741" s="7">
        <f t="shared" si="2425"/>
        <v>1.8781769621779961E-2</v>
      </c>
      <c r="AH4741" s="17">
        <f t="shared" si="2437"/>
        <v>166.05733944954125</v>
      </c>
      <c r="AI4741" s="26">
        <f t="shared" si="2426"/>
        <v>3.1188506935469968</v>
      </c>
      <c r="AJ4741" s="22">
        <f t="shared" si="2426"/>
        <v>1.8781769621779961E-2</v>
      </c>
      <c r="AK4741" s="25">
        <f t="shared" si="2438"/>
        <v>166.05733944954125</v>
      </c>
      <c r="AL4741" s="59">
        <f t="shared" si="2432"/>
        <v>39093</v>
      </c>
      <c r="AM4741" s="57"/>
    </row>
    <row r="4742" spans="1:39" s="3" customFormat="1" ht="11.25" x14ac:dyDescent="0.2">
      <c r="A4742" s="2" t="s">
        <v>5</v>
      </c>
      <c r="B4742" s="2" t="str">
        <f t="shared" si="2433"/>
        <v>CACY2007</v>
      </c>
      <c r="C4742" s="2" t="s">
        <v>22</v>
      </c>
      <c r="D4742" s="4">
        <v>39092</v>
      </c>
      <c r="E4742" s="68"/>
      <c r="F4742" s="65"/>
      <c r="G4742" s="70"/>
      <c r="H4742" s="74"/>
      <c r="I4742" s="34"/>
      <c r="J4742" s="112"/>
      <c r="K4742" s="54">
        <f t="shared" si="2439"/>
        <v>0</v>
      </c>
      <c r="L4742" s="34"/>
      <c r="M4742" s="112"/>
      <c r="N4742" s="34"/>
      <c r="O4742" s="127"/>
      <c r="P4742" s="75"/>
      <c r="Q4742" s="135"/>
      <c r="R4742" s="130"/>
      <c r="S4742" s="34"/>
      <c r="T4742" s="53">
        <v>3</v>
      </c>
      <c r="U4742" s="54">
        <v>3</v>
      </c>
      <c r="V4742" s="55">
        <v>370</v>
      </c>
      <c r="W4742" s="48">
        <f t="shared" si="2427"/>
        <v>41</v>
      </c>
      <c r="X4742" s="32">
        <v>46428</v>
      </c>
      <c r="Y4742" s="31">
        <f t="shared" si="2428"/>
        <v>7.9693288532781941E-3</v>
      </c>
      <c r="Z4742" s="30">
        <f t="shared" si="2429"/>
        <v>6.4616179891444818E-5</v>
      </c>
      <c r="AA4742" s="10">
        <f t="shared" si="2435"/>
        <v>123.33333333333333</v>
      </c>
      <c r="AB4742" s="9" t="str">
        <f t="shared" si="2434"/>
        <v>U E</v>
      </c>
      <c r="AC4742" s="28">
        <f t="shared" si="2430"/>
        <v>7.9693288532781941E-3</v>
      </c>
      <c r="AD4742" s="29">
        <f t="shared" si="2431"/>
        <v>6.4616179891444818E-5</v>
      </c>
      <c r="AE4742" s="15">
        <f t="shared" si="2436"/>
        <v>123.33333333333333</v>
      </c>
      <c r="AF4742" s="27">
        <f t="shared" si="2425"/>
        <v>3.1188506935469968</v>
      </c>
      <c r="AG4742" s="7">
        <f t="shared" si="2425"/>
        <v>1.8781769621779961E-2</v>
      </c>
      <c r="AH4742" s="17">
        <f t="shared" si="2437"/>
        <v>166.05733944954125</v>
      </c>
      <c r="AI4742" s="26">
        <f t="shared" si="2426"/>
        <v>3.1188506935469968</v>
      </c>
      <c r="AJ4742" s="22">
        <f t="shared" si="2426"/>
        <v>1.8781769621779961E-2</v>
      </c>
      <c r="AK4742" s="25">
        <f t="shared" si="2438"/>
        <v>166.05733944954125</v>
      </c>
      <c r="AL4742" s="59">
        <f t="shared" si="2432"/>
        <v>39092</v>
      </c>
      <c r="AM4742" s="57"/>
    </row>
    <row r="4743" spans="1:39" s="3" customFormat="1" ht="11.25" x14ac:dyDescent="0.2">
      <c r="A4743" s="2" t="s">
        <v>5</v>
      </c>
      <c r="B4743" s="2" t="str">
        <f t="shared" si="2433"/>
        <v>CACY2007</v>
      </c>
      <c r="C4743" s="2" t="s">
        <v>22</v>
      </c>
      <c r="D4743" s="4">
        <v>39091</v>
      </c>
      <c r="E4743" s="68"/>
      <c r="F4743" s="65"/>
      <c r="G4743" s="70"/>
      <c r="H4743" s="74"/>
      <c r="I4743" s="34"/>
      <c r="J4743" s="112"/>
      <c r="K4743" s="54">
        <f t="shared" si="2439"/>
        <v>0</v>
      </c>
      <c r="L4743" s="34"/>
      <c r="M4743" s="112"/>
      <c r="N4743" s="34"/>
      <c r="O4743" s="127"/>
      <c r="P4743" s="75"/>
      <c r="Q4743" s="135"/>
      <c r="R4743" s="130"/>
      <c r="S4743" s="34"/>
      <c r="T4743" s="53">
        <v>6</v>
      </c>
      <c r="U4743" s="54">
        <v>156</v>
      </c>
      <c r="V4743" s="55">
        <v>47058</v>
      </c>
      <c r="W4743" s="48">
        <f t="shared" si="2427"/>
        <v>38</v>
      </c>
      <c r="X4743" s="32">
        <v>46428</v>
      </c>
      <c r="Y4743" s="31">
        <f t="shared" si="2428"/>
        <v>1.0135693977772033</v>
      </c>
      <c r="Z4743" s="30">
        <f t="shared" si="2429"/>
        <v>3.3600413543551306E-3</v>
      </c>
      <c r="AA4743" s="10">
        <f t="shared" si="2435"/>
        <v>301.65384615384613</v>
      </c>
      <c r="AB4743" s="9" t="str">
        <f t="shared" si="2434"/>
        <v>U E</v>
      </c>
      <c r="AC4743" s="28">
        <f t="shared" si="2430"/>
        <v>1.0135693977772033</v>
      </c>
      <c r="AD4743" s="29">
        <f t="shared" si="2431"/>
        <v>3.3600413543551306E-3</v>
      </c>
      <c r="AE4743" s="15">
        <f t="shared" si="2436"/>
        <v>301.65384615384613</v>
      </c>
      <c r="AF4743" s="27">
        <f t="shared" si="2425"/>
        <v>3.1108813646937188</v>
      </c>
      <c r="AG4743" s="7">
        <f t="shared" si="2425"/>
        <v>1.8717153441888516E-2</v>
      </c>
      <c r="AH4743" s="17">
        <f t="shared" si="2437"/>
        <v>166.20483314154197</v>
      </c>
      <c r="AI4743" s="26">
        <f t="shared" si="2426"/>
        <v>3.1108813646937188</v>
      </c>
      <c r="AJ4743" s="22">
        <f t="shared" si="2426"/>
        <v>1.8717153441888516E-2</v>
      </c>
      <c r="AK4743" s="25">
        <f t="shared" si="2438"/>
        <v>166.20483314154197</v>
      </c>
      <c r="AL4743" s="59">
        <f t="shared" si="2432"/>
        <v>39091</v>
      </c>
      <c r="AM4743" s="57"/>
    </row>
    <row r="4744" spans="1:39" s="3" customFormat="1" ht="11.25" x14ac:dyDescent="0.2">
      <c r="A4744" s="2" t="s">
        <v>5</v>
      </c>
      <c r="B4744" s="2" t="str">
        <f t="shared" si="2433"/>
        <v>CACY2007</v>
      </c>
      <c r="C4744" s="2" t="s">
        <v>22</v>
      </c>
      <c r="D4744" s="4">
        <v>39090</v>
      </c>
      <c r="E4744" s="68"/>
      <c r="F4744" s="65"/>
      <c r="G4744" s="70"/>
      <c r="H4744" s="74"/>
      <c r="I4744" s="34"/>
      <c r="J4744" s="112"/>
      <c r="K4744" s="54">
        <f t="shared" si="2439"/>
        <v>0</v>
      </c>
      <c r="L4744" s="34"/>
      <c r="M4744" s="112"/>
      <c r="N4744" s="34"/>
      <c r="O4744" s="127"/>
      <c r="P4744" s="75"/>
      <c r="Q4744" s="135"/>
      <c r="R4744" s="130"/>
      <c r="S4744" s="34"/>
      <c r="T4744" s="53">
        <v>7</v>
      </c>
      <c r="U4744" s="54">
        <v>371</v>
      </c>
      <c r="V4744" s="55">
        <v>39337</v>
      </c>
      <c r="W4744" s="48">
        <f t="shared" si="2427"/>
        <v>32</v>
      </c>
      <c r="X4744" s="32">
        <v>46428</v>
      </c>
      <c r="Y4744" s="31">
        <f t="shared" si="2428"/>
        <v>0.84726888946325496</v>
      </c>
      <c r="Z4744" s="30">
        <f t="shared" si="2429"/>
        <v>7.9908675799086754E-3</v>
      </c>
      <c r="AA4744" s="10">
        <f t="shared" si="2435"/>
        <v>106.02964959568735</v>
      </c>
      <c r="AB4744" s="9" t="str">
        <f t="shared" si="2434"/>
        <v>U E</v>
      </c>
      <c r="AC4744" s="28">
        <f t="shared" si="2430"/>
        <v>0.84726888946325496</v>
      </c>
      <c r="AD4744" s="29">
        <f t="shared" si="2431"/>
        <v>7.9908675799086754E-3</v>
      </c>
      <c r="AE4744" s="15">
        <f t="shared" si="2436"/>
        <v>106.02964959568735</v>
      </c>
      <c r="AF4744" s="27">
        <f t="shared" si="2425"/>
        <v>2.0973119669165157</v>
      </c>
      <c r="AG4744" s="7">
        <f t="shared" si="2425"/>
        <v>1.5357112087533384E-2</v>
      </c>
      <c r="AH4744" s="17">
        <f t="shared" si="2437"/>
        <v>136.56942496493687</v>
      </c>
      <c r="AI4744" s="26">
        <f t="shared" si="2426"/>
        <v>2.0973119669165157</v>
      </c>
      <c r="AJ4744" s="22">
        <f t="shared" si="2426"/>
        <v>1.5357112087533384E-2</v>
      </c>
      <c r="AK4744" s="25">
        <f t="shared" si="2438"/>
        <v>136.56942496493687</v>
      </c>
      <c r="AL4744" s="59">
        <f t="shared" si="2432"/>
        <v>39090</v>
      </c>
      <c r="AM4744" s="57"/>
    </row>
    <row r="4745" spans="1:39" s="3" customFormat="1" ht="11.25" x14ac:dyDescent="0.2">
      <c r="A4745" s="2" t="s">
        <v>5</v>
      </c>
      <c r="B4745" s="2" t="str">
        <f t="shared" si="2433"/>
        <v>CACY2007</v>
      </c>
      <c r="C4745" s="2" t="s">
        <v>22</v>
      </c>
      <c r="D4745" s="4">
        <v>39089</v>
      </c>
      <c r="E4745" s="68"/>
      <c r="F4745" s="65"/>
      <c r="G4745" s="70"/>
      <c r="H4745" s="74"/>
      <c r="I4745" s="34"/>
      <c r="J4745" s="112"/>
      <c r="K4745" s="54">
        <f t="shared" si="2439"/>
        <v>0</v>
      </c>
      <c r="L4745" s="34"/>
      <c r="M4745" s="112"/>
      <c r="N4745" s="34"/>
      <c r="O4745" s="127"/>
      <c r="P4745" s="75"/>
      <c r="Q4745" s="135"/>
      <c r="R4745" s="130"/>
      <c r="S4745" s="34"/>
      <c r="T4745" s="53">
        <v>2</v>
      </c>
      <c r="U4745" s="54">
        <v>3</v>
      </c>
      <c r="V4745" s="55">
        <v>220</v>
      </c>
      <c r="W4745" s="48">
        <f t="shared" si="2427"/>
        <v>25</v>
      </c>
      <c r="X4745" s="32">
        <v>46428</v>
      </c>
      <c r="Y4745" s="31">
        <f t="shared" si="2428"/>
        <v>4.7385198587059536E-3</v>
      </c>
      <c r="Z4745" s="30">
        <f t="shared" si="2429"/>
        <v>6.4616179891444818E-5</v>
      </c>
      <c r="AA4745" s="10">
        <f t="shared" si="2435"/>
        <v>73.333333333333343</v>
      </c>
      <c r="AB4745" s="9" t="str">
        <f t="shared" si="2434"/>
        <v>U E</v>
      </c>
      <c r="AC4745" s="28">
        <f t="shared" si="2430"/>
        <v>4.7385198587059536E-3</v>
      </c>
      <c r="AD4745" s="29">
        <f t="shared" si="2431"/>
        <v>6.4616179891444818E-5</v>
      </c>
      <c r="AE4745" s="15">
        <f t="shared" si="2436"/>
        <v>73.333333333333343</v>
      </c>
      <c r="AF4745" s="27">
        <f t="shared" si="2425"/>
        <v>1.2500430774532607</v>
      </c>
      <c r="AG4745" s="7">
        <f t="shared" si="2425"/>
        <v>7.3662445076247089E-3</v>
      </c>
      <c r="AH4745" s="17">
        <f t="shared" si="2437"/>
        <v>169.6988304093567</v>
      </c>
      <c r="AI4745" s="26">
        <f t="shared" si="2426"/>
        <v>1.2500430774532607</v>
      </c>
      <c r="AJ4745" s="22">
        <f t="shared" si="2426"/>
        <v>7.3662445076247089E-3</v>
      </c>
      <c r="AK4745" s="25">
        <f t="shared" si="2438"/>
        <v>169.6988304093567</v>
      </c>
      <c r="AL4745" s="59">
        <f t="shared" si="2432"/>
        <v>39089</v>
      </c>
      <c r="AM4745" s="57"/>
    </row>
    <row r="4746" spans="1:39" s="3" customFormat="1" ht="11.25" x14ac:dyDescent="0.2">
      <c r="A4746" s="2" t="s">
        <v>5</v>
      </c>
      <c r="B4746" s="2" t="str">
        <f t="shared" si="2433"/>
        <v>CACY2007</v>
      </c>
      <c r="C4746" s="2" t="s">
        <v>22</v>
      </c>
      <c r="D4746" s="4">
        <v>39088</v>
      </c>
      <c r="E4746" s="68"/>
      <c r="F4746" s="65"/>
      <c r="G4746" s="70"/>
      <c r="H4746" s="74"/>
      <c r="I4746" s="34"/>
      <c r="J4746" s="112"/>
      <c r="K4746" s="54">
        <f t="shared" si="2439"/>
        <v>0</v>
      </c>
      <c r="L4746" s="34"/>
      <c r="M4746" s="112"/>
      <c r="N4746" s="34"/>
      <c r="O4746" s="127"/>
      <c r="P4746" s="75"/>
      <c r="Q4746" s="135"/>
      <c r="R4746" s="130"/>
      <c r="S4746" s="34"/>
      <c r="T4746" s="53">
        <v>2</v>
      </c>
      <c r="U4746" s="54">
        <v>2</v>
      </c>
      <c r="V4746" s="55">
        <v>270</v>
      </c>
      <c r="W4746" s="48">
        <f t="shared" si="2427"/>
        <v>23</v>
      </c>
      <c r="X4746" s="32">
        <v>46428</v>
      </c>
      <c r="Y4746" s="31">
        <f t="shared" si="2428"/>
        <v>5.8154561902300332E-3</v>
      </c>
      <c r="Z4746" s="30">
        <f t="shared" si="2429"/>
        <v>4.3077453260963214E-5</v>
      </c>
      <c r="AA4746" s="10">
        <f t="shared" si="2435"/>
        <v>134.99999999999997</v>
      </c>
      <c r="AB4746" s="9" t="str">
        <f t="shared" si="2434"/>
        <v>U E</v>
      </c>
      <c r="AC4746" s="28">
        <f t="shared" si="2430"/>
        <v>5.8154561902300332E-3</v>
      </c>
      <c r="AD4746" s="29">
        <f t="shared" si="2431"/>
        <v>4.3077453260963214E-5</v>
      </c>
      <c r="AE4746" s="15">
        <f t="shared" si="2436"/>
        <v>134.99999999999997</v>
      </c>
      <c r="AF4746" s="27">
        <f t="shared" si="2425"/>
        <v>1.2453045575945547</v>
      </c>
      <c r="AG4746" s="7">
        <f t="shared" si="2425"/>
        <v>7.3016283277332642E-3</v>
      </c>
      <c r="AH4746" s="17">
        <f t="shared" si="2437"/>
        <v>170.55162241887902</v>
      </c>
      <c r="AI4746" s="26">
        <f t="shared" si="2426"/>
        <v>1.2453045575945547</v>
      </c>
      <c r="AJ4746" s="22">
        <f t="shared" si="2426"/>
        <v>7.3016283277332642E-3</v>
      </c>
      <c r="AK4746" s="25">
        <f t="shared" si="2438"/>
        <v>170.55162241887902</v>
      </c>
      <c r="AL4746" s="59">
        <f t="shared" si="2432"/>
        <v>39088</v>
      </c>
      <c r="AM4746" s="57"/>
    </row>
    <row r="4747" spans="1:39" s="3" customFormat="1" ht="11.25" x14ac:dyDescent="0.2">
      <c r="A4747" s="2" t="s">
        <v>5</v>
      </c>
      <c r="B4747" s="2" t="str">
        <f t="shared" si="2433"/>
        <v>CACY2007</v>
      </c>
      <c r="C4747" s="2" t="s">
        <v>22</v>
      </c>
      <c r="D4747" s="4">
        <v>39087</v>
      </c>
      <c r="E4747" s="68"/>
      <c r="F4747" s="65"/>
      <c r="G4747" s="70"/>
      <c r="H4747" s="74"/>
      <c r="I4747" s="34"/>
      <c r="J4747" s="112"/>
      <c r="K4747" s="54">
        <f t="shared" si="2439"/>
        <v>0</v>
      </c>
      <c r="L4747" s="34"/>
      <c r="M4747" s="112"/>
      <c r="N4747" s="34"/>
      <c r="O4747" s="127"/>
      <c r="P4747" s="75"/>
      <c r="Q4747" s="135"/>
      <c r="R4747" s="130"/>
      <c r="S4747" s="34"/>
      <c r="T4747" s="53">
        <v>2</v>
      </c>
      <c r="U4747" s="54">
        <v>29</v>
      </c>
      <c r="V4747" s="55">
        <v>3105</v>
      </c>
      <c r="W4747" s="48">
        <f t="shared" si="2427"/>
        <v>21</v>
      </c>
      <c r="X4747" s="32">
        <v>46428</v>
      </c>
      <c r="Y4747" s="31">
        <f t="shared" si="2428"/>
        <v>6.6877746187645387E-2</v>
      </c>
      <c r="Z4747" s="30">
        <f t="shared" si="2429"/>
        <v>6.2462307228396661E-4</v>
      </c>
      <c r="AA4747" s="10">
        <f t="shared" si="2435"/>
        <v>107.06896551724137</v>
      </c>
      <c r="AB4747" s="9" t="str">
        <f t="shared" si="2434"/>
        <v>U E</v>
      </c>
      <c r="AC4747" s="28">
        <f t="shared" si="2430"/>
        <v>6.6877746187645387E-2</v>
      </c>
      <c r="AD4747" s="29">
        <f t="shared" si="2431"/>
        <v>6.2462307228396661E-4</v>
      </c>
      <c r="AE4747" s="15">
        <f t="shared" si="2436"/>
        <v>107.06896551724137</v>
      </c>
      <c r="AF4747" s="27">
        <f t="shared" si="2425"/>
        <v>1.2394891014043248</v>
      </c>
      <c r="AG4747" s="7">
        <f t="shared" si="2425"/>
        <v>7.2585508744723009E-3</v>
      </c>
      <c r="AH4747" s="17">
        <f t="shared" si="2437"/>
        <v>170.76261127596436</v>
      </c>
      <c r="AI4747" s="26">
        <f t="shared" si="2426"/>
        <v>1.2394891014043248</v>
      </c>
      <c r="AJ4747" s="22">
        <f t="shared" si="2426"/>
        <v>7.2585508744723009E-3</v>
      </c>
      <c r="AK4747" s="25">
        <f t="shared" si="2438"/>
        <v>170.76261127596436</v>
      </c>
      <c r="AL4747" s="59">
        <f t="shared" si="2432"/>
        <v>39087</v>
      </c>
      <c r="AM4747" s="57"/>
    </row>
    <row r="4748" spans="1:39" s="3" customFormat="1" ht="11.25" x14ac:dyDescent="0.2">
      <c r="A4748" s="2" t="s">
        <v>5</v>
      </c>
      <c r="B4748" s="2" t="str">
        <f t="shared" si="2433"/>
        <v>CACY2007</v>
      </c>
      <c r="C4748" s="2" t="s">
        <v>22</v>
      </c>
      <c r="D4748" s="4">
        <v>39086</v>
      </c>
      <c r="E4748" s="68"/>
      <c r="F4748" s="65"/>
      <c r="G4748" s="70"/>
      <c r="H4748" s="74"/>
      <c r="I4748" s="34"/>
      <c r="J4748" s="112"/>
      <c r="K4748" s="54">
        <f t="shared" si="2439"/>
        <v>0</v>
      </c>
      <c r="L4748" s="34"/>
      <c r="M4748" s="112"/>
      <c r="N4748" s="34"/>
      <c r="O4748" s="127"/>
      <c r="P4748" s="75"/>
      <c r="Q4748" s="135"/>
      <c r="R4748" s="130"/>
      <c r="S4748" s="34"/>
      <c r="T4748" s="53">
        <v>6</v>
      </c>
      <c r="U4748" s="54">
        <v>220</v>
      </c>
      <c r="V4748" s="55">
        <v>29532</v>
      </c>
      <c r="W4748" s="48">
        <f t="shared" si="2427"/>
        <v>19</v>
      </c>
      <c r="X4748" s="32">
        <v>46428</v>
      </c>
      <c r="Y4748" s="31">
        <f t="shared" si="2428"/>
        <v>0.63608167485138278</v>
      </c>
      <c r="Z4748" s="30">
        <f t="shared" si="2429"/>
        <v>4.7385198587059536E-3</v>
      </c>
      <c r="AA4748" s="10">
        <f t="shared" si="2435"/>
        <v>134.23636363636362</v>
      </c>
      <c r="AB4748" s="9" t="str">
        <f t="shared" si="2434"/>
        <v>U E</v>
      </c>
      <c r="AC4748" s="28">
        <f t="shared" si="2430"/>
        <v>0.63608167485138278</v>
      </c>
      <c r="AD4748" s="29">
        <f t="shared" si="2431"/>
        <v>4.7385198587059536E-3</v>
      </c>
      <c r="AE4748" s="15">
        <f t="shared" si="2436"/>
        <v>134.23636363636362</v>
      </c>
      <c r="AF4748" s="27">
        <f t="shared" si="2425"/>
        <v>1.1726113552166795</v>
      </c>
      <c r="AG4748" s="7">
        <f t="shared" si="2425"/>
        <v>6.6339278021883344E-3</v>
      </c>
      <c r="AH4748" s="17">
        <f t="shared" si="2437"/>
        <v>176.75974025974025</v>
      </c>
      <c r="AI4748" s="26">
        <f t="shared" si="2426"/>
        <v>1.1726113552166795</v>
      </c>
      <c r="AJ4748" s="22">
        <f t="shared" si="2426"/>
        <v>6.6339278021883344E-3</v>
      </c>
      <c r="AK4748" s="25">
        <f t="shared" si="2438"/>
        <v>176.75974025974025</v>
      </c>
      <c r="AL4748" s="59">
        <f t="shared" si="2432"/>
        <v>39086</v>
      </c>
      <c r="AM4748" s="57"/>
    </row>
    <row r="4749" spans="1:39" s="3" customFormat="1" ht="11.25" x14ac:dyDescent="0.2">
      <c r="A4749" s="2" t="s">
        <v>5</v>
      </c>
      <c r="B4749" s="2" t="str">
        <f t="shared" si="2433"/>
        <v>CACY2007</v>
      </c>
      <c r="C4749" s="2" t="s">
        <v>22</v>
      </c>
      <c r="D4749" s="4">
        <v>39085</v>
      </c>
      <c r="E4749" s="68"/>
      <c r="F4749" s="65"/>
      <c r="G4749" s="70"/>
      <c r="H4749" s="74"/>
      <c r="I4749" s="34"/>
      <c r="J4749" s="112"/>
      <c r="K4749" s="54">
        <f t="shared" si="2439"/>
        <v>0</v>
      </c>
      <c r="L4749" s="34"/>
      <c r="M4749" s="112"/>
      <c r="N4749" s="34"/>
      <c r="O4749" s="127"/>
      <c r="P4749" s="75"/>
      <c r="Q4749" s="135"/>
      <c r="R4749" s="130"/>
      <c r="S4749" s="34"/>
      <c r="T4749" s="53">
        <v>8</v>
      </c>
      <c r="U4749" s="54">
        <v>47</v>
      </c>
      <c r="V4749" s="55">
        <v>19851</v>
      </c>
      <c r="W4749" s="48">
        <f t="shared" si="2427"/>
        <v>13</v>
      </c>
      <c r="X4749" s="32">
        <v>46428</v>
      </c>
      <c r="Y4749" s="31">
        <f t="shared" si="2428"/>
        <v>0.42756526234169034</v>
      </c>
      <c r="Z4749" s="30">
        <f t="shared" si="2429"/>
        <v>1.0123201516326354E-3</v>
      </c>
      <c r="AA4749" s="10">
        <f t="shared" si="2435"/>
        <v>422.36170212765961</v>
      </c>
      <c r="AB4749" s="9" t="str">
        <f t="shared" si="2434"/>
        <v>U E</v>
      </c>
      <c r="AC4749" s="28">
        <f t="shared" si="2430"/>
        <v>0.42756526234169034</v>
      </c>
      <c r="AD4749" s="29">
        <f t="shared" si="2431"/>
        <v>1.0123201516326354E-3</v>
      </c>
      <c r="AE4749" s="15">
        <f t="shared" si="2436"/>
        <v>422.36170212765961</v>
      </c>
      <c r="AF4749" s="27">
        <f t="shared" si="2425"/>
        <v>0.5365296803652968</v>
      </c>
      <c r="AG4749" s="7">
        <f t="shared" si="2425"/>
        <v>1.8954079434823812E-3</v>
      </c>
      <c r="AH4749" s="17">
        <f t="shared" si="2437"/>
        <v>283.06818181818181</v>
      </c>
      <c r="AI4749" s="26">
        <f t="shared" si="2426"/>
        <v>0.5365296803652968</v>
      </c>
      <c r="AJ4749" s="22">
        <f t="shared" si="2426"/>
        <v>1.8954079434823812E-3</v>
      </c>
      <c r="AK4749" s="25">
        <f t="shared" si="2438"/>
        <v>283.06818181818181</v>
      </c>
      <c r="AL4749" s="59">
        <f t="shared" si="2432"/>
        <v>39085</v>
      </c>
      <c r="AM4749" s="57"/>
    </row>
    <row r="4750" spans="1:39" s="3" customFormat="1" ht="11.25" x14ac:dyDescent="0.2">
      <c r="A4750" s="2" t="s">
        <v>5</v>
      </c>
      <c r="B4750" s="2" t="str">
        <f t="shared" si="2433"/>
        <v>CACY2007</v>
      </c>
      <c r="C4750" s="2" t="s">
        <v>22</v>
      </c>
      <c r="D4750" s="4">
        <v>39084</v>
      </c>
      <c r="E4750" s="68"/>
      <c r="F4750" s="65"/>
      <c r="G4750" s="70"/>
      <c r="H4750" s="74"/>
      <c r="I4750" s="34"/>
      <c r="J4750" s="112"/>
      <c r="K4750" s="54">
        <f t="shared" si="2439"/>
        <v>0</v>
      </c>
      <c r="L4750" s="34"/>
      <c r="M4750" s="112"/>
      <c r="N4750" s="34"/>
      <c r="O4750" s="127"/>
      <c r="P4750" s="75"/>
      <c r="Q4750" s="135"/>
      <c r="R4750" s="130"/>
      <c r="S4750" s="34"/>
      <c r="T4750" s="53">
        <v>4</v>
      </c>
      <c r="U4750" s="54">
        <v>32</v>
      </c>
      <c r="V4750" s="55">
        <v>4793</v>
      </c>
      <c r="W4750" s="48">
        <f t="shared" si="2427"/>
        <v>5</v>
      </c>
      <c r="X4750" s="32">
        <v>46428</v>
      </c>
      <c r="Y4750" s="31">
        <f t="shared" si="2428"/>
        <v>0.10323511673989834</v>
      </c>
      <c r="Z4750" s="30">
        <f t="shared" si="2429"/>
        <v>6.8923925217541143E-4</v>
      </c>
      <c r="AA4750" s="10">
        <f t="shared" si="2435"/>
        <v>149.78125</v>
      </c>
      <c r="AB4750" s="9" t="str">
        <f t="shared" si="2434"/>
        <v>U E</v>
      </c>
      <c r="AC4750" s="28">
        <f t="shared" si="2430"/>
        <v>0.10323511673989834</v>
      </c>
      <c r="AD4750" s="29">
        <f t="shared" si="2431"/>
        <v>6.8923925217541143E-4</v>
      </c>
      <c r="AE4750" s="15">
        <f t="shared" si="2436"/>
        <v>149.78125</v>
      </c>
      <c r="AF4750" s="27">
        <f t="shared" si="2425"/>
        <v>0.10896441802360644</v>
      </c>
      <c r="AG4750" s="7">
        <f t="shared" si="2425"/>
        <v>8.8308779184974589E-4</v>
      </c>
      <c r="AH4750" s="17">
        <f t="shared" si="2437"/>
        <v>123.39024390243901</v>
      </c>
      <c r="AI4750" s="26">
        <f t="shared" si="2426"/>
        <v>0.10896441802360644</v>
      </c>
      <c r="AJ4750" s="22">
        <f t="shared" si="2426"/>
        <v>8.8308779184974589E-4</v>
      </c>
      <c r="AK4750" s="25">
        <f t="shared" si="2438"/>
        <v>123.39024390243901</v>
      </c>
      <c r="AL4750" s="59">
        <f t="shared" si="2432"/>
        <v>39084</v>
      </c>
      <c r="AM4750" s="57"/>
    </row>
    <row r="4751" spans="1:39" s="3" customFormat="1" ht="11.25" x14ac:dyDescent="0.2">
      <c r="A4751" s="2" t="s">
        <v>5</v>
      </c>
      <c r="B4751" s="2" t="str">
        <f t="shared" si="2433"/>
        <v>CACY2007</v>
      </c>
      <c r="C4751" s="2" t="s">
        <v>22</v>
      </c>
      <c r="D4751" s="4">
        <v>39083</v>
      </c>
      <c r="E4751" s="68"/>
      <c r="F4751" s="65"/>
      <c r="G4751" s="70"/>
      <c r="H4751" s="74"/>
      <c r="I4751" s="34"/>
      <c r="J4751" s="112"/>
      <c r="K4751" s="54">
        <f t="shared" si="2439"/>
        <v>0</v>
      </c>
      <c r="L4751" s="34"/>
      <c r="M4751" s="112"/>
      <c r="N4751" s="34"/>
      <c r="O4751" s="127"/>
      <c r="P4751" s="75"/>
      <c r="Q4751" s="135"/>
      <c r="R4751" s="130"/>
      <c r="S4751" s="34"/>
      <c r="T4751" s="53">
        <v>1</v>
      </c>
      <c r="U4751" s="54">
        <v>9</v>
      </c>
      <c r="V4751" s="55">
        <v>266</v>
      </c>
      <c r="W4751" s="48">
        <f t="shared" si="2427"/>
        <v>1</v>
      </c>
      <c r="X4751" s="32">
        <v>46428</v>
      </c>
      <c r="Y4751" s="31">
        <f t="shared" si="2428"/>
        <v>5.7293012837081074E-3</v>
      </c>
      <c r="Z4751" s="30">
        <f t="shared" si="2429"/>
        <v>1.9384853967433445E-4</v>
      </c>
      <c r="AA4751" s="10">
        <f t="shared" si="2435"/>
        <v>29.555555555555557</v>
      </c>
      <c r="AB4751" s="9" t="str">
        <f>IF(E4751&gt;0,"M E","U E")</f>
        <v>U E</v>
      </c>
      <c r="AC4751" s="28">
        <f t="shared" si="2430"/>
        <v>5.7293012837081074E-3</v>
      </c>
      <c r="AD4751" s="29">
        <f t="shared" si="2431"/>
        <v>1.9384853967433445E-4</v>
      </c>
      <c r="AE4751" s="15">
        <f t="shared" si="2436"/>
        <v>29.555555555555557</v>
      </c>
      <c r="AF4751" s="27">
        <f t="shared" si="2425"/>
        <v>5.7293012837081074E-3</v>
      </c>
      <c r="AG4751" s="7">
        <f t="shared" si="2425"/>
        <v>1.9384853967433445E-4</v>
      </c>
      <c r="AH4751" s="17">
        <f t="shared" si="2437"/>
        <v>29.555555555555557</v>
      </c>
      <c r="AI4751" s="26">
        <f t="shared" si="2426"/>
        <v>5.7293012837081074E-3</v>
      </c>
      <c r="AJ4751" s="22">
        <f t="shared" si="2426"/>
        <v>1.9384853967433445E-4</v>
      </c>
      <c r="AK4751" s="25">
        <f t="shared" si="2438"/>
        <v>29.555555555555557</v>
      </c>
      <c r="AL4751" s="59">
        <f t="shared" si="2432"/>
        <v>39083</v>
      </c>
      <c r="AM4751" s="57"/>
    </row>
    <row r="4752" spans="1:39" s="38" customFormat="1" ht="11.25" x14ac:dyDescent="0.2">
      <c r="A4752" s="38" t="s">
        <v>5</v>
      </c>
      <c r="B4752" s="38" t="str">
        <f t="shared" si="2433"/>
        <v>CA</v>
      </c>
      <c r="E4752" s="67"/>
      <c r="F4752" s="64"/>
      <c r="J4752" s="111"/>
      <c r="K4752" s="54">
        <f t="shared" si="2439"/>
        <v>0</v>
      </c>
      <c r="L4752" s="40"/>
      <c r="M4752" s="111"/>
      <c r="N4752" s="40"/>
      <c r="O4752" s="126"/>
      <c r="P4752" s="73"/>
      <c r="Q4752" s="134"/>
      <c r="R4752" s="43"/>
      <c r="S4752" s="40"/>
      <c r="T4752" s="50"/>
      <c r="U4752" s="51"/>
      <c r="V4752" s="52"/>
      <c r="W4752" s="51"/>
      <c r="X4752" s="39"/>
      <c r="Y4752" s="41">
        <v>0</v>
      </c>
      <c r="Z4752" s="42">
        <v>0</v>
      </c>
      <c r="AA4752" s="43">
        <v>0</v>
      </c>
      <c r="AB4752" s="44"/>
      <c r="AC4752" s="41">
        <v>0</v>
      </c>
      <c r="AD4752" s="42">
        <v>0</v>
      </c>
      <c r="AE4752" s="45">
        <v>0</v>
      </c>
      <c r="AF4752" s="41">
        <v>0</v>
      </c>
      <c r="AG4752" s="42">
        <v>0</v>
      </c>
      <c r="AH4752" s="45">
        <v>0</v>
      </c>
      <c r="AI4752" s="41">
        <v>0</v>
      </c>
      <c r="AJ4752" s="42">
        <v>0</v>
      </c>
      <c r="AK4752" s="45">
        <v>0</v>
      </c>
      <c r="AL4752" s="46"/>
      <c r="AM4752" s="46"/>
    </row>
    <row r="4753" spans="20:39" ht="11.25" x14ac:dyDescent="0.2">
      <c r="T4753" s="53"/>
      <c r="U4753" s="54"/>
      <c r="V4753" s="55"/>
      <c r="W4753" s="54"/>
      <c r="AH4753" s="16"/>
      <c r="AI4753" s="2"/>
      <c r="AJ4753" s="2"/>
      <c r="AK4753" s="2"/>
      <c r="AL4753" s="2"/>
      <c r="AM4753" s="2"/>
    </row>
    <row r="4754" spans="20:39" ht="11.25" x14ac:dyDescent="0.2">
      <c r="T4754" s="53"/>
      <c r="U4754" s="54"/>
      <c r="V4754" s="55"/>
      <c r="W4754" s="54"/>
      <c r="AH4754" s="16"/>
      <c r="AI4754" s="2"/>
      <c r="AJ4754" s="2"/>
      <c r="AK4754" s="2"/>
      <c r="AL4754" s="2"/>
      <c r="AM4754" s="2"/>
    </row>
    <row r="4755" spans="20:39" ht="11.25" x14ac:dyDescent="0.2">
      <c r="T4755" s="53"/>
      <c r="U4755" s="54"/>
      <c r="V4755" s="55"/>
      <c r="W4755" s="54"/>
      <c r="AH4755" s="16"/>
      <c r="AI4755" s="2"/>
      <c r="AJ4755" s="2"/>
      <c r="AK4755" s="2"/>
      <c r="AL4755" s="2"/>
      <c r="AM4755" s="2"/>
    </row>
    <row r="4756" spans="20:39" ht="11.25" x14ac:dyDescent="0.2">
      <c r="T4756" s="53"/>
      <c r="U4756" s="54"/>
      <c r="V4756" s="55"/>
      <c r="W4756" s="54"/>
      <c r="AH4756" s="16"/>
      <c r="AI4756" s="2"/>
      <c r="AJ4756" s="2"/>
      <c r="AK4756" s="2"/>
      <c r="AL4756" s="2"/>
      <c r="AM4756" s="2"/>
    </row>
    <row r="4757" spans="20:39" ht="11.25" x14ac:dyDescent="0.2">
      <c r="T4757" s="53"/>
      <c r="U4757" s="54"/>
      <c r="V4757" s="55"/>
      <c r="W4757" s="54"/>
      <c r="AH4757" s="16"/>
      <c r="AI4757" s="2"/>
      <c r="AJ4757" s="2"/>
      <c r="AK4757" s="2"/>
      <c r="AL4757" s="2"/>
      <c r="AM4757" s="2"/>
    </row>
    <row r="4758" spans="20:39" ht="11.25" x14ac:dyDescent="0.2">
      <c r="T4758" s="53"/>
      <c r="U4758" s="54"/>
      <c r="V4758" s="55"/>
      <c r="W4758" s="54"/>
      <c r="AH4758" s="16"/>
      <c r="AI4758" s="2"/>
      <c r="AJ4758" s="2"/>
      <c r="AK4758" s="2"/>
      <c r="AL4758" s="2"/>
      <c r="AM4758" s="2"/>
    </row>
    <row r="4759" spans="20:39" ht="11.25" x14ac:dyDescent="0.2">
      <c r="T4759" s="53"/>
      <c r="U4759" s="54"/>
      <c r="V4759" s="55"/>
      <c r="W4759" s="54"/>
      <c r="AH4759" s="16"/>
      <c r="AI4759" s="2"/>
      <c r="AJ4759" s="2"/>
      <c r="AK4759" s="2"/>
      <c r="AL4759" s="2"/>
      <c r="AM4759" s="2"/>
    </row>
    <row r="4760" spans="20:39" ht="11.25" x14ac:dyDescent="0.2">
      <c r="T4760" s="53"/>
      <c r="U4760" s="54"/>
      <c r="V4760" s="55"/>
      <c r="W4760" s="54"/>
      <c r="AH4760" s="16"/>
      <c r="AI4760" s="2"/>
      <c r="AJ4760" s="2"/>
      <c r="AK4760" s="2"/>
      <c r="AL4760" s="2"/>
      <c r="AM4760" s="2"/>
    </row>
    <row r="4761" spans="20:39" ht="11.25" x14ac:dyDescent="0.2">
      <c r="T4761" s="53"/>
      <c r="U4761" s="54"/>
      <c r="V4761" s="55"/>
      <c r="W4761" s="54"/>
      <c r="AH4761" s="16"/>
      <c r="AI4761" s="2"/>
      <c r="AJ4761" s="2"/>
      <c r="AK4761" s="2"/>
      <c r="AL4761" s="2"/>
      <c r="AM4761" s="2"/>
    </row>
    <row r="4762" spans="20:39" ht="11.25" x14ac:dyDescent="0.2">
      <c r="T4762" s="53"/>
      <c r="U4762" s="54"/>
      <c r="V4762" s="55"/>
      <c r="W4762" s="54"/>
      <c r="AH4762" s="16"/>
      <c r="AI4762" s="2"/>
      <c r="AJ4762" s="2"/>
      <c r="AK4762" s="2"/>
      <c r="AL4762" s="2"/>
      <c r="AM4762" s="2"/>
    </row>
    <row r="4763" spans="20:39" ht="11.25" x14ac:dyDescent="0.2">
      <c r="T4763" s="53"/>
      <c r="U4763" s="54"/>
      <c r="V4763" s="55"/>
      <c r="W4763" s="54"/>
      <c r="AH4763" s="16"/>
      <c r="AI4763" s="2"/>
      <c r="AJ4763" s="2"/>
      <c r="AK4763" s="2"/>
      <c r="AL4763" s="2"/>
      <c r="AM4763" s="2"/>
    </row>
    <row r="4764" spans="20:39" ht="11.25" x14ac:dyDescent="0.2">
      <c r="T4764" s="53"/>
      <c r="U4764" s="54"/>
      <c r="V4764" s="55"/>
      <c r="W4764" s="54"/>
      <c r="AH4764" s="16"/>
      <c r="AI4764" s="2"/>
      <c r="AJ4764" s="2"/>
      <c r="AK4764" s="2"/>
      <c r="AL4764" s="2"/>
      <c r="AM4764" s="2"/>
    </row>
    <row r="4765" spans="20:39" ht="11.25" x14ac:dyDescent="0.2">
      <c r="T4765" s="53"/>
      <c r="U4765" s="54"/>
      <c r="V4765" s="55"/>
      <c r="W4765" s="54"/>
      <c r="AH4765" s="16"/>
      <c r="AI4765" s="2"/>
      <c r="AJ4765" s="2"/>
      <c r="AK4765" s="2"/>
      <c r="AL4765" s="2"/>
      <c r="AM4765" s="2"/>
    </row>
    <row r="4766" spans="20:39" ht="11.25" x14ac:dyDescent="0.2">
      <c r="T4766" s="53"/>
      <c r="U4766" s="54"/>
      <c r="V4766" s="55"/>
      <c r="W4766" s="54"/>
      <c r="AH4766" s="16"/>
      <c r="AI4766" s="2"/>
      <c r="AJ4766" s="2"/>
      <c r="AK4766" s="2"/>
      <c r="AL4766" s="2"/>
      <c r="AM4766" s="2"/>
    </row>
    <row r="4767" spans="20:39" ht="11.25" x14ac:dyDescent="0.2">
      <c r="T4767" s="53"/>
      <c r="U4767" s="54"/>
      <c r="V4767" s="55"/>
      <c r="W4767" s="54"/>
      <c r="AH4767" s="16"/>
      <c r="AI4767" s="2"/>
      <c r="AJ4767" s="2"/>
      <c r="AK4767" s="2"/>
      <c r="AL4767" s="2"/>
      <c r="AM4767" s="2"/>
    </row>
    <row r="4768" spans="20:39" ht="11.25" x14ac:dyDescent="0.2">
      <c r="T4768" s="53"/>
      <c r="U4768" s="54"/>
      <c r="V4768" s="55"/>
      <c r="W4768" s="54"/>
      <c r="AH4768" s="16"/>
      <c r="AI4768" s="2"/>
      <c r="AJ4768" s="2"/>
      <c r="AK4768" s="2"/>
      <c r="AL4768" s="2"/>
      <c r="AM4768" s="2"/>
    </row>
    <row r="4769" spans="20:39" ht="11.25" x14ac:dyDescent="0.2">
      <c r="T4769" s="53"/>
      <c r="U4769" s="54"/>
      <c r="V4769" s="55"/>
      <c r="W4769" s="54"/>
      <c r="AH4769" s="16"/>
      <c r="AI4769" s="2"/>
      <c r="AJ4769" s="2"/>
      <c r="AK4769" s="2"/>
      <c r="AL4769" s="2"/>
      <c r="AM4769" s="2"/>
    </row>
    <row r="4770" spans="20:39" ht="11.25" x14ac:dyDescent="0.2">
      <c r="T4770" s="53"/>
      <c r="U4770" s="54"/>
      <c r="V4770" s="55"/>
      <c r="W4770" s="54"/>
      <c r="AH4770" s="16"/>
      <c r="AI4770" s="2"/>
      <c r="AJ4770" s="2"/>
      <c r="AK4770" s="2"/>
      <c r="AL4770" s="2"/>
      <c r="AM4770" s="2"/>
    </row>
    <row r="4771" spans="20:39" ht="11.25" x14ac:dyDescent="0.2">
      <c r="T4771" s="53"/>
      <c r="U4771" s="54"/>
      <c r="V4771" s="55"/>
      <c r="W4771" s="54"/>
      <c r="AH4771" s="16"/>
      <c r="AI4771" s="2"/>
      <c r="AJ4771" s="2"/>
      <c r="AK4771" s="2"/>
      <c r="AL4771" s="2"/>
      <c r="AM4771" s="2"/>
    </row>
    <row r="4772" spans="20:39" ht="11.25" x14ac:dyDescent="0.2">
      <c r="T4772" s="53"/>
      <c r="U4772" s="54"/>
      <c r="V4772" s="55"/>
      <c r="W4772" s="54"/>
      <c r="AH4772" s="16"/>
      <c r="AI4772" s="2"/>
      <c r="AJ4772" s="2"/>
      <c r="AK4772" s="2"/>
      <c r="AL4772" s="2"/>
      <c r="AM4772" s="2"/>
    </row>
    <row r="4773" spans="20:39" ht="11.25" x14ac:dyDescent="0.2">
      <c r="T4773" s="53"/>
      <c r="U4773" s="54"/>
      <c r="V4773" s="55"/>
      <c r="W4773" s="54"/>
      <c r="AH4773" s="16"/>
      <c r="AI4773" s="2"/>
      <c r="AJ4773" s="2"/>
      <c r="AK4773" s="2"/>
      <c r="AL4773" s="2"/>
      <c r="AM4773" s="2"/>
    </row>
    <row r="4774" spans="20:39" ht="11.25" x14ac:dyDescent="0.2">
      <c r="T4774" s="53"/>
      <c r="U4774" s="54"/>
      <c r="V4774" s="55"/>
      <c r="W4774" s="54"/>
      <c r="AH4774" s="16"/>
      <c r="AI4774" s="2"/>
      <c r="AJ4774" s="2"/>
      <c r="AK4774" s="2"/>
      <c r="AL4774" s="2"/>
      <c r="AM4774" s="2"/>
    </row>
    <row r="4775" spans="20:39" ht="11.25" x14ac:dyDescent="0.2">
      <c r="T4775" s="53"/>
      <c r="U4775" s="54"/>
      <c r="V4775" s="55"/>
      <c r="W4775" s="54"/>
      <c r="AH4775" s="16"/>
      <c r="AI4775" s="2"/>
      <c r="AJ4775" s="2"/>
      <c r="AK4775" s="2"/>
      <c r="AL4775" s="2"/>
      <c r="AM4775" s="2"/>
    </row>
    <row r="4776" spans="20:39" ht="11.25" x14ac:dyDescent="0.2">
      <c r="T4776" s="53"/>
      <c r="U4776" s="54"/>
      <c r="V4776" s="55"/>
      <c r="W4776" s="54"/>
      <c r="AH4776" s="16"/>
      <c r="AI4776" s="2"/>
      <c r="AJ4776" s="2"/>
      <c r="AK4776" s="2"/>
      <c r="AL4776" s="2"/>
      <c r="AM4776" s="2"/>
    </row>
    <row r="4777" spans="20:39" ht="11.25" x14ac:dyDescent="0.2">
      <c r="T4777" s="53"/>
      <c r="U4777" s="54"/>
      <c r="V4777" s="55"/>
      <c r="W4777" s="54"/>
      <c r="AH4777" s="16"/>
      <c r="AI4777" s="2"/>
      <c r="AJ4777" s="2"/>
      <c r="AK4777" s="2"/>
      <c r="AL4777" s="2"/>
      <c r="AM4777" s="2"/>
    </row>
    <row r="4778" spans="20:39" ht="11.25" x14ac:dyDescent="0.2">
      <c r="T4778" s="53"/>
      <c r="U4778" s="54"/>
      <c r="V4778" s="55"/>
      <c r="W4778" s="54"/>
      <c r="AH4778" s="16"/>
      <c r="AI4778" s="2"/>
      <c r="AJ4778" s="2"/>
      <c r="AK4778" s="2"/>
      <c r="AL4778" s="2"/>
      <c r="AM4778" s="2"/>
    </row>
    <row r="4779" spans="20:39" ht="11.25" x14ac:dyDescent="0.2">
      <c r="T4779" s="53"/>
      <c r="U4779" s="54"/>
      <c r="V4779" s="55"/>
      <c r="W4779" s="54"/>
      <c r="AH4779" s="16"/>
      <c r="AI4779" s="2"/>
      <c r="AJ4779" s="2"/>
      <c r="AK4779" s="2"/>
      <c r="AL4779" s="2"/>
      <c r="AM4779" s="2"/>
    </row>
    <row r="4780" spans="20:39" ht="11.25" x14ac:dyDescent="0.2">
      <c r="T4780" s="53"/>
      <c r="U4780" s="54"/>
      <c r="V4780" s="55"/>
      <c r="W4780" s="54"/>
      <c r="AH4780" s="16"/>
      <c r="AI4780" s="2"/>
      <c r="AJ4780" s="2"/>
      <c r="AK4780" s="2"/>
      <c r="AL4780" s="2"/>
      <c r="AM4780" s="2"/>
    </row>
    <row r="4781" spans="20:39" ht="11.25" x14ac:dyDescent="0.2">
      <c r="T4781" s="53"/>
      <c r="U4781" s="54"/>
      <c r="V4781" s="55"/>
      <c r="W4781" s="54"/>
      <c r="AH4781" s="16"/>
      <c r="AI4781" s="2"/>
      <c r="AJ4781" s="2"/>
      <c r="AK4781" s="2"/>
      <c r="AL4781" s="2"/>
      <c r="AM4781" s="2"/>
    </row>
    <row r="4782" spans="20:39" ht="11.25" x14ac:dyDescent="0.2">
      <c r="T4782" s="53"/>
      <c r="U4782" s="54"/>
      <c r="V4782" s="55"/>
      <c r="W4782" s="54"/>
      <c r="AH4782" s="16"/>
      <c r="AI4782" s="2"/>
      <c r="AJ4782" s="2"/>
      <c r="AK4782" s="2"/>
      <c r="AL4782" s="2"/>
      <c r="AM4782" s="2"/>
    </row>
    <row r="4783" spans="20:39" ht="11.25" x14ac:dyDescent="0.2">
      <c r="T4783" s="53"/>
      <c r="U4783" s="54"/>
      <c r="V4783" s="55"/>
      <c r="W4783" s="54"/>
      <c r="AH4783" s="16"/>
      <c r="AI4783" s="2"/>
      <c r="AJ4783" s="2"/>
      <c r="AK4783" s="2"/>
      <c r="AL4783" s="2"/>
      <c r="AM4783" s="2"/>
    </row>
    <row r="4784" spans="20:39" ht="11.25" x14ac:dyDescent="0.2">
      <c r="T4784" s="53"/>
      <c r="U4784" s="54"/>
      <c r="V4784" s="55"/>
      <c r="W4784" s="54"/>
      <c r="AH4784" s="16"/>
      <c r="AI4784" s="2"/>
      <c r="AJ4784" s="2"/>
      <c r="AK4784" s="2"/>
      <c r="AL4784" s="2"/>
      <c r="AM4784" s="2"/>
    </row>
    <row r="4785" spans="20:39" ht="11.25" x14ac:dyDescent="0.2">
      <c r="T4785" s="53"/>
      <c r="U4785" s="54"/>
      <c r="V4785" s="55"/>
      <c r="W4785" s="54"/>
      <c r="AH4785" s="16"/>
      <c r="AI4785" s="2"/>
      <c r="AJ4785" s="2"/>
      <c r="AK4785" s="2"/>
      <c r="AL4785" s="2"/>
      <c r="AM4785" s="2"/>
    </row>
    <row r="4786" spans="20:39" ht="11.25" x14ac:dyDescent="0.2">
      <c r="T4786" s="53"/>
      <c r="U4786" s="54"/>
      <c r="V4786" s="55"/>
      <c r="W4786" s="54"/>
      <c r="AH4786" s="16"/>
      <c r="AI4786" s="2"/>
      <c r="AJ4786" s="2"/>
      <c r="AK4786" s="2"/>
      <c r="AL4786" s="2"/>
      <c r="AM4786" s="2"/>
    </row>
    <row r="4787" spans="20:39" ht="11.25" x14ac:dyDescent="0.2">
      <c r="T4787" s="53"/>
      <c r="U4787" s="54"/>
      <c r="V4787" s="55"/>
      <c r="W4787" s="54"/>
      <c r="AH4787" s="16"/>
      <c r="AI4787" s="2"/>
      <c r="AJ4787" s="2"/>
      <c r="AK4787" s="2"/>
      <c r="AL4787" s="2"/>
      <c r="AM4787" s="2"/>
    </row>
    <row r="4788" spans="20:39" ht="11.25" x14ac:dyDescent="0.2">
      <c r="T4788" s="53"/>
      <c r="U4788" s="54"/>
      <c r="V4788" s="55"/>
      <c r="W4788" s="54"/>
      <c r="AH4788" s="16"/>
      <c r="AI4788" s="2"/>
      <c r="AJ4788" s="2"/>
      <c r="AK4788" s="2"/>
      <c r="AL4788" s="2"/>
      <c r="AM4788" s="2"/>
    </row>
    <row r="4789" spans="20:39" ht="11.25" x14ac:dyDescent="0.2">
      <c r="T4789" s="53"/>
      <c r="U4789" s="54"/>
      <c r="V4789" s="55"/>
      <c r="W4789" s="54"/>
      <c r="AH4789" s="16"/>
      <c r="AI4789" s="2"/>
      <c r="AJ4789" s="2"/>
      <c r="AK4789" s="2"/>
      <c r="AL4789" s="2"/>
      <c r="AM4789" s="2"/>
    </row>
    <row r="4790" spans="20:39" ht="11.25" x14ac:dyDescent="0.2">
      <c r="T4790" s="53"/>
      <c r="U4790" s="54"/>
      <c r="V4790" s="55"/>
      <c r="W4790" s="54"/>
      <c r="AH4790" s="16"/>
      <c r="AI4790" s="2"/>
      <c r="AJ4790" s="2"/>
      <c r="AK4790" s="2"/>
      <c r="AL4790" s="2"/>
      <c r="AM4790" s="2"/>
    </row>
    <row r="4791" spans="20:39" ht="11.25" x14ac:dyDescent="0.2">
      <c r="T4791" s="53"/>
      <c r="U4791" s="54"/>
      <c r="V4791" s="55"/>
      <c r="W4791" s="54"/>
      <c r="AH4791" s="16"/>
      <c r="AI4791" s="2"/>
      <c r="AJ4791" s="2"/>
      <c r="AK4791" s="2"/>
      <c r="AL4791" s="2"/>
      <c r="AM4791" s="2"/>
    </row>
    <row r="4792" spans="20:39" ht="11.25" x14ac:dyDescent="0.2">
      <c r="T4792" s="53"/>
      <c r="U4792" s="54"/>
      <c r="V4792" s="55"/>
      <c r="W4792" s="54"/>
      <c r="AH4792" s="16"/>
      <c r="AI4792" s="2"/>
      <c r="AJ4792" s="2"/>
      <c r="AK4792" s="2"/>
      <c r="AL4792" s="2"/>
      <c r="AM4792" s="2"/>
    </row>
    <row r="4793" spans="20:39" ht="11.25" x14ac:dyDescent="0.2">
      <c r="T4793" s="53"/>
      <c r="U4793" s="54"/>
      <c r="V4793" s="55"/>
      <c r="W4793" s="54"/>
      <c r="AH4793" s="16"/>
      <c r="AI4793" s="2"/>
      <c r="AJ4793" s="2"/>
      <c r="AK4793" s="2"/>
      <c r="AL4793" s="2"/>
      <c r="AM4793" s="2"/>
    </row>
    <row r="4794" spans="20:39" ht="11.25" x14ac:dyDescent="0.2">
      <c r="T4794" s="53"/>
      <c r="U4794" s="54"/>
      <c r="V4794" s="55"/>
      <c r="W4794" s="54"/>
      <c r="AH4794" s="16"/>
      <c r="AI4794" s="2"/>
      <c r="AJ4794" s="2"/>
      <c r="AK4794" s="2"/>
      <c r="AL4794" s="2"/>
      <c r="AM4794" s="2"/>
    </row>
    <row r="4795" spans="20:39" ht="11.25" x14ac:dyDescent="0.2">
      <c r="T4795" s="53"/>
      <c r="U4795" s="54"/>
      <c r="V4795" s="55"/>
      <c r="W4795" s="54"/>
      <c r="AH4795" s="16"/>
      <c r="AI4795" s="2"/>
      <c r="AJ4795" s="2"/>
      <c r="AK4795" s="2"/>
      <c r="AL4795" s="2"/>
      <c r="AM4795" s="2"/>
    </row>
    <row r="4796" spans="20:39" ht="11.25" x14ac:dyDescent="0.2">
      <c r="T4796" s="53"/>
      <c r="U4796" s="54"/>
      <c r="V4796" s="55"/>
      <c r="W4796" s="54"/>
      <c r="AH4796" s="16"/>
      <c r="AI4796" s="2"/>
      <c r="AJ4796" s="2"/>
      <c r="AK4796" s="2"/>
      <c r="AL4796" s="2"/>
      <c r="AM4796" s="2"/>
    </row>
    <row r="4797" spans="20:39" ht="11.25" x14ac:dyDescent="0.2">
      <c r="T4797" s="53"/>
      <c r="U4797" s="54"/>
      <c r="V4797" s="55"/>
      <c r="W4797" s="54"/>
      <c r="AH4797" s="16"/>
      <c r="AI4797" s="2"/>
      <c r="AJ4797" s="2"/>
      <c r="AK4797" s="2"/>
      <c r="AL4797" s="2"/>
      <c r="AM4797" s="2"/>
    </row>
    <row r="4798" spans="20:39" ht="11.25" x14ac:dyDescent="0.2">
      <c r="T4798" s="53"/>
      <c r="U4798" s="54"/>
      <c r="V4798" s="55"/>
      <c r="W4798" s="54"/>
      <c r="AH4798" s="16"/>
      <c r="AI4798" s="2"/>
      <c r="AJ4798" s="2"/>
      <c r="AK4798" s="2"/>
      <c r="AL4798" s="2"/>
      <c r="AM4798" s="2"/>
    </row>
    <row r="4799" spans="20:39" ht="11.25" x14ac:dyDescent="0.2">
      <c r="T4799" s="53"/>
      <c r="U4799" s="54"/>
      <c r="V4799" s="55"/>
      <c r="W4799" s="54"/>
      <c r="AH4799" s="16"/>
      <c r="AI4799" s="2"/>
      <c r="AJ4799" s="2"/>
      <c r="AK4799" s="2"/>
      <c r="AL4799" s="2"/>
      <c r="AM4799" s="2"/>
    </row>
    <row r="4800" spans="20:39" ht="11.25" x14ac:dyDescent="0.2">
      <c r="T4800" s="53"/>
      <c r="U4800" s="54"/>
      <c r="V4800" s="55"/>
      <c r="W4800" s="54"/>
      <c r="AH4800" s="16"/>
      <c r="AI4800" s="2"/>
      <c r="AJ4800" s="2"/>
      <c r="AK4800" s="2"/>
      <c r="AL4800" s="2"/>
      <c r="AM4800" s="2"/>
    </row>
    <row r="4801" spans="20:39" ht="11.25" x14ac:dyDescent="0.2">
      <c r="T4801" s="53"/>
      <c r="U4801" s="54"/>
      <c r="V4801" s="55"/>
      <c r="W4801" s="54"/>
      <c r="AH4801" s="16"/>
      <c r="AI4801" s="2"/>
      <c r="AJ4801" s="2"/>
      <c r="AK4801" s="2"/>
      <c r="AL4801" s="2"/>
      <c r="AM4801" s="2"/>
    </row>
    <row r="4802" spans="20:39" ht="11.25" x14ac:dyDescent="0.2">
      <c r="T4802" s="53"/>
      <c r="U4802" s="54"/>
      <c r="V4802" s="55"/>
      <c r="W4802" s="54"/>
      <c r="AH4802" s="16"/>
      <c r="AI4802" s="2"/>
      <c r="AJ4802" s="2"/>
      <c r="AK4802" s="2"/>
      <c r="AL4802" s="2"/>
      <c r="AM4802" s="2"/>
    </row>
    <row r="4803" spans="20:39" ht="11.25" x14ac:dyDescent="0.2">
      <c r="T4803" s="53"/>
      <c r="U4803" s="54"/>
      <c r="V4803" s="55"/>
      <c r="W4803" s="54"/>
      <c r="AH4803" s="16"/>
      <c r="AI4803" s="2"/>
      <c r="AJ4803" s="2"/>
      <c r="AK4803" s="2"/>
      <c r="AL4803" s="2"/>
      <c r="AM4803" s="2"/>
    </row>
    <row r="4804" spans="20:39" ht="11.25" x14ac:dyDescent="0.2">
      <c r="T4804" s="53"/>
      <c r="U4804" s="54"/>
      <c r="V4804" s="55"/>
      <c r="W4804" s="54"/>
      <c r="AH4804" s="16"/>
      <c r="AI4804" s="2"/>
      <c r="AJ4804" s="2"/>
      <c r="AK4804" s="2"/>
      <c r="AL4804" s="2"/>
      <c r="AM4804" s="2"/>
    </row>
    <row r="4805" spans="20:39" ht="11.25" x14ac:dyDescent="0.2">
      <c r="T4805" s="53"/>
      <c r="U4805" s="54"/>
      <c r="V4805" s="55"/>
      <c r="W4805" s="54"/>
      <c r="AH4805" s="16"/>
      <c r="AI4805" s="2"/>
      <c r="AJ4805" s="2"/>
      <c r="AK4805" s="2"/>
      <c r="AL4805" s="2"/>
      <c r="AM4805" s="2"/>
    </row>
    <row r="4806" spans="20:39" ht="11.25" x14ac:dyDescent="0.2">
      <c r="T4806" s="53"/>
      <c r="U4806" s="54"/>
      <c r="V4806" s="55"/>
      <c r="W4806" s="54"/>
      <c r="AH4806" s="16"/>
      <c r="AI4806" s="2"/>
      <c r="AJ4806" s="2"/>
      <c r="AK4806" s="2"/>
      <c r="AL4806" s="2"/>
      <c r="AM4806" s="2"/>
    </row>
    <row r="4807" spans="20:39" ht="11.25" x14ac:dyDescent="0.2">
      <c r="T4807" s="53"/>
      <c r="U4807" s="54"/>
      <c r="V4807" s="55"/>
      <c r="W4807" s="54"/>
      <c r="AH4807" s="16"/>
      <c r="AI4807" s="2"/>
      <c r="AJ4807" s="2"/>
      <c r="AK4807" s="2"/>
      <c r="AL4807" s="2"/>
      <c r="AM4807" s="2"/>
    </row>
    <row r="4808" spans="20:39" ht="11.25" x14ac:dyDescent="0.2">
      <c r="T4808" s="53"/>
      <c r="U4808" s="54"/>
      <c r="V4808" s="55"/>
      <c r="W4808" s="54"/>
      <c r="AH4808" s="16"/>
      <c r="AI4808" s="2"/>
      <c r="AJ4808" s="2"/>
      <c r="AK4808" s="2"/>
      <c r="AL4808" s="2"/>
      <c r="AM4808" s="2"/>
    </row>
    <row r="4809" spans="20:39" ht="11.25" x14ac:dyDescent="0.2">
      <c r="T4809" s="53"/>
      <c r="U4809" s="54"/>
      <c r="V4809" s="55"/>
      <c r="W4809" s="54"/>
      <c r="AH4809" s="16"/>
      <c r="AI4809" s="2"/>
      <c r="AJ4809" s="2"/>
      <c r="AK4809" s="2"/>
      <c r="AL4809" s="2"/>
      <c r="AM4809" s="2"/>
    </row>
    <row r="4810" spans="20:39" ht="11.25" x14ac:dyDescent="0.2">
      <c r="T4810" s="53"/>
      <c r="U4810" s="54"/>
      <c r="V4810" s="55"/>
      <c r="W4810" s="54"/>
      <c r="AH4810" s="16"/>
      <c r="AI4810" s="2"/>
      <c r="AJ4810" s="2"/>
      <c r="AK4810" s="2"/>
      <c r="AL4810" s="2"/>
      <c r="AM4810" s="2"/>
    </row>
    <row r="4811" spans="20:39" ht="11.25" x14ac:dyDescent="0.2">
      <c r="T4811" s="53"/>
      <c r="U4811" s="54"/>
      <c r="V4811" s="55"/>
      <c r="W4811" s="54"/>
      <c r="AH4811" s="16"/>
      <c r="AI4811" s="2"/>
      <c r="AJ4811" s="2"/>
      <c r="AK4811" s="2"/>
      <c r="AL4811" s="2"/>
      <c r="AM4811" s="2"/>
    </row>
    <row r="4812" spans="20:39" ht="11.25" x14ac:dyDescent="0.2">
      <c r="T4812" s="53"/>
      <c r="U4812" s="54"/>
      <c r="V4812" s="55"/>
      <c r="W4812" s="54"/>
      <c r="AH4812" s="16"/>
      <c r="AI4812" s="2"/>
      <c r="AJ4812" s="2"/>
      <c r="AK4812" s="2"/>
      <c r="AL4812" s="2"/>
      <c r="AM4812" s="2"/>
    </row>
    <row r="4813" spans="20:39" ht="11.25" x14ac:dyDescent="0.2">
      <c r="T4813" s="53"/>
      <c r="U4813" s="54"/>
      <c r="V4813" s="55"/>
      <c r="W4813" s="54"/>
      <c r="AH4813" s="16"/>
      <c r="AI4813" s="2"/>
      <c r="AJ4813" s="2"/>
      <c r="AK4813" s="2"/>
      <c r="AL4813" s="2"/>
      <c r="AM4813" s="2"/>
    </row>
    <row r="4814" spans="20:39" ht="11.25" x14ac:dyDescent="0.2">
      <c r="T4814" s="53"/>
      <c r="U4814" s="54"/>
      <c r="V4814" s="55"/>
      <c r="W4814" s="54"/>
      <c r="AH4814" s="16"/>
      <c r="AI4814" s="2"/>
      <c r="AJ4814" s="2"/>
      <c r="AK4814" s="2"/>
      <c r="AL4814" s="2"/>
      <c r="AM4814" s="2"/>
    </row>
    <row r="4815" spans="20:39" ht="11.25" x14ac:dyDescent="0.2">
      <c r="T4815" s="53"/>
      <c r="U4815" s="54"/>
      <c r="V4815" s="55"/>
      <c r="W4815" s="54"/>
      <c r="AH4815" s="16"/>
      <c r="AI4815" s="2"/>
      <c r="AJ4815" s="2"/>
      <c r="AK4815" s="2"/>
      <c r="AL4815" s="2"/>
      <c r="AM4815" s="2"/>
    </row>
    <row r="4816" spans="20:39" ht="11.25" x14ac:dyDescent="0.2">
      <c r="T4816" s="53"/>
      <c r="U4816" s="54"/>
      <c r="V4816" s="55"/>
      <c r="W4816" s="54"/>
      <c r="AH4816" s="16"/>
      <c r="AI4816" s="2"/>
      <c r="AJ4816" s="2"/>
      <c r="AK4816" s="2"/>
      <c r="AL4816" s="2"/>
      <c r="AM4816" s="2"/>
    </row>
    <row r="4817" spans="20:39" ht="11.25" x14ac:dyDescent="0.2">
      <c r="T4817" s="53"/>
      <c r="U4817" s="54"/>
      <c r="V4817" s="55"/>
      <c r="W4817" s="54"/>
      <c r="AH4817" s="16"/>
      <c r="AI4817" s="2"/>
      <c r="AJ4817" s="2"/>
      <c r="AK4817" s="2"/>
      <c r="AL4817" s="2"/>
      <c r="AM4817" s="2"/>
    </row>
    <row r="4818" spans="20:39" ht="11.25" x14ac:dyDescent="0.2">
      <c r="T4818" s="53"/>
      <c r="U4818" s="54"/>
      <c r="V4818" s="55"/>
      <c r="W4818" s="54"/>
      <c r="AH4818" s="16"/>
      <c r="AI4818" s="2"/>
      <c r="AJ4818" s="2"/>
      <c r="AK4818" s="2"/>
      <c r="AL4818" s="2"/>
      <c r="AM4818" s="2"/>
    </row>
    <row r="4819" spans="20:39" ht="11.25" x14ac:dyDescent="0.2">
      <c r="T4819" s="53"/>
      <c r="U4819" s="54"/>
      <c r="V4819" s="55"/>
      <c r="W4819" s="54"/>
      <c r="AH4819" s="16"/>
      <c r="AI4819" s="2"/>
      <c r="AJ4819" s="2"/>
      <c r="AK4819" s="2"/>
      <c r="AL4819" s="2"/>
      <c r="AM4819" s="2"/>
    </row>
    <row r="4820" spans="20:39" ht="11.25" x14ac:dyDescent="0.2">
      <c r="T4820" s="53"/>
      <c r="U4820" s="54"/>
      <c r="V4820" s="55"/>
      <c r="W4820" s="54"/>
      <c r="AH4820" s="16"/>
      <c r="AI4820" s="2"/>
      <c r="AJ4820" s="2"/>
      <c r="AK4820" s="2"/>
      <c r="AL4820" s="2"/>
      <c r="AM4820" s="2"/>
    </row>
    <row r="4821" spans="20:39" ht="11.25" x14ac:dyDescent="0.2">
      <c r="T4821" s="53"/>
      <c r="U4821" s="54"/>
      <c r="V4821" s="55"/>
      <c r="W4821" s="54"/>
      <c r="AH4821" s="16"/>
      <c r="AI4821" s="2"/>
      <c r="AJ4821" s="2"/>
      <c r="AK4821" s="2"/>
      <c r="AL4821" s="2"/>
      <c r="AM4821" s="2"/>
    </row>
    <row r="4822" spans="20:39" ht="11.25" x14ac:dyDescent="0.2">
      <c r="T4822" s="53"/>
      <c r="U4822" s="54"/>
      <c r="V4822" s="55"/>
      <c r="W4822" s="54"/>
      <c r="AH4822" s="16"/>
      <c r="AI4822" s="2"/>
      <c r="AJ4822" s="2"/>
      <c r="AK4822" s="2"/>
      <c r="AL4822" s="2"/>
      <c r="AM4822" s="2"/>
    </row>
    <row r="4823" spans="20:39" ht="11.25" x14ac:dyDescent="0.2">
      <c r="T4823" s="53"/>
      <c r="U4823" s="54"/>
      <c r="V4823" s="55"/>
      <c r="W4823" s="54"/>
      <c r="AH4823" s="16"/>
      <c r="AI4823" s="2"/>
      <c r="AJ4823" s="2"/>
      <c r="AK4823" s="2"/>
      <c r="AL4823" s="2"/>
      <c r="AM4823" s="2"/>
    </row>
    <row r="4824" spans="20:39" ht="11.25" x14ac:dyDescent="0.2">
      <c r="T4824" s="53"/>
      <c r="U4824" s="54"/>
      <c r="V4824" s="55"/>
      <c r="W4824" s="54"/>
      <c r="AH4824" s="16"/>
      <c r="AI4824" s="2"/>
      <c r="AJ4824" s="2"/>
      <c r="AK4824" s="2"/>
      <c r="AL4824" s="2"/>
      <c r="AM4824" s="2"/>
    </row>
    <row r="4825" spans="20:39" ht="11.25" x14ac:dyDescent="0.2">
      <c r="T4825" s="53"/>
      <c r="U4825" s="54"/>
      <c r="V4825" s="55"/>
      <c r="W4825" s="54"/>
      <c r="AH4825" s="16"/>
      <c r="AI4825" s="2"/>
      <c r="AJ4825" s="2"/>
      <c r="AK4825" s="2"/>
      <c r="AL4825" s="2"/>
      <c r="AM4825" s="2"/>
    </row>
    <row r="4826" spans="20:39" ht="11.25" x14ac:dyDescent="0.2">
      <c r="T4826" s="53"/>
      <c r="U4826" s="54"/>
      <c r="V4826" s="55"/>
      <c r="W4826" s="54"/>
      <c r="AH4826" s="16"/>
      <c r="AI4826" s="2"/>
      <c r="AJ4826" s="2"/>
      <c r="AK4826" s="2"/>
      <c r="AL4826" s="2"/>
      <c r="AM4826" s="2"/>
    </row>
    <row r="4827" spans="20:39" ht="11.25" x14ac:dyDescent="0.2">
      <c r="T4827" s="53"/>
      <c r="U4827" s="54"/>
      <c r="V4827" s="55"/>
      <c r="W4827" s="54"/>
      <c r="AH4827" s="16"/>
      <c r="AI4827" s="2"/>
      <c r="AJ4827" s="2"/>
      <c r="AK4827" s="2"/>
      <c r="AL4827" s="2"/>
      <c r="AM4827" s="2"/>
    </row>
    <row r="4828" spans="20:39" ht="11.25" x14ac:dyDescent="0.2">
      <c r="T4828" s="53"/>
      <c r="U4828" s="54"/>
      <c r="V4828" s="55"/>
      <c r="W4828" s="54"/>
      <c r="AH4828" s="16"/>
      <c r="AI4828" s="2"/>
      <c r="AJ4828" s="2"/>
      <c r="AK4828" s="2"/>
      <c r="AL4828" s="2"/>
      <c r="AM4828" s="2"/>
    </row>
    <row r="4829" spans="20:39" ht="11.25" x14ac:dyDescent="0.2">
      <c r="T4829" s="53"/>
      <c r="U4829" s="54"/>
      <c r="V4829" s="55"/>
      <c r="W4829" s="54"/>
      <c r="AH4829" s="16"/>
      <c r="AI4829" s="2"/>
      <c r="AJ4829" s="2"/>
      <c r="AK4829" s="2"/>
      <c r="AL4829" s="2"/>
      <c r="AM4829" s="2"/>
    </row>
    <row r="4830" spans="20:39" ht="11.25" x14ac:dyDescent="0.2">
      <c r="T4830" s="53"/>
      <c r="U4830" s="54"/>
      <c r="V4830" s="55"/>
      <c r="W4830" s="54"/>
      <c r="AH4830" s="16"/>
      <c r="AI4830" s="2"/>
      <c r="AJ4830" s="2"/>
      <c r="AK4830" s="2"/>
      <c r="AL4830" s="2"/>
      <c r="AM4830" s="2"/>
    </row>
    <row r="4831" spans="20:39" ht="11.25" x14ac:dyDescent="0.2">
      <c r="T4831" s="53"/>
      <c r="U4831" s="54"/>
      <c r="V4831" s="55"/>
      <c r="W4831" s="54"/>
      <c r="AH4831" s="16"/>
      <c r="AI4831" s="2"/>
      <c r="AJ4831" s="2"/>
      <c r="AK4831" s="2"/>
      <c r="AL4831" s="2"/>
      <c r="AM4831" s="2"/>
    </row>
    <row r="4832" spans="20:39" ht="11.25" x14ac:dyDescent="0.2">
      <c r="T4832" s="53"/>
      <c r="U4832" s="54"/>
      <c r="V4832" s="55"/>
      <c r="W4832" s="54"/>
      <c r="AH4832" s="16"/>
      <c r="AI4832" s="2"/>
      <c r="AJ4832" s="2"/>
      <c r="AK4832" s="2"/>
      <c r="AL4832" s="2"/>
      <c r="AM4832" s="2"/>
    </row>
    <row r="4833" spans="20:39" ht="11.25" x14ac:dyDescent="0.2">
      <c r="T4833" s="53"/>
      <c r="U4833" s="54"/>
      <c r="V4833" s="55"/>
      <c r="W4833" s="54"/>
      <c r="AH4833" s="16"/>
      <c r="AI4833" s="2"/>
      <c r="AJ4833" s="2"/>
      <c r="AK4833" s="2"/>
      <c r="AL4833" s="2"/>
      <c r="AM4833" s="2"/>
    </row>
    <row r="4834" spans="20:39" ht="11.25" x14ac:dyDescent="0.2">
      <c r="T4834" s="53"/>
      <c r="U4834" s="54"/>
      <c r="V4834" s="55"/>
      <c r="W4834" s="54"/>
      <c r="AH4834" s="16"/>
      <c r="AI4834" s="2"/>
      <c r="AJ4834" s="2"/>
      <c r="AK4834" s="2"/>
      <c r="AL4834" s="2"/>
      <c r="AM4834" s="2"/>
    </row>
    <row r="4835" spans="20:39" ht="11.25" x14ac:dyDescent="0.2">
      <c r="T4835" s="53"/>
      <c r="U4835" s="54"/>
      <c r="V4835" s="55"/>
      <c r="W4835" s="54"/>
      <c r="AH4835" s="16"/>
      <c r="AI4835" s="2"/>
      <c r="AJ4835" s="2"/>
      <c r="AK4835" s="2"/>
      <c r="AL4835" s="2"/>
      <c r="AM4835" s="2"/>
    </row>
    <row r="4836" spans="20:39" ht="11.25" x14ac:dyDescent="0.2">
      <c r="T4836" s="53"/>
      <c r="U4836" s="54"/>
      <c r="V4836" s="55"/>
      <c r="W4836" s="54"/>
      <c r="AH4836" s="16"/>
      <c r="AI4836" s="2"/>
      <c r="AJ4836" s="2"/>
      <c r="AK4836" s="2"/>
      <c r="AL4836" s="2"/>
      <c r="AM4836" s="2"/>
    </row>
    <row r="4837" spans="20:39" ht="11.25" x14ac:dyDescent="0.2">
      <c r="T4837" s="53"/>
      <c r="U4837" s="54"/>
      <c r="V4837" s="55"/>
      <c r="W4837" s="54"/>
      <c r="AH4837" s="16"/>
      <c r="AI4837" s="2"/>
      <c r="AJ4837" s="2"/>
      <c r="AK4837" s="2"/>
      <c r="AL4837" s="2"/>
      <c r="AM4837" s="2"/>
    </row>
    <row r="4838" spans="20:39" ht="11.25" x14ac:dyDescent="0.2">
      <c r="T4838" s="53"/>
      <c r="U4838" s="54"/>
      <c r="V4838" s="55"/>
      <c r="W4838" s="54"/>
      <c r="AH4838" s="16"/>
      <c r="AI4838" s="2"/>
      <c r="AJ4838" s="2"/>
      <c r="AK4838" s="2"/>
      <c r="AL4838" s="2"/>
      <c r="AM4838" s="2"/>
    </row>
    <row r="4839" spans="20:39" ht="11.25" x14ac:dyDescent="0.2">
      <c r="T4839" s="53"/>
      <c r="U4839" s="54"/>
      <c r="V4839" s="55"/>
      <c r="W4839" s="54"/>
      <c r="AH4839" s="16"/>
      <c r="AI4839" s="2"/>
      <c r="AJ4839" s="2"/>
      <c r="AK4839" s="2"/>
      <c r="AL4839" s="2"/>
      <c r="AM4839" s="2"/>
    </row>
    <row r="4840" spans="20:39" ht="11.25" x14ac:dyDescent="0.2">
      <c r="T4840" s="53"/>
      <c r="U4840" s="54"/>
      <c r="V4840" s="55"/>
      <c r="W4840" s="54"/>
      <c r="AH4840" s="16"/>
      <c r="AI4840" s="2"/>
      <c r="AJ4840" s="2"/>
      <c r="AK4840" s="2"/>
      <c r="AL4840" s="2"/>
      <c r="AM4840" s="2"/>
    </row>
    <row r="4841" spans="20:39" ht="11.25" x14ac:dyDescent="0.2">
      <c r="T4841" s="53"/>
      <c r="U4841" s="54"/>
      <c r="V4841" s="55"/>
      <c r="W4841" s="54"/>
      <c r="AH4841" s="16"/>
      <c r="AI4841" s="2"/>
      <c r="AJ4841" s="2"/>
      <c r="AK4841" s="2"/>
      <c r="AL4841" s="2"/>
      <c r="AM4841" s="2"/>
    </row>
    <row r="4842" spans="20:39" ht="11.25" x14ac:dyDescent="0.2">
      <c r="T4842" s="53"/>
      <c r="U4842" s="54"/>
      <c r="V4842" s="55"/>
      <c r="W4842" s="54"/>
      <c r="AH4842" s="16"/>
      <c r="AI4842" s="2"/>
      <c r="AJ4842" s="2"/>
      <c r="AK4842" s="2"/>
      <c r="AL4842" s="2"/>
      <c r="AM4842" s="2"/>
    </row>
    <row r="4843" spans="20:39" ht="11.25" x14ac:dyDescent="0.2">
      <c r="T4843" s="53"/>
      <c r="U4843" s="54"/>
      <c r="V4843" s="55"/>
      <c r="W4843" s="54"/>
      <c r="AH4843" s="16"/>
      <c r="AI4843" s="2"/>
      <c r="AJ4843" s="2"/>
      <c r="AK4843" s="2"/>
      <c r="AL4843" s="2"/>
      <c r="AM4843" s="2"/>
    </row>
    <row r="4844" spans="20:39" ht="11.25" x14ac:dyDescent="0.2">
      <c r="T4844" s="53"/>
      <c r="U4844" s="54"/>
      <c r="V4844" s="55"/>
      <c r="W4844" s="54"/>
      <c r="AH4844" s="16"/>
      <c r="AI4844" s="2"/>
      <c r="AJ4844" s="2"/>
      <c r="AK4844" s="2"/>
      <c r="AL4844" s="2"/>
      <c r="AM4844" s="2"/>
    </row>
    <row r="4845" spans="20:39" ht="11.25" x14ac:dyDescent="0.2">
      <c r="T4845" s="53"/>
      <c r="U4845" s="54"/>
      <c r="V4845" s="55"/>
      <c r="W4845" s="54"/>
      <c r="AH4845" s="16"/>
      <c r="AI4845" s="2"/>
      <c r="AJ4845" s="2"/>
      <c r="AK4845" s="2"/>
      <c r="AL4845" s="2"/>
      <c r="AM4845" s="2"/>
    </row>
    <row r="4846" spans="20:39" ht="11.25" x14ac:dyDescent="0.2">
      <c r="T4846" s="53"/>
      <c r="U4846" s="54"/>
      <c r="V4846" s="55"/>
      <c r="W4846" s="54"/>
      <c r="AH4846" s="16"/>
      <c r="AI4846" s="2"/>
      <c r="AJ4846" s="2"/>
      <c r="AK4846" s="2"/>
      <c r="AL4846" s="2"/>
      <c r="AM4846" s="2"/>
    </row>
    <row r="4847" spans="20:39" ht="11.25" x14ac:dyDescent="0.2">
      <c r="T4847" s="53"/>
      <c r="U4847" s="54"/>
      <c r="V4847" s="55"/>
      <c r="W4847" s="54"/>
      <c r="AH4847" s="16"/>
      <c r="AI4847" s="2"/>
      <c r="AJ4847" s="2"/>
      <c r="AK4847" s="2"/>
      <c r="AL4847" s="2"/>
      <c r="AM4847" s="2"/>
    </row>
    <row r="4848" spans="20:39" ht="11.25" x14ac:dyDescent="0.2">
      <c r="T4848" s="53"/>
      <c r="U4848" s="54"/>
      <c r="V4848" s="55"/>
      <c r="W4848" s="54"/>
      <c r="AH4848" s="16"/>
      <c r="AI4848" s="2"/>
      <c r="AJ4848" s="2"/>
      <c r="AK4848" s="2"/>
      <c r="AL4848" s="2"/>
      <c r="AM4848" s="2"/>
    </row>
    <row r="4849" spans="20:39" ht="11.25" x14ac:dyDescent="0.2">
      <c r="T4849" s="53"/>
      <c r="U4849" s="54"/>
      <c r="V4849" s="55"/>
      <c r="W4849" s="54"/>
      <c r="AH4849" s="16"/>
      <c r="AI4849" s="2"/>
      <c r="AJ4849" s="2"/>
      <c r="AK4849" s="2"/>
      <c r="AL4849" s="2"/>
      <c r="AM4849" s="2"/>
    </row>
    <row r="4850" spans="20:39" ht="11.25" x14ac:dyDescent="0.2">
      <c r="T4850" s="53"/>
      <c r="U4850" s="54"/>
      <c r="V4850" s="55"/>
      <c r="W4850" s="54"/>
      <c r="AH4850" s="16"/>
      <c r="AI4850" s="2"/>
      <c r="AJ4850" s="2"/>
      <c r="AK4850" s="2"/>
      <c r="AL4850" s="2"/>
      <c r="AM4850" s="2"/>
    </row>
    <row r="4851" spans="20:39" ht="11.25" x14ac:dyDescent="0.2">
      <c r="T4851" s="53"/>
      <c r="U4851" s="54"/>
      <c r="V4851" s="55"/>
      <c r="W4851" s="54"/>
      <c r="AH4851" s="16"/>
      <c r="AI4851" s="2"/>
      <c r="AJ4851" s="2"/>
      <c r="AK4851" s="2"/>
      <c r="AL4851" s="2"/>
      <c r="AM4851" s="2"/>
    </row>
    <row r="4852" spans="20:39" ht="11.25" x14ac:dyDescent="0.2">
      <c r="T4852" s="53"/>
      <c r="U4852" s="54"/>
      <c r="V4852" s="55"/>
      <c r="W4852" s="54"/>
      <c r="AH4852" s="16"/>
      <c r="AI4852" s="2"/>
      <c r="AJ4852" s="2"/>
      <c r="AK4852" s="2"/>
      <c r="AL4852" s="2"/>
      <c r="AM4852" s="2"/>
    </row>
    <row r="4853" spans="20:39" ht="11.25" x14ac:dyDescent="0.2">
      <c r="T4853" s="53"/>
      <c r="U4853" s="54"/>
      <c r="V4853" s="55"/>
      <c r="W4853" s="54"/>
      <c r="AH4853" s="16"/>
      <c r="AI4853" s="2"/>
      <c r="AJ4853" s="2"/>
      <c r="AK4853" s="2"/>
      <c r="AL4853" s="2"/>
      <c r="AM4853" s="2"/>
    </row>
    <row r="4854" spans="20:39" ht="11.25" x14ac:dyDescent="0.2">
      <c r="T4854" s="53"/>
      <c r="U4854" s="54"/>
      <c r="V4854" s="55"/>
      <c r="W4854" s="54"/>
      <c r="AH4854" s="16"/>
      <c r="AI4854" s="2"/>
      <c r="AJ4854" s="2"/>
      <c r="AK4854" s="2"/>
      <c r="AL4854" s="2"/>
      <c r="AM4854" s="2"/>
    </row>
    <row r="4855" spans="20:39" ht="11.25" x14ac:dyDescent="0.2">
      <c r="T4855" s="53"/>
      <c r="U4855" s="54"/>
      <c r="V4855" s="55"/>
      <c r="W4855" s="54"/>
      <c r="AH4855" s="16"/>
      <c r="AI4855" s="2"/>
      <c r="AJ4855" s="2"/>
      <c r="AK4855" s="2"/>
      <c r="AL4855" s="2"/>
      <c r="AM4855" s="2"/>
    </row>
    <row r="4856" spans="20:39" ht="11.25" x14ac:dyDescent="0.2">
      <c r="T4856" s="53"/>
      <c r="U4856" s="54"/>
      <c r="V4856" s="55"/>
      <c r="W4856" s="54"/>
      <c r="AH4856" s="16"/>
      <c r="AI4856" s="2"/>
      <c r="AJ4856" s="2"/>
      <c r="AK4856" s="2"/>
      <c r="AL4856" s="2"/>
      <c r="AM4856" s="2"/>
    </row>
    <row r="4857" spans="20:39" ht="11.25" x14ac:dyDescent="0.2">
      <c r="T4857" s="53"/>
      <c r="U4857" s="54"/>
      <c r="V4857" s="55"/>
      <c r="W4857" s="54"/>
      <c r="AH4857" s="16"/>
      <c r="AI4857" s="2"/>
      <c r="AJ4857" s="2"/>
      <c r="AK4857" s="2"/>
      <c r="AL4857" s="2"/>
      <c r="AM4857" s="2"/>
    </row>
    <row r="4858" spans="20:39" ht="11.25" x14ac:dyDescent="0.2">
      <c r="T4858" s="53"/>
      <c r="U4858" s="54"/>
      <c r="V4858" s="55"/>
      <c r="W4858" s="54"/>
      <c r="AH4858" s="16"/>
      <c r="AI4858" s="2"/>
      <c r="AJ4858" s="2"/>
      <c r="AK4858" s="2"/>
      <c r="AL4858" s="2"/>
      <c r="AM4858" s="2"/>
    </row>
    <row r="4859" spans="20:39" ht="11.25" x14ac:dyDescent="0.2">
      <c r="T4859" s="53"/>
      <c r="U4859" s="54"/>
      <c r="V4859" s="55"/>
      <c r="W4859" s="54"/>
      <c r="AH4859" s="16"/>
      <c r="AI4859" s="2"/>
      <c r="AJ4859" s="2"/>
      <c r="AK4859" s="2"/>
      <c r="AL4859" s="2"/>
      <c r="AM4859" s="2"/>
    </row>
    <row r="4860" spans="20:39" ht="11.25" x14ac:dyDescent="0.2">
      <c r="T4860" s="53"/>
      <c r="U4860" s="54"/>
      <c r="V4860" s="55"/>
      <c r="W4860" s="54"/>
      <c r="AH4860" s="16"/>
      <c r="AI4860" s="2"/>
      <c r="AJ4860" s="2"/>
      <c r="AK4860" s="2"/>
      <c r="AL4860" s="2"/>
      <c r="AM4860" s="2"/>
    </row>
    <row r="4861" spans="20:39" ht="11.25" x14ac:dyDescent="0.2">
      <c r="T4861" s="53"/>
      <c r="U4861" s="54"/>
      <c r="V4861" s="55"/>
      <c r="W4861" s="54"/>
      <c r="AH4861" s="16"/>
      <c r="AI4861" s="2"/>
      <c r="AJ4861" s="2"/>
      <c r="AK4861" s="2"/>
      <c r="AL4861" s="2"/>
      <c r="AM4861" s="2"/>
    </row>
    <row r="4862" spans="20:39" ht="11.25" x14ac:dyDescent="0.2">
      <c r="T4862" s="53"/>
      <c r="U4862" s="54"/>
      <c r="V4862" s="55"/>
      <c r="W4862" s="54"/>
      <c r="AH4862" s="16"/>
      <c r="AI4862" s="2"/>
      <c r="AJ4862" s="2"/>
      <c r="AK4862" s="2"/>
      <c r="AL4862" s="2"/>
      <c r="AM4862" s="2"/>
    </row>
    <row r="4863" spans="20:39" ht="11.25" x14ac:dyDescent="0.2">
      <c r="T4863" s="53"/>
      <c r="U4863" s="54"/>
      <c r="V4863" s="55"/>
      <c r="W4863" s="54"/>
      <c r="AH4863" s="16"/>
      <c r="AI4863" s="2"/>
      <c r="AJ4863" s="2"/>
      <c r="AK4863" s="2"/>
      <c r="AL4863" s="2"/>
      <c r="AM4863" s="2"/>
    </row>
    <row r="4864" spans="20:39" ht="11.25" x14ac:dyDescent="0.2">
      <c r="T4864" s="53"/>
      <c r="U4864" s="54"/>
      <c r="V4864" s="55"/>
      <c r="W4864" s="54"/>
      <c r="AH4864" s="16"/>
      <c r="AI4864" s="2"/>
      <c r="AJ4864" s="2"/>
      <c r="AK4864" s="2"/>
      <c r="AL4864" s="2"/>
      <c r="AM4864" s="2"/>
    </row>
    <row r="4865" spans="20:39" ht="11.25" x14ac:dyDescent="0.2">
      <c r="T4865" s="53"/>
      <c r="U4865" s="54"/>
      <c r="V4865" s="55"/>
      <c r="W4865" s="54"/>
      <c r="AH4865" s="16"/>
      <c r="AI4865" s="2"/>
      <c r="AJ4865" s="2"/>
      <c r="AK4865" s="2"/>
      <c r="AL4865" s="2"/>
      <c r="AM4865" s="2"/>
    </row>
    <row r="4866" spans="20:39" ht="11.25" x14ac:dyDescent="0.2">
      <c r="T4866" s="53"/>
      <c r="U4866" s="54"/>
      <c r="V4866" s="55"/>
      <c r="W4866" s="54"/>
      <c r="AH4866" s="16"/>
      <c r="AI4866" s="2"/>
      <c r="AJ4866" s="2"/>
      <c r="AK4866" s="2"/>
      <c r="AL4866" s="2"/>
      <c r="AM4866" s="2"/>
    </row>
    <row r="4867" spans="20:39" ht="11.25" x14ac:dyDescent="0.2">
      <c r="T4867" s="53"/>
      <c r="U4867" s="54"/>
      <c r="V4867" s="55"/>
      <c r="W4867" s="54"/>
      <c r="AH4867" s="16"/>
      <c r="AI4867" s="2"/>
      <c r="AJ4867" s="2"/>
      <c r="AK4867" s="2"/>
      <c r="AL4867" s="2"/>
      <c r="AM4867" s="2"/>
    </row>
    <row r="4868" spans="20:39" ht="11.25" x14ac:dyDescent="0.2">
      <c r="T4868" s="53"/>
      <c r="U4868" s="54"/>
      <c r="V4868" s="55"/>
      <c r="W4868" s="54"/>
      <c r="AH4868" s="16"/>
      <c r="AI4868" s="2"/>
      <c r="AJ4868" s="2"/>
      <c r="AK4868" s="2"/>
      <c r="AL4868" s="2"/>
      <c r="AM4868" s="2"/>
    </row>
    <row r="4869" spans="20:39" ht="11.25" x14ac:dyDescent="0.2">
      <c r="T4869" s="53"/>
      <c r="U4869" s="54"/>
      <c r="V4869" s="55"/>
      <c r="W4869" s="54"/>
      <c r="AH4869" s="16"/>
      <c r="AI4869" s="2"/>
      <c r="AJ4869" s="2"/>
      <c r="AK4869" s="2"/>
      <c r="AL4869" s="2"/>
      <c r="AM4869" s="2"/>
    </row>
    <row r="4870" spans="20:39" ht="11.25" x14ac:dyDescent="0.2">
      <c r="T4870" s="53"/>
      <c r="U4870" s="54"/>
      <c r="V4870" s="55"/>
      <c r="W4870" s="54"/>
      <c r="AH4870" s="16"/>
      <c r="AI4870" s="2"/>
      <c r="AJ4870" s="2"/>
      <c r="AK4870" s="2"/>
      <c r="AL4870" s="2"/>
      <c r="AM4870" s="2"/>
    </row>
    <row r="4871" spans="20:39" ht="11.25" x14ac:dyDescent="0.2">
      <c r="T4871" s="53"/>
      <c r="U4871" s="54"/>
      <c r="V4871" s="55"/>
      <c r="W4871" s="54"/>
      <c r="AH4871" s="16"/>
      <c r="AI4871" s="2"/>
      <c r="AJ4871" s="2"/>
      <c r="AK4871" s="2"/>
      <c r="AL4871" s="2"/>
      <c r="AM4871" s="2"/>
    </row>
    <row r="4872" spans="20:39" ht="11.25" x14ac:dyDescent="0.2">
      <c r="T4872" s="53"/>
      <c r="U4872" s="54"/>
      <c r="V4872" s="55"/>
      <c r="W4872" s="54"/>
      <c r="AH4872" s="16"/>
      <c r="AI4872" s="2"/>
      <c r="AJ4872" s="2"/>
      <c r="AK4872" s="2"/>
      <c r="AL4872" s="2"/>
      <c r="AM4872" s="2"/>
    </row>
    <row r="4873" spans="20:39" ht="11.25" x14ac:dyDescent="0.2">
      <c r="T4873" s="53"/>
      <c r="U4873" s="54"/>
      <c r="V4873" s="55"/>
      <c r="W4873" s="54"/>
      <c r="AH4873" s="16"/>
      <c r="AI4873" s="2"/>
      <c r="AJ4873" s="2"/>
      <c r="AK4873" s="2"/>
      <c r="AL4873" s="2"/>
      <c r="AM4873" s="2"/>
    </row>
    <row r="4874" spans="20:39" ht="11.25" x14ac:dyDescent="0.2">
      <c r="T4874" s="53"/>
      <c r="U4874" s="54"/>
      <c r="V4874" s="55"/>
      <c r="W4874" s="54"/>
      <c r="AH4874" s="16"/>
      <c r="AI4874" s="2"/>
      <c r="AJ4874" s="2"/>
      <c r="AK4874" s="2"/>
      <c r="AL4874" s="2"/>
      <c r="AM4874" s="2"/>
    </row>
    <row r="4875" spans="20:39" ht="11.25" x14ac:dyDescent="0.2">
      <c r="T4875" s="53"/>
      <c r="U4875" s="54"/>
      <c r="V4875" s="55"/>
      <c r="W4875" s="54"/>
      <c r="AH4875" s="16"/>
      <c r="AI4875" s="2"/>
      <c r="AJ4875" s="2"/>
      <c r="AK4875" s="2"/>
      <c r="AL4875" s="2"/>
      <c r="AM4875" s="2"/>
    </row>
    <row r="4876" spans="20:39" ht="11.25" x14ac:dyDescent="0.2">
      <c r="T4876" s="53"/>
      <c r="U4876" s="54"/>
      <c r="V4876" s="55"/>
      <c r="W4876" s="54"/>
      <c r="AH4876" s="16"/>
      <c r="AI4876" s="2"/>
      <c r="AJ4876" s="2"/>
      <c r="AK4876" s="2"/>
      <c r="AL4876" s="2"/>
      <c r="AM4876" s="2"/>
    </row>
    <row r="4877" spans="20:39" ht="11.25" x14ac:dyDescent="0.2">
      <c r="T4877" s="53"/>
      <c r="U4877" s="54"/>
      <c r="V4877" s="55"/>
      <c r="W4877" s="54"/>
      <c r="AH4877" s="16"/>
      <c r="AI4877" s="2"/>
      <c r="AJ4877" s="2"/>
      <c r="AK4877" s="2"/>
      <c r="AL4877" s="2"/>
      <c r="AM4877" s="2"/>
    </row>
    <row r="4878" spans="20:39" ht="11.25" x14ac:dyDescent="0.2">
      <c r="T4878" s="53"/>
      <c r="U4878" s="54"/>
      <c r="V4878" s="55"/>
      <c r="W4878" s="54"/>
      <c r="AH4878" s="16"/>
      <c r="AI4878" s="2"/>
      <c r="AJ4878" s="2"/>
      <c r="AK4878" s="2"/>
      <c r="AL4878" s="2"/>
      <c r="AM4878" s="2"/>
    </row>
    <row r="4879" spans="20:39" ht="11.25" x14ac:dyDescent="0.2">
      <c r="T4879" s="53"/>
      <c r="U4879" s="54"/>
      <c r="V4879" s="55"/>
      <c r="W4879" s="54"/>
      <c r="AH4879" s="16"/>
      <c r="AI4879" s="2"/>
      <c r="AJ4879" s="2"/>
      <c r="AK4879" s="2"/>
      <c r="AL4879" s="2"/>
      <c r="AM4879" s="2"/>
    </row>
    <row r="4880" spans="20:39" ht="11.25" x14ac:dyDescent="0.2">
      <c r="T4880" s="53"/>
      <c r="U4880" s="54"/>
      <c r="V4880" s="55"/>
      <c r="W4880" s="54"/>
      <c r="AH4880" s="16"/>
      <c r="AI4880" s="2"/>
      <c r="AJ4880" s="2"/>
      <c r="AK4880" s="2"/>
      <c r="AL4880" s="2"/>
      <c r="AM4880" s="2"/>
    </row>
    <row r="4881" spans="20:39" ht="11.25" x14ac:dyDescent="0.2">
      <c r="T4881" s="53"/>
      <c r="U4881" s="54"/>
      <c r="V4881" s="55"/>
      <c r="W4881" s="54"/>
      <c r="AH4881" s="16"/>
      <c r="AI4881" s="2"/>
      <c r="AJ4881" s="2"/>
      <c r="AK4881" s="2"/>
      <c r="AL4881" s="2"/>
      <c r="AM4881" s="2"/>
    </row>
    <row r="4882" spans="20:39" ht="11.25" x14ac:dyDescent="0.2">
      <c r="T4882" s="53"/>
      <c r="U4882" s="54"/>
      <c r="V4882" s="55"/>
      <c r="W4882" s="54"/>
      <c r="AH4882" s="16"/>
      <c r="AI4882" s="2"/>
      <c r="AJ4882" s="2"/>
      <c r="AK4882" s="2"/>
      <c r="AL4882" s="2"/>
      <c r="AM4882" s="2"/>
    </row>
    <row r="4883" spans="20:39" ht="11.25" x14ac:dyDescent="0.2">
      <c r="T4883" s="53"/>
      <c r="U4883" s="54"/>
      <c r="V4883" s="55"/>
      <c r="W4883" s="54"/>
      <c r="AH4883" s="16"/>
      <c r="AI4883" s="2"/>
      <c r="AJ4883" s="2"/>
      <c r="AK4883" s="2"/>
      <c r="AL4883" s="2"/>
      <c r="AM4883" s="2"/>
    </row>
    <row r="4884" spans="20:39" ht="11.25" x14ac:dyDescent="0.2">
      <c r="T4884" s="53"/>
      <c r="U4884" s="54"/>
      <c r="V4884" s="55"/>
      <c r="W4884" s="54"/>
      <c r="AH4884" s="16"/>
      <c r="AI4884" s="2"/>
      <c r="AJ4884" s="2"/>
      <c r="AK4884" s="2"/>
      <c r="AL4884" s="2"/>
      <c r="AM4884" s="2"/>
    </row>
    <row r="4885" spans="20:39" ht="11.25" x14ac:dyDescent="0.2">
      <c r="T4885" s="53"/>
      <c r="U4885" s="54"/>
      <c r="V4885" s="55"/>
      <c r="W4885" s="54"/>
      <c r="AH4885" s="16"/>
      <c r="AI4885" s="2"/>
      <c r="AJ4885" s="2"/>
      <c r="AK4885" s="2"/>
      <c r="AL4885" s="2"/>
      <c r="AM4885" s="2"/>
    </row>
    <row r="4886" spans="20:39" ht="11.25" x14ac:dyDescent="0.2">
      <c r="T4886" s="53"/>
      <c r="U4886" s="54"/>
      <c r="V4886" s="55"/>
      <c r="W4886" s="54"/>
      <c r="AH4886" s="16"/>
      <c r="AI4886" s="2"/>
      <c r="AJ4886" s="2"/>
      <c r="AK4886" s="2"/>
      <c r="AL4886" s="2"/>
      <c r="AM4886" s="2"/>
    </row>
    <row r="4887" spans="20:39" ht="11.25" x14ac:dyDescent="0.2">
      <c r="T4887" s="53"/>
      <c r="U4887" s="54"/>
      <c r="V4887" s="55"/>
      <c r="W4887" s="54"/>
      <c r="AH4887" s="16"/>
      <c r="AI4887" s="2"/>
      <c r="AJ4887" s="2"/>
      <c r="AK4887" s="2"/>
      <c r="AL4887" s="2"/>
      <c r="AM4887" s="2"/>
    </row>
    <row r="4888" spans="20:39" ht="11.25" x14ac:dyDescent="0.2">
      <c r="T4888" s="53"/>
      <c r="U4888" s="54"/>
      <c r="V4888" s="55"/>
      <c r="W4888" s="54"/>
      <c r="AH4888" s="16"/>
      <c r="AI4888" s="2"/>
      <c r="AJ4888" s="2"/>
      <c r="AK4888" s="2"/>
      <c r="AL4888" s="2"/>
      <c r="AM4888" s="2"/>
    </row>
    <row r="4889" spans="20:39" ht="11.25" x14ac:dyDescent="0.2">
      <c r="T4889" s="53"/>
      <c r="U4889" s="54"/>
      <c r="V4889" s="55"/>
      <c r="W4889" s="54"/>
      <c r="AH4889" s="16"/>
      <c r="AI4889" s="2"/>
      <c r="AJ4889" s="2"/>
      <c r="AK4889" s="2"/>
      <c r="AL4889" s="2"/>
      <c r="AM4889" s="2"/>
    </row>
    <row r="4890" spans="20:39" ht="11.25" x14ac:dyDescent="0.2">
      <c r="T4890" s="53"/>
      <c r="U4890" s="54"/>
      <c r="V4890" s="55"/>
      <c r="W4890" s="54"/>
      <c r="AH4890" s="16"/>
      <c r="AI4890" s="2"/>
      <c r="AJ4890" s="2"/>
      <c r="AK4890" s="2"/>
      <c r="AL4890" s="2"/>
      <c r="AM4890" s="2"/>
    </row>
    <row r="4891" spans="20:39" ht="11.25" x14ac:dyDescent="0.2">
      <c r="T4891" s="53"/>
      <c r="U4891" s="54"/>
      <c r="V4891" s="55"/>
      <c r="W4891" s="54"/>
      <c r="AH4891" s="16"/>
      <c r="AI4891" s="2"/>
      <c r="AJ4891" s="2"/>
      <c r="AK4891" s="2"/>
      <c r="AL4891" s="2"/>
      <c r="AM4891" s="2"/>
    </row>
    <row r="4892" spans="20:39" ht="11.25" x14ac:dyDescent="0.2">
      <c r="T4892" s="53"/>
      <c r="U4892" s="54"/>
      <c r="V4892" s="55"/>
      <c r="W4892" s="54"/>
      <c r="AH4892" s="16"/>
      <c r="AI4892" s="2"/>
      <c r="AJ4892" s="2"/>
      <c r="AK4892" s="2"/>
      <c r="AL4892" s="2"/>
      <c r="AM4892" s="2"/>
    </row>
    <row r="4893" spans="20:39" ht="11.25" x14ac:dyDescent="0.2">
      <c r="T4893" s="53"/>
      <c r="U4893" s="54"/>
      <c r="V4893" s="55"/>
      <c r="W4893" s="54"/>
      <c r="AH4893" s="16"/>
      <c r="AI4893" s="2"/>
      <c r="AJ4893" s="2"/>
      <c r="AK4893" s="2"/>
      <c r="AL4893" s="2"/>
      <c r="AM4893" s="2"/>
    </row>
    <row r="4894" spans="20:39" ht="11.25" x14ac:dyDescent="0.2">
      <c r="T4894" s="53"/>
      <c r="U4894" s="54"/>
      <c r="V4894" s="55"/>
      <c r="W4894" s="54"/>
      <c r="AH4894" s="16"/>
      <c r="AI4894" s="2"/>
      <c r="AJ4894" s="2"/>
      <c r="AK4894" s="2"/>
      <c r="AL4894" s="2"/>
      <c r="AM4894" s="2"/>
    </row>
    <row r="4895" spans="20:39" ht="11.25" x14ac:dyDescent="0.2">
      <c r="T4895" s="53"/>
      <c r="U4895" s="54"/>
      <c r="V4895" s="55"/>
      <c r="W4895" s="54"/>
      <c r="AH4895" s="16"/>
      <c r="AI4895" s="2"/>
      <c r="AJ4895" s="2"/>
      <c r="AK4895" s="2"/>
      <c r="AL4895" s="2"/>
      <c r="AM4895" s="2"/>
    </row>
    <row r="4896" spans="20:39" ht="11.25" x14ac:dyDescent="0.2">
      <c r="T4896" s="53"/>
      <c r="U4896" s="54"/>
      <c r="V4896" s="55"/>
      <c r="W4896" s="54"/>
      <c r="AH4896" s="16"/>
      <c r="AI4896" s="2"/>
      <c r="AJ4896" s="2"/>
      <c r="AK4896" s="2"/>
      <c r="AL4896" s="2"/>
      <c r="AM4896" s="2"/>
    </row>
    <row r="4897" spans="20:39" ht="11.25" x14ac:dyDescent="0.2">
      <c r="T4897" s="53"/>
      <c r="U4897" s="54"/>
      <c r="V4897" s="55"/>
      <c r="W4897" s="54"/>
      <c r="AH4897" s="16"/>
      <c r="AI4897" s="2"/>
      <c r="AJ4897" s="2"/>
      <c r="AK4897" s="2"/>
      <c r="AL4897" s="2"/>
      <c r="AM4897" s="2"/>
    </row>
    <row r="4898" spans="20:39" ht="11.25" x14ac:dyDescent="0.2">
      <c r="T4898" s="53"/>
      <c r="U4898" s="54"/>
      <c r="V4898" s="55"/>
      <c r="W4898" s="54"/>
      <c r="AH4898" s="16"/>
      <c r="AI4898" s="2"/>
      <c r="AJ4898" s="2"/>
      <c r="AK4898" s="2"/>
      <c r="AL4898" s="2"/>
      <c r="AM4898" s="2"/>
    </row>
    <row r="4899" spans="20:39" ht="11.25" x14ac:dyDescent="0.2">
      <c r="T4899" s="53"/>
      <c r="U4899" s="54"/>
      <c r="V4899" s="55"/>
      <c r="W4899" s="54"/>
      <c r="AH4899" s="16"/>
      <c r="AI4899" s="2"/>
      <c r="AJ4899" s="2"/>
      <c r="AK4899" s="2"/>
      <c r="AL4899" s="2"/>
      <c r="AM4899" s="2"/>
    </row>
    <row r="4900" spans="20:39" ht="11.25" x14ac:dyDescent="0.2">
      <c r="T4900" s="53"/>
      <c r="U4900" s="54"/>
      <c r="V4900" s="55"/>
      <c r="W4900" s="54"/>
      <c r="AH4900" s="16"/>
      <c r="AI4900" s="2"/>
      <c r="AJ4900" s="2"/>
      <c r="AK4900" s="2"/>
      <c r="AL4900" s="2"/>
      <c r="AM4900" s="2"/>
    </row>
    <row r="4901" spans="20:39" ht="11.25" x14ac:dyDescent="0.2">
      <c r="T4901" s="53"/>
      <c r="U4901" s="54"/>
      <c r="V4901" s="55"/>
      <c r="W4901" s="54"/>
      <c r="AH4901" s="16"/>
      <c r="AI4901" s="2"/>
      <c r="AJ4901" s="2"/>
      <c r="AK4901" s="2"/>
      <c r="AL4901" s="2"/>
      <c r="AM4901" s="2"/>
    </row>
    <row r="4902" spans="20:39" ht="11.25" x14ac:dyDescent="0.2">
      <c r="T4902" s="53"/>
      <c r="U4902" s="54"/>
      <c r="V4902" s="55"/>
      <c r="W4902" s="54"/>
      <c r="AH4902" s="16"/>
      <c r="AI4902" s="2"/>
      <c r="AJ4902" s="2"/>
      <c r="AK4902" s="2"/>
      <c r="AL4902" s="2"/>
      <c r="AM4902" s="2"/>
    </row>
    <row r="4903" spans="20:39" ht="11.25" x14ac:dyDescent="0.2">
      <c r="T4903" s="53"/>
      <c r="U4903" s="54"/>
      <c r="V4903" s="55"/>
      <c r="W4903" s="54"/>
      <c r="AH4903" s="16"/>
      <c r="AI4903" s="2"/>
      <c r="AJ4903" s="2"/>
      <c r="AK4903" s="2"/>
      <c r="AL4903" s="2"/>
      <c r="AM4903" s="2"/>
    </row>
    <row r="4904" spans="20:39" ht="11.25" x14ac:dyDescent="0.2">
      <c r="T4904" s="53"/>
      <c r="U4904" s="54"/>
      <c r="V4904" s="55"/>
      <c r="W4904" s="54"/>
      <c r="AH4904" s="16"/>
      <c r="AI4904" s="2"/>
      <c r="AJ4904" s="2"/>
      <c r="AK4904" s="2"/>
      <c r="AL4904" s="2"/>
      <c r="AM4904" s="2"/>
    </row>
    <row r="4905" spans="20:39" ht="11.25" x14ac:dyDescent="0.2">
      <c r="T4905" s="53"/>
      <c r="U4905" s="54"/>
      <c r="V4905" s="55"/>
      <c r="W4905" s="54"/>
      <c r="AH4905" s="16"/>
      <c r="AI4905" s="2"/>
      <c r="AJ4905" s="2"/>
      <c r="AK4905" s="2"/>
      <c r="AL4905" s="2"/>
      <c r="AM4905" s="2"/>
    </row>
    <row r="4906" spans="20:39" ht="11.25" x14ac:dyDescent="0.2">
      <c r="T4906" s="53"/>
      <c r="U4906" s="54"/>
      <c r="V4906" s="55"/>
      <c r="W4906" s="54"/>
      <c r="AH4906" s="16"/>
      <c r="AI4906" s="2"/>
      <c r="AJ4906" s="2"/>
      <c r="AK4906" s="2"/>
      <c r="AL4906" s="2"/>
      <c r="AM4906" s="2"/>
    </row>
    <row r="4907" spans="20:39" ht="11.25" x14ac:dyDescent="0.2">
      <c r="T4907" s="53"/>
      <c r="U4907" s="54"/>
      <c r="V4907" s="55"/>
      <c r="W4907" s="54"/>
      <c r="AH4907" s="16"/>
      <c r="AI4907" s="2"/>
      <c r="AJ4907" s="2"/>
      <c r="AK4907" s="2"/>
      <c r="AL4907" s="2"/>
      <c r="AM4907" s="2"/>
    </row>
    <row r="4908" spans="20:39" ht="11.25" x14ac:dyDescent="0.2">
      <c r="T4908" s="53"/>
      <c r="U4908" s="54"/>
      <c r="V4908" s="55"/>
      <c r="W4908" s="54"/>
      <c r="AH4908" s="16"/>
      <c r="AI4908" s="2"/>
      <c r="AJ4908" s="2"/>
      <c r="AK4908" s="2"/>
      <c r="AL4908" s="2"/>
      <c r="AM4908" s="2"/>
    </row>
    <row r="4909" spans="20:39" ht="11.25" x14ac:dyDescent="0.2">
      <c r="T4909" s="53"/>
      <c r="U4909" s="54"/>
      <c r="V4909" s="55"/>
      <c r="W4909" s="54"/>
      <c r="AH4909" s="16"/>
      <c r="AI4909" s="2"/>
      <c r="AJ4909" s="2"/>
      <c r="AK4909" s="2"/>
      <c r="AL4909" s="2"/>
      <c r="AM4909" s="2"/>
    </row>
    <row r="4910" spans="20:39" ht="11.25" x14ac:dyDescent="0.2">
      <c r="T4910" s="53"/>
      <c r="U4910" s="54"/>
      <c r="V4910" s="55"/>
      <c r="W4910" s="54"/>
      <c r="AH4910" s="16"/>
      <c r="AI4910" s="2"/>
      <c r="AJ4910" s="2"/>
      <c r="AK4910" s="2"/>
      <c r="AL4910" s="2"/>
      <c r="AM4910" s="2"/>
    </row>
    <row r="4911" spans="20:39" ht="11.25" x14ac:dyDescent="0.2">
      <c r="T4911" s="53"/>
      <c r="U4911" s="54"/>
      <c r="V4911" s="55"/>
      <c r="W4911" s="54"/>
      <c r="AH4911" s="16"/>
      <c r="AI4911" s="2"/>
      <c r="AJ4911" s="2"/>
      <c r="AK4911" s="2"/>
      <c r="AL4911" s="2"/>
      <c r="AM4911" s="2"/>
    </row>
    <row r="4912" spans="20:39" ht="11.25" x14ac:dyDescent="0.2">
      <c r="T4912" s="53"/>
      <c r="U4912" s="54"/>
      <c r="V4912" s="55"/>
      <c r="W4912" s="54"/>
      <c r="AH4912" s="16"/>
      <c r="AI4912" s="2"/>
      <c r="AJ4912" s="2"/>
      <c r="AK4912" s="2"/>
      <c r="AL4912" s="2"/>
      <c r="AM4912" s="2"/>
    </row>
    <row r="4913" spans="20:39" ht="11.25" x14ac:dyDescent="0.2">
      <c r="T4913" s="53"/>
      <c r="U4913" s="54"/>
      <c r="V4913" s="55"/>
      <c r="W4913" s="54"/>
      <c r="AH4913" s="16"/>
      <c r="AI4913" s="2"/>
      <c r="AJ4913" s="2"/>
      <c r="AK4913" s="2"/>
      <c r="AL4913" s="2"/>
      <c r="AM4913" s="2"/>
    </row>
    <row r="4914" spans="20:39" ht="11.25" x14ac:dyDescent="0.2">
      <c r="T4914" s="53"/>
      <c r="U4914" s="54"/>
      <c r="V4914" s="55"/>
      <c r="W4914" s="54"/>
      <c r="AH4914" s="16"/>
      <c r="AI4914" s="2"/>
      <c r="AJ4914" s="2"/>
      <c r="AK4914" s="2"/>
      <c r="AL4914" s="2"/>
      <c r="AM4914" s="2"/>
    </row>
    <row r="4915" spans="20:39" ht="11.25" x14ac:dyDescent="0.2">
      <c r="T4915" s="53"/>
      <c r="U4915" s="54"/>
      <c r="V4915" s="55"/>
      <c r="W4915" s="54"/>
      <c r="AH4915" s="16"/>
      <c r="AI4915" s="2"/>
      <c r="AJ4915" s="2"/>
      <c r="AK4915" s="2"/>
      <c r="AL4915" s="2"/>
      <c r="AM4915" s="2"/>
    </row>
    <row r="4916" spans="20:39" ht="11.25" x14ac:dyDescent="0.2">
      <c r="T4916" s="53"/>
      <c r="U4916" s="54"/>
      <c r="V4916" s="55"/>
      <c r="W4916" s="54"/>
      <c r="AH4916" s="16"/>
      <c r="AI4916" s="2"/>
      <c r="AJ4916" s="2"/>
      <c r="AK4916" s="2"/>
      <c r="AL4916" s="2"/>
      <c r="AM4916" s="2"/>
    </row>
    <row r="4917" spans="20:39" ht="11.25" x14ac:dyDescent="0.2">
      <c r="T4917" s="53"/>
      <c r="U4917" s="54"/>
      <c r="V4917" s="55"/>
      <c r="W4917" s="54"/>
      <c r="AH4917" s="16"/>
      <c r="AI4917" s="2"/>
      <c r="AJ4917" s="2"/>
      <c r="AK4917" s="2"/>
      <c r="AL4917" s="2"/>
      <c r="AM4917" s="2"/>
    </row>
    <row r="4918" spans="20:39" ht="11.25" x14ac:dyDescent="0.2">
      <c r="T4918" s="53"/>
      <c r="U4918" s="54"/>
      <c r="V4918" s="55"/>
      <c r="W4918" s="54"/>
      <c r="AH4918" s="16"/>
      <c r="AI4918" s="2"/>
      <c r="AJ4918" s="2"/>
      <c r="AK4918" s="2"/>
      <c r="AL4918" s="2"/>
      <c r="AM4918" s="2"/>
    </row>
    <row r="4919" spans="20:39" ht="11.25" x14ac:dyDescent="0.2">
      <c r="T4919" s="53"/>
      <c r="U4919" s="54"/>
      <c r="V4919" s="55"/>
      <c r="W4919" s="54"/>
      <c r="AH4919" s="16"/>
      <c r="AI4919" s="2"/>
      <c r="AJ4919" s="2"/>
      <c r="AK4919" s="2"/>
      <c r="AL4919" s="2"/>
      <c r="AM4919" s="2"/>
    </row>
    <row r="4920" spans="20:39" ht="11.25" x14ac:dyDescent="0.2">
      <c r="T4920" s="53"/>
      <c r="U4920" s="54"/>
      <c r="V4920" s="55"/>
      <c r="W4920" s="54"/>
      <c r="AH4920" s="16"/>
      <c r="AI4920" s="2"/>
      <c r="AJ4920" s="2"/>
      <c r="AK4920" s="2"/>
      <c r="AL4920" s="2"/>
      <c r="AM4920" s="2"/>
    </row>
    <row r="4921" spans="20:39" ht="11.25" x14ac:dyDescent="0.2">
      <c r="T4921" s="53"/>
      <c r="U4921" s="54"/>
      <c r="V4921" s="55"/>
      <c r="W4921" s="54"/>
      <c r="AH4921" s="16"/>
      <c r="AI4921" s="2"/>
      <c r="AJ4921" s="2"/>
      <c r="AK4921" s="2"/>
      <c r="AL4921" s="2"/>
      <c r="AM4921" s="2"/>
    </row>
    <row r="4922" spans="20:39" ht="11.25" x14ac:dyDescent="0.2">
      <c r="T4922" s="53"/>
      <c r="U4922" s="54"/>
      <c r="V4922" s="55"/>
      <c r="W4922" s="54"/>
      <c r="AH4922" s="16"/>
      <c r="AI4922" s="2"/>
      <c r="AJ4922" s="2"/>
      <c r="AK4922" s="2"/>
      <c r="AL4922" s="2"/>
      <c r="AM4922" s="2"/>
    </row>
    <row r="4923" spans="20:39" ht="11.25" x14ac:dyDescent="0.2">
      <c r="T4923" s="53"/>
      <c r="U4923" s="54"/>
      <c r="V4923" s="55"/>
      <c r="W4923" s="54"/>
      <c r="AH4923" s="16"/>
      <c r="AI4923" s="2"/>
      <c r="AJ4923" s="2"/>
      <c r="AK4923" s="2"/>
      <c r="AL4923" s="2"/>
      <c r="AM4923" s="2"/>
    </row>
    <row r="4924" spans="20:39" ht="11.25" x14ac:dyDescent="0.2">
      <c r="T4924" s="53"/>
      <c r="U4924" s="54"/>
      <c r="V4924" s="55"/>
      <c r="W4924" s="54"/>
      <c r="AH4924" s="16"/>
      <c r="AI4924" s="2"/>
      <c r="AJ4924" s="2"/>
      <c r="AK4924" s="2"/>
      <c r="AL4924" s="2"/>
      <c r="AM4924" s="2"/>
    </row>
    <row r="4925" spans="20:39" ht="11.25" x14ac:dyDescent="0.2">
      <c r="T4925" s="53"/>
      <c r="U4925" s="54"/>
      <c r="V4925" s="55"/>
      <c r="W4925" s="54"/>
      <c r="AH4925" s="16"/>
      <c r="AI4925" s="2"/>
      <c r="AJ4925" s="2"/>
      <c r="AK4925" s="2"/>
      <c r="AL4925" s="2"/>
      <c r="AM4925" s="2"/>
    </row>
    <row r="4926" spans="20:39" ht="11.25" x14ac:dyDescent="0.2">
      <c r="T4926" s="53"/>
      <c r="U4926" s="54"/>
      <c r="V4926" s="55"/>
      <c r="W4926" s="54"/>
      <c r="AH4926" s="16"/>
      <c r="AI4926" s="2"/>
      <c r="AJ4926" s="2"/>
      <c r="AK4926" s="2"/>
      <c r="AL4926" s="2"/>
      <c r="AM4926" s="2"/>
    </row>
    <row r="4927" spans="20:39" ht="11.25" x14ac:dyDescent="0.2">
      <c r="T4927" s="53"/>
      <c r="U4927" s="54"/>
      <c r="V4927" s="55"/>
      <c r="W4927" s="54"/>
      <c r="AH4927" s="16"/>
      <c r="AI4927" s="2"/>
      <c r="AJ4927" s="2"/>
      <c r="AK4927" s="2"/>
      <c r="AL4927" s="2"/>
      <c r="AM4927" s="2"/>
    </row>
    <row r="4928" spans="20:39" ht="11.25" x14ac:dyDescent="0.2">
      <c r="T4928" s="53"/>
      <c r="U4928" s="54"/>
      <c r="V4928" s="55"/>
      <c r="W4928" s="54"/>
      <c r="AH4928" s="16"/>
      <c r="AI4928" s="2"/>
      <c r="AJ4928" s="2"/>
      <c r="AK4928" s="2"/>
      <c r="AL4928" s="2"/>
      <c r="AM4928" s="2"/>
    </row>
    <row r="4929" spans="20:39" ht="11.25" x14ac:dyDescent="0.2">
      <c r="T4929" s="53"/>
      <c r="U4929" s="54"/>
      <c r="V4929" s="55"/>
      <c r="W4929" s="54"/>
      <c r="AH4929" s="16"/>
      <c r="AI4929" s="2"/>
      <c r="AJ4929" s="2"/>
      <c r="AK4929" s="2"/>
      <c r="AL4929" s="2"/>
      <c r="AM4929" s="2"/>
    </row>
    <row r="4930" spans="20:39" ht="11.25" x14ac:dyDescent="0.2">
      <c r="T4930" s="53"/>
      <c r="U4930" s="54"/>
      <c r="V4930" s="55"/>
      <c r="W4930" s="54"/>
      <c r="AH4930" s="16"/>
      <c r="AI4930" s="2"/>
      <c r="AJ4930" s="2"/>
      <c r="AK4930" s="2"/>
      <c r="AL4930" s="2"/>
      <c r="AM4930" s="2"/>
    </row>
    <row r="4931" spans="20:39" ht="11.25" x14ac:dyDescent="0.2">
      <c r="T4931" s="53"/>
      <c r="U4931" s="54"/>
      <c r="V4931" s="55"/>
      <c r="W4931" s="54"/>
      <c r="AH4931" s="16"/>
      <c r="AI4931" s="2"/>
      <c r="AJ4931" s="2"/>
      <c r="AK4931" s="2"/>
      <c r="AL4931" s="2"/>
      <c r="AM4931" s="2"/>
    </row>
    <row r="4932" spans="20:39" ht="11.25" x14ac:dyDescent="0.2">
      <c r="T4932" s="53"/>
      <c r="U4932" s="54"/>
      <c r="V4932" s="55"/>
      <c r="W4932" s="54"/>
      <c r="AH4932" s="16"/>
      <c r="AI4932" s="2"/>
      <c r="AJ4932" s="2"/>
      <c r="AK4932" s="2"/>
      <c r="AL4932" s="2"/>
      <c r="AM4932" s="2"/>
    </row>
    <row r="4933" spans="20:39" ht="11.25" x14ac:dyDescent="0.2">
      <c r="T4933" s="53"/>
      <c r="U4933" s="54"/>
      <c r="V4933" s="55"/>
      <c r="W4933" s="54"/>
      <c r="AH4933" s="16"/>
      <c r="AI4933" s="2"/>
      <c r="AJ4933" s="2"/>
      <c r="AK4933" s="2"/>
      <c r="AL4933" s="2"/>
      <c r="AM4933" s="2"/>
    </row>
    <row r="4934" spans="20:39" ht="11.25" x14ac:dyDescent="0.2">
      <c r="T4934" s="53"/>
      <c r="U4934" s="54"/>
      <c r="V4934" s="55"/>
      <c r="W4934" s="54"/>
      <c r="AH4934" s="16"/>
      <c r="AI4934" s="2"/>
      <c r="AJ4934" s="2"/>
      <c r="AK4934" s="2"/>
      <c r="AL4934" s="2"/>
      <c r="AM4934" s="2"/>
    </row>
    <row r="4935" spans="20:39" ht="11.25" x14ac:dyDescent="0.2">
      <c r="T4935" s="53"/>
      <c r="U4935" s="54"/>
      <c r="V4935" s="55"/>
      <c r="W4935" s="54"/>
      <c r="AH4935" s="16"/>
      <c r="AI4935" s="2"/>
      <c r="AJ4935" s="2"/>
      <c r="AK4935" s="2"/>
      <c r="AL4935" s="2"/>
      <c r="AM4935" s="2"/>
    </row>
    <row r="4936" spans="20:39" ht="11.25" x14ac:dyDescent="0.2">
      <c r="T4936" s="53"/>
      <c r="U4936" s="54"/>
      <c r="V4936" s="55"/>
      <c r="W4936" s="54"/>
      <c r="AH4936" s="16"/>
      <c r="AI4936" s="2"/>
      <c r="AJ4936" s="2"/>
      <c r="AK4936" s="2"/>
      <c r="AL4936" s="2"/>
      <c r="AM4936" s="2"/>
    </row>
    <row r="4937" spans="20:39" ht="11.25" x14ac:dyDescent="0.2">
      <c r="T4937" s="53"/>
      <c r="U4937" s="54"/>
      <c r="V4937" s="55"/>
      <c r="W4937" s="54"/>
      <c r="AH4937" s="16"/>
      <c r="AI4937" s="2"/>
      <c r="AJ4937" s="2"/>
      <c r="AK4937" s="2"/>
      <c r="AL4937" s="2"/>
      <c r="AM4937" s="2"/>
    </row>
    <row r="4938" spans="20:39" ht="11.25" x14ac:dyDescent="0.2">
      <c r="T4938" s="53"/>
      <c r="U4938" s="54"/>
      <c r="V4938" s="55"/>
      <c r="W4938" s="54"/>
      <c r="AH4938" s="16"/>
      <c r="AI4938" s="2"/>
      <c r="AJ4938" s="2"/>
      <c r="AK4938" s="2"/>
      <c r="AL4938" s="2"/>
      <c r="AM4938" s="2"/>
    </row>
    <row r="4939" spans="20:39" ht="11.25" x14ac:dyDescent="0.2">
      <c r="T4939" s="53"/>
      <c r="U4939" s="54"/>
      <c r="V4939" s="55"/>
      <c r="W4939" s="54"/>
      <c r="AH4939" s="16"/>
      <c r="AI4939" s="2"/>
      <c r="AJ4939" s="2"/>
      <c r="AK4939" s="2"/>
      <c r="AL4939" s="2"/>
      <c r="AM4939" s="2"/>
    </row>
    <row r="4940" spans="20:39" ht="11.25" x14ac:dyDescent="0.2">
      <c r="T4940" s="53"/>
      <c r="U4940" s="54"/>
      <c r="V4940" s="55"/>
      <c r="W4940" s="54"/>
      <c r="AH4940" s="16"/>
      <c r="AI4940" s="2"/>
      <c r="AJ4940" s="2"/>
      <c r="AK4940" s="2"/>
      <c r="AL4940" s="2"/>
      <c r="AM4940" s="2"/>
    </row>
    <row r="4941" spans="20:39" ht="11.25" x14ac:dyDescent="0.2">
      <c r="T4941" s="53"/>
      <c r="U4941" s="54"/>
      <c r="V4941" s="55"/>
      <c r="W4941" s="54"/>
      <c r="AH4941" s="16"/>
      <c r="AI4941" s="2"/>
      <c r="AJ4941" s="2"/>
      <c r="AK4941" s="2"/>
      <c r="AL4941" s="2"/>
      <c r="AM4941" s="2"/>
    </row>
    <row r="4942" spans="20:39" ht="11.25" x14ac:dyDescent="0.2">
      <c r="T4942" s="53"/>
      <c r="U4942" s="54"/>
      <c r="V4942" s="55"/>
      <c r="W4942" s="54"/>
      <c r="AH4942" s="16"/>
      <c r="AI4942" s="2"/>
      <c r="AJ4942" s="2"/>
      <c r="AK4942" s="2"/>
      <c r="AL4942" s="2"/>
      <c r="AM4942" s="2"/>
    </row>
    <row r="4943" spans="20:39" ht="11.25" x14ac:dyDescent="0.2">
      <c r="T4943" s="53"/>
      <c r="U4943" s="54"/>
      <c r="V4943" s="55"/>
      <c r="W4943" s="54"/>
      <c r="AH4943" s="16"/>
      <c r="AI4943" s="2"/>
      <c r="AJ4943" s="2"/>
      <c r="AK4943" s="2"/>
      <c r="AL4943" s="2"/>
      <c r="AM4943" s="2"/>
    </row>
    <row r="4944" spans="20:39" ht="11.25" x14ac:dyDescent="0.2">
      <c r="T4944" s="53"/>
      <c r="U4944" s="54"/>
      <c r="V4944" s="55"/>
      <c r="W4944" s="54"/>
      <c r="AH4944" s="16"/>
      <c r="AI4944" s="2"/>
      <c r="AJ4944" s="2"/>
      <c r="AK4944" s="2"/>
      <c r="AL4944" s="2"/>
      <c r="AM4944" s="2"/>
    </row>
    <row r="4945" spans="20:39" ht="11.25" x14ac:dyDescent="0.2">
      <c r="T4945" s="53"/>
      <c r="U4945" s="54"/>
      <c r="V4945" s="55"/>
      <c r="W4945" s="54"/>
      <c r="AH4945" s="16"/>
      <c r="AI4945" s="2"/>
      <c r="AJ4945" s="2"/>
      <c r="AK4945" s="2"/>
      <c r="AL4945" s="2"/>
      <c r="AM4945" s="2"/>
    </row>
    <row r="4946" spans="20:39" ht="11.25" x14ac:dyDescent="0.2">
      <c r="T4946" s="53"/>
      <c r="U4946" s="54"/>
      <c r="V4946" s="55"/>
      <c r="W4946" s="54"/>
      <c r="AH4946" s="16"/>
      <c r="AI4946" s="2"/>
      <c r="AJ4946" s="2"/>
      <c r="AK4946" s="2"/>
      <c r="AL4946" s="2"/>
      <c r="AM4946" s="2"/>
    </row>
    <row r="4947" spans="20:39" ht="11.25" x14ac:dyDescent="0.2">
      <c r="T4947" s="53"/>
      <c r="U4947" s="54"/>
      <c r="V4947" s="55"/>
      <c r="W4947" s="54"/>
      <c r="AH4947" s="16"/>
      <c r="AI4947" s="2"/>
      <c r="AJ4947" s="2"/>
      <c r="AK4947" s="2"/>
      <c r="AL4947" s="2"/>
      <c r="AM4947" s="2"/>
    </row>
    <row r="4948" spans="20:39" ht="11.25" x14ac:dyDescent="0.2">
      <c r="T4948" s="53"/>
      <c r="U4948" s="54"/>
      <c r="V4948" s="55"/>
      <c r="W4948" s="54"/>
      <c r="AH4948" s="16"/>
      <c r="AI4948" s="2"/>
      <c r="AJ4948" s="2"/>
      <c r="AK4948" s="2"/>
      <c r="AL4948" s="2"/>
      <c r="AM4948" s="2"/>
    </row>
    <row r="4949" spans="20:39" ht="11.25" x14ac:dyDescent="0.2">
      <c r="T4949" s="53"/>
      <c r="U4949" s="54"/>
      <c r="V4949" s="55"/>
      <c r="W4949" s="54"/>
      <c r="AH4949" s="16"/>
      <c r="AI4949" s="2"/>
      <c r="AJ4949" s="2"/>
      <c r="AK4949" s="2"/>
      <c r="AL4949" s="2"/>
      <c r="AM4949" s="2"/>
    </row>
    <row r="4950" spans="20:39" ht="11.25" x14ac:dyDescent="0.2">
      <c r="T4950" s="53"/>
      <c r="U4950" s="54"/>
      <c r="V4950" s="55"/>
      <c r="W4950" s="54"/>
      <c r="AH4950" s="16"/>
      <c r="AI4950" s="2"/>
      <c r="AJ4950" s="2"/>
      <c r="AK4950" s="2"/>
      <c r="AL4950" s="2"/>
      <c r="AM4950" s="2"/>
    </row>
    <row r="4951" spans="20:39" ht="11.25" x14ac:dyDescent="0.2">
      <c r="T4951" s="53"/>
      <c r="U4951" s="54"/>
      <c r="V4951" s="55"/>
      <c r="W4951" s="54"/>
      <c r="AH4951" s="16"/>
      <c r="AI4951" s="2"/>
      <c r="AJ4951" s="2"/>
      <c r="AK4951" s="2"/>
      <c r="AL4951" s="2"/>
      <c r="AM4951" s="2"/>
    </row>
    <row r="4952" spans="20:39" ht="11.25" x14ac:dyDescent="0.2">
      <c r="T4952" s="53"/>
      <c r="U4952" s="54"/>
      <c r="V4952" s="55"/>
      <c r="W4952" s="54"/>
      <c r="AH4952" s="16"/>
      <c r="AI4952" s="2"/>
      <c r="AJ4952" s="2"/>
      <c r="AK4952" s="2"/>
      <c r="AL4952" s="2"/>
      <c r="AM4952" s="2"/>
    </row>
    <row r="4953" spans="20:39" ht="11.25" x14ac:dyDescent="0.2">
      <c r="T4953" s="53"/>
      <c r="U4953" s="54"/>
      <c r="V4953" s="55"/>
      <c r="W4953" s="54"/>
      <c r="AH4953" s="16"/>
      <c r="AI4953" s="2"/>
      <c r="AJ4953" s="2"/>
      <c r="AK4953" s="2"/>
      <c r="AL4953" s="2"/>
      <c r="AM4953" s="2"/>
    </row>
    <row r="4954" spans="20:39" ht="11.25" x14ac:dyDescent="0.2">
      <c r="T4954" s="53"/>
      <c r="U4954" s="54"/>
      <c r="V4954" s="55"/>
      <c r="W4954" s="54"/>
      <c r="AH4954" s="16"/>
      <c r="AI4954" s="2"/>
      <c r="AJ4954" s="2"/>
      <c r="AK4954" s="2"/>
      <c r="AL4954" s="2"/>
      <c r="AM4954" s="2"/>
    </row>
    <row r="4955" spans="20:39" ht="11.25" x14ac:dyDescent="0.2">
      <c r="T4955" s="53"/>
      <c r="U4955" s="54"/>
      <c r="V4955" s="55"/>
      <c r="W4955" s="54"/>
      <c r="AH4955" s="16"/>
      <c r="AI4955" s="2"/>
      <c r="AJ4955" s="2"/>
      <c r="AK4955" s="2"/>
      <c r="AL4955" s="2"/>
      <c r="AM4955" s="2"/>
    </row>
    <row r="4956" spans="20:39" ht="11.25" x14ac:dyDescent="0.2">
      <c r="T4956" s="53"/>
      <c r="U4956" s="54"/>
      <c r="V4956" s="55"/>
      <c r="W4956" s="54"/>
      <c r="AH4956" s="16"/>
      <c r="AI4956" s="2"/>
      <c r="AJ4956" s="2"/>
      <c r="AK4956" s="2"/>
      <c r="AL4956" s="2"/>
      <c r="AM4956" s="2"/>
    </row>
    <row r="4957" spans="20:39" ht="11.25" x14ac:dyDescent="0.2">
      <c r="T4957" s="53"/>
      <c r="U4957" s="54"/>
      <c r="V4957" s="55"/>
      <c r="W4957" s="54"/>
      <c r="AH4957" s="16"/>
      <c r="AI4957" s="2"/>
      <c r="AJ4957" s="2"/>
      <c r="AK4957" s="2"/>
      <c r="AL4957" s="2"/>
      <c r="AM4957" s="2"/>
    </row>
    <row r="4958" spans="20:39" ht="11.25" x14ac:dyDescent="0.2">
      <c r="T4958" s="53"/>
      <c r="U4958" s="54"/>
      <c r="V4958" s="55"/>
      <c r="W4958" s="54"/>
      <c r="AH4958" s="16"/>
      <c r="AI4958" s="2"/>
      <c r="AJ4958" s="2"/>
      <c r="AK4958" s="2"/>
      <c r="AL4958" s="2"/>
      <c r="AM4958" s="2"/>
    </row>
    <row r="4959" spans="20:39" ht="11.25" x14ac:dyDescent="0.2">
      <c r="T4959" s="53"/>
      <c r="U4959" s="54"/>
      <c r="V4959" s="55"/>
      <c r="W4959" s="54"/>
      <c r="AH4959" s="16"/>
      <c r="AI4959" s="2"/>
      <c r="AJ4959" s="2"/>
      <c r="AK4959" s="2"/>
      <c r="AL4959" s="2"/>
      <c r="AM4959" s="2"/>
    </row>
    <row r="4960" spans="20:39" ht="11.25" x14ac:dyDescent="0.2">
      <c r="T4960" s="53"/>
      <c r="U4960" s="54"/>
      <c r="V4960" s="55"/>
      <c r="W4960" s="54"/>
      <c r="AH4960" s="16"/>
      <c r="AI4960" s="2"/>
      <c r="AJ4960" s="2"/>
      <c r="AK4960" s="2"/>
      <c r="AL4960" s="2"/>
      <c r="AM4960" s="2"/>
    </row>
    <row r="4961" spans="20:39" ht="11.25" x14ac:dyDescent="0.2">
      <c r="T4961" s="53"/>
      <c r="U4961" s="54"/>
      <c r="V4961" s="55"/>
      <c r="W4961" s="54"/>
      <c r="AH4961" s="16"/>
      <c r="AI4961" s="2"/>
      <c r="AJ4961" s="2"/>
      <c r="AK4961" s="2"/>
      <c r="AL4961" s="2"/>
      <c r="AM4961" s="2"/>
    </row>
    <row r="4962" spans="20:39" ht="11.25" x14ac:dyDescent="0.2">
      <c r="T4962" s="53"/>
      <c r="U4962" s="54"/>
      <c r="V4962" s="55"/>
      <c r="W4962" s="54"/>
      <c r="AH4962" s="16"/>
      <c r="AI4962" s="2"/>
      <c r="AJ4962" s="2"/>
      <c r="AK4962" s="2"/>
      <c r="AL4962" s="2"/>
      <c r="AM4962" s="2"/>
    </row>
    <row r="4963" spans="20:39" ht="11.25" x14ac:dyDescent="0.2">
      <c r="T4963" s="53"/>
      <c r="U4963" s="54"/>
      <c r="V4963" s="55"/>
      <c r="W4963" s="54"/>
      <c r="AH4963" s="16"/>
      <c r="AI4963" s="2"/>
      <c r="AJ4963" s="2"/>
      <c r="AK4963" s="2"/>
      <c r="AL4963" s="2"/>
      <c r="AM4963" s="2"/>
    </row>
    <row r="4964" spans="20:39" ht="11.25" x14ac:dyDescent="0.2">
      <c r="T4964" s="53"/>
      <c r="U4964" s="54"/>
      <c r="V4964" s="55"/>
      <c r="W4964" s="54"/>
      <c r="AH4964" s="16"/>
      <c r="AI4964" s="2"/>
      <c r="AJ4964" s="2"/>
      <c r="AK4964" s="2"/>
      <c r="AL4964" s="2"/>
      <c r="AM4964" s="2"/>
    </row>
    <row r="4965" spans="20:39" ht="11.25" x14ac:dyDescent="0.2">
      <c r="T4965" s="53"/>
      <c r="U4965" s="54"/>
      <c r="V4965" s="55"/>
      <c r="W4965" s="54"/>
      <c r="AH4965" s="16"/>
      <c r="AI4965" s="2"/>
      <c r="AJ4965" s="2"/>
      <c r="AK4965" s="2"/>
      <c r="AL4965" s="2"/>
      <c r="AM4965" s="2"/>
    </row>
    <row r="4966" spans="20:39" ht="11.25" x14ac:dyDescent="0.2">
      <c r="T4966" s="53"/>
      <c r="U4966" s="54"/>
      <c r="V4966" s="55"/>
      <c r="W4966" s="54"/>
      <c r="AH4966" s="16"/>
      <c r="AI4966" s="2"/>
      <c r="AJ4966" s="2"/>
      <c r="AK4966" s="2"/>
      <c r="AL4966" s="2"/>
      <c r="AM4966" s="2"/>
    </row>
    <row r="4967" spans="20:39" ht="11.25" x14ac:dyDescent="0.2">
      <c r="T4967" s="53"/>
      <c r="U4967" s="54"/>
      <c r="V4967" s="55"/>
      <c r="W4967" s="54"/>
      <c r="AH4967" s="16"/>
      <c r="AI4967" s="2"/>
      <c r="AJ4967" s="2"/>
      <c r="AK4967" s="2"/>
      <c r="AL4967" s="2"/>
      <c r="AM4967" s="2"/>
    </row>
    <row r="4968" spans="20:39" ht="11.25" x14ac:dyDescent="0.2">
      <c r="T4968" s="53"/>
      <c r="U4968" s="54"/>
      <c r="V4968" s="55"/>
      <c r="W4968" s="54"/>
      <c r="AH4968" s="16"/>
      <c r="AI4968" s="2"/>
      <c r="AJ4968" s="2"/>
      <c r="AK4968" s="2"/>
      <c r="AL4968" s="2"/>
      <c r="AM4968" s="2"/>
    </row>
    <row r="4969" spans="20:39" ht="11.25" x14ac:dyDescent="0.2">
      <c r="T4969" s="53"/>
      <c r="U4969" s="54"/>
      <c r="V4969" s="55"/>
      <c r="W4969" s="54"/>
      <c r="AH4969" s="16"/>
      <c r="AI4969" s="2"/>
      <c r="AJ4969" s="2"/>
      <c r="AK4969" s="2"/>
      <c r="AL4969" s="2"/>
      <c r="AM4969" s="2"/>
    </row>
    <row r="4970" spans="20:39" ht="11.25" x14ac:dyDescent="0.2">
      <c r="T4970" s="53"/>
      <c r="U4970" s="54"/>
      <c r="V4970" s="55"/>
      <c r="W4970" s="54"/>
      <c r="AH4970" s="16"/>
      <c r="AI4970" s="2"/>
      <c r="AJ4970" s="2"/>
      <c r="AK4970" s="2"/>
      <c r="AL4970" s="2"/>
      <c r="AM4970" s="2"/>
    </row>
    <row r="4971" spans="20:39" ht="11.25" x14ac:dyDescent="0.2">
      <c r="T4971" s="53"/>
      <c r="U4971" s="54"/>
      <c r="V4971" s="55"/>
      <c r="W4971" s="54"/>
      <c r="AH4971" s="16"/>
      <c r="AI4971" s="2"/>
      <c r="AJ4971" s="2"/>
      <c r="AK4971" s="2"/>
      <c r="AL4971" s="2"/>
      <c r="AM4971" s="2"/>
    </row>
    <row r="4972" spans="20:39" ht="11.25" x14ac:dyDescent="0.2">
      <c r="T4972" s="53"/>
      <c r="U4972" s="54"/>
      <c r="V4972" s="55"/>
      <c r="W4972" s="54"/>
      <c r="AH4972" s="16"/>
      <c r="AI4972" s="2"/>
      <c r="AJ4972" s="2"/>
      <c r="AK4972" s="2"/>
      <c r="AL4972" s="2"/>
      <c r="AM4972" s="2"/>
    </row>
    <row r="4973" spans="20:39" ht="11.25" x14ac:dyDescent="0.2">
      <c r="T4973" s="53"/>
      <c r="U4973" s="54"/>
      <c r="V4973" s="55"/>
      <c r="W4973" s="54"/>
      <c r="AH4973" s="16"/>
      <c r="AI4973" s="2"/>
      <c r="AJ4973" s="2"/>
      <c r="AK4973" s="2"/>
      <c r="AL4973" s="2"/>
      <c r="AM4973" s="2"/>
    </row>
    <row r="4974" spans="20:39" ht="11.25" x14ac:dyDescent="0.2">
      <c r="T4974" s="53"/>
      <c r="U4974" s="54"/>
      <c r="V4974" s="55"/>
      <c r="W4974" s="54"/>
      <c r="AH4974" s="16"/>
      <c r="AI4974" s="2"/>
      <c r="AJ4974" s="2"/>
      <c r="AK4974" s="2"/>
      <c r="AL4974" s="2"/>
      <c r="AM4974" s="2"/>
    </row>
    <row r="4975" spans="20:39" ht="11.25" x14ac:dyDescent="0.2">
      <c r="T4975" s="53"/>
      <c r="U4975" s="54"/>
      <c r="V4975" s="55"/>
      <c r="W4975" s="54"/>
      <c r="AH4975" s="16"/>
      <c r="AI4975" s="2"/>
      <c r="AJ4975" s="2"/>
      <c r="AK4975" s="2"/>
      <c r="AL4975" s="2"/>
      <c r="AM4975" s="2"/>
    </row>
    <row r="4976" spans="20:39" ht="11.25" x14ac:dyDescent="0.2">
      <c r="T4976" s="53"/>
      <c r="U4976" s="54"/>
      <c r="V4976" s="55"/>
      <c r="W4976" s="54"/>
      <c r="AH4976" s="16"/>
      <c r="AI4976" s="2"/>
      <c r="AJ4976" s="2"/>
      <c r="AK4976" s="2"/>
      <c r="AL4976" s="2"/>
      <c r="AM4976" s="2"/>
    </row>
    <row r="4977" spans="20:39" ht="11.25" x14ac:dyDescent="0.2">
      <c r="T4977" s="53"/>
      <c r="U4977" s="54"/>
      <c r="V4977" s="55"/>
      <c r="W4977" s="54"/>
      <c r="AH4977" s="16"/>
      <c r="AI4977" s="2"/>
      <c r="AJ4977" s="2"/>
      <c r="AK4977" s="2"/>
      <c r="AL4977" s="2"/>
      <c r="AM4977" s="2"/>
    </row>
    <row r="4978" spans="20:39" ht="11.25" x14ac:dyDescent="0.2">
      <c r="T4978" s="53"/>
      <c r="U4978" s="54"/>
      <c r="V4978" s="55"/>
      <c r="W4978" s="54"/>
      <c r="AH4978" s="16"/>
      <c r="AI4978" s="2"/>
      <c r="AJ4978" s="2"/>
      <c r="AK4978" s="2"/>
      <c r="AL4978" s="2"/>
      <c r="AM4978" s="2"/>
    </row>
    <row r="4979" spans="20:39" ht="11.25" x14ac:dyDescent="0.2">
      <c r="T4979" s="53"/>
      <c r="U4979" s="54"/>
      <c r="V4979" s="55"/>
      <c r="W4979" s="54"/>
      <c r="AH4979" s="16"/>
      <c r="AI4979" s="2"/>
      <c r="AJ4979" s="2"/>
      <c r="AK4979" s="2"/>
      <c r="AL4979" s="2"/>
      <c r="AM4979" s="2"/>
    </row>
    <row r="4980" spans="20:39" ht="11.25" x14ac:dyDescent="0.2">
      <c r="T4980" s="53"/>
      <c r="U4980" s="54"/>
      <c r="V4980" s="55"/>
      <c r="W4980" s="54"/>
      <c r="AH4980" s="16"/>
      <c r="AI4980" s="2"/>
      <c r="AJ4980" s="2"/>
      <c r="AK4980" s="2"/>
      <c r="AL4980" s="2"/>
      <c r="AM4980" s="2"/>
    </row>
    <row r="4981" spans="20:39" ht="11.25" x14ac:dyDescent="0.2">
      <c r="T4981" s="53"/>
      <c r="U4981" s="54"/>
      <c r="V4981" s="55"/>
      <c r="W4981" s="54"/>
      <c r="AH4981" s="16"/>
      <c r="AI4981" s="2"/>
      <c r="AJ4981" s="2"/>
      <c r="AK4981" s="2"/>
      <c r="AL4981" s="2"/>
      <c r="AM4981" s="2"/>
    </row>
    <row r="4982" spans="20:39" ht="11.25" x14ac:dyDescent="0.2">
      <c r="T4982" s="53"/>
      <c r="U4982" s="54"/>
      <c r="V4982" s="55"/>
      <c r="W4982" s="54"/>
      <c r="AH4982" s="16"/>
      <c r="AI4982" s="2"/>
      <c r="AJ4982" s="2"/>
      <c r="AK4982" s="2"/>
      <c r="AL4982" s="2"/>
      <c r="AM4982" s="2"/>
    </row>
    <row r="4983" spans="20:39" ht="11.25" x14ac:dyDescent="0.2">
      <c r="T4983" s="53"/>
      <c r="U4983" s="54"/>
      <c r="V4983" s="55"/>
      <c r="W4983" s="54"/>
      <c r="AH4983" s="16"/>
      <c r="AI4983" s="2"/>
      <c r="AJ4983" s="2"/>
      <c r="AK4983" s="2"/>
      <c r="AL4983" s="2"/>
      <c r="AM4983" s="2"/>
    </row>
    <row r="4984" spans="20:39" ht="11.25" x14ac:dyDescent="0.2">
      <c r="T4984" s="53"/>
      <c r="U4984" s="54"/>
      <c r="V4984" s="55"/>
      <c r="W4984" s="54"/>
      <c r="AH4984" s="16"/>
      <c r="AI4984" s="2"/>
      <c r="AJ4984" s="2"/>
      <c r="AK4984" s="2"/>
      <c r="AL4984" s="2"/>
      <c r="AM4984" s="2"/>
    </row>
    <row r="4985" spans="20:39" ht="11.25" x14ac:dyDescent="0.2">
      <c r="T4985" s="53"/>
      <c r="U4985" s="54"/>
      <c r="V4985" s="55"/>
      <c r="W4985" s="54"/>
      <c r="AH4985" s="16"/>
      <c r="AI4985" s="2"/>
      <c r="AJ4985" s="2"/>
      <c r="AK4985" s="2"/>
      <c r="AL4985" s="2"/>
      <c r="AM4985" s="2"/>
    </row>
    <row r="4986" spans="20:39" ht="11.25" x14ac:dyDescent="0.2">
      <c r="T4986" s="53"/>
      <c r="U4986" s="54"/>
      <c r="V4986" s="55"/>
      <c r="W4986" s="54"/>
      <c r="AH4986" s="16"/>
      <c r="AI4986" s="2"/>
      <c r="AJ4986" s="2"/>
      <c r="AK4986" s="2"/>
      <c r="AL4986" s="2"/>
      <c r="AM4986" s="2"/>
    </row>
    <row r="4987" spans="20:39" ht="11.25" x14ac:dyDescent="0.2">
      <c r="T4987" s="53"/>
      <c r="U4987" s="54"/>
      <c r="V4987" s="55"/>
      <c r="W4987" s="54"/>
      <c r="AH4987" s="16"/>
      <c r="AI4987" s="2"/>
      <c r="AJ4987" s="2"/>
      <c r="AK4987" s="2"/>
      <c r="AL4987" s="2"/>
      <c r="AM4987" s="2"/>
    </row>
    <row r="4988" spans="20:39" ht="11.25" x14ac:dyDescent="0.2">
      <c r="T4988" s="53"/>
      <c r="U4988" s="54"/>
      <c r="V4988" s="55"/>
      <c r="W4988" s="54"/>
      <c r="AH4988" s="16"/>
      <c r="AI4988" s="2"/>
      <c r="AJ4988" s="2"/>
      <c r="AK4988" s="2"/>
      <c r="AL4988" s="2"/>
      <c r="AM4988" s="2"/>
    </row>
    <row r="4989" spans="20:39" ht="11.25" x14ac:dyDescent="0.2">
      <c r="T4989" s="53"/>
      <c r="U4989" s="54"/>
      <c r="V4989" s="55"/>
      <c r="W4989" s="54"/>
      <c r="AH4989" s="16"/>
      <c r="AI4989" s="2"/>
      <c r="AJ4989" s="2"/>
      <c r="AK4989" s="2"/>
      <c r="AL4989" s="2"/>
      <c r="AM4989" s="2"/>
    </row>
    <row r="4990" spans="20:39" ht="11.25" x14ac:dyDescent="0.2">
      <c r="T4990" s="53"/>
      <c r="U4990" s="54"/>
      <c r="V4990" s="55"/>
      <c r="W4990" s="54"/>
      <c r="AH4990" s="16"/>
      <c r="AI4990" s="2"/>
      <c r="AJ4990" s="2"/>
      <c r="AK4990" s="2"/>
      <c r="AL4990" s="2"/>
      <c r="AM4990" s="2"/>
    </row>
    <row r="4991" spans="20:39" ht="11.25" x14ac:dyDescent="0.2">
      <c r="T4991" s="53"/>
      <c r="U4991" s="54"/>
      <c r="V4991" s="55"/>
      <c r="W4991" s="54"/>
      <c r="AH4991" s="16"/>
      <c r="AI4991" s="2"/>
      <c r="AJ4991" s="2"/>
      <c r="AK4991" s="2"/>
      <c r="AL4991" s="2"/>
      <c r="AM4991" s="2"/>
    </row>
    <row r="4992" spans="20:39" ht="11.25" x14ac:dyDescent="0.2">
      <c r="T4992" s="53"/>
      <c r="U4992" s="54"/>
      <c r="V4992" s="55"/>
      <c r="W4992" s="54"/>
      <c r="AH4992" s="16"/>
      <c r="AI4992" s="2"/>
      <c r="AJ4992" s="2"/>
      <c r="AK4992" s="2"/>
      <c r="AL4992" s="2"/>
      <c r="AM4992" s="2"/>
    </row>
    <row r="4993" spans="20:39" ht="11.25" x14ac:dyDescent="0.2">
      <c r="T4993" s="53"/>
      <c r="U4993" s="54"/>
      <c r="V4993" s="55"/>
      <c r="W4993" s="54"/>
      <c r="AH4993" s="16"/>
      <c r="AI4993" s="2"/>
      <c r="AJ4993" s="2"/>
      <c r="AK4993" s="2"/>
      <c r="AL4993" s="2"/>
      <c r="AM4993" s="2"/>
    </row>
    <row r="4994" spans="20:39" ht="11.25" x14ac:dyDescent="0.2">
      <c r="T4994" s="53"/>
      <c r="U4994" s="54"/>
      <c r="V4994" s="55"/>
      <c r="W4994" s="54"/>
      <c r="AH4994" s="16"/>
      <c r="AI4994" s="2"/>
      <c r="AJ4994" s="2"/>
      <c r="AK4994" s="2"/>
      <c r="AL4994" s="2"/>
      <c r="AM4994" s="2"/>
    </row>
    <row r="4995" spans="20:39" ht="11.25" x14ac:dyDescent="0.2">
      <c r="T4995" s="53"/>
      <c r="U4995" s="54"/>
      <c r="V4995" s="55"/>
      <c r="W4995" s="54"/>
      <c r="AH4995" s="16"/>
      <c r="AI4995" s="2"/>
      <c r="AJ4995" s="2"/>
      <c r="AK4995" s="2"/>
      <c r="AL4995" s="2"/>
      <c r="AM4995" s="2"/>
    </row>
    <row r="4996" spans="20:39" ht="11.25" x14ac:dyDescent="0.2">
      <c r="T4996" s="53"/>
      <c r="U4996" s="54"/>
      <c r="V4996" s="55"/>
      <c r="W4996" s="54"/>
      <c r="AH4996" s="16"/>
      <c r="AI4996" s="2"/>
      <c r="AJ4996" s="2"/>
      <c r="AK4996" s="2"/>
      <c r="AL4996" s="2"/>
      <c r="AM4996" s="2"/>
    </row>
    <row r="4997" spans="20:39" ht="11.25" x14ac:dyDescent="0.2">
      <c r="T4997" s="53"/>
      <c r="U4997" s="54"/>
      <c r="V4997" s="55"/>
      <c r="W4997" s="54"/>
      <c r="AH4997" s="16"/>
      <c r="AI4997" s="2"/>
      <c r="AJ4997" s="2"/>
      <c r="AK4997" s="2"/>
      <c r="AL4997" s="2"/>
      <c r="AM4997" s="2"/>
    </row>
    <row r="4998" spans="20:39" ht="11.25" x14ac:dyDescent="0.2">
      <c r="T4998" s="53"/>
      <c r="U4998" s="54"/>
      <c r="V4998" s="55"/>
      <c r="W4998" s="54"/>
      <c r="AH4998" s="16"/>
      <c r="AI4998" s="2"/>
      <c r="AJ4998" s="2"/>
      <c r="AK4998" s="2"/>
      <c r="AL4998" s="2"/>
      <c r="AM4998" s="2"/>
    </row>
    <row r="4999" spans="20:39" ht="11.25" x14ac:dyDescent="0.2">
      <c r="T4999" s="53"/>
      <c r="U4999" s="54"/>
      <c r="V4999" s="55"/>
      <c r="W4999" s="54"/>
      <c r="AH4999" s="16"/>
      <c r="AI4999" s="2"/>
      <c r="AJ4999" s="2"/>
      <c r="AK4999" s="2"/>
      <c r="AL4999" s="2"/>
      <c r="AM4999" s="2"/>
    </row>
    <row r="5000" spans="20:39" ht="11.25" x14ac:dyDescent="0.2">
      <c r="T5000" s="53"/>
      <c r="U5000" s="54"/>
      <c r="V5000" s="55"/>
      <c r="W5000" s="54"/>
      <c r="AH5000" s="16"/>
      <c r="AI5000" s="2"/>
      <c r="AJ5000" s="2"/>
      <c r="AK5000" s="2"/>
      <c r="AL5000" s="2"/>
      <c r="AM5000" s="2"/>
    </row>
    <row r="5001" spans="20:39" ht="11.25" x14ac:dyDescent="0.2">
      <c r="T5001" s="53"/>
      <c r="U5001" s="54"/>
      <c r="V5001" s="55"/>
      <c r="W5001" s="54"/>
      <c r="AH5001" s="16"/>
      <c r="AI5001" s="2"/>
      <c r="AJ5001" s="2"/>
      <c r="AK5001" s="2"/>
      <c r="AL5001" s="2"/>
      <c r="AM5001" s="2"/>
    </row>
    <row r="5002" spans="20:39" ht="11.25" x14ac:dyDescent="0.2">
      <c r="T5002" s="53"/>
      <c r="U5002" s="54"/>
      <c r="V5002" s="55"/>
      <c r="W5002" s="54"/>
      <c r="AH5002" s="16"/>
      <c r="AI5002" s="2"/>
      <c r="AJ5002" s="2"/>
      <c r="AK5002" s="2"/>
      <c r="AL5002" s="2"/>
      <c r="AM5002" s="2"/>
    </row>
    <row r="5003" spans="20:39" ht="11.25" x14ac:dyDescent="0.2">
      <c r="T5003" s="53"/>
      <c r="U5003" s="54"/>
      <c r="V5003" s="55"/>
      <c r="W5003" s="54"/>
      <c r="AH5003" s="16"/>
      <c r="AI5003" s="2"/>
      <c r="AJ5003" s="2"/>
      <c r="AK5003" s="2"/>
      <c r="AL5003" s="2"/>
      <c r="AM5003" s="2"/>
    </row>
    <row r="5004" spans="20:39" ht="11.25" x14ac:dyDescent="0.2">
      <c r="T5004" s="53"/>
      <c r="U5004" s="54"/>
      <c r="V5004" s="55"/>
      <c r="W5004" s="54"/>
      <c r="AH5004" s="16"/>
      <c r="AI5004" s="2"/>
      <c r="AJ5004" s="2"/>
      <c r="AK5004" s="2"/>
      <c r="AL5004" s="2"/>
      <c r="AM5004" s="2"/>
    </row>
    <row r="5005" spans="20:39" ht="11.25" x14ac:dyDescent="0.2">
      <c r="T5005" s="53"/>
      <c r="U5005" s="54"/>
      <c r="V5005" s="55"/>
      <c r="W5005" s="54"/>
      <c r="AH5005" s="16"/>
      <c r="AI5005" s="2"/>
      <c r="AJ5005" s="2"/>
      <c r="AK5005" s="2"/>
      <c r="AL5005" s="2"/>
      <c r="AM5005" s="2"/>
    </row>
    <row r="5006" spans="20:39" ht="11.25" x14ac:dyDescent="0.2">
      <c r="T5006" s="53"/>
      <c r="U5006" s="54"/>
      <c r="V5006" s="55"/>
      <c r="W5006" s="54"/>
      <c r="AH5006" s="16"/>
      <c r="AI5006" s="2"/>
      <c r="AJ5006" s="2"/>
      <c r="AK5006" s="2"/>
      <c r="AL5006" s="2"/>
      <c r="AM5006" s="2"/>
    </row>
    <row r="5007" spans="20:39" ht="11.25" x14ac:dyDescent="0.2">
      <c r="T5007" s="53"/>
      <c r="U5007" s="54"/>
      <c r="V5007" s="55"/>
      <c r="W5007" s="54"/>
      <c r="AH5007" s="16"/>
      <c r="AI5007" s="2"/>
      <c r="AJ5007" s="2"/>
      <c r="AK5007" s="2"/>
      <c r="AL5007" s="2"/>
      <c r="AM5007" s="2"/>
    </row>
    <row r="5008" spans="20:39" ht="11.25" x14ac:dyDescent="0.2">
      <c r="T5008" s="53"/>
      <c r="U5008" s="54"/>
      <c r="V5008" s="55"/>
      <c r="W5008" s="54"/>
      <c r="AH5008" s="16"/>
      <c r="AI5008" s="2"/>
      <c r="AJ5008" s="2"/>
      <c r="AK5008" s="2"/>
      <c r="AL5008" s="2"/>
      <c r="AM5008" s="2"/>
    </row>
    <row r="5009" spans="20:39" ht="11.25" x14ac:dyDescent="0.2">
      <c r="T5009" s="53"/>
      <c r="U5009" s="54"/>
      <c r="V5009" s="55"/>
      <c r="W5009" s="54"/>
      <c r="AH5009" s="16"/>
      <c r="AI5009" s="2"/>
      <c r="AJ5009" s="2"/>
      <c r="AK5009" s="2"/>
      <c r="AL5009" s="2"/>
      <c r="AM5009" s="2"/>
    </row>
    <row r="5010" spans="20:39" ht="11.25" x14ac:dyDescent="0.2">
      <c r="T5010" s="53"/>
      <c r="U5010" s="54"/>
      <c r="V5010" s="55"/>
      <c r="W5010" s="54"/>
      <c r="AH5010" s="16"/>
      <c r="AI5010" s="2"/>
      <c r="AJ5010" s="2"/>
      <c r="AK5010" s="2"/>
      <c r="AL5010" s="2"/>
      <c r="AM5010" s="2"/>
    </row>
    <row r="5011" spans="20:39" ht="11.25" x14ac:dyDescent="0.2">
      <c r="T5011" s="53"/>
      <c r="U5011" s="54"/>
      <c r="V5011" s="55"/>
      <c r="W5011" s="54"/>
      <c r="AH5011" s="16"/>
      <c r="AI5011" s="2"/>
      <c r="AJ5011" s="2"/>
      <c r="AK5011" s="2"/>
      <c r="AL5011" s="2"/>
      <c r="AM5011" s="2"/>
    </row>
    <row r="5012" spans="20:39" ht="11.25" x14ac:dyDescent="0.2">
      <c r="T5012" s="53"/>
      <c r="U5012" s="54"/>
      <c r="V5012" s="55"/>
      <c r="W5012" s="54"/>
      <c r="AH5012" s="16"/>
      <c r="AI5012" s="2"/>
      <c r="AJ5012" s="2"/>
      <c r="AK5012" s="2"/>
      <c r="AL5012" s="2"/>
      <c r="AM5012" s="2"/>
    </row>
    <row r="5013" spans="20:39" ht="11.25" x14ac:dyDescent="0.2">
      <c r="T5013" s="53"/>
      <c r="U5013" s="54"/>
      <c r="V5013" s="55"/>
      <c r="W5013" s="54"/>
      <c r="AH5013" s="16"/>
      <c r="AI5013" s="2"/>
      <c r="AJ5013" s="2"/>
      <c r="AK5013" s="2"/>
      <c r="AL5013" s="2"/>
      <c r="AM5013" s="2"/>
    </row>
    <row r="5014" spans="20:39" ht="11.25" x14ac:dyDescent="0.2">
      <c r="T5014" s="53"/>
      <c r="U5014" s="54"/>
      <c r="V5014" s="55"/>
      <c r="W5014" s="54"/>
      <c r="AH5014" s="16"/>
      <c r="AI5014" s="2"/>
      <c r="AJ5014" s="2"/>
      <c r="AK5014" s="2"/>
      <c r="AL5014" s="2"/>
      <c r="AM5014" s="2"/>
    </row>
    <row r="5015" spans="20:39" ht="11.25" x14ac:dyDescent="0.2">
      <c r="T5015" s="53"/>
      <c r="U5015" s="54"/>
      <c r="V5015" s="55"/>
      <c r="W5015" s="54"/>
      <c r="AH5015" s="16"/>
      <c r="AI5015" s="2"/>
      <c r="AJ5015" s="2"/>
      <c r="AK5015" s="2"/>
      <c r="AL5015" s="2"/>
      <c r="AM5015" s="2"/>
    </row>
    <row r="5016" spans="20:39" ht="11.25" x14ac:dyDescent="0.2">
      <c r="T5016" s="53"/>
      <c r="U5016" s="54"/>
      <c r="V5016" s="55"/>
      <c r="W5016" s="54"/>
      <c r="AH5016" s="16"/>
      <c r="AI5016" s="2"/>
      <c r="AJ5016" s="2"/>
      <c r="AK5016" s="2"/>
      <c r="AL5016" s="2"/>
      <c r="AM5016" s="2"/>
    </row>
    <row r="5017" spans="20:39" ht="11.25" x14ac:dyDescent="0.2">
      <c r="T5017" s="53"/>
      <c r="U5017" s="54"/>
      <c r="V5017" s="55"/>
      <c r="W5017" s="54"/>
      <c r="AH5017" s="16"/>
      <c r="AI5017" s="2"/>
      <c r="AJ5017" s="2"/>
      <c r="AK5017" s="2"/>
      <c r="AL5017" s="2"/>
      <c r="AM5017" s="2"/>
    </row>
    <row r="5018" spans="20:39" ht="11.25" x14ac:dyDescent="0.2">
      <c r="T5018" s="53"/>
      <c r="U5018" s="54"/>
      <c r="V5018" s="55"/>
      <c r="W5018" s="54"/>
      <c r="AH5018" s="16"/>
      <c r="AI5018" s="2"/>
      <c r="AJ5018" s="2"/>
      <c r="AK5018" s="2"/>
      <c r="AL5018" s="2"/>
      <c r="AM5018" s="2"/>
    </row>
    <row r="5019" spans="20:39" ht="11.25" x14ac:dyDescent="0.2">
      <c r="T5019" s="53"/>
      <c r="U5019" s="54"/>
      <c r="V5019" s="55"/>
      <c r="W5019" s="54"/>
      <c r="AH5019" s="16"/>
      <c r="AI5019" s="2"/>
      <c r="AJ5019" s="2"/>
      <c r="AK5019" s="2"/>
      <c r="AL5019" s="2"/>
      <c r="AM5019" s="2"/>
    </row>
    <row r="5020" spans="20:39" ht="11.25" x14ac:dyDescent="0.2">
      <c r="T5020" s="53"/>
      <c r="U5020" s="54"/>
      <c r="V5020" s="55"/>
      <c r="W5020" s="54"/>
      <c r="AH5020" s="16"/>
      <c r="AI5020" s="2"/>
      <c r="AJ5020" s="2"/>
      <c r="AK5020" s="2"/>
      <c r="AL5020" s="2"/>
      <c r="AM5020" s="2"/>
    </row>
    <row r="5021" spans="20:39" ht="11.25" x14ac:dyDescent="0.2">
      <c r="T5021" s="53"/>
      <c r="U5021" s="54"/>
      <c r="V5021" s="55"/>
      <c r="W5021" s="54"/>
      <c r="AH5021" s="16"/>
      <c r="AI5021" s="2"/>
      <c r="AJ5021" s="2"/>
      <c r="AK5021" s="2"/>
      <c r="AL5021" s="2"/>
      <c r="AM5021" s="2"/>
    </row>
    <row r="5022" spans="20:39" ht="11.25" x14ac:dyDescent="0.2">
      <c r="T5022" s="53"/>
      <c r="U5022" s="54"/>
      <c r="V5022" s="55"/>
      <c r="W5022" s="54"/>
      <c r="AH5022" s="16"/>
      <c r="AI5022" s="2"/>
      <c r="AJ5022" s="2"/>
      <c r="AK5022" s="2"/>
      <c r="AL5022" s="2"/>
      <c r="AM5022" s="2"/>
    </row>
    <row r="5023" spans="20:39" ht="11.25" x14ac:dyDescent="0.2">
      <c r="T5023" s="53"/>
      <c r="U5023" s="54"/>
      <c r="V5023" s="55"/>
      <c r="W5023" s="54"/>
      <c r="AH5023" s="16"/>
      <c r="AI5023" s="2"/>
      <c r="AJ5023" s="2"/>
      <c r="AK5023" s="2"/>
      <c r="AL5023" s="2"/>
      <c r="AM5023" s="2"/>
    </row>
    <row r="5024" spans="20:39" ht="11.25" x14ac:dyDescent="0.2">
      <c r="T5024" s="53"/>
      <c r="U5024" s="54"/>
      <c r="V5024" s="55"/>
      <c r="W5024" s="54"/>
      <c r="AH5024" s="16"/>
      <c r="AI5024" s="2"/>
      <c r="AJ5024" s="2"/>
      <c r="AK5024" s="2"/>
      <c r="AL5024" s="2"/>
      <c r="AM5024" s="2"/>
    </row>
    <row r="5025" spans="20:39" ht="11.25" x14ac:dyDescent="0.2">
      <c r="T5025" s="53"/>
      <c r="U5025" s="54"/>
      <c r="V5025" s="55"/>
      <c r="W5025" s="54"/>
      <c r="AH5025" s="16"/>
      <c r="AI5025" s="2"/>
      <c r="AJ5025" s="2"/>
      <c r="AK5025" s="2"/>
      <c r="AL5025" s="2"/>
      <c r="AM5025" s="2"/>
    </row>
    <row r="5026" spans="20:39" ht="11.25" x14ac:dyDescent="0.2">
      <c r="T5026" s="53"/>
      <c r="U5026" s="54"/>
      <c r="V5026" s="55"/>
      <c r="W5026" s="54"/>
      <c r="AH5026" s="16"/>
      <c r="AI5026" s="2"/>
      <c r="AJ5026" s="2"/>
      <c r="AK5026" s="2"/>
      <c r="AL5026" s="2"/>
      <c r="AM5026" s="2"/>
    </row>
    <row r="5027" spans="20:39" ht="11.25" x14ac:dyDescent="0.2">
      <c r="T5027" s="53"/>
      <c r="U5027" s="54"/>
      <c r="V5027" s="55"/>
      <c r="W5027" s="54"/>
      <c r="AH5027" s="16"/>
      <c r="AI5027" s="2"/>
      <c r="AJ5027" s="2"/>
      <c r="AK5027" s="2"/>
      <c r="AL5027" s="2"/>
      <c r="AM5027" s="2"/>
    </row>
    <row r="5028" spans="20:39" ht="11.25" x14ac:dyDescent="0.2">
      <c r="T5028" s="53"/>
      <c r="U5028" s="54"/>
      <c r="V5028" s="55"/>
      <c r="W5028" s="54"/>
      <c r="AH5028" s="16"/>
      <c r="AI5028" s="2"/>
      <c r="AJ5028" s="2"/>
      <c r="AK5028" s="2"/>
      <c r="AL5028" s="2"/>
      <c r="AM5028" s="2"/>
    </row>
    <row r="5029" spans="20:39" ht="11.25" x14ac:dyDescent="0.2">
      <c r="T5029" s="53"/>
      <c r="U5029" s="54"/>
      <c r="V5029" s="55"/>
      <c r="W5029" s="54"/>
      <c r="AH5029" s="16"/>
      <c r="AI5029" s="2"/>
      <c r="AJ5029" s="2"/>
      <c r="AK5029" s="2"/>
      <c r="AL5029" s="2"/>
      <c r="AM5029" s="2"/>
    </row>
    <row r="5030" spans="20:39" ht="11.25" x14ac:dyDescent="0.2">
      <c r="T5030" s="53"/>
      <c r="U5030" s="54"/>
      <c r="V5030" s="55"/>
      <c r="W5030" s="54"/>
      <c r="AH5030" s="16"/>
      <c r="AI5030" s="2"/>
      <c r="AJ5030" s="2"/>
      <c r="AK5030" s="2"/>
      <c r="AL5030" s="2"/>
      <c r="AM5030" s="2"/>
    </row>
    <row r="5031" spans="20:39" ht="11.25" x14ac:dyDescent="0.2">
      <c r="T5031" s="53"/>
      <c r="U5031" s="54"/>
      <c r="V5031" s="55"/>
      <c r="W5031" s="54"/>
      <c r="AH5031" s="16"/>
      <c r="AI5031" s="2"/>
      <c r="AJ5031" s="2"/>
      <c r="AK5031" s="2"/>
      <c r="AL5031" s="2"/>
      <c r="AM5031" s="2"/>
    </row>
    <row r="5032" spans="20:39" ht="11.25" x14ac:dyDescent="0.2">
      <c r="T5032" s="53"/>
      <c r="U5032" s="54"/>
      <c r="V5032" s="55"/>
      <c r="W5032" s="54"/>
      <c r="AH5032" s="16"/>
      <c r="AI5032" s="2"/>
      <c r="AJ5032" s="2"/>
      <c r="AK5032" s="2"/>
      <c r="AL5032" s="2"/>
      <c r="AM5032" s="2"/>
    </row>
    <row r="5033" spans="20:39" ht="11.25" x14ac:dyDescent="0.2">
      <c r="T5033" s="53"/>
      <c r="U5033" s="54"/>
      <c r="V5033" s="55"/>
      <c r="W5033" s="54"/>
      <c r="AH5033" s="16"/>
      <c r="AI5033" s="2"/>
      <c r="AJ5033" s="2"/>
      <c r="AK5033" s="2"/>
      <c r="AL5033" s="2"/>
      <c r="AM5033" s="2"/>
    </row>
    <row r="5034" spans="20:39" ht="11.25" x14ac:dyDescent="0.2">
      <c r="T5034" s="53"/>
      <c r="U5034" s="54"/>
      <c r="V5034" s="55"/>
      <c r="W5034" s="54"/>
      <c r="AH5034" s="16"/>
      <c r="AI5034" s="2"/>
      <c r="AJ5034" s="2"/>
      <c r="AK5034" s="2"/>
      <c r="AL5034" s="2"/>
      <c r="AM5034" s="2"/>
    </row>
    <row r="5035" spans="20:39" ht="11.25" x14ac:dyDescent="0.2">
      <c r="T5035" s="53"/>
      <c r="U5035" s="54"/>
      <c r="V5035" s="55"/>
      <c r="W5035" s="54"/>
      <c r="AH5035" s="16"/>
      <c r="AI5035" s="2"/>
      <c r="AJ5035" s="2"/>
      <c r="AK5035" s="2"/>
      <c r="AL5035" s="2"/>
      <c r="AM5035" s="2"/>
    </row>
    <row r="5036" spans="20:39" ht="11.25" x14ac:dyDescent="0.2">
      <c r="T5036" s="53"/>
      <c r="U5036" s="54"/>
      <c r="V5036" s="55"/>
      <c r="W5036" s="54"/>
      <c r="AH5036" s="16"/>
      <c r="AI5036" s="2"/>
      <c r="AJ5036" s="2"/>
      <c r="AK5036" s="2"/>
      <c r="AL5036" s="2"/>
      <c r="AM5036" s="2"/>
    </row>
    <row r="5037" spans="20:39" ht="11.25" x14ac:dyDescent="0.2">
      <c r="T5037" s="53"/>
      <c r="U5037" s="54"/>
      <c r="V5037" s="55"/>
      <c r="W5037" s="54"/>
      <c r="AH5037" s="16"/>
      <c r="AI5037" s="2"/>
      <c r="AJ5037" s="2"/>
      <c r="AK5037" s="2"/>
      <c r="AL5037" s="2"/>
      <c r="AM5037" s="2"/>
    </row>
    <row r="5038" spans="20:39" ht="11.25" x14ac:dyDescent="0.2">
      <c r="T5038" s="53"/>
      <c r="U5038" s="54"/>
      <c r="V5038" s="55"/>
      <c r="W5038" s="54"/>
      <c r="AH5038" s="16"/>
      <c r="AI5038" s="2"/>
      <c r="AJ5038" s="2"/>
      <c r="AK5038" s="2"/>
      <c r="AL5038" s="2"/>
      <c r="AM5038" s="2"/>
    </row>
    <row r="5039" spans="20:39" ht="11.25" x14ac:dyDescent="0.2">
      <c r="T5039" s="53"/>
      <c r="U5039" s="54"/>
      <c r="V5039" s="55"/>
      <c r="W5039" s="54"/>
      <c r="AH5039" s="16"/>
      <c r="AI5039" s="2"/>
      <c r="AJ5039" s="2"/>
      <c r="AK5039" s="2"/>
      <c r="AL5039" s="2"/>
      <c r="AM5039" s="2"/>
    </row>
    <row r="5040" spans="20:39" ht="11.25" x14ac:dyDescent="0.2">
      <c r="T5040" s="53"/>
      <c r="U5040" s="54"/>
      <c r="V5040" s="55"/>
      <c r="W5040" s="54"/>
      <c r="AH5040" s="16"/>
      <c r="AI5040" s="2"/>
      <c r="AJ5040" s="2"/>
      <c r="AK5040" s="2"/>
      <c r="AL5040" s="2"/>
      <c r="AM5040" s="2"/>
    </row>
    <row r="5041" spans="20:39" ht="11.25" x14ac:dyDescent="0.2">
      <c r="T5041" s="53"/>
      <c r="U5041" s="54"/>
      <c r="V5041" s="55"/>
      <c r="W5041" s="54"/>
      <c r="AH5041" s="16"/>
      <c r="AI5041" s="2"/>
      <c r="AJ5041" s="2"/>
      <c r="AK5041" s="2"/>
      <c r="AL5041" s="2"/>
      <c r="AM5041" s="2"/>
    </row>
    <row r="5042" spans="20:39" ht="11.25" x14ac:dyDescent="0.2">
      <c r="T5042" s="53"/>
      <c r="U5042" s="54"/>
      <c r="V5042" s="55"/>
      <c r="W5042" s="54"/>
      <c r="AH5042" s="16"/>
      <c r="AI5042" s="2"/>
      <c r="AJ5042" s="2"/>
      <c r="AK5042" s="2"/>
      <c r="AL5042" s="2"/>
      <c r="AM5042" s="2"/>
    </row>
    <row r="5043" spans="20:39" ht="11.25" x14ac:dyDescent="0.2">
      <c r="T5043" s="53"/>
      <c r="U5043" s="54"/>
      <c r="V5043" s="55"/>
      <c r="W5043" s="54"/>
      <c r="AH5043" s="16"/>
      <c r="AI5043" s="2"/>
      <c r="AJ5043" s="2"/>
      <c r="AK5043" s="2"/>
      <c r="AL5043" s="2"/>
      <c r="AM5043" s="2"/>
    </row>
    <row r="5044" spans="20:39" ht="11.25" x14ac:dyDescent="0.2">
      <c r="T5044" s="53"/>
      <c r="U5044" s="54"/>
      <c r="V5044" s="55"/>
      <c r="W5044" s="54"/>
      <c r="AH5044" s="16"/>
      <c r="AI5044" s="2"/>
      <c r="AJ5044" s="2"/>
      <c r="AK5044" s="2"/>
      <c r="AL5044" s="2"/>
      <c r="AM5044" s="2"/>
    </row>
    <row r="5045" spans="20:39" ht="11.25" x14ac:dyDescent="0.2">
      <c r="T5045" s="53"/>
      <c r="U5045" s="54"/>
      <c r="V5045" s="55"/>
      <c r="W5045" s="54"/>
      <c r="AH5045" s="16"/>
      <c r="AI5045" s="2"/>
      <c r="AJ5045" s="2"/>
      <c r="AK5045" s="2"/>
      <c r="AL5045" s="2"/>
      <c r="AM5045" s="2"/>
    </row>
    <row r="5046" spans="20:39" ht="11.25" x14ac:dyDescent="0.2">
      <c r="T5046" s="53"/>
      <c r="U5046" s="54"/>
      <c r="V5046" s="55"/>
      <c r="W5046" s="54"/>
      <c r="AH5046" s="16"/>
      <c r="AI5046" s="2"/>
      <c r="AJ5046" s="2"/>
      <c r="AK5046" s="2"/>
      <c r="AL5046" s="2"/>
      <c r="AM5046" s="2"/>
    </row>
    <row r="5047" spans="20:39" ht="11.25" x14ac:dyDescent="0.2">
      <c r="T5047" s="53"/>
      <c r="U5047" s="54"/>
      <c r="V5047" s="55"/>
      <c r="W5047" s="54"/>
      <c r="AH5047" s="16"/>
      <c r="AI5047" s="2"/>
      <c r="AJ5047" s="2"/>
      <c r="AK5047" s="2"/>
      <c r="AL5047" s="2"/>
      <c r="AM5047" s="2"/>
    </row>
    <row r="5048" spans="20:39" ht="11.25" x14ac:dyDescent="0.2">
      <c r="T5048" s="53"/>
      <c r="U5048" s="54"/>
      <c r="V5048" s="55"/>
      <c r="W5048" s="54"/>
      <c r="AH5048" s="16"/>
      <c r="AI5048" s="2"/>
      <c r="AJ5048" s="2"/>
      <c r="AK5048" s="2"/>
      <c r="AL5048" s="2"/>
      <c r="AM5048" s="2"/>
    </row>
    <row r="5049" spans="20:39" ht="11.25" x14ac:dyDescent="0.2">
      <c r="T5049" s="53"/>
      <c r="U5049" s="54"/>
      <c r="V5049" s="55"/>
      <c r="W5049" s="54"/>
      <c r="AH5049" s="16"/>
      <c r="AI5049" s="2"/>
      <c r="AJ5049" s="2"/>
      <c r="AK5049" s="2"/>
      <c r="AL5049" s="2"/>
      <c r="AM5049" s="2"/>
    </row>
    <row r="5050" spans="20:39" ht="11.25" x14ac:dyDescent="0.2">
      <c r="T5050" s="53"/>
      <c r="U5050" s="54"/>
      <c r="V5050" s="55"/>
      <c r="W5050" s="54"/>
      <c r="AH5050" s="16"/>
      <c r="AI5050" s="2"/>
      <c r="AJ5050" s="2"/>
      <c r="AK5050" s="2"/>
      <c r="AL5050" s="2"/>
      <c r="AM5050" s="2"/>
    </row>
    <row r="5051" spans="20:39" ht="11.25" x14ac:dyDescent="0.2">
      <c r="T5051" s="53"/>
      <c r="U5051" s="54"/>
      <c r="V5051" s="55"/>
      <c r="W5051" s="54"/>
      <c r="AH5051" s="16"/>
      <c r="AI5051" s="2"/>
      <c r="AJ5051" s="2"/>
      <c r="AK5051" s="2"/>
      <c r="AL5051" s="2"/>
      <c r="AM5051" s="2"/>
    </row>
    <row r="5052" spans="20:39" ht="11.25" x14ac:dyDescent="0.2">
      <c r="T5052" s="53"/>
      <c r="U5052" s="54"/>
      <c r="V5052" s="55"/>
      <c r="W5052" s="54"/>
      <c r="AH5052" s="16"/>
      <c r="AI5052" s="2"/>
      <c r="AJ5052" s="2"/>
      <c r="AK5052" s="2"/>
      <c r="AL5052" s="2"/>
      <c r="AM5052" s="2"/>
    </row>
    <row r="5053" spans="20:39" ht="11.25" x14ac:dyDescent="0.2">
      <c r="T5053" s="53"/>
      <c r="U5053" s="54"/>
      <c r="V5053" s="55"/>
      <c r="W5053" s="54"/>
      <c r="AH5053" s="16"/>
      <c r="AI5053" s="2"/>
      <c r="AJ5053" s="2"/>
      <c r="AK5053" s="2"/>
      <c r="AL5053" s="2"/>
      <c r="AM5053" s="2"/>
    </row>
    <row r="5054" spans="20:39" ht="11.25" x14ac:dyDescent="0.2">
      <c r="T5054" s="53"/>
      <c r="U5054" s="54"/>
      <c r="V5054" s="55"/>
      <c r="W5054" s="54"/>
      <c r="AH5054" s="16"/>
      <c r="AI5054" s="2"/>
      <c r="AJ5054" s="2"/>
      <c r="AK5054" s="2"/>
      <c r="AL5054" s="2"/>
      <c r="AM5054" s="2"/>
    </row>
    <row r="5055" spans="20:39" ht="11.25" x14ac:dyDescent="0.2">
      <c r="T5055" s="53"/>
      <c r="U5055" s="54"/>
      <c r="V5055" s="55"/>
      <c r="W5055" s="54"/>
      <c r="AH5055" s="16"/>
      <c r="AI5055" s="2"/>
      <c r="AJ5055" s="2"/>
      <c r="AK5055" s="2"/>
      <c r="AL5055" s="2"/>
      <c r="AM5055" s="2"/>
    </row>
    <row r="5056" spans="20:39" ht="11.25" x14ac:dyDescent="0.2">
      <c r="T5056" s="53"/>
      <c r="U5056" s="54"/>
      <c r="V5056" s="55"/>
      <c r="W5056" s="54"/>
      <c r="AH5056" s="16"/>
      <c r="AI5056" s="2"/>
      <c r="AJ5056" s="2"/>
      <c r="AK5056" s="2"/>
      <c r="AL5056" s="2"/>
      <c r="AM5056" s="2"/>
    </row>
    <row r="5057" spans="20:39" ht="11.25" x14ac:dyDescent="0.2">
      <c r="T5057" s="53"/>
      <c r="U5057" s="54"/>
      <c r="V5057" s="55"/>
      <c r="W5057" s="54"/>
      <c r="AH5057" s="16"/>
      <c r="AI5057" s="2"/>
      <c r="AJ5057" s="2"/>
      <c r="AK5057" s="2"/>
      <c r="AL5057" s="2"/>
      <c r="AM5057" s="2"/>
    </row>
    <row r="5058" spans="20:39" ht="11.25" x14ac:dyDescent="0.2">
      <c r="T5058" s="53"/>
      <c r="U5058" s="54"/>
      <c r="V5058" s="55"/>
      <c r="W5058" s="54"/>
      <c r="AH5058" s="16"/>
      <c r="AI5058" s="2"/>
      <c r="AJ5058" s="2"/>
      <c r="AK5058" s="2"/>
      <c r="AL5058" s="2"/>
      <c r="AM5058" s="2"/>
    </row>
    <row r="5059" spans="20:39" ht="11.25" x14ac:dyDescent="0.2">
      <c r="T5059" s="53"/>
      <c r="U5059" s="54"/>
      <c r="V5059" s="55"/>
      <c r="W5059" s="54"/>
      <c r="AH5059" s="16"/>
      <c r="AI5059" s="2"/>
      <c r="AJ5059" s="2"/>
      <c r="AK5059" s="2"/>
      <c r="AL5059" s="2"/>
      <c r="AM5059" s="2"/>
    </row>
    <row r="5060" spans="20:39" ht="11.25" x14ac:dyDescent="0.2">
      <c r="T5060" s="53"/>
      <c r="U5060" s="54"/>
      <c r="V5060" s="55"/>
      <c r="W5060" s="54"/>
      <c r="AH5060" s="16"/>
      <c r="AI5060" s="2"/>
      <c r="AJ5060" s="2"/>
      <c r="AK5060" s="2"/>
      <c r="AL5060" s="2"/>
      <c r="AM5060" s="2"/>
    </row>
    <row r="5061" spans="20:39" ht="11.25" x14ac:dyDescent="0.2">
      <c r="T5061" s="53"/>
      <c r="U5061" s="54"/>
      <c r="V5061" s="55"/>
      <c r="W5061" s="54"/>
      <c r="AH5061" s="16"/>
      <c r="AI5061" s="2"/>
      <c r="AJ5061" s="2"/>
      <c r="AK5061" s="2"/>
      <c r="AL5061" s="2"/>
      <c r="AM5061" s="2"/>
    </row>
    <row r="5062" spans="20:39" ht="11.25" x14ac:dyDescent="0.2">
      <c r="T5062" s="53"/>
      <c r="U5062" s="54"/>
      <c r="V5062" s="55"/>
      <c r="W5062" s="54"/>
      <c r="AH5062" s="16"/>
      <c r="AI5062" s="2"/>
      <c r="AJ5062" s="2"/>
      <c r="AK5062" s="2"/>
      <c r="AL5062" s="2"/>
      <c r="AM5062" s="2"/>
    </row>
    <row r="5063" spans="20:39" ht="11.25" x14ac:dyDescent="0.2">
      <c r="T5063" s="53"/>
      <c r="U5063" s="54"/>
      <c r="V5063" s="55"/>
      <c r="W5063" s="54"/>
      <c r="AH5063" s="16"/>
      <c r="AI5063" s="2"/>
      <c r="AJ5063" s="2"/>
      <c r="AK5063" s="2"/>
      <c r="AL5063" s="2"/>
      <c r="AM5063" s="2"/>
    </row>
    <row r="5064" spans="20:39" ht="11.25" x14ac:dyDescent="0.2">
      <c r="T5064" s="53"/>
      <c r="U5064" s="54"/>
      <c r="V5064" s="55"/>
      <c r="W5064" s="54"/>
      <c r="AH5064" s="16"/>
      <c r="AI5064" s="2"/>
      <c r="AJ5064" s="2"/>
      <c r="AK5064" s="2"/>
      <c r="AL5064" s="2"/>
      <c r="AM5064" s="2"/>
    </row>
    <row r="5065" spans="20:39" ht="11.25" x14ac:dyDescent="0.2">
      <c r="T5065" s="53"/>
      <c r="U5065" s="54"/>
      <c r="V5065" s="55"/>
      <c r="W5065" s="54"/>
      <c r="AH5065" s="16"/>
      <c r="AI5065" s="2"/>
      <c r="AJ5065" s="2"/>
      <c r="AK5065" s="2"/>
      <c r="AL5065" s="2"/>
      <c r="AM5065" s="2"/>
    </row>
    <row r="5066" spans="20:39" ht="11.25" x14ac:dyDescent="0.2">
      <c r="T5066" s="53"/>
      <c r="U5066" s="54"/>
      <c r="V5066" s="55"/>
      <c r="W5066" s="54"/>
      <c r="AH5066" s="16"/>
      <c r="AI5066" s="2"/>
      <c r="AJ5066" s="2"/>
      <c r="AK5066" s="2"/>
      <c r="AL5066" s="2"/>
      <c r="AM5066" s="2"/>
    </row>
    <row r="5067" spans="20:39" ht="11.25" x14ac:dyDescent="0.2">
      <c r="T5067" s="53"/>
      <c r="U5067" s="54"/>
      <c r="V5067" s="55"/>
      <c r="W5067" s="54"/>
      <c r="AH5067" s="16"/>
      <c r="AI5067" s="2"/>
      <c r="AJ5067" s="2"/>
      <c r="AK5067" s="2"/>
      <c r="AL5067" s="2"/>
      <c r="AM5067" s="2"/>
    </row>
    <row r="5068" spans="20:39" ht="11.25" x14ac:dyDescent="0.2">
      <c r="T5068" s="53"/>
      <c r="U5068" s="54"/>
      <c r="V5068" s="55"/>
      <c r="W5068" s="54"/>
      <c r="AH5068" s="16"/>
      <c r="AI5068" s="2"/>
      <c r="AJ5068" s="2"/>
      <c r="AK5068" s="2"/>
      <c r="AL5068" s="2"/>
      <c r="AM5068" s="2"/>
    </row>
    <row r="5069" spans="20:39" ht="11.25" x14ac:dyDescent="0.2">
      <c r="T5069" s="53"/>
      <c r="U5069" s="54"/>
      <c r="V5069" s="55"/>
      <c r="W5069" s="54"/>
      <c r="AH5069" s="16"/>
      <c r="AI5069" s="2"/>
      <c r="AJ5069" s="2"/>
      <c r="AK5069" s="2"/>
      <c r="AL5069" s="2"/>
      <c r="AM5069" s="2"/>
    </row>
    <row r="5070" spans="20:39" ht="11.25" x14ac:dyDescent="0.2">
      <c r="T5070" s="53"/>
      <c r="U5070" s="54"/>
      <c r="V5070" s="55"/>
      <c r="W5070" s="54"/>
      <c r="AH5070" s="16"/>
      <c r="AI5070" s="2"/>
      <c r="AJ5070" s="2"/>
      <c r="AK5070" s="2"/>
      <c r="AL5070" s="2"/>
      <c r="AM5070" s="2"/>
    </row>
    <row r="5071" spans="20:39" ht="11.25" x14ac:dyDescent="0.2">
      <c r="T5071" s="53"/>
      <c r="U5071" s="54"/>
      <c r="V5071" s="55"/>
      <c r="W5071" s="54"/>
      <c r="AH5071" s="16"/>
      <c r="AI5071" s="2"/>
      <c r="AJ5071" s="2"/>
      <c r="AK5071" s="2"/>
      <c r="AL5071" s="2"/>
      <c r="AM5071" s="2"/>
    </row>
    <row r="5072" spans="20:39" ht="11.25" x14ac:dyDescent="0.2">
      <c r="T5072" s="53"/>
      <c r="U5072" s="54"/>
      <c r="V5072" s="55"/>
      <c r="W5072" s="54"/>
      <c r="AH5072" s="16"/>
      <c r="AI5072" s="2"/>
      <c r="AJ5072" s="2"/>
      <c r="AK5072" s="2"/>
      <c r="AL5072" s="2"/>
      <c r="AM5072" s="2"/>
    </row>
    <row r="5073" spans="20:39" ht="11.25" x14ac:dyDescent="0.2">
      <c r="T5073" s="53"/>
      <c r="U5073" s="54"/>
      <c r="V5073" s="55"/>
      <c r="W5073" s="54"/>
      <c r="AH5073" s="16"/>
      <c r="AI5073" s="2"/>
      <c r="AJ5073" s="2"/>
      <c r="AK5073" s="2"/>
      <c r="AL5073" s="2"/>
      <c r="AM5073" s="2"/>
    </row>
    <row r="5074" spans="20:39" ht="11.25" x14ac:dyDescent="0.2">
      <c r="T5074" s="53"/>
      <c r="U5074" s="54"/>
      <c r="V5074" s="55"/>
      <c r="W5074" s="54"/>
      <c r="AH5074" s="16"/>
      <c r="AI5074" s="2"/>
      <c r="AJ5074" s="2"/>
      <c r="AK5074" s="2"/>
      <c r="AL5074" s="2"/>
      <c r="AM5074" s="2"/>
    </row>
    <row r="5075" spans="20:39" ht="11.25" x14ac:dyDescent="0.2">
      <c r="T5075" s="53"/>
      <c r="U5075" s="54"/>
      <c r="V5075" s="55"/>
      <c r="W5075" s="54"/>
      <c r="AH5075" s="16"/>
      <c r="AI5075" s="2"/>
      <c r="AJ5075" s="2"/>
      <c r="AK5075" s="2"/>
      <c r="AL5075" s="2"/>
      <c r="AM5075" s="2"/>
    </row>
    <row r="5076" spans="20:39" ht="11.25" x14ac:dyDescent="0.2">
      <c r="T5076" s="53"/>
      <c r="U5076" s="54"/>
      <c r="V5076" s="55"/>
      <c r="W5076" s="54"/>
      <c r="AH5076" s="16"/>
      <c r="AI5076" s="2"/>
      <c r="AJ5076" s="2"/>
      <c r="AK5076" s="2"/>
      <c r="AL5076" s="2"/>
      <c r="AM5076" s="2"/>
    </row>
    <row r="5077" spans="20:39" ht="11.25" x14ac:dyDescent="0.2">
      <c r="T5077" s="53"/>
      <c r="U5077" s="54"/>
      <c r="V5077" s="55"/>
      <c r="W5077" s="54"/>
      <c r="AH5077" s="16"/>
      <c r="AI5077" s="2"/>
      <c r="AJ5077" s="2"/>
      <c r="AK5077" s="2"/>
      <c r="AL5077" s="2"/>
      <c r="AM5077" s="2"/>
    </row>
    <row r="5078" spans="20:39" ht="11.25" x14ac:dyDescent="0.2">
      <c r="T5078" s="53"/>
      <c r="U5078" s="54"/>
      <c r="V5078" s="55"/>
      <c r="W5078" s="54"/>
      <c r="AH5078" s="16"/>
      <c r="AI5078" s="2"/>
      <c r="AJ5078" s="2"/>
      <c r="AK5078" s="2"/>
      <c r="AL5078" s="2"/>
      <c r="AM5078" s="2"/>
    </row>
    <row r="5079" spans="20:39" ht="11.25" x14ac:dyDescent="0.2">
      <c r="T5079" s="53"/>
      <c r="U5079" s="54"/>
      <c r="V5079" s="55"/>
      <c r="W5079" s="54"/>
      <c r="AH5079" s="16"/>
      <c r="AI5079" s="2"/>
      <c r="AJ5079" s="2"/>
      <c r="AK5079" s="2"/>
      <c r="AL5079" s="2"/>
      <c r="AM5079" s="2"/>
    </row>
    <row r="5080" spans="20:39" ht="11.25" x14ac:dyDescent="0.2">
      <c r="T5080" s="53"/>
      <c r="U5080" s="54"/>
      <c r="V5080" s="55"/>
      <c r="W5080" s="54"/>
      <c r="AH5080" s="16"/>
      <c r="AI5080" s="2"/>
      <c r="AJ5080" s="2"/>
      <c r="AK5080" s="2"/>
      <c r="AL5080" s="2"/>
      <c r="AM5080" s="2"/>
    </row>
    <row r="5081" spans="20:39" ht="11.25" x14ac:dyDescent="0.2">
      <c r="T5081" s="53"/>
      <c r="U5081" s="54"/>
      <c r="V5081" s="55"/>
      <c r="W5081" s="54"/>
      <c r="AH5081" s="16"/>
      <c r="AI5081" s="2"/>
      <c r="AJ5081" s="2"/>
      <c r="AK5081" s="2"/>
      <c r="AL5081" s="2"/>
      <c r="AM5081" s="2"/>
    </row>
    <row r="5082" spans="20:39" ht="11.25" x14ac:dyDescent="0.2">
      <c r="T5082" s="53"/>
      <c r="U5082" s="54"/>
      <c r="V5082" s="55"/>
      <c r="W5082" s="54"/>
      <c r="AH5082" s="16"/>
      <c r="AI5082" s="2"/>
      <c r="AJ5082" s="2"/>
      <c r="AK5082" s="2"/>
      <c r="AL5082" s="2"/>
      <c r="AM5082" s="2"/>
    </row>
    <row r="5083" spans="20:39" ht="11.25" x14ac:dyDescent="0.2">
      <c r="T5083" s="53"/>
      <c r="U5083" s="54"/>
      <c r="V5083" s="55"/>
      <c r="W5083" s="54"/>
      <c r="AH5083" s="16"/>
      <c r="AI5083" s="2"/>
      <c r="AJ5083" s="2"/>
      <c r="AK5083" s="2"/>
      <c r="AL5083" s="2"/>
      <c r="AM5083" s="2"/>
    </row>
    <row r="5084" spans="20:39" ht="11.25" x14ac:dyDescent="0.2">
      <c r="T5084" s="53"/>
      <c r="U5084" s="54"/>
      <c r="V5084" s="55"/>
      <c r="W5084" s="54"/>
      <c r="AH5084" s="16"/>
      <c r="AI5084" s="2"/>
      <c r="AJ5084" s="2"/>
      <c r="AK5084" s="2"/>
      <c r="AL5084" s="2"/>
      <c r="AM5084" s="2"/>
    </row>
    <row r="5085" spans="20:39" ht="11.25" x14ac:dyDescent="0.2">
      <c r="T5085" s="53"/>
      <c r="U5085" s="54"/>
      <c r="V5085" s="55"/>
      <c r="W5085" s="54"/>
      <c r="AH5085" s="16"/>
      <c r="AI5085" s="2"/>
      <c r="AJ5085" s="2"/>
      <c r="AK5085" s="2"/>
      <c r="AL5085" s="2"/>
      <c r="AM5085" s="2"/>
    </row>
    <row r="5086" spans="20:39" ht="11.25" x14ac:dyDescent="0.2">
      <c r="T5086" s="53"/>
      <c r="U5086" s="54"/>
      <c r="V5086" s="55"/>
      <c r="W5086" s="54"/>
      <c r="AH5086" s="16"/>
      <c r="AI5086" s="2"/>
      <c r="AJ5086" s="2"/>
      <c r="AK5086" s="2"/>
      <c r="AL5086" s="2"/>
      <c r="AM5086" s="2"/>
    </row>
    <row r="5087" spans="20:39" ht="11.25" x14ac:dyDescent="0.2">
      <c r="T5087" s="53"/>
      <c r="U5087" s="54"/>
      <c r="V5087" s="55"/>
      <c r="W5087" s="54"/>
      <c r="AH5087" s="16"/>
      <c r="AI5087" s="2"/>
      <c r="AJ5087" s="2"/>
      <c r="AK5087" s="2"/>
      <c r="AL5087" s="2"/>
      <c r="AM5087" s="2"/>
    </row>
    <row r="5088" spans="20:39" ht="11.25" x14ac:dyDescent="0.2">
      <c r="T5088" s="53"/>
      <c r="U5088" s="54"/>
      <c r="V5088" s="55"/>
      <c r="W5088" s="54"/>
      <c r="AH5088" s="16"/>
      <c r="AI5088" s="2"/>
      <c r="AJ5088" s="2"/>
      <c r="AK5088" s="2"/>
      <c r="AL5088" s="2"/>
      <c r="AM5088" s="2"/>
    </row>
    <row r="5089" spans="20:39" ht="11.25" x14ac:dyDescent="0.2">
      <c r="T5089" s="53"/>
      <c r="U5089" s="54"/>
      <c r="V5089" s="55"/>
      <c r="W5089" s="54"/>
      <c r="AH5089" s="16"/>
      <c r="AI5089" s="2"/>
      <c r="AJ5089" s="2"/>
      <c r="AK5089" s="2"/>
      <c r="AL5089" s="2"/>
      <c r="AM5089" s="2"/>
    </row>
    <row r="5090" spans="20:39" ht="11.25" x14ac:dyDescent="0.2">
      <c r="T5090" s="53"/>
      <c r="U5090" s="54"/>
      <c r="V5090" s="55"/>
      <c r="W5090" s="54"/>
      <c r="AH5090" s="16"/>
      <c r="AI5090" s="2"/>
      <c r="AJ5090" s="2"/>
      <c r="AK5090" s="2"/>
      <c r="AL5090" s="2"/>
      <c r="AM5090" s="2"/>
    </row>
    <row r="5091" spans="20:39" ht="11.25" x14ac:dyDescent="0.2">
      <c r="T5091" s="53"/>
      <c r="U5091" s="54"/>
      <c r="V5091" s="55"/>
      <c r="W5091" s="54"/>
      <c r="AH5091" s="16"/>
      <c r="AI5091" s="2"/>
      <c r="AJ5091" s="2"/>
      <c r="AK5091" s="2"/>
      <c r="AL5091" s="2"/>
      <c r="AM5091" s="2"/>
    </row>
    <row r="5092" spans="20:39" ht="11.25" x14ac:dyDescent="0.2">
      <c r="T5092" s="53"/>
      <c r="U5092" s="54"/>
      <c r="V5092" s="55"/>
      <c r="W5092" s="54"/>
      <c r="AH5092" s="16"/>
      <c r="AI5092" s="2"/>
      <c r="AJ5092" s="2"/>
      <c r="AK5092" s="2"/>
      <c r="AL5092" s="2"/>
      <c r="AM5092" s="2"/>
    </row>
    <row r="5093" spans="20:39" ht="11.25" x14ac:dyDescent="0.2">
      <c r="T5093" s="53"/>
      <c r="U5093" s="54"/>
      <c r="V5093" s="55"/>
      <c r="W5093" s="54"/>
      <c r="AH5093" s="16"/>
      <c r="AI5093" s="2"/>
      <c r="AJ5093" s="2"/>
      <c r="AK5093" s="2"/>
      <c r="AL5093" s="2"/>
      <c r="AM5093" s="2"/>
    </row>
    <row r="5094" spans="20:39" ht="11.25" x14ac:dyDescent="0.2">
      <c r="T5094" s="53"/>
      <c r="U5094" s="54"/>
      <c r="V5094" s="55"/>
      <c r="W5094" s="54"/>
      <c r="AH5094" s="16"/>
      <c r="AI5094" s="2"/>
      <c r="AJ5094" s="2"/>
      <c r="AK5094" s="2"/>
      <c r="AL5094" s="2"/>
      <c r="AM5094" s="2"/>
    </row>
    <row r="5095" spans="20:39" ht="11.25" x14ac:dyDescent="0.2">
      <c r="T5095" s="53"/>
      <c r="U5095" s="54"/>
      <c r="V5095" s="55"/>
      <c r="W5095" s="54"/>
      <c r="AH5095" s="16"/>
      <c r="AI5095" s="2"/>
      <c r="AJ5095" s="2"/>
      <c r="AK5095" s="2"/>
      <c r="AL5095" s="2"/>
      <c r="AM5095" s="2"/>
    </row>
    <row r="5096" spans="20:39" ht="11.25" x14ac:dyDescent="0.2">
      <c r="T5096" s="53"/>
      <c r="U5096" s="54"/>
      <c r="V5096" s="55"/>
      <c r="W5096" s="54"/>
      <c r="AH5096" s="16"/>
      <c r="AI5096" s="2"/>
      <c r="AJ5096" s="2"/>
      <c r="AK5096" s="2"/>
      <c r="AL5096" s="2"/>
      <c r="AM5096" s="2"/>
    </row>
    <row r="5097" spans="20:39" ht="11.25" x14ac:dyDescent="0.2">
      <c r="T5097" s="53"/>
      <c r="U5097" s="54"/>
      <c r="V5097" s="55"/>
      <c r="W5097" s="54"/>
      <c r="AH5097" s="16"/>
      <c r="AI5097" s="2"/>
      <c r="AJ5097" s="2"/>
      <c r="AK5097" s="2"/>
      <c r="AL5097" s="2"/>
      <c r="AM5097" s="2"/>
    </row>
    <row r="5098" spans="20:39" ht="11.25" x14ac:dyDescent="0.2">
      <c r="T5098" s="53"/>
      <c r="U5098" s="54"/>
      <c r="V5098" s="55"/>
      <c r="W5098" s="54"/>
      <c r="AH5098" s="16"/>
      <c r="AI5098" s="2"/>
      <c r="AJ5098" s="2"/>
      <c r="AK5098" s="2"/>
      <c r="AL5098" s="2"/>
      <c r="AM5098" s="2"/>
    </row>
    <row r="5099" spans="20:39" ht="11.25" x14ac:dyDescent="0.2">
      <c r="T5099" s="53"/>
      <c r="U5099" s="54"/>
      <c r="V5099" s="55"/>
      <c r="W5099" s="54"/>
      <c r="AH5099" s="16"/>
      <c r="AI5099" s="2"/>
      <c r="AJ5099" s="2"/>
      <c r="AK5099" s="2"/>
      <c r="AL5099" s="2"/>
      <c r="AM5099" s="2"/>
    </row>
    <row r="5100" spans="20:39" ht="11.25" x14ac:dyDescent="0.2">
      <c r="T5100" s="53"/>
      <c r="U5100" s="54"/>
      <c r="V5100" s="55"/>
      <c r="W5100" s="54"/>
      <c r="AH5100" s="16"/>
      <c r="AI5100" s="2"/>
      <c r="AJ5100" s="2"/>
      <c r="AK5100" s="2"/>
      <c r="AL5100" s="2"/>
      <c r="AM5100" s="2"/>
    </row>
    <row r="5101" spans="20:39" ht="11.25" x14ac:dyDescent="0.2">
      <c r="T5101" s="53"/>
      <c r="U5101" s="54"/>
      <c r="V5101" s="55"/>
      <c r="W5101" s="54"/>
      <c r="AH5101" s="16"/>
      <c r="AI5101" s="2"/>
      <c r="AJ5101" s="2"/>
      <c r="AK5101" s="2"/>
      <c r="AL5101" s="2"/>
      <c r="AM5101" s="2"/>
    </row>
    <row r="5102" spans="20:39" ht="11.25" x14ac:dyDescent="0.2">
      <c r="T5102" s="53"/>
      <c r="U5102" s="54"/>
      <c r="V5102" s="55"/>
      <c r="W5102" s="54"/>
      <c r="AH5102" s="16"/>
      <c r="AI5102" s="2"/>
      <c r="AJ5102" s="2"/>
      <c r="AK5102" s="2"/>
      <c r="AL5102" s="2"/>
      <c r="AM5102" s="2"/>
    </row>
    <row r="5103" spans="20:39" ht="11.25" x14ac:dyDescent="0.2">
      <c r="T5103" s="53"/>
      <c r="U5103" s="54"/>
      <c r="V5103" s="55"/>
      <c r="W5103" s="54"/>
      <c r="AH5103" s="16"/>
      <c r="AI5103" s="2"/>
      <c r="AJ5103" s="2"/>
      <c r="AK5103" s="2"/>
      <c r="AL5103" s="2"/>
      <c r="AM5103" s="2"/>
    </row>
    <row r="5104" spans="20:39" ht="11.25" x14ac:dyDescent="0.2">
      <c r="T5104" s="53"/>
      <c r="U5104" s="54"/>
      <c r="V5104" s="55"/>
      <c r="W5104" s="54"/>
      <c r="AH5104" s="16"/>
      <c r="AI5104" s="2"/>
      <c r="AJ5104" s="2"/>
      <c r="AK5104" s="2"/>
      <c r="AL5104" s="2"/>
      <c r="AM5104" s="2"/>
    </row>
    <row r="5105" spans="20:39" ht="11.25" x14ac:dyDescent="0.2">
      <c r="T5105" s="53"/>
      <c r="U5105" s="54"/>
      <c r="V5105" s="55"/>
      <c r="W5105" s="54"/>
      <c r="AH5105" s="16"/>
      <c r="AI5105" s="2"/>
      <c r="AJ5105" s="2"/>
      <c r="AK5105" s="2"/>
      <c r="AL5105" s="2"/>
      <c r="AM5105" s="2"/>
    </row>
    <row r="5106" spans="20:39" ht="11.25" x14ac:dyDescent="0.2">
      <c r="T5106" s="53"/>
      <c r="U5106" s="54"/>
      <c r="V5106" s="55"/>
      <c r="W5106" s="54"/>
      <c r="AH5106" s="16"/>
      <c r="AI5106" s="2"/>
      <c r="AJ5106" s="2"/>
      <c r="AK5106" s="2"/>
      <c r="AL5106" s="2"/>
      <c r="AM5106" s="2"/>
    </row>
    <row r="5107" spans="20:39" ht="11.25" x14ac:dyDescent="0.2">
      <c r="T5107" s="53"/>
      <c r="U5107" s="54"/>
      <c r="V5107" s="55"/>
      <c r="W5107" s="54"/>
      <c r="AH5107" s="16"/>
      <c r="AI5107" s="2"/>
      <c r="AJ5107" s="2"/>
      <c r="AK5107" s="2"/>
      <c r="AL5107" s="2"/>
      <c r="AM5107" s="2"/>
    </row>
    <row r="5108" spans="20:39" ht="11.25" x14ac:dyDescent="0.2">
      <c r="T5108" s="53"/>
      <c r="U5108" s="54"/>
      <c r="V5108" s="55"/>
      <c r="W5108" s="54"/>
      <c r="AH5108" s="16"/>
      <c r="AI5108" s="2"/>
      <c r="AJ5108" s="2"/>
      <c r="AK5108" s="2"/>
      <c r="AL5108" s="2"/>
      <c r="AM5108" s="2"/>
    </row>
    <row r="5109" spans="20:39" ht="11.25" x14ac:dyDescent="0.2">
      <c r="T5109" s="53"/>
      <c r="U5109" s="54"/>
      <c r="V5109" s="55"/>
      <c r="W5109" s="54"/>
      <c r="AH5109" s="16"/>
      <c r="AI5109" s="2"/>
      <c r="AJ5109" s="2"/>
      <c r="AK5109" s="2"/>
      <c r="AL5109" s="2"/>
      <c r="AM5109" s="2"/>
    </row>
    <row r="5110" spans="20:39" ht="11.25" x14ac:dyDescent="0.2">
      <c r="T5110" s="53"/>
      <c r="U5110" s="54"/>
      <c r="V5110" s="55"/>
      <c r="W5110" s="54"/>
      <c r="AH5110" s="16"/>
      <c r="AI5110" s="2"/>
      <c r="AJ5110" s="2"/>
      <c r="AK5110" s="2"/>
      <c r="AL5110" s="2"/>
      <c r="AM5110" s="2"/>
    </row>
    <row r="5111" spans="20:39" ht="11.25" x14ac:dyDescent="0.2">
      <c r="T5111" s="53"/>
      <c r="U5111" s="54"/>
      <c r="V5111" s="55"/>
      <c r="W5111" s="54"/>
      <c r="AH5111" s="16"/>
      <c r="AI5111" s="2"/>
      <c r="AJ5111" s="2"/>
      <c r="AK5111" s="2"/>
      <c r="AL5111" s="2"/>
      <c r="AM5111" s="2"/>
    </row>
    <row r="5112" spans="20:39" ht="11.25" x14ac:dyDescent="0.2">
      <c r="T5112" s="53"/>
      <c r="U5112" s="54"/>
      <c r="V5112" s="55"/>
      <c r="W5112" s="54"/>
      <c r="AH5112" s="16"/>
      <c r="AI5112" s="2"/>
      <c r="AJ5112" s="2"/>
      <c r="AK5112" s="2"/>
      <c r="AL5112" s="2"/>
      <c r="AM5112" s="2"/>
    </row>
    <row r="5113" spans="20:39" ht="11.25" x14ac:dyDescent="0.2">
      <c r="T5113" s="53"/>
      <c r="U5113" s="54"/>
      <c r="V5113" s="55"/>
      <c r="W5113" s="54"/>
      <c r="AH5113" s="16"/>
      <c r="AI5113" s="2"/>
      <c r="AJ5113" s="2"/>
      <c r="AK5113" s="2"/>
      <c r="AL5113" s="2"/>
      <c r="AM5113" s="2"/>
    </row>
    <row r="5114" spans="20:39" ht="11.25" x14ac:dyDescent="0.2">
      <c r="T5114" s="53"/>
      <c r="U5114" s="54"/>
      <c r="V5114" s="55"/>
      <c r="W5114" s="54"/>
      <c r="AH5114" s="16"/>
      <c r="AI5114" s="2"/>
      <c r="AJ5114" s="2"/>
      <c r="AK5114" s="2"/>
      <c r="AL5114" s="2"/>
      <c r="AM5114" s="2"/>
    </row>
    <row r="5115" spans="20:39" ht="11.25" x14ac:dyDescent="0.2">
      <c r="T5115" s="53"/>
      <c r="U5115" s="54"/>
      <c r="V5115" s="55"/>
      <c r="W5115" s="54"/>
      <c r="AH5115" s="16"/>
      <c r="AI5115" s="2"/>
      <c r="AJ5115" s="2"/>
      <c r="AK5115" s="2"/>
      <c r="AL5115" s="2"/>
      <c r="AM5115" s="2"/>
    </row>
    <row r="5116" spans="20:39" ht="11.25" x14ac:dyDescent="0.2">
      <c r="T5116" s="53"/>
      <c r="U5116" s="54"/>
      <c r="V5116" s="55"/>
      <c r="W5116" s="54"/>
      <c r="AH5116" s="16"/>
      <c r="AI5116" s="2"/>
      <c r="AJ5116" s="2"/>
      <c r="AK5116" s="2"/>
      <c r="AL5116" s="2"/>
      <c r="AM5116" s="2"/>
    </row>
    <row r="5117" spans="20:39" ht="11.25" x14ac:dyDescent="0.2">
      <c r="T5117" s="53"/>
      <c r="U5117" s="54"/>
      <c r="V5117" s="55"/>
      <c r="W5117" s="54"/>
      <c r="AH5117" s="16"/>
      <c r="AI5117" s="2"/>
      <c r="AJ5117" s="2"/>
      <c r="AK5117" s="2"/>
      <c r="AL5117" s="2"/>
      <c r="AM5117" s="2"/>
    </row>
    <row r="5118" spans="20:39" ht="11.25" x14ac:dyDescent="0.2">
      <c r="T5118" s="53"/>
      <c r="U5118" s="54"/>
      <c r="V5118" s="55"/>
      <c r="W5118" s="54"/>
      <c r="AH5118" s="16"/>
      <c r="AI5118" s="2"/>
      <c r="AJ5118" s="2"/>
      <c r="AK5118" s="2"/>
      <c r="AL5118" s="2"/>
      <c r="AM5118" s="2"/>
    </row>
    <row r="5119" spans="20:39" ht="11.25" x14ac:dyDescent="0.2">
      <c r="T5119" s="53"/>
      <c r="U5119" s="54"/>
      <c r="V5119" s="55"/>
      <c r="W5119" s="54"/>
      <c r="AH5119" s="16"/>
      <c r="AI5119" s="2"/>
      <c r="AJ5119" s="2"/>
      <c r="AK5119" s="2"/>
      <c r="AL5119" s="2"/>
      <c r="AM5119" s="2"/>
    </row>
    <row r="5120" spans="20:39" ht="11.25" x14ac:dyDescent="0.2">
      <c r="T5120" s="53"/>
      <c r="U5120" s="54"/>
      <c r="V5120" s="55"/>
      <c r="W5120" s="54"/>
      <c r="AH5120" s="16"/>
      <c r="AI5120" s="2"/>
      <c r="AJ5120" s="2"/>
      <c r="AK5120" s="2"/>
      <c r="AL5120" s="2"/>
      <c r="AM5120" s="2"/>
    </row>
    <row r="5121" spans="20:39" ht="11.25" x14ac:dyDescent="0.2">
      <c r="T5121" s="53"/>
      <c r="U5121" s="54"/>
      <c r="V5121" s="55"/>
      <c r="W5121" s="54"/>
      <c r="AH5121" s="16"/>
      <c r="AI5121" s="2"/>
      <c r="AJ5121" s="2"/>
      <c r="AK5121" s="2"/>
      <c r="AL5121" s="2"/>
      <c r="AM5121" s="2"/>
    </row>
    <row r="5122" spans="20:39" ht="11.25" x14ac:dyDescent="0.2">
      <c r="T5122" s="53"/>
      <c r="U5122" s="54"/>
      <c r="V5122" s="55"/>
      <c r="W5122" s="54"/>
      <c r="AH5122" s="16"/>
      <c r="AI5122" s="2"/>
      <c r="AJ5122" s="2"/>
      <c r="AK5122" s="2"/>
      <c r="AL5122" s="2"/>
      <c r="AM5122" s="2"/>
    </row>
    <row r="5123" spans="20:39" ht="11.25" x14ac:dyDescent="0.2">
      <c r="T5123" s="53"/>
      <c r="U5123" s="54"/>
      <c r="V5123" s="55"/>
      <c r="W5123" s="54"/>
      <c r="AH5123" s="16"/>
      <c r="AI5123" s="2"/>
      <c r="AJ5123" s="2"/>
      <c r="AK5123" s="2"/>
      <c r="AL5123" s="2"/>
      <c r="AM5123" s="2"/>
    </row>
    <row r="5124" spans="20:39" ht="11.25" x14ac:dyDescent="0.2">
      <c r="T5124" s="53"/>
      <c r="U5124" s="54"/>
      <c r="V5124" s="55"/>
      <c r="W5124" s="54"/>
      <c r="AH5124" s="16"/>
      <c r="AI5124" s="2"/>
      <c r="AJ5124" s="2"/>
      <c r="AK5124" s="2"/>
      <c r="AL5124" s="2"/>
      <c r="AM5124" s="2"/>
    </row>
    <row r="5125" spans="20:39" ht="11.25" x14ac:dyDescent="0.2">
      <c r="T5125" s="53"/>
      <c r="U5125" s="54"/>
      <c r="V5125" s="55"/>
      <c r="W5125" s="54"/>
      <c r="AH5125" s="16"/>
      <c r="AI5125" s="2"/>
      <c r="AJ5125" s="2"/>
      <c r="AK5125" s="2"/>
      <c r="AL5125" s="2"/>
      <c r="AM5125" s="2"/>
    </row>
    <row r="5126" spans="20:39" ht="11.25" x14ac:dyDescent="0.2">
      <c r="T5126" s="53"/>
      <c r="U5126" s="54"/>
      <c r="V5126" s="55"/>
      <c r="W5126" s="54"/>
      <c r="AH5126" s="16"/>
      <c r="AI5126" s="2"/>
      <c r="AJ5126" s="2"/>
      <c r="AK5126" s="2"/>
      <c r="AL5126" s="2"/>
      <c r="AM5126" s="2"/>
    </row>
    <row r="5127" spans="20:39" ht="11.25" x14ac:dyDescent="0.2">
      <c r="T5127" s="53"/>
      <c r="U5127" s="54"/>
      <c r="V5127" s="55"/>
      <c r="W5127" s="54"/>
      <c r="AH5127" s="16"/>
      <c r="AI5127" s="2"/>
      <c r="AJ5127" s="2"/>
      <c r="AK5127" s="2"/>
      <c r="AL5127" s="2"/>
      <c r="AM5127" s="2"/>
    </row>
    <row r="5128" spans="20:39" ht="11.25" x14ac:dyDescent="0.2">
      <c r="T5128" s="53"/>
      <c r="U5128" s="54"/>
      <c r="V5128" s="55"/>
      <c r="W5128" s="54"/>
      <c r="AH5128" s="16"/>
      <c r="AI5128" s="2"/>
      <c r="AJ5128" s="2"/>
      <c r="AK5128" s="2"/>
      <c r="AL5128" s="2"/>
      <c r="AM5128" s="2"/>
    </row>
    <row r="5129" spans="20:39" ht="11.25" x14ac:dyDescent="0.2">
      <c r="T5129" s="53"/>
      <c r="U5129" s="54"/>
      <c r="V5129" s="55"/>
      <c r="W5129" s="54"/>
      <c r="AH5129" s="16"/>
      <c r="AI5129" s="2"/>
      <c r="AJ5129" s="2"/>
      <c r="AK5129" s="2"/>
      <c r="AL5129" s="2"/>
      <c r="AM5129" s="2"/>
    </row>
    <row r="5130" spans="20:39" ht="11.25" x14ac:dyDescent="0.2">
      <c r="T5130" s="53"/>
      <c r="U5130" s="54"/>
      <c r="V5130" s="55"/>
      <c r="W5130" s="54"/>
      <c r="AH5130" s="16"/>
      <c r="AI5130" s="2"/>
      <c r="AJ5130" s="2"/>
      <c r="AK5130" s="2"/>
      <c r="AL5130" s="2"/>
      <c r="AM5130" s="2"/>
    </row>
    <row r="5131" spans="20:39" ht="11.25" x14ac:dyDescent="0.2">
      <c r="T5131" s="53"/>
      <c r="U5131" s="54"/>
      <c r="V5131" s="55"/>
      <c r="W5131" s="54"/>
      <c r="AH5131" s="16"/>
      <c r="AI5131" s="2"/>
      <c r="AJ5131" s="2"/>
      <c r="AK5131" s="2"/>
      <c r="AL5131" s="2"/>
      <c r="AM5131" s="2"/>
    </row>
    <row r="5132" spans="20:39" ht="11.25" x14ac:dyDescent="0.2">
      <c r="T5132" s="53"/>
      <c r="U5132" s="54"/>
      <c r="V5132" s="55"/>
      <c r="W5132" s="54"/>
      <c r="AH5132" s="16"/>
      <c r="AI5132" s="2"/>
      <c r="AJ5132" s="2"/>
      <c r="AK5132" s="2"/>
      <c r="AL5132" s="2"/>
      <c r="AM5132" s="2"/>
    </row>
    <row r="5133" spans="20:39" ht="11.25" x14ac:dyDescent="0.2">
      <c r="T5133" s="53"/>
      <c r="U5133" s="54"/>
      <c r="V5133" s="55"/>
      <c r="W5133" s="54"/>
      <c r="AH5133" s="16"/>
      <c r="AI5133" s="2"/>
      <c r="AJ5133" s="2"/>
      <c r="AK5133" s="2"/>
      <c r="AL5133" s="2"/>
      <c r="AM5133" s="2"/>
    </row>
    <row r="5134" spans="20:39" ht="11.25" x14ac:dyDescent="0.2">
      <c r="T5134" s="53"/>
      <c r="U5134" s="54"/>
      <c r="V5134" s="55"/>
      <c r="W5134" s="54"/>
      <c r="AH5134" s="16"/>
      <c r="AI5134" s="2"/>
      <c r="AJ5134" s="2"/>
      <c r="AK5134" s="2"/>
      <c r="AL5134" s="2"/>
      <c r="AM5134" s="2"/>
    </row>
    <row r="5135" spans="20:39" ht="11.25" x14ac:dyDescent="0.2">
      <c r="T5135" s="53"/>
      <c r="U5135" s="54"/>
      <c r="V5135" s="55"/>
      <c r="W5135" s="54"/>
      <c r="AH5135" s="16"/>
      <c r="AI5135" s="2"/>
      <c r="AJ5135" s="2"/>
      <c r="AK5135" s="2"/>
      <c r="AL5135" s="2"/>
      <c r="AM5135" s="2"/>
    </row>
    <row r="5136" spans="20:39" ht="11.25" x14ac:dyDescent="0.2">
      <c r="T5136" s="53"/>
      <c r="U5136" s="54"/>
      <c r="V5136" s="55"/>
      <c r="W5136" s="54"/>
      <c r="AH5136" s="16"/>
      <c r="AI5136" s="2"/>
      <c r="AJ5136" s="2"/>
      <c r="AK5136" s="2"/>
      <c r="AL5136" s="2"/>
      <c r="AM5136" s="2"/>
    </row>
    <row r="5137" spans="20:39" ht="11.25" x14ac:dyDescent="0.2">
      <c r="T5137" s="53"/>
      <c r="U5137" s="54"/>
      <c r="V5137" s="55"/>
      <c r="W5137" s="54"/>
      <c r="AH5137" s="16"/>
      <c r="AI5137" s="2"/>
      <c r="AJ5137" s="2"/>
      <c r="AK5137" s="2"/>
      <c r="AL5137" s="2"/>
      <c r="AM5137" s="2"/>
    </row>
    <row r="5138" spans="20:39" ht="11.25" x14ac:dyDescent="0.2">
      <c r="T5138" s="53"/>
      <c r="U5138" s="54"/>
      <c r="V5138" s="55"/>
      <c r="W5138" s="54"/>
      <c r="AH5138" s="16"/>
      <c r="AI5138" s="2"/>
      <c r="AJ5138" s="2"/>
      <c r="AK5138" s="2"/>
      <c r="AL5138" s="2"/>
      <c r="AM5138" s="2"/>
    </row>
    <row r="5139" spans="20:39" ht="11.25" x14ac:dyDescent="0.2">
      <c r="T5139" s="53"/>
      <c r="U5139" s="54"/>
      <c r="V5139" s="55"/>
      <c r="W5139" s="54"/>
      <c r="AH5139" s="16"/>
      <c r="AI5139" s="2"/>
      <c r="AJ5139" s="2"/>
      <c r="AK5139" s="2"/>
      <c r="AL5139" s="2"/>
      <c r="AM5139" s="2"/>
    </row>
    <row r="5140" spans="20:39" ht="11.25" x14ac:dyDescent="0.2">
      <c r="T5140" s="53"/>
      <c r="U5140" s="54"/>
      <c r="V5140" s="55"/>
      <c r="W5140" s="54"/>
      <c r="AH5140" s="16"/>
      <c r="AI5140" s="2"/>
      <c r="AJ5140" s="2"/>
      <c r="AK5140" s="2"/>
      <c r="AL5140" s="2"/>
      <c r="AM5140" s="2"/>
    </row>
    <row r="5141" spans="20:39" ht="11.25" x14ac:dyDescent="0.2">
      <c r="T5141" s="53"/>
      <c r="U5141" s="54"/>
      <c r="V5141" s="55"/>
      <c r="W5141" s="54"/>
      <c r="AH5141" s="16"/>
      <c r="AI5141" s="2"/>
      <c r="AJ5141" s="2"/>
      <c r="AK5141" s="2"/>
      <c r="AL5141" s="2"/>
      <c r="AM5141" s="2"/>
    </row>
    <row r="5142" spans="20:39" ht="11.25" x14ac:dyDescent="0.2">
      <c r="T5142" s="53"/>
      <c r="U5142" s="54"/>
      <c r="V5142" s="55"/>
      <c r="W5142" s="54"/>
      <c r="AH5142" s="16"/>
      <c r="AI5142" s="2"/>
      <c r="AJ5142" s="2"/>
      <c r="AK5142" s="2"/>
      <c r="AL5142" s="2"/>
      <c r="AM5142" s="2"/>
    </row>
    <row r="5143" spans="20:39" ht="11.25" x14ac:dyDescent="0.2">
      <c r="T5143" s="53"/>
      <c r="U5143" s="54"/>
      <c r="V5143" s="55"/>
      <c r="W5143" s="54"/>
      <c r="AH5143" s="16"/>
      <c r="AI5143" s="2"/>
      <c r="AJ5143" s="2"/>
      <c r="AK5143" s="2"/>
      <c r="AL5143" s="2"/>
      <c r="AM5143" s="2"/>
    </row>
    <row r="5144" spans="20:39" ht="11.25" x14ac:dyDescent="0.2">
      <c r="T5144" s="53"/>
      <c r="U5144" s="54"/>
      <c r="V5144" s="55"/>
      <c r="W5144" s="54"/>
      <c r="AH5144" s="16"/>
      <c r="AI5144" s="2"/>
      <c r="AJ5144" s="2"/>
      <c r="AK5144" s="2"/>
      <c r="AL5144" s="2"/>
      <c r="AM5144" s="2"/>
    </row>
    <row r="5145" spans="20:39" ht="11.25" x14ac:dyDescent="0.2">
      <c r="T5145" s="53"/>
      <c r="U5145" s="54"/>
      <c r="V5145" s="55"/>
      <c r="W5145" s="54"/>
      <c r="AH5145" s="16"/>
      <c r="AI5145" s="2"/>
      <c r="AJ5145" s="2"/>
      <c r="AK5145" s="2"/>
      <c r="AL5145" s="2"/>
      <c r="AM5145" s="2"/>
    </row>
    <row r="5146" spans="20:39" ht="11.25" x14ac:dyDescent="0.2">
      <c r="T5146" s="53"/>
      <c r="U5146" s="54"/>
      <c r="V5146" s="55"/>
      <c r="W5146" s="54"/>
      <c r="AH5146" s="16"/>
      <c r="AI5146" s="2"/>
      <c r="AJ5146" s="2"/>
      <c r="AK5146" s="2"/>
      <c r="AL5146" s="2"/>
      <c r="AM5146" s="2"/>
    </row>
    <row r="5147" spans="20:39" ht="11.25" x14ac:dyDescent="0.2">
      <c r="T5147" s="53"/>
      <c r="U5147" s="54"/>
      <c r="V5147" s="55"/>
      <c r="W5147" s="54"/>
      <c r="AH5147" s="16"/>
      <c r="AI5147" s="2"/>
      <c r="AJ5147" s="2"/>
      <c r="AK5147" s="2"/>
      <c r="AL5147" s="2"/>
      <c r="AM5147" s="2"/>
    </row>
    <row r="5148" spans="20:39" ht="11.25" x14ac:dyDescent="0.2">
      <c r="T5148" s="53"/>
      <c r="U5148" s="54"/>
      <c r="V5148" s="55"/>
      <c r="W5148" s="54"/>
      <c r="AH5148" s="16"/>
      <c r="AI5148" s="2"/>
      <c r="AJ5148" s="2"/>
      <c r="AK5148" s="2"/>
      <c r="AL5148" s="2"/>
      <c r="AM5148" s="2"/>
    </row>
    <row r="5149" spans="20:39" ht="11.25" x14ac:dyDescent="0.2">
      <c r="T5149" s="53"/>
      <c r="U5149" s="54"/>
      <c r="V5149" s="55"/>
      <c r="W5149" s="54"/>
      <c r="AH5149" s="16"/>
      <c r="AI5149" s="2"/>
      <c r="AJ5149" s="2"/>
      <c r="AK5149" s="2"/>
      <c r="AL5149" s="2"/>
      <c r="AM5149" s="2"/>
    </row>
    <row r="5150" spans="20:39" ht="11.25" x14ac:dyDescent="0.2">
      <c r="T5150" s="53"/>
      <c r="U5150" s="54"/>
      <c r="V5150" s="55"/>
      <c r="W5150" s="54"/>
      <c r="AH5150" s="16"/>
      <c r="AI5150" s="2"/>
      <c r="AJ5150" s="2"/>
      <c r="AK5150" s="2"/>
      <c r="AL5150" s="2"/>
      <c r="AM5150" s="2"/>
    </row>
    <row r="5151" spans="20:39" ht="11.25" x14ac:dyDescent="0.2">
      <c r="T5151" s="53"/>
      <c r="U5151" s="54"/>
      <c r="V5151" s="55"/>
      <c r="W5151" s="54"/>
      <c r="AH5151" s="16"/>
      <c r="AI5151" s="2"/>
      <c r="AJ5151" s="2"/>
      <c r="AK5151" s="2"/>
      <c r="AL5151" s="2"/>
      <c r="AM5151" s="2"/>
    </row>
    <row r="5152" spans="20:39" ht="11.25" x14ac:dyDescent="0.2">
      <c r="T5152" s="53"/>
      <c r="U5152" s="54"/>
      <c r="V5152" s="55"/>
      <c r="W5152" s="54"/>
      <c r="AH5152" s="16"/>
      <c r="AI5152" s="2"/>
      <c r="AJ5152" s="2"/>
      <c r="AK5152" s="2"/>
      <c r="AL5152" s="2"/>
      <c r="AM5152" s="2"/>
    </row>
    <row r="5153" spans="20:39" ht="11.25" x14ac:dyDescent="0.2">
      <c r="T5153" s="53"/>
      <c r="U5153" s="54"/>
      <c r="V5153" s="55"/>
      <c r="W5153" s="54"/>
      <c r="AH5153" s="16"/>
      <c r="AI5153" s="2"/>
      <c r="AJ5153" s="2"/>
      <c r="AK5153" s="2"/>
      <c r="AL5153" s="2"/>
      <c r="AM5153" s="2"/>
    </row>
    <row r="5154" spans="20:39" ht="11.25" x14ac:dyDescent="0.2">
      <c r="T5154" s="53"/>
      <c r="U5154" s="54"/>
      <c r="V5154" s="55"/>
      <c r="W5154" s="54"/>
      <c r="AH5154" s="16"/>
      <c r="AI5154" s="2"/>
      <c r="AJ5154" s="2"/>
      <c r="AK5154" s="2"/>
      <c r="AL5154" s="2"/>
      <c r="AM5154" s="2"/>
    </row>
    <row r="5155" spans="20:39" ht="11.25" x14ac:dyDescent="0.2">
      <c r="T5155" s="53"/>
      <c r="U5155" s="54"/>
      <c r="V5155" s="55"/>
      <c r="W5155" s="54"/>
      <c r="AH5155" s="16"/>
      <c r="AI5155" s="2"/>
      <c r="AJ5155" s="2"/>
      <c r="AK5155" s="2"/>
      <c r="AL5155" s="2"/>
      <c r="AM5155" s="2"/>
    </row>
    <row r="5156" spans="20:39" ht="11.25" x14ac:dyDescent="0.2">
      <c r="T5156" s="53"/>
      <c r="U5156" s="54"/>
      <c r="V5156" s="55"/>
      <c r="W5156" s="54"/>
      <c r="AH5156" s="16"/>
      <c r="AI5156" s="2"/>
      <c r="AJ5156" s="2"/>
      <c r="AK5156" s="2"/>
      <c r="AL5156" s="2"/>
      <c r="AM5156" s="2"/>
    </row>
    <row r="5157" spans="20:39" ht="11.25" x14ac:dyDescent="0.2">
      <c r="T5157" s="53"/>
      <c r="U5157" s="54"/>
      <c r="V5157" s="55"/>
      <c r="W5157" s="54"/>
      <c r="AH5157" s="16"/>
      <c r="AI5157" s="2"/>
      <c r="AJ5157" s="2"/>
      <c r="AK5157" s="2"/>
      <c r="AL5157" s="2"/>
      <c r="AM5157" s="2"/>
    </row>
    <row r="5158" spans="20:39" ht="11.25" x14ac:dyDescent="0.2">
      <c r="T5158" s="53"/>
      <c r="U5158" s="54"/>
      <c r="V5158" s="55"/>
      <c r="W5158" s="54"/>
      <c r="AH5158" s="16"/>
      <c r="AI5158" s="2"/>
      <c r="AJ5158" s="2"/>
      <c r="AK5158" s="2"/>
      <c r="AL5158" s="2"/>
      <c r="AM5158" s="2"/>
    </row>
    <row r="5159" spans="20:39" ht="11.25" x14ac:dyDescent="0.2">
      <c r="T5159" s="53"/>
      <c r="U5159" s="54"/>
      <c r="V5159" s="55"/>
      <c r="W5159" s="54"/>
      <c r="AH5159" s="16"/>
      <c r="AI5159" s="2"/>
      <c r="AJ5159" s="2"/>
      <c r="AK5159" s="2"/>
      <c r="AL5159" s="2"/>
      <c r="AM5159" s="2"/>
    </row>
    <row r="5160" spans="20:39" ht="11.25" x14ac:dyDescent="0.2">
      <c r="T5160" s="53"/>
      <c r="U5160" s="54"/>
      <c r="V5160" s="55"/>
      <c r="W5160" s="54"/>
      <c r="AH5160" s="16"/>
      <c r="AI5160" s="2"/>
      <c r="AJ5160" s="2"/>
      <c r="AK5160" s="2"/>
      <c r="AL5160" s="2"/>
      <c r="AM5160" s="2"/>
    </row>
    <row r="5161" spans="20:39" ht="11.25" x14ac:dyDescent="0.2">
      <c r="T5161" s="53"/>
      <c r="U5161" s="54"/>
      <c r="V5161" s="55"/>
      <c r="W5161" s="54"/>
      <c r="AH5161" s="16"/>
      <c r="AI5161" s="2"/>
      <c r="AJ5161" s="2"/>
      <c r="AK5161" s="2"/>
      <c r="AL5161" s="2"/>
      <c r="AM5161" s="2"/>
    </row>
    <row r="5162" spans="20:39" ht="11.25" x14ac:dyDescent="0.2">
      <c r="T5162" s="53"/>
      <c r="U5162" s="54"/>
      <c r="V5162" s="55"/>
      <c r="W5162" s="54"/>
      <c r="AH5162" s="16"/>
      <c r="AI5162" s="2"/>
      <c r="AJ5162" s="2"/>
      <c r="AK5162" s="2"/>
      <c r="AL5162" s="2"/>
      <c r="AM5162" s="2"/>
    </row>
    <row r="5163" spans="20:39" ht="11.25" x14ac:dyDescent="0.2">
      <c r="T5163" s="53"/>
      <c r="U5163" s="54"/>
      <c r="V5163" s="55"/>
      <c r="W5163" s="54"/>
      <c r="AH5163" s="16"/>
      <c r="AI5163" s="2"/>
      <c r="AJ5163" s="2"/>
      <c r="AK5163" s="2"/>
      <c r="AL5163" s="2"/>
      <c r="AM5163" s="2"/>
    </row>
    <row r="5164" spans="20:39" ht="11.25" x14ac:dyDescent="0.2">
      <c r="T5164" s="53"/>
      <c r="U5164" s="54"/>
      <c r="V5164" s="55"/>
      <c r="W5164" s="54"/>
      <c r="AH5164" s="16"/>
      <c r="AI5164" s="2"/>
      <c r="AJ5164" s="2"/>
      <c r="AK5164" s="2"/>
      <c r="AL5164" s="2"/>
      <c r="AM5164" s="2"/>
    </row>
    <row r="5165" spans="20:39" ht="11.25" x14ac:dyDescent="0.2">
      <c r="T5165" s="53"/>
      <c r="U5165" s="54"/>
      <c r="V5165" s="55"/>
      <c r="W5165" s="54"/>
      <c r="AH5165" s="16"/>
      <c r="AI5165" s="2"/>
      <c r="AJ5165" s="2"/>
      <c r="AK5165" s="2"/>
      <c r="AL5165" s="2"/>
      <c r="AM5165" s="2"/>
    </row>
    <row r="5166" spans="20:39" ht="11.25" x14ac:dyDescent="0.2">
      <c r="T5166" s="53"/>
      <c r="U5166" s="54"/>
      <c r="V5166" s="55"/>
      <c r="W5166" s="54"/>
      <c r="AH5166" s="16"/>
      <c r="AI5166" s="2"/>
      <c r="AJ5166" s="2"/>
      <c r="AK5166" s="2"/>
      <c r="AL5166" s="2"/>
      <c r="AM5166" s="2"/>
    </row>
    <row r="5167" spans="20:39" ht="11.25" x14ac:dyDescent="0.2">
      <c r="T5167" s="53"/>
      <c r="U5167" s="54"/>
      <c r="V5167" s="55"/>
      <c r="W5167" s="54"/>
      <c r="AH5167" s="16"/>
      <c r="AI5167" s="2"/>
      <c r="AJ5167" s="2"/>
      <c r="AK5167" s="2"/>
      <c r="AL5167" s="2"/>
      <c r="AM5167" s="2"/>
    </row>
    <row r="5168" spans="20:39" ht="11.25" x14ac:dyDescent="0.2">
      <c r="T5168" s="53"/>
      <c r="U5168" s="54"/>
      <c r="V5168" s="55"/>
      <c r="W5168" s="54"/>
      <c r="AH5168" s="16"/>
      <c r="AI5168" s="2"/>
      <c r="AJ5168" s="2"/>
      <c r="AK5168" s="2"/>
      <c r="AL5168" s="2"/>
      <c r="AM5168" s="2"/>
    </row>
    <row r="5169" spans="20:39" ht="11.25" x14ac:dyDescent="0.2">
      <c r="T5169" s="53"/>
      <c r="U5169" s="54"/>
      <c r="V5169" s="55"/>
      <c r="W5169" s="54"/>
      <c r="AH5169" s="16"/>
      <c r="AI5169" s="2"/>
      <c r="AJ5169" s="2"/>
      <c r="AK5169" s="2"/>
      <c r="AL5169" s="2"/>
      <c r="AM5169" s="2"/>
    </row>
    <row r="5170" spans="20:39" ht="11.25" x14ac:dyDescent="0.2">
      <c r="T5170" s="53"/>
      <c r="U5170" s="54"/>
      <c r="V5170" s="55"/>
      <c r="W5170" s="54"/>
      <c r="AH5170" s="16"/>
      <c r="AI5170" s="2"/>
      <c r="AJ5170" s="2"/>
      <c r="AK5170" s="2"/>
      <c r="AL5170" s="2"/>
      <c r="AM5170" s="2"/>
    </row>
    <row r="5171" spans="20:39" ht="11.25" x14ac:dyDescent="0.2">
      <c r="T5171" s="53"/>
      <c r="U5171" s="54"/>
      <c r="V5171" s="55"/>
      <c r="W5171" s="54"/>
      <c r="AH5171" s="16"/>
      <c r="AI5171" s="2"/>
      <c r="AJ5171" s="2"/>
      <c r="AK5171" s="2"/>
      <c r="AL5171" s="2"/>
      <c r="AM5171" s="2"/>
    </row>
    <row r="5172" spans="20:39" ht="11.25" x14ac:dyDescent="0.2">
      <c r="T5172" s="53"/>
      <c r="U5172" s="54"/>
      <c r="V5172" s="55"/>
      <c r="W5172" s="54"/>
      <c r="AH5172" s="16"/>
      <c r="AI5172" s="2"/>
      <c r="AJ5172" s="2"/>
      <c r="AK5172" s="2"/>
      <c r="AL5172" s="2"/>
      <c r="AM5172" s="2"/>
    </row>
    <row r="5173" spans="20:39" ht="11.25" x14ac:dyDescent="0.2">
      <c r="T5173" s="53"/>
      <c r="U5173" s="54"/>
      <c r="V5173" s="55"/>
      <c r="W5173" s="54"/>
      <c r="AH5173" s="16"/>
      <c r="AI5173" s="2"/>
      <c r="AJ5173" s="2"/>
      <c r="AK5173" s="2"/>
      <c r="AL5173" s="2"/>
      <c r="AM5173" s="2"/>
    </row>
    <row r="5174" spans="20:39" ht="11.25" x14ac:dyDescent="0.2">
      <c r="T5174" s="53"/>
      <c r="U5174" s="54"/>
      <c r="V5174" s="55"/>
      <c r="W5174" s="54"/>
      <c r="AH5174" s="16"/>
      <c r="AI5174" s="2"/>
      <c r="AJ5174" s="2"/>
      <c r="AK5174" s="2"/>
      <c r="AL5174" s="2"/>
      <c r="AM5174" s="2"/>
    </row>
    <row r="5175" spans="20:39" ht="11.25" x14ac:dyDescent="0.2">
      <c r="T5175" s="53"/>
      <c r="U5175" s="54"/>
      <c r="V5175" s="55"/>
      <c r="W5175" s="54"/>
      <c r="AH5175" s="16"/>
      <c r="AI5175" s="2"/>
      <c r="AJ5175" s="2"/>
      <c r="AK5175" s="2"/>
      <c r="AL5175" s="2"/>
      <c r="AM5175" s="2"/>
    </row>
    <row r="5176" spans="20:39" ht="11.25" x14ac:dyDescent="0.2">
      <c r="T5176" s="53"/>
      <c r="U5176" s="54"/>
      <c r="V5176" s="55"/>
      <c r="W5176" s="54"/>
      <c r="AH5176" s="16"/>
      <c r="AI5176" s="2"/>
      <c r="AJ5176" s="2"/>
      <c r="AK5176" s="2"/>
      <c r="AL5176" s="2"/>
      <c r="AM5176" s="2"/>
    </row>
    <row r="5177" spans="20:39" ht="11.25" x14ac:dyDescent="0.2">
      <c r="T5177" s="53"/>
      <c r="U5177" s="54"/>
      <c r="V5177" s="55"/>
      <c r="W5177" s="54"/>
      <c r="AH5177" s="16"/>
      <c r="AI5177" s="2"/>
      <c r="AJ5177" s="2"/>
      <c r="AK5177" s="2"/>
      <c r="AL5177" s="2"/>
      <c r="AM5177" s="2"/>
    </row>
    <row r="5178" spans="20:39" ht="11.25" x14ac:dyDescent="0.2">
      <c r="T5178" s="53"/>
      <c r="U5178" s="54"/>
      <c r="V5178" s="55"/>
      <c r="W5178" s="54"/>
      <c r="AH5178" s="16"/>
      <c r="AI5178" s="2"/>
      <c r="AJ5178" s="2"/>
      <c r="AK5178" s="2"/>
      <c r="AL5178" s="2"/>
      <c r="AM5178" s="2"/>
    </row>
    <row r="5179" spans="20:39" ht="11.25" x14ac:dyDescent="0.2">
      <c r="T5179" s="53"/>
      <c r="U5179" s="54"/>
      <c r="V5179" s="55"/>
      <c r="W5179" s="54"/>
      <c r="AH5179" s="16"/>
      <c r="AI5179" s="2"/>
      <c r="AJ5179" s="2"/>
      <c r="AK5179" s="2"/>
      <c r="AL5179" s="2"/>
      <c r="AM5179" s="2"/>
    </row>
    <row r="5180" spans="20:39" ht="11.25" x14ac:dyDescent="0.2">
      <c r="T5180" s="53"/>
      <c r="U5180" s="54"/>
      <c r="V5180" s="55"/>
      <c r="W5180" s="54"/>
      <c r="AH5180" s="16"/>
      <c r="AI5180" s="2"/>
      <c r="AJ5180" s="2"/>
      <c r="AK5180" s="2"/>
      <c r="AL5180" s="2"/>
      <c r="AM5180" s="2"/>
    </row>
    <row r="5181" spans="20:39" ht="11.25" x14ac:dyDescent="0.2">
      <c r="T5181" s="53"/>
      <c r="U5181" s="54"/>
      <c r="V5181" s="55"/>
      <c r="W5181" s="54"/>
      <c r="AH5181" s="16"/>
      <c r="AI5181" s="2"/>
      <c r="AJ5181" s="2"/>
      <c r="AK5181" s="2"/>
      <c r="AL5181" s="2"/>
      <c r="AM5181" s="2"/>
    </row>
    <row r="5182" spans="20:39" ht="11.25" x14ac:dyDescent="0.2">
      <c r="T5182" s="53"/>
      <c r="U5182" s="54"/>
      <c r="V5182" s="55"/>
      <c r="W5182" s="54"/>
      <c r="AH5182" s="16"/>
      <c r="AI5182" s="2"/>
      <c r="AJ5182" s="2"/>
      <c r="AK5182" s="2"/>
      <c r="AL5182" s="2"/>
      <c r="AM5182" s="2"/>
    </row>
    <row r="5183" spans="20:39" ht="11.25" x14ac:dyDescent="0.2">
      <c r="T5183" s="53"/>
      <c r="U5183" s="54"/>
      <c r="V5183" s="55"/>
      <c r="W5183" s="54"/>
      <c r="AH5183" s="16"/>
      <c r="AI5183" s="2"/>
      <c r="AJ5183" s="2"/>
      <c r="AK5183" s="2"/>
      <c r="AL5183" s="2"/>
      <c r="AM5183" s="2"/>
    </row>
    <row r="5184" spans="20:39" ht="11.25" x14ac:dyDescent="0.2">
      <c r="T5184" s="53"/>
      <c r="U5184" s="54"/>
      <c r="V5184" s="55"/>
      <c r="W5184" s="54"/>
      <c r="AH5184" s="16"/>
      <c r="AI5184" s="2"/>
      <c r="AJ5184" s="2"/>
      <c r="AK5184" s="2"/>
      <c r="AL5184" s="2"/>
      <c r="AM5184" s="2"/>
    </row>
    <row r="5185" spans="20:39" ht="11.25" x14ac:dyDescent="0.2">
      <c r="T5185" s="53"/>
      <c r="U5185" s="54"/>
      <c r="V5185" s="55"/>
      <c r="W5185" s="54"/>
      <c r="AH5185" s="16"/>
      <c r="AI5185" s="2"/>
      <c r="AJ5185" s="2"/>
      <c r="AK5185" s="2"/>
      <c r="AL5185" s="2"/>
      <c r="AM5185" s="2"/>
    </row>
    <row r="5186" spans="20:39" ht="11.25" x14ac:dyDescent="0.2">
      <c r="T5186" s="53"/>
      <c r="U5186" s="54"/>
      <c r="V5186" s="55"/>
      <c r="W5186" s="54"/>
      <c r="AH5186" s="16"/>
      <c r="AI5186" s="2"/>
      <c r="AJ5186" s="2"/>
      <c r="AK5186" s="2"/>
      <c r="AL5186" s="2"/>
      <c r="AM5186" s="2"/>
    </row>
    <row r="5187" spans="20:39" ht="11.25" x14ac:dyDescent="0.2">
      <c r="T5187" s="53"/>
      <c r="U5187" s="54"/>
      <c r="V5187" s="55"/>
      <c r="W5187" s="54"/>
      <c r="AH5187" s="16"/>
      <c r="AI5187" s="2"/>
      <c r="AJ5187" s="2"/>
      <c r="AK5187" s="2"/>
      <c r="AL5187" s="2"/>
      <c r="AM5187" s="2"/>
    </row>
    <row r="5188" spans="20:39" ht="11.25" x14ac:dyDescent="0.2">
      <c r="T5188" s="53"/>
      <c r="U5188" s="54"/>
      <c r="V5188" s="55"/>
      <c r="W5188" s="54"/>
      <c r="AH5188" s="16"/>
      <c r="AI5188" s="2"/>
      <c r="AJ5188" s="2"/>
      <c r="AK5188" s="2"/>
      <c r="AL5188" s="2"/>
      <c r="AM5188" s="2"/>
    </row>
    <row r="5189" spans="20:39" ht="11.25" x14ac:dyDescent="0.2">
      <c r="T5189" s="53"/>
      <c r="U5189" s="54"/>
      <c r="V5189" s="55"/>
      <c r="W5189" s="54"/>
      <c r="AH5189" s="16"/>
      <c r="AI5189" s="2"/>
      <c r="AJ5189" s="2"/>
      <c r="AK5189" s="2"/>
      <c r="AL5189" s="2"/>
      <c r="AM5189" s="2"/>
    </row>
    <row r="5190" spans="20:39" ht="11.25" x14ac:dyDescent="0.2">
      <c r="T5190" s="53"/>
      <c r="U5190" s="54"/>
      <c r="V5190" s="55"/>
      <c r="W5190" s="54"/>
      <c r="AH5190" s="16"/>
      <c r="AI5190" s="2"/>
      <c r="AJ5190" s="2"/>
      <c r="AK5190" s="2"/>
      <c r="AL5190" s="2"/>
      <c r="AM5190" s="2"/>
    </row>
    <row r="5191" spans="20:39" ht="11.25" x14ac:dyDescent="0.2">
      <c r="T5191" s="53"/>
      <c r="U5191" s="54"/>
      <c r="V5191" s="55"/>
      <c r="W5191" s="54"/>
      <c r="AH5191" s="16"/>
      <c r="AI5191" s="2"/>
      <c r="AJ5191" s="2"/>
      <c r="AK5191" s="2"/>
      <c r="AL5191" s="2"/>
      <c r="AM5191" s="2"/>
    </row>
    <row r="5192" spans="20:39" ht="11.25" x14ac:dyDescent="0.2">
      <c r="T5192" s="53"/>
      <c r="U5192" s="54"/>
      <c r="V5192" s="55"/>
      <c r="W5192" s="54"/>
      <c r="AH5192" s="16"/>
      <c r="AI5192" s="2"/>
      <c r="AJ5192" s="2"/>
      <c r="AK5192" s="2"/>
      <c r="AL5192" s="2"/>
      <c r="AM5192" s="2"/>
    </row>
    <row r="5193" spans="20:39" ht="11.25" x14ac:dyDescent="0.2">
      <c r="T5193" s="53"/>
      <c r="U5193" s="54"/>
      <c r="V5193" s="55"/>
      <c r="W5193" s="54"/>
      <c r="AH5193" s="16"/>
      <c r="AI5193" s="2"/>
      <c r="AJ5193" s="2"/>
      <c r="AK5193" s="2"/>
      <c r="AL5193" s="2"/>
      <c r="AM5193" s="2"/>
    </row>
    <row r="5194" spans="20:39" ht="11.25" x14ac:dyDescent="0.2">
      <c r="T5194" s="53"/>
      <c r="U5194" s="54"/>
      <c r="V5194" s="55"/>
      <c r="W5194" s="54"/>
      <c r="AH5194" s="16"/>
      <c r="AI5194" s="2"/>
      <c r="AJ5194" s="2"/>
      <c r="AK5194" s="2"/>
      <c r="AL5194" s="2"/>
      <c r="AM5194" s="2"/>
    </row>
    <row r="5195" spans="20:39" ht="11.25" x14ac:dyDescent="0.2">
      <c r="T5195" s="53"/>
      <c r="U5195" s="54"/>
      <c r="V5195" s="55"/>
      <c r="W5195" s="54"/>
      <c r="AH5195" s="16"/>
      <c r="AI5195" s="2"/>
      <c r="AJ5195" s="2"/>
      <c r="AK5195" s="2"/>
      <c r="AL5195" s="2"/>
      <c r="AM5195" s="2"/>
    </row>
    <row r="5196" spans="20:39" ht="11.25" x14ac:dyDescent="0.2">
      <c r="T5196" s="53"/>
      <c r="U5196" s="54"/>
      <c r="V5196" s="55"/>
      <c r="W5196" s="54"/>
      <c r="AH5196" s="16"/>
      <c r="AI5196" s="2"/>
      <c r="AJ5196" s="2"/>
      <c r="AK5196" s="2"/>
      <c r="AL5196" s="2"/>
      <c r="AM5196" s="2"/>
    </row>
    <row r="5197" spans="20:39" ht="11.25" x14ac:dyDescent="0.2">
      <c r="T5197" s="53"/>
      <c r="U5197" s="54"/>
      <c r="V5197" s="55"/>
      <c r="W5197" s="54"/>
      <c r="AH5197" s="16"/>
      <c r="AI5197" s="2"/>
      <c r="AJ5197" s="2"/>
      <c r="AK5197" s="2"/>
      <c r="AL5197" s="2"/>
      <c r="AM5197" s="2"/>
    </row>
    <row r="5198" spans="20:39" ht="11.25" x14ac:dyDescent="0.2">
      <c r="T5198" s="53"/>
      <c r="U5198" s="54"/>
      <c r="V5198" s="55"/>
      <c r="W5198" s="54"/>
      <c r="AH5198" s="16"/>
      <c r="AI5198" s="2"/>
      <c r="AJ5198" s="2"/>
      <c r="AK5198" s="2"/>
      <c r="AL5198" s="2"/>
      <c r="AM5198" s="2"/>
    </row>
    <row r="5199" spans="20:39" ht="11.25" x14ac:dyDescent="0.2">
      <c r="T5199" s="53"/>
      <c r="U5199" s="54"/>
      <c r="V5199" s="55"/>
      <c r="W5199" s="54"/>
      <c r="AH5199" s="16"/>
      <c r="AI5199" s="2"/>
      <c r="AJ5199" s="2"/>
      <c r="AK5199" s="2"/>
      <c r="AL5199" s="2"/>
      <c r="AM5199" s="2"/>
    </row>
    <row r="5200" spans="20:39" ht="11.25" x14ac:dyDescent="0.2">
      <c r="T5200" s="53"/>
      <c r="U5200" s="54"/>
      <c r="V5200" s="55"/>
      <c r="W5200" s="54"/>
      <c r="AH5200" s="16"/>
      <c r="AI5200" s="2"/>
      <c r="AJ5200" s="2"/>
      <c r="AK5200" s="2"/>
      <c r="AL5200" s="2"/>
      <c r="AM5200" s="2"/>
    </row>
    <row r="5201" spans="20:39" ht="11.25" x14ac:dyDescent="0.2">
      <c r="T5201" s="53"/>
      <c r="U5201" s="54"/>
      <c r="V5201" s="55"/>
      <c r="W5201" s="54"/>
      <c r="AH5201" s="16"/>
      <c r="AI5201" s="2"/>
      <c r="AJ5201" s="2"/>
      <c r="AK5201" s="2"/>
      <c r="AL5201" s="2"/>
      <c r="AM5201" s="2"/>
    </row>
    <row r="5202" spans="20:39" ht="11.25" x14ac:dyDescent="0.2">
      <c r="T5202" s="53"/>
      <c r="U5202" s="54"/>
      <c r="V5202" s="55"/>
      <c r="W5202" s="54"/>
      <c r="AH5202" s="16"/>
      <c r="AI5202" s="2"/>
      <c r="AJ5202" s="2"/>
      <c r="AK5202" s="2"/>
      <c r="AL5202" s="2"/>
      <c r="AM5202" s="2"/>
    </row>
    <row r="5203" spans="20:39" ht="11.25" x14ac:dyDescent="0.2">
      <c r="T5203" s="53"/>
      <c r="U5203" s="54"/>
      <c r="V5203" s="55"/>
      <c r="W5203" s="54"/>
      <c r="AH5203" s="16"/>
      <c r="AI5203" s="2"/>
      <c r="AJ5203" s="2"/>
      <c r="AK5203" s="2"/>
      <c r="AL5203" s="2"/>
      <c r="AM5203" s="2"/>
    </row>
    <row r="5204" spans="20:39" ht="11.25" x14ac:dyDescent="0.2">
      <c r="T5204" s="53"/>
      <c r="U5204" s="54"/>
      <c r="V5204" s="55"/>
      <c r="W5204" s="54"/>
      <c r="AH5204" s="16"/>
      <c r="AI5204" s="2"/>
      <c r="AJ5204" s="2"/>
      <c r="AK5204" s="2"/>
      <c r="AL5204" s="2"/>
      <c r="AM5204" s="2"/>
    </row>
    <row r="5205" spans="20:39" ht="11.25" x14ac:dyDescent="0.2">
      <c r="T5205" s="53"/>
      <c r="U5205" s="54"/>
      <c r="V5205" s="55"/>
      <c r="W5205" s="54"/>
      <c r="AH5205" s="16"/>
      <c r="AI5205" s="2"/>
      <c r="AJ5205" s="2"/>
      <c r="AK5205" s="2"/>
      <c r="AL5205" s="2"/>
      <c r="AM5205" s="2"/>
    </row>
    <row r="5206" spans="20:39" ht="11.25" x14ac:dyDescent="0.2">
      <c r="T5206" s="53"/>
      <c r="U5206" s="54"/>
      <c r="V5206" s="55"/>
      <c r="W5206" s="54"/>
      <c r="AH5206" s="16"/>
      <c r="AI5206" s="2"/>
      <c r="AJ5206" s="2"/>
      <c r="AK5206" s="2"/>
      <c r="AL5206" s="2"/>
      <c r="AM5206" s="2"/>
    </row>
    <row r="5207" spans="20:39" ht="11.25" x14ac:dyDescent="0.2">
      <c r="T5207" s="53"/>
      <c r="U5207" s="54"/>
      <c r="V5207" s="55"/>
      <c r="W5207" s="54"/>
      <c r="AH5207" s="16"/>
      <c r="AI5207" s="2"/>
      <c r="AJ5207" s="2"/>
      <c r="AK5207" s="2"/>
      <c r="AL5207" s="2"/>
      <c r="AM5207" s="2"/>
    </row>
    <row r="5208" spans="20:39" ht="11.25" x14ac:dyDescent="0.2">
      <c r="T5208" s="53"/>
      <c r="U5208" s="54"/>
      <c r="V5208" s="55"/>
      <c r="W5208" s="54"/>
      <c r="AH5208" s="16"/>
      <c r="AI5208" s="2"/>
      <c r="AJ5208" s="2"/>
      <c r="AK5208" s="2"/>
      <c r="AL5208" s="2"/>
      <c r="AM5208" s="2"/>
    </row>
    <row r="5209" spans="20:39" ht="11.25" x14ac:dyDescent="0.2">
      <c r="T5209" s="53"/>
      <c r="U5209" s="54"/>
      <c r="V5209" s="55"/>
      <c r="W5209" s="54"/>
      <c r="AH5209" s="16"/>
      <c r="AI5209" s="2"/>
      <c r="AJ5209" s="2"/>
      <c r="AK5209" s="2"/>
      <c r="AL5209" s="2"/>
      <c r="AM5209" s="2"/>
    </row>
    <row r="5210" spans="20:39" ht="11.25" x14ac:dyDescent="0.2">
      <c r="T5210" s="53"/>
      <c r="U5210" s="54"/>
      <c r="V5210" s="55"/>
      <c r="W5210" s="54"/>
      <c r="AH5210" s="16"/>
      <c r="AI5210" s="2"/>
      <c r="AJ5210" s="2"/>
      <c r="AK5210" s="2"/>
      <c r="AL5210" s="2"/>
      <c r="AM5210" s="2"/>
    </row>
    <row r="5211" spans="20:39" ht="11.25" x14ac:dyDescent="0.2">
      <c r="T5211" s="53"/>
      <c r="U5211" s="54"/>
      <c r="V5211" s="55"/>
      <c r="W5211" s="54"/>
      <c r="AH5211" s="16"/>
      <c r="AI5211" s="2"/>
      <c r="AJ5211" s="2"/>
      <c r="AK5211" s="2"/>
      <c r="AL5211" s="2"/>
      <c r="AM5211" s="2"/>
    </row>
    <row r="5212" spans="20:39" ht="11.25" x14ac:dyDescent="0.2">
      <c r="T5212" s="53"/>
      <c r="U5212" s="54"/>
      <c r="V5212" s="55"/>
      <c r="W5212" s="54"/>
      <c r="AH5212" s="16"/>
      <c r="AI5212" s="2"/>
      <c r="AJ5212" s="2"/>
      <c r="AK5212" s="2"/>
      <c r="AL5212" s="2"/>
      <c r="AM5212" s="2"/>
    </row>
    <row r="5213" spans="20:39" ht="11.25" x14ac:dyDescent="0.2">
      <c r="T5213" s="53"/>
      <c r="U5213" s="54"/>
      <c r="V5213" s="55"/>
      <c r="W5213" s="54"/>
      <c r="AH5213" s="16"/>
      <c r="AI5213" s="2"/>
      <c r="AJ5213" s="2"/>
      <c r="AK5213" s="2"/>
      <c r="AL5213" s="2"/>
      <c r="AM5213" s="2"/>
    </row>
    <row r="5214" spans="20:39" ht="11.25" x14ac:dyDescent="0.2">
      <c r="T5214" s="53"/>
      <c r="U5214" s="54"/>
      <c r="V5214" s="55"/>
      <c r="W5214" s="54"/>
      <c r="AH5214" s="16"/>
      <c r="AI5214" s="2"/>
      <c r="AJ5214" s="2"/>
      <c r="AK5214" s="2"/>
      <c r="AL5214" s="2"/>
      <c r="AM5214" s="2"/>
    </row>
    <row r="5215" spans="20:39" ht="11.25" x14ac:dyDescent="0.2">
      <c r="T5215" s="53"/>
      <c r="U5215" s="54"/>
      <c r="V5215" s="55"/>
      <c r="W5215" s="54"/>
      <c r="AH5215" s="16"/>
      <c r="AI5215" s="2"/>
      <c r="AJ5215" s="2"/>
      <c r="AK5215" s="2"/>
      <c r="AL5215" s="2"/>
      <c r="AM5215" s="2"/>
    </row>
    <row r="5216" spans="20:39" ht="11.25" x14ac:dyDescent="0.2">
      <c r="T5216" s="53"/>
      <c r="U5216" s="54"/>
      <c r="V5216" s="55"/>
      <c r="W5216" s="54"/>
      <c r="AH5216" s="16"/>
      <c r="AI5216" s="2"/>
      <c r="AJ5216" s="2"/>
      <c r="AK5216" s="2"/>
      <c r="AL5216" s="2"/>
      <c r="AM5216" s="2"/>
    </row>
    <row r="5217" spans="20:39" ht="11.25" x14ac:dyDescent="0.2">
      <c r="T5217" s="53"/>
      <c r="U5217" s="54"/>
      <c r="V5217" s="55"/>
      <c r="W5217" s="54"/>
      <c r="AH5217" s="16"/>
      <c r="AI5217" s="2"/>
      <c r="AJ5217" s="2"/>
      <c r="AK5217" s="2"/>
      <c r="AL5217" s="2"/>
      <c r="AM5217" s="2"/>
    </row>
    <row r="5218" spans="20:39" ht="11.25" x14ac:dyDescent="0.2">
      <c r="T5218" s="53"/>
      <c r="U5218" s="54"/>
      <c r="V5218" s="55"/>
      <c r="W5218" s="54"/>
      <c r="AH5218" s="16"/>
      <c r="AI5218" s="2"/>
      <c r="AJ5218" s="2"/>
      <c r="AK5218" s="2"/>
      <c r="AL5218" s="2"/>
      <c r="AM5218" s="2"/>
    </row>
    <row r="5219" spans="20:39" ht="11.25" x14ac:dyDescent="0.2">
      <c r="T5219" s="53"/>
      <c r="U5219" s="54"/>
      <c r="V5219" s="55"/>
      <c r="W5219" s="54"/>
      <c r="AH5219" s="16"/>
      <c r="AI5219" s="2"/>
      <c r="AJ5219" s="2"/>
      <c r="AK5219" s="2"/>
      <c r="AL5219" s="2"/>
      <c r="AM5219" s="2"/>
    </row>
    <row r="5220" spans="20:39" ht="11.25" x14ac:dyDescent="0.2">
      <c r="T5220" s="53"/>
      <c r="U5220" s="54"/>
      <c r="V5220" s="55"/>
      <c r="W5220" s="54"/>
      <c r="AH5220" s="16"/>
      <c r="AI5220" s="2"/>
      <c r="AJ5220" s="2"/>
      <c r="AK5220" s="2"/>
      <c r="AL5220" s="2"/>
      <c r="AM5220" s="2"/>
    </row>
    <row r="5221" spans="20:39" ht="11.25" x14ac:dyDescent="0.2">
      <c r="T5221" s="53"/>
      <c r="U5221" s="54"/>
      <c r="V5221" s="55"/>
      <c r="W5221" s="54"/>
      <c r="AH5221" s="16"/>
      <c r="AI5221" s="2"/>
      <c r="AJ5221" s="2"/>
      <c r="AK5221" s="2"/>
      <c r="AL5221" s="2"/>
      <c r="AM5221" s="2"/>
    </row>
    <row r="5222" spans="20:39" ht="11.25" x14ac:dyDescent="0.2">
      <c r="T5222" s="53"/>
      <c r="U5222" s="54"/>
      <c r="V5222" s="55"/>
      <c r="W5222" s="54"/>
      <c r="AH5222" s="16"/>
      <c r="AI5222" s="2"/>
      <c r="AJ5222" s="2"/>
      <c r="AK5222" s="2"/>
      <c r="AL5222" s="2"/>
      <c r="AM5222" s="2"/>
    </row>
    <row r="5223" spans="20:39" ht="11.25" x14ac:dyDescent="0.2">
      <c r="T5223" s="53"/>
      <c r="U5223" s="54"/>
      <c r="V5223" s="55"/>
      <c r="W5223" s="54"/>
      <c r="AH5223" s="16"/>
      <c r="AI5223" s="2"/>
      <c r="AJ5223" s="2"/>
      <c r="AK5223" s="2"/>
      <c r="AL5223" s="2"/>
      <c r="AM5223" s="2"/>
    </row>
    <row r="5224" spans="20:39" ht="11.25" x14ac:dyDescent="0.2">
      <c r="T5224" s="53"/>
      <c r="U5224" s="54"/>
      <c r="V5224" s="55"/>
      <c r="W5224" s="54"/>
      <c r="AH5224" s="16"/>
      <c r="AI5224" s="2"/>
      <c r="AJ5224" s="2"/>
      <c r="AK5224" s="2"/>
      <c r="AL5224" s="2"/>
      <c r="AM5224" s="2"/>
    </row>
    <row r="5225" spans="20:39" ht="11.25" x14ac:dyDescent="0.2">
      <c r="T5225" s="53"/>
      <c r="U5225" s="54"/>
      <c r="V5225" s="55"/>
      <c r="W5225" s="54"/>
      <c r="AH5225" s="16"/>
      <c r="AI5225" s="2"/>
      <c r="AJ5225" s="2"/>
      <c r="AK5225" s="2"/>
      <c r="AL5225" s="2"/>
      <c r="AM5225" s="2"/>
    </row>
    <row r="5226" spans="20:39" ht="11.25" x14ac:dyDescent="0.2">
      <c r="T5226" s="53"/>
      <c r="U5226" s="54"/>
      <c r="V5226" s="55"/>
      <c r="W5226" s="54"/>
      <c r="AH5226" s="16"/>
      <c r="AI5226" s="2"/>
      <c r="AJ5226" s="2"/>
      <c r="AK5226" s="2"/>
      <c r="AL5226" s="2"/>
      <c r="AM5226" s="2"/>
    </row>
    <row r="5227" spans="20:39" ht="11.25" x14ac:dyDescent="0.2">
      <c r="T5227" s="53"/>
      <c r="U5227" s="54"/>
      <c r="V5227" s="55"/>
      <c r="W5227" s="54"/>
      <c r="AH5227" s="16"/>
      <c r="AI5227" s="2"/>
      <c r="AJ5227" s="2"/>
      <c r="AK5227" s="2"/>
      <c r="AL5227" s="2"/>
      <c r="AM5227" s="2"/>
    </row>
    <row r="5228" spans="20:39" ht="11.25" x14ac:dyDescent="0.2">
      <c r="T5228" s="53"/>
      <c r="U5228" s="54"/>
      <c r="V5228" s="55"/>
      <c r="W5228" s="54"/>
      <c r="AH5228" s="16"/>
      <c r="AI5228" s="2"/>
      <c r="AJ5228" s="2"/>
      <c r="AK5228" s="2"/>
      <c r="AL5228" s="2"/>
      <c r="AM5228" s="2"/>
    </row>
    <row r="5229" spans="20:39" ht="11.25" x14ac:dyDescent="0.2">
      <c r="T5229" s="53"/>
      <c r="U5229" s="54"/>
      <c r="V5229" s="55"/>
      <c r="W5229" s="54"/>
      <c r="AH5229" s="16"/>
      <c r="AI5229" s="2"/>
      <c r="AJ5229" s="2"/>
      <c r="AK5229" s="2"/>
      <c r="AL5229" s="2"/>
      <c r="AM5229" s="2"/>
    </row>
    <row r="5230" spans="20:39" ht="11.25" x14ac:dyDescent="0.2">
      <c r="T5230" s="53"/>
      <c r="U5230" s="54"/>
      <c r="V5230" s="55"/>
      <c r="W5230" s="54"/>
      <c r="AH5230" s="16"/>
      <c r="AI5230" s="2"/>
      <c r="AJ5230" s="2"/>
      <c r="AK5230" s="2"/>
      <c r="AL5230" s="2"/>
      <c r="AM5230" s="2"/>
    </row>
    <row r="5231" spans="20:39" ht="11.25" x14ac:dyDescent="0.2">
      <c r="T5231" s="53"/>
      <c r="U5231" s="54"/>
      <c r="V5231" s="55"/>
      <c r="W5231" s="54"/>
      <c r="AH5231" s="16"/>
      <c r="AI5231" s="2"/>
      <c r="AJ5231" s="2"/>
      <c r="AK5231" s="2"/>
      <c r="AL5231" s="2"/>
      <c r="AM5231" s="2"/>
    </row>
    <row r="5232" spans="20:39" ht="11.25" x14ac:dyDescent="0.2">
      <c r="T5232" s="53"/>
      <c r="U5232" s="54"/>
      <c r="V5232" s="55"/>
      <c r="W5232" s="54"/>
      <c r="AH5232" s="16"/>
      <c r="AI5232" s="2"/>
      <c r="AJ5232" s="2"/>
      <c r="AK5232" s="2"/>
      <c r="AL5232" s="2"/>
      <c r="AM5232" s="2"/>
    </row>
    <row r="5233" spans="20:39" ht="11.25" x14ac:dyDescent="0.2">
      <c r="T5233" s="53"/>
      <c r="U5233" s="54"/>
      <c r="V5233" s="55"/>
      <c r="W5233" s="54"/>
      <c r="AH5233" s="16"/>
      <c r="AI5233" s="2"/>
      <c r="AJ5233" s="2"/>
      <c r="AK5233" s="2"/>
      <c r="AL5233" s="2"/>
      <c r="AM5233" s="2"/>
    </row>
    <row r="5234" spans="20:39" ht="11.25" x14ac:dyDescent="0.2">
      <c r="T5234" s="53"/>
      <c r="U5234" s="54"/>
      <c r="V5234" s="55"/>
      <c r="W5234" s="54"/>
      <c r="AH5234" s="16"/>
      <c r="AI5234" s="2"/>
      <c r="AJ5234" s="2"/>
      <c r="AK5234" s="2"/>
      <c r="AL5234" s="2"/>
      <c r="AM5234" s="2"/>
    </row>
    <row r="5235" spans="20:39" ht="11.25" x14ac:dyDescent="0.2">
      <c r="T5235" s="53"/>
      <c r="U5235" s="54"/>
      <c r="V5235" s="55"/>
      <c r="W5235" s="54"/>
      <c r="AH5235" s="16"/>
      <c r="AI5235" s="2"/>
      <c r="AJ5235" s="2"/>
      <c r="AK5235" s="2"/>
      <c r="AL5235" s="2"/>
      <c r="AM5235" s="2"/>
    </row>
    <row r="5236" spans="20:39" ht="11.25" x14ac:dyDescent="0.2">
      <c r="T5236" s="53"/>
      <c r="U5236" s="54"/>
      <c r="V5236" s="55"/>
      <c r="W5236" s="54"/>
      <c r="AH5236" s="16"/>
      <c r="AI5236" s="2"/>
      <c r="AJ5236" s="2"/>
      <c r="AK5236" s="2"/>
      <c r="AL5236" s="2"/>
      <c r="AM5236" s="2"/>
    </row>
    <row r="5237" spans="20:39" ht="11.25" x14ac:dyDescent="0.2">
      <c r="T5237" s="53"/>
      <c r="U5237" s="54"/>
      <c r="V5237" s="55"/>
      <c r="W5237" s="54"/>
      <c r="AH5237" s="16"/>
      <c r="AI5237" s="2"/>
      <c r="AJ5237" s="2"/>
      <c r="AK5237" s="2"/>
      <c r="AL5237" s="2"/>
      <c r="AM5237" s="2"/>
    </row>
    <row r="5238" spans="20:39" ht="11.25" x14ac:dyDescent="0.2">
      <c r="T5238" s="53"/>
      <c r="U5238" s="54"/>
      <c r="V5238" s="55"/>
      <c r="W5238" s="54"/>
      <c r="AH5238" s="16"/>
      <c r="AI5238" s="2"/>
      <c r="AJ5238" s="2"/>
      <c r="AK5238" s="2"/>
      <c r="AL5238" s="2"/>
      <c r="AM5238" s="2"/>
    </row>
    <row r="5239" spans="20:39" ht="11.25" x14ac:dyDescent="0.2">
      <c r="T5239" s="53"/>
      <c r="U5239" s="54"/>
      <c r="V5239" s="55"/>
      <c r="W5239" s="54"/>
      <c r="AH5239" s="16"/>
      <c r="AI5239" s="2"/>
      <c r="AJ5239" s="2"/>
      <c r="AK5239" s="2"/>
      <c r="AL5239" s="2"/>
      <c r="AM5239" s="2"/>
    </row>
    <row r="5240" spans="20:39" ht="11.25" x14ac:dyDescent="0.2">
      <c r="T5240" s="53"/>
      <c r="U5240" s="54"/>
      <c r="V5240" s="55"/>
      <c r="W5240" s="54"/>
      <c r="AH5240" s="16"/>
      <c r="AI5240" s="2"/>
      <c r="AJ5240" s="2"/>
      <c r="AK5240" s="2"/>
      <c r="AL5240" s="2"/>
      <c r="AM5240" s="2"/>
    </row>
    <row r="5241" spans="20:39" ht="11.25" x14ac:dyDescent="0.2">
      <c r="T5241" s="53"/>
      <c r="U5241" s="54"/>
      <c r="V5241" s="55"/>
      <c r="W5241" s="54"/>
      <c r="AH5241" s="16"/>
      <c r="AI5241" s="2"/>
      <c r="AJ5241" s="2"/>
      <c r="AK5241" s="2"/>
      <c r="AL5241" s="2"/>
      <c r="AM5241" s="2"/>
    </row>
    <row r="5242" spans="20:39" ht="11.25" x14ac:dyDescent="0.2">
      <c r="T5242" s="53"/>
      <c r="U5242" s="54"/>
      <c r="V5242" s="55"/>
      <c r="W5242" s="54"/>
      <c r="AH5242" s="16"/>
      <c r="AI5242" s="2"/>
      <c r="AJ5242" s="2"/>
      <c r="AK5242" s="2"/>
      <c r="AL5242" s="2"/>
      <c r="AM5242" s="2"/>
    </row>
    <row r="5243" spans="20:39" ht="11.25" x14ac:dyDescent="0.2">
      <c r="T5243" s="53"/>
      <c r="U5243" s="54"/>
      <c r="V5243" s="55"/>
      <c r="W5243" s="54"/>
      <c r="AH5243" s="16"/>
      <c r="AI5243" s="2"/>
      <c r="AJ5243" s="2"/>
      <c r="AK5243" s="2"/>
      <c r="AL5243" s="2"/>
      <c r="AM5243" s="2"/>
    </row>
    <row r="5244" spans="20:39" ht="11.25" x14ac:dyDescent="0.2">
      <c r="T5244" s="53"/>
      <c r="U5244" s="54"/>
      <c r="V5244" s="55"/>
      <c r="W5244" s="54"/>
      <c r="AH5244" s="16"/>
      <c r="AI5244" s="2"/>
      <c r="AJ5244" s="2"/>
      <c r="AK5244" s="2"/>
      <c r="AL5244" s="2"/>
      <c r="AM5244" s="2"/>
    </row>
    <row r="5245" spans="20:39" ht="11.25" x14ac:dyDescent="0.2">
      <c r="T5245" s="53"/>
      <c r="U5245" s="54"/>
      <c r="V5245" s="55"/>
      <c r="W5245" s="54"/>
      <c r="AH5245" s="16"/>
      <c r="AI5245" s="2"/>
      <c r="AJ5245" s="2"/>
      <c r="AK5245" s="2"/>
      <c r="AL5245" s="2"/>
      <c r="AM5245" s="2"/>
    </row>
    <row r="5246" spans="20:39" ht="11.25" x14ac:dyDescent="0.2">
      <c r="T5246" s="53"/>
      <c r="U5246" s="54"/>
      <c r="V5246" s="55"/>
      <c r="W5246" s="54"/>
      <c r="AH5246" s="16"/>
      <c r="AI5246" s="2"/>
      <c r="AJ5246" s="2"/>
      <c r="AK5246" s="2"/>
      <c r="AL5246" s="2"/>
      <c r="AM5246" s="2"/>
    </row>
    <row r="5247" spans="20:39" ht="11.25" x14ac:dyDescent="0.2">
      <c r="T5247" s="53"/>
      <c r="U5247" s="54"/>
      <c r="V5247" s="55"/>
      <c r="W5247" s="54"/>
      <c r="AH5247" s="16"/>
      <c r="AI5247" s="2"/>
      <c r="AJ5247" s="2"/>
      <c r="AK5247" s="2"/>
      <c r="AL5247" s="2"/>
      <c r="AM5247" s="2"/>
    </row>
    <row r="5248" spans="20:39" ht="11.25" x14ac:dyDescent="0.2">
      <c r="T5248" s="53"/>
      <c r="U5248" s="54"/>
      <c r="V5248" s="55"/>
      <c r="W5248" s="54"/>
      <c r="AH5248" s="16"/>
      <c r="AI5248" s="2"/>
      <c r="AJ5248" s="2"/>
      <c r="AK5248" s="2"/>
      <c r="AL5248" s="2"/>
      <c r="AM5248" s="2"/>
    </row>
    <row r="5249" spans="20:39" ht="11.25" x14ac:dyDescent="0.2">
      <c r="T5249" s="53"/>
      <c r="U5249" s="54"/>
      <c r="V5249" s="55"/>
      <c r="W5249" s="54"/>
      <c r="AH5249" s="16"/>
      <c r="AI5249" s="2"/>
      <c r="AJ5249" s="2"/>
      <c r="AK5249" s="2"/>
      <c r="AL5249" s="2"/>
      <c r="AM5249" s="2"/>
    </row>
    <row r="5250" spans="20:39" ht="11.25" x14ac:dyDescent="0.2">
      <c r="T5250" s="53"/>
      <c r="U5250" s="54"/>
      <c r="V5250" s="55"/>
      <c r="W5250" s="54"/>
      <c r="AH5250" s="16"/>
      <c r="AI5250" s="2"/>
      <c r="AJ5250" s="2"/>
      <c r="AK5250" s="2"/>
      <c r="AL5250" s="2"/>
      <c r="AM5250" s="2"/>
    </row>
    <row r="5251" spans="20:39" ht="11.25" x14ac:dyDescent="0.2">
      <c r="T5251" s="53"/>
      <c r="U5251" s="54"/>
      <c r="V5251" s="55"/>
      <c r="W5251" s="54"/>
      <c r="AH5251" s="16"/>
      <c r="AI5251" s="2"/>
      <c r="AJ5251" s="2"/>
      <c r="AK5251" s="2"/>
      <c r="AL5251" s="2"/>
      <c r="AM5251" s="2"/>
    </row>
    <row r="5252" spans="20:39" ht="11.25" x14ac:dyDescent="0.2">
      <c r="T5252" s="53"/>
      <c r="U5252" s="54"/>
      <c r="V5252" s="55"/>
      <c r="W5252" s="54"/>
      <c r="AH5252" s="16"/>
      <c r="AI5252" s="2"/>
      <c r="AJ5252" s="2"/>
      <c r="AK5252" s="2"/>
      <c r="AL5252" s="2"/>
      <c r="AM5252" s="2"/>
    </row>
    <row r="5253" spans="20:39" ht="11.25" x14ac:dyDescent="0.2">
      <c r="T5253" s="53"/>
      <c r="U5253" s="54"/>
      <c r="V5253" s="55"/>
      <c r="W5253" s="54"/>
      <c r="AH5253" s="16"/>
      <c r="AI5253" s="2"/>
      <c r="AJ5253" s="2"/>
      <c r="AK5253" s="2"/>
      <c r="AL5253" s="2"/>
      <c r="AM5253" s="2"/>
    </row>
    <row r="5254" spans="20:39" ht="11.25" x14ac:dyDescent="0.2">
      <c r="T5254" s="53"/>
      <c r="U5254" s="54"/>
      <c r="V5254" s="55"/>
      <c r="W5254" s="54"/>
      <c r="AH5254" s="16"/>
      <c r="AI5254" s="2"/>
      <c r="AJ5254" s="2"/>
      <c r="AK5254" s="2"/>
      <c r="AL5254" s="2"/>
      <c r="AM5254" s="2"/>
    </row>
    <row r="5255" spans="20:39" ht="11.25" x14ac:dyDescent="0.2">
      <c r="T5255" s="53"/>
      <c r="U5255" s="54"/>
      <c r="V5255" s="55"/>
      <c r="W5255" s="54"/>
      <c r="AH5255" s="16"/>
      <c r="AI5255" s="2"/>
      <c r="AJ5255" s="2"/>
      <c r="AK5255" s="2"/>
      <c r="AL5255" s="2"/>
      <c r="AM5255" s="2"/>
    </row>
    <row r="5256" spans="20:39" ht="11.25" x14ac:dyDescent="0.2">
      <c r="T5256" s="53"/>
      <c r="U5256" s="54"/>
      <c r="V5256" s="55"/>
      <c r="W5256" s="54"/>
      <c r="AH5256" s="16"/>
      <c r="AI5256" s="2"/>
      <c r="AJ5256" s="2"/>
      <c r="AK5256" s="2"/>
      <c r="AL5256" s="2"/>
      <c r="AM5256" s="2"/>
    </row>
    <row r="5257" spans="20:39" ht="11.25" x14ac:dyDescent="0.2">
      <c r="T5257" s="53"/>
      <c r="U5257" s="54"/>
      <c r="V5257" s="55"/>
      <c r="W5257" s="54"/>
      <c r="AH5257" s="16"/>
      <c r="AI5257" s="2"/>
      <c r="AJ5257" s="2"/>
      <c r="AK5257" s="2"/>
      <c r="AL5257" s="2"/>
      <c r="AM5257" s="2"/>
    </row>
    <row r="5258" spans="20:39" ht="11.25" x14ac:dyDescent="0.2">
      <c r="T5258" s="53"/>
      <c r="U5258" s="54"/>
      <c r="V5258" s="55"/>
      <c r="W5258" s="54"/>
      <c r="AH5258" s="16"/>
      <c r="AI5258" s="2"/>
      <c r="AJ5258" s="2"/>
      <c r="AK5258" s="2"/>
      <c r="AL5258" s="2"/>
      <c r="AM5258" s="2"/>
    </row>
    <row r="5259" spans="20:39" ht="11.25" x14ac:dyDescent="0.2">
      <c r="T5259" s="53"/>
      <c r="U5259" s="54"/>
      <c r="V5259" s="55"/>
      <c r="W5259" s="54"/>
      <c r="AH5259" s="16"/>
      <c r="AI5259" s="2"/>
      <c r="AJ5259" s="2"/>
      <c r="AK5259" s="2"/>
      <c r="AL5259" s="2"/>
      <c r="AM5259" s="2"/>
    </row>
    <row r="5260" spans="20:39" ht="11.25" x14ac:dyDescent="0.2">
      <c r="T5260" s="53"/>
      <c r="U5260" s="54"/>
      <c r="V5260" s="55"/>
      <c r="W5260" s="54"/>
      <c r="AH5260" s="16"/>
      <c r="AI5260" s="2"/>
      <c r="AJ5260" s="2"/>
      <c r="AK5260" s="2"/>
      <c r="AL5260" s="2"/>
      <c r="AM5260" s="2"/>
    </row>
    <row r="5261" spans="20:39" ht="11.25" x14ac:dyDescent="0.2">
      <c r="T5261" s="53"/>
      <c r="U5261" s="54"/>
      <c r="V5261" s="55"/>
      <c r="W5261" s="54"/>
      <c r="AH5261" s="16"/>
      <c r="AI5261" s="2"/>
      <c r="AJ5261" s="2"/>
      <c r="AK5261" s="2"/>
      <c r="AL5261" s="2"/>
      <c r="AM5261" s="2"/>
    </row>
    <row r="5262" spans="20:39" ht="11.25" x14ac:dyDescent="0.2">
      <c r="T5262" s="53"/>
      <c r="U5262" s="54"/>
      <c r="V5262" s="55"/>
      <c r="W5262" s="54"/>
      <c r="AH5262" s="16"/>
      <c r="AI5262" s="2"/>
      <c r="AJ5262" s="2"/>
      <c r="AK5262" s="2"/>
      <c r="AL5262" s="2"/>
      <c r="AM5262" s="2"/>
    </row>
    <row r="5263" spans="20:39" ht="11.25" x14ac:dyDescent="0.2">
      <c r="T5263" s="53"/>
      <c r="U5263" s="54"/>
      <c r="V5263" s="55"/>
      <c r="W5263" s="54"/>
      <c r="AH5263" s="16"/>
      <c r="AI5263" s="2"/>
      <c r="AJ5263" s="2"/>
      <c r="AK5263" s="2"/>
      <c r="AL5263" s="2"/>
      <c r="AM5263" s="2"/>
    </row>
    <row r="5264" spans="20:39" ht="11.25" x14ac:dyDescent="0.2">
      <c r="T5264" s="53"/>
      <c r="U5264" s="54"/>
      <c r="V5264" s="55"/>
      <c r="W5264" s="54"/>
      <c r="AH5264" s="16"/>
      <c r="AI5264" s="2"/>
      <c r="AJ5264" s="2"/>
      <c r="AK5264" s="2"/>
      <c r="AL5264" s="2"/>
      <c r="AM5264" s="2"/>
    </row>
    <row r="5265" spans="20:39" ht="11.25" x14ac:dyDescent="0.2">
      <c r="T5265" s="53"/>
      <c r="U5265" s="54"/>
      <c r="V5265" s="55"/>
      <c r="W5265" s="54"/>
      <c r="AH5265" s="16"/>
      <c r="AI5265" s="2"/>
      <c r="AJ5265" s="2"/>
      <c r="AK5265" s="2"/>
      <c r="AL5265" s="2"/>
      <c r="AM5265" s="2"/>
    </row>
    <row r="5266" spans="20:39" ht="11.25" x14ac:dyDescent="0.2">
      <c r="T5266" s="53"/>
      <c r="U5266" s="54"/>
      <c r="V5266" s="55"/>
      <c r="W5266" s="54"/>
      <c r="AH5266" s="16"/>
      <c r="AI5266" s="2"/>
      <c r="AJ5266" s="2"/>
      <c r="AK5266" s="2"/>
      <c r="AL5266" s="2"/>
      <c r="AM5266" s="2"/>
    </row>
    <row r="5267" spans="20:39" ht="11.25" x14ac:dyDescent="0.2">
      <c r="T5267" s="53"/>
      <c r="U5267" s="54"/>
      <c r="V5267" s="55"/>
      <c r="W5267" s="54"/>
      <c r="AH5267" s="16"/>
      <c r="AI5267" s="2"/>
      <c r="AJ5267" s="2"/>
      <c r="AK5267" s="2"/>
      <c r="AL5267" s="2"/>
      <c r="AM5267" s="2"/>
    </row>
    <row r="5268" spans="20:39" ht="11.25" x14ac:dyDescent="0.2">
      <c r="T5268" s="53"/>
      <c r="U5268" s="54"/>
      <c r="V5268" s="55"/>
      <c r="W5268" s="54"/>
      <c r="AH5268" s="16"/>
      <c r="AI5268" s="2"/>
      <c r="AJ5268" s="2"/>
      <c r="AK5268" s="2"/>
      <c r="AL5268" s="2"/>
      <c r="AM5268" s="2"/>
    </row>
    <row r="5269" spans="20:39" ht="11.25" x14ac:dyDescent="0.2">
      <c r="T5269" s="53"/>
      <c r="U5269" s="54"/>
      <c r="V5269" s="55"/>
      <c r="W5269" s="54"/>
      <c r="AH5269" s="16"/>
      <c r="AI5269" s="2"/>
      <c r="AJ5269" s="2"/>
      <c r="AK5269" s="2"/>
      <c r="AL5269" s="2"/>
      <c r="AM5269" s="2"/>
    </row>
    <row r="5270" spans="20:39" ht="11.25" x14ac:dyDescent="0.2">
      <c r="T5270" s="53"/>
      <c r="U5270" s="54"/>
      <c r="V5270" s="55"/>
      <c r="W5270" s="54"/>
      <c r="AH5270" s="16"/>
      <c r="AI5270" s="2"/>
      <c r="AJ5270" s="2"/>
      <c r="AK5270" s="2"/>
      <c r="AL5270" s="2"/>
      <c r="AM5270" s="2"/>
    </row>
    <row r="5271" spans="20:39" ht="11.25" x14ac:dyDescent="0.2">
      <c r="T5271" s="53"/>
      <c r="U5271" s="54"/>
      <c r="V5271" s="55"/>
      <c r="W5271" s="54"/>
      <c r="AH5271" s="16"/>
      <c r="AI5271" s="2"/>
      <c r="AJ5271" s="2"/>
      <c r="AK5271" s="2"/>
      <c r="AL5271" s="2"/>
      <c r="AM5271" s="2"/>
    </row>
    <row r="5272" spans="20:39" ht="11.25" x14ac:dyDescent="0.2">
      <c r="T5272" s="53"/>
      <c r="U5272" s="54"/>
      <c r="V5272" s="55"/>
      <c r="W5272" s="54"/>
      <c r="AH5272" s="16"/>
      <c r="AI5272" s="2"/>
      <c r="AJ5272" s="2"/>
      <c r="AK5272" s="2"/>
      <c r="AL5272" s="2"/>
      <c r="AM5272" s="2"/>
    </row>
    <row r="5273" spans="20:39" ht="11.25" x14ac:dyDescent="0.2">
      <c r="T5273" s="53"/>
      <c r="U5273" s="54"/>
      <c r="V5273" s="55"/>
      <c r="W5273" s="54"/>
      <c r="AH5273" s="16"/>
      <c r="AI5273" s="2"/>
      <c r="AJ5273" s="2"/>
      <c r="AK5273" s="2"/>
      <c r="AL5273" s="2"/>
      <c r="AM5273" s="2"/>
    </row>
    <row r="5274" spans="20:39" ht="11.25" x14ac:dyDescent="0.2">
      <c r="T5274" s="53"/>
      <c r="U5274" s="54"/>
      <c r="V5274" s="55"/>
      <c r="W5274" s="54"/>
      <c r="AH5274" s="16"/>
      <c r="AI5274" s="2"/>
      <c r="AJ5274" s="2"/>
      <c r="AK5274" s="2"/>
      <c r="AL5274" s="2"/>
      <c r="AM5274" s="2"/>
    </row>
    <row r="5275" spans="20:39" ht="11.25" x14ac:dyDescent="0.2">
      <c r="T5275" s="53"/>
      <c r="U5275" s="54"/>
      <c r="V5275" s="55"/>
      <c r="W5275" s="54"/>
      <c r="AH5275" s="16"/>
      <c r="AI5275" s="2"/>
      <c r="AJ5275" s="2"/>
      <c r="AK5275" s="2"/>
      <c r="AL5275" s="2"/>
      <c r="AM5275" s="2"/>
    </row>
    <row r="5276" spans="20:39" ht="11.25" x14ac:dyDescent="0.2">
      <c r="T5276" s="53"/>
      <c r="U5276" s="54"/>
      <c r="V5276" s="55"/>
      <c r="W5276" s="54"/>
      <c r="AH5276" s="16"/>
      <c r="AI5276" s="2"/>
      <c r="AJ5276" s="2"/>
      <c r="AK5276" s="2"/>
      <c r="AL5276" s="2"/>
      <c r="AM5276" s="2"/>
    </row>
    <row r="5277" spans="20:39" ht="11.25" x14ac:dyDescent="0.2">
      <c r="T5277" s="53"/>
      <c r="U5277" s="54"/>
      <c r="V5277" s="55"/>
      <c r="W5277" s="54"/>
      <c r="AH5277" s="16"/>
      <c r="AI5277" s="2"/>
      <c r="AJ5277" s="2"/>
      <c r="AK5277" s="2"/>
      <c r="AL5277" s="2"/>
      <c r="AM5277" s="2"/>
    </row>
    <row r="5278" spans="20:39" ht="11.25" x14ac:dyDescent="0.2">
      <c r="T5278" s="53"/>
      <c r="U5278" s="54"/>
      <c r="V5278" s="55"/>
      <c r="W5278" s="54"/>
      <c r="AH5278" s="16"/>
      <c r="AI5278" s="2"/>
      <c r="AJ5278" s="2"/>
      <c r="AK5278" s="2"/>
      <c r="AL5278" s="2"/>
      <c r="AM5278" s="2"/>
    </row>
    <row r="5279" spans="20:39" ht="11.25" x14ac:dyDescent="0.2">
      <c r="T5279" s="53"/>
      <c r="U5279" s="54"/>
      <c r="V5279" s="55"/>
      <c r="W5279" s="54"/>
      <c r="AH5279" s="16"/>
      <c r="AI5279" s="2"/>
      <c r="AJ5279" s="2"/>
      <c r="AK5279" s="2"/>
      <c r="AL5279" s="2"/>
      <c r="AM5279" s="2"/>
    </row>
    <row r="5280" spans="20:39" ht="11.25" x14ac:dyDescent="0.2">
      <c r="T5280" s="53"/>
      <c r="U5280" s="54"/>
      <c r="V5280" s="55"/>
      <c r="W5280" s="54"/>
      <c r="AH5280" s="16"/>
      <c r="AI5280" s="2"/>
      <c r="AJ5280" s="2"/>
      <c r="AK5280" s="2"/>
      <c r="AL5280" s="2"/>
      <c r="AM5280" s="2"/>
    </row>
    <row r="5281" spans="20:39" ht="11.25" x14ac:dyDescent="0.2">
      <c r="T5281" s="53"/>
      <c r="U5281" s="54"/>
      <c r="V5281" s="55"/>
      <c r="W5281" s="54"/>
      <c r="AH5281" s="16"/>
      <c r="AI5281" s="2"/>
      <c r="AJ5281" s="2"/>
      <c r="AK5281" s="2"/>
      <c r="AL5281" s="2"/>
      <c r="AM5281" s="2"/>
    </row>
    <row r="5282" spans="20:39" ht="11.25" x14ac:dyDescent="0.2">
      <c r="T5282" s="53"/>
      <c r="U5282" s="54"/>
      <c r="V5282" s="55"/>
      <c r="W5282" s="54"/>
      <c r="AH5282" s="16"/>
      <c r="AI5282" s="2"/>
      <c r="AJ5282" s="2"/>
      <c r="AK5282" s="2"/>
      <c r="AL5282" s="2"/>
      <c r="AM5282" s="2"/>
    </row>
    <row r="5283" spans="20:39" ht="11.25" x14ac:dyDescent="0.2">
      <c r="T5283" s="53"/>
      <c r="U5283" s="54"/>
      <c r="V5283" s="55"/>
      <c r="W5283" s="54"/>
      <c r="AH5283" s="16"/>
      <c r="AI5283" s="2"/>
      <c r="AJ5283" s="2"/>
      <c r="AK5283" s="2"/>
      <c r="AL5283" s="2"/>
      <c r="AM5283" s="2"/>
    </row>
    <row r="5284" spans="20:39" ht="11.25" x14ac:dyDescent="0.2">
      <c r="T5284" s="53"/>
      <c r="U5284" s="54"/>
      <c r="V5284" s="55"/>
      <c r="W5284" s="54"/>
      <c r="AH5284" s="16"/>
      <c r="AI5284" s="2"/>
      <c r="AJ5284" s="2"/>
      <c r="AK5284" s="2"/>
      <c r="AL5284" s="2"/>
      <c r="AM5284" s="2"/>
    </row>
    <row r="5285" spans="20:39" ht="11.25" x14ac:dyDescent="0.2">
      <c r="T5285" s="53"/>
      <c r="U5285" s="54"/>
      <c r="V5285" s="55"/>
      <c r="W5285" s="54"/>
      <c r="AH5285" s="16"/>
      <c r="AI5285" s="2"/>
      <c r="AJ5285" s="2"/>
      <c r="AK5285" s="2"/>
      <c r="AL5285" s="2"/>
      <c r="AM5285" s="2"/>
    </row>
    <row r="5286" spans="20:39" ht="11.25" x14ac:dyDescent="0.2">
      <c r="T5286" s="53"/>
      <c r="U5286" s="54"/>
      <c r="V5286" s="55"/>
      <c r="W5286" s="54"/>
      <c r="AH5286" s="16"/>
      <c r="AI5286" s="2"/>
      <c r="AJ5286" s="2"/>
      <c r="AK5286" s="2"/>
      <c r="AL5286" s="2"/>
      <c r="AM5286" s="2"/>
    </row>
    <row r="5287" spans="20:39" ht="11.25" x14ac:dyDescent="0.2">
      <c r="T5287" s="53"/>
      <c r="U5287" s="54"/>
      <c r="V5287" s="55"/>
      <c r="W5287" s="54"/>
      <c r="AH5287" s="16"/>
      <c r="AI5287" s="2"/>
      <c r="AJ5287" s="2"/>
      <c r="AK5287" s="2"/>
      <c r="AL5287" s="2"/>
      <c r="AM5287" s="2"/>
    </row>
    <row r="5288" spans="20:39" ht="11.25" x14ac:dyDescent="0.2">
      <c r="T5288" s="53"/>
      <c r="U5288" s="54"/>
      <c r="V5288" s="55"/>
      <c r="W5288" s="54"/>
      <c r="AH5288" s="16"/>
      <c r="AI5288" s="2"/>
      <c r="AJ5288" s="2"/>
      <c r="AK5288" s="2"/>
      <c r="AL5288" s="2"/>
      <c r="AM5288" s="2"/>
    </row>
    <row r="5289" spans="20:39" ht="11.25" x14ac:dyDescent="0.2">
      <c r="T5289" s="53"/>
      <c r="U5289" s="54"/>
      <c r="V5289" s="55"/>
      <c r="W5289" s="54"/>
      <c r="AH5289" s="16"/>
      <c r="AI5289" s="2"/>
      <c r="AJ5289" s="2"/>
      <c r="AK5289" s="2"/>
      <c r="AL5289" s="2"/>
      <c r="AM5289" s="2"/>
    </row>
    <row r="5290" spans="20:39" ht="11.25" x14ac:dyDescent="0.2">
      <c r="T5290" s="53"/>
      <c r="U5290" s="54"/>
      <c r="V5290" s="55"/>
      <c r="W5290" s="54"/>
      <c r="AH5290" s="16"/>
      <c r="AI5290" s="2"/>
      <c r="AJ5290" s="2"/>
      <c r="AK5290" s="2"/>
      <c r="AL5290" s="2"/>
      <c r="AM5290" s="2"/>
    </row>
    <row r="5291" spans="20:39" ht="11.25" x14ac:dyDescent="0.2">
      <c r="T5291" s="53"/>
      <c r="U5291" s="54"/>
      <c r="V5291" s="55"/>
      <c r="W5291" s="54"/>
      <c r="AH5291" s="16"/>
      <c r="AI5291" s="2"/>
      <c r="AJ5291" s="2"/>
      <c r="AK5291" s="2"/>
      <c r="AL5291" s="2"/>
      <c r="AM5291" s="2"/>
    </row>
    <row r="5292" spans="20:39" ht="11.25" x14ac:dyDescent="0.2">
      <c r="T5292" s="53"/>
      <c r="U5292" s="54"/>
      <c r="V5292" s="55"/>
      <c r="W5292" s="54"/>
      <c r="AH5292" s="16"/>
      <c r="AI5292" s="2"/>
      <c r="AJ5292" s="2"/>
      <c r="AK5292" s="2"/>
      <c r="AL5292" s="2"/>
      <c r="AM5292" s="2"/>
    </row>
    <row r="5293" spans="20:39" ht="11.25" x14ac:dyDescent="0.2">
      <c r="T5293" s="53"/>
      <c r="U5293" s="54"/>
      <c r="V5293" s="55"/>
      <c r="W5293" s="54"/>
      <c r="AH5293" s="16"/>
      <c r="AI5293" s="2"/>
      <c r="AJ5293" s="2"/>
      <c r="AK5293" s="2"/>
      <c r="AL5293" s="2"/>
      <c r="AM5293" s="2"/>
    </row>
    <row r="5294" spans="20:39" ht="11.25" x14ac:dyDescent="0.2">
      <c r="T5294" s="53"/>
      <c r="U5294" s="54"/>
      <c r="V5294" s="55"/>
      <c r="W5294" s="54"/>
      <c r="AH5294" s="16"/>
      <c r="AI5294" s="2"/>
      <c r="AJ5294" s="2"/>
      <c r="AK5294" s="2"/>
      <c r="AL5294" s="2"/>
      <c r="AM5294" s="2"/>
    </row>
    <row r="5295" spans="20:39" ht="11.25" x14ac:dyDescent="0.2">
      <c r="T5295" s="53"/>
      <c r="U5295" s="54"/>
      <c r="V5295" s="55"/>
      <c r="W5295" s="54"/>
      <c r="AH5295" s="16"/>
      <c r="AI5295" s="2"/>
      <c r="AJ5295" s="2"/>
      <c r="AK5295" s="2"/>
      <c r="AL5295" s="2"/>
      <c r="AM5295" s="2"/>
    </row>
    <row r="5296" spans="20:39" ht="11.25" x14ac:dyDescent="0.2">
      <c r="T5296" s="53"/>
      <c r="U5296" s="54"/>
      <c r="V5296" s="55"/>
      <c r="W5296" s="54"/>
      <c r="AH5296" s="16"/>
      <c r="AI5296" s="2"/>
      <c r="AJ5296" s="2"/>
      <c r="AK5296" s="2"/>
      <c r="AL5296" s="2"/>
      <c r="AM5296" s="2"/>
    </row>
    <row r="5297" spans="20:39" ht="11.25" x14ac:dyDescent="0.2">
      <c r="T5297" s="53"/>
      <c r="U5297" s="54"/>
      <c r="V5297" s="55"/>
      <c r="W5297" s="54"/>
      <c r="AH5297" s="16"/>
      <c r="AI5297" s="2"/>
      <c r="AJ5297" s="2"/>
      <c r="AK5297" s="2"/>
      <c r="AL5297" s="2"/>
      <c r="AM5297" s="2"/>
    </row>
    <row r="5298" spans="20:39" ht="11.25" x14ac:dyDescent="0.2">
      <c r="T5298" s="53"/>
      <c r="U5298" s="54"/>
      <c r="V5298" s="55"/>
      <c r="W5298" s="54"/>
      <c r="AH5298" s="16"/>
      <c r="AI5298" s="2"/>
      <c r="AJ5298" s="2"/>
      <c r="AK5298" s="2"/>
      <c r="AL5298" s="2"/>
      <c r="AM5298" s="2"/>
    </row>
    <row r="5299" spans="20:39" ht="11.25" x14ac:dyDescent="0.2">
      <c r="T5299" s="53"/>
      <c r="U5299" s="54"/>
      <c r="V5299" s="55"/>
      <c r="W5299" s="54"/>
      <c r="AH5299" s="16"/>
      <c r="AI5299" s="2"/>
      <c r="AJ5299" s="2"/>
      <c r="AK5299" s="2"/>
      <c r="AL5299" s="2"/>
      <c r="AM5299" s="2"/>
    </row>
    <row r="5300" spans="20:39" ht="11.25" x14ac:dyDescent="0.2">
      <c r="T5300" s="53"/>
      <c r="U5300" s="54"/>
      <c r="V5300" s="55"/>
      <c r="W5300" s="54"/>
      <c r="AH5300" s="16"/>
      <c r="AI5300" s="2"/>
      <c r="AJ5300" s="2"/>
      <c r="AK5300" s="2"/>
      <c r="AL5300" s="2"/>
      <c r="AM5300" s="2"/>
    </row>
    <row r="5301" spans="20:39" ht="11.25" x14ac:dyDescent="0.2">
      <c r="T5301" s="53"/>
      <c r="U5301" s="54"/>
      <c r="V5301" s="55"/>
      <c r="W5301" s="54"/>
      <c r="AH5301" s="16"/>
      <c r="AI5301" s="2"/>
      <c r="AJ5301" s="2"/>
      <c r="AK5301" s="2"/>
      <c r="AL5301" s="2"/>
      <c r="AM5301" s="2"/>
    </row>
    <row r="5302" spans="20:39" ht="11.25" x14ac:dyDescent="0.2">
      <c r="T5302" s="53"/>
      <c r="U5302" s="54"/>
      <c r="V5302" s="55"/>
      <c r="W5302" s="54"/>
      <c r="AH5302" s="16"/>
      <c r="AI5302" s="2"/>
      <c r="AJ5302" s="2"/>
      <c r="AK5302" s="2"/>
      <c r="AL5302" s="2"/>
      <c r="AM5302" s="2"/>
    </row>
    <row r="5303" spans="20:39" ht="11.25" x14ac:dyDescent="0.2">
      <c r="T5303" s="53"/>
      <c r="U5303" s="54"/>
      <c r="V5303" s="55"/>
      <c r="W5303" s="54"/>
      <c r="AH5303" s="16"/>
      <c r="AI5303" s="2"/>
      <c r="AJ5303" s="2"/>
      <c r="AK5303" s="2"/>
      <c r="AL5303" s="2"/>
      <c r="AM5303" s="2"/>
    </row>
    <row r="5304" spans="20:39" ht="11.25" x14ac:dyDescent="0.2">
      <c r="T5304" s="53"/>
      <c r="U5304" s="54"/>
      <c r="V5304" s="55"/>
      <c r="W5304" s="54"/>
      <c r="AH5304" s="16"/>
      <c r="AI5304" s="2"/>
      <c r="AJ5304" s="2"/>
      <c r="AK5304" s="2"/>
      <c r="AL5304" s="2"/>
      <c r="AM5304" s="2"/>
    </row>
    <row r="5305" spans="20:39" ht="11.25" x14ac:dyDescent="0.2">
      <c r="T5305" s="53"/>
      <c r="U5305" s="54"/>
      <c r="V5305" s="55"/>
      <c r="W5305" s="54"/>
      <c r="AH5305" s="16"/>
      <c r="AI5305" s="2"/>
      <c r="AJ5305" s="2"/>
      <c r="AK5305" s="2"/>
      <c r="AL5305" s="2"/>
      <c r="AM5305" s="2"/>
    </row>
    <row r="5306" spans="20:39" ht="11.25" x14ac:dyDescent="0.2">
      <c r="T5306" s="53"/>
      <c r="U5306" s="54"/>
      <c r="V5306" s="55"/>
      <c r="W5306" s="54"/>
      <c r="AH5306" s="16"/>
      <c r="AI5306" s="2"/>
      <c r="AJ5306" s="2"/>
      <c r="AK5306" s="2"/>
      <c r="AL5306" s="2"/>
      <c r="AM5306" s="2"/>
    </row>
    <row r="5307" spans="20:39" ht="11.25" x14ac:dyDescent="0.2">
      <c r="T5307" s="53"/>
      <c r="U5307" s="54"/>
      <c r="V5307" s="55"/>
      <c r="W5307" s="54"/>
      <c r="AH5307" s="16"/>
      <c r="AI5307" s="2"/>
      <c r="AJ5307" s="2"/>
      <c r="AK5307" s="2"/>
      <c r="AL5307" s="2"/>
      <c r="AM5307" s="2"/>
    </row>
    <row r="5308" spans="20:39" ht="11.25" x14ac:dyDescent="0.2">
      <c r="T5308" s="53"/>
      <c r="U5308" s="54"/>
      <c r="V5308" s="55"/>
      <c r="W5308" s="54"/>
      <c r="AH5308" s="16"/>
      <c r="AI5308" s="2"/>
      <c r="AJ5308" s="2"/>
      <c r="AK5308" s="2"/>
      <c r="AL5308" s="2"/>
      <c r="AM5308" s="2"/>
    </row>
    <row r="5309" spans="20:39" ht="11.25" x14ac:dyDescent="0.2">
      <c r="T5309" s="53"/>
      <c r="U5309" s="54"/>
      <c r="V5309" s="55"/>
      <c r="W5309" s="54"/>
      <c r="AH5309" s="16"/>
      <c r="AI5309" s="2"/>
      <c r="AJ5309" s="2"/>
      <c r="AK5309" s="2"/>
      <c r="AL5309" s="2"/>
      <c r="AM5309" s="2"/>
    </row>
    <row r="5310" spans="20:39" ht="11.25" x14ac:dyDescent="0.2">
      <c r="T5310" s="53"/>
      <c r="U5310" s="54"/>
      <c r="V5310" s="55"/>
      <c r="W5310" s="54"/>
      <c r="AH5310" s="16"/>
      <c r="AI5310" s="2"/>
      <c r="AJ5310" s="2"/>
      <c r="AK5310" s="2"/>
      <c r="AL5310" s="2"/>
      <c r="AM5310" s="2"/>
    </row>
    <row r="5311" spans="20:39" ht="11.25" x14ac:dyDescent="0.2">
      <c r="T5311" s="53"/>
      <c r="U5311" s="54"/>
      <c r="V5311" s="55"/>
      <c r="W5311" s="54"/>
      <c r="AH5311" s="16"/>
      <c r="AI5311" s="2"/>
      <c r="AJ5311" s="2"/>
      <c r="AK5311" s="2"/>
      <c r="AL5311" s="2"/>
      <c r="AM5311" s="2"/>
    </row>
    <row r="5312" spans="20:39" ht="11.25" x14ac:dyDescent="0.2">
      <c r="T5312" s="53"/>
      <c r="U5312" s="54"/>
      <c r="V5312" s="55"/>
      <c r="W5312" s="54"/>
      <c r="AH5312" s="16"/>
      <c r="AI5312" s="2"/>
      <c r="AJ5312" s="2"/>
      <c r="AK5312" s="2"/>
      <c r="AL5312" s="2"/>
      <c r="AM5312" s="2"/>
    </row>
    <row r="5313" spans="20:39" ht="11.25" x14ac:dyDescent="0.2">
      <c r="T5313" s="53"/>
      <c r="U5313" s="54"/>
      <c r="V5313" s="55"/>
      <c r="W5313" s="54"/>
      <c r="AH5313" s="16"/>
      <c r="AI5313" s="2"/>
      <c r="AJ5313" s="2"/>
      <c r="AK5313" s="2"/>
      <c r="AL5313" s="2"/>
      <c r="AM5313" s="2"/>
    </row>
    <row r="5314" spans="20:39" ht="11.25" x14ac:dyDescent="0.2">
      <c r="T5314" s="53"/>
      <c r="U5314" s="54"/>
      <c r="V5314" s="55"/>
      <c r="W5314" s="54"/>
      <c r="AH5314" s="16"/>
      <c r="AI5314" s="2"/>
      <c r="AJ5314" s="2"/>
      <c r="AK5314" s="2"/>
      <c r="AL5314" s="2"/>
      <c r="AM5314" s="2"/>
    </row>
    <row r="5315" spans="20:39" ht="11.25" x14ac:dyDescent="0.2">
      <c r="T5315" s="53"/>
      <c r="U5315" s="54"/>
      <c r="V5315" s="55"/>
      <c r="W5315" s="54"/>
      <c r="AH5315" s="16"/>
      <c r="AI5315" s="2"/>
      <c r="AJ5315" s="2"/>
      <c r="AK5315" s="2"/>
      <c r="AL5315" s="2"/>
      <c r="AM5315" s="2"/>
    </row>
    <row r="5316" spans="20:39" ht="11.25" x14ac:dyDescent="0.2">
      <c r="T5316" s="53"/>
      <c r="U5316" s="54"/>
      <c r="V5316" s="55"/>
      <c r="W5316" s="54"/>
      <c r="AH5316" s="16"/>
      <c r="AI5316" s="2"/>
      <c r="AJ5316" s="2"/>
      <c r="AK5316" s="2"/>
      <c r="AL5316" s="2"/>
      <c r="AM5316" s="2"/>
    </row>
    <row r="5317" spans="20:39" ht="11.25" x14ac:dyDescent="0.2">
      <c r="T5317" s="53"/>
      <c r="U5317" s="54"/>
      <c r="V5317" s="55"/>
      <c r="W5317" s="54"/>
      <c r="AH5317" s="16"/>
      <c r="AI5317" s="2"/>
      <c r="AJ5317" s="2"/>
      <c r="AK5317" s="2"/>
      <c r="AL5317" s="2"/>
      <c r="AM5317" s="2"/>
    </row>
    <row r="5318" spans="20:39" ht="11.25" x14ac:dyDescent="0.2">
      <c r="T5318" s="53"/>
      <c r="U5318" s="54"/>
      <c r="V5318" s="55"/>
      <c r="W5318" s="54"/>
      <c r="AH5318" s="16"/>
      <c r="AI5318" s="2"/>
      <c r="AJ5318" s="2"/>
      <c r="AK5318" s="2"/>
      <c r="AL5318" s="2"/>
      <c r="AM5318" s="2"/>
    </row>
    <row r="5319" spans="20:39" ht="11.25" x14ac:dyDescent="0.2">
      <c r="T5319" s="53"/>
      <c r="U5319" s="54"/>
      <c r="V5319" s="55"/>
      <c r="W5319" s="54"/>
      <c r="AH5319" s="16"/>
      <c r="AI5319" s="2"/>
      <c r="AJ5319" s="2"/>
      <c r="AK5319" s="2"/>
      <c r="AL5319" s="2"/>
      <c r="AM5319" s="2"/>
    </row>
    <row r="5320" spans="20:39" ht="11.25" x14ac:dyDescent="0.2">
      <c r="T5320" s="53"/>
      <c r="U5320" s="54"/>
      <c r="V5320" s="55"/>
      <c r="W5320" s="54"/>
      <c r="AH5320" s="16"/>
      <c r="AI5320" s="2"/>
      <c r="AJ5320" s="2"/>
      <c r="AK5320" s="2"/>
      <c r="AL5320" s="2"/>
      <c r="AM5320" s="2"/>
    </row>
    <row r="5321" spans="20:39" ht="11.25" x14ac:dyDescent="0.2">
      <c r="T5321" s="53"/>
      <c r="U5321" s="54"/>
      <c r="V5321" s="55"/>
      <c r="W5321" s="54"/>
      <c r="AH5321" s="16"/>
      <c r="AI5321" s="2"/>
      <c r="AJ5321" s="2"/>
      <c r="AK5321" s="2"/>
      <c r="AL5321" s="2"/>
      <c r="AM5321" s="2"/>
    </row>
    <row r="5322" spans="20:39" ht="11.25" x14ac:dyDescent="0.2">
      <c r="T5322" s="53"/>
      <c r="U5322" s="54"/>
      <c r="V5322" s="55"/>
      <c r="W5322" s="54"/>
      <c r="AH5322" s="16"/>
      <c r="AI5322" s="2"/>
      <c r="AJ5322" s="2"/>
      <c r="AK5322" s="2"/>
      <c r="AL5322" s="2"/>
      <c r="AM5322" s="2"/>
    </row>
    <row r="5323" spans="20:39" ht="11.25" x14ac:dyDescent="0.2">
      <c r="T5323" s="53"/>
      <c r="U5323" s="54"/>
      <c r="V5323" s="55"/>
      <c r="W5323" s="54"/>
      <c r="AH5323" s="16"/>
      <c r="AI5323" s="2"/>
      <c r="AJ5323" s="2"/>
      <c r="AK5323" s="2"/>
      <c r="AL5323" s="2"/>
      <c r="AM5323" s="2"/>
    </row>
    <row r="5324" spans="20:39" ht="11.25" x14ac:dyDescent="0.2">
      <c r="T5324" s="53"/>
      <c r="U5324" s="54"/>
      <c r="V5324" s="55"/>
      <c r="W5324" s="54"/>
      <c r="AH5324" s="16"/>
      <c r="AI5324" s="2"/>
      <c r="AJ5324" s="2"/>
      <c r="AK5324" s="2"/>
      <c r="AL5324" s="2"/>
      <c r="AM5324" s="2"/>
    </row>
    <row r="5325" spans="20:39" ht="11.25" x14ac:dyDescent="0.2">
      <c r="T5325" s="53"/>
      <c r="U5325" s="54"/>
      <c r="V5325" s="55"/>
      <c r="W5325" s="54"/>
      <c r="AH5325" s="16"/>
      <c r="AI5325" s="2"/>
      <c r="AJ5325" s="2"/>
      <c r="AK5325" s="2"/>
      <c r="AL5325" s="2"/>
      <c r="AM5325" s="2"/>
    </row>
    <row r="5326" spans="20:39" ht="11.25" x14ac:dyDescent="0.2">
      <c r="T5326" s="53"/>
      <c r="U5326" s="54"/>
      <c r="V5326" s="55"/>
      <c r="W5326" s="54"/>
      <c r="AH5326" s="16"/>
      <c r="AI5326" s="2"/>
      <c r="AJ5326" s="2"/>
      <c r="AK5326" s="2"/>
      <c r="AL5326" s="2"/>
      <c r="AM5326" s="2"/>
    </row>
    <row r="5327" spans="20:39" ht="11.25" x14ac:dyDescent="0.2">
      <c r="T5327" s="53"/>
      <c r="U5327" s="54"/>
      <c r="V5327" s="55"/>
      <c r="W5327" s="54"/>
      <c r="AH5327" s="16"/>
      <c r="AI5327" s="2"/>
      <c r="AJ5327" s="2"/>
      <c r="AK5327" s="2"/>
      <c r="AL5327" s="2"/>
      <c r="AM5327" s="2"/>
    </row>
    <row r="5328" spans="20:39" ht="11.25" x14ac:dyDescent="0.2">
      <c r="T5328" s="53"/>
      <c r="U5328" s="54"/>
      <c r="V5328" s="55"/>
      <c r="W5328" s="54"/>
      <c r="AH5328" s="16"/>
      <c r="AI5328" s="2"/>
      <c r="AJ5328" s="2"/>
      <c r="AK5328" s="2"/>
      <c r="AL5328" s="2"/>
      <c r="AM5328" s="2"/>
    </row>
    <row r="5329" spans="20:39" ht="11.25" x14ac:dyDescent="0.2">
      <c r="T5329" s="53"/>
      <c r="U5329" s="54"/>
      <c r="V5329" s="55"/>
      <c r="W5329" s="54"/>
      <c r="AH5329" s="16"/>
      <c r="AI5329" s="2"/>
      <c r="AJ5329" s="2"/>
      <c r="AK5329" s="2"/>
      <c r="AL5329" s="2"/>
      <c r="AM5329" s="2"/>
    </row>
    <row r="5330" spans="20:39" ht="11.25" x14ac:dyDescent="0.2">
      <c r="T5330" s="53"/>
      <c r="U5330" s="54"/>
      <c r="V5330" s="55"/>
      <c r="W5330" s="54"/>
      <c r="AH5330" s="16"/>
      <c r="AI5330" s="2"/>
      <c r="AJ5330" s="2"/>
      <c r="AK5330" s="2"/>
      <c r="AL5330" s="2"/>
      <c r="AM5330" s="2"/>
    </row>
    <row r="5331" spans="20:39" ht="11.25" x14ac:dyDescent="0.2">
      <c r="T5331" s="53"/>
      <c r="U5331" s="54"/>
      <c r="V5331" s="55"/>
      <c r="W5331" s="54"/>
      <c r="AH5331" s="16"/>
      <c r="AI5331" s="2"/>
      <c r="AJ5331" s="2"/>
      <c r="AK5331" s="2"/>
      <c r="AL5331" s="2"/>
      <c r="AM5331" s="2"/>
    </row>
    <row r="5332" spans="20:39" ht="11.25" x14ac:dyDescent="0.2">
      <c r="T5332" s="53"/>
      <c r="U5332" s="54"/>
      <c r="V5332" s="55"/>
      <c r="W5332" s="54"/>
      <c r="AH5332" s="16"/>
      <c r="AI5332" s="2"/>
      <c r="AJ5332" s="2"/>
      <c r="AK5332" s="2"/>
      <c r="AL5332" s="2"/>
      <c r="AM5332" s="2"/>
    </row>
    <row r="5333" spans="20:39" ht="11.25" x14ac:dyDescent="0.2">
      <c r="T5333" s="53"/>
      <c r="U5333" s="54"/>
      <c r="V5333" s="55"/>
      <c r="W5333" s="54"/>
      <c r="AH5333" s="16"/>
      <c r="AI5333" s="2"/>
      <c r="AJ5333" s="2"/>
      <c r="AK5333" s="2"/>
      <c r="AL5333" s="2"/>
      <c r="AM5333" s="2"/>
    </row>
    <row r="5334" spans="20:39" ht="11.25" x14ac:dyDescent="0.2">
      <c r="T5334" s="53"/>
      <c r="U5334" s="54"/>
      <c r="V5334" s="55"/>
      <c r="W5334" s="54"/>
      <c r="AH5334" s="16"/>
      <c r="AI5334" s="2"/>
      <c r="AJ5334" s="2"/>
      <c r="AK5334" s="2"/>
      <c r="AL5334" s="2"/>
      <c r="AM5334" s="2"/>
    </row>
    <row r="5335" spans="20:39" ht="11.25" x14ac:dyDescent="0.2">
      <c r="T5335" s="53"/>
      <c r="U5335" s="54"/>
      <c r="V5335" s="55"/>
      <c r="W5335" s="54"/>
      <c r="AH5335" s="16"/>
      <c r="AI5335" s="2"/>
      <c r="AJ5335" s="2"/>
      <c r="AK5335" s="2"/>
      <c r="AL5335" s="2"/>
      <c r="AM5335" s="2"/>
    </row>
    <row r="5336" spans="20:39" ht="11.25" x14ac:dyDescent="0.2">
      <c r="T5336" s="53"/>
      <c r="U5336" s="54"/>
      <c r="V5336" s="55"/>
      <c r="W5336" s="54"/>
      <c r="AH5336" s="16"/>
      <c r="AI5336" s="2"/>
      <c r="AJ5336" s="2"/>
      <c r="AK5336" s="2"/>
      <c r="AL5336" s="2"/>
      <c r="AM5336" s="2"/>
    </row>
    <row r="5337" spans="20:39" ht="11.25" x14ac:dyDescent="0.2">
      <c r="T5337" s="53"/>
      <c r="U5337" s="54"/>
      <c r="V5337" s="55"/>
      <c r="W5337" s="54"/>
      <c r="AH5337" s="16"/>
      <c r="AI5337" s="2"/>
      <c r="AJ5337" s="2"/>
      <c r="AK5337" s="2"/>
      <c r="AL5337" s="2"/>
      <c r="AM5337" s="2"/>
    </row>
    <row r="5338" spans="20:39" ht="11.25" x14ac:dyDescent="0.2">
      <c r="T5338" s="53"/>
      <c r="U5338" s="54"/>
      <c r="V5338" s="55"/>
      <c r="W5338" s="54"/>
      <c r="AH5338" s="16"/>
      <c r="AI5338" s="2"/>
      <c r="AJ5338" s="2"/>
      <c r="AK5338" s="2"/>
      <c r="AL5338" s="2"/>
      <c r="AM5338" s="2"/>
    </row>
    <row r="5339" spans="20:39" ht="11.25" x14ac:dyDescent="0.2">
      <c r="T5339" s="53"/>
      <c r="U5339" s="54"/>
      <c r="V5339" s="55"/>
      <c r="W5339" s="54"/>
      <c r="AH5339" s="16"/>
      <c r="AI5339" s="2"/>
      <c r="AJ5339" s="2"/>
      <c r="AK5339" s="2"/>
      <c r="AL5339" s="2"/>
      <c r="AM5339" s="2"/>
    </row>
    <row r="5340" spans="20:39" ht="11.25" x14ac:dyDescent="0.2">
      <c r="T5340" s="53"/>
      <c r="U5340" s="54"/>
      <c r="V5340" s="55"/>
      <c r="W5340" s="54"/>
      <c r="AH5340" s="16"/>
      <c r="AI5340" s="2"/>
      <c r="AJ5340" s="2"/>
      <c r="AK5340" s="2"/>
      <c r="AL5340" s="2"/>
      <c r="AM5340" s="2"/>
    </row>
    <row r="5341" spans="20:39" ht="11.25" x14ac:dyDescent="0.2">
      <c r="T5341" s="53"/>
      <c r="U5341" s="54"/>
      <c r="V5341" s="55"/>
      <c r="W5341" s="54"/>
      <c r="AH5341" s="16"/>
      <c r="AI5341" s="2"/>
      <c r="AJ5341" s="2"/>
      <c r="AK5341" s="2"/>
      <c r="AL5341" s="2"/>
      <c r="AM5341" s="2"/>
    </row>
    <row r="5342" spans="20:39" ht="11.25" x14ac:dyDescent="0.2">
      <c r="T5342" s="53"/>
      <c r="U5342" s="54"/>
      <c r="V5342" s="55"/>
      <c r="W5342" s="54"/>
      <c r="AH5342" s="16"/>
      <c r="AI5342" s="2"/>
      <c r="AJ5342" s="2"/>
      <c r="AK5342" s="2"/>
      <c r="AL5342" s="2"/>
      <c r="AM5342" s="2"/>
    </row>
    <row r="5343" spans="20:39" ht="11.25" x14ac:dyDescent="0.2">
      <c r="T5343" s="53"/>
      <c r="U5343" s="54"/>
      <c r="V5343" s="55"/>
      <c r="W5343" s="54"/>
      <c r="AH5343" s="16"/>
      <c r="AI5343" s="2"/>
      <c r="AJ5343" s="2"/>
      <c r="AK5343" s="2"/>
      <c r="AL5343" s="2"/>
      <c r="AM5343" s="2"/>
    </row>
    <row r="5344" spans="20:39" ht="11.25" x14ac:dyDescent="0.2">
      <c r="T5344" s="53"/>
      <c r="U5344" s="54"/>
      <c r="V5344" s="55"/>
      <c r="W5344" s="54"/>
      <c r="AH5344" s="16"/>
      <c r="AI5344" s="2"/>
      <c r="AJ5344" s="2"/>
      <c r="AK5344" s="2"/>
      <c r="AL5344" s="2"/>
      <c r="AM5344" s="2"/>
    </row>
    <row r="5345" spans="20:39" ht="11.25" x14ac:dyDescent="0.2">
      <c r="T5345" s="53"/>
      <c r="U5345" s="54"/>
      <c r="V5345" s="55"/>
      <c r="W5345" s="54"/>
      <c r="AH5345" s="16"/>
      <c r="AI5345" s="2"/>
      <c r="AJ5345" s="2"/>
      <c r="AK5345" s="2"/>
      <c r="AL5345" s="2"/>
      <c r="AM5345" s="2"/>
    </row>
    <row r="5346" spans="20:39" ht="11.25" x14ac:dyDescent="0.2">
      <c r="T5346" s="53"/>
      <c r="U5346" s="54"/>
      <c r="V5346" s="55"/>
      <c r="W5346" s="54"/>
      <c r="AH5346" s="16"/>
      <c r="AI5346" s="2"/>
      <c r="AJ5346" s="2"/>
      <c r="AK5346" s="2"/>
      <c r="AL5346" s="2"/>
      <c r="AM5346" s="2"/>
    </row>
    <row r="5347" spans="20:39" ht="11.25" x14ac:dyDescent="0.2">
      <c r="T5347" s="53"/>
      <c r="U5347" s="54"/>
      <c r="V5347" s="55"/>
      <c r="W5347" s="54"/>
      <c r="AH5347" s="16"/>
      <c r="AI5347" s="2"/>
      <c r="AJ5347" s="2"/>
      <c r="AK5347" s="2"/>
      <c r="AL5347" s="2"/>
      <c r="AM5347" s="2"/>
    </row>
    <row r="5348" spans="20:39" ht="11.25" x14ac:dyDescent="0.2">
      <c r="T5348" s="53"/>
      <c r="U5348" s="54"/>
      <c r="V5348" s="55"/>
      <c r="W5348" s="54"/>
      <c r="AH5348" s="16"/>
      <c r="AI5348" s="2"/>
      <c r="AJ5348" s="2"/>
      <c r="AK5348" s="2"/>
      <c r="AL5348" s="2"/>
      <c r="AM5348" s="2"/>
    </row>
    <row r="5349" spans="20:39" ht="11.25" x14ac:dyDescent="0.2">
      <c r="T5349" s="53"/>
      <c r="U5349" s="54"/>
      <c r="V5349" s="55"/>
      <c r="W5349" s="54"/>
      <c r="AH5349" s="16"/>
      <c r="AI5349" s="2"/>
      <c r="AJ5349" s="2"/>
      <c r="AK5349" s="2"/>
      <c r="AL5349" s="2"/>
      <c r="AM5349" s="2"/>
    </row>
    <row r="5350" spans="20:39" ht="11.25" x14ac:dyDescent="0.2">
      <c r="T5350" s="53"/>
      <c r="U5350" s="54"/>
      <c r="V5350" s="55"/>
      <c r="W5350" s="54"/>
      <c r="AH5350" s="16"/>
      <c r="AI5350" s="2"/>
      <c r="AJ5350" s="2"/>
      <c r="AK5350" s="2"/>
      <c r="AL5350" s="2"/>
      <c r="AM5350" s="2"/>
    </row>
    <row r="5351" spans="20:39" ht="11.25" x14ac:dyDescent="0.2">
      <c r="T5351" s="53"/>
      <c r="U5351" s="54"/>
      <c r="V5351" s="55"/>
      <c r="W5351" s="54"/>
      <c r="AH5351" s="16"/>
      <c r="AI5351" s="2"/>
      <c r="AJ5351" s="2"/>
      <c r="AK5351" s="2"/>
      <c r="AL5351" s="2"/>
      <c r="AM5351" s="2"/>
    </row>
    <row r="5352" spans="20:39" ht="11.25" x14ac:dyDescent="0.2">
      <c r="T5352" s="53"/>
      <c r="U5352" s="54"/>
      <c r="V5352" s="55"/>
      <c r="W5352" s="54"/>
      <c r="AH5352" s="16"/>
      <c r="AI5352" s="2"/>
      <c r="AJ5352" s="2"/>
      <c r="AK5352" s="2"/>
      <c r="AL5352" s="2"/>
      <c r="AM5352" s="2"/>
    </row>
    <row r="5353" spans="20:39" ht="11.25" x14ac:dyDescent="0.2">
      <c r="T5353" s="53"/>
      <c r="U5353" s="54"/>
      <c r="V5353" s="55"/>
      <c r="W5353" s="54"/>
      <c r="AH5353" s="16"/>
      <c r="AI5353" s="2"/>
      <c r="AJ5353" s="2"/>
      <c r="AK5353" s="2"/>
      <c r="AL5353" s="2"/>
      <c r="AM5353" s="2"/>
    </row>
    <row r="5354" spans="20:39" ht="11.25" x14ac:dyDescent="0.2">
      <c r="T5354" s="53"/>
      <c r="U5354" s="54"/>
      <c r="V5354" s="55"/>
      <c r="W5354" s="54"/>
      <c r="AH5354" s="16"/>
      <c r="AI5354" s="2"/>
      <c r="AJ5354" s="2"/>
      <c r="AK5354" s="2"/>
      <c r="AL5354" s="2"/>
      <c r="AM5354" s="2"/>
    </row>
    <row r="5355" spans="20:39" ht="11.25" x14ac:dyDescent="0.2">
      <c r="T5355" s="53"/>
      <c r="U5355" s="54"/>
      <c r="V5355" s="55"/>
      <c r="W5355" s="54"/>
      <c r="AH5355" s="16"/>
      <c r="AI5355" s="2"/>
      <c r="AJ5355" s="2"/>
      <c r="AK5355" s="2"/>
      <c r="AL5355" s="2"/>
      <c r="AM5355" s="2"/>
    </row>
    <row r="5356" spans="20:39" ht="11.25" x14ac:dyDescent="0.2">
      <c r="T5356" s="53"/>
      <c r="U5356" s="54"/>
      <c r="V5356" s="55"/>
      <c r="W5356" s="54"/>
      <c r="AH5356" s="16"/>
      <c r="AI5356" s="2"/>
      <c r="AJ5356" s="2"/>
      <c r="AK5356" s="2"/>
      <c r="AL5356" s="2"/>
      <c r="AM5356" s="2"/>
    </row>
    <row r="5357" spans="20:39" ht="11.25" x14ac:dyDescent="0.2">
      <c r="T5357" s="53"/>
      <c r="U5357" s="54"/>
      <c r="V5357" s="55"/>
      <c r="W5357" s="54"/>
      <c r="AH5357" s="16"/>
      <c r="AI5357" s="2"/>
      <c r="AJ5357" s="2"/>
      <c r="AK5357" s="2"/>
      <c r="AL5357" s="2"/>
      <c r="AM5357" s="2"/>
    </row>
    <row r="5358" spans="20:39" ht="11.25" x14ac:dyDescent="0.2">
      <c r="T5358" s="53"/>
      <c r="U5358" s="54"/>
      <c r="V5358" s="55"/>
      <c r="W5358" s="54"/>
      <c r="AH5358" s="16"/>
      <c r="AI5358" s="2"/>
      <c r="AJ5358" s="2"/>
      <c r="AK5358" s="2"/>
      <c r="AL5358" s="2"/>
      <c r="AM5358" s="2"/>
    </row>
    <row r="5359" spans="20:39" ht="11.25" x14ac:dyDescent="0.2">
      <c r="T5359" s="53"/>
      <c r="U5359" s="54"/>
      <c r="V5359" s="55"/>
      <c r="W5359" s="54"/>
      <c r="AH5359" s="16"/>
      <c r="AI5359" s="2"/>
      <c r="AJ5359" s="2"/>
      <c r="AK5359" s="2"/>
      <c r="AL5359" s="2"/>
      <c r="AM5359" s="2"/>
    </row>
    <row r="5360" spans="20:39" ht="11.25" x14ac:dyDescent="0.2">
      <c r="T5360" s="53"/>
      <c r="U5360" s="54"/>
      <c r="V5360" s="55"/>
      <c r="W5360" s="54"/>
      <c r="AH5360" s="16"/>
      <c r="AI5360" s="2"/>
      <c r="AJ5360" s="2"/>
      <c r="AK5360" s="2"/>
      <c r="AL5360" s="2"/>
      <c r="AM5360" s="2"/>
    </row>
    <row r="5361" spans="20:39" ht="11.25" x14ac:dyDescent="0.2">
      <c r="T5361" s="53"/>
      <c r="U5361" s="54"/>
      <c r="V5361" s="55"/>
      <c r="W5361" s="54"/>
      <c r="AH5361" s="16"/>
      <c r="AI5361" s="2"/>
      <c r="AJ5361" s="2"/>
      <c r="AK5361" s="2"/>
      <c r="AL5361" s="2"/>
      <c r="AM5361" s="2"/>
    </row>
    <row r="5362" spans="20:39" ht="11.25" x14ac:dyDescent="0.2">
      <c r="T5362" s="53"/>
      <c r="U5362" s="54"/>
      <c r="V5362" s="55"/>
      <c r="W5362" s="54"/>
      <c r="AH5362" s="16"/>
      <c r="AI5362" s="2"/>
      <c r="AJ5362" s="2"/>
      <c r="AK5362" s="2"/>
      <c r="AL5362" s="2"/>
      <c r="AM5362" s="2"/>
    </row>
    <row r="5363" spans="20:39" ht="11.25" x14ac:dyDescent="0.2">
      <c r="T5363" s="53"/>
      <c r="U5363" s="54"/>
      <c r="V5363" s="55"/>
      <c r="W5363" s="54"/>
      <c r="AH5363" s="16"/>
      <c r="AI5363" s="2"/>
      <c r="AJ5363" s="2"/>
      <c r="AK5363" s="2"/>
      <c r="AL5363" s="2"/>
      <c r="AM5363" s="2"/>
    </row>
    <row r="5364" spans="20:39" ht="11.25" x14ac:dyDescent="0.2">
      <c r="T5364" s="53"/>
      <c r="U5364" s="54"/>
      <c r="V5364" s="55"/>
      <c r="W5364" s="54"/>
      <c r="AH5364" s="16"/>
      <c r="AI5364" s="2"/>
      <c r="AJ5364" s="2"/>
      <c r="AK5364" s="2"/>
      <c r="AL5364" s="2"/>
      <c r="AM5364" s="2"/>
    </row>
    <row r="5365" spans="20:39" ht="11.25" x14ac:dyDescent="0.2">
      <c r="T5365" s="53"/>
      <c r="U5365" s="54"/>
      <c r="V5365" s="55"/>
      <c r="W5365" s="54"/>
      <c r="AH5365" s="16"/>
      <c r="AI5365" s="2"/>
      <c r="AJ5365" s="2"/>
      <c r="AK5365" s="2"/>
      <c r="AL5365" s="2"/>
      <c r="AM5365" s="2"/>
    </row>
    <row r="5366" spans="20:39" ht="11.25" x14ac:dyDescent="0.2">
      <c r="T5366" s="53"/>
      <c r="U5366" s="54"/>
      <c r="V5366" s="55"/>
      <c r="W5366" s="54"/>
      <c r="AH5366" s="16"/>
      <c r="AI5366" s="2"/>
      <c r="AJ5366" s="2"/>
      <c r="AK5366" s="2"/>
      <c r="AL5366" s="2"/>
      <c r="AM5366" s="2"/>
    </row>
    <row r="5367" spans="20:39" ht="11.25" x14ac:dyDescent="0.2">
      <c r="T5367" s="53"/>
      <c r="U5367" s="54"/>
      <c r="V5367" s="55"/>
      <c r="W5367" s="54"/>
      <c r="AH5367" s="16"/>
      <c r="AI5367" s="2"/>
      <c r="AJ5367" s="2"/>
      <c r="AK5367" s="2"/>
      <c r="AL5367" s="2"/>
      <c r="AM5367" s="2"/>
    </row>
    <row r="5368" spans="20:39" ht="11.25" x14ac:dyDescent="0.2">
      <c r="T5368" s="53"/>
      <c r="U5368" s="54"/>
      <c r="V5368" s="55"/>
      <c r="W5368" s="54"/>
      <c r="AH5368" s="16"/>
      <c r="AI5368" s="2"/>
      <c r="AJ5368" s="2"/>
      <c r="AK5368" s="2"/>
      <c r="AL5368" s="2"/>
      <c r="AM5368" s="2"/>
    </row>
    <row r="5369" spans="20:39" ht="11.25" x14ac:dyDescent="0.2">
      <c r="T5369" s="53"/>
      <c r="U5369" s="54"/>
      <c r="V5369" s="55"/>
      <c r="W5369" s="54"/>
      <c r="AH5369" s="16"/>
      <c r="AI5369" s="2"/>
      <c r="AJ5369" s="2"/>
      <c r="AK5369" s="2"/>
      <c r="AL5369" s="2"/>
      <c r="AM5369" s="2"/>
    </row>
    <row r="5370" spans="20:39" ht="11.25" x14ac:dyDescent="0.2">
      <c r="T5370" s="53"/>
      <c r="U5370" s="54"/>
      <c r="V5370" s="55"/>
      <c r="W5370" s="54"/>
      <c r="AH5370" s="16"/>
      <c r="AI5370" s="2"/>
      <c r="AJ5370" s="2"/>
      <c r="AK5370" s="2"/>
      <c r="AL5370" s="2"/>
      <c r="AM5370" s="2"/>
    </row>
    <row r="5371" spans="20:39" ht="11.25" x14ac:dyDescent="0.2">
      <c r="T5371" s="53"/>
      <c r="U5371" s="54"/>
      <c r="V5371" s="55"/>
      <c r="W5371" s="54"/>
      <c r="AH5371" s="16"/>
      <c r="AI5371" s="2"/>
      <c r="AJ5371" s="2"/>
      <c r="AK5371" s="2"/>
      <c r="AL5371" s="2"/>
      <c r="AM5371" s="2"/>
    </row>
    <row r="5372" spans="20:39" ht="11.25" x14ac:dyDescent="0.2">
      <c r="T5372" s="53"/>
      <c r="U5372" s="54"/>
      <c r="V5372" s="55"/>
      <c r="W5372" s="54"/>
      <c r="AH5372" s="16"/>
      <c r="AI5372" s="2"/>
      <c r="AJ5372" s="2"/>
      <c r="AK5372" s="2"/>
      <c r="AL5372" s="2"/>
      <c r="AM5372" s="2"/>
    </row>
    <row r="5373" spans="20:39" ht="11.25" x14ac:dyDescent="0.2">
      <c r="T5373" s="53"/>
      <c r="U5373" s="54"/>
      <c r="V5373" s="55"/>
      <c r="W5373" s="54"/>
      <c r="AH5373" s="16"/>
      <c r="AI5373" s="2"/>
      <c r="AJ5373" s="2"/>
      <c r="AK5373" s="2"/>
      <c r="AL5373" s="2"/>
      <c r="AM5373" s="2"/>
    </row>
    <row r="5374" spans="20:39" ht="11.25" x14ac:dyDescent="0.2">
      <c r="T5374" s="53"/>
      <c r="U5374" s="54"/>
      <c r="V5374" s="55"/>
      <c r="W5374" s="54"/>
      <c r="AH5374" s="16"/>
      <c r="AI5374" s="2"/>
      <c r="AJ5374" s="2"/>
      <c r="AK5374" s="2"/>
      <c r="AL5374" s="2"/>
      <c r="AM5374" s="2"/>
    </row>
    <row r="5375" spans="20:39" ht="11.25" x14ac:dyDescent="0.2">
      <c r="T5375" s="53"/>
      <c r="U5375" s="54"/>
      <c r="V5375" s="55"/>
      <c r="W5375" s="54"/>
      <c r="AH5375" s="16"/>
      <c r="AI5375" s="2"/>
      <c r="AJ5375" s="2"/>
      <c r="AK5375" s="2"/>
      <c r="AL5375" s="2"/>
      <c r="AM5375" s="2"/>
    </row>
    <row r="5376" spans="20:39" ht="11.25" x14ac:dyDescent="0.2">
      <c r="T5376" s="53"/>
      <c r="U5376" s="54"/>
      <c r="V5376" s="55"/>
      <c r="W5376" s="54"/>
      <c r="AH5376" s="16"/>
      <c r="AI5376" s="2"/>
      <c r="AJ5376" s="2"/>
      <c r="AK5376" s="2"/>
      <c r="AL5376" s="2"/>
      <c r="AM5376" s="2"/>
    </row>
    <row r="5377" spans="20:39" ht="11.25" x14ac:dyDescent="0.2">
      <c r="T5377" s="53"/>
      <c r="U5377" s="54"/>
      <c r="V5377" s="55"/>
      <c r="W5377" s="54"/>
      <c r="AH5377" s="16"/>
      <c r="AI5377" s="2"/>
      <c r="AJ5377" s="2"/>
      <c r="AK5377" s="2"/>
      <c r="AL5377" s="2"/>
      <c r="AM5377" s="2"/>
    </row>
    <row r="5378" spans="20:39" ht="11.25" x14ac:dyDescent="0.2">
      <c r="T5378" s="53"/>
      <c r="U5378" s="54"/>
      <c r="V5378" s="55"/>
      <c r="W5378" s="54"/>
      <c r="AH5378" s="16"/>
      <c r="AI5378" s="2"/>
      <c r="AJ5378" s="2"/>
      <c r="AK5378" s="2"/>
      <c r="AL5378" s="2"/>
      <c r="AM5378" s="2"/>
    </row>
    <row r="5379" spans="20:39" ht="11.25" x14ac:dyDescent="0.2">
      <c r="T5379" s="53"/>
      <c r="U5379" s="54"/>
      <c r="V5379" s="55"/>
      <c r="W5379" s="54"/>
      <c r="AH5379" s="16"/>
      <c r="AI5379" s="2"/>
      <c r="AJ5379" s="2"/>
      <c r="AK5379" s="2"/>
      <c r="AL5379" s="2"/>
      <c r="AM5379" s="2"/>
    </row>
    <row r="5380" spans="20:39" ht="11.25" x14ac:dyDescent="0.2">
      <c r="T5380" s="53"/>
      <c r="U5380" s="54"/>
      <c r="V5380" s="55"/>
      <c r="W5380" s="54"/>
      <c r="AH5380" s="16"/>
      <c r="AI5380" s="2"/>
      <c r="AJ5380" s="2"/>
      <c r="AK5380" s="2"/>
      <c r="AL5380" s="2"/>
      <c r="AM5380" s="2"/>
    </row>
    <row r="5381" spans="20:39" ht="11.25" x14ac:dyDescent="0.2">
      <c r="T5381" s="53"/>
      <c r="U5381" s="54"/>
      <c r="V5381" s="55"/>
      <c r="W5381" s="54"/>
      <c r="AH5381" s="16"/>
      <c r="AI5381" s="2"/>
      <c r="AJ5381" s="2"/>
      <c r="AK5381" s="2"/>
      <c r="AL5381" s="2"/>
      <c r="AM5381" s="2"/>
    </row>
    <row r="5382" spans="20:39" ht="11.25" x14ac:dyDescent="0.2">
      <c r="T5382" s="53"/>
      <c r="U5382" s="54"/>
      <c r="V5382" s="55"/>
      <c r="W5382" s="54"/>
      <c r="AH5382" s="16"/>
      <c r="AI5382" s="2"/>
      <c r="AJ5382" s="2"/>
      <c r="AK5382" s="2"/>
      <c r="AL5382" s="2"/>
      <c r="AM5382" s="2"/>
    </row>
    <row r="5383" spans="20:39" ht="11.25" x14ac:dyDescent="0.2">
      <c r="T5383" s="53"/>
      <c r="U5383" s="54"/>
      <c r="V5383" s="55"/>
      <c r="W5383" s="54"/>
      <c r="AH5383" s="16"/>
      <c r="AI5383" s="2"/>
      <c r="AJ5383" s="2"/>
      <c r="AK5383" s="2"/>
      <c r="AL5383" s="2"/>
      <c r="AM5383" s="2"/>
    </row>
    <row r="5384" spans="20:39" ht="11.25" x14ac:dyDescent="0.2">
      <c r="T5384" s="53"/>
      <c r="U5384" s="54"/>
      <c r="V5384" s="55"/>
      <c r="W5384" s="54"/>
      <c r="AH5384" s="16"/>
      <c r="AI5384" s="2"/>
      <c r="AJ5384" s="2"/>
      <c r="AK5384" s="2"/>
      <c r="AL5384" s="2"/>
      <c r="AM5384" s="2"/>
    </row>
    <row r="5385" spans="20:39" ht="11.25" x14ac:dyDescent="0.2">
      <c r="T5385" s="53"/>
      <c r="U5385" s="54"/>
      <c r="V5385" s="55"/>
      <c r="W5385" s="54"/>
      <c r="AH5385" s="16"/>
      <c r="AI5385" s="2"/>
      <c r="AJ5385" s="2"/>
      <c r="AK5385" s="2"/>
      <c r="AL5385" s="2"/>
      <c r="AM5385" s="2"/>
    </row>
    <row r="5386" spans="20:39" ht="11.25" x14ac:dyDescent="0.2">
      <c r="T5386" s="53"/>
      <c r="U5386" s="54"/>
      <c r="V5386" s="55"/>
      <c r="W5386" s="54"/>
      <c r="AH5386" s="16"/>
      <c r="AI5386" s="2"/>
      <c r="AJ5386" s="2"/>
      <c r="AK5386" s="2"/>
      <c r="AL5386" s="2"/>
      <c r="AM5386" s="2"/>
    </row>
    <row r="5387" spans="20:39" ht="11.25" x14ac:dyDescent="0.2">
      <c r="T5387" s="53"/>
      <c r="U5387" s="54"/>
      <c r="V5387" s="55"/>
      <c r="W5387" s="54"/>
      <c r="AH5387" s="16"/>
      <c r="AI5387" s="2"/>
      <c r="AJ5387" s="2"/>
      <c r="AK5387" s="2"/>
      <c r="AL5387" s="2"/>
      <c r="AM5387" s="2"/>
    </row>
    <row r="5388" spans="20:39" ht="11.25" x14ac:dyDescent="0.2">
      <c r="T5388" s="53"/>
      <c r="U5388" s="54"/>
      <c r="V5388" s="55"/>
      <c r="W5388" s="54"/>
      <c r="AH5388" s="16"/>
      <c r="AI5388" s="2"/>
      <c r="AJ5388" s="2"/>
      <c r="AK5388" s="2"/>
      <c r="AL5388" s="2"/>
      <c r="AM5388" s="2"/>
    </row>
    <row r="5389" spans="20:39" ht="11.25" x14ac:dyDescent="0.2">
      <c r="T5389" s="53"/>
      <c r="U5389" s="54"/>
      <c r="V5389" s="55"/>
      <c r="W5389" s="54"/>
      <c r="AH5389" s="16"/>
      <c r="AI5389" s="2"/>
      <c r="AJ5389" s="2"/>
      <c r="AK5389" s="2"/>
      <c r="AL5389" s="2"/>
      <c r="AM5389" s="2"/>
    </row>
    <row r="5390" spans="20:39" ht="11.25" x14ac:dyDescent="0.2">
      <c r="T5390" s="53"/>
      <c r="U5390" s="54"/>
      <c r="V5390" s="55"/>
      <c r="W5390" s="54"/>
      <c r="AH5390" s="16"/>
      <c r="AI5390" s="2"/>
      <c r="AJ5390" s="2"/>
      <c r="AK5390" s="2"/>
      <c r="AL5390" s="2"/>
      <c r="AM5390" s="2"/>
    </row>
    <row r="5391" spans="20:39" ht="11.25" x14ac:dyDescent="0.2">
      <c r="T5391" s="53"/>
      <c r="U5391" s="54"/>
      <c r="V5391" s="55"/>
      <c r="W5391" s="54"/>
      <c r="AH5391" s="16"/>
      <c r="AI5391" s="2"/>
      <c r="AJ5391" s="2"/>
      <c r="AK5391" s="2"/>
      <c r="AL5391" s="2"/>
      <c r="AM5391" s="2"/>
    </row>
    <row r="5392" spans="20:39" ht="11.25" x14ac:dyDescent="0.2">
      <c r="T5392" s="53"/>
      <c r="U5392" s="54"/>
      <c r="V5392" s="55"/>
      <c r="W5392" s="54"/>
      <c r="AH5392" s="16"/>
      <c r="AI5392" s="2"/>
      <c r="AJ5392" s="2"/>
      <c r="AK5392" s="2"/>
      <c r="AL5392" s="2"/>
      <c r="AM5392" s="2"/>
    </row>
    <row r="5393" spans="20:39" ht="11.25" x14ac:dyDescent="0.2">
      <c r="T5393" s="53"/>
      <c r="U5393" s="54"/>
      <c r="V5393" s="55"/>
      <c r="W5393" s="54"/>
      <c r="AH5393" s="16"/>
      <c r="AI5393" s="2"/>
      <c r="AJ5393" s="2"/>
      <c r="AK5393" s="2"/>
      <c r="AL5393" s="2"/>
      <c r="AM5393" s="2"/>
    </row>
    <row r="5394" spans="20:39" ht="11.25" x14ac:dyDescent="0.2">
      <c r="T5394" s="53"/>
      <c r="U5394" s="54"/>
      <c r="V5394" s="55"/>
      <c r="W5394" s="54"/>
      <c r="AH5394" s="16"/>
      <c r="AI5394" s="2"/>
      <c r="AJ5394" s="2"/>
      <c r="AK5394" s="2"/>
      <c r="AL5394" s="2"/>
      <c r="AM5394" s="2"/>
    </row>
    <row r="5395" spans="20:39" ht="11.25" x14ac:dyDescent="0.2">
      <c r="T5395" s="53"/>
      <c r="U5395" s="54"/>
      <c r="V5395" s="55"/>
      <c r="W5395" s="54"/>
      <c r="AH5395" s="16"/>
      <c r="AI5395" s="2"/>
      <c r="AJ5395" s="2"/>
      <c r="AK5395" s="2"/>
      <c r="AL5395" s="2"/>
      <c r="AM5395" s="2"/>
    </row>
    <row r="5396" spans="20:39" ht="11.25" x14ac:dyDescent="0.2">
      <c r="T5396" s="53"/>
      <c r="U5396" s="54"/>
      <c r="V5396" s="55"/>
      <c r="W5396" s="54"/>
      <c r="AH5396" s="16"/>
      <c r="AI5396" s="2"/>
      <c r="AJ5396" s="2"/>
      <c r="AK5396" s="2"/>
      <c r="AL5396" s="2"/>
      <c r="AM5396" s="2"/>
    </row>
    <row r="5397" spans="20:39" ht="11.25" x14ac:dyDescent="0.2">
      <c r="T5397" s="53"/>
      <c r="U5397" s="54"/>
      <c r="V5397" s="55"/>
      <c r="W5397" s="54"/>
      <c r="AH5397" s="16"/>
      <c r="AI5397" s="2"/>
      <c r="AJ5397" s="2"/>
      <c r="AK5397" s="2"/>
      <c r="AL5397" s="2"/>
      <c r="AM5397" s="2"/>
    </row>
    <row r="5398" spans="20:39" ht="11.25" x14ac:dyDescent="0.2">
      <c r="T5398" s="53"/>
      <c r="U5398" s="54"/>
      <c r="V5398" s="55"/>
      <c r="W5398" s="54"/>
      <c r="AH5398" s="16"/>
      <c r="AI5398" s="2"/>
      <c r="AJ5398" s="2"/>
      <c r="AK5398" s="2"/>
      <c r="AL5398" s="2"/>
      <c r="AM5398" s="2"/>
    </row>
    <row r="5399" spans="20:39" ht="11.25" x14ac:dyDescent="0.2">
      <c r="T5399" s="53"/>
      <c r="U5399" s="54"/>
      <c r="V5399" s="55"/>
      <c r="W5399" s="54"/>
      <c r="AH5399" s="16"/>
      <c r="AI5399" s="2"/>
      <c r="AJ5399" s="2"/>
      <c r="AK5399" s="2"/>
      <c r="AL5399" s="2"/>
      <c r="AM5399" s="2"/>
    </row>
    <row r="5400" spans="20:39" ht="11.25" x14ac:dyDescent="0.2">
      <c r="T5400" s="53"/>
      <c r="U5400" s="54"/>
      <c r="V5400" s="55"/>
      <c r="W5400" s="54"/>
      <c r="AH5400" s="16"/>
      <c r="AI5400" s="2"/>
      <c r="AJ5400" s="2"/>
      <c r="AK5400" s="2"/>
      <c r="AL5400" s="2"/>
      <c r="AM5400" s="2"/>
    </row>
    <row r="5401" spans="20:39" ht="11.25" x14ac:dyDescent="0.2">
      <c r="T5401" s="53"/>
      <c r="U5401" s="54"/>
      <c r="V5401" s="55"/>
      <c r="W5401" s="54"/>
      <c r="AH5401" s="16"/>
      <c r="AI5401" s="2"/>
      <c r="AJ5401" s="2"/>
      <c r="AK5401" s="2"/>
      <c r="AL5401" s="2"/>
      <c r="AM5401" s="2"/>
    </row>
    <row r="5402" spans="20:39" ht="11.25" x14ac:dyDescent="0.2">
      <c r="T5402" s="53"/>
      <c r="U5402" s="54"/>
      <c r="V5402" s="55"/>
      <c r="W5402" s="54"/>
      <c r="AH5402" s="16"/>
      <c r="AI5402" s="2"/>
      <c r="AJ5402" s="2"/>
      <c r="AK5402" s="2"/>
      <c r="AL5402" s="2"/>
      <c r="AM5402" s="2"/>
    </row>
    <row r="5403" spans="20:39" ht="11.25" x14ac:dyDescent="0.2">
      <c r="T5403" s="53"/>
      <c r="U5403" s="54"/>
      <c r="V5403" s="55"/>
      <c r="W5403" s="54"/>
      <c r="AH5403" s="16"/>
      <c r="AI5403" s="2"/>
      <c r="AJ5403" s="2"/>
      <c r="AK5403" s="2"/>
      <c r="AL5403" s="2"/>
      <c r="AM5403" s="2"/>
    </row>
    <row r="5404" spans="20:39" ht="11.25" x14ac:dyDescent="0.2">
      <c r="T5404" s="53"/>
      <c r="U5404" s="54"/>
      <c r="V5404" s="55"/>
      <c r="W5404" s="54"/>
      <c r="AH5404" s="16"/>
      <c r="AI5404" s="2"/>
      <c r="AJ5404" s="2"/>
      <c r="AK5404" s="2"/>
      <c r="AL5404" s="2"/>
      <c r="AM5404" s="2"/>
    </row>
    <row r="5405" spans="20:39" ht="11.25" x14ac:dyDescent="0.2">
      <c r="T5405" s="53"/>
      <c r="U5405" s="54"/>
      <c r="V5405" s="55"/>
      <c r="W5405" s="54"/>
      <c r="AH5405" s="16"/>
      <c r="AI5405" s="2"/>
      <c r="AJ5405" s="2"/>
      <c r="AK5405" s="2"/>
      <c r="AL5405" s="2"/>
      <c r="AM5405" s="2"/>
    </row>
    <row r="5406" spans="20:39" ht="11.25" x14ac:dyDescent="0.2">
      <c r="T5406" s="53"/>
      <c r="U5406" s="54"/>
      <c r="V5406" s="55"/>
      <c r="W5406" s="54"/>
      <c r="AH5406" s="16"/>
      <c r="AI5406" s="2"/>
      <c r="AJ5406" s="2"/>
      <c r="AK5406" s="2"/>
      <c r="AL5406" s="2"/>
      <c r="AM5406" s="2"/>
    </row>
    <row r="5407" spans="20:39" ht="11.25" x14ac:dyDescent="0.2">
      <c r="T5407" s="53"/>
      <c r="U5407" s="54"/>
      <c r="V5407" s="55"/>
      <c r="W5407" s="54"/>
      <c r="AH5407" s="16"/>
      <c r="AI5407" s="2"/>
      <c r="AJ5407" s="2"/>
      <c r="AK5407" s="2"/>
      <c r="AL5407" s="2"/>
      <c r="AM5407" s="2"/>
    </row>
    <row r="5408" spans="20:39" ht="11.25" x14ac:dyDescent="0.2">
      <c r="T5408" s="53"/>
      <c r="U5408" s="54"/>
      <c r="V5408" s="55"/>
      <c r="W5408" s="54"/>
      <c r="AH5408" s="16"/>
      <c r="AI5408" s="2"/>
      <c r="AJ5408" s="2"/>
      <c r="AK5408" s="2"/>
      <c r="AL5408" s="2"/>
      <c r="AM5408" s="2"/>
    </row>
    <row r="5409" spans="20:39" ht="11.25" x14ac:dyDescent="0.2">
      <c r="T5409" s="53"/>
      <c r="U5409" s="54"/>
      <c r="V5409" s="55"/>
      <c r="W5409" s="54"/>
      <c r="AH5409" s="16"/>
      <c r="AI5409" s="2"/>
      <c r="AJ5409" s="2"/>
      <c r="AK5409" s="2"/>
      <c r="AL5409" s="2"/>
      <c r="AM5409" s="2"/>
    </row>
    <row r="5410" spans="20:39" ht="11.25" x14ac:dyDescent="0.2">
      <c r="T5410" s="53"/>
      <c r="U5410" s="54"/>
      <c r="V5410" s="55"/>
      <c r="W5410" s="54"/>
      <c r="AH5410" s="16"/>
      <c r="AI5410" s="2"/>
      <c r="AJ5410" s="2"/>
      <c r="AK5410" s="2"/>
      <c r="AL5410" s="2"/>
      <c r="AM5410" s="2"/>
    </row>
    <row r="5411" spans="20:39" ht="11.25" x14ac:dyDescent="0.2">
      <c r="T5411" s="53"/>
      <c r="U5411" s="54"/>
      <c r="V5411" s="55"/>
      <c r="W5411" s="54"/>
      <c r="AH5411" s="16"/>
      <c r="AI5411" s="2"/>
      <c r="AJ5411" s="2"/>
      <c r="AK5411" s="2"/>
      <c r="AL5411" s="2"/>
      <c r="AM5411" s="2"/>
    </row>
    <row r="5412" spans="20:39" ht="11.25" x14ac:dyDescent="0.2">
      <c r="T5412" s="53"/>
      <c r="U5412" s="54"/>
      <c r="V5412" s="55"/>
      <c r="W5412" s="54"/>
      <c r="AH5412" s="16"/>
      <c r="AI5412" s="2"/>
      <c r="AJ5412" s="2"/>
      <c r="AK5412" s="2"/>
      <c r="AL5412" s="2"/>
      <c r="AM5412" s="2"/>
    </row>
    <row r="5413" spans="20:39" ht="11.25" x14ac:dyDescent="0.2">
      <c r="T5413" s="53"/>
      <c r="U5413" s="54"/>
      <c r="V5413" s="55"/>
      <c r="W5413" s="54"/>
      <c r="AH5413" s="16"/>
      <c r="AI5413" s="2"/>
      <c r="AJ5413" s="2"/>
      <c r="AK5413" s="2"/>
      <c r="AL5413" s="2"/>
      <c r="AM5413" s="2"/>
    </row>
    <row r="5414" spans="20:39" ht="11.25" x14ac:dyDescent="0.2">
      <c r="T5414" s="53"/>
      <c r="U5414" s="54"/>
      <c r="V5414" s="55"/>
      <c r="W5414" s="54"/>
      <c r="AH5414" s="16"/>
      <c r="AI5414" s="2"/>
      <c r="AJ5414" s="2"/>
      <c r="AK5414" s="2"/>
      <c r="AL5414" s="2"/>
      <c r="AM5414" s="2"/>
    </row>
    <row r="5415" spans="20:39" ht="11.25" x14ac:dyDescent="0.2">
      <c r="T5415" s="53"/>
      <c r="U5415" s="54"/>
      <c r="V5415" s="55"/>
      <c r="W5415" s="54"/>
      <c r="AH5415" s="16"/>
      <c r="AI5415" s="2"/>
      <c r="AJ5415" s="2"/>
      <c r="AK5415" s="2"/>
      <c r="AL5415" s="2"/>
      <c r="AM5415" s="2"/>
    </row>
    <row r="5416" spans="20:39" ht="11.25" x14ac:dyDescent="0.2">
      <c r="T5416" s="53"/>
      <c r="U5416" s="54"/>
      <c r="V5416" s="55"/>
      <c r="W5416" s="54"/>
      <c r="AH5416" s="16"/>
      <c r="AI5416" s="2"/>
      <c r="AJ5416" s="2"/>
      <c r="AK5416" s="2"/>
      <c r="AL5416" s="2"/>
      <c r="AM5416" s="2"/>
    </row>
    <row r="5417" spans="20:39" ht="11.25" x14ac:dyDescent="0.2">
      <c r="T5417" s="53"/>
      <c r="U5417" s="54"/>
      <c r="V5417" s="55"/>
      <c r="W5417" s="54"/>
      <c r="AH5417" s="16"/>
      <c r="AI5417" s="2"/>
      <c r="AJ5417" s="2"/>
      <c r="AK5417" s="2"/>
      <c r="AL5417" s="2"/>
      <c r="AM5417" s="2"/>
    </row>
    <row r="5418" spans="20:39" ht="11.25" x14ac:dyDescent="0.2">
      <c r="T5418" s="53"/>
      <c r="U5418" s="54"/>
      <c r="V5418" s="55"/>
      <c r="W5418" s="54"/>
      <c r="AH5418" s="16"/>
      <c r="AI5418" s="2"/>
      <c r="AJ5418" s="2"/>
      <c r="AK5418" s="2"/>
      <c r="AL5418" s="2"/>
      <c r="AM5418" s="2"/>
    </row>
    <row r="5419" spans="20:39" ht="11.25" x14ac:dyDescent="0.2">
      <c r="T5419" s="53"/>
      <c r="U5419" s="54"/>
      <c r="V5419" s="55"/>
      <c r="W5419" s="54"/>
      <c r="AH5419" s="16"/>
      <c r="AI5419" s="2"/>
      <c r="AJ5419" s="2"/>
      <c r="AK5419" s="2"/>
      <c r="AL5419" s="2"/>
      <c r="AM5419" s="2"/>
    </row>
    <row r="5420" spans="20:39" ht="11.25" x14ac:dyDescent="0.2">
      <c r="T5420" s="53"/>
      <c r="U5420" s="54"/>
      <c r="V5420" s="55"/>
      <c r="W5420" s="54"/>
      <c r="AH5420" s="16"/>
      <c r="AI5420" s="2"/>
      <c r="AJ5420" s="2"/>
      <c r="AK5420" s="2"/>
      <c r="AL5420" s="2"/>
      <c r="AM5420" s="2"/>
    </row>
    <row r="5421" spans="20:39" ht="11.25" x14ac:dyDescent="0.2">
      <c r="T5421" s="53"/>
      <c r="U5421" s="54"/>
      <c r="V5421" s="55"/>
      <c r="W5421" s="54"/>
      <c r="AH5421" s="16"/>
      <c r="AI5421" s="2"/>
      <c r="AJ5421" s="2"/>
      <c r="AK5421" s="2"/>
      <c r="AL5421" s="2"/>
      <c r="AM5421" s="2"/>
    </row>
    <row r="5422" spans="20:39" ht="11.25" x14ac:dyDescent="0.2">
      <c r="T5422" s="53"/>
      <c r="U5422" s="54"/>
      <c r="V5422" s="55"/>
      <c r="W5422" s="54"/>
      <c r="AH5422" s="16"/>
      <c r="AI5422" s="2"/>
      <c r="AJ5422" s="2"/>
      <c r="AK5422" s="2"/>
      <c r="AL5422" s="2"/>
      <c r="AM5422" s="2"/>
    </row>
    <row r="5423" spans="20:39" ht="11.25" x14ac:dyDescent="0.2">
      <c r="T5423" s="53"/>
      <c r="U5423" s="54"/>
      <c r="V5423" s="55"/>
      <c r="W5423" s="54"/>
      <c r="AH5423" s="16"/>
      <c r="AI5423" s="2"/>
      <c r="AJ5423" s="2"/>
      <c r="AK5423" s="2"/>
      <c r="AL5423" s="2"/>
      <c r="AM5423" s="2"/>
    </row>
    <row r="5424" spans="20:39" ht="11.25" x14ac:dyDescent="0.2">
      <c r="T5424" s="53"/>
      <c r="U5424" s="54"/>
      <c r="V5424" s="55"/>
      <c r="W5424" s="54"/>
      <c r="AH5424" s="16"/>
      <c r="AI5424" s="2"/>
      <c r="AJ5424" s="2"/>
      <c r="AK5424" s="2"/>
      <c r="AL5424" s="2"/>
      <c r="AM5424" s="2"/>
    </row>
    <row r="5425" spans="20:39" ht="11.25" x14ac:dyDescent="0.2">
      <c r="T5425" s="53"/>
      <c r="U5425" s="54"/>
      <c r="V5425" s="55"/>
      <c r="W5425" s="54"/>
      <c r="AH5425" s="16"/>
      <c r="AI5425" s="2"/>
      <c r="AJ5425" s="2"/>
      <c r="AK5425" s="2"/>
      <c r="AL5425" s="2"/>
      <c r="AM5425" s="2"/>
    </row>
    <row r="5426" spans="20:39" ht="11.25" x14ac:dyDescent="0.2">
      <c r="T5426" s="53"/>
      <c r="U5426" s="54"/>
      <c r="V5426" s="55"/>
      <c r="W5426" s="54"/>
      <c r="AH5426" s="16"/>
      <c r="AI5426" s="2"/>
      <c r="AJ5426" s="2"/>
      <c r="AK5426" s="2"/>
      <c r="AL5426" s="2"/>
      <c r="AM5426" s="2"/>
    </row>
    <row r="5427" spans="20:39" ht="11.25" x14ac:dyDescent="0.2">
      <c r="T5427" s="53"/>
      <c r="U5427" s="54"/>
      <c r="V5427" s="55"/>
      <c r="W5427" s="54"/>
      <c r="AH5427" s="16"/>
      <c r="AI5427" s="2"/>
      <c r="AJ5427" s="2"/>
      <c r="AK5427" s="2"/>
      <c r="AL5427" s="2"/>
      <c r="AM5427" s="2"/>
    </row>
    <row r="5428" spans="20:39" ht="11.25" x14ac:dyDescent="0.2">
      <c r="T5428" s="53"/>
      <c r="U5428" s="54"/>
      <c r="V5428" s="55"/>
      <c r="W5428" s="54"/>
      <c r="AH5428" s="16"/>
      <c r="AI5428" s="2"/>
      <c r="AJ5428" s="2"/>
      <c r="AK5428" s="2"/>
      <c r="AL5428" s="2"/>
      <c r="AM5428" s="2"/>
    </row>
    <row r="5429" spans="20:39" ht="11.25" x14ac:dyDescent="0.2">
      <c r="T5429" s="53"/>
      <c r="U5429" s="54"/>
      <c r="V5429" s="55"/>
      <c r="W5429" s="54"/>
      <c r="AH5429" s="16"/>
      <c r="AI5429" s="2"/>
      <c r="AJ5429" s="2"/>
      <c r="AK5429" s="2"/>
      <c r="AL5429" s="2"/>
      <c r="AM5429" s="2"/>
    </row>
    <row r="5430" spans="20:39" ht="11.25" x14ac:dyDescent="0.2">
      <c r="T5430" s="53"/>
      <c r="U5430" s="54"/>
      <c r="V5430" s="55"/>
      <c r="W5430" s="54"/>
      <c r="AH5430" s="16"/>
      <c r="AI5430" s="2"/>
      <c r="AJ5430" s="2"/>
      <c r="AK5430" s="2"/>
      <c r="AL5430" s="2"/>
      <c r="AM5430" s="2"/>
    </row>
    <row r="5431" spans="20:39" ht="11.25" x14ac:dyDescent="0.2">
      <c r="T5431" s="53"/>
      <c r="U5431" s="54"/>
      <c r="V5431" s="55"/>
      <c r="W5431" s="54"/>
      <c r="AH5431" s="16"/>
      <c r="AI5431" s="2"/>
      <c r="AJ5431" s="2"/>
      <c r="AK5431" s="2"/>
      <c r="AL5431" s="2"/>
      <c r="AM5431" s="2"/>
    </row>
    <row r="5432" spans="20:39" ht="11.25" x14ac:dyDescent="0.2">
      <c r="T5432" s="53"/>
      <c r="U5432" s="54"/>
      <c r="V5432" s="55"/>
      <c r="W5432" s="54"/>
      <c r="AH5432" s="16"/>
      <c r="AI5432" s="2"/>
      <c r="AJ5432" s="2"/>
      <c r="AK5432" s="2"/>
      <c r="AL5432" s="2"/>
      <c r="AM5432" s="2"/>
    </row>
    <row r="5433" spans="20:39" ht="11.25" x14ac:dyDescent="0.2">
      <c r="T5433" s="53"/>
      <c r="U5433" s="54"/>
      <c r="V5433" s="55"/>
      <c r="W5433" s="54"/>
      <c r="AH5433" s="16"/>
      <c r="AI5433" s="2"/>
      <c r="AJ5433" s="2"/>
      <c r="AK5433" s="2"/>
      <c r="AL5433" s="2"/>
      <c r="AM5433" s="2"/>
    </row>
    <row r="5434" spans="20:39" ht="11.25" x14ac:dyDescent="0.2">
      <c r="T5434" s="53"/>
      <c r="U5434" s="54"/>
      <c r="V5434" s="55"/>
      <c r="W5434" s="54"/>
      <c r="AH5434" s="16"/>
      <c r="AI5434" s="2"/>
      <c r="AJ5434" s="2"/>
      <c r="AK5434" s="2"/>
      <c r="AL5434" s="2"/>
      <c r="AM5434" s="2"/>
    </row>
    <row r="5435" spans="20:39" ht="11.25" x14ac:dyDescent="0.2">
      <c r="T5435" s="53"/>
      <c r="U5435" s="54"/>
      <c r="V5435" s="55"/>
      <c r="W5435" s="54"/>
      <c r="AH5435" s="16"/>
      <c r="AI5435" s="2"/>
      <c r="AJ5435" s="2"/>
      <c r="AK5435" s="2"/>
      <c r="AL5435" s="2"/>
      <c r="AM5435" s="2"/>
    </row>
    <row r="5436" spans="20:39" ht="11.25" x14ac:dyDescent="0.2">
      <c r="T5436" s="53"/>
      <c r="U5436" s="54"/>
      <c r="V5436" s="55"/>
      <c r="W5436" s="54"/>
      <c r="AH5436" s="16"/>
      <c r="AI5436" s="2"/>
      <c r="AJ5436" s="2"/>
      <c r="AK5436" s="2"/>
      <c r="AL5436" s="2"/>
      <c r="AM5436" s="2"/>
    </row>
    <row r="5437" spans="20:39" ht="11.25" x14ac:dyDescent="0.2">
      <c r="T5437" s="53"/>
      <c r="U5437" s="54"/>
      <c r="V5437" s="55"/>
      <c r="W5437" s="54"/>
      <c r="AH5437" s="16"/>
      <c r="AI5437" s="2"/>
      <c r="AJ5437" s="2"/>
      <c r="AK5437" s="2"/>
      <c r="AL5437" s="2"/>
      <c r="AM5437" s="2"/>
    </row>
    <row r="5438" spans="20:39" ht="11.25" x14ac:dyDescent="0.2">
      <c r="T5438" s="53"/>
      <c r="U5438" s="54"/>
      <c r="V5438" s="55"/>
      <c r="W5438" s="54"/>
      <c r="AH5438" s="16"/>
      <c r="AI5438" s="2"/>
      <c r="AJ5438" s="2"/>
      <c r="AK5438" s="2"/>
      <c r="AL5438" s="2"/>
      <c r="AM5438" s="2"/>
    </row>
    <row r="5439" spans="20:39" ht="11.25" x14ac:dyDescent="0.2">
      <c r="T5439" s="53"/>
      <c r="U5439" s="54"/>
      <c r="V5439" s="55"/>
      <c r="W5439" s="54"/>
      <c r="AH5439" s="16"/>
      <c r="AI5439" s="2"/>
      <c r="AJ5439" s="2"/>
      <c r="AK5439" s="2"/>
      <c r="AL5439" s="2"/>
      <c r="AM5439" s="2"/>
    </row>
    <row r="5440" spans="20:39" ht="11.25" x14ac:dyDescent="0.2">
      <c r="T5440" s="53"/>
      <c r="U5440" s="54"/>
      <c r="V5440" s="55"/>
      <c r="W5440" s="54"/>
      <c r="AH5440" s="16"/>
      <c r="AI5440" s="2"/>
      <c r="AJ5440" s="2"/>
      <c r="AK5440" s="2"/>
      <c r="AL5440" s="2"/>
      <c r="AM5440" s="2"/>
    </row>
    <row r="5441" spans="20:39" ht="11.25" x14ac:dyDescent="0.2">
      <c r="T5441" s="53"/>
      <c r="U5441" s="54"/>
      <c r="V5441" s="55"/>
      <c r="W5441" s="54"/>
      <c r="AH5441" s="16"/>
      <c r="AI5441" s="2"/>
      <c r="AJ5441" s="2"/>
      <c r="AK5441" s="2"/>
      <c r="AL5441" s="2"/>
      <c r="AM5441" s="2"/>
    </row>
    <row r="5442" spans="20:39" ht="11.25" x14ac:dyDescent="0.2">
      <c r="T5442" s="53"/>
      <c r="U5442" s="54"/>
      <c r="V5442" s="55"/>
      <c r="W5442" s="54"/>
      <c r="AH5442" s="16"/>
      <c r="AI5442" s="2"/>
      <c r="AJ5442" s="2"/>
      <c r="AK5442" s="2"/>
      <c r="AL5442" s="2"/>
      <c r="AM5442" s="2"/>
    </row>
    <row r="5443" spans="20:39" ht="11.25" x14ac:dyDescent="0.2">
      <c r="T5443" s="53"/>
      <c r="U5443" s="54"/>
      <c r="V5443" s="55"/>
      <c r="W5443" s="54"/>
      <c r="AH5443" s="16"/>
      <c r="AI5443" s="2"/>
      <c r="AJ5443" s="2"/>
      <c r="AK5443" s="2"/>
      <c r="AL5443" s="2"/>
      <c r="AM5443" s="2"/>
    </row>
    <row r="5444" spans="20:39" ht="11.25" x14ac:dyDescent="0.2">
      <c r="T5444" s="53"/>
      <c r="U5444" s="54"/>
      <c r="V5444" s="55"/>
      <c r="W5444" s="54"/>
      <c r="AH5444" s="16"/>
      <c r="AI5444" s="2"/>
      <c r="AJ5444" s="2"/>
      <c r="AK5444" s="2"/>
      <c r="AL5444" s="2"/>
      <c r="AM5444" s="2"/>
    </row>
    <row r="5445" spans="20:39" ht="11.25" x14ac:dyDescent="0.2">
      <c r="T5445" s="53"/>
      <c r="U5445" s="54"/>
      <c r="V5445" s="55"/>
      <c r="W5445" s="54"/>
      <c r="AH5445" s="16"/>
      <c r="AI5445" s="2"/>
      <c r="AJ5445" s="2"/>
      <c r="AK5445" s="2"/>
      <c r="AL5445" s="2"/>
      <c r="AM5445" s="2"/>
    </row>
    <row r="5446" spans="20:39" ht="11.25" x14ac:dyDescent="0.2">
      <c r="T5446" s="53"/>
      <c r="U5446" s="54"/>
      <c r="V5446" s="55"/>
      <c r="W5446" s="54"/>
      <c r="AH5446" s="16"/>
      <c r="AI5446" s="2"/>
      <c r="AJ5446" s="2"/>
      <c r="AK5446" s="2"/>
      <c r="AL5446" s="2"/>
      <c r="AM5446" s="2"/>
    </row>
    <row r="5447" spans="20:39" ht="11.25" x14ac:dyDescent="0.2">
      <c r="T5447" s="53"/>
      <c r="U5447" s="54"/>
      <c r="V5447" s="55"/>
      <c r="W5447" s="54"/>
      <c r="AH5447" s="16"/>
      <c r="AI5447" s="2"/>
      <c r="AJ5447" s="2"/>
      <c r="AK5447" s="2"/>
      <c r="AL5447" s="2"/>
      <c r="AM5447" s="2"/>
    </row>
    <row r="5448" spans="20:39" ht="11.25" x14ac:dyDescent="0.2">
      <c r="T5448" s="53"/>
      <c r="U5448" s="54"/>
      <c r="V5448" s="55"/>
      <c r="W5448" s="54"/>
      <c r="AH5448" s="16"/>
      <c r="AI5448" s="2"/>
      <c r="AJ5448" s="2"/>
      <c r="AK5448" s="2"/>
      <c r="AL5448" s="2"/>
      <c r="AM5448" s="2"/>
    </row>
    <row r="5449" spans="20:39" ht="11.25" x14ac:dyDescent="0.2">
      <c r="T5449" s="53"/>
      <c r="U5449" s="54"/>
      <c r="V5449" s="55"/>
      <c r="W5449" s="54"/>
      <c r="AH5449" s="16"/>
      <c r="AI5449" s="2"/>
      <c r="AJ5449" s="2"/>
      <c r="AK5449" s="2"/>
      <c r="AL5449" s="2"/>
      <c r="AM5449" s="2"/>
    </row>
    <row r="5450" spans="20:39" ht="11.25" x14ac:dyDescent="0.2">
      <c r="T5450" s="53"/>
      <c r="U5450" s="54"/>
      <c r="V5450" s="55"/>
      <c r="W5450" s="54"/>
      <c r="AH5450" s="16"/>
      <c r="AI5450" s="2"/>
      <c r="AJ5450" s="2"/>
      <c r="AK5450" s="2"/>
      <c r="AL5450" s="2"/>
      <c r="AM5450" s="2"/>
    </row>
    <row r="5451" spans="20:39" ht="11.25" x14ac:dyDescent="0.2">
      <c r="T5451" s="53"/>
      <c r="U5451" s="54"/>
      <c r="V5451" s="55"/>
      <c r="W5451" s="54"/>
      <c r="AH5451" s="16"/>
      <c r="AI5451" s="2"/>
      <c r="AJ5451" s="2"/>
      <c r="AK5451" s="2"/>
      <c r="AL5451" s="2"/>
      <c r="AM5451" s="2"/>
    </row>
    <row r="5452" spans="20:39" ht="11.25" x14ac:dyDescent="0.2">
      <c r="T5452" s="53"/>
      <c r="U5452" s="54"/>
      <c r="V5452" s="55"/>
      <c r="W5452" s="54"/>
      <c r="AH5452" s="16"/>
      <c r="AI5452" s="2"/>
      <c r="AJ5452" s="2"/>
      <c r="AK5452" s="2"/>
      <c r="AL5452" s="2"/>
      <c r="AM5452" s="2"/>
    </row>
    <row r="5453" spans="20:39" ht="11.25" x14ac:dyDescent="0.2">
      <c r="T5453" s="53"/>
      <c r="U5453" s="54"/>
      <c r="V5453" s="55"/>
      <c r="W5453" s="54"/>
      <c r="AH5453" s="16"/>
      <c r="AI5453" s="2"/>
      <c r="AJ5453" s="2"/>
      <c r="AK5453" s="2"/>
      <c r="AL5453" s="2"/>
      <c r="AM5453" s="2"/>
    </row>
    <row r="5454" spans="20:39" ht="11.25" x14ac:dyDescent="0.2">
      <c r="T5454" s="53"/>
      <c r="U5454" s="54"/>
      <c r="V5454" s="55"/>
      <c r="W5454" s="54"/>
      <c r="AH5454" s="16"/>
      <c r="AI5454" s="2"/>
      <c r="AJ5454" s="2"/>
      <c r="AK5454" s="2"/>
      <c r="AL5454" s="2"/>
      <c r="AM5454" s="2"/>
    </row>
    <row r="5455" spans="20:39" ht="11.25" x14ac:dyDescent="0.2">
      <c r="T5455" s="53"/>
      <c r="U5455" s="54"/>
      <c r="V5455" s="55"/>
      <c r="W5455" s="54"/>
      <c r="AH5455" s="16"/>
      <c r="AI5455" s="2"/>
      <c r="AJ5455" s="2"/>
      <c r="AK5455" s="2"/>
      <c r="AL5455" s="2"/>
      <c r="AM5455" s="2"/>
    </row>
    <row r="5456" spans="20:39" ht="11.25" x14ac:dyDescent="0.2">
      <c r="T5456" s="53"/>
      <c r="U5456" s="54"/>
      <c r="V5456" s="55"/>
      <c r="W5456" s="54"/>
      <c r="AH5456" s="16"/>
      <c r="AI5456" s="2"/>
      <c r="AJ5456" s="2"/>
      <c r="AK5456" s="2"/>
      <c r="AL5456" s="2"/>
      <c r="AM5456" s="2"/>
    </row>
    <row r="5457" spans="20:39" ht="11.25" x14ac:dyDescent="0.2">
      <c r="T5457" s="53"/>
      <c r="U5457" s="54"/>
      <c r="V5457" s="55"/>
      <c r="W5457" s="54"/>
      <c r="AH5457" s="16"/>
      <c r="AI5457" s="2"/>
      <c r="AJ5457" s="2"/>
      <c r="AK5457" s="2"/>
      <c r="AL5457" s="2"/>
      <c r="AM5457" s="2"/>
    </row>
    <row r="5458" spans="20:39" ht="11.25" x14ac:dyDescent="0.2">
      <c r="T5458" s="53"/>
      <c r="U5458" s="54"/>
      <c r="V5458" s="55"/>
      <c r="W5458" s="54"/>
      <c r="AH5458" s="16"/>
      <c r="AI5458" s="2"/>
      <c r="AJ5458" s="2"/>
      <c r="AK5458" s="2"/>
      <c r="AL5458" s="2"/>
      <c r="AM5458" s="2"/>
    </row>
    <row r="5459" spans="20:39" ht="11.25" x14ac:dyDescent="0.2">
      <c r="T5459" s="53"/>
      <c r="U5459" s="54"/>
      <c r="V5459" s="55"/>
      <c r="W5459" s="54"/>
      <c r="AH5459" s="16"/>
      <c r="AI5459" s="2"/>
      <c r="AJ5459" s="2"/>
      <c r="AK5459" s="2"/>
      <c r="AL5459" s="2"/>
      <c r="AM5459" s="2"/>
    </row>
    <row r="5460" spans="20:39" ht="11.25" x14ac:dyDescent="0.2">
      <c r="T5460" s="53"/>
      <c r="U5460" s="54"/>
      <c r="V5460" s="55"/>
      <c r="W5460" s="54"/>
      <c r="AH5460" s="16"/>
      <c r="AI5460" s="2"/>
      <c r="AJ5460" s="2"/>
      <c r="AK5460" s="2"/>
      <c r="AL5460" s="2"/>
      <c r="AM5460" s="2"/>
    </row>
    <row r="5461" spans="20:39" ht="11.25" x14ac:dyDescent="0.2">
      <c r="T5461" s="53"/>
      <c r="U5461" s="54"/>
      <c r="V5461" s="55"/>
      <c r="W5461" s="54"/>
      <c r="AH5461" s="16"/>
      <c r="AI5461" s="2"/>
      <c r="AJ5461" s="2"/>
      <c r="AK5461" s="2"/>
      <c r="AL5461" s="2"/>
      <c r="AM5461" s="2"/>
    </row>
    <row r="5462" spans="20:39" ht="11.25" x14ac:dyDescent="0.2">
      <c r="T5462" s="53"/>
      <c r="U5462" s="54"/>
      <c r="V5462" s="55"/>
      <c r="W5462" s="54"/>
      <c r="AH5462" s="16"/>
      <c r="AI5462" s="2"/>
      <c r="AJ5462" s="2"/>
      <c r="AK5462" s="2"/>
      <c r="AL5462" s="2"/>
      <c r="AM5462" s="2"/>
    </row>
    <row r="5463" spans="20:39" ht="11.25" x14ac:dyDescent="0.2">
      <c r="T5463" s="53"/>
      <c r="U5463" s="54"/>
      <c r="V5463" s="55"/>
      <c r="W5463" s="54"/>
      <c r="AH5463" s="16"/>
      <c r="AI5463" s="2"/>
      <c r="AJ5463" s="2"/>
      <c r="AK5463" s="2"/>
      <c r="AL5463" s="2"/>
      <c r="AM5463" s="2"/>
    </row>
    <row r="5464" spans="20:39" ht="11.25" x14ac:dyDescent="0.2">
      <c r="T5464" s="53"/>
      <c r="U5464" s="54"/>
      <c r="V5464" s="55"/>
      <c r="W5464" s="54"/>
      <c r="AH5464" s="16"/>
      <c r="AI5464" s="2"/>
      <c r="AJ5464" s="2"/>
      <c r="AK5464" s="2"/>
      <c r="AL5464" s="2"/>
      <c r="AM5464" s="2"/>
    </row>
    <row r="5465" spans="20:39" ht="11.25" x14ac:dyDescent="0.2">
      <c r="T5465" s="53"/>
      <c r="U5465" s="54"/>
      <c r="V5465" s="55"/>
      <c r="W5465" s="54"/>
      <c r="AH5465" s="16"/>
      <c r="AI5465" s="2"/>
      <c r="AJ5465" s="2"/>
      <c r="AK5465" s="2"/>
      <c r="AL5465" s="2"/>
      <c r="AM5465" s="2"/>
    </row>
    <row r="5466" spans="20:39" ht="11.25" x14ac:dyDescent="0.2">
      <c r="T5466" s="53"/>
      <c r="U5466" s="54"/>
      <c r="V5466" s="55"/>
      <c r="W5466" s="54"/>
      <c r="AH5466" s="16"/>
      <c r="AI5466" s="2"/>
      <c r="AJ5466" s="2"/>
      <c r="AK5466" s="2"/>
      <c r="AL5466" s="2"/>
      <c r="AM5466" s="2"/>
    </row>
    <row r="5467" spans="20:39" ht="11.25" x14ac:dyDescent="0.2">
      <c r="T5467" s="53"/>
      <c r="U5467" s="54"/>
      <c r="V5467" s="55"/>
      <c r="W5467" s="54"/>
      <c r="AH5467" s="16"/>
      <c r="AI5467" s="2"/>
      <c r="AJ5467" s="2"/>
      <c r="AK5467" s="2"/>
      <c r="AL5467" s="2"/>
      <c r="AM5467" s="2"/>
    </row>
    <row r="5468" spans="20:39" ht="11.25" x14ac:dyDescent="0.2">
      <c r="T5468" s="53"/>
      <c r="U5468" s="54"/>
      <c r="V5468" s="55"/>
      <c r="W5468" s="54"/>
      <c r="AH5468" s="16"/>
      <c r="AI5468" s="2"/>
      <c r="AJ5468" s="2"/>
      <c r="AK5468" s="2"/>
      <c r="AL5468" s="2"/>
      <c r="AM5468" s="2"/>
    </row>
    <row r="5469" spans="20:39" ht="11.25" x14ac:dyDescent="0.2">
      <c r="T5469" s="53"/>
      <c r="U5469" s="54"/>
      <c r="V5469" s="55"/>
      <c r="W5469" s="54"/>
      <c r="AH5469" s="16"/>
      <c r="AI5469" s="2"/>
      <c r="AJ5469" s="2"/>
      <c r="AK5469" s="2"/>
      <c r="AL5469" s="2"/>
      <c r="AM5469" s="2"/>
    </row>
    <row r="5470" spans="20:39" ht="11.25" x14ac:dyDescent="0.2">
      <c r="T5470" s="53"/>
      <c r="U5470" s="54"/>
      <c r="V5470" s="55"/>
      <c r="W5470" s="54"/>
      <c r="AH5470" s="16"/>
      <c r="AI5470" s="2"/>
      <c r="AJ5470" s="2"/>
      <c r="AK5470" s="2"/>
      <c r="AL5470" s="2"/>
      <c r="AM5470" s="2"/>
    </row>
    <row r="5471" spans="20:39" ht="11.25" x14ac:dyDescent="0.2">
      <c r="T5471" s="53"/>
      <c r="U5471" s="54"/>
      <c r="V5471" s="55"/>
      <c r="W5471" s="54"/>
      <c r="AH5471" s="16"/>
      <c r="AI5471" s="2"/>
      <c r="AJ5471" s="2"/>
      <c r="AK5471" s="2"/>
      <c r="AL5471" s="2"/>
      <c r="AM5471" s="2"/>
    </row>
    <row r="5472" spans="20:39" ht="11.25" x14ac:dyDescent="0.2">
      <c r="T5472" s="53"/>
      <c r="U5472" s="54"/>
      <c r="V5472" s="55"/>
      <c r="W5472" s="54"/>
      <c r="AH5472" s="16"/>
      <c r="AI5472" s="2"/>
      <c r="AJ5472" s="2"/>
      <c r="AK5472" s="2"/>
      <c r="AL5472" s="2"/>
      <c r="AM5472" s="2"/>
    </row>
    <row r="5473" spans="20:39" ht="11.25" x14ac:dyDescent="0.2">
      <c r="T5473" s="53"/>
      <c r="U5473" s="54"/>
      <c r="V5473" s="55"/>
      <c r="W5473" s="54"/>
      <c r="AH5473" s="16"/>
      <c r="AI5473" s="2"/>
      <c r="AJ5473" s="2"/>
      <c r="AK5473" s="2"/>
      <c r="AL5473" s="2"/>
      <c r="AM5473" s="2"/>
    </row>
    <row r="5474" spans="20:39" ht="11.25" x14ac:dyDescent="0.2">
      <c r="T5474" s="53"/>
      <c r="U5474" s="54"/>
      <c r="V5474" s="55"/>
      <c r="W5474" s="54"/>
      <c r="AH5474" s="16"/>
      <c r="AI5474" s="2"/>
      <c r="AJ5474" s="2"/>
      <c r="AK5474" s="2"/>
      <c r="AL5474" s="2"/>
      <c r="AM5474" s="2"/>
    </row>
    <row r="5475" spans="20:39" ht="11.25" x14ac:dyDescent="0.2">
      <c r="T5475" s="53"/>
      <c r="U5475" s="54"/>
      <c r="V5475" s="55"/>
      <c r="W5475" s="54"/>
      <c r="AH5475" s="16"/>
      <c r="AI5475" s="2"/>
      <c r="AJ5475" s="2"/>
      <c r="AK5475" s="2"/>
      <c r="AL5475" s="2"/>
      <c r="AM5475" s="2"/>
    </row>
    <row r="5476" spans="20:39" ht="11.25" x14ac:dyDescent="0.2">
      <c r="T5476" s="53"/>
      <c r="U5476" s="54"/>
      <c r="V5476" s="55"/>
      <c r="W5476" s="54"/>
      <c r="AH5476" s="16"/>
      <c r="AI5476" s="2"/>
      <c r="AJ5476" s="2"/>
      <c r="AK5476" s="2"/>
      <c r="AL5476" s="2"/>
      <c r="AM5476" s="2"/>
    </row>
    <row r="5477" spans="20:39" ht="11.25" x14ac:dyDescent="0.2">
      <c r="T5477" s="53"/>
      <c r="U5477" s="54"/>
      <c r="V5477" s="55"/>
      <c r="W5477" s="54"/>
      <c r="AH5477" s="16"/>
      <c r="AI5477" s="2"/>
      <c r="AJ5477" s="2"/>
      <c r="AK5477" s="2"/>
      <c r="AL5477" s="2"/>
      <c r="AM5477" s="2"/>
    </row>
    <row r="5478" spans="20:39" ht="11.25" x14ac:dyDescent="0.2">
      <c r="T5478" s="53"/>
      <c r="U5478" s="54"/>
      <c r="V5478" s="55"/>
      <c r="W5478" s="54"/>
      <c r="AH5478" s="16"/>
      <c r="AI5478" s="2"/>
      <c r="AJ5478" s="2"/>
      <c r="AK5478" s="2"/>
      <c r="AL5478" s="2"/>
      <c r="AM5478" s="2"/>
    </row>
    <row r="5479" spans="20:39" ht="11.25" x14ac:dyDescent="0.2">
      <c r="T5479" s="53"/>
      <c r="U5479" s="54"/>
      <c r="V5479" s="55"/>
      <c r="W5479" s="54"/>
      <c r="AH5479" s="16"/>
      <c r="AI5479" s="2"/>
      <c r="AJ5479" s="2"/>
      <c r="AK5479" s="2"/>
      <c r="AL5479" s="2"/>
      <c r="AM5479" s="2"/>
    </row>
    <row r="5480" spans="20:39" ht="11.25" x14ac:dyDescent="0.2">
      <c r="T5480" s="53"/>
      <c r="U5480" s="54"/>
      <c r="V5480" s="55"/>
      <c r="W5480" s="54"/>
      <c r="AH5480" s="16"/>
      <c r="AI5480" s="2"/>
      <c r="AJ5480" s="2"/>
      <c r="AK5480" s="2"/>
      <c r="AL5480" s="2"/>
      <c r="AM5480" s="2"/>
    </row>
    <row r="5481" spans="20:39" ht="11.25" x14ac:dyDescent="0.2">
      <c r="T5481" s="53"/>
      <c r="U5481" s="54"/>
      <c r="V5481" s="55"/>
      <c r="W5481" s="54"/>
      <c r="AH5481" s="16"/>
      <c r="AI5481" s="2"/>
      <c r="AJ5481" s="2"/>
      <c r="AK5481" s="2"/>
      <c r="AL5481" s="2"/>
      <c r="AM5481" s="2"/>
    </row>
    <row r="5482" spans="20:39" ht="11.25" x14ac:dyDescent="0.2">
      <c r="T5482" s="53"/>
      <c r="U5482" s="54"/>
      <c r="V5482" s="55"/>
      <c r="W5482" s="54"/>
      <c r="AH5482" s="16"/>
      <c r="AI5482" s="2"/>
      <c r="AJ5482" s="2"/>
      <c r="AK5482" s="2"/>
      <c r="AL5482" s="2"/>
      <c r="AM5482" s="2"/>
    </row>
    <row r="5483" spans="20:39" ht="11.25" x14ac:dyDescent="0.2">
      <c r="T5483" s="53"/>
      <c r="U5483" s="54"/>
      <c r="V5483" s="55"/>
      <c r="W5483" s="54"/>
      <c r="AH5483" s="16"/>
      <c r="AI5483" s="2"/>
      <c r="AJ5483" s="2"/>
      <c r="AK5483" s="2"/>
      <c r="AL5483" s="2"/>
      <c r="AM5483" s="2"/>
    </row>
    <row r="5484" spans="20:39" ht="11.25" x14ac:dyDescent="0.2">
      <c r="T5484" s="53"/>
      <c r="U5484" s="54"/>
      <c r="V5484" s="55"/>
      <c r="W5484" s="54"/>
      <c r="AH5484" s="16"/>
      <c r="AI5484" s="2"/>
      <c r="AJ5484" s="2"/>
      <c r="AK5484" s="2"/>
      <c r="AL5484" s="2"/>
      <c r="AM5484" s="2"/>
    </row>
    <row r="5485" spans="20:39" ht="11.25" x14ac:dyDescent="0.2">
      <c r="T5485" s="53"/>
      <c r="U5485" s="54"/>
      <c r="V5485" s="55"/>
      <c r="W5485" s="54"/>
      <c r="AH5485" s="16"/>
      <c r="AI5485" s="2"/>
      <c r="AJ5485" s="2"/>
      <c r="AK5485" s="2"/>
      <c r="AL5485" s="2"/>
      <c r="AM5485" s="2"/>
    </row>
    <row r="5486" spans="20:39" ht="11.25" x14ac:dyDescent="0.2">
      <c r="T5486" s="53"/>
      <c r="U5486" s="54"/>
      <c r="V5486" s="55"/>
      <c r="W5486" s="54"/>
      <c r="AH5486" s="16"/>
      <c r="AI5486" s="2"/>
      <c r="AJ5486" s="2"/>
      <c r="AK5486" s="2"/>
      <c r="AL5486" s="2"/>
      <c r="AM5486" s="2"/>
    </row>
    <row r="5487" spans="20:39" ht="11.25" x14ac:dyDescent="0.2">
      <c r="T5487" s="53"/>
      <c r="U5487" s="54"/>
      <c r="V5487" s="55"/>
      <c r="W5487" s="54"/>
      <c r="AH5487" s="16"/>
      <c r="AI5487" s="2"/>
      <c r="AJ5487" s="2"/>
      <c r="AK5487" s="2"/>
      <c r="AL5487" s="2"/>
      <c r="AM5487" s="2"/>
    </row>
    <row r="5488" spans="20:39" ht="11.25" x14ac:dyDescent="0.2">
      <c r="T5488" s="53"/>
      <c r="U5488" s="54"/>
      <c r="V5488" s="55"/>
      <c r="W5488" s="54"/>
      <c r="AH5488" s="16"/>
      <c r="AI5488" s="2"/>
      <c r="AJ5488" s="2"/>
      <c r="AK5488" s="2"/>
      <c r="AL5488" s="2"/>
      <c r="AM5488" s="2"/>
    </row>
    <row r="5489" spans="20:39" ht="11.25" x14ac:dyDescent="0.2">
      <c r="T5489" s="53"/>
      <c r="U5489" s="54"/>
      <c r="V5489" s="55"/>
      <c r="W5489" s="54"/>
      <c r="AH5489" s="16"/>
      <c r="AI5489" s="2"/>
      <c r="AJ5489" s="2"/>
      <c r="AK5489" s="2"/>
      <c r="AL5489" s="2"/>
      <c r="AM5489" s="2"/>
    </row>
    <row r="5490" spans="20:39" ht="11.25" x14ac:dyDescent="0.2">
      <c r="T5490" s="53"/>
      <c r="U5490" s="54"/>
      <c r="V5490" s="55"/>
      <c r="W5490" s="54"/>
      <c r="AH5490" s="16"/>
      <c r="AI5490" s="2"/>
      <c r="AJ5490" s="2"/>
      <c r="AK5490" s="2"/>
      <c r="AL5490" s="2"/>
      <c r="AM5490" s="2"/>
    </row>
    <row r="5491" spans="20:39" ht="11.25" x14ac:dyDescent="0.2">
      <c r="T5491" s="53"/>
      <c r="U5491" s="54"/>
      <c r="V5491" s="55"/>
      <c r="W5491" s="54"/>
      <c r="AH5491" s="16"/>
      <c r="AI5491" s="2"/>
      <c r="AJ5491" s="2"/>
      <c r="AK5491" s="2"/>
      <c r="AL5491" s="2"/>
      <c r="AM5491" s="2"/>
    </row>
    <row r="5492" spans="20:39" ht="11.25" x14ac:dyDescent="0.2">
      <c r="T5492" s="53"/>
      <c r="U5492" s="54"/>
      <c r="V5492" s="55"/>
      <c r="W5492" s="54"/>
      <c r="AH5492" s="16"/>
      <c r="AI5492" s="2"/>
      <c r="AJ5492" s="2"/>
      <c r="AK5492" s="2"/>
      <c r="AL5492" s="2"/>
      <c r="AM5492" s="2"/>
    </row>
    <row r="5493" spans="20:39" ht="11.25" x14ac:dyDescent="0.2">
      <c r="T5493" s="53"/>
      <c r="U5493" s="54"/>
      <c r="V5493" s="55"/>
      <c r="W5493" s="54"/>
      <c r="AH5493" s="16"/>
      <c r="AI5493" s="2"/>
      <c r="AJ5493" s="2"/>
      <c r="AK5493" s="2"/>
      <c r="AL5493" s="2"/>
      <c r="AM5493" s="2"/>
    </row>
    <row r="5494" spans="20:39" ht="11.25" x14ac:dyDescent="0.2">
      <c r="T5494" s="53"/>
      <c r="U5494" s="54"/>
      <c r="V5494" s="55"/>
      <c r="W5494" s="54"/>
      <c r="AH5494" s="16"/>
      <c r="AI5494" s="2"/>
      <c r="AJ5494" s="2"/>
      <c r="AK5494" s="2"/>
      <c r="AL5494" s="2"/>
      <c r="AM5494" s="2"/>
    </row>
    <row r="5495" spans="20:39" ht="11.25" x14ac:dyDescent="0.2">
      <c r="T5495" s="53"/>
      <c r="U5495" s="54"/>
      <c r="V5495" s="55"/>
      <c r="W5495" s="54"/>
      <c r="AH5495" s="16"/>
      <c r="AI5495" s="2"/>
      <c r="AJ5495" s="2"/>
      <c r="AK5495" s="2"/>
      <c r="AL5495" s="2"/>
      <c r="AM5495" s="2"/>
    </row>
    <row r="5496" spans="20:39" ht="11.25" x14ac:dyDescent="0.2">
      <c r="T5496" s="53"/>
      <c r="U5496" s="54"/>
      <c r="V5496" s="55"/>
      <c r="W5496" s="54"/>
      <c r="AH5496" s="16"/>
      <c r="AI5496" s="2"/>
      <c r="AJ5496" s="2"/>
      <c r="AK5496" s="2"/>
      <c r="AL5496" s="2"/>
      <c r="AM5496" s="2"/>
    </row>
    <row r="5497" spans="20:39" ht="11.25" x14ac:dyDescent="0.2">
      <c r="T5497" s="53"/>
      <c r="U5497" s="54"/>
      <c r="V5497" s="55"/>
      <c r="W5497" s="54"/>
      <c r="AH5497" s="16"/>
      <c r="AI5497" s="2"/>
      <c r="AJ5497" s="2"/>
      <c r="AK5497" s="2"/>
      <c r="AL5497" s="2"/>
      <c r="AM5497" s="2"/>
    </row>
    <row r="5498" spans="20:39" ht="11.25" x14ac:dyDescent="0.2">
      <c r="T5498" s="53"/>
      <c r="U5498" s="54"/>
      <c r="V5498" s="55"/>
      <c r="W5498" s="54"/>
      <c r="AH5498" s="16"/>
      <c r="AI5498" s="2"/>
      <c r="AJ5498" s="2"/>
      <c r="AK5498" s="2"/>
      <c r="AL5498" s="2"/>
      <c r="AM5498" s="2"/>
    </row>
    <row r="5499" spans="20:39" ht="11.25" x14ac:dyDescent="0.2">
      <c r="T5499" s="53"/>
      <c r="U5499" s="54"/>
      <c r="V5499" s="55"/>
      <c r="W5499" s="54"/>
      <c r="AH5499" s="16"/>
      <c r="AI5499" s="2"/>
      <c r="AJ5499" s="2"/>
      <c r="AK5499" s="2"/>
      <c r="AL5499" s="2"/>
      <c r="AM5499" s="2"/>
    </row>
    <row r="5500" spans="20:39" ht="11.25" x14ac:dyDescent="0.2">
      <c r="T5500" s="53"/>
      <c r="U5500" s="54"/>
      <c r="V5500" s="55"/>
      <c r="W5500" s="54"/>
      <c r="AH5500" s="16"/>
      <c r="AI5500" s="2"/>
      <c r="AJ5500" s="2"/>
      <c r="AK5500" s="2"/>
      <c r="AL5500" s="2"/>
      <c r="AM5500" s="2"/>
    </row>
    <row r="5501" spans="20:39" ht="11.25" x14ac:dyDescent="0.2">
      <c r="T5501" s="53"/>
      <c r="U5501" s="54"/>
      <c r="V5501" s="55"/>
      <c r="W5501" s="54"/>
      <c r="AH5501" s="16"/>
      <c r="AI5501" s="2"/>
      <c r="AJ5501" s="2"/>
      <c r="AK5501" s="2"/>
      <c r="AL5501" s="2"/>
      <c r="AM5501" s="2"/>
    </row>
    <row r="5502" spans="20:39" ht="11.25" x14ac:dyDescent="0.2">
      <c r="T5502" s="53"/>
      <c r="U5502" s="54"/>
      <c r="V5502" s="55"/>
      <c r="W5502" s="54"/>
      <c r="AH5502" s="16"/>
      <c r="AI5502" s="2"/>
      <c r="AJ5502" s="2"/>
      <c r="AK5502" s="2"/>
      <c r="AL5502" s="2"/>
      <c r="AM5502" s="2"/>
    </row>
    <row r="5503" spans="20:39" ht="11.25" x14ac:dyDescent="0.2">
      <c r="T5503" s="53"/>
      <c r="U5503" s="54"/>
      <c r="V5503" s="55"/>
      <c r="W5503" s="54"/>
      <c r="AH5503" s="16"/>
      <c r="AI5503" s="2"/>
      <c r="AJ5503" s="2"/>
      <c r="AK5503" s="2"/>
      <c r="AL5503" s="2"/>
      <c r="AM5503" s="2"/>
    </row>
    <row r="5504" spans="20:39" ht="11.25" x14ac:dyDescent="0.2">
      <c r="T5504" s="53"/>
      <c r="U5504" s="54"/>
      <c r="V5504" s="55"/>
      <c r="W5504" s="54"/>
      <c r="AH5504" s="16"/>
      <c r="AI5504" s="2"/>
      <c r="AJ5504" s="2"/>
      <c r="AK5504" s="2"/>
      <c r="AL5504" s="2"/>
      <c r="AM5504" s="2"/>
    </row>
    <row r="5505" spans="20:39" ht="11.25" x14ac:dyDescent="0.2">
      <c r="T5505" s="53"/>
      <c r="U5505" s="54"/>
      <c r="V5505" s="55"/>
      <c r="W5505" s="54"/>
      <c r="AH5505" s="16"/>
      <c r="AI5505" s="2"/>
      <c r="AJ5505" s="2"/>
      <c r="AK5505" s="2"/>
      <c r="AL5505" s="2"/>
      <c r="AM5505" s="2"/>
    </row>
    <row r="5506" spans="20:39" ht="11.25" x14ac:dyDescent="0.2">
      <c r="T5506" s="53"/>
      <c r="U5506" s="54"/>
      <c r="V5506" s="55"/>
      <c r="W5506" s="54"/>
      <c r="AH5506" s="16"/>
      <c r="AI5506" s="2"/>
      <c r="AJ5506" s="2"/>
      <c r="AK5506" s="2"/>
      <c r="AL5506" s="2"/>
      <c r="AM5506" s="2"/>
    </row>
    <row r="5507" spans="20:39" ht="11.25" x14ac:dyDescent="0.2">
      <c r="T5507" s="53"/>
      <c r="U5507" s="54"/>
      <c r="V5507" s="55"/>
      <c r="W5507" s="54"/>
      <c r="AH5507" s="16"/>
      <c r="AI5507" s="2"/>
      <c r="AJ5507" s="2"/>
      <c r="AK5507" s="2"/>
      <c r="AL5507" s="2"/>
      <c r="AM5507" s="2"/>
    </row>
    <row r="5508" spans="20:39" ht="11.25" x14ac:dyDescent="0.2">
      <c r="T5508" s="53"/>
      <c r="U5508" s="54"/>
      <c r="V5508" s="55"/>
      <c r="W5508" s="54"/>
      <c r="AH5508" s="16"/>
      <c r="AI5508" s="2"/>
      <c r="AJ5508" s="2"/>
      <c r="AK5508" s="2"/>
      <c r="AL5508" s="2"/>
      <c r="AM5508" s="2"/>
    </row>
    <row r="5509" spans="20:39" ht="11.25" x14ac:dyDescent="0.2">
      <c r="T5509" s="53"/>
      <c r="U5509" s="54"/>
      <c r="V5509" s="55"/>
      <c r="W5509" s="54"/>
      <c r="AH5509" s="16"/>
      <c r="AI5509" s="2"/>
      <c r="AJ5509" s="2"/>
      <c r="AK5509" s="2"/>
      <c r="AL5509" s="2"/>
      <c r="AM5509" s="2"/>
    </row>
    <row r="5510" spans="20:39" ht="11.25" x14ac:dyDescent="0.2">
      <c r="T5510" s="53"/>
      <c r="U5510" s="54"/>
      <c r="V5510" s="55"/>
      <c r="W5510" s="54"/>
      <c r="AH5510" s="16"/>
      <c r="AI5510" s="2"/>
      <c r="AJ5510" s="2"/>
      <c r="AK5510" s="2"/>
      <c r="AL5510" s="2"/>
      <c r="AM5510" s="2"/>
    </row>
    <row r="5511" spans="20:39" ht="11.25" x14ac:dyDescent="0.2">
      <c r="T5511" s="53"/>
      <c r="U5511" s="54"/>
      <c r="V5511" s="55"/>
      <c r="W5511" s="54"/>
      <c r="AH5511" s="16"/>
      <c r="AI5511" s="2"/>
      <c r="AJ5511" s="2"/>
      <c r="AK5511" s="2"/>
      <c r="AL5511" s="2"/>
      <c r="AM5511" s="2"/>
    </row>
    <row r="5512" spans="20:39" ht="11.25" x14ac:dyDescent="0.2">
      <c r="T5512" s="53"/>
      <c r="U5512" s="54"/>
      <c r="V5512" s="55"/>
      <c r="W5512" s="54"/>
      <c r="AH5512" s="16"/>
      <c r="AI5512" s="2"/>
      <c r="AJ5512" s="2"/>
      <c r="AK5512" s="2"/>
      <c r="AL5512" s="2"/>
      <c r="AM5512" s="2"/>
    </row>
    <row r="5513" spans="20:39" ht="11.25" x14ac:dyDescent="0.2">
      <c r="T5513" s="53"/>
      <c r="U5513" s="54"/>
      <c r="V5513" s="55"/>
      <c r="W5513" s="54"/>
      <c r="AH5513" s="16"/>
      <c r="AI5513" s="2"/>
      <c r="AJ5513" s="2"/>
      <c r="AK5513" s="2"/>
      <c r="AL5513" s="2"/>
      <c r="AM5513" s="2"/>
    </row>
    <row r="5514" spans="20:39" ht="11.25" x14ac:dyDescent="0.2">
      <c r="T5514" s="53"/>
      <c r="U5514" s="54"/>
      <c r="V5514" s="55"/>
      <c r="W5514" s="54"/>
      <c r="AH5514" s="16"/>
      <c r="AI5514" s="2"/>
      <c r="AJ5514" s="2"/>
      <c r="AK5514" s="2"/>
      <c r="AL5514" s="2"/>
      <c r="AM5514" s="2"/>
    </row>
    <row r="5515" spans="20:39" ht="11.25" x14ac:dyDescent="0.2">
      <c r="T5515" s="53"/>
      <c r="U5515" s="54"/>
      <c r="V5515" s="55"/>
      <c r="W5515" s="54"/>
      <c r="AH5515" s="16"/>
      <c r="AI5515" s="2"/>
      <c r="AJ5515" s="2"/>
      <c r="AK5515" s="2"/>
      <c r="AL5515" s="2"/>
      <c r="AM5515" s="2"/>
    </row>
    <row r="5516" spans="20:39" ht="11.25" x14ac:dyDescent="0.2">
      <c r="T5516" s="53"/>
      <c r="U5516" s="54"/>
      <c r="V5516" s="55"/>
      <c r="W5516" s="54"/>
      <c r="AH5516" s="16"/>
      <c r="AI5516" s="2"/>
      <c r="AJ5516" s="2"/>
      <c r="AK5516" s="2"/>
      <c r="AL5516" s="2"/>
      <c r="AM5516" s="2"/>
    </row>
    <row r="5517" spans="20:39" ht="11.25" x14ac:dyDescent="0.2">
      <c r="T5517" s="53"/>
      <c r="U5517" s="54"/>
      <c r="V5517" s="55"/>
      <c r="W5517" s="54"/>
      <c r="AH5517" s="16"/>
      <c r="AI5517" s="2"/>
      <c r="AJ5517" s="2"/>
      <c r="AK5517" s="2"/>
      <c r="AL5517" s="2"/>
      <c r="AM5517" s="2"/>
    </row>
    <row r="5518" spans="20:39" ht="11.25" x14ac:dyDescent="0.2">
      <c r="T5518" s="53"/>
      <c r="U5518" s="54"/>
      <c r="V5518" s="55"/>
      <c r="W5518" s="54"/>
      <c r="AH5518" s="16"/>
      <c r="AI5518" s="2"/>
      <c r="AJ5518" s="2"/>
      <c r="AK5518" s="2"/>
      <c r="AL5518" s="2"/>
      <c r="AM5518" s="2"/>
    </row>
    <row r="5519" spans="20:39" ht="11.25" x14ac:dyDescent="0.2">
      <c r="T5519" s="53"/>
      <c r="U5519" s="54"/>
      <c r="V5519" s="55"/>
      <c r="W5519" s="54"/>
      <c r="AH5519" s="16"/>
      <c r="AI5519" s="2"/>
      <c r="AJ5519" s="2"/>
      <c r="AK5519" s="2"/>
      <c r="AL5519" s="2"/>
      <c r="AM5519" s="2"/>
    </row>
    <row r="5520" spans="20:39" ht="11.25" x14ac:dyDescent="0.2">
      <c r="T5520" s="53"/>
      <c r="U5520" s="54"/>
      <c r="V5520" s="55"/>
      <c r="W5520" s="54"/>
      <c r="AH5520" s="16"/>
      <c r="AI5520" s="2"/>
      <c r="AJ5520" s="2"/>
      <c r="AK5520" s="2"/>
      <c r="AL5520" s="2"/>
      <c r="AM5520" s="2"/>
    </row>
    <row r="5521" spans="20:39" ht="11.25" x14ac:dyDescent="0.2">
      <c r="T5521" s="53"/>
      <c r="U5521" s="54"/>
      <c r="V5521" s="55"/>
      <c r="W5521" s="54"/>
      <c r="AH5521" s="16"/>
      <c r="AI5521" s="2"/>
      <c r="AJ5521" s="2"/>
      <c r="AK5521" s="2"/>
      <c r="AL5521" s="2"/>
      <c r="AM5521" s="2"/>
    </row>
    <row r="5522" spans="20:39" ht="11.25" x14ac:dyDescent="0.2">
      <c r="T5522" s="53"/>
      <c r="U5522" s="54"/>
      <c r="V5522" s="55"/>
      <c r="W5522" s="54"/>
      <c r="AH5522" s="16"/>
      <c r="AI5522" s="2"/>
      <c r="AJ5522" s="2"/>
      <c r="AK5522" s="2"/>
      <c r="AL5522" s="2"/>
      <c r="AM5522" s="2"/>
    </row>
    <row r="5523" spans="20:39" ht="11.25" x14ac:dyDescent="0.2">
      <c r="T5523" s="53"/>
      <c r="U5523" s="54"/>
      <c r="V5523" s="55"/>
      <c r="W5523" s="54"/>
      <c r="AH5523" s="16"/>
      <c r="AI5523" s="2"/>
      <c r="AJ5523" s="2"/>
      <c r="AK5523" s="2"/>
      <c r="AL5523" s="2"/>
      <c r="AM5523" s="2"/>
    </row>
    <row r="5524" spans="20:39" ht="11.25" x14ac:dyDescent="0.2">
      <c r="T5524" s="53"/>
      <c r="U5524" s="54"/>
      <c r="V5524" s="55"/>
      <c r="W5524" s="54"/>
      <c r="AH5524" s="16"/>
      <c r="AI5524" s="2"/>
      <c r="AJ5524" s="2"/>
      <c r="AK5524" s="2"/>
      <c r="AL5524" s="2"/>
      <c r="AM5524" s="2"/>
    </row>
    <row r="5525" spans="20:39" ht="11.25" x14ac:dyDescent="0.2">
      <c r="T5525" s="53"/>
      <c r="U5525" s="54"/>
      <c r="V5525" s="55"/>
      <c r="W5525" s="54"/>
      <c r="AH5525" s="16"/>
      <c r="AI5525" s="2"/>
      <c r="AJ5525" s="2"/>
      <c r="AK5525" s="2"/>
      <c r="AL5525" s="2"/>
      <c r="AM5525" s="2"/>
    </row>
    <row r="5526" spans="20:39" ht="11.25" x14ac:dyDescent="0.2">
      <c r="T5526" s="53"/>
      <c r="U5526" s="54"/>
      <c r="V5526" s="55"/>
      <c r="W5526" s="54"/>
      <c r="AH5526" s="16"/>
      <c r="AI5526" s="2"/>
      <c r="AJ5526" s="2"/>
      <c r="AK5526" s="2"/>
      <c r="AL5526" s="2"/>
      <c r="AM5526" s="2"/>
    </row>
    <row r="5527" spans="20:39" ht="11.25" x14ac:dyDescent="0.2">
      <c r="T5527" s="53"/>
      <c r="U5527" s="54"/>
      <c r="V5527" s="55"/>
      <c r="W5527" s="54"/>
      <c r="AH5527" s="16"/>
      <c r="AI5527" s="2"/>
      <c r="AJ5527" s="2"/>
      <c r="AK5527" s="2"/>
      <c r="AL5527" s="2"/>
      <c r="AM5527" s="2"/>
    </row>
    <row r="5528" spans="20:39" ht="11.25" x14ac:dyDescent="0.2">
      <c r="T5528" s="53"/>
      <c r="U5528" s="54"/>
      <c r="V5528" s="55"/>
      <c r="W5528" s="54"/>
      <c r="AH5528" s="16"/>
      <c r="AI5528" s="2"/>
      <c r="AJ5528" s="2"/>
      <c r="AK5528" s="2"/>
      <c r="AL5528" s="2"/>
      <c r="AM5528" s="2"/>
    </row>
    <row r="5529" spans="20:39" ht="11.25" x14ac:dyDescent="0.2">
      <c r="T5529" s="53"/>
      <c r="U5529" s="54"/>
      <c r="V5529" s="55"/>
      <c r="W5529" s="54"/>
      <c r="AH5529" s="16"/>
      <c r="AI5529" s="2"/>
      <c r="AJ5529" s="2"/>
      <c r="AK5529" s="2"/>
      <c r="AL5529" s="2"/>
      <c r="AM5529" s="2"/>
    </row>
    <row r="5530" spans="20:39" ht="11.25" x14ac:dyDescent="0.2">
      <c r="T5530" s="53"/>
      <c r="U5530" s="54"/>
      <c r="V5530" s="55"/>
      <c r="W5530" s="54"/>
      <c r="AH5530" s="16"/>
      <c r="AI5530" s="2"/>
      <c r="AJ5530" s="2"/>
      <c r="AK5530" s="2"/>
      <c r="AL5530" s="2"/>
      <c r="AM5530" s="2"/>
    </row>
    <row r="5531" spans="20:39" ht="11.25" x14ac:dyDescent="0.2">
      <c r="T5531" s="53"/>
      <c r="U5531" s="54"/>
      <c r="V5531" s="55"/>
      <c r="W5531" s="54"/>
      <c r="AH5531" s="16"/>
      <c r="AI5531" s="2"/>
      <c r="AJ5531" s="2"/>
      <c r="AK5531" s="2"/>
      <c r="AL5531" s="2"/>
      <c r="AM5531" s="2"/>
    </row>
    <row r="5532" spans="20:39" ht="11.25" x14ac:dyDescent="0.2">
      <c r="T5532" s="53"/>
      <c r="U5532" s="54"/>
      <c r="V5532" s="55"/>
      <c r="W5532" s="54"/>
      <c r="AH5532" s="16"/>
      <c r="AI5532" s="2"/>
      <c r="AJ5532" s="2"/>
      <c r="AK5532" s="2"/>
      <c r="AL5532" s="2"/>
      <c r="AM5532" s="2"/>
    </row>
    <row r="5533" spans="20:39" ht="11.25" x14ac:dyDescent="0.2">
      <c r="T5533" s="53"/>
      <c r="U5533" s="54"/>
      <c r="V5533" s="55"/>
      <c r="W5533" s="54"/>
      <c r="AH5533" s="16"/>
      <c r="AI5533" s="2"/>
      <c r="AJ5533" s="2"/>
      <c r="AK5533" s="2"/>
      <c r="AL5533" s="2"/>
      <c r="AM5533" s="2"/>
    </row>
    <row r="5534" spans="20:39" ht="11.25" x14ac:dyDescent="0.2">
      <c r="T5534" s="53"/>
      <c r="U5534" s="54"/>
      <c r="V5534" s="55"/>
      <c r="W5534" s="54"/>
      <c r="AH5534" s="16"/>
      <c r="AI5534" s="2"/>
      <c r="AJ5534" s="2"/>
      <c r="AK5534" s="2"/>
      <c r="AL5534" s="2"/>
      <c r="AM5534" s="2"/>
    </row>
    <row r="5535" spans="20:39" ht="11.25" x14ac:dyDescent="0.2">
      <c r="T5535" s="53"/>
      <c r="U5535" s="54"/>
      <c r="V5535" s="55"/>
      <c r="W5535" s="54"/>
      <c r="AH5535" s="16"/>
      <c r="AI5535" s="2"/>
      <c r="AJ5535" s="2"/>
      <c r="AK5535" s="2"/>
      <c r="AL5535" s="2"/>
      <c r="AM5535" s="2"/>
    </row>
    <row r="5536" spans="20:39" ht="11.25" x14ac:dyDescent="0.2">
      <c r="T5536" s="53"/>
      <c r="U5536" s="54"/>
      <c r="V5536" s="55"/>
      <c r="W5536" s="54"/>
      <c r="AH5536" s="16"/>
      <c r="AI5536" s="2"/>
      <c r="AJ5536" s="2"/>
      <c r="AK5536" s="2"/>
      <c r="AL5536" s="2"/>
      <c r="AM5536" s="2"/>
    </row>
    <row r="5537" spans="20:39" ht="11.25" x14ac:dyDescent="0.2">
      <c r="T5537" s="53"/>
      <c r="U5537" s="54"/>
      <c r="V5537" s="55"/>
      <c r="W5537" s="54"/>
      <c r="AH5537" s="16"/>
      <c r="AI5537" s="2"/>
      <c r="AJ5537" s="2"/>
      <c r="AK5537" s="2"/>
      <c r="AL5537" s="2"/>
      <c r="AM5537" s="2"/>
    </row>
    <row r="5538" spans="20:39" ht="11.25" x14ac:dyDescent="0.2">
      <c r="T5538" s="53"/>
      <c r="U5538" s="54"/>
      <c r="V5538" s="55"/>
      <c r="W5538" s="54"/>
      <c r="AH5538" s="16"/>
      <c r="AI5538" s="2"/>
      <c r="AJ5538" s="2"/>
      <c r="AK5538" s="2"/>
      <c r="AL5538" s="2"/>
      <c r="AM5538" s="2"/>
    </row>
    <row r="5539" spans="20:39" ht="11.25" x14ac:dyDescent="0.2">
      <c r="T5539" s="53"/>
      <c r="U5539" s="54"/>
      <c r="V5539" s="55"/>
      <c r="W5539" s="54"/>
      <c r="AH5539" s="16"/>
      <c r="AI5539" s="2"/>
      <c r="AJ5539" s="2"/>
      <c r="AK5539" s="2"/>
      <c r="AL5539" s="2"/>
      <c r="AM5539" s="2"/>
    </row>
    <row r="5540" spans="20:39" ht="11.25" x14ac:dyDescent="0.2">
      <c r="T5540" s="53"/>
      <c r="U5540" s="54"/>
      <c r="V5540" s="55"/>
      <c r="W5540" s="54"/>
      <c r="AH5540" s="16"/>
      <c r="AI5540" s="2"/>
      <c r="AJ5540" s="2"/>
      <c r="AK5540" s="2"/>
      <c r="AL5540" s="2"/>
      <c r="AM5540" s="2"/>
    </row>
    <row r="5541" spans="20:39" ht="11.25" x14ac:dyDescent="0.2">
      <c r="T5541" s="53"/>
      <c r="U5541" s="54"/>
      <c r="V5541" s="55"/>
      <c r="W5541" s="54"/>
      <c r="AH5541" s="16"/>
      <c r="AI5541" s="2"/>
      <c r="AJ5541" s="2"/>
      <c r="AK5541" s="2"/>
      <c r="AL5541" s="2"/>
      <c r="AM5541" s="2"/>
    </row>
    <row r="5542" spans="20:39" ht="11.25" x14ac:dyDescent="0.2">
      <c r="T5542" s="53"/>
      <c r="U5542" s="54"/>
      <c r="V5542" s="55"/>
      <c r="W5542" s="54"/>
      <c r="AH5542" s="16"/>
      <c r="AI5542" s="2"/>
      <c r="AJ5542" s="2"/>
      <c r="AK5542" s="2"/>
      <c r="AL5542" s="2"/>
      <c r="AM5542" s="2"/>
    </row>
    <row r="5543" spans="20:39" ht="11.25" x14ac:dyDescent="0.2">
      <c r="T5543" s="53"/>
      <c r="U5543" s="54"/>
      <c r="V5543" s="55"/>
      <c r="W5543" s="54"/>
      <c r="AH5543" s="16"/>
      <c r="AI5543" s="2"/>
      <c r="AJ5543" s="2"/>
      <c r="AK5543" s="2"/>
      <c r="AL5543" s="2"/>
      <c r="AM5543" s="2"/>
    </row>
    <row r="5544" spans="20:39" ht="11.25" x14ac:dyDescent="0.2">
      <c r="T5544" s="53"/>
      <c r="U5544" s="54"/>
      <c r="V5544" s="55"/>
      <c r="W5544" s="54"/>
      <c r="AH5544" s="16"/>
      <c r="AI5544" s="2"/>
      <c r="AJ5544" s="2"/>
      <c r="AK5544" s="2"/>
      <c r="AL5544" s="2"/>
      <c r="AM5544" s="2"/>
    </row>
    <row r="5545" spans="20:39" ht="11.25" x14ac:dyDescent="0.2">
      <c r="T5545" s="53"/>
      <c r="U5545" s="54"/>
      <c r="V5545" s="55"/>
      <c r="W5545" s="54"/>
      <c r="AH5545" s="16"/>
      <c r="AI5545" s="2"/>
      <c r="AJ5545" s="2"/>
      <c r="AK5545" s="2"/>
      <c r="AL5545" s="2"/>
      <c r="AM5545" s="2"/>
    </row>
    <row r="5546" spans="20:39" ht="11.25" x14ac:dyDescent="0.2">
      <c r="T5546" s="53"/>
      <c r="U5546" s="54"/>
      <c r="V5546" s="55"/>
      <c r="W5546" s="54"/>
      <c r="AH5546" s="16"/>
      <c r="AI5546" s="2"/>
      <c r="AJ5546" s="2"/>
      <c r="AK5546" s="2"/>
      <c r="AL5546" s="2"/>
      <c r="AM5546" s="2"/>
    </row>
    <row r="5547" spans="20:39" ht="11.25" x14ac:dyDescent="0.2">
      <c r="T5547" s="53"/>
      <c r="U5547" s="54"/>
      <c r="V5547" s="55"/>
      <c r="W5547" s="54"/>
      <c r="AH5547" s="16"/>
      <c r="AI5547" s="2"/>
      <c r="AJ5547" s="2"/>
      <c r="AK5547" s="2"/>
      <c r="AL5547" s="2"/>
      <c r="AM5547" s="2"/>
    </row>
    <row r="5548" spans="20:39" ht="11.25" x14ac:dyDescent="0.2">
      <c r="T5548" s="53"/>
      <c r="U5548" s="54"/>
      <c r="V5548" s="55"/>
      <c r="W5548" s="54"/>
      <c r="AH5548" s="16"/>
      <c r="AI5548" s="2"/>
      <c r="AJ5548" s="2"/>
      <c r="AK5548" s="2"/>
      <c r="AL5548" s="2"/>
      <c r="AM5548" s="2"/>
    </row>
    <row r="5549" spans="20:39" ht="11.25" x14ac:dyDescent="0.2">
      <c r="T5549" s="53"/>
      <c r="U5549" s="54"/>
      <c r="V5549" s="55"/>
      <c r="W5549" s="54"/>
      <c r="AH5549" s="16"/>
      <c r="AI5549" s="2"/>
      <c r="AJ5549" s="2"/>
      <c r="AK5549" s="2"/>
      <c r="AL5549" s="2"/>
      <c r="AM5549" s="2"/>
    </row>
    <row r="5550" spans="20:39" ht="11.25" x14ac:dyDescent="0.2">
      <c r="T5550" s="53"/>
      <c r="U5550" s="54"/>
      <c r="V5550" s="55"/>
      <c r="W5550" s="54"/>
      <c r="AH5550" s="16"/>
      <c r="AI5550" s="2"/>
      <c r="AJ5550" s="2"/>
      <c r="AK5550" s="2"/>
      <c r="AL5550" s="2"/>
      <c r="AM5550" s="2"/>
    </row>
    <row r="5551" spans="20:39" ht="11.25" x14ac:dyDescent="0.2">
      <c r="T5551" s="53"/>
      <c r="U5551" s="54"/>
      <c r="V5551" s="55"/>
      <c r="W5551" s="54"/>
      <c r="AH5551" s="16"/>
      <c r="AI5551" s="2"/>
      <c r="AJ5551" s="2"/>
      <c r="AK5551" s="2"/>
      <c r="AL5551" s="2"/>
      <c r="AM5551" s="2"/>
    </row>
    <row r="5552" spans="20:39" ht="11.25" x14ac:dyDescent="0.2">
      <c r="T5552" s="53"/>
      <c r="U5552" s="54"/>
      <c r="V5552" s="55"/>
      <c r="W5552" s="54"/>
      <c r="AH5552" s="16"/>
      <c r="AI5552" s="2"/>
      <c r="AJ5552" s="2"/>
      <c r="AK5552" s="2"/>
      <c r="AL5552" s="2"/>
      <c r="AM5552" s="2"/>
    </row>
    <row r="5553" spans="20:39" ht="11.25" x14ac:dyDescent="0.2">
      <c r="T5553" s="53"/>
      <c r="U5553" s="54"/>
      <c r="V5553" s="55"/>
      <c r="W5553" s="54"/>
      <c r="AH5553" s="16"/>
      <c r="AI5553" s="2"/>
      <c r="AJ5553" s="2"/>
      <c r="AK5553" s="2"/>
      <c r="AL5553" s="2"/>
      <c r="AM5553" s="2"/>
    </row>
    <row r="5554" spans="20:39" ht="11.25" x14ac:dyDescent="0.2">
      <c r="T5554" s="53"/>
      <c r="U5554" s="54"/>
      <c r="V5554" s="55"/>
      <c r="W5554" s="54"/>
      <c r="AH5554" s="16"/>
      <c r="AI5554" s="2"/>
      <c r="AJ5554" s="2"/>
      <c r="AK5554" s="2"/>
      <c r="AL5554" s="2"/>
      <c r="AM5554" s="2"/>
    </row>
    <row r="5555" spans="20:39" ht="11.25" x14ac:dyDescent="0.2">
      <c r="T5555" s="53"/>
      <c r="U5555" s="54"/>
      <c r="V5555" s="55"/>
      <c r="W5555" s="54"/>
      <c r="AH5555" s="16"/>
      <c r="AI5555" s="2"/>
      <c r="AJ5555" s="2"/>
      <c r="AK5555" s="2"/>
      <c r="AL5555" s="2"/>
      <c r="AM5555" s="2"/>
    </row>
    <row r="5556" spans="20:39" ht="11.25" x14ac:dyDescent="0.2">
      <c r="T5556" s="53"/>
      <c r="U5556" s="54"/>
      <c r="V5556" s="55"/>
      <c r="W5556" s="54"/>
      <c r="AH5556" s="16"/>
      <c r="AI5556" s="2"/>
      <c r="AJ5556" s="2"/>
      <c r="AK5556" s="2"/>
      <c r="AL5556" s="2"/>
      <c r="AM5556" s="2"/>
    </row>
    <row r="5557" spans="20:39" ht="11.25" x14ac:dyDescent="0.2">
      <c r="T5557" s="53"/>
      <c r="U5557" s="54"/>
      <c r="V5557" s="55"/>
      <c r="W5557" s="54"/>
      <c r="AH5557" s="16"/>
      <c r="AI5557" s="2"/>
      <c r="AJ5557" s="2"/>
      <c r="AK5557" s="2"/>
      <c r="AL5557" s="2"/>
      <c r="AM5557" s="2"/>
    </row>
    <row r="5558" spans="20:39" ht="11.25" x14ac:dyDescent="0.2">
      <c r="T5558" s="53"/>
      <c r="U5558" s="54"/>
      <c r="V5558" s="55"/>
      <c r="W5558" s="54"/>
      <c r="AH5558" s="16"/>
      <c r="AI5558" s="2"/>
      <c r="AJ5558" s="2"/>
      <c r="AK5558" s="2"/>
      <c r="AL5558" s="2"/>
      <c r="AM5558" s="2"/>
    </row>
    <row r="5559" spans="20:39" ht="11.25" x14ac:dyDescent="0.2">
      <c r="T5559" s="53"/>
      <c r="U5559" s="54"/>
      <c r="V5559" s="55"/>
      <c r="W5559" s="54"/>
      <c r="AH5559" s="16"/>
      <c r="AI5559" s="2"/>
      <c r="AJ5559" s="2"/>
      <c r="AK5559" s="2"/>
      <c r="AL5559" s="2"/>
      <c r="AM5559" s="2"/>
    </row>
    <row r="5560" spans="20:39" ht="11.25" x14ac:dyDescent="0.2">
      <c r="T5560" s="53"/>
      <c r="U5560" s="54"/>
      <c r="V5560" s="55"/>
      <c r="W5560" s="54"/>
      <c r="AH5560" s="16"/>
      <c r="AI5560" s="2"/>
      <c r="AJ5560" s="2"/>
      <c r="AK5560" s="2"/>
      <c r="AL5560" s="2"/>
      <c r="AM5560" s="2"/>
    </row>
    <row r="5561" spans="20:39" ht="11.25" x14ac:dyDescent="0.2">
      <c r="T5561" s="53"/>
      <c r="U5561" s="54"/>
      <c r="V5561" s="55"/>
      <c r="W5561" s="54"/>
      <c r="AH5561" s="16"/>
      <c r="AI5561" s="2"/>
      <c r="AJ5561" s="2"/>
      <c r="AK5561" s="2"/>
      <c r="AL5561" s="2"/>
      <c r="AM5561" s="2"/>
    </row>
    <row r="5562" spans="20:39" ht="11.25" x14ac:dyDescent="0.2">
      <c r="T5562" s="53"/>
      <c r="U5562" s="54"/>
      <c r="V5562" s="55"/>
      <c r="W5562" s="54"/>
      <c r="AH5562" s="16"/>
      <c r="AI5562" s="2"/>
      <c r="AJ5562" s="2"/>
      <c r="AK5562" s="2"/>
      <c r="AL5562" s="2"/>
      <c r="AM5562" s="2"/>
    </row>
    <row r="5563" spans="20:39" ht="11.25" x14ac:dyDescent="0.2">
      <c r="T5563" s="53"/>
      <c r="U5563" s="54"/>
      <c r="V5563" s="55"/>
      <c r="W5563" s="54"/>
      <c r="AH5563" s="16"/>
      <c r="AI5563" s="2"/>
      <c r="AJ5563" s="2"/>
      <c r="AK5563" s="2"/>
      <c r="AL5563" s="2"/>
      <c r="AM5563" s="2"/>
    </row>
    <row r="5564" spans="20:39" ht="11.25" x14ac:dyDescent="0.2">
      <c r="T5564" s="53"/>
      <c r="U5564" s="54"/>
      <c r="V5564" s="55"/>
      <c r="W5564" s="54"/>
      <c r="AH5564" s="16"/>
      <c r="AI5564" s="2"/>
      <c r="AJ5564" s="2"/>
      <c r="AK5564" s="2"/>
      <c r="AL5564" s="2"/>
      <c r="AM5564" s="2"/>
    </row>
    <row r="5565" spans="20:39" ht="11.25" x14ac:dyDescent="0.2">
      <c r="T5565" s="53"/>
      <c r="U5565" s="54"/>
      <c r="V5565" s="55"/>
      <c r="W5565" s="54"/>
      <c r="AH5565" s="16"/>
      <c r="AI5565" s="2"/>
      <c r="AJ5565" s="2"/>
      <c r="AK5565" s="2"/>
      <c r="AL5565" s="2"/>
      <c r="AM5565" s="2"/>
    </row>
    <row r="5566" spans="20:39" ht="11.25" x14ac:dyDescent="0.2">
      <c r="T5566" s="53"/>
      <c r="U5566" s="54"/>
      <c r="V5566" s="55"/>
      <c r="W5566" s="54"/>
      <c r="AH5566" s="16"/>
      <c r="AI5566" s="2"/>
      <c r="AJ5566" s="2"/>
      <c r="AK5566" s="2"/>
      <c r="AL5566" s="2"/>
      <c r="AM5566" s="2"/>
    </row>
    <row r="5567" spans="20:39" ht="11.25" x14ac:dyDescent="0.2">
      <c r="T5567" s="53"/>
      <c r="U5567" s="54"/>
      <c r="V5567" s="55"/>
      <c r="W5567" s="54"/>
      <c r="AH5567" s="16"/>
      <c r="AI5567" s="2"/>
      <c r="AJ5567" s="2"/>
      <c r="AK5567" s="2"/>
      <c r="AL5567" s="2"/>
      <c r="AM5567" s="2"/>
    </row>
    <row r="5568" spans="20:39" ht="11.25" x14ac:dyDescent="0.2">
      <c r="T5568" s="53"/>
      <c r="U5568" s="54"/>
      <c r="V5568" s="55"/>
      <c r="W5568" s="54"/>
      <c r="AH5568" s="16"/>
      <c r="AI5568" s="2"/>
      <c r="AJ5568" s="2"/>
      <c r="AK5568" s="2"/>
      <c r="AL5568" s="2"/>
      <c r="AM5568" s="2"/>
    </row>
    <row r="5569" spans="20:39" ht="11.25" x14ac:dyDescent="0.2">
      <c r="T5569" s="53"/>
      <c r="U5569" s="54"/>
      <c r="V5569" s="55"/>
      <c r="W5569" s="54"/>
      <c r="AH5569" s="16"/>
      <c r="AI5569" s="2"/>
      <c r="AJ5569" s="2"/>
      <c r="AK5569" s="2"/>
      <c r="AL5569" s="2"/>
      <c r="AM5569" s="2"/>
    </row>
    <row r="5570" spans="20:39" ht="11.25" x14ac:dyDescent="0.2">
      <c r="T5570" s="53"/>
      <c r="U5570" s="54"/>
      <c r="V5570" s="55"/>
      <c r="W5570" s="54"/>
      <c r="AH5570" s="16"/>
      <c r="AI5570" s="2"/>
      <c r="AJ5570" s="2"/>
      <c r="AK5570" s="2"/>
      <c r="AL5570" s="2"/>
      <c r="AM5570" s="2"/>
    </row>
    <row r="5571" spans="20:39" ht="11.25" x14ac:dyDescent="0.2">
      <c r="T5571" s="53"/>
      <c r="U5571" s="54"/>
      <c r="V5571" s="55"/>
      <c r="W5571" s="54"/>
      <c r="AH5571" s="16"/>
      <c r="AI5571" s="2"/>
      <c r="AJ5571" s="2"/>
      <c r="AK5571" s="2"/>
      <c r="AL5571" s="2"/>
      <c r="AM5571" s="2"/>
    </row>
    <row r="5572" spans="20:39" ht="11.25" x14ac:dyDescent="0.2">
      <c r="T5572" s="53"/>
      <c r="U5572" s="54"/>
      <c r="V5572" s="55"/>
      <c r="W5572" s="54"/>
      <c r="AH5572" s="16"/>
      <c r="AI5572" s="2"/>
      <c r="AJ5572" s="2"/>
      <c r="AK5572" s="2"/>
      <c r="AL5572" s="2"/>
      <c r="AM5572" s="2"/>
    </row>
    <row r="5573" spans="20:39" ht="11.25" x14ac:dyDescent="0.2">
      <c r="T5573" s="53"/>
      <c r="U5573" s="54"/>
      <c r="V5573" s="55"/>
      <c r="W5573" s="54"/>
      <c r="AH5573" s="16"/>
      <c r="AI5573" s="2"/>
      <c r="AJ5573" s="2"/>
      <c r="AK5573" s="2"/>
      <c r="AL5573" s="2"/>
      <c r="AM5573" s="2"/>
    </row>
    <row r="5574" spans="20:39" ht="11.25" x14ac:dyDescent="0.2">
      <c r="T5574" s="53"/>
      <c r="U5574" s="54"/>
      <c r="V5574" s="55"/>
      <c r="W5574" s="54"/>
      <c r="AH5574" s="16"/>
      <c r="AI5574" s="2"/>
      <c r="AJ5574" s="2"/>
      <c r="AK5574" s="2"/>
      <c r="AL5574" s="2"/>
      <c r="AM5574" s="2"/>
    </row>
    <row r="5575" spans="20:39" ht="11.25" x14ac:dyDescent="0.2">
      <c r="T5575" s="53"/>
      <c r="U5575" s="54"/>
      <c r="V5575" s="55"/>
      <c r="W5575" s="54"/>
      <c r="AH5575" s="16"/>
      <c r="AI5575" s="2"/>
      <c r="AJ5575" s="2"/>
      <c r="AK5575" s="2"/>
      <c r="AL5575" s="2"/>
      <c r="AM5575" s="2"/>
    </row>
    <row r="5576" spans="20:39" ht="11.25" x14ac:dyDescent="0.2">
      <c r="T5576" s="53"/>
      <c r="U5576" s="54"/>
      <c r="V5576" s="55"/>
      <c r="W5576" s="54"/>
      <c r="AH5576" s="16"/>
      <c r="AI5576" s="2"/>
      <c r="AJ5576" s="2"/>
      <c r="AK5576" s="2"/>
      <c r="AL5576" s="2"/>
      <c r="AM5576" s="2"/>
    </row>
    <row r="5577" spans="20:39" ht="11.25" x14ac:dyDescent="0.2">
      <c r="T5577" s="53"/>
      <c r="U5577" s="54"/>
      <c r="V5577" s="55"/>
      <c r="W5577" s="54"/>
      <c r="AH5577" s="16"/>
      <c r="AI5577" s="2"/>
      <c r="AJ5577" s="2"/>
      <c r="AK5577" s="2"/>
      <c r="AL5577" s="2"/>
      <c r="AM5577" s="2"/>
    </row>
    <row r="5578" spans="20:39" ht="11.25" x14ac:dyDescent="0.2">
      <c r="T5578" s="53"/>
      <c r="U5578" s="54"/>
      <c r="V5578" s="55"/>
      <c r="W5578" s="54"/>
      <c r="AH5578" s="16"/>
      <c r="AI5578" s="2"/>
      <c r="AJ5578" s="2"/>
      <c r="AK5578" s="2"/>
      <c r="AL5578" s="2"/>
      <c r="AM5578" s="2"/>
    </row>
    <row r="5579" spans="20:39" ht="11.25" x14ac:dyDescent="0.2">
      <c r="T5579" s="53"/>
      <c r="U5579" s="54"/>
      <c r="V5579" s="55"/>
      <c r="W5579" s="54"/>
      <c r="AH5579" s="16"/>
      <c r="AI5579" s="2"/>
      <c r="AJ5579" s="2"/>
      <c r="AK5579" s="2"/>
      <c r="AL5579" s="2"/>
      <c r="AM5579" s="2"/>
    </row>
    <row r="5580" spans="20:39" ht="11.25" x14ac:dyDescent="0.2">
      <c r="T5580" s="53"/>
      <c r="U5580" s="54"/>
      <c r="V5580" s="55"/>
      <c r="W5580" s="54"/>
      <c r="AH5580" s="16"/>
      <c r="AI5580" s="2"/>
      <c r="AJ5580" s="2"/>
      <c r="AK5580" s="2"/>
      <c r="AL5580" s="2"/>
      <c r="AM5580" s="2"/>
    </row>
    <row r="5581" spans="20:39" ht="11.25" x14ac:dyDescent="0.2">
      <c r="T5581" s="53"/>
      <c r="U5581" s="54"/>
      <c r="V5581" s="55"/>
      <c r="W5581" s="54"/>
      <c r="AH5581" s="16"/>
      <c r="AI5581" s="2"/>
      <c r="AJ5581" s="2"/>
      <c r="AK5581" s="2"/>
      <c r="AL5581" s="2"/>
      <c r="AM5581" s="2"/>
    </row>
    <row r="5582" spans="20:39" ht="11.25" x14ac:dyDescent="0.2">
      <c r="T5582" s="53"/>
      <c r="U5582" s="54"/>
      <c r="V5582" s="55"/>
      <c r="W5582" s="54"/>
      <c r="AH5582" s="16"/>
      <c r="AI5582" s="2"/>
      <c r="AJ5582" s="2"/>
      <c r="AK5582" s="2"/>
      <c r="AL5582" s="2"/>
      <c r="AM5582" s="2"/>
    </row>
    <row r="5583" spans="20:39" ht="11.25" x14ac:dyDescent="0.2">
      <c r="T5583" s="53"/>
      <c r="U5583" s="54"/>
      <c r="V5583" s="55"/>
      <c r="W5583" s="54"/>
      <c r="AH5583" s="16"/>
      <c r="AI5583" s="2"/>
      <c r="AJ5583" s="2"/>
      <c r="AK5583" s="2"/>
      <c r="AL5583" s="2"/>
      <c r="AM5583" s="2"/>
    </row>
    <row r="5584" spans="20:39" ht="11.25" x14ac:dyDescent="0.2">
      <c r="T5584" s="53"/>
      <c r="U5584" s="54"/>
      <c r="V5584" s="55"/>
      <c r="W5584" s="54"/>
      <c r="AH5584" s="16"/>
      <c r="AI5584" s="2"/>
      <c r="AJ5584" s="2"/>
      <c r="AK5584" s="2"/>
      <c r="AL5584" s="2"/>
      <c r="AM5584" s="2"/>
    </row>
    <row r="5585" spans="20:39" ht="11.25" x14ac:dyDescent="0.2">
      <c r="T5585" s="53"/>
      <c r="U5585" s="54"/>
      <c r="V5585" s="55"/>
      <c r="W5585" s="54"/>
      <c r="AH5585" s="16"/>
      <c r="AI5585" s="2"/>
      <c r="AJ5585" s="2"/>
      <c r="AK5585" s="2"/>
      <c r="AL5585" s="2"/>
      <c r="AM5585" s="2"/>
    </row>
    <row r="5586" spans="20:39" ht="11.25" x14ac:dyDescent="0.2">
      <c r="T5586" s="53"/>
      <c r="U5586" s="54"/>
      <c r="V5586" s="55"/>
      <c r="W5586" s="54"/>
      <c r="AH5586" s="16"/>
      <c r="AI5586" s="2"/>
      <c r="AJ5586" s="2"/>
      <c r="AK5586" s="2"/>
      <c r="AL5586" s="2"/>
      <c r="AM5586" s="2"/>
    </row>
    <row r="5587" spans="20:39" ht="11.25" x14ac:dyDescent="0.2">
      <c r="T5587" s="53"/>
      <c r="U5587" s="54"/>
      <c r="V5587" s="55"/>
      <c r="W5587" s="54"/>
      <c r="AH5587" s="16"/>
      <c r="AI5587" s="2"/>
      <c r="AJ5587" s="2"/>
      <c r="AK5587" s="2"/>
      <c r="AL5587" s="2"/>
      <c r="AM5587" s="2"/>
    </row>
    <row r="5588" spans="20:39" ht="11.25" x14ac:dyDescent="0.2">
      <c r="T5588" s="53"/>
      <c r="U5588" s="54"/>
      <c r="V5588" s="55"/>
      <c r="W5588" s="54"/>
      <c r="AH5588" s="16"/>
      <c r="AI5588" s="2"/>
      <c r="AJ5588" s="2"/>
      <c r="AK5588" s="2"/>
      <c r="AL5588" s="2"/>
      <c r="AM5588" s="2"/>
    </row>
    <row r="5589" spans="20:39" ht="11.25" x14ac:dyDescent="0.2">
      <c r="T5589" s="53"/>
      <c r="U5589" s="54"/>
      <c r="V5589" s="55"/>
      <c r="W5589" s="54"/>
      <c r="AH5589" s="16"/>
      <c r="AI5589" s="2"/>
      <c r="AJ5589" s="2"/>
      <c r="AK5589" s="2"/>
      <c r="AL5589" s="2"/>
      <c r="AM5589" s="2"/>
    </row>
    <row r="5590" spans="20:39" ht="11.25" x14ac:dyDescent="0.2">
      <c r="T5590" s="53"/>
      <c r="U5590" s="54"/>
      <c r="V5590" s="55"/>
      <c r="W5590" s="54"/>
      <c r="AH5590" s="16"/>
      <c r="AI5590" s="2"/>
      <c r="AJ5590" s="2"/>
      <c r="AK5590" s="2"/>
      <c r="AL5590" s="2"/>
      <c r="AM5590" s="2"/>
    </row>
    <row r="5591" spans="20:39" ht="11.25" x14ac:dyDescent="0.2">
      <c r="T5591" s="53"/>
      <c r="U5591" s="54"/>
      <c r="V5591" s="55"/>
      <c r="W5591" s="54"/>
      <c r="AH5591" s="16"/>
      <c r="AI5591" s="2"/>
      <c r="AJ5591" s="2"/>
      <c r="AK5591" s="2"/>
      <c r="AL5591" s="2"/>
      <c r="AM5591" s="2"/>
    </row>
    <row r="5592" spans="20:39" ht="11.25" x14ac:dyDescent="0.2">
      <c r="T5592" s="53"/>
      <c r="U5592" s="54"/>
      <c r="V5592" s="55"/>
      <c r="W5592" s="54"/>
      <c r="AH5592" s="16"/>
      <c r="AI5592" s="2"/>
      <c r="AJ5592" s="2"/>
      <c r="AK5592" s="2"/>
      <c r="AL5592" s="2"/>
      <c r="AM5592" s="2"/>
    </row>
    <row r="5593" spans="20:39" ht="11.25" x14ac:dyDescent="0.2">
      <c r="T5593" s="53"/>
      <c r="U5593" s="54"/>
      <c r="V5593" s="55"/>
      <c r="W5593" s="54"/>
      <c r="AH5593" s="16"/>
      <c r="AI5593" s="2"/>
      <c r="AJ5593" s="2"/>
      <c r="AK5593" s="2"/>
      <c r="AL5593" s="2"/>
      <c r="AM5593" s="2"/>
    </row>
    <row r="5594" spans="20:39" ht="11.25" x14ac:dyDescent="0.2">
      <c r="T5594" s="53"/>
      <c r="U5594" s="54"/>
      <c r="V5594" s="55"/>
      <c r="W5594" s="54"/>
      <c r="AH5594" s="16"/>
      <c r="AI5594" s="2"/>
      <c r="AJ5594" s="2"/>
      <c r="AK5594" s="2"/>
      <c r="AL5594" s="2"/>
      <c r="AM5594" s="2"/>
    </row>
    <row r="5595" spans="20:39" ht="11.25" x14ac:dyDescent="0.2">
      <c r="T5595" s="53"/>
      <c r="U5595" s="54"/>
      <c r="V5595" s="55"/>
      <c r="W5595" s="54"/>
      <c r="AH5595" s="16"/>
      <c r="AI5595" s="2"/>
      <c r="AJ5595" s="2"/>
      <c r="AK5595" s="2"/>
      <c r="AL5595" s="2"/>
      <c r="AM5595" s="2"/>
    </row>
    <row r="5596" spans="20:39" ht="11.25" x14ac:dyDescent="0.2">
      <c r="T5596" s="53"/>
      <c r="U5596" s="54"/>
      <c r="V5596" s="55"/>
      <c r="W5596" s="54"/>
      <c r="AH5596" s="16"/>
      <c r="AI5596" s="2"/>
      <c r="AJ5596" s="2"/>
      <c r="AK5596" s="2"/>
      <c r="AL5596" s="2"/>
      <c r="AM5596" s="2"/>
    </row>
    <row r="5597" spans="20:39" ht="11.25" x14ac:dyDescent="0.2">
      <c r="T5597" s="53"/>
      <c r="U5597" s="54"/>
      <c r="V5597" s="55"/>
      <c r="W5597" s="54"/>
      <c r="AH5597" s="16"/>
      <c r="AI5597" s="2"/>
      <c r="AJ5597" s="2"/>
      <c r="AK5597" s="2"/>
      <c r="AL5597" s="2"/>
      <c r="AM5597" s="2"/>
    </row>
    <row r="5598" spans="20:39" ht="11.25" x14ac:dyDescent="0.2">
      <c r="T5598" s="53"/>
      <c r="U5598" s="54"/>
      <c r="V5598" s="55"/>
      <c r="W5598" s="54"/>
      <c r="AH5598" s="16"/>
      <c r="AI5598" s="2"/>
      <c r="AJ5598" s="2"/>
      <c r="AK5598" s="2"/>
      <c r="AL5598" s="2"/>
      <c r="AM5598" s="2"/>
    </row>
    <row r="5599" spans="20:39" ht="11.25" x14ac:dyDescent="0.2">
      <c r="T5599" s="53"/>
      <c r="U5599" s="54"/>
      <c r="V5599" s="55"/>
      <c r="W5599" s="54"/>
      <c r="AH5599" s="16"/>
      <c r="AI5599" s="2"/>
      <c r="AJ5599" s="2"/>
      <c r="AK5599" s="2"/>
      <c r="AL5599" s="2"/>
      <c r="AM5599" s="2"/>
    </row>
    <row r="5600" spans="20:39" ht="11.25" x14ac:dyDescent="0.2">
      <c r="T5600" s="53"/>
      <c r="U5600" s="54"/>
      <c r="V5600" s="55"/>
      <c r="W5600" s="54"/>
      <c r="AH5600" s="16"/>
      <c r="AI5600" s="2"/>
      <c r="AJ5600" s="2"/>
      <c r="AK5600" s="2"/>
      <c r="AL5600" s="2"/>
      <c r="AM5600" s="2"/>
    </row>
    <row r="5601" spans="20:39" ht="11.25" x14ac:dyDescent="0.2">
      <c r="T5601" s="53"/>
      <c r="U5601" s="54"/>
      <c r="V5601" s="55"/>
      <c r="W5601" s="54"/>
      <c r="AH5601" s="16"/>
      <c r="AI5601" s="2"/>
      <c r="AJ5601" s="2"/>
      <c r="AK5601" s="2"/>
      <c r="AL5601" s="2"/>
      <c r="AM5601" s="2"/>
    </row>
    <row r="5602" spans="20:39" ht="11.25" x14ac:dyDescent="0.2">
      <c r="T5602" s="53"/>
      <c r="U5602" s="54"/>
      <c r="V5602" s="55"/>
      <c r="W5602" s="54"/>
      <c r="AH5602" s="16"/>
      <c r="AI5602" s="2"/>
      <c r="AJ5602" s="2"/>
      <c r="AK5602" s="2"/>
      <c r="AL5602" s="2"/>
      <c r="AM5602" s="2"/>
    </row>
    <row r="5603" spans="20:39" ht="11.25" x14ac:dyDescent="0.2">
      <c r="T5603" s="53"/>
      <c r="U5603" s="54"/>
      <c r="V5603" s="55"/>
      <c r="W5603" s="54"/>
      <c r="AH5603" s="16"/>
      <c r="AI5603" s="2"/>
      <c r="AJ5603" s="2"/>
      <c r="AK5603" s="2"/>
      <c r="AL5603" s="2"/>
      <c r="AM5603" s="2"/>
    </row>
    <row r="5604" spans="20:39" ht="11.25" x14ac:dyDescent="0.2">
      <c r="T5604" s="53"/>
      <c r="U5604" s="54"/>
      <c r="V5604" s="55"/>
      <c r="W5604" s="54"/>
      <c r="AH5604" s="16"/>
      <c r="AI5604" s="2"/>
      <c r="AJ5604" s="2"/>
      <c r="AK5604" s="2"/>
      <c r="AL5604" s="2"/>
      <c r="AM5604" s="2"/>
    </row>
    <row r="5605" spans="20:39" ht="11.25" x14ac:dyDescent="0.2">
      <c r="T5605" s="53"/>
      <c r="U5605" s="54"/>
      <c r="V5605" s="55"/>
      <c r="W5605" s="54"/>
      <c r="AH5605" s="16"/>
      <c r="AI5605" s="2"/>
      <c r="AJ5605" s="2"/>
      <c r="AK5605" s="2"/>
      <c r="AL5605" s="2"/>
      <c r="AM5605" s="2"/>
    </row>
    <row r="5606" spans="20:39" ht="11.25" x14ac:dyDescent="0.2">
      <c r="T5606" s="53"/>
      <c r="U5606" s="54"/>
      <c r="V5606" s="55"/>
      <c r="W5606" s="54"/>
      <c r="AH5606" s="16"/>
      <c r="AI5606" s="2"/>
      <c r="AJ5606" s="2"/>
      <c r="AK5606" s="2"/>
      <c r="AL5606" s="2"/>
      <c r="AM5606" s="2"/>
    </row>
    <row r="5607" spans="20:39" ht="11.25" x14ac:dyDescent="0.2">
      <c r="T5607" s="53"/>
      <c r="U5607" s="54"/>
      <c r="V5607" s="55"/>
      <c r="W5607" s="54"/>
      <c r="AH5607" s="16"/>
      <c r="AI5607" s="2"/>
      <c r="AJ5607" s="2"/>
      <c r="AK5607" s="2"/>
      <c r="AL5607" s="2"/>
      <c r="AM5607" s="2"/>
    </row>
    <row r="5608" spans="20:39" ht="11.25" x14ac:dyDescent="0.2">
      <c r="T5608" s="53"/>
      <c r="U5608" s="54"/>
      <c r="V5608" s="55"/>
      <c r="W5608" s="54"/>
      <c r="AH5608" s="16"/>
      <c r="AI5608" s="2"/>
      <c r="AJ5608" s="2"/>
      <c r="AK5608" s="2"/>
      <c r="AL5608" s="2"/>
      <c r="AM5608" s="2"/>
    </row>
    <row r="5609" spans="20:39" ht="11.25" x14ac:dyDescent="0.2">
      <c r="T5609" s="53"/>
      <c r="U5609" s="54"/>
      <c r="V5609" s="55"/>
      <c r="W5609" s="54"/>
      <c r="AH5609" s="16"/>
      <c r="AI5609" s="2"/>
      <c r="AJ5609" s="2"/>
      <c r="AK5609" s="2"/>
      <c r="AL5609" s="2"/>
      <c r="AM5609" s="2"/>
    </row>
    <row r="5610" spans="20:39" ht="11.25" x14ac:dyDescent="0.2">
      <c r="T5610" s="53"/>
      <c r="U5610" s="54"/>
      <c r="V5610" s="55"/>
      <c r="W5610" s="54"/>
      <c r="AH5610" s="16"/>
      <c r="AI5610" s="2"/>
      <c r="AJ5610" s="2"/>
      <c r="AK5610" s="2"/>
      <c r="AL5610" s="2"/>
      <c r="AM5610" s="2"/>
    </row>
    <row r="5611" spans="20:39" ht="11.25" x14ac:dyDescent="0.2">
      <c r="T5611" s="53"/>
      <c r="U5611" s="54"/>
      <c r="V5611" s="55"/>
      <c r="W5611" s="54"/>
      <c r="AH5611" s="16"/>
      <c r="AI5611" s="2"/>
      <c r="AJ5611" s="2"/>
      <c r="AK5611" s="2"/>
      <c r="AL5611" s="2"/>
      <c r="AM5611" s="2"/>
    </row>
    <row r="5612" spans="20:39" ht="11.25" x14ac:dyDescent="0.2">
      <c r="T5612" s="53"/>
      <c r="U5612" s="54"/>
      <c r="V5612" s="55"/>
      <c r="W5612" s="54"/>
      <c r="AH5612" s="16"/>
      <c r="AI5612" s="2"/>
      <c r="AJ5612" s="2"/>
      <c r="AK5612" s="2"/>
      <c r="AL5612" s="2"/>
      <c r="AM5612" s="2"/>
    </row>
    <row r="5613" spans="20:39" ht="11.25" x14ac:dyDescent="0.2">
      <c r="T5613" s="53"/>
      <c r="U5613" s="54"/>
      <c r="V5613" s="55"/>
      <c r="W5613" s="54"/>
      <c r="AH5613" s="16"/>
      <c r="AI5613" s="2"/>
      <c r="AJ5613" s="2"/>
      <c r="AK5613" s="2"/>
      <c r="AL5613" s="2"/>
      <c r="AM5613" s="2"/>
    </row>
    <row r="5614" spans="20:39" ht="11.25" x14ac:dyDescent="0.2">
      <c r="T5614" s="53"/>
      <c r="U5614" s="54"/>
      <c r="V5614" s="55"/>
      <c r="W5614" s="54"/>
      <c r="AH5614" s="16"/>
      <c r="AI5614" s="2"/>
      <c r="AJ5614" s="2"/>
      <c r="AK5614" s="2"/>
      <c r="AL5614" s="2"/>
      <c r="AM5614" s="2"/>
    </row>
    <row r="5615" spans="20:39" ht="11.25" x14ac:dyDescent="0.2">
      <c r="T5615" s="53"/>
      <c r="U5615" s="54"/>
      <c r="V5615" s="55"/>
      <c r="W5615" s="54"/>
      <c r="AH5615" s="16"/>
      <c r="AI5615" s="2"/>
      <c r="AJ5615" s="2"/>
      <c r="AK5615" s="2"/>
      <c r="AL5615" s="2"/>
      <c r="AM5615" s="2"/>
    </row>
    <row r="5616" spans="20:39" ht="11.25" x14ac:dyDescent="0.2">
      <c r="T5616" s="53"/>
      <c r="U5616" s="54"/>
      <c r="V5616" s="55"/>
      <c r="W5616" s="54"/>
      <c r="AH5616" s="16"/>
      <c r="AI5616" s="2"/>
      <c r="AJ5616" s="2"/>
      <c r="AK5616" s="2"/>
      <c r="AL5616" s="2"/>
      <c r="AM5616" s="2"/>
    </row>
    <row r="5617" spans="20:39" ht="11.25" x14ac:dyDescent="0.2">
      <c r="T5617" s="53"/>
      <c r="U5617" s="54"/>
      <c r="V5617" s="55"/>
      <c r="W5617" s="54"/>
      <c r="AH5617" s="16"/>
      <c r="AI5617" s="2"/>
      <c r="AJ5617" s="2"/>
      <c r="AK5617" s="2"/>
      <c r="AL5617" s="2"/>
      <c r="AM5617" s="2"/>
    </row>
    <row r="5618" spans="20:39" ht="11.25" x14ac:dyDescent="0.2">
      <c r="T5618" s="53"/>
      <c r="U5618" s="54"/>
      <c r="V5618" s="55"/>
      <c r="W5618" s="54"/>
      <c r="AH5618" s="16"/>
      <c r="AI5618" s="2"/>
      <c r="AJ5618" s="2"/>
      <c r="AK5618" s="2"/>
      <c r="AL5618" s="2"/>
      <c r="AM5618" s="2"/>
    </row>
    <row r="5619" spans="20:39" ht="11.25" x14ac:dyDescent="0.2">
      <c r="T5619" s="53"/>
      <c r="U5619" s="54"/>
      <c r="V5619" s="55"/>
      <c r="W5619" s="54"/>
      <c r="AH5619" s="16"/>
      <c r="AI5619" s="2"/>
      <c r="AJ5619" s="2"/>
      <c r="AK5619" s="2"/>
      <c r="AL5619" s="2"/>
      <c r="AM5619" s="2"/>
    </row>
    <row r="5620" spans="20:39" ht="11.25" x14ac:dyDescent="0.2">
      <c r="T5620" s="53"/>
      <c r="U5620" s="54"/>
      <c r="V5620" s="55"/>
      <c r="W5620" s="54"/>
      <c r="AH5620" s="16"/>
      <c r="AI5620" s="2"/>
      <c r="AJ5620" s="2"/>
      <c r="AK5620" s="2"/>
      <c r="AL5620" s="2"/>
      <c r="AM5620" s="2"/>
    </row>
    <row r="5621" spans="20:39" ht="11.25" x14ac:dyDescent="0.2">
      <c r="T5621" s="53"/>
      <c r="U5621" s="54"/>
      <c r="V5621" s="55"/>
      <c r="W5621" s="54"/>
      <c r="AH5621" s="16"/>
      <c r="AI5621" s="2"/>
      <c r="AJ5621" s="2"/>
      <c r="AK5621" s="2"/>
      <c r="AL5621" s="2"/>
      <c r="AM5621" s="2"/>
    </row>
    <row r="5622" spans="20:39" ht="11.25" x14ac:dyDescent="0.2">
      <c r="T5622" s="53"/>
      <c r="U5622" s="54"/>
      <c r="V5622" s="55"/>
      <c r="W5622" s="54"/>
      <c r="AH5622" s="16"/>
      <c r="AI5622" s="2"/>
      <c r="AJ5622" s="2"/>
      <c r="AK5622" s="2"/>
      <c r="AL5622" s="2"/>
      <c r="AM5622" s="2"/>
    </row>
    <row r="5623" spans="20:39" ht="11.25" x14ac:dyDescent="0.2">
      <c r="T5623" s="53"/>
      <c r="U5623" s="54"/>
      <c r="V5623" s="55"/>
      <c r="W5623" s="54"/>
      <c r="AH5623" s="16"/>
      <c r="AI5623" s="2"/>
      <c r="AJ5623" s="2"/>
      <c r="AK5623" s="2"/>
      <c r="AL5623" s="2"/>
      <c r="AM5623" s="2"/>
    </row>
    <row r="5624" spans="20:39" ht="11.25" x14ac:dyDescent="0.2">
      <c r="T5624" s="53"/>
      <c r="U5624" s="54"/>
      <c r="V5624" s="55"/>
      <c r="W5624" s="54"/>
      <c r="AH5624" s="16"/>
      <c r="AI5624" s="2"/>
      <c r="AJ5624" s="2"/>
      <c r="AK5624" s="2"/>
      <c r="AL5624" s="2"/>
      <c r="AM5624" s="2"/>
    </row>
    <row r="5625" spans="20:39" ht="11.25" x14ac:dyDescent="0.2">
      <c r="T5625" s="53"/>
      <c r="U5625" s="54"/>
      <c r="V5625" s="55"/>
      <c r="W5625" s="54"/>
      <c r="AH5625" s="16"/>
      <c r="AI5625" s="2"/>
      <c r="AJ5625" s="2"/>
      <c r="AK5625" s="2"/>
      <c r="AL5625" s="2"/>
      <c r="AM5625" s="2"/>
    </row>
    <row r="5626" spans="20:39" ht="11.25" x14ac:dyDescent="0.2">
      <c r="T5626" s="53"/>
      <c r="U5626" s="54"/>
      <c r="V5626" s="55"/>
      <c r="W5626" s="54"/>
      <c r="AH5626" s="16"/>
      <c r="AI5626" s="2"/>
      <c r="AJ5626" s="2"/>
      <c r="AK5626" s="2"/>
      <c r="AL5626" s="2"/>
      <c r="AM5626" s="2"/>
    </row>
    <row r="5627" spans="20:39" ht="11.25" x14ac:dyDescent="0.2">
      <c r="T5627" s="53"/>
      <c r="U5627" s="54"/>
      <c r="V5627" s="55"/>
      <c r="W5627" s="54"/>
      <c r="AH5627" s="16"/>
      <c r="AI5627" s="2"/>
      <c r="AJ5627" s="2"/>
      <c r="AK5627" s="2"/>
      <c r="AL5627" s="2"/>
      <c r="AM5627" s="2"/>
    </row>
    <row r="5628" spans="20:39" ht="11.25" x14ac:dyDescent="0.2">
      <c r="T5628" s="53"/>
      <c r="U5628" s="54"/>
      <c r="V5628" s="55"/>
      <c r="W5628" s="54"/>
      <c r="AH5628" s="16"/>
      <c r="AI5628" s="2"/>
      <c r="AJ5628" s="2"/>
      <c r="AK5628" s="2"/>
      <c r="AL5628" s="2"/>
      <c r="AM5628" s="2"/>
    </row>
    <row r="5629" spans="20:39" ht="11.25" x14ac:dyDescent="0.2">
      <c r="T5629" s="53"/>
      <c r="U5629" s="54"/>
      <c r="V5629" s="55"/>
      <c r="W5629" s="54"/>
      <c r="AH5629" s="16"/>
      <c r="AI5629" s="2"/>
      <c r="AJ5629" s="2"/>
      <c r="AK5629" s="2"/>
      <c r="AL5629" s="2"/>
      <c r="AM5629" s="2"/>
    </row>
    <row r="5630" spans="20:39" ht="11.25" x14ac:dyDescent="0.2">
      <c r="T5630" s="53"/>
      <c r="U5630" s="54"/>
      <c r="V5630" s="55"/>
      <c r="W5630" s="54"/>
      <c r="AH5630" s="16"/>
      <c r="AI5630" s="2"/>
      <c r="AJ5630" s="2"/>
      <c r="AK5630" s="2"/>
      <c r="AL5630" s="2"/>
      <c r="AM5630" s="2"/>
    </row>
    <row r="5631" spans="20:39" ht="11.25" x14ac:dyDescent="0.2">
      <c r="T5631" s="53"/>
      <c r="U5631" s="54"/>
      <c r="V5631" s="55"/>
      <c r="W5631" s="54"/>
      <c r="AH5631" s="16"/>
      <c r="AI5631" s="2"/>
      <c r="AJ5631" s="2"/>
      <c r="AK5631" s="2"/>
      <c r="AL5631" s="2"/>
      <c r="AM5631" s="2"/>
    </row>
    <row r="5632" spans="20:39" ht="11.25" x14ac:dyDescent="0.2">
      <c r="T5632" s="53"/>
      <c r="U5632" s="54"/>
      <c r="V5632" s="55"/>
      <c r="W5632" s="54"/>
      <c r="AH5632" s="16"/>
      <c r="AI5632" s="2"/>
      <c r="AJ5632" s="2"/>
      <c r="AK5632" s="2"/>
      <c r="AL5632" s="2"/>
      <c r="AM5632" s="2"/>
    </row>
    <row r="5633" spans="20:39" ht="11.25" x14ac:dyDescent="0.2">
      <c r="T5633" s="53"/>
      <c r="U5633" s="54"/>
      <c r="V5633" s="55"/>
      <c r="W5633" s="54"/>
      <c r="AH5633" s="16"/>
      <c r="AI5633" s="2"/>
      <c r="AJ5633" s="2"/>
      <c r="AK5633" s="2"/>
      <c r="AL5633" s="2"/>
      <c r="AM5633" s="2"/>
    </row>
    <row r="5634" spans="20:39" ht="11.25" x14ac:dyDescent="0.2">
      <c r="T5634" s="53"/>
      <c r="U5634" s="54"/>
      <c r="V5634" s="55"/>
      <c r="W5634" s="54"/>
      <c r="AH5634" s="16"/>
      <c r="AI5634" s="2"/>
      <c r="AJ5634" s="2"/>
      <c r="AK5634" s="2"/>
      <c r="AL5634" s="2"/>
      <c r="AM5634" s="2"/>
    </row>
    <row r="5635" spans="20:39" ht="11.25" x14ac:dyDescent="0.2">
      <c r="T5635" s="53"/>
      <c r="U5635" s="54"/>
      <c r="V5635" s="55"/>
      <c r="W5635" s="54"/>
      <c r="AH5635" s="16"/>
      <c r="AI5635" s="2"/>
      <c r="AJ5635" s="2"/>
      <c r="AK5635" s="2"/>
      <c r="AL5635" s="2"/>
      <c r="AM5635" s="2"/>
    </row>
    <row r="5636" spans="20:39" ht="11.25" x14ac:dyDescent="0.2">
      <c r="T5636" s="53"/>
      <c r="U5636" s="54"/>
      <c r="V5636" s="55"/>
      <c r="W5636" s="54"/>
      <c r="AH5636" s="16"/>
      <c r="AI5636" s="2"/>
      <c r="AJ5636" s="2"/>
      <c r="AK5636" s="2"/>
      <c r="AL5636" s="2"/>
      <c r="AM5636" s="2"/>
    </row>
    <row r="5637" spans="20:39" ht="11.25" x14ac:dyDescent="0.2">
      <c r="T5637" s="53"/>
      <c r="U5637" s="54"/>
      <c r="V5637" s="55"/>
      <c r="W5637" s="54"/>
      <c r="AH5637" s="16"/>
      <c r="AI5637" s="2"/>
      <c r="AJ5637" s="2"/>
      <c r="AK5637" s="2"/>
      <c r="AL5637" s="2"/>
      <c r="AM5637" s="2"/>
    </row>
    <row r="5638" spans="20:39" ht="11.25" x14ac:dyDescent="0.2">
      <c r="T5638" s="53"/>
      <c r="U5638" s="54"/>
      <c r="V5638" s="55"/>
      <c r="W5638" s="54"/>
      <c r="AH5638" s="16"/>
      <c r="AI5638" s="2"/>
      <c r="AJ5638" s="2"/>
      <c r="AK5638" s="2"/>
      <c r="AL5638" s="2"/>
      <c r="AM5638" s="2"/>
    </row>
    <row r="5639" spans="20:39" ht="11.25" x14ac:dyDescent="0.2">
      <c r="T5639" s="53"/>
      <c r="U5639" s="54"/>
      <c r="V5639" s="55"/>
      <c r="W5639" s="54"/>
      <c r="AH5639" s="16"/>
      <c r="AI5639" s="2"/>
      <c r="AJ5639" s="2"/>
      <c r="AK5639" s="2"/>
      <c r="AL5639" s="2"/>
      <c r="AM5639" s="2"/>
    </row>
    <row r="5640" spans="20:39" ht="11.25" x14ac:dyDescent="0.2">
      <c r="T5640" s="53"/>
      <c r="U5640" s="54"/>
      <c r="V5640" s="55"/>
      <c r="W5640" s="54"/>
      <c r="AH5640" s="16"/>
      <c r="AI5640" s="2"/>
      <c r="AJ5640" s="2"/>
      <c r="AK5640" s="2"/>
      <c r="AL5640" s="2"/>
      <c r="AM5640" s="2"/>
    </row>
    <row r="5641" spans="20:39" ht="11.25" x14ac:dyDescent="0.2">
      <c r="T5641" s="53"/>
      <c r="U5641" s="54"/>
      <c r="V5641" s="55"/>
      <c r="W5641" s="54"/>
      <c r="AH5641" s="16"/>
      <c r="AI5641" s="2"/>
      <c r="AJ5641" s="2"/>
      <c r="AK5641" s="2"/>
      <c r="AL5641" s="2"/>
      <c r="AM5641" s="2"/>
    </row>
    <row r="5642" spans="20:39" ht="11.25" x14ac:dyDescent="0.2">
      <c r="T5642" s="53"/>
      <c r="U5642" s="54"/>
      <c r="V5642" s="55"/>
      <c r="W5642" s="54"/>
      <c r="AH5642" s="16"/>
      <c r="AI5642" s="2"/>
      <c r="AJ5642" s="2"/>
      <c r="AK5642" s="2"/>
      <c r="AL5642" s="2"/>
      <c r="AM5642" s="2"/>
    </row>
    <row r="5643" spans="20:39" ht="11.25" x14ac:dyDescent="0.2">
      <c r="T5643" s="53"/>
      <c r="U5643" s="54"/>
      <c r="V5643" s="55"/>
      <c r="W5643" s="54"/>
      <c r="AH5643" s="16"/>
      <c r="AI5643" s="2"/>
      <c r="AJ5643" s="2"/>
      <c r="AK5643" s="2"/>
      <c r="AL5643" s="2"/>
      <c r="AM5643" s="2"/>
    </row>
    <row r="5644" spans="20:39" ht="11.25" x14ac:dyDescent="0.2">
      <c r="T5644" s="53"/>
      <c r="U5644" s="54"/>
      <c r="V5644" s="55"/>
      <c r="W5644" s="54"/>
      <c r="AH5644" s="16"/>
      <c r="AI5644" s="2"/>
      <c r="AJ5644" s="2"/>
      <c r="AK5644" s="2"/>
      <c r="AL5644" s="2"/>
      <c r="AM5644" s="2"/>
    </row>
    <row r="5645" spans="20:39" ht="11.25" x14ac:dyDescent="0.2">
      <c r="T5645" s="53"/>
      <c r="U5645" s="54"/>
      <c r="V5645" s="55"/>
      <c r="W5645" s="54"/>
      <c r="AH5645" s="16"/>
      <c r="AI5645" s="2"/>
      <c r="AJ5645" s="2"/>
      <c r="AK5645" s="2"/>
      <c r="AL5645" s="2"/>
      <c r="AM5645" s="2"/>
    </row>
    <row r="5646" spans="20:39" ht="11.25" x14ac:dyDescent="0.2">
      <c r="T5646" s="53"/>
      <c r="U5646" s="54"/>
      <c r="V5646" s="55"/>
      <c r="W5646" s="54"/>
      <c r="AH5646" s="16"/>
      <c r="AI5646" s="2"/>
      <c r="AJ5646" s="2"/>
      <c r="AK5646" s="2"/>
      <c r="AL5646" s="2"/>
      <c r="AM5646" s="2"/>
    </row>
    <row r="5647" spans="20:39" ht="11.25" x14ac:dyDescent="0.2">
      <c r="T5647" s="53"/>
      <c r="U5647" s="54"/>
      <c r="V5647" s="55"/>
      <c r="W5647" s="54"/>
      <c r="AH5647" s="16"/>
      <c r="AI5647" s="2"/>
      <c r="AJ5647" s="2"/>
      <c r="AK5647" s="2"/>
      <c r="AL5647" s="2"/>
      <c r="AM5647" s="2"/>
    </row>
    <row r="5648" spans="20:39" ht="11.25" x14ac:dyDescent="0.2">
      <c r="T5648" s="53"/>
      <c r="U5648" s="54"/>
      <c r="V5648" s="55"/>
      <c r="W5648" s="54"/>
      <c r="AH5648" s="16"/>
      <c r="AI5648" s="2"/>
      <c r="AJ5648" s="2"/>
      <c r="AK5648" s="2"/>
      <c r="AL5648" s="2"/>
      <c r="AM5648" s="2"/>
    </row>
    <row r="5649" spans="20:39" ht="11.25" x14ac:dyDescent="0.2">
      <c r="T5649" s="53"/>
      <c r="U5649" s="54"/>
      <c r="V5649" s="55"/>
      <c r="W5649" s="54"/>
      <c r="AH5649" s="16"/>
      <c r="AI5649" s="2"/>
      <c r="AJ5649" s="2"/>
      <c r="AK5649" s="2"/>
      <c r="AL5649" s="2"/>
      <c r="AM5649" s="2"/>
    </row>
    <row r="5650" spans="20:39" ht="11.25" x14ac:dyDescent="0.2">
      <c r="T5650" s="53"/>
      <c r="U5650" s="54"/>
      <c r="V5650" s="55"/>
      <c r="W5650" s="54"/>
      <c r="AH5650" s="16"/>
      <c r="AI5650" s="2"/>
      <c r="AJ5650" s="2"/>
      <c r="AK5650" s="2"/>
      <c r="AL5650" s="2"/>
      <c r="AM5650" s="2"/>
    </row>
    <row r="5651" spans="20:39" ht="11.25" x14ac:dyDescent="0.2">
      <c r="T5651" s="53"/>
      <c r="U5651" s="54"/>
      <c r="V5651" s="55"/>
      <c r="W5651" s="54"/>
      <c r="AH5651" s="16"/>
      <c r="AI5651" s="2"/>
      <c r="AJ5651" s="2"/>
      <c r="AK5651" s="2"/>
      <c r="AL5651" s="2"/>
      <c r="AM5651" s="2"/>
    </row>
    <row r="5652" spans="20:39" ht="11.25" x14ac:dyDescent="0.2">
      <c r="T5652" s="53"/>
      <c r="U5652" s="54"/>
      <c r="V5652" s="55"/>
      <c r="W5652" s="54"/>
      <c r="AH5652" s="16"/>
      <c r="AI5652" s="2"/>
      <c r="AJ5652" s="2"/>
      <c r="AK5652" s="2"/>
      <c r="AL5652" s="2"/>
      <c r="AM5652" s="2"/>
    </row>
    <row r="5653" spans="20:39" ht="11.25" x14ac:dyDescent="0.2">
      <c r="T5653" s="53"/>
      <c r="U5653" s="54"/>
      <c r="V5653" s="55"/>
      <c r="W5653" s="54"/>
      <c r="AH5653" s="16"/>
      <c r="AI5653" s="2"/>
      <c r="AJ5653" s="2"/>
      <c r="AK5653" s="2"/>
      <c r="AL5653" s="2"/>
      <c r="AM5653" s="2"/>
    </row>
    <row r="5654" spans="20:39" ht="11.25" x14ac:dyDescent="0.2">
      <c r="T5654" s="53"/>
      <c r="U5654" s="54"/>
      <c r="V5654" s="55"/>
      <c r="W5654" s="54"/>
      <c r="AH5654" s="16"/>
      <c r="AI5654" s="2"/>
      <c r="AJ5654" s="2"/>
      <c r="AK5654" s="2"/>
      <c r="AL5654" s="2"/>
      <c r="AM5654" s="2"/>
    </row>
    <row r="5655" spans="20:39" ht="11.25" x14ac:dyDescent="0.2">
      <c r="T5655" s="53"/>
      <c r="U5655" s="54"/>
      <c r="V5655" s="55"/>
      <c r="W5655" s="54"/>
      <c r="AH5655" s="16"/>
      <c r="AI5655" s="2"/>
      <c r="AJ5655" s="2"/>
      <c r="AK5655" s="2"/>
      <c r="AL5655" s="2"/>
      <c r="AM5655" s="2"/>
    </row>
    <row r="5656" spans="20:39" ht="11.25" x14ac:dyDescent="0.2">
      <c r="T5656" s="53"/>
      <c r="U5656" s="54"/>
      <c r="V5656" s="55"/>
      <c r="W5656" s="54"/>
      <c r="AH5656" s="16"/>
      <c r="AI5656" s="2"/>
      <c r="AJ5656" s="2"/>
      <c r="AK5656" s="2"/>
      <c r="AL5656" s="2"/>
      <c r="AM5656" s="2"/>
    </row>
    <row r="5657" spans="20:39" ht="11.25" x14ac:dyDescent="0.2">
      <c r="T5657" s="53"/>
      <c r="U5657" s="54"/>
      <c r="V5657" s="55"/>
      <c r="W5657" s="54"/>
      <c r="AH5657" s="16"/>
      <c r="AI5657" s="2"/>
      <c r="AJ5657" s="2"/>
      <c r="AK5657" s="2"/>
      <c r="AL5657" s="2"/>
      <c r="AM5657" s="2"/>
    </row>
    <row r="5658" spans="20:39" ht="11.25" x14ac:dyDescent="0.2">
      <c r="T5658" s="53"/>
      <c r="U5658" s="54"/>
      <c r="V5658" s="55"/>
      <c r="W5658" s="54"/>
      <c r="AH5658" s="16"/>
      <c r="AI5658" s="2"/>
      <c r="AJ5658" s="2"/>
      <c r="AK5658" s="2"/>
      <c r="AL5658" s="2"/>
      <c r="AM5658" s="2"/>
    </row>
    <row r="5659" spans="20:39" ht="11.25" x14ac:dyDescent="0.2">
      <c r="T5659" s="53"/>
      <c r="U5659" s="54"/>
      <c r="V5659" s="55"/>
      <c r="W5659" s="54"/>
      <c r="AH5659" s="16"/>
      <c r="AI5659" s="2"/>
      <c r="AJ5659" s="2"/>
      <c r="AK5659" s="2"/>
      <c r="AL5659" s="2"/>
      <c r="AM5659" s="2"/>
    </row>
    <row r="5660" spans="20:39" ht="11.25" x14ac:dyDescent="0.2">
      <c r="T5660" s="53"/>
      <c r="U5660" s="54"/>
      <c r="V5660" s="55"/>
      <c r="W5660" s="54"/>
      <c r="AH5660" s="16"/>
      <c r="AI5660" s="2"/>
      <c r="AJ5660" s="2"/>
      <c r="AK5660" s="2"/>
      <c r="AL5660" s="2"/>
      <c r="AM5660" s="2"/>
    </row>
    <row r="5661" spans="20:39" ht="11.25" x14ac:dyDescent="0.2">
      <c r="T5661" s="53"/>
      <c r="U5661" s="54"/>
      <c r="V5661" s="55"/>
      <c r="W5661" s="54"/>
      <c r="AH5661" s="16"/>
      <c r="AI5661" s="2"/>
      <c r="AJ5661" s="2"/>
      <c r="AK5661" s="2"/>
      <c r="AL5661" s="2"/>
      <c r="AM5661" s="2"/>
    </row>
    <row r="5662" spans="20:39" ht="11.25" x14ac:dyDescent="0.2">
      <c r="T5662" s="53"/>
      <c r="U5662" s="54"/>
      <c r="V5662" s="55"/>
      <c r="W5662" s="54"/>
      <c r="AH5662" s="16"/>
      <c r="AI5662" s="2"/>
      <c r="AJ5662" s="2"/>
      <c r="AK5662" s="2"/>
      <c r="AL5662" s="2"/>
      <c r="AM5662" s="2"/>
    </row>
    <row r="5663" spans="20:39" ht="11.25" x14ac:dyDescent="0.2">
      <c r="T5663" s="53"/>
      <c r="U5663" s="54"/>
      <c r="V5663" s="55"/>
      <c r="W5663" s="54"/>
      <c r="AH5663" s="16"/>
      <c r="AI5663" s="2"/>
      <c r="AJ5663" s="2"/>
      <c r="AK5663" s="2"/>
      <c r="AL5663" s="2"/>
      <c r="AM5663" s="2"/>
    </row>
    <row r="5664" spans="20:39" ht="11.25" x14ac:dyDescent="0.2">
      <c r="T5664" s="53"/>
      <c r="U5664" s="54"/>
      <c r="V5664" s="55"/>
      <c r="W5664" s="54"/>
      <c r="AH5664" s="16"/>
      <c r="AI5664" s="2"/>
      <c r="AJ5664" s="2"/>
      <c r="AK5664" s="2"/>
      <c r="AL5664" s="2"/>
      <c r="AM5664" s="2"/>
    </row>
    <row r="5665" spans="20:39" ht="11.25" x14ac:dyDescent="0.2">
      <c r="T5665" s="53"/>
      <c r="U5665" s="54"/>
      <c r="V5665" s="55"/>
      <c r="W5665" s="54"/>
      <c r="AH5665" s="16"/>
      <c r="AI5665" s="2"/>
      <c r="AJ5665" s="2"/>
      <c r="AK5665" s="2"/>
      <c r="AL5665" s="2"/>
      <c r="AM5665" s="2"/>
    </row>
    <row r="5666" spans="20:39" ht="11.25" x14ac:dyDescent="0.2">
      <c r="T5666" s="53"/>
      <c r="U5666" s="54"/>
      <c r="V5666" s="55"/>
      <c r="W5666" s="54"/>
      <c r="AH5666" s="16"/>
      <c r="AI5666" s="2"/>
      <c r="AJ5666" s="2"/>
      <c r="AK5666" s="2"/>
      <c r="AL5666" s="2"/>
      <c r="AM5666" s="2"/>
    </row>
    <row r="5667" spans="20:39" ht="11.25" x14ac:dyDescent="0.2">
      <c r="T5667" s="53"/>
      <c r="U5667" s="54"/>
      <c r="V5667" s="55"/>
      <c r="W5667" s="54"/>
      <c r="AH5667" s="16"/>
      <c r="AI5667" s="2"/>
      <c r="AJ5667" s="2"/>
      <c r="AK5667" s="2"/>
      <c r="AL5667" s="2"/>
      <c r="AM5667" s="2"/>
    </row>
    <row r="5668" spans="20:39" ht="11.25" x14ac:dyDescent="0.2">
      <c r="T5668" s="53"/>
      <c r="U5668" s="54"/>
      <c r="V5668" s="55"/>
      <c r="W5668" s="54"/>
      <c r="AH5668" s="16"/>
      <c r="AI5668" s="2"/>
      <c r="AJ5668" s="2"/>
      <c r="AK5668" s="2"/>
      <c r="AL5668" s="2"/>
      <c r="AM5668" s="2"/>
    </row>
    <row r="5669" spans="20:39" ht="11.25" x14ac:dyDescent="0.2">
      <c r="T5669" s="53"/>
      <c r="U5669" s="54"/>
      <c r="V5669" s="55"/>
      <c r="W5669" s="54"/>
      <c r="AH5669" s="16"/>
      <c r="AI5669" s="2"/>
      <c r="AJ5669" s="2"/>
      <c r="AK5669" s="2"/>
      <c r="AL5669" s="2"/>
      <c r="AM5669" s="2"/>
    </row>
    <row r="5670" spans="20:39" ht="11.25" x14ac:dyDescent="0.2">
      <c r="T5670" s="53"/>
      <c r="U5670" s="54"/>
      <c r="V5670" s="55"/>
      <c r="W5670" s="54"/>
      <c r="AH5670" s="16"/>
      <c r="AI5670" s="2"/>
      <c r="AJ5670" s="2"/>
      <c r="AK5670" s="2"/>
      <c r="AL5670" s="2"/>
      <c r="AM5670" s="2"/>
    </row>
    <row r="5671" spans="20:39" ht="11.25" x14ac:dyDescent="0.2">
      <c r="T5671" s="53"/>
      <c r="U5671" s="54"/>
      <c r="V5671" s="55"/>
      <c r="W5671" s="54"/>
      <c r="AH5671" s="16"/>
      <c r="AI5671" s="2"/>
      <c r="AJ5671" s="2"/>
      <c r="AK5671" s="2"/>
      <c r="AL5671" s="2"/>
      <c r="AM5671" s="2"/>
    </row>
    <row r="5672" spans="20:39" ht="11.25" x14ac:dyDescent="0.2">
      <c r="T5672" s="53"/>
      <c r="U5672" s="54"/>
      <c r="V5672" s="55"/>
      <c r="W5672" s="54"/>
      <c r="AH5672" s="16"/>
      <c r="AI5672" s="2"/>
      <c r="AJ5672" s="2"/>
      <c r="AK5672" s="2"/>
      <c r="AL5672" s="2"/>
      <c r="AM5672" s="2"/>
    </row>
    <row r="5673" spans="20:39" ht="11.25" x14ac:dyDescent="0.2">
      <c r="T5673" s="53"/>
      <c r="U5673" s="54"/>
      <c r="V5673" s="55"/>
      <c r="W5673" s="54"/>
      <c r="AH5673" s="16"/>
      <c r="AI5673" s="2"/>
      <c r="AJ5673" s="2"/>
      <c r="AK5673" s="2"/>
      <c r="AL5673" s="2"/>
      <c r="AM5673" s="2"/>
    </row>
    <row r="5674" spans="20:39" ht="11.25" x14ac:dyDescent="0.2">
      <c r="T5674" s="53"/>
      <c r="U5674" s="54"/>
      <c r="V5674" s="55"/>
      <c r="W5674" s="54"/>
      <c r="AH5674" s="16"/>
      <c r="AI5674" s="2"/>
      <c r="AJ5674" s="2"/>
      <c r="AK5674" s="2"/>
      <c r="AL5674" s="2"/>
      <c r="AM5674" s="2"/>
    </row>
    <row r="5675" spans="20:39" ht="11.25" x14ac:dyDescent="0.2">
      <c r="T5675" s="53"/>
      <c r="U5675" s="54"/>
      <c r="V5675" s="55"/>
      <c r="W5675" s="54"/>
      <c r="AH5675" s="16"/>
      <c r="AI5675" s="2"/>
      <c r="AJ5675" s="2"/>
      <c r="AK5675" s="2"/>
      <c r="AL5675" s="2"/>
      <c r="AM5675" s="2"/>
    </row>
    <row r="5676" spans="20:39" ht="11.25" x14ac:dyDescent="0.2">
      <c r="T5676" s="53"/>
      <c r="U5676" s="54"/>
      <c r="V5676" s="55"/>
      <c r="W5676" s="54"/>
      <c r="AH5676" s="16"/>
      <c r="AI5676" s="2"/>
      <c r="AJ5676" s="2"/>
      <c r="AK5676" s="2"/>
      <c r="AL5676" s="2"/>
      <c r="AM5676" s="2"/>
    </row>
    <row r="5677" spans="20:39" ht="11.25" x14ac:dyDescent="0.2">
      <c r="T5677" s="53"/>
      <c r="U5677" s="54"/>
      <c r="V5677" s="55"/>
      <c r="W5677" s="54"/>
      <c r="AH5677" s="16"/>
      <c r="AI5677" s="2"/>
      <c r="AJ5677" s="2"/>
      <c r="AK5677" s="2"/>
      <c r="AL5677" s="2"/>
      <c r="AM5677" s="2"/>
    </row>
    <row r="5678" spans="20:39" ht="11.25" x14ac:dyDescent="0.2">
      <c r="T5678" s="53"/>
      <c r="U5678" s="54"/>
      <c r="V5678" s="55"/>
      <c r="W5678" s="54"/>
      <c r="AH5678" s="16"/>
      <c r="AI5678" s="2"/>
      <c r="AJ5678" s="2"/>
      <c r="AK5678" s="2"/>
      <c r="AL5678" s="2"/>
      <c r="AM5678" s="2"/>
    </row>
    <row r="5679" spans="20:39" ht="11.25" x14ac:dyDescent="0.2">
      <c r="T5679" s="53"/>
      <c r="U5679" s="54"/>
      <c r="V5679" s="55"/>
      <c r="W5679" s="54"/>
      <c r="AH5679" s="16"/>
      <c r="AI5679" s="2"/>
      <c r="AJ5679" s="2"/>
      <c r="AK5679" s="2"/>
      <c r="AL5679" s="2"/>
      <c r="AM5679" s="2"/>
    </row>
    <row r="5680" spans="20:39" ht="11.25" x14ac:dyDescent="0.2">
      <c r="T5680" s="53"/>
      <c r="U5680" s="54"/>
      <c r="V5680" s="55"/>
      <c r="W5680" s="54"/>
      <c r="AH5680" s="16"/>
      <c r="AI5680" s="2"/>
      <c r="AJ5680" s="2"/>
      <c r="AK5680" s="2"/>
      <c r="AL5680" s="2"/>
      <c r="AM5680" s="2"/>
    </row>
    <row r="5681" spans="20:39" ht="11.25" x14ac:dyDescent="0.2">
      <c r="T5681" s="53"/>
      <c r="U5681" s="54"/>
      <c r="V5681" s="55"/>
      <c r="W5681" s="54"/>
      <c r="AH5681" s="16"/>
      <c r="AI5681" s="2"/>
      <c r="AJ5681" s="2"/>
      <c r="AK5681" s="2"/>
      <c r="AL5681" s="2"/>
      <c r="AM5681" s="2"/>
    </row>
    <row r="5682" spans="20:39" ht="11.25" x14ac:dyDescent="0.2">
      <c r="T5682" s="53"/>
      <c r="U5682" s="54"/>
      <c r="V5682" s="55"/>
      <c r="W5682" s="54"/>
      <c r="AH5682" s="16"/>
      <c r="AI5682" s="2"/>
      <c r="AJ5682" s="2"/>
      <c r="AK5682" s="2"/>
      <c r="AL5682" s="2"/>
      <c r="AM5682" s="2"/>
    </row>
    <row r="5683" spans="20:39" ht="11.25" x14ac:dyDescent="0.2">
      <c r="T5683" s="53"/>
      <c r="U5683" s="54"/>
      <c r="V5683" s="55"/>
      <c r="W5683" s="54"/>
      <c r="AH5683" s="16"/>
      <c r="AI5683" s="2"/>
      <c r="AJ5683" s="2"/>
      <c r="AK5683" s="2"/>
      <c r="AL5683" s="2"/>
      <c r="AM5683" s="2"/>
    </row>
    <row r="5684" spans="20:39" ht="11.25" x14ac:dyDescent="0.2">
      <c r="T5684" s="53"/>
      <c r="U5684" s="54"/>
      <c r="V5684" s="55"/>
      <c r="W5684" s="54"/>
      <c r="AH5684" s="16"/>
      <c r="AI5684" s="2"/>
      <c r="AJ5684" s="2"/>
      <c r="AK5684" s="2"/>
      <c r="AL5684" s="2"/>
      <c r="AM5684" s="2"/>
    </row>
    <row r="5685" spans="20:39" ht="11.25" x14ac:dyDescent="0.2">
      <c r="T5685" s="53"/>
      <c r="U5685" s="54"/>
      <c r="V5685" s="55"/>
      <c r="W5685" s="54"/>
      <c r="AH5685" s="16"/>
      <c r="AI5685" s="2"/>
      <c r="AJ5685" s="2"/>
      <c r="AK5685" s="2"/>
      <c r="AL5685" s="2"/>
      <c r="AM5685" s="2"/>
    </row>
    <row r="5686" spans="20:39" ht="11.25" x14ac:dyDescent="0.2">
      <c r="T5686" s="53"/>
      <c r="U5686" s="54"/>
      <c r="V5686" s="55"/>
      <c r="W5686" s="54"/>
      <c r="AH5686" s="16"/>
      <c r="AI5686" s="2"/>
      <c r="AJ5686" s="2"/>
      <c r="AK5686" s="2"/>
      <c r="AL5686" s="2"/>
      <c r="AM5686" s="2"/>
    </row>
    <row r="5687" spans="20:39" ht="11.25" x14ac:dyDescent="0.2">
      <c r="T5687" s="53"/>
      <c r="U5687" s="54"/>
      <c r="V5687" s="55"/>
      <c r="W5687" s="54"/>
      <c r="AH5687" s="16"/>
      <c r="AI5687" s="2"/>
      <c r="AJ5687" s="2"/>
      <c r="AK5687" s="2"/>
      <c r="AL5687" s="2"/>
      <c r="AM5687" s="2"/>
    </row>
    <row r="5688" spans="20:39" ht="11.25" x14ac:dyDescent="0.2">
      <c r="T5688" s="53"/>
      <c r="U5688" s="54"/>
      <c r="V5688" s="55"/>
      <c r="W5688" s="54"/>
      <c r="AH5688" s="16"/>
      <c r="AI5688" s="2"/>
      <c r="AJ5688" s="2"/>
      <c r="AK5688" s="2"/>
      <c r="AL5688" s="2"/>
      <c r="AM5688" s="2"/>
    </row>
    <row r="5689" spans="20:39" ht="11.25" x14ac:dyDescent="0.2">
      <c r="T5689" s="53"/>
      <c r="U5689" s="54"/>
      <c r="V5689" s="55"/>
      <c r="W5689" s="54"/>
      <c r="AH5689" s="16"/>
      <c r="AI5689" s="2"/>
      <c r="AJ5689" s="2"/>
      <c r="AK5689" s="2"/>
      <c r="AL5689" s="2"/>
      <c r="AM5689" s="2"/>
    </row>
    <row r="5690" spans="20:39" ht="11.25" x14ac:dyDescent="0.2">
      <c r="T5690" s="53"/>
      <c r="U5690" s="54"/>
      <c r="V5690" s="55"/>
      <c r="W5690" s="54"/>
      <c r="AH5690" s="16"/>
      <c r="AI5690" s="2"/>
      <c r="AJ5690" s="2"/>
      <c r="AK5690" s="2"/>
      <c r="AL5690" s="2"/>
      <c r="AM5690" s="2"/>
    </row>
    <row r="5691" spans="20:39" ht="11.25" x14ac:dyDescent="0.2">
      <c r="T5691" s="53"/>
      <c r="U5691" s="54"/>
      <c r="V5691" s="55"/>
      <c r="W5691" s="54"/>
      <c r="AH5691" s="16"/>
      <c r="AI5691" s="2"/>
      <c r="AJ5691" s="2"/>
      <c r="AK5691" s="2"/>
      <c r="AL5691" s="2"/>
      <c r="AM5691" s="2"/>
    </row>
    <row r="5692" spans="20:39" ht="11.25" x14ac:dyDescent="0.2">
      <c r="T5692" s="53"/>
      <c r="U5692" s="54"/>
      <c r="V5692" s="55"/>
      <c r="W5692" s="54"/>
      <c r="AH5692" s="16"/>
      <c r="AI5692" s="2"/>
      <c r="AJ5692" s="2"/>
      <c r="AK5692" s="2"/>
      <c r="AL5692" s="2"/>
      <c r="AM5692" s="2"/>
    </row>
    <row r="5693" spans="20:39" ht="11.25" x14ac:dyDescent="0.2">
      <c r="T5693" s="53"/>
      <c r="U5693" s="54"/>
      <c r="V5693" s="55"/>
      <c r="W5693" s="54"/>
      <c r="AH5693" s="16"/>
      <c r="AI5693" s="2"/>
      <c r="AJ5693" s="2"/>
      <c r="AK5693" s="2"/>
      <c r="AL5693" s="2"/>
      <c r="AM5693" s="2"/>
    </row>
    <row r="5694" spans="20:39" ht="11.25" x14ac:dyDescent="0.2">
      <c r="T5694" s="53"/>
      <c r="U5694" s="54"/>
      <c r="V5694" s="55"/>
      <c r="W5694" s="54"/>
      <c r="AH5694" s="16"/>
      <c r="AI5694" s="2"/>
      <c r="AJ5694" s="2"/>
      <c r="AK5694" s="2"/>
      <c r="AL5694" s="2"/>
      <c r="AM5694" s="2"/>
    </row>
    <row r="5695" spans="20:39" ht="11.25" x14ac:dyDescent="0.2">
      <c r="T5695" s="53"/>
      <c r="U5695" s="54"/>
      <c r="V5695" s="55"/>
      <c r="W5695" s="54"/>
      <c r="AH5695" s="16"/>
      <c r="AI5695" s="2"/>
      <c r="AJ5695" s="2"/>
      <c r="AK5695" s="2"/>
      <c r="AL5695" s="2"/>
      <c r="AM5695" s="2"/>
    </row>
    <row r="5696" spans="20:39" ht="11.25" x14ac:dyDescent="0.2">
      <c r="T5696" s="53"/>
      <c r="U5696" s="54"/>
      <c r="V5696" s="55"/>
      <c r="W5696" s="54"/>
      <c r="AH5696" s="16"/>
      <c r="AI5696" s="2"/>
      <c r="AJ5696" s="2"/>
      <c r="AK5696" s="2"/>
      <c r="AL5696" s="2"/>
      <c r="AM5696" s="2"/>
    </row>
    <row r="5697" spans="20:39" ht="11.25" x14ac:dyDescent="0.2">
      <c r="T5697" s="53"/>
      <c r="U5697" s="54"/>
      <c r="V5697" s="55"/>
      <c r="W5697" s="54"/>
      <c r="AH5697" s="16"/>
      <c r="AI5697" s="2"/>
      <c r="AJ5697" s="2"/>
      <c r="AK5697" s="2"/>
      <c r="AL5697" s="2"/>
      <c r="AM5697" s="2"/>
    </row>
    <row r="5698" spans="20:39" ht="11.25" x14ac:dyDescent="0.2">
      <c r="T5698" s="53"/>
      <c r="U5698" s="54"/>
      <c r="V5698" s="55"/>
      <c r="W5698" s="54"/>
      <c r="AH5698" s="16"/>
      <c r="AI5698" s="2"/>
      <c r="AJ5698" s="2"/>
      <c r="AK5698" s="2"/>
      <c r="AL5698" s="2"/>
      <c r="AM5698" s="2"/>
    </row>
    <row r="5699" spans="20:39" ht="11.25" x14ac:dyDescent="0.2">
      <c r="T5699" s="53"/>
      <c r="U5699" s="54"/>
      <c r="V5699" s="55"/>
      <c r="W5699" s="54"/>
      <c r="AH5699" s="16"/>
      <c r="AI5699" s="2"/>
      <c r="AJ5699" s="2"/>
      <c r="AK5699" s="2"/>
      <c r="AL5699" s="2"/>
      <c r="AM5699" s="2"/>
    </row>
    <row r="5700" spans="20:39" ht="11.25" x14ac:dyDescent="0.2">
      <c r="T5700" s="53"/>
      <c r="U5700" s="54"/>
      <c r="V5700" s="55"/>
      <c r="W5700" s="54"/>
      <c r="AH5700" s="16"/>
      <c r="AI5700" s="2"/>
      <c r="AJ5700" s="2"/>
      <c r="AK5700" s="2"/>
      <c r="AL5700" s="2"/>
      <c r="AM5700" s="2"/>
    </row>
    <row r="5701" spans="20:39" ht="11.25" x14ac:dyDescent="0.2">
      <c r="T5701" s="53"/>
      <c r="U5701" s="54"/>
      <c r="V5701" s="55"/>
      <c r="W5701" s="54"/>
      <c r="AH5701" s="16"/>
      <c r="AI5701" s="2"/>
      <c r="AJ5701" s="2"/>
      <c r="AK5701" s="2"/>
      <c r="AL5701" s="2"/>
      <c r="AM5701" s="2"/>
    </row>
    <row r="5702" spans="20:39" ht="11.25" x14ac:dyDescent="0.2">
      <c r="T5702" s="53"/>
      <c r="U5702" s="54"/>
      <c r="V5702" s="55"/>
      <c r="W5702" s="54"/>
      <c r="AH5702" s="16"/>
      <c r="AI5702" s="2"/>
      <c r="AJ5702" s="2"/>
      <c r="AK5702" s="2"/>
      <c r="AL5702" s="2"/>
      <c r="AM5702" s="2"/>
    </row>
    <row r="5703" spans="20:39" ht="11.25" x14ac:dyDescent="0.2">
      <c r="T5703" s="53"/>
      <c r="U5703" s="54"/>
      <c r="V5703" s="55"/>
      <c r="W5703" s="54"/>
      <c r="AH5703" s="16"/>
      <c r="AI5703" s="2"/>
      <c r="AJ5703" s="2"/>
      <c r="AK5703" s="2"/>
      <c r="AL5703" s="2"/>
      <c r="AM5703" s="2"/>
    </row>
    <row r="5704" spans="20:39" ht="11.25" x14ac:dyDescent="0.2">
      <c r="T5704" s="53"/>
      <c r="U5704" s="54"/>
      <c r="V5704" s="55"/>
      <c r="W5704" s="54"/>
      <c r="AH5704" s="16"/>
      <c r="AI5704" s="2"/>
      <c r="AJ5704" s="2"/>
      <c r="AK5704" s="2"/>
      <c r="AL5704" s="2"/>
      <c r="AM5704" s="2"/>
    </row>
    <row r="5705" spans="20:39" ht="11.25" x14ac:dyDescent="0.2">
      <c r="T5705" s="53"/>
      <c r="U5705" s="54"/>
      <c r="V5705" s="55"/>
      <c r="W5705" s="54"/>
      <c r="AH5705" s="16"/>
      <c r="AI5705" s="2"/>
      <c r="AJ5705" s="2"/>
      <c r="AK5705" s="2"/>
      <c r="AL5705" s="2"/>
      <c r="AM5705" s="2"/>
    </row>
    <row r="5706" spans="20:39" ht="11.25" x14ac:dyDescent="0.2">
      <c r="T5706" s="53"/>
      <c r="U5706" s="54"/>
      <c r="V5706" s="55"/>
      <c r="W5706" s="54"/>
      <c r="AH5706" s="16"/>
      <c r="AI5706" s="2"/>
      <c r="AJ5706" s="2"/>
      <c r="AK5706" s="2"/>
      <c r="AL5706" s="2"/>
      <c r="AM5706" s="2"/>
    </row>
    <row r="5707" spans="20:39" ht="11.25" x14ac:dyDescent="0.2">
      <c r="T5707" s="53"/>
      <c r="U5707" s="54"/>
      <c r="V5707" s="55"/>
      <c r="W5707" s="54"/>
      <c r="AH5707" s="16"/>
      <c r="AI5707" s="2"/>
      <c r="AJ5707" s="2"/>
      <c r="AK5707" s="2"/>
      <c r="AL5707" s="2"/>
      <c r="AM5707" s="2"/>
    </row>
    <row r="5708" spans="20:39" ht="11.25" x14ac:dyDescent="0.2">
      <c r="T5708" s="53"/>
      <c r="U5708" s="54"/>
      <c r="V5708" s="55"/>
      <c r="W5708" s="54"/>
      <c r="AH5708" s="16"/>
      <c r="AI5708" s="2"/>
      <c r="AJ5708" s="2"/>
      <c r="AK5708" s="2"/>
      <c r="AL5708" s="2"/>
      <c r="AM5708" s="2"/>
    </row>
    <row r="5709" spans="20:39" ht="11.25" x14ac:dyDescent="0.2">
      <c r="T5709" s="53"/>
      <c r="U5709" s="54"/>
      <c r="V5709" s="55"/>
      <c r="W5709" s="54"/>
      <c r="AH5709" s="16"/>
      <c r="AI5709" s="2"/>
      <c r="AJ5709" s="2"/>
      <c r="AK5709" s="2"/>
      <c r="AL5709" s="2"/>
      <c r="AM5709" s="2"/>
    </row>
    <row r="5710" spans="20:39" ht="11.25" x14ac:dyDescent="0.2">
      <c r="T5710" s="53"/>
      <c r="U5710" s="54"/>
      <c r="V5710" s="55"/>
      <c r="W5710" s="54"/>
      <c r="AH5710" s="16"/>
      <c r="AI5710" s="2"/>
      <c r="AJ5710" s="2"/>
      <c r="AK5710" s="2"/>
      <c r="AL5710" s="2"/>
      <c r="AM5710" s="2"/>
    </row>
    <row r="5711" spans="20:39" ht="11.25" x14ac:dyDescent="0.2">
      <c r="T5711" s="53"/>
      <c r="U5711" s="54"/>
      <c r="V5711" s="55"/>
      <c r="W5711" s="54"/>
      <c r="AH5711" s="16"/>
      <c r="AI5711" s="2"/>
      <c r="AJ5711" s="2"/>
      <c r="AK5711" s="2"/>
      <c r="AL5711" s="2"/>
      <c r="AM5711" s="2"/>
    </row>
    <row r="5712" spans="20:39" ht="11.25" x14ac:dyDescent="0.2">
      <c r="T5712" s="53"/>
      <c r="U5712" s="54"/>
      <c r="V5712" s="55"/>
      <c r="W5712" s="54"/>
      <c r="AH5712" s="16"/>
      <c r="AI5712" s="2"/>
      <c r="AJ5712" s="2"/>
      <c r="AK5712" s="2"/>
      <c r="AL5712" s="2"/>
      <c r="AM5712" s="2"/>
    </row>
    <row r="5713" spans="20:39" ht="11.25" x14ac:dyDescent="0.2">
      <c r="T5713" s="53"/>
      <c r="U5713" s="54"/>
      <c r="V5713" s="55"/>
      <c r="W5713" s="54"/>
      <c r="AH5713" s="16"/>
      <c r="AI5713" s="2"/>
      <c r="AJ5713" s="2"/>
      <c r="AK5713" s="2"/>
      <c r="AL5713" s="2"/>
      <c r="AM5713" s="2"/>
    </row>
    <row r="5714" spans="20:39" ht="11.25" x14ac:dyDescent="0.2">
      <c r="T5714" s="53"/>
      <c r="U5714" s="54"/>
      <c r="V5714" s="55"/>
      <c r="W5714" s="54"/>
      <c r="AH5714" s="16"/>
      <c r="AI5714" s="2"/>
      <c r="AJ5714" s="2"/>
      <c r="AK5714" s="2"/>
      <c r="AL5714" s="2"/>
      <c r="AM5714" s="2"/>
    </row>
    <row r="5715" spans="20:39" ht="11.25" x14ac:dyDescent="0.2">
      <c r="T5715" s="53"/>
      <c r="U5715" s="54"/>
      <c r="V5715" s="55"/>
      <c r="W5715" s="54"/>
      <c r="AH5715" s="16"/>
      <c r="AI5715" s="2"/>
      <c r="AJ5715" s="2"/>
      <c r="AK5715" s="2"/>
      <c r="AL5715" s="2"/>
      <c r="AM5715" s="2"/>
    </row>
    <row r="5716" spans="20:39" ht="11.25" x14ac:dyDescent="0.2">
      <c r="T5716" s="53"/>
      <c r="U5716" s="54"/>
      <c r="V5716" s="55"/>
      <c r="W5716" s="54"/>
      <c r="AH5716" s="16"/>
      <c r="AI5716" s="2"/>
      <c r="AJ5716" s="2"/>
      <c r="AK5716" s="2"/>
      <c r="AL5716" s="2"/>
      <c r="AM5716" s="2"/>
    </row>
    <row r="5717" spans="20:39" ht="11.25" x14ac:dyDescent="0.2">
      <c r="T5717" s="53"/>
      <c r="U5717" s="54"/>
      <c r="V5717" s="55"/>
      <c r="W5717" s="54"/>
      <c r="AH5717" s="16"/>
      <c r="AI5717" s="2"/>
      <c r="AJ5717" s="2"/>
      <c r="AK5717" s="2"/>
      <c r="AL5717" s="2"/>
      <c r="AM5717" s="2"/>
    </row>
    <row r="5718" spans="20:39" ht="11.25" x14ac:dyDescent="0.2">
      <c r="T5718" s="53"/>
      <c r="U5718" s="54"/>
      <c r="V5718" s="55"/>
      <c r="W5718" s="54"/>
      <c r="AH5718" s="16"/>
      <c r="AI5718" s="2"/>
      <c r="AJ5718" s="2"/>
      <c r="AK5718" s="2"/>
      <c r="AL5718" s="2"/>
      <c r="AM5718" s="2"/>
    </row>
    <row r="5719" spans="20:39" ht="11.25" x14ac:dyDescent="0.2">
      <c r="T5719" s="53"/>
      <c r="U5719" s="54"/>
      <c r="V5719" s="55"/>
      <c r="W5719" s="54"/>
      <c r="AH5719" s="16"/>
      <c r="AI5719" s="2"/>
      <c r="AJ5719" s="2"/>
      <c r="AK5719" s="2"/>
      <c r="AL5719" s="2"/>
      <c r="AM5719" s="2"/>
    </row>
    <row r="5720" spans="20:39" ht="11.25" x14ac:dyDescent="0.2">
      <c r="T5720" s="53"/>
      <c r="U5720" s="54"/>
      <c r="V5720" s="55"/>
      <c r="W5720" s="54"/>
      <c r="AH5720" s="16"/>
      <c r="AI5720" s="2"/>
      <c r="AJ5720" s="2"/>
      <c r="AK5720" s="2"/>
      <c r="AL5720" s="2"/>
      <c r="AM5720" s="2"/>
    </row>
    <row r="5721" spans="20:39" ht="11.25" x14ac:dyDescent="0.2">
      <c r="T5721" s="53"/>
      <c r="U5721" s="54"/>
      <c r="V5721" s="55"/>
      <c r="W5721" s="54"/>
      <c r="AH5721" s="16"/>
      <c r="AI5721" s="2"/>
      <c r="AJ5721" s="2"/>
      <c r="AK5721" s="2"/>
      <c r="AL5721" s="2"/>
      <c r="AM5721" s="2"/>
    </row>
    <row r="5722" spans="20:39" ht="11.25" x14ac:dyDescent="0.2">
      <c r="T5722" s="53"/>
      <c r="U5722" s="54"/>
      <c r="V5722" s="55"/>
      <c r="W5722" s="54"/>
      <c r="AH5722" s="16"/>
      <c r="AI5722" s="2"/>
      <c r="AJ5722" s="2"/>
      <c r="AK5722" s="2"/>
      <c r="AL5722" s="2"/>
      <c r="AM5722" s="2"/>
    </row>
    <row r="5723" spans="20:39" ht="11.25" x14ac:dyDescent="0.2">
      <c r="T5723" s="53"/>
      <c r="U5723" s="54"/>
      <c r="V5723" s="55"/>
      <c r="W5723" s="54"/>
      <c r="AH5723" s="16"/>
      <c r="AI5723" s="2"/>
      <c r="AJ5723" s="2"/>
      <c r="AK5723" s="2"/>
      <c r="AL5723" s="2"/>
      <c r="AM5723" s="2"/>
    </row>
    <row r="5724" spans="20:39" ht="11.25" x14ac:dyDescent="0.2">
      <c r="T5724" s="53"/>
      <c r="U5724" s="54"/>
      <c r="V5724" s="55"/>
      <c r="W5724" s="54"/>
      <c r="AH5724" s="16"/>
      <c r="AI5724" s="2"/>
      <c r="AJ5724" s="2"/>
      <c r="AK5724" s="2"/>
      <c r="AL5724" s="2"/>
      <c r="AM5724" s="2"/>
    </row>
    <row r="5725" spans="20:39" ht="11.25" x14ac:dyDescent="0.2">
      <c r="T5725" s="53"/>
      <c r="U5725" s="54"/>
      <c r="V5725" s="55"/>
      <c r="W5725" s="54"/>
      <c r="AH5725" s="16"/>
      <c r="AI5725" s="2"/>
      <c r="AJ5725" s="2"/>
      <c r="AK5725" s="2"/>
      <c r="AL5725" s="2"/>
      <c r="AM5725" s="2"/>
    </row>
    <row r="5726" spans="20:39" ht="11.25" x14ac:dyDescent="0.2">
      <c r="T5726" s="53"/>
      <c r="U5726" s="54"/>
      <c r="V5726" s="55"/>
      <c r="W5726" s="54"/>
      <c r="AH5726" s="16"/>
      <c r="AI5726" s="2"/>
      <c r="AJ5726" s="2"/>
      <c r="AK5726" s="2"/>
      <c r="AL5726" s="2"/>
      <c r="AM5726" s="2"/>
    </row>
    <row r="5727" spans="20:39" ht="11.25" x14ac:dyDescent="0.2">
      <c r="T5727" s="53"/>
      <c r="U5727" s="54"/>
      <c r="V5727" s="55"/>
      <c r="W5727" s="54"/>
      <c r="AH5727" s="16"/>
      <c r="AI5727" s="2"/>
      <c r="AJ5727" s="2"/>
      <c r="AK5727" s="2"/>
      <c r="AL5727" s="2"/>
      <c r="AM5727" s="2"/>
    </row>
    <row r="5728" spans="20:39" ht="11.25" x14ac:dyDescent="0.2">
      <c r="T5728" s="53"/>
      <c r="U5728" s="54"/>
      <c r="V5728" s="55"/>
      <c r="W5728" s="54"/>
      <c r="AH5728" s="16"/>
      <c r="AI5728" s="2"/>
      <c r="AJ5728" s="2"/>
      <c r="AK5728" s="2"/>
      <c r="AL5728" s="2"/>
      <c r="AM5728" s="2"/>
    </row>
    <row r="5729" spans="20:39" ht="11.25" x14ac:dyDescent="0.2">
      <c r="T5729" s="53"/>
      <c r="U5729" s="54"/>
      <c r="V5729" s="55"/>
      <c r="W5729" s="54"/>
      <c r="AH5729" s="16"/>
      <c r="AI5729" s="2"/>
      <c r="AJ5729" s="2"/>
      <c r="AK5729" s="2"/>
      <c r="AL5729" s="2"/>
      <c r="AM5729" s="2"/>
    </row>
    <row r="5730" spans="20:39" ht="11.25" x14ac:dyDescent="0.2">
      <c r="T5730" s="53"/>
      <c r="U5730" s="54"/>
      <c r="V5730" s="55"/>
      <c r="W5730" s="54"/>
      <c r="AH5730" s="16"/>
      <c r="AI5730" s="2"/>
      <c r="AJ5730" s="2"/>
      <c r="AK5730" s="2"/>
      <c r="AL5730" s="2"/>
      <c r="AM5730" s="2"/>
    </row>
    <row r="5731" spans="20:39" ht="11.25" x14ac:dyDescent="0.2">
      <c r="T5731" s="53"/>
      <c r="U5731" s="54"/>
      <c r="V5731" s="55"/>
      <c r="W5731" s="54"/>
      <c r="AH5731" s="16"/>
      <c r="AI5731" s="2"/>
      <c r="AJ5731" s="2"/>
      <c r="AK5731" s="2"/>
      <c r="AL5731" s="2"/>
      <c r="AM5731" s="2"/>
    </row>
    <row r="5732" spans="20:39" ht="11.25" x14ac:dyDescent="0.2">
      <c r="T5732" s="53"/>
      <c r="U5732" s="54"/>
      <c r="V5732" s="55"/>
      <c r="W5732" s="54"/>
      <c r="AH5732" s="16"/>
      <c r="AI5732" s="2"/>
      <c r="AJ5732" s="2"/>
      <c r="AK5732" s="2"/>
      <c r="AL5732" s="2"/>
      <c r="AM5732" s="2"/>
    </row>
    <row r="5733" spans="20:39" ht="11.25" x14ac:dyDescent="0.2">
      <c r="T5733" s="53"/>
      <c r="U5733" s="54"/>
      <c r="V5733" s="55"/>
      <c r="W5733" s="54"/>
      <c r="AH5733" s="16"/>
      <c r="AI5733" s="2"/>
      <c r="AJ5733" s="2"/>
      <c r="AK5733" s="2"/>
      <c r="AL5733" s="2"/>
      <c r="AM5733" s="2"/>
    </row>
    <row r="5734" spans="20:39" ht="11.25" x14ac:dyDescent="0.2">
      <c r="T5734" s="53"/>
      <c r="U5734" s="54"/>
      <c r="V5734" s="55"/>
      <c r="W5734" s="54"/>
      <c r="AH5734" s="16"/>
      <c r="AI5734" s="2"/>
      <c r="AJ5734" s="2"/>
      <c r="AK5734" s="2"/>
      <c r="AL5734" s="2"/>
      <c r="AM5734" s="2"/>
    </row>
    <row r="5735" spans="20:39" ht="11.25" x14ac:dyDescent="0.2">
      <c r="T5735" s="53"/>
      <c r="U5735" s="54"/>
      <c r="V5735" s="55"/>
      <c r="W5735" s="54"/>
      <c r="AH5735" s="16"/>
      <c r="AI5735" s="2"/>
      <c r="AJ5735" s="2"/>
      <c r="AK5735" s="2"/>
      <c r="AL5735" s="2"/>
      <c r="AM5735" s="2"/>
    </row>
    <row r="5736" spans="20:39" ht="11.25" x14ac:dyDescent="0.2">
      <c r="T5736" s="53"/>
      <c r="U5736" s="54"/>
      <c r="V5736" s="55"/>
      <c r="W5736" s="54"/>
      <c r="AH5736" s="16"/>
      <c r="AI5736" s="2"/>
      <c r="AJ5736" s="2"/>
      <c r="AK5736" s="2"/>
      <c r="AL5736" s="2"/>
      <c r="AM5736" s="2"/>
    </row>
    <row r="5737" spans="20:39" ht="11.25" x14ac:dyDescent="0.2">
      <c r="T5737" s="53"/>
      <c r="U5737" s="54"/>
      <c r="V5737" s="55"/>
      <c r="W5737" s="54"/>
      <c r="AH5737" s="16"/>
      <c r="AI5737" s="2"/>
      <c r="AJ5737" s="2"/>
      <c r="AK5737" s="2"/>
      <c r="AL5737" s="2"/>
      <c r="AM5737" s="2"/>
    </row>
    <row r="5738" spans="20:39" ht="11.25" x14ac:dyDescent="0.2">
      <c r="T5738" s="53"/>
      <c r="U5738" s="54"/>
      <c r="V5738" s="55"/>
      <c r="W5738" s="54"/>
      <c r="AH5738" s="16"/>
      <c r="AI5738" s="2"/>
      <c r="AJ5738" s="2"/>
      <c r="AK5738" s="2"/>
      <c r="AL5738" s="2"/>
      <c r="AM5738" s="2"/>
    </row>
    <row r="5739" spans="20:39" ht="11.25" x14ac:dyDescent="0.2">
      <c r="T5739" s="53"/>
      <c r="U5739" s="54"/>
      <c r="V5739" s="55"/>
      <c r="W5739" s="54"/>
      <c r="AH5739" s="16"/>
      <c r="AI5739" s="2"/>
      <c r="AJ5739" s="2"/>
      <c r="AK5739" s="2"/>
      <c r="AL5739" s="2"/>
      <c r="AM5739" s="2"/>
    </row>
    <row r="5740" spans="20:39" ht="11.25" x14ac:dyDescent="0.2">
      <c r="T5740" s="53"/>
      <c r="U5740" s="54"/>
      <c r="V5740" s="55"/>
      <c r="W5740" s="54"/>
      <c r="AH5740" s="16"/>
      <c r="AI5740" s="2"/>
      <c r="AJ5740" s="2"/>
      <c r="AK5740" s="2"/>
      <c r="AL5740" s="2"/>
      <c r="AM5740" s="2"/>
    </row>
    <row r="5741" spans="20:39" ht="11.25" x14ac:dyDescent="0.2">
      <c r="T5741" s="53"/>
      <c r="U5741" s="54"/>
      <c r="V5741" s="55"/>
      <c r="W5741" s="54"/>
      <c r="AH5741" s="16"/>
      <c r="AI5741" s="2"/>
      <c r="AJ5741" s="2"/>
      <c r="AK5741" s="2"/>
      <c r="AL5741" s="2"/>
      <c r="AM5741" s="2"/>
    </row>
    <row r="5742" spans="20:39" ht="11.25" x14ac:dyDescent="0.2">
      <c r="T5742" s="53"/>
      <c r="U5742" s="54"/>
      <c r="V5742" s="55"/>
      <c r="W5742" s="54"/>
      <c r="AH5742" s="16"/>
      <c r="AI5742" s="2"/>
      <c r="AJ5742" s="2"/>
      <c r="AK5742" s="2"/>
      <c r="AL5742" s="2"/>
      <c r="AM5742" s="2"/>
    </row>
    <row r="5743" spans="20:39" ht="11.25" x14ac:dyDescent="0.2">
      <c r="T5743" s="53"/>
      <c r="U5743" s="54"/>
      <c r="V5743" s="55"/>
      <c r="W5743" s="54"/>
      <c r="AH5743" s="16"/>
      <c r="AI5743" s="2"/>
      <c r="AJ5743" s="2"/>
      <c r="AK5743" s="2"/>
      <c r="AL5743" s="2"/>
      <c r="AM5743" s="2"/>
    </row>
    <row r="5744" spans="20:39" ht="11.25" x14ac:dyDescent="0.2">
      <c r="T5744" s="53"/>
      <c r="U5744" s="54"/>
      <c r="V5744" s="55"/>
      <c r="W5744" s="54"/>
      <c r="AH5744" s="16"/>
      <c r="AI5744" s="2"/>
      <c r="AJ5744" s="2"/>
      <c r="AK5744" s="2"/>
      <c r="AL5744" s="2"/>
      <c r="AM5744" s="2"/>
    </row>
    <row r="5745" spans="20:39" ht="11.25" x14ac:dyDescent="0.2">
      <c r="T5745" s="53"/>
      <c r="U5745" s="54"/>
      <c r="V5745" s="55"/>
      <c r="W5745" s="54"/>
      <c r="AH5745" s="16"/>
      <c r="AI5745" s="2"/>
      <c r="AJ5745" s="2"/>
      <c r="AK5745" s="2"/>
      <c r="AL5745" s="2"/>
      <c r="AM5745" s="2"/>
    </row>
    <row r="5746" spans="20:39" ht="11.25" x14ac:dyDescent="0.2">
      <c r="T5746" s="53"/>
      <c r="U5746" s="54"/>
      <c r="V5746" s="55"/>
      <c r="W5746" s="54"/>
      <c r="AH5746" s="16"/>
      <c r="AI5746" s="2"/>
      <c r="AJ5746" s="2"/>
      <c r="AK5746" s="2"/>
      <c r="AL5746" s="2"/>
      <c r="AM5746" s="2"/>
    </row>
    <row r="5747" spans="20:39" ht="11.25" x14ac:dyDescent="0.2">
      <c r="T5747" s="53"/>
      <c r="U5747" s="54"/>
      <c r="V5747" s="55"/>
      <c r="W5747" s="54"/>
      <c r="AH5747" s="16"/>
      <c r="AI5747" s="2"/>
      <c r="AJ5747" s="2"/>
      <c r="AK5747" s="2"/>
      <c r="AL5747" s="2"/>
      <c r="AM5747" s="2"/>
    </row>
    <row r="5748" spans="20:39" ht="11.25" x14ac:dyDescent="0.2">
      <c r="T5748" s="53"/>
      <c r="U5748" s="54"/>
      <c r="V5748" s="55"/>
      <c r="W5748" s="54"/>
      <c r="AH5748" s="16"/>
      <c r="AI5748" s="2"/>
      <c r="AJ5748" s="2"/>
      <c r="AK5748" s="2"/>
      <c r="AL5748" s="2"/>
      <c r="AM5748" s="2"/>
    </row>
    <row r="5749" spans="20:39" ht="11.25" x14ac:dyDescent="0.2">
      <c r="T5749" s="53"/>
      <c r="U5749" s="54"/>
      <c r="V5749" s="55"/>
      <c r="W5749" s="54"/>
      <c r="AH5749" s="16"/>
      <c r="AI5749" s="2"/>
      <c r="AJ5749" s="2"/>
      <c r="AK5749" s="2"/>
      <c r="AL5749" s="2"/>
      <c r="AM5749" s="2"/>
    </row>
    <row r="5750" spans="20:39" ht="11.25" x14ac:dyDescent="0.2">
      <c r="T5750" s="53"/>
      <c r="U5750" s="54"/>
      <c r="V5750" s="55"/>
      <c r="W5750" s="54"/>
      <c r="AH5750" s="16"/>
      <c r="AI5750" s="2"/>
      <c r="AJ5750" s="2"/>
      <c r="AK5750" s="2"/>
      <c r="AL5750" s="2"/>
      <c r="AM5750" s="2"/>
    </row>
    <row r="5751" spans="20:39" ht="11.25" x14ac:dyDescent="0.2">
      <c r="T5751" s="53"/>
      <c r="U5751" s="54"/>
      <c r="V5751" s="55"/>
      <c r="W5751" s="54"/>
      <c r="AH5751" s="16"/>
      <c r="AI5751" s="2"/>
      <c r="AJ5751" s="2"/>
      <c r="AK5751" s="2"/>
      <c r="AL5751" s="2"/>
      <c r="AM5751" s="2"/>
    </row>
    <row r="5752" spans="20:39" ht="11.25" x14ac:dyDescent="0.2">
      <c r="T5752" s="53"/>
      <c r="U5752" s="54"/>
      <c r="V5752" s="55"/>
      <c r="W5752" s="54"/>
      <c r="AH5752" s="16"/>
      <c r="AI5752" s="2"/>
      <c r="AJ5752" s="2"/>
      <c r="AK5752" s="2"/>
      <c r="AL5752" s="2"/>
      <c r="AM5752" s="2"/>
    </row>
    <row r="5753" spans="20:39" ht="11.25" x14ac:dyDescent="0.2">
      <c r="T5753" s="53"/>
      <c r="U5753" s="54"/>
      <c r="V5753" s="55"/>
      <c r="W5753" s="54"/>
      <c r="AH5753" s="16"/>
      <c r="AI5753" s="2"/>
      <c r="AJ5753" s="2"/>
      <c r="AK5753" s="2"/>
      <c r="AL5753" s="2"/>
      <c r="AM5753" s="2"/>
    </row>
    <row r="5754" spans="20:39" ht="11.25" x14ac:dyDescent="0.2">
      <c r="T5754" s="53"/>
      <c r="U5754" s="54"/>
      <c r="V5754" s="55"/>
      <c r="W5754" s="54"/>
      <c r="AH5754" s="16"/>
      <c r="AI5754" s="2"/>
      <c r="AJ5754" s="2"/>
      <c r="AK5754" s="2"/>
      <c r="AL5754" s="2"/>
      <c r="AM5754" s="2"/>
    </row>
    <row r="5755" spans="20:39" ht="11.25" x14ac:dyDescent="0.2">
      <c r="T5755" s="53"/>
      <c r="U5755" s="54"/>
      <c r="V5755" s="55"/>
      <c r="W5755" s="54"/>
      <c r="AH5755" s="16"/>
      <c r="AI5755" s="2"/>
      <c r="AJ5755" s="2"/>
      <c r="AK5755" s="2"/>
      <c r="AL5755" s="2"/>
      <c r="AM5755" s="2"/>
    </row>
    <row r="5756" spans="20:39" ht="11.25" x14ac:dyDescent="0.2">
      <c r="T5756" s="53"/>
      <c r="U5756" s="54"/>
      <c r="V5756" s="55"/>
      <c r="W5756" s="54"/>
      <c r="AH5756" s="16"/>
      <c r="AI5756" s="2"/>
      <c r="AJ5756" s="2"/>
      <c r="AK5756" s="2"/>
      <c r="AL5756" s="2"/>
      <c r="AM5756" s="2"/>
    </row>
    <row r="5757" spans="20:39" ht="11.25" x14ac:dyDescent="0.2">
      <c r="T5757" s="53"/>
      <c r="U5757" s="54"/>
      <c r="V5757" s="55"/>
      <c r="W5757" s="54"/>
      <c r="AH5757" s="16"/>
      <c r="AI5757" s="2"/>
      <c r="AJ5757" s="2"/>
      <c r="AK5757" s="2"/>
      <c r="AL5757" s="2"/>
      <c r="AM5757" s="2"/>
    </row>
    <row r="5758" spans="20:39" ht="11.25" x14ac:dyDescent="0.2">
      <c r="T5758" s="53"/>
      <c r="U5758" s="54"/>
      <c r="V5758" s="55"/>
      <c r="W5758" s="54"/>
      <c r="AH5758" s="16"/>
      <c r="AI5758" s="2"/>
      <c r="AJ5758" s="2"/>
      <c r="AK5758" s="2"/>
      <c r="AL5758" s="2"/>
      <c r="AM5758" s="2"/>
    </row>
    <row r="5759" spans="20:39" ht="11.25" x14ac:dyDescent="0.2">
      <c r="T5759" s="53"/>
      <c r="U5759" s="54"/>
      <c r="V5759" s="55"/>
      <c r="W5759" s="54"/>
      <c r="AH5759" s="16"/>
      <c r="AI5759" s="2"/>
      <c r="AJ5759" s="2"/>
      <c r="AK5759" s="2"/>
      <c r="AL5759" s="2"/>
      <c r="AM5759" s="2"/>
    </row>
    <row r="5760" spans="20:39" ht="11.25" x14ac:dyDescent="0.2">
      <c r="T5760" s="53"/>
      <c r="U5760" s="54"/>
      <c r="V5760" s="55"/>
      <c r="W5760" s="54"/>
      <c r="AH5760" s="16"/>
      <c r="AI5760" s="2"/>
      <c r="AJ5760" s="2"/>
      <c r="AK5760" s="2"/>
      <c r="AL5760" s="2"/>
      <c r="AM5760" s="2"/>
    </row>
    <row r="5761" spans="20:39" ht="11.25" x14ac:dyDescent="0.2">
      <c r="T5761" s="53"/>
      <c r="U5761" s="54"/>
      <c r="V5761" s="55"/>
      <c r="W5761" s="54"/>
      <c r="AH5761" s="16"/>
      <c r="AI5761" s="2"/>
      <c r="AJ5761" s="2"/>
      <c r="AK5761" s="2"/>
      <c r="AL5761" s="2"/>
      <c r="AM5761" s="2"/>
    </row>
    <row r="5762" spans="20:39" ht="11.25" x14ac:dyDescent="0.2">
      <c r="T5762" s="53"/>
      <c r="U5762" s="54"/>
      <c r="V5762" s="55"/>
      <c r="W5762" s="54"/>
      <c r="AH5762" s="16"/>
      <c r="AI5762" s="2"/>
      <c r="AJ5762" s="2"/>
      <c r="AK5762" s="2"/>
      <c r="AL5762" s="2"/>
      <c r="AM5762" s="2"/>
    </row>
    <row r="5763" spans="20:39" ht="11.25" x14ac:dyDescent="0.2">
      <c r="T5763" s="53"/>
      <c r="U5763" s="54"/>
      <c r="V5763" s="55"/>
      <c r="W5763" s="54"/>
      <c r="AH5763" s="16"/>
      <c r="AI5763" s="2"/>
      <c r="AJ5763" s="2"/>
      <c r="AK5763" s="2"/>
      <c r="AL5763" s="2"/>
      <c r="AM5763" s="2"/>
    </row>
    <row r="5764" spans="20:39" ht="11.25" x14ac:dyDescent="0.2">
      <c r="T5764" s="53"/>
      <c r="U5764" s="54"/>
      <c r="V5764" s="55"/>
      <c r="W5764" s="54"/>
      <c r="AH5764" s="16"/>
      <c r="AI5764" s="2"/>
      <c r="AJ5764" s="2"/>
      <c r="AK5764" s="2"/>
      <c r="AL5764" s="2"/>
      <c r="AM5764" s="2"/>
    </row>
    <row r="5765" spans="20:39" ht="11.25" x14ac:dyDescent="0.2">
      <c r="T5765" s="53"/>
      <c r="U5765" s="54"/>
      <c r="V5765" s="55"/>
      <c r="W5765" s="54"/>
      <c r="AH5765" s="16"/>
      <c r="AI5765" s="2"/>
      <c r="AJ5765" s="2"/>
      <c r="AK5765" s="2"/>
      <c r="AL5765" s="2"/>
      <c r="AM5765" s="2"/>
    </row>
    <row r="5766" spans="20:39" ht="11.25" x14ac:dyDescent="0.2">
      <c r="T5766" s="53"/>
      <c r="U5766" s="54"/>
      <c r="V5766" s="55"/>
      <c r="W5766" s="54"/>
      <c r="AH5766" s="16"/>
      <c r="AI5766" s="2"/>
      <c r="AJ5766" s="2"/>
      <c r="AK5766" s="2"/>
      <c r="AL5766" s="2"/>
      <c r="AM5766" s="2"/>
    </row>
    <row r="5767" spans="20:39" ht="11.25" x14ac:dyDescent="0.2">
      <c r="T5767" s="53"/>
      <c r="U5767" s="54"/>
      <c r="V5767" s="55"/>
      <c r="W5767" s="54"/>
      <c r="AH5767" s="16"/>
      <c r="AI5767" s="2"/>
      <c r="AJ5767" s="2"/>
      <c r="AK5767" s="2"/>
      <c r="AL5767" s="2"/>
      <c r="AM5767" s="2"/>
    </row>
    <row r="5768" spans="20:39" ht="11.25" x14ac:dyDescent="0.2">
      <c r="T5768" s="53"/>
      <c r="U5768" s="54"/>
      <c r="V5768" s="55"/>
      <c r="W5768" s="54"/>
      <c r="AH5768" s="16"/>
      <c r="AI5768" s="2"/>
      <c r="AJ5768" s="2"/>
      <c r="AK5768" s="2"/>
      <c r="AL5768" s="2"/>
      <c r="AM5768" s="2"/>
    </row>
    <row r="5769" spans="20:39" ht="11.25" x14ac:dyDescent="0.2">
      <c r="T5769" s="53"/>
      <c r="U5769" s="54"/>
      <c r="V5769" s="55"/>
      <c r="W5769" s="54"/>
      <c r="AH5769" s="16"/>
      <c r="AI5769" s="2"/>
      <c r="AJ5769" s="2"/>
      <c r="AK5769" s="2"/>
      <c r="AL5769" s="2"/>
      <c r="AM5769" s="2"/>
    </row>
    <row r="5770" spans="20:39" ht="11.25" x14ac:dyDescent="0.2">
      <c r="T5770" s="53"/>
      <c r="U5770" s="54"/>
      <c r="V5770" s="55"/>
      <c r="W5770" s="54"/>
      <c r="AH5770" s="16"/>
      <c r="AI5770" s="2"/>
      <c r="AJ5770" s="2"/>
      <c r="AK5770" s="2"/>
      <c r="AL5770" s="2"/>
      <c r="AM5770" s="2"/>
    </row>
    <row r="5771" spans="20:39" ht="11.25" x14ac:dyDescent="0.2">
      <c r="T5771" s="53"/>
      <c r="U5771" s="54"/>
      <c r="V5771" s="55"/>
      <c r="W5771" s="54"/>
      <c r="AH5771" s="16"/>
      <c r="AI5771" s="2"/>
      <c r="AJ5771" s="2"/>
      <c r="AK5771" s="2"/>
      <c r="AL5771" s="2"/>
      <c r="AM5771" s="2"/>
    </row>
    <row r="5772" spans="20:39" ht="11.25" x14ac:dyDescent="0.2">
      <c r="T5772" s="53"/>
      <c r="U5772" s="54"/>
      <c r="V5772" s="55"/>
      <c r="W5772" s="54"/>
      <c r="AH5772" s="16"/>
      <c r="AI5772" s="2"/>
      <c r="AJ5772" s="2"/>
      <c r="AK5772" s="2"/>
      <c r="AL5772" s="2"/>
      <c r="AM5772" s="2"/>
    </row>
    <row r="5773" spans="20:39" ht="11.25" x14ac:dyDescent="0.2">
      <c r="T5773" s="53"/>
      <c r="U5773" s="54"/>
      <c r="V5773" s="55"/>
      <c r="W5773" s="54"/>
      <c r="AH5773" s="16"/>
      <c r="AI5773" s="2"/>
      <c r="AJ5773" s="2"/>
      <c r="AK5773" s="2"/>
      <c r="AL5773" s="2"/>
      <c r="AM5773" s="2"/>
    </row>
    <row r="5774" spans="20:39" ht="11.25" x14ac:dyDescent="0.2">
      <c r="T5774" s="53"/>
      <c r="U5774" s="54"/>
      <c r="V5774" s="55"/>
      <c r="W5774" s="54"/>
      <c r="AH5774" s="16"/>
      <c r="AI5774" s="2"/>
      <c r="AJ5774" s="2"/>
      <c r="AK5774" s="2"/>
      <c r="AL5774" s="2"/>
      <c r="AM5774" s="2"/>
    </row>
    <row r="5775" spans="20:39" ht="11.25" x14ac:dyDescent="0.2">
      <c r="T5775" s="53"/>
      <c r="U5775" s="54"/>
      <c r="V5775" s="55"/>
      <c r="W5775" s="54"/>
      <c r="AH5775" s="16"/>
      <c r="AI5775" s="2"/>
      <c r="AJ5775" s="2"/>
      <c r="AK5775" s="2"/>
      <c r="AL5775" s="2"/>
      <c r="AM5775" s="2"/>
    </row>
    <row r="5776" spans="20:39" ht="11.25" x14ac:dyDescent="0.2">
      <c r="T5776" s="53"/>
      <c r="U5776" s="54"/>
      <c r="V5776" s="55"/>
      <c r="W5776" s="54"/>
      <c r="AH5776" s="16"/>
      <c r="AI5776" s="2"/>
      <c r="AJ5776" s="2"/>
      <c r="AK5776" s="2"/>
      <c r="AL5776" s="2"/>
      <c r="AM5776" s="2"/>
    </row>
    <row r="5777" spans="20:39" ht="11.25" x14ac:dyDescent="0.2">
      <c r="T5777" s="53"/>
      <c r="U5777" s="54"/>
      <c r="V5777" s="55"/>
      <c r="W5777" s="54"/>
      <c r="AH5777" s="16"/>
      <c r="AI5777" s="2"/>
      <c r="AJ5777" s="2"/>
      <c r="AK5777" s="2"/>
      <c r="AL5777" s="2"/>
      <c r="AM5777" s="2"/>
    </row>
    <row r="5778" spans="20:39" ht="11.25" x14ac:dyDescent="0.2">
      <c r="T5778" s="53"/>
      <c r="U5778" s="54"/>
      <c r="V5778" s="55"/>
      <c r="W5778" s="54"/>
      <c r="AH5778" s="16"/>
      <c r="AI5778" s="2"/>
      <c r="AJ5778" s="2"/>
      <c r="AK5778" s="2"/>
      <c r="AL5778" s="2"/>
      <c r="AM5778" s="2"/>
    </row>
    <row r="5779" spans="20:39" ht="11.25" x14ac:dyDescent="0.2">
      <c r="T5779" s="53"/>
      <c r="U5779" s="54"/>
      <c r="V5779" s="55"/>
      <c r="W5779" s="54"/>
      <c r="AH5779" s="16"/>
      <c r="AI5779" s="2"/>
      <c r="AJ5779" s="2"/>
      <c r="AK5779" s="2"/>
      <c r="AL5779" s="2"/>
      <c r="AM5779" s="2"/>
    </row>
    <row r="5780" spans="20:39" ht="11.25" x14ac:dyDescent="0.2">
      <c r="T5780" s="53"/>
      <c r="U5780" s="54"/>
      <c r="V5780" s="55"/>
      <c r="W5780" s="54"/>
      <c r="AH5780" s="16"/>
      <c r="AI5780" s="2"/>
      <c r="AJ5780" s="2"/>
      <c r="AK5780" s="2"/>
      <c r="AL5780" s="2"/>
      <c r="AM5780" s="2"/>
    </row>
    <row r="5781" spans="20:39" ht="11.25" x14ac:dyDescent="0.2">
      <c r="T5781" s="53"/>
      <c r="U5781" s="54"/>
      <c r="V5781" s="55"/>
      <c r="W5781" s="54"/>
      <c r="AH5781" s="16"/>
      <c r="AI5781" s="2"/>
      <c r="AJ5781" s="2"/>
      <c r="AK5781" s="2"/>
      <c r="AL5781" s="2"/>
      <c r="AM5781" s="2"/>
    </row>
    <row r="5782" spans="20:39" ht="11.25" x14ac:dyDescent="0.2">
      <c r="T5782" s="53"/>
      <c r="U5782" s="54"/>
      <c r="V5782" s="55"/>
      <c r="W5782" s="54"/>
      <c r="AH5782" s="16"/>
      <c r="AI5782" s="2"/>
      <c r="AJ5782" s="2"/>
      <c r="AK5782" s="2"/>
      <c r="AL5782" s="2"/>
      <c r="AM5782" s="2"/>
    </row>
    <row r="5783" spans="20:39" ht="11.25" x14ac:dyDescent="0.2">
      <c r="T5783" s="53"/>
      <c r="U5783" s="54"/>
      <c r="V5783" s="55"/>
      <c r="W5783" s="54"/>
      <c r="AH5783" s="16"/>
      <c r="AI5783" s="2"/>
      <c r="AJ5783" s="2"/>
      <c r="AK5783" s="2"/>
      <c r="AL5783" s="2"/>
      <c r="AM5783" s="2"/>
    </row>
    <row r="5784" spans="20:39" ht="11.25" x14ac:dyDescent="0.2">
      <c r="T5784" s="53"/>
      <c r="U5784" s="54"/>
      <c r="V5784" s="55"/>
      <c r="W5784" s="54"/>
      <c r="AH5784" s="16"/>
      <c r="AI5784" s="2"/>
      <c r="AJ5784" s="2"/>
      <c r="AK5784" s="2"/>
      <c r="AL5784" s="2"/>
      <c r="AM5784" s="2"/>
    </row>
    <row r="5785" spans="20:39" ht="11.25" x14ac:dyDescent="0.2">
      <c r="T5785" s="53"/>
      <c r="U5785" s="54"/>
      <c r="V5785" s="55"/>
      <c r="W5785" s="54"/>
      <c r="AH5785" s="16"/>
      <c r="AI5785" s="2"/>
      <c r="AJ5785" s="2"/>
      <c r="AK5785" s="2"/>
      <c r="AL5785" s="2"/>
      <c r="AM5785" s="2"/>
    </row>
    <row r="5786" spans="20:39" ht="11.25" x14ac:dyDescent="0.2">
      <c r="T5786" s="53"/>
      <c r="U5786" s="54"/>
      <c r="V5786" s="55"/>
      <c r="W5786" s="54"/>
      <c r="AH5786" s="16"/>
      <c r="AI5786" s="2"/>
      <c r="AJ5786" s="2"/>
      <c r="AK5786" s="2"/>
      <c r="AL5786" s="2"/>
      <c r="AM5786" s="2"/>
    </row>
    <row r="5787" spans="20:39" ht="11.25" x14ac:dyDescent="0.2">
      <c r="T5787" s="53"/>
      <c r="U5787" s="54"/>
      <c r="V5787" s="55"/>
      <c r="W5787" s="54"/>
      <c r="AH5787" s="16"/>
      <c r="AI5787" s="2"/>
      <c r="AJ5787" s="2"/>
      <c r="AK5787" s="2"/>
      <c r="AL5787" s="2"/>
      <c r="AM5787" s="2"/>
    </row>
    <row r="5788" spans="20:39" ht="11.25" x14ac:dyDescent="0.2">
      <c r="T5788" s="53"/>
      <c r="U5788" s="54"/>
      <c r="V5788" s="55"/>
      <c r="W5788" s="54"/>
      <c r="AH5788" s="16"/>
      <c r="AI5788" s="2"/>
      <c r="AJ5788" s="2"/>
      <c r="AK5788" s="2"/>
      <c r="AL5788" s="2"/>
      <c r="AM5788" s="2"/>
    </row>
    <row r="5789" spans="20:39" ht="11.25" x14ac:dyDescent="0.2">
      <c r="T5789" s="53"/>
      <c r="U5789" s="54"/>
      <c r="V5789" s="55"/>
      <c r="W5789" s="54"/>
      <c r="AH5789" s="16"/>
      <c r="AI5789" s="2"/>
      <c r="AJ5789" s="2"/>
      <c r="AK5789" s="2"/>
      <c r="AL5789" s="2"/>
      <c r="AM5789" s="2"/>
    </row>
    <row r="5790" spans="20:39" ht="11.25" x14ac:dyDescent="0.2">
      <c r="T5790" s="53"/>
      <c r="U5790" s="54"/>
      <c r="V5790" s="55"/>
      <c r="W5790" s="54"/>
      <c r="AH5790" s="16"/>
      <c r="AI5790" s="2"/>
      <c r="AJ5790" s="2"/>
      <c r="AK5790" s="2"/>
      <c r="AL5790" s="2"/>
      <c r="AM5790" s="2"/>
    </row>
    <row r="5791" spans="20:39" ht="11.25" x14ac:dyDescent="0.2">
      <c r="T5791" s="53"/>
      <c r="U5791" s="54"/>
      <c r="V5791" s="55"/>
      <c r="W5791" s="54"/>
      <c r="AH5791" s="16"/>
      <c r="AI5791" s="2"/>
      <c r="AJ5791" s="2"/>
      <c r="AK5791" s="2"/>
      <c r="AL5791" s="2"/>
      <c r="AM5791" s="2"/>
    </row>
    <row r="5792" spans="20:39" ht="11.25" x14ac:dyDescent="0.2">
      <c r="T5792" s="53"/>
      <c r="U5792" s="54"/>
      <c r="V5792" s="55"/>
      <c r="W5792" s="54"/>
      <c r="AH5792" s="16"/>
      <c r="AI5792" s="2"/>
      <c r="AJ5792" s="2"/>
      <c r="AK5792" s="2"/>
      <c r="AL5792" s="2"/>
      <c r="AM5792" s="2"/>
    </row>
    <row r="5793" spans="20:39" ht="11.25" x14ac:dyDescent="0.2">
      <c r="T5793" s="53"/>
      <c r="U5793" s="54"/>
      <c r="V5793" s="55"/>
      <c r="W5793" s="54"/>
      <c r="AH5793" s="16"/>
      <c r="AI5793" s="2"/>
      <c r="AJ5793" s="2"/>
      <c r="AK5793" s="2"/>
      <c r="AL5793" s="2"/>
      <c r="AM5793" s="2"/>
    </row>
    <row r="5794" spans="20:39" ht="11.25" x14ac:dyDescent="0.2">
      <c r="T5794" s="53"/>
      <c r="U5794" s="54"/>
      <c r="V5794" s="55"/>
      <c r="W5794" s="54"/>
      <c r="AH5794" s="16"/>
      <c r="AI5794" s="2"/>
      <c r="AJ5794" s="2"/>
      <c r="AK5794" s="2"/>
      <c r="AL5794" s="2"/>
      <c r="AM5794" s="2"/>
    </row>
    <row r="5795" spans="20:39" ht="11.25" x14ac:dyDescent="0.2">
      <c r="T5795" s="53"/>
      <c r="U5795" s="54"/>
      <c r="V5795" s="55"/>
      <c r="W5795" s="54"/>
      <c r="AH5795" s="16"/>
      <c r="AI5795" s="2"/>
      <c r="AJ5795" s="2"/>
      <c r="AK5795" s="2"/>
      <c r="AL5795" s="2"/>
      <c r="AM5795" s="2"/>
    </row>
    <row r="5796" spans="20:39" ht="11.25" x14ac:dyDescent="0.2">
      <c r="T5796" s="53"/>
      <c r="U5796" s="54"/>
      <c r="V5796" s="55"/>
      <c r="W5796" s="54"/>
      <c r="AH5796" s="16"/>
      <c r="AI5796" s="2"/>
      <c r="AJ5796" s="2"/>
      <c r="AK5796" s="2"/>
      <c r="AL5796" s="2"/>
      <c r="AM5796" s="2"/>
    </row>
    <row r="5797" spans="20:39" ht="11.25" x14ac:dyDescent="0.2">
      <c r="T5797" s="53"/>
      <c r="U5797" s="54"/>
      <c r="V5797" s="55"/>
      <c r="W5797" s="54"/>
      <c r="AH5797" s="16"/>
      <c r="AI5797" s="2"/>
      <c r="AJ5797" s="2"/>
      <c r="AK5797" s="2"/>
      <c r="AL5797" s="2"/>
      <c r="AM5797" s="2"/>
    </row>
    <row r="5798" spans="20:39" ht="11.25" x14ac:dyDescent="0.2">
      <c r="T5798" s="53"/>
      <c r="U5798" s="54"/>
      <c r="V5798" s="55"/>
      <c r="W5798" s="54"/>
      <c r="AH5798" s="16"/>
      <c r="AI5798" s="2"/>
      <c r="AJ5798" s="2"/>
      <c r="AK5798" s="2"/>
      <c r="AL5798" s="2"/>
      <c r="AM5798" s="2"/>
    </row>
    <row r="5799" spans="20:39" ht="11.25" x14ac:dyDescent="0.2">
      <c r="T5799" s="53"/>
      <c r="U5799" s="54"/>
      <c r="V5799" s="55"/>
      <c r="W5799" s="54"/>
      <c r="AH5799" s="16"/>
      <c r="AI5799" s="2"/>
      <c r="AJ5799" s="2"/>
      <c r="AK5799" s="2"/>
      <c r="AL5799" s="2"/>
      <c r="AM5799" s="2"/>
    </row>
    <row r="5800" spans="20:39" ht="11.25" x14ac:dyDescent="0.2">
      <c r="T5800" s="53"/>
      <c r="U5800" s="54"/>
      <c r="V5800" s="55"/>
      <c r="W5800" s="54"/>
      <c r="AH5800" s="16"/>
      <c r="AI5800" s="2"/>
      <c r="AJ5800" s="2"/>
      <c r="AK5800" s="2"/>
      <c r="AL5800" s="2"/>
      <c r="AM5800" s="2"/>
    </row>
    <row r="5801" spans="20:39" ht="11.25" x14ac:dyDescent="0.2">
      <c r="T5801" s="53"/>
      <c r="U5801" s="54"/>
      <c r="V5801" s="55"/>
      <c r="W5801" s="54"/>
      <c r="AH5801" s="16"/>
      <c r="AI5801" s="2"/>
      <c r="AJ5801" s="2"/>
      <c r="AK5801" s="2"/>
      <c r="AL5801" s="2"/>
      <c r="AM5801" s="2"/>
    </row>
    <row r="5802" spans="20:39" ht="11.25" x14ac:dyDescent="0.2">
      <c r="T5802" s="53"/>
      <c r="U5802" s="54"/>
      <c r="V5802" s="55"/>
      <c r="W5802" s="54"/>
      <c r="AH5802" s="16"/>
      <c r="AI5802" s="2"/>
      <c r="AJ5802" s="2"/>
      <c r="AK5802" s="2"/>
      <c r="AL5802" s="2"/>
      <c r="AM5802" s="2"/>
    </row>
    <row r="5803" spans="20:39" ht="11.25" x14ac:dyDescent="0.2">
      <c r="T5803" s="53"/>
      <c r="U5803" s="54"/>
      <c r="V5803" s="55"/>
      <c r="W5803" s="54"/>
      <c r="AH5803" s="16"/>
      <c r="AI5803" s="2"/>
      <c r="AJ5803" s="2"/>
      <c r="AK5803" s="2"/>
      <c r="AL5803" s="2"/>
      <c r="AM5803" s="2"/>
    </row>
    <row r="5804" spans="20:39" ht="11.25" x14ac:dyDescent="0.2">
      <c r="T5804" s="53"/>
      <c r="U5804" s="54"/>
      <c r="V5804" s="55"/>
      <c r="W5804" s="54"/>
      <c r="AH5804" s="16"/>
      <c r="AI5804" s="2"/>
      <c r="AJ5804" s="2"/>
      <c r="AK5804" s="2"/>
      <c r="AL5804" s="2"/>
      <c r="AM5804" s="2"/>
    </row>
    <row r="5805" spans="20:39" ht="11.25" x14ac:dyDescent="0.2">
      <c r="T5805" s="53"/>
      <c r="U5805" s="54"/>
      <c r="V5805" s="55"/>
      <c r="W5805" s="54"/>
      <c r="AH5805" s="16"/>
      <c r="AI5805" s="2"/>
      <c r="AJ5805" s="2"/>
      <c r="AK5805" s="2"/>
      <c r="AL5805" s="2"/>
      <c r="AM5805" s="2"/>
    </row>
    <row r="5806" spans="20:39" ht="11.25" x14ac:dyDescent="0.2">
      <c r="T5806" s="53"/>
      <c r="U5806" s="54"/>
      <c r="V5806" s="55"/>
      <c r="W5806" s="54"/>
      <c r="AH5806" s="16"/>
      <c r="AI5806" s="2"/>
      <c r="AJ5806" s="2"/>
      <c r="AK5806" s="2"/>
      <c r="AL5806" s="2"/>
      <c r="AM5806" s="2"/>
    </row>
    <row r="5807" spans="20:39" ht="11.25" x14ac:dyDescent="0.2">
      <c r="T5807" s="53"/>
      <c r="U5807" s="54"/>
      <c r="V5807" s="55"/>
      <c r="W5807" s="54"/>
      <c r="AH5807" s="16"/>
      <c r="AI5807" s="2"/>
      <c r="AJ5807" s="2"/>
      <c r="AK5807" s="2"/>
      <c r="AL5807" s="2"/>
      <c r="AM5807" s="2"/>
    </row>
    <row r="5808" spans="20:39" ht="11.25" x14ac:dyDescent="0.2">
      <c r="T5808" s="53"/>
      <c r="U5808" s="54"/>
      <c r="V5808" s="55"/>
      <c r="W5808" s="54"/>
      <c r="AH5808" s="16"/>
      <c r="AI5808" s="2"/>
      <c r="AJ5808" s="2"/>
      <c r="AK5808" s="2"/>
      <c r="AL5808" s="2"/>
      <c r="AM5808" s="2"/>
    </row>
    <row r="5809" spans="20:39" ht="11.25" x14ac:dyDescent="0.2">
      <c r="T5809" s="53"/>
      <c r="U5809" s="54"/>
      <c r="V5809" s="55"/>
      <c r="W5809" s="54"/>
      <c r="AH5809" s="16"/>
      <c r="AI5809" s="2"/>
      <c r="AJ5809" s="2"/>
      <c r="AK5809" s="2"/>
      <c r="AL5809" s="2"/>
      <c r="AM5809" s="2"/>
    </row>
    <row r="5810" spans="20:39" ht="11.25" x14ac:dyDescent="0.2">
      <c r="T5810" s="53"/>
      <c r="U5810" s="54"/>
      <c r="V5810" s="55"/>
      <c r="W5810" s="54"/>
      <c r="AH5810" s="16"/>
      <c r="AI5810" s="2"/>
      <c r="AJ5810" s="2"/>
      <c r="AK5810" s="2"/>
      <c r="AL5810" s="2"/>
      <c r="AM5810" s="2"/>
    </row>
    <row r="5811" spans="20:39" ht="11.25" x14ac:dyDescent="0.2">
      <c r="T5811" s="53"/>
      <c r="U5811" s="54"/>
      <c r="V5811" s="55"/>
      <c r="W5811" s="54"/>
      <c r="AH5811" s="16"/>
      <c r="AI5811" s="2"/>
      <c r="AJ5811" s="2"/>
      <c r="AK5811" s="2"/>
      <c r="AL5811" s="2"/>
      <c r="AM5811" s="2"/>
    </row>
    <row r="5812" spans="20:39" ht="11.25" x14ac:dyDescent="0.2">
      <c r="T5812" s="53"/>
      <c r="U5812" s="54"/>
      <c r="V5812" s="55"/>
      <c r="W5812" s="54"/>
      <c r="AH5812" s="16"/>
      <c r="AI5812" s="2"/>
      <c r="AJ5812" s="2"/>
      <c r="AK5812" s="2"/>
      <c r="AL5812" s="2"/>
      <c r="AM5812" s="2"/>
    </row>
    <row r="5813" spans="20:39" ht="11.25" x14ac:dyDescent="0.2">
      <c r="T5813" s="53"/>
      <c r="U5813" s="54"/>
      <c r="V5813" s="55"/>
      <c r="W5813" s="54"/>
      <c r="AH5813" s="16"/>
      <c r="AI5813" s="2"/>
      <c r="AJ5813" s="2"/>
      <c r="AK5813" s="2"/>
      <c r="AL5813" s="2"/>
      <c r="AM5813" s="2"/>
    </row>
    <row r="5814" spans="20:39" ht="11.25" x14ac:dyDescent="0.2">
      <c r="T5814" s="53"/>
      <c r="U5814" s="54"/>
      <c r="V5814" s="55"/>
      <c r="W5814" s="54"/>
      <c r="AH5814" s="16"/>
      <c r="AI5814" s="2"/>
      <c r="AJ5814" s="2"/>
      <c r="AK5814" s="2"/>
      <c r="AL5814" s="2"/>
      <c r="AM5814" s="2"/>
    </row>
    <row r="5815" spans="20:39" ht="11.25" x14ac:dyDescent="0.2">
      <c r="T5815" s="53"/>
      <c r="U5815" s="54"/>
      <c r="V5815" s="55"/>
      <c r="W5815" s="54"/>
      <c r="AH5815" s="16"/>
      <c r="AI5815" s="2"/>
      <c r="AJ5815" s="2"/>
      <c r="AK5815" s="2"/>
      <c r="AL5815" s="2"/>
      <c r="AM5815" s="2"/>
    </row>
    <row r="5816" spans="20:39" ht="11.25" x14ac:dyDescent="0.2">
      <c r="T5816" s="53"/>
      <c r="U5816" s="54"/>
      <c r="V5816" s="55"/>
      <c r="W5816" s="54"/>
      <c r="AH5816" s="16"/>
      <c r="AI5816" s="2"/>
      <c r="AJ5816" s="2"/>
      <c r="AK5816" s="2"/>
      <c r="AL5816" s="2"/>
      <c r="AM5816" s="2"/>
    </row>
    <row r="5817" spans="20:39" ht="11.25" x14ac:dyDescent="0.2">
      <c r="T5817" s="53"/>
      <c r="U5817" s="54"/>
      <c r="V5817" s="55"/>
      <c r="W5817" s="54"/>
      <c r="AH5817" s="16"/>
      <c r="AI5817" s="2"/>
      <c r="AJ5817" s="2"/>
      <c r="AK5817" s="2"/>
      <c r="AL5817" s="2"/>
      <c r="AM5817" s="2"/>
    </row>
    <row r="5818" spans="20:39" ht="11.25" x14ac:dyDescent="0.2">
      <c r="T5818" s="53"/>
      <c r="U5818" s="54"/>
      <c r="V5818" s="55"/>
      <c r="W5818" s="54"/>
      <c r="AH5818" s="16"/>
      <c r="AI5818" s="2"/>
      <c r="AJ5818" s="2"/>
      <c r="AK5818" s="2"/>
      <c r="AL5818" s="2"/>
      <c r="AM5818" s="2"/>
    </row>
    <row r="5819" spans="20:39" ht="11.25" x14ac:dyDescent="0.2">
      <c r="T5819" s="53"/>
      <c r="U5819" s="54"/>
      <c r="V5819" s="55"/>
      <c r="W5819" s="54"/>
      <c r="AH5819" s="16"/>
      <c r="AI5819" s="2"/>
      <c r="AJ5819" s="2"/>
      <c r="AK5819" s="2"/>
      <c r="AL5819" s="2"/>
      <c r="AM5819" s="2"/>
    </row>
    <row r="5820" spans="20:39" ht="11.25" x14ac:dyDescent="0.2">
      <c r="T5820" s="53"/>
      <c r="U5820" s="54"/>
      <c r="V5820" s="55"/>
      <c r="W5820" s="54"/>
      <c r="AH5820" s="16"/>
      <c r="AI5820" s="2"/>
      <c r="AJ5820" s="2"/>
      <c r="AK5820" s="2"/>
      <c r="AL5820" s="2"/>
      <c r="AM5820" s="2"/>
    </row>
    <row r="5821" spans="20:39" ht="11.25" x14ac:dyDescent="0.2">
      <c r="T5821" s="53"/>
      <c r="U5821" s="54"/>
      <c r="V5821" s="55"/>
      <c r="W5821" s="54"/>
      <c r="AH5821" s="16"/>
      <c r="AI5821" s="2"/>
      <c r="AJ5821" s="2"/>
      <c r="AK5821" s="2"/>
      <c r="AL5821" s="2"/>
      <c r="AM5821" s="2"/>
    </row>
    <row r="5822" spans="20:39" ht="11.25" x14ac:dyDescent="0.2">
      <c r="T5822" s="53"/>
      <c r="U5822" s="54"/>
      <c r="V5822" s="55"/>
      <c r="W5822" s="54"/>
      <c r="AH5822" s="16"/>
      <c r="AI5822" s="2"/>
      <c r="AJ5822" s="2"/>
      <c r="AK5822" s="2"/>
      <c r="AL5822" s="2"/>
      <c r="AM5822" s="2"/>
    </row>
    <row r="5823" spans="20:39" ht="11.25" x14ac:dyDescent="0.2">
      <c r="T5823" s="53"/>
      <c r="U5823" s="54"/>
      <c r="V5823" s="55"/>
      <c r="W5823" s="54"/>
      <c r="AH5823" s="16"/>
      <c r="AI5823" s="2"/>
      <c r="AJ5823" s="2"/>
      <c r="AK5823" s="2"/>
      <c r="AL5823" s="2"/>
      <c r="AM5823" s="2"/>
    </row>
    <row r="5824" spans="20:39" ht="11.25" x14ac:dyDescent="0.2">
      <c r="T5824" s="53"/>
      <c r="U5824" s="54"/>
      <c r="V5824" s="55"/>
      <c r="W5824" s="54"/>
      <c r="AH5824" s="16"/>
      <c r="AI5824" s="2"/>
      <c r="AJ5824" s="2"/>
      <c r="AK5824" s="2"/>
      <c r="AL5824" s="2"/>
      <c r="AM5824" s="2"/>
    </row>
    <row r="5825" spans="20:39" ht="11.25" x14ac:dyDescent="0.2">
      <c r="T5825" s="53"/>
      <c r="U5825" s="54"/>
      <c r="V5825" s="55"/>
      <c r="W5825" s="54"/>
      <c r="AH5825" s="16"/>
      <c r="AI5825" s="2"/>
      <c r="AJ5825" s="2"/>
      <c r="AK5825" s="2"/>
      <c r="AL5825" s="2"/>
      <c r="AM5825" s="2"/>
    </row>
    <row r="5826" spans="20:39" ht="11.25" x14ac:dyDescent="0.2">
      <c r="T5826" s="53"/>
      <c r="U5826" s="54"/>
      <c r="V5826" s="55"/>
      <c r="W5826" s="54"/>
      <c r="AH5826" s="16"/>
      <c r="AI5826" s="2"/>
      <c r="AJ5826" s="2"/>
      <c r="AK5826" s="2"/>
      <c r="AL5826" s="2"/>
      <c r="AM5826" s="2"/>
    </row>
    <row r="5827" spans="20:39" ht="11.25" x14ac:dyDescent="0.2">
      <c r="T5827" s="53"/>
      <c r="U5827" s="54"/>
      <c r="V5827" s="55"/>
      <c r="W5827" s="54"/>
      <c r="AH5827" s="16"/>
      <c r="AI5827" s="2"/>
      <c r="AJ5827" s="2"/>
      <c r="AK5827" s="2"/>
      <c r="AL5827" s="2"/>
      <c r="AM5827" s="2"/>
    </row>
    <row r="5828" spans="20:39" ht="11.25" x14ac:dyDescent="0.2">
      <c r="T5828" s="53"/>
      <c r="U5828" s="54"/>
      <c r="V5828" s="55"/>
      <c r="W5828" s="54"/>
      <c r="AH5828" s="16"/>
      <c r="AI5828" s="2"/>
      <c r="AJ5828" s="2"/>
      <c r="AK5828" s="2"/>
      <c r="AL5828" s="2"/>
      <c r="AM5828" s="2"/>
    </row>
    <row r="5829" spans="20:39" ht="11.25" x14ac:dyDescent="0.2">
      <c r="T5829" s="53"/>
      <c r="U5829" s="54"/>
      <c r="V5829" s="55"/>
      <c r="W5829" s="54"/>
      <c r="AH5829" s="16"/>
      <c r="AI5829" s="2"/>
      <c r="AJ5829" s="2"/>
      <c r="AK5829" s="2"/>
      <c r="AL5829" s="2"/>
      <c r="AM5829" s="2"/>
    </row>
    <row r="5830" spans="20:39" ht="11.25" x14ac:dyDescent="0.2">
      <c r="T5830" s="53"/>
      <c r="U5830" s="54"/>
      <c r="V5830" s="55"/>
      <c r="W5830" s="54"/>
      <c r="AH5830" s="16"/>
      <c r="AI5830" s="2"/>
      <c r="AJ5830" s="2"/>
      <c r="AK5830" s="2"/>
      <c r="AL5830" s="2"/>
      <c r="AM5830" s="2"/>
    </row>
    <row r="5831" spans="20:39" ht="11.25" x14ac:dyDescent="0.2">
      <c r="T5831" s="53"/>
      <c r="U5831" s="54"/>
      <c r="V5831" s="55"/>
      <c r="W5831" s="54"/>
      <c r="AH5831" s="16"/>
      <c r="AI5831" s="2"/>
      <c r="AJ5831" s="2"/>
      <c r="AK5831" s="2"/>
      <c r="AL5831" s="2"/>
      <c r="AM5831" s="2"/>
    </row>
    <row r="5832" spans="20:39" ht="11.25" x14ac:dyDescent="0.2">
      <c r="T5832" s="53"/>
      <c r="U5832" s="54"/>
      <c r="V5832" s="55"/>
      <c r="W5832" s="54"/>
      <c r="AH5832" s="16"/>
      <c r="AI5832" s="2"/>
      <c r="AJ5832" s="2"/>
      <c r="AK5832" s="2"/>
      <c r="AL5832" s="2"/>
      <c r="AM5832" s="2"/>
    </row>
    <row r="5833" spans="20:39" ht="11.25" x14ac:dyDescent="0.2">
      <c r="T5833" s="53"/>
      <c r="U5833" s="54"/>
      <c r="V5833" s="55"/>
      <c r="W5833" s="54"/>
      <c r="AH5833" s="16"/>
      <c r="AI5833" s="2"/>
      <c r="AJ5833" s="2"/>
      <c r="AK5833" s="2"/>
      <c r="AL5833" s="2"/>
      <c r="AM5833" s="2"/>
    </row>
    <row r="5834" spans="20:39" ht="11.25" x14ac:dyDescent="0.2">
      <c r="T5834" s="53"/>
      <c r="U5834" s="54"/>
      <c r="V5834" s="55"/>
      <c r="W5834" s="54"/>
      <c r="AH5834" s="16"/>
      <c r="AI5834" s="2"/>
      <c r="AJ5834" s="2"/>
      <c r="AK5834" s="2"/>
      <c r="AL5834" s="2"/>
      <c r="AM5834" s="2"/>
    </row>
    <row r="5835" spans="20:39" ht="11.25" x14ac:dyDescent="0.2">
      <c r="T5835" s="53"/>
      <c r="U5835" s="54"/>
      <c r="V5835" s="55"/>
      <c r="W5835" s="54"/>
      <c r="AH5835" s="16"/>
      <c r="AI5835" s="2"/>
      <c r="AJ5835" s="2"/>
      <c r="AK5835" s="2"/>
      <c r="AL5835" s="2"/>
      <c r="AM5835" s="2"/>
    </row>
    <row r="5836" spans="20:39" ht="11.25" x14ac:dyDescent="0.2">
      <c r="T5836" s="53"/>
      <c r="U5836" s="54"/>
      <c r="V5836" s="55"/>
      <c r="W5836" s="54"/>
      <c r="AH5836" s="16"/>
      <c r="AI5836" s="2"/>
      <c r="AJ5836" s="2"/>
      <c r="AK5836" s="2"/>
      <c r="AL5836" s="2"/>
      <c r="AM5836" s="2"/>
    </row>
    <row r="5837" spans="20:39" ht="11.25" x14ac:dyDescent="0.2">
      <c r="T5837" s="53"/>
      <c r="U5837" s="54"/>
      <c r="V5837" s="55"/>
      <c r="W5837" s="54"/>
      <c r="AH5837" s="16"/>
      <c r="AI5837" s="2"/>
      <c r="AJ5837" s="2"/>
      <c r="AK5837" s="2"/>
      <c r="AL5837" s="2"/>
      <c r="AM5837" s="2"/>
    </row>
    <row r="5838" spans="20:39" ht="11.25" x14ac:dyDescent="0.2">
      <c r="T5838" s="53"/>
      <c r="U5838" s="54"/>
      <c r="V5838" s="55"/>
      <c r="W5838" s="54"/>
      <c r="AH5838" s="16"/>
      <c r="AI5838" s="2"/>
      <c r="AJ5838" s="2"/>
      <c r="AK5838" s="2"/>
      <c r="AL5838" s="2"/>
      <c r="AM5838" s="2"/>
    </row>
    <row r="5839" spans="20:39" ht="11.25" x14ac:dyDescent="0.2">
      <c r="T5839" s="53"/>
      <c r="U5839" s="54"/>
      <c r="V5839" s="55"/>
      <c r="W5839" s="54"/>
      <c r="AH5839" s="16"/>
      <c r="AI5839" s="2"/>
      <c r="AJ5839" s="2"/>
      <c r="AK5839" s="2"/>
      <c r="AL5839" s="2"/>
      <c r="AM5839" s="2"/>
    </row>
    <row r="5840" spans="20:39" ht="11.25" x14ac:dyDescent="0.2">
      <c r="T5840" s="53"/>
      <c r="U5840" s="54"/>
      <c r="V5840" s="55"/>
      <c r="W5840" s="54"/>
      <c r="AH5840" s="16"/>
      <c r="AI5840" s="2"/>
      <c r="AJ5840" s="2"/>
      <c r="AK5840" s="2"/>
      <c r="AL5840" s="2"/>
      <c r="AM5840" s="2"/>
    </row>
    <row r="5841" spans="20:39" ht="11.25" x14ac:dyDescent="0.2">
      <c r="T5841" s="53"/>
      <c r="U5841" s="54"/>
      <c r="V5841" s="55"/>
      <c r="W5841" s="54"/>
      <c r="AH5841" s="16"/>
      <c r="AI5841" s="2"/>
      <c r="AJ5841" s="2"/>
      <c r="AK5841" s="2"/>
      <c r="AL5841" s="2"/>
      <c r="AM5841" s="2"/>
    </row>
    <row r="5842" spans="20:39" ht="11.25" x14ac:dyDescent="0.2">
      <c r="T5842" s="53"/>
      <c r="U5842" s="54"/>
      <c r="V5842" s="55"/>
      <c r="W5842" s="54"/>
      <c r="AH5842" s="16"/>
      <c r="AI5842" s="2"/>
      <c r="AJ5842" s="2"/>
      <c r="AK5842" s="2"/>
      <c r="AL5842" s="2"/>
      <c r="AM5842" s="2"/>
    </row>
    <row r="5843" spans="20:39" ht="11.25" x14ac:dyDescent="0.2">
      <c r="T5843" s="53"/>
      <c r="U5843" s="54"/>
      <c r="V5843" s="55"/>
      <c r="W5843" s="54"/>
      <c r="AH5843" s="16"/>
      <c r="AI5843" s="2"/>
      <c r="AJ5843" s="2"/>
      <c r="AK5843" s="2"/>
      <c r="AL5843" s="2"/>
      <c r="AM5843" s="2"/>
    </row>
    <row r="5844" spans="20:39" ht="11.25" x14ac:dyDescent="0.2">
      <c r="T5844" s="53"/>
      <c r="U5844" s="54"/>
      <c r="V5844" s="55"/>
      <c r="W5844" s="54"/>
      <c r="AH5844" s="16"/>
      <c r="AI5844" s="2"/>
      <c r="AJ5844" s="2"/>
      <c r="AK5844" s="2"/>
      <c r="AL5844" s="2"/>
      <c r="AM5844" s="2"/>
    </row>
    <row r="5845" spans="20:39" ht="11.25" x14ac:dyDescent="0.2">
      <c r="T5845" s="53"/>
      <c r="U5845" s="54"/>
      <c r="V5845" s="55"/>
      <c r="W5845" s="54"/>
      <c r="AH5845" s="16"/>
      <c r="AI5845" s="2"/>
      <c r="AJ5845" s="2"/>
      <c r="AK5845" s="2"/>
      <c r="AL5845" s="2"/>
      <c r="AM5845" s="2"/>
    </row>
    <row r="5846" spans="20:39" ht="11.25" x14ac:dyDescent="0.2">
      <c r="T5846" s="53"/>
      <c r="U5846" s="54"/>
      <c r="V5846" s="55"/>
      <c r="W5846" s="54"/>
      <c r="AH5846" s="16"/>
      <c r="AI5846" s="2"/>
      <c r="AJ5846" s="2"/>
      <c r="AK5846" s="2"/>
      <c r="AL5846" s="2"/>
      <c r="AM5846" s="2"/>
    </row>
    <row r="5847" spans="20:39" ht="11.25" x14ac:dyDescent="0.2">
      <c r="T5847" s="53"/>
      <c r="U5847" s="54"/>
      <c r="V5847" s="55"/>
      <c r="W5847" s="54"/>
      <c r="AH5847" s="16"/>
      <c r="AI5847" s="2"/>
      <c r="AJ5847" s="2"/>
      <c r="AK5847" s="2"/>
      <c r="AL5847" s="2"/>
      <c r="AM5847" s="2"/>
    </row>
    <row r="5848" spans="20:39" ht="11.25" x14ac:dyDescent="0.2">
      <c r="T5848" s="53"/>
      <c r="U5848" s="54"/>
      <c r="V5848" s="55"/>
      <c r="W5848" s="54"/>
      <c r="AH5848" s="16"/>
      <c r="AI5848" s="2"/>
      <c r="AJ5848" s="2"/>
      <c r="AK5848" s="2"/>
      <c r="AL5848" s="2"/>
      <c r="AM5848" s="2"/>
    </row>
    <row r="5849" spans="20:39" ht="11.25" x14ac:dyDescent="0.2">
      <c r="T5849" s="53"/>
      <c r="U5849" s="54"/>
      <c r="V5849" s="55"/>
      <c r="W5849" s="54"/>
      <c r="AH5849" s="16"/>
      <c r="AI5849" s="2"/>
      <c r="AJ5849" s="2"/>
      <c r="AK5849" s="2"/>
      <c r="AL5849" s="2"/>
      <c r="AM5849" s="2"/>
    </row>
    <row r="5850" spans="20:39" ht="11.25" x14ac:dyDescent="0.2">
      <c r="T5850" s="53"/>
      <c r="U5850" s="54"/>
      <c r="V5850" s="55"/>
      <c r="W5850" s="54"/>
      <c r="AH5850" s="16"/>
      <c r="AI5850" s="2"/>
      <c r="AJ5850" s="2"/>
      <c r="AK5850" s="2"/>
      <c r="AL5850" s="2"/>
      <c r="AM5850" s="2"/>
    </row>
    <row r="5851" spans="20:39" ht="11.25" x14ac:dyDescent="0.2">
      <c r="T5851" s="53"/>
      <c r="U5851" s="54"/>
      <c r="V5851" s="55"/>
      <c r="W5851" s="54"/>
      <c r="AH5851" s="16"/>
      <c r="AI5851" s="2"/>
      <c r="AJ5851" s="2"/>
      <c r="AK5851" s="2"/>
      <c r="AL5851" s="2"/>
      <c r="AM5851" s="2"/>
    </row>
    <row r="5852" spans="20:39" ht="11.25" x14ac:dyDescent="0.2">
      <c r="T5852" s="53"/>
      <c r="U5852" s="54"/>
      <c r="V5852" s="55"/>
      <c r="W5852" s="54"/>
      <c r="AH5852" s="16"/>
      <c r="AI5852" s="2"/>
      <c r="AJ5852" s="2"/>
      <c r="AK5852" s="2"/>
      <c r="AL5852" s="2"/>
      <c r="AM5852" s="2"/>
    </row>
    <row r="5853" spans="20:39" ht="11.25" x14ac:dyDescent="0.2">
      <c r="T5853" s="53"/>
      <c r="U5853" s="54"/>
      <c r="V5853" s="55"/>
      <c r="W5853" s="54"/>
      <c r="AH5853" s="16"/>
      <c r="AI5853" s="2"/>
      <c r="AJ5853" s="2"/>
      <c r="AK5853" s="2"/>
      <c r="AL5853" s="2"/>
      <c r="AM5853" s="2"/>
    </row>
    <row r="5854" spans="20:39" ht="11.25" x14ac:dyDescent="0.2">
      <c r="T5854" s="53"/>
      <c r="U5854" s="54"/>
      <c r="V5854" s="55"/>
      <c r="W5854" s="54"/>
      <c r="AH5854" s="16"/>
      <c r="AI5854" s="2"/>
      <c r="AJ5854" s="2"/>
      <c r="AK5854" s="2"/>
      <c r="AL5854" s="2"/>
      <c r="AM5854" s="2"/>
    </row>
    <row r="5855" spans="20:39" ht="11.25" x14ac:dyDescent="0.2">
      <c r="T5855" s="53"/>
      <c r="U5855" s="54"/>
      <c r="V5855" s="55"/>
      <c r="W5855" s="54"/>
      <c r="AH5855" s="16"/>
      <c r="AI5855" s="2"/>
      <c r="AJ5855" s="2"/>
      <c r="AK5855" s="2"/>
      <c r="AL5855" s="2"/>
      <c r="AM5855" s="2"/>
    </row>
    <row r="5856" spans="20:39" ht="11.25" x14ac:dyDescent="0.2">
      <c r="T5856" s="53"/>
      <c r="U5856" s="54"/>
      <c r="V5856" s="55"/>
      <c r="W5856" s="54"/>
      <c r="AH5856" s="16"/>
      <c r="AI5856" s="2"/>
      <c r="AJ5856" s="2"/>
      <c r="AK5856" s="2"/>
      <c r="AL5856" s="2"/>
      <c r="AM5856" s="2"/>
    </row>
    <row r="5857" spans="20:39" ht="11.25" x14ac:dyDescent="0.2">
      <c r="T5857" s="53"/>
      <c r="U5857" s="54"/>
      <c r="V5857" s="55"/>
      <c r="W5857" s="54"/>
      <c r="AH5857" s="16"/>
      <c r="AI5857" s="2"/>
      <c r="AJ5857" s="2"/>
      <c r="AK5857" s="2"/>
      <c r="AL5857" s="2"/>
      <c r="AM5857" s="2"/>
    </row>
    <row r="5858" spans="20:39" ht="11.25" x14ac:dyDescent="0.2">
      <c r="T5858" s="53"/>
      <c r="U5858" s="54"/>
      <c r="V5858" s="55"/>
      <c r="W5858" s="54"/>
      <c r="AH5858" s="16"/>
      <c r="AI5858" s="2"/>
      <c r="AJ5858" s="2"/>
      <c r="AK5858" s="2"/>
      <c r="AL5858" s="2"/>
      <c r="AM5858" s="2"/>
    </row>
    <row r="5859" spans="20:39" ht="11.25" x14ac:dyDescent="0.2">
      <c r="T5859" s="53"/>
      <c r="U5859" s="54"/>
      <c r="V5859" s="55"/>
      <c r="W5859" s="54"/>
      <c r="AH5859" s="16"/>
      <c r="AI5859" s="2"/>
      <c r="AJ5859" s="2"/>
      <c r="AK5859" s="2"/>
      <c r="AL5859" s="2"/>
      <c r="AM5859" s="2"/>
    </row>
    <row r="5860" spans="20:39" ht="11.25" x14ac:dyDescent="0.2">
      <c r="T5860" s="53"/>
      <c r="U5860" s="54"/>
      <c r="V5860" s="55"/>
      <c r="W5860" s="54"/>
      <c r="AH5860" s="16"/>
      <c r="AI5860" s="2"/>
      <c r="AJ5860" s="2"/>
      <c r="AK5860" s="2"/>
      <c r="AL5860" s="2"/>
      <c r="AM5860" s="2"/>
    </row>
    <row r="5861" spans="20:39" ht="11.25" x14ac:dyDescent="0.2">
      <c r="T5861" s="53"/>
      <c r="U5861" s="54"/>
      <c r="V5861" s="55"/>
      <c r="W5861" s="54"/>
      <c r="AH5861" s="16"/>
      <c r="AI5861" s="2"/>
      <c r="AJ5861" s="2"/>
      <c r="AK5861" s="2"/>
      <c r="AL5861" s="2"/>
      <c r="AM5861" s="2"/>
    </row>
    <row r="5862" spans="20:39" ht="11.25" x14ac:dyDescent="0.2">
      <c r="T5862" s="53"/>
      <c r="U5862" s="54"/>
      <c r="V5862" s="55"/>
      <c r="W5862" s="54"/>
      <c r="AH5862" s="16"/>
      <c r="AI5862" s="2"/>
      <c r="AJ5862" s="2"/>
      <c r="AK5862" s="2"/>
      <c r="AL5862" s="2"/>
      <c r="AM5862" s="2"/>
    </row>
    <row r="5863" spans="20:39" ht="11.25" x14ac:dyDescent="0.2">
      <c r="T5863" s="53"/>
      <c r="U5863" s="54"/>
      <c r="V5863" s="55"/>
      <c r="W5863" s="54"/>
      <c r="AH5863" s="16"/>
      <c r="AI5863" s="2"/>
      <c r="AJ5863" s="2"/>
      <c r="AK5863" s="2"/>
      <c r="AL5863" s="2"/>
      <c r="AM5863" s="2"/>
    </row>
    <row r="5864" spans="20:39" ht="11.25" x14ac:dyDescent="0.2">
      <c r="T5864" s="53"/>
      <c r="U5864" s="54"/>
      <c r="V5864" s="55"/>
      <c r="W5864" s="54"/>
      <c r="AH5864" s="16"/>
      <c r="AI5864" s="2"/>
      <c r="AJ5864" s="2"/>
      <c r="AK5864" s="2"/>
      <c r="AL5864" s="2"/>
      <c r="AM5864" s="2"/>
    </row>
    <row r="5865" spans="20:39" ht="11.25" x14ac:dyDescent="0.2">
      <c r="T5865" s="53"/>
      <c r="U5865" s="54"/>
      <c r="V5865" s="55"/>
      <c r="W5865" s="54"/>
      <c r="AH5865" s="16"/>
      <c r="AI5865" s="2"/>
      <c r="AJ5865" s="2"/>
      <c r="AK5865" s="2"/>
      <c r="AL5865" s="2"/>
      <c r="AM5865" s="2"/>
    </row>
    <row r="5866" spans="20:39" ht="11.25" x14ac:dyDescent="0.2">
      <c r="T5866" s="53"/>
      <c r="U5866" s="54"/>
      <c r="V5866" s="55"/>
      <c r="W5866" s="54"/>
      <c r="AH5866" s="16"/>
      <c r="AI5866" s="2"/>
      <c r="AJ5866" s="2"/>
      <c r="AK5866" s="2"/>
      <c r="AL5866" s="2"/>
      <c r="AM5866" s="2"/>
    </row>
    <row r="5867" spans="20:39" ht="11.25" x14ac:dyDescent="0.2">
      <c r="T5867" s="53"/>
      <c r="U5867" s="54"/>
      <c r="V5867" s="55"/>
      <c r="W5867" s="54"/>
      <c r="AH5867" s="16"/>
      <c r="AI5867" s="2"/>
      <c r="AJ5867" s="2"/>
      <c r="AK5867" s="2"/>
      <c r="AL5867" s="2"/>
      <c r="AM5867" s="2"/>
    </row>
    <row r="5868" spans="20:39" ht="11.25" x14ac:dyDescent="0.2">
      <c r="T5868" s="53"/>
      <c r="U5868" s="54"/>
      <c r="V5868" s="55"/>
      <c r="W5868" s="54"/>
      <c r="AH5868" s="16"/>
      <c r="AI5868" s="2"/>
      <c r="AJ5868" s="2"/>
      <c r="AK5868" s="2"/>
      <c r="AL5868" s="2"/>
      <c r="AM5868" s="2"/>
    </row>
    <row r="5869" spans="20:39" ht="11.25" x14ac:dyDescent="0.2">
      <c r="T5869" s="53"/>
      <c r="U5869" s="54"/>
      <c r="V5869" s="55"/>
      <c r="W5869" s="54"/>
      <c r="AH5869" s="16"/>
      <c r="AI5869" s="2"/>
      <c r="AJ5869" s="2"/>
      <c r="AK5869" s="2"/>
      <c r="AL5869" s="2"/>
      <c r="AM5869" s="2"/>
    </row>
    <row r="5870" spans="20:39" ht="11.25" x14ac:dyDescent="0.2">
      <c r="T5870" s="53"/>
      <c r="U5870" s="54"/>
      <c r="V5870" s="55"/>
      <c r="W5870" s="54"/>
      <c r="AH5870" s="16"/>
      <c r="AI5870" s="2"/>
      <c r="AJ5870" s="2"/>
      <c r="AK5870" s="2"/>
      <c r="AL5870" s="2"/>
      <c r="AM5870" s="2"/>
    </row>
    <row r="5871" spans="20:39" ht="11.25" x14ac:dyDescent="0.2">
      <c r="T5871" s="53"/>
      <c r="U5871" s="54"/>
      <c r="V5871" s="55"/>
      <c r="W5871" s="54"/>
      <c r="AH5871" s="16"/>
      <c r="AI5871" s="2"/>
      <c r="AJ5871" s="2"/>
      <c r="AK5871" s="2"/>
      <c r="AL5871" s="2"/>
      <c r="AM5871" s="2"/>
    </row>
    <row r="5872" spans="20:39" ht="11.25" x14ac:dyDescent="0.2">
      <c r="T5872" s="53"/>
      <c r="U5872" s="54"/>
      <c r="V5872" s="55"/>
      <c r="W5872" s="54"/>
      <c r="AH5872" s="16"/>
      <c r="AI5872" s="2"/>
      <c r="AJ5872" s="2"/>
      <c r="AK5872" s="2"/>
      <c r="AL5872" s="2"/>
      <c r="AM5872" s="2"/>
    </row>
    <row r="5873" spans="20:39" ht="11.25" x14ac:dyDescent="0.2">
      <c r="T5873" s="53"/>
      <c r="U5873" s="54"/>
      <c r="V5873" s="55"/>
      <c r="W5873" s="54"/>
      <c r="AH5873" s="16"/>
      <c r="AI5873" s="2"/>
      <c r="AJ5873" s="2"/>
      <c r="AK5873" s="2"/>
      <c r="AL5873" s="2"/>
      <c r="AM5873" s="2"/>
    </row>
    <row r="5874" spans="20:39" ht="11.25" x14ac:dyDescent="0.2">
      <c r="T5874" s="53"/>
      <c r="U5874" s="54"/>
      <c r="V5874" s="55"/>
      <c r="W5874" s="54"/>
      <c r="AH5874" s="16"/>
      <c r="AI5874" s="2"/>
      <c r="AJ5874" s="2"/>
      <c r="AK5874" s="2"/>
      <c r="AL5874" s="2"/>
      <c r="AM5874" s="2"/>
    </row>
    <row r="5875" spans="20:39" ht="11.25" x14ac:dyDescent="0.2">
      <c r="T5875" s="53"/>
      <c r="U5875" s="54"/>
      <c r="V5875" s="55"/>
      <c r="W5875" s="54"/>
      <c r="AH5875" s="16"/>
      <c r="AI5875" s="2"/>
      <c r="AJ5875" s="2"/>
      <c r="AK5875" s="2"/>
      <c r="AL5875" s="2"/>
      <c r="AM5875" s="2"/>
    </row>
    <row r="5876" spans="20:39" ht="11.25" x14ac:dyDescent="0.2">
      <c r="T5876" s="53"/>
      <c r="U5876" s="54"/>
      <c r="V5876" s="55"/>
      <c r="W5876" s="54"/>
      <c r="AH5876" s="16"/>
      <c r="AI5876" s="2"/>
      <c r="AJ5876" s="2"/>
      <c r="AK5876" s="2"/>
      <c r="AL5876" s="2"/>
      <c r="AM5876" s="2"/>
    </row>
    <row r="5877" spans="20:39" ht="11.25" x14ac:dyDescent="0.2">
      <c r="T5877" s="53"/>
      <c r="U5877" s="54"/>
      <c r="V5877" s="55"/>
      <c r="W5877" s="54"/>
      <c r="AH5877" s="16"/>
      <c r="AI5877" s="2"/>
      <c r="AJ5877" s="2"/>
      <c r="AK5877" s="2"/>
      <c r="AL5877" s="2"/>
      <c r="AM5877" s="2"/>
    </row>
    <row r="5878" spans="20:39" ht="11.25" x14ac:dyDescent="0.2">
      <c r="T5878" s="53"/>
      <c r="U5878" s="54"/>
      <c r="V5878" s="55"/>
      <c r="W5878" s="54"/>
      <c r="AH5878" s="16"/>
      <c r="AI5878" s="2"/>
      <c r="AJ5878" s="2"/>
      <c r="AK5878" s="2"/>
      <c r="AL5878" s="2"/>
      <c r="AM5878" s="2"/>
    </row>
    <row r="5879" spans="20:39" ht="11.25" x14ac:dyDescent="0.2">
      <c r="T5879" s="53"/>
      <c r="U5879" s="54"/>
      <c r="V5879" s="55"/>
      <c r="W5879" s="54"/>
      <c r="AH5879" s="16"/>
      <c r="AI5879" s="2"/>
      <c r="AJ5879" s="2"/>
      <c r="AK5879" s="2"/>
      <c r="AL5879" s="2"/>
      <c r="AM5879" s="2"/>
    </row>
    <row r="5880" spans="20:39" ht="11.25" x14ac:dyDescent="0.2">
      <c r="T5880" s="53"/>
      <c r="U5880" s="54"/>
      <c r="V5880" s="55"/>
      <c r="W5880" s="54"/>
      <c r="AH5880" s="16"/>
      <c r="AI5880" s="2"/>
      <c r="AJ5880" s="2"/>
      <c r="AK5880" s="2"/>
      <c r="AL5880" s="2"/>
      <c r="AM5880" s="2"/>
    </row>
    <row r="5881" spans="20:39" ht="11.25" x14ac:dyDescent="0.2">
      <c r="T5881" s="53"/>
      <c r="U5881" s="54"/>
      <c r="V5881" s="55"/>
      <c r="W5881" s="54"/>
      <c r="AH5881" s="16"/>
      <c r="AI5881" s="2"/>
      <c r="AJ5881" s="2"/>
      <c r="AK5881" s="2"/>
      <c r="AL5881" s="2"/>
      <c r="AM5881" s="2"/>
    </row>
    <row r="5882" spans="20:39" ht="11.25" x14ac:dyDescent="0.2">
      <c r="T5882" s="53"/>
      <c r="U5882" s="54"/>
      <c r="V5882" s="55"/>
      <c r="W5882" s="54"/>
      <c r="AH5882" s="16"/>
      <c r="AI5882" s="2"/>
      <c r="AJ5882" s="2"/>
      <c r="AK5882" s="2"/>
      <c r="AL5882" s="2"/>
      <c r="AM5882" s="2"/>
    </row>
    <row r="5883" spans="20:39" ht="11.25" x14ac:dyDescent="0.2">
      <c r="T5883" s="53"/>
      <c r="U5883" s="54"/>
      <c r="V5883" s="55"/>
      <c r="W5883" s="54"/>
      <c r="AH5883" s="16"/>
      <c r="AI5883" s="2"/>
      <c r="AJ5883" s="2"/>
      <c r="AK5883" s="2"/>
      <c r="AL5883" s="2"/>
      <c r="AM5883" s="2"/>
    </row>
    <row r="5884" spans="20:39" ht="11.25" x14ac:dyDescent="0.2">
      <c r="T5884" s="53"/>
      <c r="U5884" s="54"/>
      <c r="V5884" s="55"/>
      <c r="W5884" s="54"/>
      <c r="AH5884" s="16"/>
      <c r="AI5884" s="2"/>
      <c r="AJ5884" s="2"/>
      <c r="AK5884" s="2"/>
      <c r="AL5884" s="2"/>
      <c r="AM5884" s="2"/>
    </row>
    <row r="5885" spans="20:39" ht="11.25" x14ac:dyDescent="0.2">
      <c r="T5885" s="53"/>
      <c r="U5885" s="54"/>
      <c r="V5885" s="55"/>
      <c r="W5885" s="54"/>
      <c r="AH5885" s="16"/>
      <c r="AI5885" s="2"/>
      <c r="AJ5885" s="2"/>
      <c r="AK5885" s="2"/>
      <c r="AL5885" s="2"/>
      <c r="AM5885" s="2"/>
    </row>
    <row r="5886" spans="20:39" ht="11.25" x14ac:dyDescent="0.2">
      <c r="T5886" s="53"/>
      <c r="U5886" s="54"/>
      <c r="V5886" s="55"/>
      <c r="W5886" s="54"/>
      <c r="AH5886" s="16"/>
      <c r="AI5886" s="2"/>
      <c r="AJ5886" s="2"/>
      <c r="AK5886" s="2"/>
      <c r="AL5886" s="2"/>
      <c r="AM5886" s="2"/>
    </row>
    <row r="5887" spans="20:39" ht="11.25" x14ac:dyDescent="0.2">
      <c r="T5887" s="53"/>
      <c r="U5887" s="54"/>
      <c r="V5887" s="55"/>
      <c r="W5887" s="54"/>
      <c r="AH5887" s="16"/>
      <c r="AI5887" s="2"/>
      <c r="AJ5887" s="2"/>
      <c r="AK5887" s="2"/>
      <c r="AL5887" s="2"/>
      <c r="AM5887" s="2"/>
    </row>
    <row r="5888" spans="20:39" ht="11.25" x14ac:dyDescent="0.2">
      <c r="T5888" s="53"/>
      <c r="U5888" s="54"/>
      <c r="V5888" s="55"/>
      <c r="W5888" s="54"/>
      <c r="AH5888" s="16"/>
      <c r="AI5888" s="2"/>
      <c r="AJ5888" s="2"/>
      <c r="AK5888" s="2"/>
      <c r="AL5888" s="2"/>
      <c r="AM5888" s="2"/>
    </row>
    <row r="5889" spans="20:39" ht="11.25" x14ac:dyDescent="0.2">
      <c r="T5889" s="53"/>
      <c r="U5889" s="54"/>
      <c r="V5889" s="55"/>
      <c r="W5889" s="54"/>
      <c r="AH5889" s="16"/>
      <c r="AI5889" s="2"/>
      <c r="AJ5889" s="2"/>
      <c r="AK5889" s="2"/>
      <c r="AL5889" s="2"/>
      <c r="AM5889" s="2"/>
    </row>
    <row r="5890" spans="20:39" ht="11.25" x14ac:dyDescent="0.2">
      <c r="T5890" s="53"/>
      <c r="U5890" s="54"/>
      <c r="V5890" s="55"/>
      <c r="W5890" s="54"/>
      <c r="AH5890" s="16"/>
      <c r="AI5890" s="2"/>
      <c r="AJ5890" s="2"/>
      <c r="AK5890" s="2"/>
      <c r="AL5890" s="2"/>
      <c r="AM5890" s="2"/>
    </row>
    <row r="5891" spans="20:39" ht="11.25" x14ac:dyDescent="0.2">
      <c r="T5891" s="53"/>
      <c r="U5891" s="54"/>
      <c r="V5891" s="55"/>
      <c r="W5891" s="54"/>
      <c r="AH5891" s="16"/>
      <c r="AI5891" s="2"/>
      <c r="AJ5891" s="2"/>
      <c r="AK5891" s="2"/>
      <c r="AL5891" s="2"/>
      <c r="AM5891" s="2"/>
    </row>
    <row r="5892" spans="20:39" ht="11.25" x14ac:dyDescent="0.2">
      <c r="T5892" s="53"/>
      <c r="U5892" s="54"/>
      <c r="V5892" s="55"/>
      <c r="W5892" s="54"/>
      <c r="AH5892" s="16"/>
      <c r="AI5892" s="2"/>
      <c r="AJ5892" s="2"/>
      <c r="AK5892" s="2"/>
      <c r="AL5892" s="2"/>
      <c r="AM5892" s="2"/>
    </row>
    <row r="5893" spans="20:39" ht="11.25" x14ac:dyDescent="0.2">
      <c r="T5893" s="53"/>
      <c r="U5893" s="54"/>
      <c r="V5893" s="55"/>
      <c r="W5893" s="54"/>
      <c r="AH5893" s="16"/>
      <c r="AI5893" s="2"/>
      <c r="AJ5893" s="2"/>
      <c r="AK5893" s="2"/>
      <c r="AL5893" s="2"/>
      <c r="AM5893" s="2"/>
    </row>
    <row r="5894" spans="20:39" ht="11.25" x14ac:dyDescent="0.2">
      <c r="T5894" s="53"/>
      <c r="U5894" s="54"/>
      <c r="V5894" s="55"/>
      <c r="W5894" s="54"/>
      <c r="AH5894" s="16"/>
      <c r="AI5894" s="2"/>
      <c r="AJ5894" s="2"/>
      <c r="AK5894" s="2"/>
      <c r="AL5894" s="2"/>
      <c r="AM5894" s="2"/>
    </row>
    <row r="5895" spans="20:39" ht="11.25" x14ac:dyDescent="0.2">
      <c r="T5895" s="53"/>
      <c r="U5895" s="54"/>
      <c r="V5895" s="55"/>
      <c r="W5895" s="54"/>
      <c r="AH5895" s="16"/>
      <c r="AI5895" s="2"/>
      <c r="AJ5895" s="2"/>
      <c r="AK5895" s="2"/>
      <c r="AL5895" s="2"/>
      <c r="AM5895" s="2"/>
    </row>
    <row r="5896" spans="20:39" ht="11.25" x14ac:dyDescent="0.2">
      <c r="T5896" s="53"/>
      <c r="U5896" s="54"/>
      <c r="V5896" s="55"/>
      <c r="W5896" s="54"/>
      <c r="AH5896" s="16"/>
      <c r="AI5896" s="2"/>
      <c r="AJ5896" s="2"/>
      <c r="AK5896" s="2"/>
      <c r="AL5896" s="2"/>
      <c r="AM5896" s="2"/>
    </row>
    <row r="5897" spans="20:39" ht="11.25" x14ac:dyDescent="0.2">
      <c r="T5897" s="53"/>
      <c r="U5897" s="54"/>
      <c r="V5897" s="55"/>
      <c r="W5897" s="54"/>
      <c r="AH5897" s="16"/>
      <c r="AI5897" s="2"/>
      <c r="AJ5897" s="2"/>
      <c r="AK5897" s="2"/>
      <c r="AL5897" s="2"/>
      <c r="AM5897" s="2"/>
    </row>
    <row r="5898" spans="20:39" ht="11.25" x14ac:dyDescent="0.2">
      <c r="T5898" s="53"/>
      <c r="U5898" s="54"/>
      <c r="V5898" s="55"/>
      <c r="W5898" s="54"/>
      <c r="AH5898" s="16"/>
      <c r="AI5898" s="2"/>
      <c r="AJ5898" s="2"/>
      <c r="AK5898" s="2"/>
      <c r="AL5898" s="2"/>
      <c r="AM5898" s="2"/>
    </row>
    <row r="5899" spans="20:39" ht="11.25" x14ac:dyDescent="0.2">
      <c r="T5899" s="53"/>
      <c r="U5899" s="54"/>
      <c r="V5899" s="55"/>
      <c r="W5899" s="54"/>
      <c r="AH5899" s="16"/>
      <c r="AI5899" s="2"/>
      <c r="AJ5899" s="2"/>
      <c r="AK5899" s="2"/>
      <c r="AL5899" s="2"/>
      <c r="AM5899" s="2"/>
    </row>
    <row r="5900" spans="20:39" ht="11.25" x14ac:dyDescent="0.2">
      <c r="T5900" s="53"/>
      <c r="U5900" s="54"/>
      <c r="V5900" s="55"/>
      <c r="W5900" s="54"/>
      <c r="AH5900" s="16"/>
      <c r="AI5900" s="2"/>
      <c r="AJ5900" s="2"/>
      <c r="AK5900" s="2"/>
      <c r="AL5900" s="2"/>
      <c r="AM5900" s="2"/>
    </row>
    <row r="5901" spans="20:39" ht="11.25" x14ac:dyDescent="0.2">
      <c r="T5901" s="53"/>
      <c r="U5901" s="54"/>
      <c r="V5901" s="55"/>
      <c r="W5901" s="54"/>
      <c r="AH5901" s="16"/>
      <c r="AI5901" s="2"/>
      <c r="AJ5901" s="2"/>
      <c r="AK5901" s="2"/>
      <c r="AL5901" s="2"/>
      <c r="AM5901" s="2"/>
    </row>
    <row r="5902" spans="20:39" ht="11.25" x14ac:dyDescent="0.2">
      <c r="T5902" s="53"/>
      <c r="U5902" s="54"/>
      <c r="V5902" s="55"/>
      <c r="W5902" s="54"/>
      <c r="AH5902" s="16"/>
      <c r="AI5902" s="2"/>
      <c r="AJ5902" s="2"/>
      <c r="AK5902" s="2"/>
      <c r="AL5902" s="2"/>
      <c r="AM5902" s="2"/>
    </row>
    <row r="5903" spans="20:39" ht="11.25" x14ac:dyDescent="0.2">
      <c r="T5903" s="53"/>
      <c r="U5903" s="54"/>
      <c r="V5903" s="55"/>
      <c r="W5903" s="54"/>
      <c r="AH5903" s="16"/>
      <c r="AI5903" s="2"/>
      <c r="AJ5903" s="2"/>
      <c r="AK5903" s="2"/>
      <c r="AL5903" s="2"/>
      <c r="AM5903" s="2"/>
    </row>
    <row r="5904" spans="20:39" ht="11.25" x14ac:dyDescent="0.2">
      <c r="T5904" s="53"/>
      <c r="U5904" s="54"/>
      <c r="V5904" s="55"/>
      <c r="W5904" s="54"/>
      <c r="AH5904" s="16"/>
      <c r="AI5904" s="2"/>
      <c r="AJ5904" s="2"/>
      <c r="AK5904" s="2"/>
      <c r="AL5904" s="2"/>
      <c r="AM5904" s="2"/>
    </row>
    <row r="5905" spans="20:39" ht="11.25" x14ac:dyDescent="0.2">
      <c r="T5905" s="53"/>
      <c r="U5905" s="54"/>
      <c r="V5905" s="55"/>
      <c r="W5905" s="54"/>
      <c r="AH5905" s="16"/>
      <c r="AI5905" s="2"/>
      <c r="AJ5905" s="2"/>
      <c r="AK5905" s="2"/>
      <c r="AL5905" s="2"/>
      <c r="AM5905" s="2"/>
    </row>
    <row r="5906" spans="20:39" ht="11.25" x14ac:dyDescent="0.2">
      <c r="T5906" s="53"/>
      <c r="U5906" s="54"/>
      <c r="V5906" s="55"/>
      <c r="W5906" s="54"/>
      <c r="AH5906" s="16"/>
      <c r="AI5906" s="2"/>
      <c r="AJ5906" s="2"/>
      <c r="AK5906" s="2"/>
      <c r="AL5906" s="2"/>
      <c r="AM5906" s="2"/>
    </row>
    <row r="5907" spans="20:39" ht="11.25" x14ac:dyDescent="0.2">
      <c r="T5907" s="53"/>
      <c r="U5907" s="54"/>
      <c r="V5907" s="55"/>
      <c r="W5907" s="54"/>
      <c r="AH5907" s="16"/>
      <c r="AI5907" s="2"/>
      <c r="AJ5907" s="2"/>
      <c r="AK5907" s="2"/>
      <c r="AL5907" s="2"/>
      <c r="AM5907" s="2"/>
    </row>
    <row r="5908" spans="20:39" ht="11.25" x14ac:dyDescent="0.2">
      <c r="T5908" s="53"/>
      <c r="U5908" s="54"/>
      <c r="V5908" s="55"/>
      <c r="W5908" s="54"/>
      <c r="AH5908" s="16"/>
      <c r="AI5908" s="2"/>
      <c r="AJ5908" s="2"/>
      <c r="AK5908" s="2"/>
      <c r="AL5908" s="2"/>
      <c r="AM5908" s="2"/>
    </row>
    <row r="5909" spans="20:39" ht="11.25" x14ac:dyDescent="0.2">
      <c r="T5909" s="53"/>
      <c r="U5909" s="54"/>
      <c r="V5909" s="55"/>
      <c r="W5909" s="54"/>
      <c r="AH5909" s="16"/>
      <c r="AI5909" s="2"/>
      <c r="AJ5909" s="2"/>
      <c r="AK5909" s="2"/>
      <c r="AL5909" s="2"/>
      <c r="AM5909" s="2"/>
    </row>
    <row r="5910" spans="20:39" ht="11.25" x14ac:dyDescent="0.2">
      <c r="T5910" s="53"/>
      <c r="U5910" s="54"/>
      <c r="V5910" s="55"/>
      <c r="W5910" s="54"/>
      <c r="AH5910" s="16"/>
      <c r="AI5910" s="2"/>
      <c r="AJ5910" s="2"/>
      <c r="AK5910" s="2"/>
      <c r="AL5910" s="2"/>
      <c r="AM5910" s="2"/>
    </row>
    <row r="5911" spans="20:39" ht="11.25" x14ac:dyDescent="0.2">
      <c r="T5911" s="53"/>
      <c r="U5911" s="54"/>
      <c r="V5911" s="55"/>
      <c r="W5911" s="54"/>
      <c r="AH5911" s="16"/>
      <c r="AI5911" s="2"/>
      <c r="AJ5911" s="2"/>
      <c r="AK5911" s="2"/>
      <c r="AL5911" s="2"/>
      <c r="AM5911" s="2"/>
    </row>
    <row r="5912" spans="20:39" ht="11.25" x14ac:dyDescent="0.2">
      <c r="T5912" s="53"/>
      <c r="U5912" s="54"/>
      <c r="V5912" s="55"/>
      <c r="W5912" s="54"/>
      <c r="AH5912" s="16"/>
      <c r="AI5912" s="2"/>
      <c r="AJ5912" s="2"/>
      <c r="AK5912" s="2"/>
      <c r="AL5912" s="2"/>
      <c r="AM5912" s="2"/>
    </row>
    <row r="5913" spans="20:39" ht="11.25" x14ac:dyDescent="0.2">
      <c r="T5913" s="53"/>
      <c r="U5913" s="54"/>
      <c r="V5913" s="55"/>
      <c r="W5913" s="54"/>
      <c r="AH5913" s="16"/>
      <c r="AI5913" s="2"/>
      <c r="AJ5913" s="2"/>
      <c r="AK5913" s="2"/>
      <c r="AL5913" s="2"/>
      <c r="AM5913" s="2"/>
    </row>
    <row r="5914" spans="20:39" ht="11.25" x14ac:dyDescent="0.2">
      <c r="T5914" s="53"/>
      <c r="U5914" s="54"/>
      <c r="V5914" s="55"/>
      <c r="W5914" s="54"/>
      <c r="AH5914" s="16"/>
      <c r="AI5914" s="2"/>
      <c r="AJ5914" s="2"/>
      <c r="AK5914" s="2"/>
      <c r="AL5914" s="2"/>
      <c r="AM5914" s="2"/>
    </row>
    <row r="5915" spans="20:39" ht="11.25" x14ac:dyDescent="0.2">
      <c r="T5915" s="53"/>
      <c r="U5915" s="54"/>
      <c r="V5915" s="55"/>
      <c r="W5915" s="54"/>
      <c r="AH5915" s="16"/>
      <c r="AI5915" s="2"/>
      <c r="AJ5915" s="2"/>
      <c r="AK5915" s="2"/>
      <c r="AL5915" s="2"/>
      <c r="AM5915" s="2"/>
    </row>
    <row r="5916" spans="20:39" ht="11.25" x14ac:dyDescent="0.2">
      <c r="T5916" s="53"/>
      <c r="U5916" s="54"/>
      <c r="V5916" s="55"/>
      <c r="W5916" s="54"/>
      <c r="AH5916" s="16"/>
      <c r="AI5916" s="2"/>
      <c r="AJ5916" s="2"/>
      <c r="AK5916" s="2"/>
      <c r="AL5916" s="2"/>
      <c r="AM5916" s="2"/>
    </row>
    <row r="5917" spans="20:39" ht="11.25" x14ac:dyDescent="0.2">
      <c r="T5917" s="53"/>
      <c r="U5917" s="54"/>
      <c r="V5917" s="55"/>
      <c r="W5917" s="54"/>
      <c r="AH5917" s="16"/>
      <c r="AI5917" s="2"/>
      <c r="AJ5917" s="2"/>
      <c r="AK5917" s="2"/>
      <c r="AL5917" s="2"/>
      <c r="AM5917" s="2"/>
    </row>
    <row r="5918" spans="20:39" ht="11.25" x14ac:dyDescent="0.2">
      <c r="T5918" s="53"/>
      <c r="U5918" s="54"/>
      <c r="V5918" s="55"/>
      <c r="W5918" s="54"/>
      <c r="AH5918" s="16"/>
      <c r="AI5918" s="2"/>
      <c r="AJ5918" s="2"/>
      <c r="AK5918" s="2"/>
      <c r="AL5918" s="2"/>
      <c r="AM5918" s="2"/>
    </row>
    <row r="5919" spans="20:39" ht="11.25" x14ac:dyDescent="0.2">
      <c r="T5919" s="53"/>
      <c r="U5919" s="54"/>
      <c r="V5919" s="55"/>
      <c r="W5919" s="54"/>
      <c r="AH5919" s="16"/>
      <c r="AI5919" s="2"/>
      <c r="AJ5919" s="2"/>
      <c r="AK5919" s="2"/>
      <c r="AL5919" s="2"/>
      <c r="AM5919" s="2"/>
    </row>
    <row r="5920" spans="20:39" ht="11.25" x14ac:dyDescent="0.2">
      <c r="T5920" s="53"/>
      <c r="U5920" s="54"/>
      <c r="V5920" s="55"/>
      <c r="W5920" s="54"/>
      <c r="AH5920" s="16"/>
      <c r="AI5920" s="2"/>
      <c r="AJ5920" s="2"/>
      <c r="AK5920" s="2"/>
      <c r="AL5920" s="2"/>
      <c r="AM5920" s="2"/>
    </row>
    <row r="5921" spans="20:39" ht="11.25" x14ac:dyDescent="0.2">
      <c r="T5921" s="53"/>
      <c r="U5921" s="54"/>
      <c r="V5921" s="55"/>
      <c r="W5921" s="54"/>
      <c r="AH5921" s="16"/>
      <c r="AI5921" s="2"/>
      <c r="AJ5921" s="2"/>
      <c r="AK5921" s="2"/>
      <c r="AL5921" s="2"/>
      <c r="AM5921" s="2"/>
    </row>
    <row r="5922" spans="20:39" ht="11.25" x14ac:dyDescent="0.2">
      <c r="T5922" s="53"/>
      <c r="U5922" s="54"/>
      <c r="V5922" s="55"/>
      <c r="W5922" s="54"/>
      <c r="AH5922" s="16"/>
      <c r="AI5922" s="2"/>
      <c r="AJ5922" s="2"/>
      <c r="AK5922" s="2"/>
      <c r="AL5922" s="2"/>
      <c r="AM5922" s="2"/>
    </row>
    <row r="5923" spans="20:39" ht="11.25" x14ac:dyDescent="0.2">
      <c r="T5923" s="53"/>
      <c r="U5923" s="54"/>
      <c r="V5923" s="55"/>
      <c r="W5923" s="54"/>
      <c r="AH5923" s="16"/>
      <c r="AI5923" s="2"/>
      <c r="AJ5923" s="2"/>
      <c r="AK5923" s="2"/>
      <c r="AL5923" s="2"/>
      <c r="AM5923" s="2"/>
    </row>
    <row r="5924" spans="20:39" ht="11.25" x14ac:dyDescent="0.2">
      <c r="T5924" s="53"/>
      <c r="U5924" s="54"/>
      <c r="V5924" s="55"/>
      <c r="W5924" s="54"/>
      <c r="AH5924" s="16"/>
      <c r="AI5924" s="2"/>
      <c r="AJ5924" s="2"/>
      <c r="AK5924" s="2"/>
      <c r="AL5924" s="2"/>
      <c r="AM5924" s="2"/>
    </row>
    <row r="5925" spans="20:39" ht="11.25" x14ac:dyDescent="0.2">
      <c r="T5925" s="53"/>
      <c r="U5925" s="54"/>
      <c r="V5925" s="55"/>
      <c r="W5925" s="54"/>
      <c r="AH5925" s="16"/>
      <c r="AI5925" s="2"/>
      <c r="AJ5925" s="2"/>
      <c r="AK5925" s="2"/>
      <c r="AL5925" s="2"/>
      <c r="AM5925" s="2"/>
    </row>
    <row r="5926" spans="20:39" ht="11.25" x14ac:dyDescent="0.2">
      <c r="T5926" s="53"/>
      <c r="U5926" s="54"/>
      <c r="V5926" s="55"/>
      <c r="W5926" s="54"/>
      <c r="AH5926" s="16"/>
      <c r="AI5926" s="2"/>
      <c r="AJ5926" s="2"/>
      <c r="AK5926" s="2"/>
      <c r="AL5926" s="2"/>
      <c r="AM5926" s="2"/>
    </row>
    <row r="5927" spans="20:39" ht="11.25" x14ac:dyDescent="0.2">
      <c r="T5927" s="53"/>
      <c r="U5927" s="54"/>
      <c r="V5927" s="55"/>
      <c r="W5927" s="54"/>
      <c r="AH5927" s="16"/>
      <c r="AI5927" s="2"/>
      <c r="AJ5927" s="2"/>
      <c r="AK5927" s="2"/>
      <c r="AL5927" s="2"/>
      <c r="AM5927" s="2"/>
    </row>
    <row r="5928" spans="20:39" ht="11.25" x14ac:dyDescent="0.2">
      <c r="T5928" s="53"/>
      <c r="U5928" s="54"/>
      <c r="V5928" s="55"/>
      <c r="W5928" s="54"/>
      <c r="AH5928" s="16"/>
      <c r="AI5928" s="2"/>
      <c r="AJ5928" s="2"/>
      <c r="AK5928" s="2"/>
      <c r="AL5928" s="2"/>
      <c r="AM5928" s="2"/>
    </row>
    <row r="5929" spans="20:39" ht="11.25" x14ac:dyDescent="0.2">
      <c r="T5929" s="53"/>
      <c r="U5929" s="54"/>
      <c r="V5929" s="55"/>
      <c r="W5929" s="54"/>
      <c r="AH5929" s="16"/>
      <c r="AI5929" s="2"/>
      <c r="AJ5929" s="2"/>
      <c r="AK5929" s="2"/>
      <c r="AL5929" s="2"/>
      <c r="AM5929" s="2"/>
    </row>
    <row r="5930" spans="20:39" ht="11.25" x14ac:dyDescent="0.2">
      <c r="T5930" s="53"/>
      <c r="U5930" s="54"/>
      <c r="V5930" s="55"/>
      <c r="W5930" s="54"/>
      <c r="AH5930" s="16"/>
      <c r="AI5930" s="2"/>
      <c r="AJ5930" s="2"/>
      <c r="AK5930" s="2"/>
      <c r="AL5930" s="2"/>
      <c r="AM5930" s="2"/>
    </row>
    <row r="5931" spans="20:39" ht="11.25" x14ac:dyDescent="0.2">
      <c r="T5931" s="53"/>
      <c r="U5931" s="54"/>
      <c r="V5931" s="55"/>
      <c r="W5931" s="54"/>
      <c r="AH5931" s="16"/>
      <c r="AI5931" s="2"/>
      <c r="AJ5931" s="2"/>
      <c r="AK5931" s="2"/>
      <c r="AL5931" s="2"/>
      <c r="AM5931" s="2"/>
    </row>
    <row r="5932" spans="20:39" ht="11.25" x14ac:dyDescent="0.2">
      <c r="T5932" s="53"/>
      <c r="U5932" s="54"/>
      <c r="V5932" s="55"/>
      <c r="W5932" s="54"/>
      <c r="AH5932" s="16"/>
      <c r="AI5932" s="2"/>
      <c r="AJ5932" s="2"/>
      <c r="AK5932" s="2"/>
      <c r="AL5932" s="2"/>
      <c r="AM5932" s="2"/>
    </row>
    <row r="5933" spans="20:39" ht="11.25" x14ac:dyDescent="0.2">
      <c r="T5933" s="53"/>
      <c r="U5933" s="54"/>
      <c r="V5933" s="55"/>
      <c r="W5933" s="54"/>
      <c r="AH5933" s="16"/>
      <c r="AI5933" s="2"/>
      <c r="AJ5933" s="2"/>
      <c r="AK5933" s="2"/>
      <c r="AL5933" s="2"/>
      <c r="AM5933" s="2"/>
    </row>
    <row r="5934" spans="20:39" ht="11.25" x14ac:dyDescent="0.2">
      <c r="T5934" s="53"/>
      <c r="U5934" s="54"/>
      <c r="V5934" s="55"/>
      <c r="W5934" s="54"/>
      <c r="AH5934" s="16"/>
      <c r="AI5934" s="2"/>
      <c r="AJ5934" s="2"/>
      <c r="AK5934" s="2"/>
      <c r="AL5934" s="2"/>
      <c r="AM5934" s="2"/>
    </row>
    <row r="5935" spans="20:39" ht="11.25" x14ac:dyDescent="0.2">
      <c r="T5935" s="53"/>
      <c r="U5935" s="54"/>
      <c r="V5935" s="55"/>
      <c r="W5935" s="54"/>
      <c r="AH5935" s="16"/>
      <c r="AI5935" s="2"/>
      <c r="AJ5935" s="2"/>
      <c r="AK5935" s="2"/>
      <c r="AL5935" s="2"/>
      <c r="AM5935" s="2"/>
    </row>
    <row r="5936" spans="20:39" ht="11.25" x14ac:dyDescent="0.2">
      <c r="T5936" s="53"/>
      <c r="U5936" s="54"/>
      <c r="V5936" s="55"/>
      <c r="W5936" s="54"/>
      <c r="AH5936" s="16"/>
      <c r="AI5936" s="2"/>
      <c r="AJ5936" s="2"/>
      <c r="AK5936" s="2"/>
      <c r="AL5936" s="2"/>
      <c r="AM5936" s="2"/>
    </row>
    <row r="5937" spans="20:39" ht="11.25" x14ac:dyDescent="0.2">
      <c r="T5937" s="53"/>
      <c r="U5937" s="54"/>
      <c r="V5937" s="55"/>
      <c r="W5937" s="54"/>
      <c r="AH5937" s="16"/>
      <c r="AI5937" s="2"/>
      <c r="AJ5937" s="2"/>
      <c r="AK5937" s="2"/>
      <c r="AL5937" s="2"/>
      <c r="AM5937" s="2"/>
    </row>
    <row r="5938" spans="20:39" ht="11.25" x14ac:dyDescent="0.2">
      <c r="T5938" s="53"/>
      <c r="U5938" s="54"/>
      <c r="V5938" s="55"/>
      <c r="W5938" s="54"/>
      <c r="AH5938" s="16"/>
      <c r="AI5938" s="2"/>
      <c r="AJ5938" s="2"/>
      <c r="AK5938" s="2"/>
      <c r="AL5938" s="2"/>
      <c r="AM5938" s="2"/>
    </row>
    <row r="5939" spans="20:39" ht="11.25" x14ac:dyDescent="0.2">
      <c r="T5939" s="53"/>
      <c r="U5939" s="54"/>
      <c r="V5939" s="55"/>
      <c r="W5939" s="54"/>
      <c r="AH5939" s="16"/>
      <c r="AI5939" s="2"/>
      <c r="AJ5939" s="2"/>
      <c r="AK5939" s="2"/>
      <c r="AL5939" s="2"/>
      <c r="AM5939" s="2"/>
    </row>
    <row r="5940" spans="20:39" ht="11.25" x14ac:dyDescent="0.2">
      <c r="T5940" s="53"/>
      <c r="U5940" s="54"/>
      <c r="V5940" s="55"/>
      <c r="W5940" s="54"/>
      <c r="AH5940" s="16"/>
      <c r="AI5940" s="2"/>
      <c r="AJ5940" s="2"/>
      <c r="AK5940" s="2"/>
      <c r="AL5940" s="2"/>
      <c r="AM5940" s="2"/>
    </row>
    <row r="5941" spans="20:39" ht="11.25" x14ac:dyDescent="0.2">
      <c r="T5941" s="53"/>
      <c r="U5941" s="54"/>
      <c r="V5941" s="55"/>
      <c r="W5941" s="54"/>
      <c r="AH5941" s="16"/>
      <c r="AI5941" s="2"/>
      <c r="AJ5941" s="2"/>
      <c r="AK5941" s="2"/>
      <c r="AL5941" s="2"/>
      <c r="AM5941" s="2"/>
    </row>
    <row r="5942" spans="20:39" ht="11.25" x14ac:dyDescent="0.2">
      <c r="T5942" s="53"/>
      <c r="U5942" s="54"/>
      <c r="V5942" s="55"/>
      <c r="W5942" s="54"/>
      <c r="AH5942" s="16"/>
      <c r="AI5942" s="2"/>
      <c r="AJ5942" s="2"/>
      <c r="AK5942" s="2"/>
      <c r="AL5942" s="2"/>
      <c r="AM5942" s="2"/>
    </row>
    <row r="5943" spans="20:39" ht="11.25" x14ac:dyDescent="0.2">
      <c r="T5943" s="53"/>
      <c r="U5943" s="54"/>
      <c r="V5943" s="55"/>
      <c r="W5943" s="54"/>
      <c r="AH5943" s="16"/>
      <c r="AI5943" s="2"/>
      <c r="AJ5943" s="2"/>
      <c r="AK5943" s="2"/>
      <c r="AL5943" s="2"/>
      <c r="AM5943" s="2"/>
    </row>
    <row r="5944" spans="20:39" ht="11.25" x14ac:dyDescent="0.2">
      <c r="T5944" s="53"/>
      <c r="U5944" s="54"/>
      <c r="V5944" s="55"/>
      <c r="W5944" s="54"/>
      <c r="AH5944" s="16"/>
      <c r="AI5944" s="2"/>
      <c r="AJ5944" s="2"/>
      <c r="AK5944" s="2"/>
      <c r="AL5944" s="2"/>
      <c r="AM5944" s="2"/>
    </row>
    <row r="5945" spans="20:39" ht="11.25" x14ac:dyDescent="0.2">
      <c r="T5945" s="53"/>
      <c r="U5945" s="54"/>
      <c r="V5945" s="55"/>
      <c r="W5945" s="54"/>
      <c r="AH5945" s="16"/>
      <c r="AI5945" s="2"/>
      <c r="AJ5945" s="2"/>
      <c r="AK5945" s="2"/>
      <c r="AL5945" s="2"/>
      <c r="AM5945" s="2"/>
    </row>
    <row r="5946" spans="20:39" ht="11.25" x14ac:dyDescent="0.2">
      <c r="T5946" s="53"/>
      <c r="U5946" s="54"/>
      <c r="V5946" s="55"/>
      <c r="W5946" s="54"/>
      <c r="AH5946" s="16"/>
      <c r="AI5946" s="2"/>
      <c r="AJ5946" s="2"/>
      <c r="AK5946" s="2"/>
      <c r="AL5946" s="2"/>
      <c r="AM5946" s="2"/>
    </row>
    <row r="5947" spans="20:39" ht="11.25" x14ac:dyDescent="0.2">
      <c r="T5947" s="53"/>
      <c r="U5947" s="54"/>
      <c r="V5947" s="55"/>
      <c r="W5947" s="54"/>
      <c r="AH5947" s="16"/>
      <c r="AI5947" s="2"/>
      <c r="AJ5947" s="2"/>
      <c r="AK5947" s="2"/>
      <c r="AL5947" s="2"/>
      <c r="AM5947" s="2"/>
    </row>
    <row r="5948" spans="20:39" ht="11.25" x14ac:dyDescent="0.2">
      <c r="T5948" s="53"/>
      <c r="U5948" s="54"/>
      <c r="V5948" s="55"/>
      <c r="W5948" s="54"/>
      <c r="AH5948" s="16"/>
      <c r="AI5948" s="2"/>
      <c r="AJ5948" s="2"/>
      <c r="AK5948" s="2"/>
      <c r="AL5948" s="2"/>
      <c r="AM5948" s="2"/>
    </row>
    <row r="5949" spans="20:39" ht="11.25" x14ac:dyDescent="0.2">
      <c r="T5949" s="53"/>
      <c r="U5949" s="54"/>
      <c r="V5949" s="55"/>
      <c r="W5949" s="54"/>
      <c r="AH5949" s="16"/>
      <c r="AI5949" s="2"/>
      <c r="AJ5949" s="2"/>
      <c r="AK5949" s="2"/>
      <c r="AL5949" s="2"/>
      <c r="AM5949" s="2"/>
    </row>
    <row r="5950" spans="20:39" ht="11.25" x14ac:dyDescent="0.2">
      <c r="T5950" s="53"/>
      <c r="U5950" s="54"/>
      <c r="V5950" s="55"/>
      <c r="W5950" s="54"/>
      <c r="AH5950" s="16"/>
      <c r="AI5950" s="2"/>
      <c r="AJ5950" s="2"/>
      <c r="AK5950" s="2"/>
      <c r="AL5950" s="2"/>
      <c r="AM5950" s="2"/>
    </row>
    <row r="5951" spans="20:39" ht="11.25" x14ac:dyDescent="0.2">
      <c r="T5951" s="53"/>
      <c r="U5951" s="54"/>
      <c r="V5951" s="55"/>
      <c r="W5951" s="54"/>
      <c r="AH5951" s="16"/>
      <c r="AI5951" s="2"/>
      <c r="AJ5951" s="2"/>
      <c r="AK5951" s="2"/>
      <c r="AL5951" s="2"/>
      <c r="AM5951" s="2"/>
    </row>
    <row r="5952" spans="20:39" ht="11.25" x14ac:dyDescent="0.2">
      <c r="T5952" s="53"/>
      <c r="U5952" s="54"/>
      <c r="V5952" s="55"/>
      <c r="W5952" s="54"/>
      <c r="AH5952" s="16"/>
      <c r="AI5952" s="2"/>
      <c r="AJ5952" s="2"/>
      <c r="AK5952" s="2"/>
      <c r="AL5952" s="2"/>
      <c r="AM5952" s="2"/>
    </row>
    <row r="5953" spans="20:39" ht="11.25" x14ac:dyDescent="0.2">
      <c r="T5953" s="53"/>
      <c r="U5953" s="54"/>
      <c r="V5953" s="55"/>
      <c r="W5953" s="54"/>
      <c r="AH5953" s="16"/>
      <c r="AI5953" s="2"/>
      <c r="AJ5953" s="2"/>
      <c r="AK5953" s="2"/>
      <c r="AL5953" s="2"/>
      <c r="AM5953" s="2"/>
    </row>
    <row r="5954" spans="20:39" ht="11.25" x14ac:dyDescent="0.2">
      <c r="T5954" s="53"/>
      <c r="U5954" s="54"/>
      <c r="V5954" s="55"/>
      <c r="W5954" s="54"/>
      <c r="AH5954" s="16"/>
      <c r="AI5954" s="2"/>
      <c r="AJ5954" s="2"/>
      <c r="AK5954" s="2"/>
      <c r="AL5954" s="2"/>
      <c r="AM5954" s="2"/>
    </row>
    <row r="5955" spans="20:39" ht="11.25" x14ac:dyDescent="0.2">
      <c r="T5955" s="53"/>
      <c r="U5955" s="54"/>
      <c r="V5955" s="55"/>
      <c r="W5955" s="54"/>
      <c r="AH5955" s="16"/>
      <c r="AI5955" s="2"/>
      <c r="AJ5955" s="2"/>
      <c r="AK5955" s="2"/>
      <c r="AL5955" s="2"/>
      <c r="AM5955" s="2"/>
    </row>
    <row r="5956" spans="20:39" ht="11.25" x14ac:dyDescent="0.2">
      <c r="T5956" s="53"/>
      <c r="U5956" s="54"/>
      <c r="V5956" s="55"/>
      <c r="W5956" s="54"/>
      <c r="AH5956" s="16"/>
      <c r="AI5956" s="2"/>
      <c r="AJ5956" s="2"/>
      <c r="AK5956" s="2"/>
      <c r="AL5956" s="2"/>
      <c r="AM5956" s="2"/>
    </row>
    <row r="5957" spans="20:39" ht="11.25" x14ac:dyDescent="0.2">
      <c r="T5957" s="53"/>
      <c r="U5957" s="54"/>
      <c r="V5957" s="55"/>
      <c r="W5957" s="54"/>
      <c r="AH5957" s="16"/>
      <c r="AI5957" s="2"/>
      <c r="AJ5957" s="2"/>
      <c r="AK5957" s="2"/>
      <c r="AL5957" s="2"/>
      <c r="AM5957" s="2"/>
    </row>
    <row r="5958" spans="20:39" ht="11.25" x14ac:dyDescent="0.2">
      <c r="T5958" s="53"/>
      <c r="U5958" s="54"/>
      <c r="V5958" s="55"/>
      <c r="W5958" s="54"/>
      <c r="AH5958" s="16"/>
      <c r="AI5958" s="2"/>
      <c r="AJ5958" s="2"/>
      <c r="AK5958" s="2"/>
      <c r="AL5958" s="2"/>
      <c r="AM5958" s="2"/>
    </row>
    <row r="5959" spans="20:39" ht="11.25" x14ac:dyDescent="0.2">
      <c r="T5959" s="53"/>
      <c r="U5959" s="54"/>
      <c r="V5959" s="55"/>
      <c r="W5959" s="54"/>
      <c r="AH5959" s="16"/>
      <c r="AI5959" s="2"/>
      <c r="AJ5959" s="2"/>
      <c r="AK5959" s="2"/>
      <c r="AL5959" s="2"/>
      <c r="AM5959" s="2"/>
    </row>
    <row r="5960" spans="20:39" ht="11.25" x14ac:dyDescent="0.2">
      <c r="T5960" s="53"/>
      <c r="U5960" s="54"/>
      <c r="V5960" s="55"/>
      <c r="W5960" s="54"/>
      <c r="AH5960" s="16"/>
      <c r="AI5960" s="2"/>
      <c r="AJ5960" s="2"/>
      <c r="AK5960" s="2"/>
      <c r="AL5960" s="2"/>
      <c r="AM5960" s="2"/>
    </row>
    <row r="5961" spans="20:39" ht="11.25" x14ac:dyDescent="0.2">
      <c r="T5961" s="53"/>
      <c r="U5961" s="54"/>
      <c r="V5961" s="55"/>
      <c r="W5961" s="54"/>
      <c r="AH5961" s="16"/>
      <c r="AI5961" s="2"/>
      <c r="AJ5961" s="2"/>
      <c r="AK5961" s="2"/>
      <c r="AL5961" s="2"/>
      <c r="AM5961" s="2"/>
    </row>
    <row r="5962" spans="20:39" ht="11.25" x14ac:dyDescent="0.2">
      <c r="T5962" s="53"/>
      <c r="U5962" s="54"/>
      <c r="V5962" s="55"/>
      <c r="W5962" s="54"/>
      <c r="AH5962" s="16"/>
      <c r="AI5962" s="2"/>
      <c r="AJ5962" s="2"/>
      <c r="AK5962" s="2"/>
      <c r="AL5962" s="2"/>
      <c r="AM5962" s="2"/>
    </row>
    <row r="5963" spans="20:39" ht="11.25" x14ac:dyDescent="0.2">
      <c r="T5963" s="53"/>
      <c r="U5963" s="54"/>
      <c r="V5963" s="55"/>
      <c r="W5963" s="54"/>
      <c r="AH5963" s="16"/>
      <c r="AI5963" s="2"/>
      <c r="AJ5963" s="2"/>
      <c r="AK5963" s="2"/>
      <c r="AL5963" s="2"/>
      <c r="AM5963" s="2"/>
    </row>
    <row r="5964" spans="20:39" ht="11.25" x14ac:dyDescent="0.2">
      <c r="T5964" s="53"/>
      <c r="U5964" s="54"/>
      <c r="V5964" s="55"/>
      <c r="W5964" s="54"/>
      <c r="AH5964" s="16"/>
      <c r="AI5964" s="2"/>
      <c r="AJ5964" s="2"/>
      <c r="AK5964" s="2"/>
      <c r="AL5964" s="2"/>
      <c r="AM5964" s="2"/>
    </row>
    <row r="5965" spans="20:39" ht="11.25" x14ac:dyDescent="0.2">
      <c r="T5965" s="53"/>
      <c r="U5965" s="54"/>
      <c r="V5965" s="55"/>
      <c r="W5965" s="54"/>
      <c r="AH5965" s="16"/>
      <c r="AI5965" s="2"/>
      <c r="AJ5965" s="2"/>
      <c r="AK5965" s="2"/>
      <c r="AL5965" s="2"/>
      <c r="AM5965" s="2"/>
    </row>
    <row r="5966" spans="20:39" ht="11.25" x14ac:dyDescent="0.2">
      <c r="T5966" s="53"/>
      <c r="U5966" s="54"/>
      <c r="V5966" s="55"/>
      <c r="W5966" s="54"/>
      <c r="AH5966" s="16"/>
      <c r="AI5966" s="2"/>
      <c r="AJ5966" s="2"/>
      <c r="AK5966" s="2"/>
      <c r="AL5966" s="2"/>
      <c r="AM5966" s="2"/>
    </row>
    <row r="5967" spans="20:39" ht="11.25" x14ac:dyDescent="0.2">
      <c r="T5967" s="53"/>
      <c r="U5967" s="54"/>
      <c r="V5967" s="55"/>
      <c r="W5967" s="54"/>
      <c r="AH5967" s="16"/>
      <c r="AI5967" s="2"/>
      <c r="AJ5967" s="2"/>
      <c r="AK5967" s="2"/>
      <c r="AL5967" s="2"/>
      <c r="AM5967" s="2"/>
    </row>
    <row r="5968" spans="20:39" ht="11.25" x14ac:dyDescent="0.2">
      <c r="T5968" s="53"/>
      <c r="U5968" s="54"/>
      <c r="V5968" s="55"/>
      <c r="W5968" s="54"/>
      <c r="AH5968" s="16"/>
      <c r="AI5968" s="2"/>
      <c r="AJ5968" s="2"/>
      <c r="AK5968" s="2"/>
      <c r="AL5968" s="2"/>
      <c r="AM5968" s="2"/>
    </row>
    <row r="5969" spans="20:39" ht="11.25" x14ac:dyDescent="0.2">
      <c r="T5969" s="53"/>
      <c r="U5969" s="54"/>
      <c r="V5969" s="55"/>
      <c r="W5969" s="54"/>
      <c r="AH5969" s="16"/>
      <c r="AI5969" s="2"/>
      <c r="AJ5969" s="2"/>
      <c r="AK5969" s="2"/>
      <c r="AL5969" s="2"/>
      <c r="AM5969" s="2"/>
    </row>
    <row r="5970" spans="20:39" ht="11.25" x14ac:dyDescent="0.2">
      <c r="T5970" s="53"/>
      <c r="U5970" s="54"/>
      <c r="V5970" s="55"/>
      <c r="W5970" s="54"/>
      <c r="AH5970" s="16"/>
      <c r="AI5970" s="2"/>
      <c r="AJ5970" s="2"/>
      <c r="AK5970" s="2"/>
      <c r="AL5970" s="2"/>
      <c r="AM5970" s="2"/>
    </row>
    <row r="5971" spans="20:39" ht="11.25" x14ac:dyDescent="0.2">
      <c r="T5971" s="53"/>
      <c r="U5971" s="54"/>
      <c r="V5971" s="55"/>
      <c r="W5971" s="54"/>
      <c r="AH5971" s="16"/>
      <c r="AI5971" s="2"/>
      <c r="AJ5971" s="2"/>
      <c r="AK5971" s="2"/>
      <c r="AL5971" s="2"/>
      <c r="AM5971" s="2"/>
    </row>
    <row r="5972" spans="20:39" ht="11.25" x14ac:dyDescent="0.2">
      <c r="T5972" s="53"/>
      <c r="U5972" s="54"/>
      <c r="V5972" s="55"/>
      <c r="W5972" s="54"/>
      <c r="AH5972" s="16"/>
      <c r="AI5972" s="2"/>
      <c r="AJ5972" s="2"/>
      <c r="AK5972" s="2"/>
      <c r="AL5972" s="2"/>
      <c r="AM5972" s="2"/>
    </row>
    <row r="5973" spans="20:39" ht="11.25" x14ac:dyDescent="0.2">
      <c r="T5973" s="53"/>
      <c r="U5973" s="54"/>
      <c r="V5973" s="55"/>
      <c r="W5973" s="54"/>
      <c r="AH5973" s="16"/>
      <c r="AI5973" s="2"/>
      <c r="AJ5973" s="2"/>
      <c r="AK5973" s="2"/>
      <c r="AL5973" s="2"/>
      <c r="AM5973" s="2"/>
    </row>
    <row r="5974" spans="20:39" ht="11.25" x14ac:dyDescent="0.2">
      <c r="T5974" s="53"/>
      <c r="U5974" s="54"/>
      <c r="V5974" s="55"/>
      <c r="W5974" s="54"/>
      <c r="AH5974" s="16"/>
      <c r="AI5974" s="2"/>
      <c r="AJ5974" s="2"/>
      <c r="AK5974" s="2"/>
      <c r="AL5974" s="2"/>
      <c r="AM5974" s="2"/>
    </row>
    <row r="5975" spans="20:39" ht="11.25" x14ac:dyDescent="0.2">
      <c r="T5975" s="53"/>
      <c r="U5975" s="54"/>
      <c r="V5975" s="55"/>
      <c r="W5975" s="54"/>
      <c r="AH5975" s="16"/>
      <c r="AI5975" s="2"/>
      <c r="AJ5975" s="2"/>
      <c r="AK5975" s="2"/>
      <c r="AL5975" s="2"/>
      <c r="AM5975" s="2"/>
    </row>
    <row r="5976" spans="20:39" ht="11.25" x14ac:dyDescent="0.2">
      <c r="T5976" s="53"/>
      <c r="U5976" s="54"/>
      <c r="V5976" s="55"/>
      <c r="W5976" s="54"/>
      <c r="AH5976" s="16"/>
      <c r="AI5976" s="2"/>
      <c r="AJ5976" s="2"/>
      <c r="AK5976" s="2"/>
      <c r="AL5976" s="2"/>
      <c r="AM5976" s="2"/>
    </row>
    <row r="5977" spans="20:39" ht="11.25" x14ac:dyDescent="0.2">
      <c r="T5977" s="53"/>
      <c r="U5977" s="54"/>
      <c r="V5977" s="55"/>
      <c r="W5977" s="54"/>
      <c r="AH5977" s="16"/>
      <c r="AI5977" s="2"/>
      <c r="AJ5977" s="2"/>
      <c r="AK5977" s="2"/>
      <c r="AL5977" s="2"/>
      <c r="AM5977" s="2"/>
    </row>
    <row r="5978" spans="20:39" ht="11.25" x14ac:dyDescent="0.2">
      <c r="T5978" s="53"/>
      <c r="U5978" s="54"/>
      <c r="V5978" s="55"/>
      <c r="W5978" s="54"/>
      <c r="AH5978" s="16"/>
      <c r="AI5978" s="2"/>
      <c r="AJ5978" s="2"/>
      <c r="AK5978" s="2"/>
      <c r="AL5978" s="2"/>
      <c r="AM5978" s="2"/>
    </row>
    <row r="5979" spans="20:39" ht="11.25" x14ac:dyDescent="0.2">
      <c r="T5979" s="53"/>
      <c r="U5979" s="54"/>
      <c r="V5979" s="55"/>
      <c r="W5979" s="54"/>
      <c r="AH5979" s="16"/>
      <c r="AI5979" s="2"/>
      <c r="AJ5979" s="2"/>
      <c r="AK5979" s="2"/>
      <c r="AL5979" s="2"/>
      <c r="AM5979" s="2"/>
    </row>
    <row r="5980" spans="20:39" ht="11.25" x14ac:dyDescent="0.2">
      <c r="T5980" s="53"/>
      <c r="U5980" s="54"/>
      <c r="V5980" s="55"/>
      <c r="W5980" s="54"/>
      <c r="AH5980" s="16"/>
      <c r="AI5980" s="2"/>
      <c r="AJ5980" s="2"/>
      <c r="AK5980" s="2"/>
      <c r="AL5980" s="2"/>
      <c r="AM5980" s="2"/>
    </row>
    <row r="5981" spans="20:39" ht="11.25" x14ac:dyDescent="0.2">
      <c r="T5981" s="53"/>
      <c r="U5981" s="54"/>
      <c r="V5981" s="55"/>
      <c r="W5981" s="54"/>
      <c r="AH5981" s="16"/>
      <c r="AI5981" s="2"/>
      <c r="AJ5981" s="2"/>
      <c r="AK5981" s="2"/>
      <c r="AL5981" s="2"/>
      <c r="AM5981" s="2"/>
    </row>
    <row r="5982" spans="20:39" ht="11.25" x14ac:dyDescent="0.2">
      <c r="T5982" s="53"/>
      <c r="U5982" s="54"/>
      <c r="V5982" s="55"/>
      <c r="W5982" s="54"/>
      <c r="AH5982" s="16"/>
      <c r="AI5982" s="2"/>
      <c r="AJ5982" s="2"/>
      <c r="AK5982" s="2"/>
      <c r="AL5982" s="2"/>
      <c r="AM5982" s="2"/>
    </row>
    <row r="5983" spans="20:39" ht="11.25" x14ac:dyDescent="0.2">
      <c r="T5983" s="53"/>
      <c r="U5983" s="54"/>
      <c r="V5983" s="55"/>
      <c r="W5983" s="54"/>
      <c r="AH5983" s="16"/>
      <c r="AI5983" s="2"/>
      <c r="AJ5983" s="2"/>
      <c r="AK5983" s="2"/>
      <c r="AL5983" s="2"/>
      <c r="AM5983" s="2"/>
    </row>
    <row r="5984" spans="20:39" ht="11.25" x14ac:dyDescent="0.2">
      <c r="T5984" s="53"/>
      <c r="U5984" s="54"/>
      <c r="V5984" s="55"/>
      <c r="W5984" s="54"/>
      <c r="AH5984" s="16"/>
      <c r="AI5984" s="2"/>
      <c r="AJ5984" s="2"/>
      <c r="AK5984" s="2"/>
      <c r="AL5984" s="2"/>
      <c r="AM5984" s="2"/>
    </row>
    <row r="5985" spans="20:39" ht="11.25" x14ac:dyDescent="0.2">
      <c r="T5985" s="53"/>
      <c r="U5985" s="54"/>
      <c r="V5985" s="55"/>
      <c r="W5985" s="54"/>
      <c r="AH5985" s="16"/>
      <c r="AI5985" s="2"/>
      <c r="AJ5985" s="2"/>
      <c r="AK5985" s="2"/>
      <c r="AL5985" s="2"/>
      <c r="AM5985" s="2"/>
    </row>
    <row r="5986" spans="20:39" ht="11.25" x14ac:dyDescent="0.2">
      <c r="T5986" s="53"/>
      <c r="U5986" s="54"/>
      <c r="V5986" s="55"/>
      <c r="W5986" s="54"/>
      <c r="AH5986" s="16"/>
      <c r="AI5986" s="2"/>
      <c r="AJ5986" s="2"/>
      <c r="AK5986" s="2"/>
      <c r="AL5986" s="2"/>
      <c r="AM5986" s="2"/>
    </row>
    <row r="5987" spans="20:39" ht="11.25" x14ac:dyDescent="0.2">
      <c r="T5987" s="53"/>
      <c r="U5987" s="54"/>
      <c r="V5987" s="55"/>
      <c r="W5987" s="54"/>
      <c r="AH5987" s="16"/>
      <c r="AI5987" s="2"/>
      <c r="AJ5987" s="2"/>
      <c r="AK5987" s="2"/>
      <c r="AL5987" s="2"/>
      <c r="AM5987" s="2"/>
    </row>
    <row r="5988" spans="20:39" ht="11.25" x14ac:dyDescent="0.2">
      <c r="T5988" s="53"/>
      <c r="U5988" s="54"/>
      <c r="V5988" s="55"/>
      <c r="W5988" s="54"/>
      <c r="AH5988" s="16"/>
      <c r="AI5988" s="2"/>
      <c r="AJ5988" s="2"/>
      <c r="AK5988" s="2"/>
      <c r="AL5988" s="2"/>
      <c r="AM5988" s="2"/>
    </row>
    <row r="5989" spans="20:39" ht="11.25" x14ac:dyDescent="0.2">
      <c r="T5989" s="53"/>
      <c r="U5989" s="54"/>
      <c r="V5989" s="55"/>
      <c r="W5989" s="54"/>
      <c r="AH5989" s="16"/>
      <c r="AI5989" s="2"/>
      <c r="AJ5989" s="2"/>
      <c r="AK5989" s="2"/>
      <c r="AL5989" s="2"/>
      <c r="AM5989" s="2"/>
    </row>
    <row r="5990" spans="20:39" ht="11.25" x14ac:dyDescent="0.2">
      <c r="T5990" s="53"/>
      <c r="U5990" s="54"/>
      <c r="V5990" s="55"/>
      <c r="W5990" s="54"/>
      <c r="AH5990" s="16"/>
      <c r="AI5990" s="2"/>
      <c r="AJ5990" s="2"/>
      <c r="AK5990" s="2"/>
      <c r="AL5990" s="2"/>
      <c r="AM5990" s="2"/>
    </row>
    <row r="5991" spans="20:39" ht="11.25" x14ac:dyDescent="0.2">
      <c r="T5991" s="53"/>
      <c r="U5991" s="54"/>
      <c r="V5991" s="55"/>
      <c r="W5991" s="54"/>
      <c r="AH5991" s="16"/>
      <c r="AI5991" s="2"/>
      <c r="AJ5991" s="2"/>
      <c r="AK5991" s="2"/>
      <c r="AL5991" s="2"/>
      <c r="AM5991" s="2"/>
    </row>
    <row r="5992" spans="20:39" ht="11.25" x14ac:dyDescent="0.2">
      <c r="T5992" s="53"/>
      <c r="U5992" s="54"/>
      <c r="V5992" s="55"/>
      <c r="W5992" s="54"/>
      <c r="AH5992" s="16"/>
      <c r="AI5992" s="2"/>
      <c r="AJ5992" s="2"/>
      <c r="AK5992" s="2"/>
      <c r="AL5992" s="2"/>
      <c r="AM5992" s="2"/>
    </row>
    <row r="5993" spans="20:39" ht="11.25" x14ac:dyDescent="0.2">
      <c r="T5993" s="53"/>
      <c r="U5993" s="54"/>
      <c r="V5993" s="55"/>
      <c r="W5993" s="54"/>
      <c r="AH5993" s="16"/>
      <c r="AI5993" s="2"/>
      <c r="AJ5993" s="2"/>
      <c r="AK5993" s="2"/>
      <c r="AL5993" s="2"/>
      <c r="AM5993" s="2"/>
    </row>
    <row r="5994" spans="20:39" ht="11.25" x14ac:dyDescent="0.2">
      <c r="T5994" s="53"/>
      <c r="U5994" s="54"/>
      <c r="V5994" s="55"/>
      <c r="W5994" s="54"/>
      <c r="AH5994" s="16"/>
      <c r="AI5994" s="2"/>
      <c r="AJ5994" s="2"/>
      <c r="AK5994" s="2"/>
      <c r="AL5994" s="2"/>
      <c r="AM5994" s="2"/>
    </row>
    <row r="5995" spans="20:39" ht="11.25" x14ac:dyDescent="0.2">
      <c r="T5995" s="53"/>
      <c r="U5995" s="54"/>
      <c r="V5995" s="55"/>
      <c r="W5995" s="54"/>
      <c r="AH5995" s="16"/>
      <c r="AI5995" s="2"/>
      <c r="AJ5995" s="2"/>
      <c r="AK5995" s="2"/>
      <c r="AL5995" s="2"/>
      <c r="AM5995" s="2"/>
    </row>
    <row r="5996" spans="20:39" ht="11.25" x14ac:dyDescent="0.2">
      <c r="T5996" s="53"/>
      <c r="U5996" s="54"/>
      <c r="V5996" s="55"/>
      <c r="W5996" s="54"/>
      <c r="AH5996" s="16"/>
      <c r="AI5996" s="2"/>
      <c r="AJ5996" s="2"/>
      <c r="AK5996" s="2"/>
      <c r="AL5996" s="2"/>
      <c r="AM5996" s="2"/>
    </row>
    <row r="5997" spans="20:39" ht="11.25" x14ac:dyDescent="0.2">
      <c r="T5997" s="53"/>
      <c r="U5997" s="54"/>
      <c r="V5997" s="55"/>
      <c r="W5997" s="54"/>
      <c r="AH5997" s="16"/>
      <c r="AI5997" s="2"/>
      <c r="AJ5997" s="2"/>
      <c r="AK5997" s="2"/>
      <c r="AL5997" s="2"/>
      <c r="AM5997" s="2"/>
    </row>
    <row r="5998" spans="20:39" ht="11.25" x14ac:dyDescent="0.2">
      <c r="T5998" s="53"/>
      <c r="U5998" s="54"/>
      <c r="V5998" s="55"/>
      <c r="W5998" s="54"/>
      <c r="AH5998" s="16"/>
      <c r="AI5998" s="2"/>
      <c r="AJ5998" s="2"/>
      <c r="AK5998" s="2"/>
      <c r="AL5998" s="2"/>
      <c r="AM5998" s="2"/>
    </row>
    <row r="5999" spans="20:39" ht="11.25" x14ac:dyDescent="0.2">
      <c r="T5999" s="53"/>
      <c r="U5999" s="54"/>
      <c r="V5999" s="55"/>
      <c r="W5999" s="54"/>
      <c r="AH5999" s="16"/>
      <c r="AI5999" s="2"/>
      <c r="AJ5999" s="2"/>
      <c r="AK5999" s="2"/>
      <c r="AL5999" s="2"/>
      <c r="AM5999" s="2"/>
    </row>
    <row r="6000" spans="20:39" ht="11.25" x14ac:dyDescent="0.2">
      <c r="T6000" s="53"/>
      <c r="U6000" s="54"/>
      <c r="V6000" s="55"/>
      <c r="W6000" s="54"/>
      <c r="AH6000" s="16"/>
      <c r="AI6000" s="2"/>
      <c r="AJ6000" s="2"/>
      <c r="AK6000" s="2"/>
      <c r="AL6000" s="2"/>
      <c r="AM6000" s="2"/>
    </row>
    <row r="6001" spans="20:39" ht="11.25" x14ac:dyDescent="0.2">
      <c r="T6001" s="53"/>
      <c r="U6001" s="54"/>
      <c r="V6001" s="55"/>
      <c r="W6001" s="54"/>
      <c r="AH6001" s="16"/>
      <c r="AI6001" s="2"/>
      <c r="AJ6001" s="2"/>
      <c r="AK6001" s="2"/>
      <c r="AL6001" s="2"/>
      <c r="AM6001" s="2"/>
    </row>
    <row r="6002" spans="20:39" ht="11.25" x14ac:dyDescent="0.2">
      <c r="T6002" s="53"/>
      <c r="U6002" s="54"/>
      <c r="V6002" s="55"/>
      <c r="W6002" s="54"/>
      <c r="AH6002" s="16"/>
      <c r="AI6002" s="2"/>
      <c r="AJ6002" s="2"/>
      <c r="AK6002" s="2"/>
      <c r="AL6002" s="2"/>
      <c r="AM6002" s="2"/>
    </row>
    <row r="6003" spans="20:39" ht="11.25" x14ac:dyDescent="0.2">
      <c r="T6003" s="53"/>
      <c r="U6003" s="54"/>
      <c r="V6003" s="55"/>
      <c r="W6003" s="54"/>
      <c r="AH6003" s="16"/>
      <c r="AI6003" s="2"/>
      <c r="AJ6003" s="2"/>
      <c r="AK6003" s="2"/>
      <c r="AL6003" s="2"/>
      <c r="AM6003" s="2"/>
    </row>
    <row r="6004" spans="20:39" ht="11.25" x14ac:dyDescent="0.2">
      <c r="T6004" s="53"/>
      <c r="U6004" s="54"/>
      <c r="V6004" s="55"/>
      <c r="W6004" s="54"/>
      <c r="AH6004" s="16"/>
      <c r="AI6004" s="2"/>
      <c r="AJ6004" s="2"/>
      <c r="AK6004" s="2"/>
      <c r="AL6004" s="2"/>
      <c r="AM6004" s="2"/>
    </row>
    <row r="6005" spans="20:39" ht="11.25" x14ac:dyDescent="0.2">
      <c r="T6005" s="53"/>
      <c r="U6005" s="54"/>
      <c r="V6005" s="55"/>
      <c r="W6005" s="54"/>
      <c r="AH6005" s="16"/>
      <c r="AI6005" s="2"/>
      <c r="AJ6005" s="2"/>
      <c r="AK6005" s="2"/>
      <c r="AL6005" s="2"/>
      <c r="AM6005" s="2"/>
    </row>
    <row r="6006" spans="20:39" ht="11.25" x14ac:dyDescent="0.2">
      <c r="T6006" s="53"/>
      <c r="U6006" s="54"/>
      <c r="V6006" s="55"/>
      <c r="W6006" s="54"/>
      <c r="AH6006" s="16"/>
      <c r="AI6006" s="2"/>
      <c r="AJ6006" s="2"/>
      <c r="AK6006" s="2"/>
      <c r="AL6006" s="2"/>
      <c r="AM6006" s="2"/>
    </row>
    <row r="6007" spans="20:39" ht="11.25" x14ac:dyDescent="0.2">
      <c r="T6007" s="53"/>
      <c r="U6007" s="54"/>
      <c r="V6007" s="55"/>
      <c r="W6007" s="54"/>
      <c r="AH6007" s="16"/>
      <c r="AI6007" s="2"/>
      <c r="AJ6007" s="2"/>
      <c r="AK6007" s="2"/>
      <c r="AL6007" s="2"/>
      <c r="AM6007" s="2"/>
    </row>
    <row r="6008" spans="20:39" ht="11.25" x14ac:dyDescent="0.2">
      <c r="T6008" s="53"/>
      <c r="U6008" s="54"/>
      <c r="V6008" s="55"/>
      <c r="W6008" s="54"/>
      <c r="AH6008" s="16"/>
      <c r="AI6008" s="2"/>
      <c r="AJ6008" s="2"/>
      <c r="AK6008" s="2"/>
      <c r="AL6008" s="2"/>
      <c r="AM6008" s="2"/>
    </row>
    <row r="6009" spans="20:39" ht="11.25" x14ac:dyDescent="0.2">
      <c r="T6009" s="53"/>
      <c r="U6009" s="54"/>
      <c r="V6009" s="55"/>
      <c r="W6009" s="54"/>
      <c r="AH6009" s="16"/>
      <c r="AI6009" s="2"/>
      <c r="AJ6009" s="2"/>
      <c r="AK6009" s="2"/>
      <c r="AL6009" s="2"/>
      <c r="AM6009" s="2"/>
    </row>
    <row r="6010" spans="20:39" ht="11.25" x14ac:dyDescent="0.2">
      <c r="T6010" s="53"/>
      <c r="U6010" s="54"/>
      <c r="V6010" s="55"/>
      <c r="W6010" s="54"/>
      <c r="AH6010" s="16"/>
      <c r="AI6010" s="2"/>
      <c r="AJ6010" s="2"/>
      <c r="AK6010" s="2"/>
      <c r="AL6010" s="2"/>
      <c r="AM6010" s="2"/>
    </row>
    <row r="6011" spans="20:39" ht="11.25" x14ac:dyDescent="0.2">
      <c r="T6011" s="53"/>
      <c r="U6011" s="54"/>
      <c r="V6011" s="55"/>
      <c r="W6011" s="54"/>
      <c r="AH6011" s="16"/>
      <c r="AI6011" s="2"/>
      <c r="AJ6011" s="2"/>
      <c r="AK6011" s="2"/>
      <c r="AL6011" s="2"/>
      <c r="AM6011" s="2"/>
    </row>
    <row r="6012" spans="20:39" ht="11.25" x14ac:dyDescent="0.2">
      <c r="T6012" s="53"/>
      <c r="U6012" s="54"/>
      <c r="V6012" s="55"/>
      <c r="W6012" s="54"/>
      <c r="AH6012" s="16"/>
      <c r="AI6012" s="2"/>
      <c r="AJ6012" s="2"/>
      <c r="AK6012" s="2"/>
      <c r="AL6012" s="2"/>
      <c r="AM6012" s="2"/>
    </row>
    <row r="6013" spans="20:39" ht="11.25" x14ac:dyDescent="0.2">
      <c r="T6013" s="53"/>
      <c r="U6013" s="54"/>
      <c r="V6013" s="55"/>
      <c r="W6013" s="54"/>
      <c r="AH6013" s="16"/>
      <c r="AI6013" s="2"/>
      <c r="AJ6013" s="2"/>
      <c r="AK6013" s="2"/>
      <c r="AL6013" s="2"/>
      <c r="AM6013" s="2"/>
    </row>
    <row r="6014" spans="20:39" ht="11.25" x14ac:dyDescent="0.2">
      <c r="T6014" s="53"/>
      <c r="U6014" s="54"/>
      <c r="V6014" s="55"/>
      <c r="W6014" s="54"/>
      <c r="AH6014" s="16"/>
      <c r="AI6014" s="2"/>
      <c r="AJ6014" s="2"/>
      <c r="AK6014" s="2"/>
      <c r="AL6014" s="2"/>
      <c r="AM6014" s="2"/>
    </row>
    <row r="6015" spans="20:39" ht="11.25" x14ac:dyDescent="0.2">
      <c r="T6015" s="53"/>
      <c r="U6015" s="54"/>
      <c r="V6015" s="55"/>
      <c r="W6015" s="54"/>
      <c r="AH6015" s="16"/>
      <c r="AI6015" s="2"/>
      <c r="AJ6015" s="2"/>
      <c r="AK6015" s="2"/>
      <c r="AL6015" s="2"/>
      <c r="AM6015" s="2"/>
    </row>
    <row r="6016" spans="20:39" ht="11.25" x14ac:dyDescent="0.2">
      <c r="T6016" s="53"/>
      <c r="U6016" s="54"/>
      <c r="V6016" s="55"/>
      <c r="W6016" s="54"/>
      <c r="AH6016" s="16"/>
      <c r="AI6016" s="2"/>
      <c r="AJ6016" s="2"/>
      <c r="AK6016" s="2"/>
      <c r="AL6016" s="2"/>
      <c r="AM6016" s="2"/>
    </row>
    <row r="6017" spans="20:39" ht="11.25" x14ac:dyDescent="0.2">
      <c r="T6017" s="53"/>
      <c r="U6017" s="54"/>
      <c r="V6017" s="55"/>
      <c r="W6017" s="54"/>
      <c r="AH6017" s="16"/>
      <c r="AI6017" s="2"/>
      <c r="AJ6017" s="2"/>
      <c r="AK6017" s="2"/>
      <c r="AL6017" s="2"/>
      <c r="AM6017" s="2"/>
    </row>
    <row r="6018" spans="20:39" ht="11.25" x14ac:dyDescent="0.2">
      <c r="T6018" s="53"/>
      <c r="U6018" s="54"/>
      <c r="V6018" s="55"/>
      <c r="W6018" s="54"/>
      <c r="AH6018" s="16"/>
      <c r="AI6018" s="2"/>
      <c r="AJ6018" s="2"/>
      <c r="AK6018" s="2"/>
      <c r="AL6018" s="2"/>
      <c r="AM6018" s="2"/>
    </row>
    <row r="6019" spans="20:39" ht="11.25" x14ac:dyDescent="0.2">
      <c r="T6019" s="53"/>
      <c r="U6019" s="54"/>
      <c r="V6019" s="55"/>
      <c r="W6019" s="54"/>
      <c r="AH6019" s="16"/>
      <c r="AI6019" s="2"/>
      <c r="AJ6019" s="2"/>
      <c r="AK6019" s="2"/>
      <c r="AL6019" s="2"/>
      <c r="AM6019" s="2"/>
    </row>
    <row r="6020" spans="20:39" ht="11.25" x14ac:dyDescent="0.2">
      <c r="T6020" s="53"/>
      <c r="U6020" s="54"/>
      <c r="V6020" s="55"/>
      <c r="W6020" s="54"/>
      <c r="AH6020" s="16"/>
      <c r="AI6020" s="2"/>
      <c r="AJ6020" s="2"/>
      <c r="AK6020" s="2"/>
      <c r="AL6020" s="2"/>
      <c r="AM6020" s="2"/>
    </row>
    <row r="6021" spans="20:39" ht="11.25" x14ac:dyDescent="0.2">
      <c r="T6021" s="53"/>
      <c r="U6021" s="54"/>
      <c r="V6021" s="55"/>
      <c r="W6021" s="54"/>
      <c r="AH6021" s="16"/>
      <c r="AI6021" s="2"/>
      <c r="AJ6021" s="2"/>
      <c r="AK6021" s="2"/>
      <c r="AL6021" s="2"/>
      <c r="AM6021" s="2"/>
    </row>
    <row r="6022" spans="20:39" ht="11.25" x14ac:dyDescent="0.2">
      <c r="T6022" s="53"/>
      <c r="U6022" s="54"/>
      <c r="V6022" s="55"/>
      <c r="W6022" s="54"/>
      <c r="AH6022" s="16"/>
      <c r="AI6022" s="2"/>
      <c r="AJ6022" s="2"/>
      <c r="AK6022" s="2"/>
      <c r="AL6022" s="2"/>
      <c r="AM6022" s="2"/>
    </row>
    <row r="6023" spans="20:39" ht="11.25" x14ac:dyDescent="0.2">
      <c r="T6023" s="53"/>
      <c r="U6023" s="54"/>
      <c r="V6023" s="55"/>
      <c r="W6023" s="54"/>
      <c r="AH6023" s="16"/>
      <c r="AI6023" s="2"/>
      <c r="AJ6023" s="2"/>
      <c r="AK6023" s="2"/>
      <c r="AL6023" s="2"/>
      <c r="AM6023" s="2"/>
    </row>
    <row r="6024" spans="20:39" ht="11.25" x14ac:dyDescent="0.2">
      <c r="T6024" s="53"/>
      <c r="U6024" s="54"/>
      <c r="V6024" s="55"/>
      <c r="W6024" s="54"/>
      <c r="AH6024" s="16"/>
      <c r="AI6024" s="2"/>
      <c r="AJ6024" s="2"/>
      <c r="AK6024" s="2"/>
      <c r="AL6024" s="2"/>
      <c r="AM6024" s="2"/>
    </row>
    <row r="6025" spans="20:39" ht="11.25" x14ac:dyDescent="0.2">
      <c r="T6025" s="53"/>
      <c r="U6025" s="54"/>
      <c r="V6025" s="55"/>
      <c r="W6025" s="54"/>
      <c r="AH6025" s="16"/>
      <c r="AI6025" s="2"/>
      <c r="AJ6025" s="2"/>
      <c r="AK6025" s="2"/>
      <c r="AL6025" s="2"/>
      <c r="AM6025" s="2"/>
    </row>
    <row r="6026" spans="20:39" ht="11.25" x14ac:dyDescent="0.2">
      <c r="T6026" s="53"/>
      <c r="U6026" s="54"/>
      <c r="V6026" s="55"/>
      <c r="W6026" s="54"/>
      <c r="AH6026" s="16"/>
      <c r="AI6026" s="2"/>
      <c r="AJ6026" s="2"/>
      <c r="AK6026" s="2"/>
      <c r="AL6026" s="2"/>
      <c r="AM6026" s="2"/>
    </row>
    <row r="6027" spans="20:39" ht="11.25" x14ac:dyDescent="0.2">
      <c r="T6027" s="53"/>
      <c r="U6027" s="54"/>
      <c r="V6027" s="55"/>
      <c r="W6027" s="54"/>
      <c r="AH6027" s="16"/>
      <c r="AI6027" s="2"/>
      <c r="AJ6027" s="2"/>
      <c r="AK6027" s="2"/>
      <c r="AL6027" s="2"/>
      <c r="AM6027" s="2"/>
    </row>
    <row r="6028" spans="20:39" ht="11.25" x14ac:dyDescent="0.2">
      <c r="T6028" s="53"/>
      <c r="U6028" s="54"/>
      <c r="V6028" s="55"/>
      <c r="W6028" s="54"/>
      <c r="AH6028" s="16"/>
      <c r="AI6028" s="2"/>
      <c r="AJ6028" s="2"/>
      <c r="AK6028" s="2"/>
      <c r="AL6028" s="2"/>
      <c r="AM6028" s="2"/>
    </row>
    <row r="6029" spans="20:39" ht="11.25" x14ac:dyDescent="0.2">
      <c r="T6029" s="53"/>
      <c r="U6029" s="54"/>
      <c r="V6029" s="55"/>
      <c r="W6029" s="54"/>
      <c r="AH6029" s="16"/>
      <c r="AI6029" s="2"/>
      <c r="AJ6029" s="2"/>
      <c r="AK6029" s="2"/>
      <c r="AL6029" s="2"/>
      <c r="AM6029" s="2"/>
    </row>
    <row r="6030" spans="20:39" ht="11.25" x14ac:dyDescent="0.2">
      <c r="T6030" s="53"/>
      <c r="U6030" s="54"/>
      <c r="V6030" s="55"/>
      <c r="W6030" s="54"/>
      <c r="AH6030" s="16"/>
      <c r="AI6030" s="2"/>
      <c r="AJ6030" s="2"/>
      <c r="AK6030" s="2"/>
      <c r="AL6030" s="2"/>
      <c r="AM6030" s="2"/>
    </row>
    <row r="6031" spans="20:39" ht="11.25" x14ac:dyDescent="0.2">
      <c r="T6031" s="53"/>
      <c r="U6031" s="54"/>
      <c r="V6031" s="55"/>
      <c r="W6031" s="54"/>
      <c r="AH6031" s="16"/>
      <c r="AI6031" s="2"/>
      <c r="AJ6031" s="2"/>
      <c r="AK6031" s="2"/>
      <c r="AL6031" s="2"/>
      <c r="AM6031" s="2"/>
    </row>
    <row r="6032" spans="20:39" ht="11.25" x14ac:dyDescent="0.2">
      <c r="T6032" s="53"/>
      <c r="U6032" s="54"/>
      <c r="V6032" s="55"/>
      <c r="W6032" s="54"/>
      <c r="AH6032" s="16"/>
      <c r="AI6032" s="2"/>
      <c r="AJ6032" s="2"/>
      <c r="AK6032" s="2"/>
      <c r="AL6032" s="2"/>
      <c r="AM6032" s="2"/>
    </row>
    <row r="6033" spans="20:39" ht="11.25" x14ac:dyDescent="0.2">
      <c r="T6033" s="53"/>
      <c r="U6033" s="54"/>
      <c r="V6033" s="55"/>
      <c r="W6033" s="54"/>
      <c r="AH6033" s="16"/>
      <c r="AI6033" s="2"/>
      <c r="AJ6033" s="2"/>
      <c r="AK6033" s="2"/>
      <c r="AL6033" s="2"/>
      <c r="AM6033" s="2"/>
    </row>
    <row r="6034" spans="20:39" ht="11.25" x14ac:dyDescent="0.2">
      <c r="T6034" s="53"/>
      <c r="U6034" s="54"/>
      <c r="V6034" s="55"/>
      <c r="W6034" s="54"/>
      <c r="AH6034" s="16"/>
      <c r="AI6034" s="2"/>
      <c r="AJ6034" s="2"/>
      <c r="AK6034" s="2"/>
      <c r="AL6034" s="2"/>
      <c r="AM6034" s="2"/>
    </row>
    <row r="6035" spans="20:39" ht="11.25" x14ac:dyDescent="0.2">
      <c r="T6035" s="53"/>
      <c r="U6035" s="54"/>
      <c r="V6035" s="55"/>
      <c r="W6035" s="54"/>
      <c r="AH6035" s="16"/>
      <c r="AI6035" s="2"/>
      <c r="AJ6035" s="2"/>
      <c r="AK6035" s="2"/>
      <c r="AL6035" s="2"/>
      <c r="AM6035" s="2"/>
    </row>
    <row r="6036" spans="20:39" ht="11.25" x14ac:dyDescent="0.2">
      <c r="T6036" s="53"/>
      <c r="U6036" s="54"/>
      <c r="V6036" s="55"/>
      <c r="W6036" s="54"/>
      <c r="AH6036" s="16"/>
      <c r="AI6036" s="2"/>
      <c r="AJ6036" s="2"/>
      <c r="AK6036" s="2"/>
      <c r="AL6036" s="2"/>
      <c r="AM6036" s="2"/>
    </row>
    <row r="6037" spans="20:39" ht="11.25" x14ac:dyDescent="0.2">
      <c r="T6037" s="53"/>
      <c r="U6037" s="54"/>
      <c r="V6037" s="55"/>
      <c r="W6037" s="54"/>
      <c r="AH6037" s="16"/>
      <c r="AI6037" s="2"/>
      <c r="AJ6037" s="2"/>
      <c r="AK6037" s="2"/>
      <c r="AL6037" s="2"/>
      <c r="AM6037" s="2"/>
    </row>
    <row r="6038" spans="20:39" ht="11.25" x14ac:dyDescent="0.2">
      <c r="T6038" s="53"/>
      <c r="U6038" s="54"/>
      <c r="V6038" s="55"/>
      <c r="W6038" s="54"/>
      <c r="AH6038" s="16"/>
      <c r="AI6038" s="2"/>
      <c r="AJ6038" s="2"/>
      <c r="AK6038" s="2"/>
      <c r="AL6038" s="2"/>
      <c r="AM6038" s="2"/>
    </row>
    <row r="6039" spans="20:39" ht="11.25" x14ac:dyDescent="0.2">
      <c r="T6039" s="53"/>
      <c r="U6039" s="54"/>
      <c r="V6039" s="55"/>
      <c r="W6039" s="54"/>
      <c r="AH6039" s="16"/>
      <c r="AI6039" s="2"/>
      <c r="AJ6039" s="2"/>
      <c r="AK6039" s="2"/>
      <c r="AL6039" s="2"/>
      <c r="AM6039" s="2"/>
    </row>
    <row r="6040" spans="20:39" ht="11.25" x14ac:dyDescent="0.2">
      <c r="T6040" s="53"/>
      <c r="U6040" s="54"/>
      <c r="V6040" s="55"/>
      <c r="W6040" s="54"/>
      <c r="AH6040" s="16"/>
      <c r="AI6040" s="2"/>
      <c r="AJ6040" s="2"/>
      <c r="AK6040" s="2"/>
      <c r="AL6040" s="2"/>
      <c r="AM6040" s="2"/>
    </row>
    <row r="6041" spans="20:39" ht="11.25" x14ac:dyDescent="0.2">
      <c r="T6041" s="53"/>
      <c r="U6041" s="54"/>
      <c r="V6041" s="55"/>
      <c r="W6041" s="54"/>
      <c r="AH6041" s="16"/>
      <c r="AI6041" s="2"/>
      <c r="AJ6041" s="2"/>
      <c r="AK6041" s="2"/>
      <c r="AL6041" s="2"/>
      <c r="AM6041" s="2"/>
    </row>
    <row r="6042" spans="20:39" ht="11.25" x14ac:dyDescent="0.2">
      <c r="T6042" s="53"/>
      <c r="U6042" s="54"/>
      <c r="V6042" s="55"/>
      <c r="W6042" s="54"/>
      <c r="AH6042" s="16"/>
      <c r="AI6042" s="2"/>
      <c r="AJ6042" s="2"/>
      <c r="AK6042" s="2"/>
      <c r="AL6042" s="2"/>
      <c r="AM6042" s="2"/>
    </row>
    <row r="6043" spans="20:39" ht="11.25" x14ac:dyDescent="0.2">
      <c r="T6043" s="53"/>
      <c r="U6043" s="54"/>
      <c r="V6043" s="55"/>
      <c r="W6043" s="54"/>
      <c r="AH6043" s="16"/>
      <c r="AI6043" s="2"/>
      <c r="AJ6043" s="2"/>
      <c r="AK6043" s="2"/>
      <c r="AL6043" s="2"/>
      <c r="AM6043" s="2"/>
    </row>
    <row r="6044" spans="20:39" ht="11.25" x14ac:dyDescent="0.2">
      <c r="T6044" s="53"/>
      <c r="U6044" s="54"/>
      <c r="V6044" s="55"/>
      <c r="W6044" s="54"/>
      <c r="AH6044" s="16"/>
      <c r="AI6044" s="2"/>
      <c r="AJ6044" s="2"/>
      <c r="AK6044" s="2"/>
      <c r="AL6044" s="2"/>
      <c r="AM6044" s="2"/>
    </row>
    <row r="6045" spans="20:39" ht="11.25" x14ac:dyDescent="0.2">
      <c r="T6045" s="53"/>
      <c r="U6045" s="54"/>
      <c r="V6045" s="55"/>
      <c r="W6045" s="54"/>
      <c r="AH6045" s="16"/>
      <c r="AI6045" s="2"/>
      <c r="AJ6045" s="2"/>
      <c r="AK6045" s="2"/>
      <c r="AL6045" s="2"/>
      <c r="AM6045" s="2"/>
    </row>
    <row r="6046" spans="20:39" ht="11.25" x14ac:dyDescent="0.2">
      <c r="T6046" s="53"/>
      <c r="U6046" s="54"/>
      <c r="V6046" s="55"/>
      <c r="W6046" s="54"/>
      <c r="AH6046" s="16"/>
      <c r="AI6046" s="2"/>
      <c r="AJ6046" s="2"/>
      <c r="AK6046" s="2"/>
      <c r="AL6046" s="2"/>
      <c r="AM6046" s="2"/>
    </row>
    <row r="6047" spans="20:39" ht="11.25" x14ac:dyDescent="0.2">
      <c r="T6047" s="53"/>
      <c r="U6047" s="54"/>
      <c r="V6047" s="55"/>
      <c r="W6047" s="54"/>
      <c r="AH6047" s="16"/>
      <c r="AI6047" s="2"/>
      <c r="AJ6047" s="2"/>
      <c r="AK6047" s="2"/>
      <c r="AL6047" s="2"/>
      <c r="AM6047" s="2"/>
    </row>
    <row r="6048" spans="20:39" ht="11.25" x14ac:dyDescent="0.2">
      <c r="T6048" s="53"/>
      <c r="U6048" s="54"/>
      <c r="V6048" s="55"/>
      <c r="W6048" s="54"/>
      <c r="AH6048" s="16"/>
      <c r="AI6048" s="2"/>
      <c r="AJ6048" s="2"/>
      <c r="AK6048" s="2"/>
      <c r="AL6048" s="2"/>
      <c r="AM6048" s="2"/>
    </row>
    <row r="6049" spans="20:39" ht="11.25" x14ac:dyDescent="0.2">
      <c r="T6049" s="53"/>
      <c r="U6049" s="54"/>
      <c r="V6049" s="55"/>
      <c r="W6049" s="54"/>
      <c r="AH6049" s="16"/>
      <c r="AI6049" s="2"/>
      <c r="AJ6049" s="2"/>
      <c r="AK6049" s="2"/>
      <c r="AL6049" s="2"/>
      <c r="AM6049" s="2"/>
    </row>
    <row r="6050" spans="20:39" ht="11.25" x14ac:dyDescent="0.2">
      <c r="T6050" s="53"/>
      <c r="U6050" s="54"/>
      <c r="V6050" s="55"/>
      <c r="W6050" s="54"/>
      <c r="AH6050" s="16"/>
      <c r="AI6050" s="2"/>
      <c r="AJ6050" s="2"/>
      <c r="AK6050" s="2"/>
      <c r="AL6050" s="2"/>
      <c r="AM6050" s="2"/>
    </row>
    <row r="6051" spans="20:39" ht="11.25" x14ac:dyDescent="0.2">
      <c r="T6051" s="53"/>
      <c r="U6051" s="54"/>
      <c r="V6051" s="55"/>
      <c r="W6051" s="54"/>
      <c r="AH6051" s="16"/>
      <c r="AI6051" s="2"/>
      <c r="AJ6051" s="2"/>
      <c r="AK6051" s="2"/>
      <c r="AL6051" s="2"/>
      <c r="AM6051" s="2"/>
    </row>
    <row r="6052" spans="20:39" ht="11.25" x14ac:dyDescent="0.2">
      <c r="T6052" s="53"/>
      <c r="U6052" s="54"/>
      <c r="V6052" s="55"/>
      <c r="W6052" s="54"/>
      <c r="AH6052" s="16"/>
      <c r="AI6052" s="2"/>
      <c r="AJ6052" s="2"/>
      <c r="AK6052" s="2"/>
      <c r="AL6052" s="2"/>
      <c r="AM6052" s="2"/>
    </row>
    <row r="6053" spans="20:39" ht="11.25" x14ac:dyDescent="0.2">
      <c r="T6053" s="53"/>
      <c r="U6053" s="54"/>
      <c r="V6053" s="55"/>
      <c r="W6053" s="54"/>
      <c r="AH6053" s="16"/>
      <c r="AI6053" s="2"/>
      <c r="AJ6053" s="2"/>
      <c r="AK6053" s="2"/>
      <c r="AL6053" s="2"/>
      <c r="AM6053" s="2"/>
    </row>
    <row r="6054" spans="20:39" ht="11.25" x14ac:dyDescent="0.2">
      <c r="T6054" s="53"/>
      <c r="U6054" s="54"/>
      <c r="V6054" s="55"/>
      <c r="W6054" s="54"/>
      <c r="AH6054" s="16"/>
      <c r="AI6054" s="2"/>
      <c r="AJ6054" s="2"/>
      <c r="AK6054" s="2"/>
      <c r="AL6054" s="2"/>
      <c r="AM6054" s="2"/>
    </row>
    <row r="6055" spans="20:39" ht="11.25" x14ac:dyDescent="0.2">
      <c r="T6055" s="53"/>
      <c r="U6055" s="54"/>
      <c r="V6055" s="55"/>
      <c r="W6055" s="54"/>
      <c r="AH6055" s="16"/>
      <c r="AI6055" s="2"/>
      <c r="AJ6055" s="2"/>
      <c r="AK6055" s="2"/>
      <c r="AL6055" s="2"/>
      <c r="AM6055" s="2"/>
    </row>
    <row r="6056" spans="20:39" ht="11.25" x14ac:dyDescent="0.2">
      <c r="T6056" s="53"/>
      <c r="U6056" s="54"/>
      <c r="V6056" s="55"/>
      <c r="W6056" s="54"/>
      <c r="AH6056" s="16"/>
      <c r="AI6056" s="2"/>
      <c r="AJ6056" s="2"/>
      <c r="AK6056" s="2"/>
      <c r="AL6056" s="2"/>
      <c r="AM6056" s="2"/>
    </row>
    <row r="6057" spans="20:39" ht="11.25" x14ac:dyDescent="0.2">
      <c r="T6057" s="53"/>
      <c r="U6057" s="54"/>
      <c r="V6057" s="55"/>
      <c r="W6057" s="54"/>
      <c r="AH6057" s="16"/>
      <c r="AI6057" s="2"/>
      <c r="AJ6057" s="2"/>
      <c r="AK6057" s="2"/>
      <c r="AL6057" s="2"/>
      <c r="AM6057" s="2"/>
    </row>
    <row r="6058" spans="20:39" ht="11.25" x14ac:dyDescent="0.2">
      <c r="T6058" s="53"/>
      <c r="U6058" s="54"/>
      <c r="V6058" s="55"/>
      <c r="W6058" s="54"/>
      <c r="AH6058" s="16"/>
      <c r="AI6058" s="2"/>
      <c r="AJ6058" s="2"/>
      <c r="AK6058" s="2"/>
      <c r="AL6058" s="2"/>
      <c r="AM6058" s="2"/>
    </row>
    <row r="6059" spans="20:39" ht="11.25" x14ac:dyDescent="0.2">
      <c r="T6059" s="53"/>
      <c r="U6059" s="54"/>
      <c r="V6059" s="55"/>
      <c r="W6059" s="54"/>
      <c r="AH6059" s="16"/>
      <c r="AI6059" s="2"/>
      <c r="AJ6059" s="2"/>
      <c r="AK6059" s="2"/>
      <c r="AL6059" s="2"/>
      <c r="AM6059" s="2"/>
    </row>
    <row r="6060" spans="20:39" ht="11.25" x14ac:dyDescent="0.2">
      <c r="T6060" s="53"/>
      <c r="U6060" s="54"/>
      <c r="V6060" s="55"/>
      <c r="W6060" s="54"/>
      <c r="AH6060" s="16"/>
      <c r="AI6060" s="2"/>
      <c r="AJ6060" s="2"/>
      <c r="AK6060" s="2"/>
      <c r="AL6060" s="2"/>
      <c r="AM6060" s="2"/>
    </row>
    <row r="6061" spans="20:39" ht="11.25" x14ac:dyDescent="0.2">
      <c r="T6061" s="53"/>
      <c r="U6061" s="54"/>
      <c r="V6061" s="55"/>
      <c r="W6061" s="54"/>
      <c r="AH6061" s="16"/>
      <c r="AI6061" s="2"/>
      <c r="AJ6061" s="2"/>
      <c r="AK6061" s="2"/>
      <c r="AL6061" s="2"/>
      <c r="AM6061" s="2"/>
    </row>
    <row r="6062" spans="20:39" ht="11.25" x14ac:dyDescent="0.2">
      <c r="T6062" s="53"/>
      <c r="U6062" s="54"/>
      <c r="V6062" s="55"/>
      <c r="W6062" s="54"/>
      <c r="AH6062" s="16"/>
      <c r="AI6062" s="2"/>
      <c r="AJ6062" s="2"/>
      <c r="AK6062" s="2"/>
      <c r="AL6062" s="2"/>
      <c r="AM6062" s="2"/>
    </row>
    <row r="6063" spans="20:39" ht="11.25" x14ac:dyDescent="0.2">
      <c r="T6063" s="53"/>
      <c r="U6063" s="54"/>
      <c r="V6063" s="55"/>
      <c r="W6063" s="54"/>
      <c r="AH6063" s="16"/>
      <c r="AI6063" s="2"/>
      <c r="AJ6063" s="2"/>
      <c r="AK6063" s="2"/>
      <c r="AL6063" s="2"/>
      <c r="AM6063" s="2"/>
    </row>
    <row r="6064" spans="20:39" ht="11.25" x14ac:dyDescent="0.2">
      <c r="T6064" s="53"/>
      <c r="U6064" s="54"/>
      <c r="V6064" s="55"/>
      <c r="W6064" s="54"/>
      <c r="AH6064" s="16"/>
      <c r="AI6064" s="2"/>
      <c r="AJ6064" s="2"/>
      <c r="AK6064" s="2"/>
      <c r="AL6064" s="2"/>
      <c r="AM6064" s="2"/>
    </row>
    <row r="6065" spans="20:39" ht="11.25" x14ac:dyDescent="0.2">
      <c r="T6065" s="53"/>
      <c r="U6065" s="54"/>
      <c r="V6065" s="55"/>
      <c r="W6065" s="54"/>
      <c r="AH6065" s="16"/>
      <c r="AI6065" s="2"/>
      <c r="AJ6065" s="2"/>
      <c r="AK6065" s="2"/>
      <c r="AL6065" s="2"/>
      <c r="AM6065" s="2"/>
    </row>
    <row r="6066" spans="20:39" ht="11.25" x14ac:dyDescent="0.2">
      <c r="T6066" s="53"/>
      <c r="U6066" s="54"/>
      <c r="V6066" s="55"/>
      <c r="W6066" s="54"/>
      <c r="AH6066" s="16"/>
      <c r="AI6066" s="2"/>
      <c r="AJ6066" s="2"/>
      <c r="AK6066" s="2"/>
      <c r="AL6066" s="2"/>
      <c r="AM6066" s="2"/>
    </row>
    <row r="6067" spans="20:39" ht="11.25" x14ac:dyDescent="0.2">
      <c r="T6067" s="53"/>
      <c r="U6067" s="54"/>
      <c r="V6067" s="55"/>
      <c r="W6067" s="54"/>
      <c r="AH6067" s="16"/>
      <c r="AI6067" s="2"/>
      <c r="AJ6067" s="2"/>
      <c r="AK6067" s="2"/>
      <c r="AL6067" s="2"/>
      <c r="AM6067" s="2"/>
    </row>
    <row r="6068" spans="20:39" ht="11.25" x14ac:dyDescent="0.2">
      <c r="T6068" s="53"/>
      <c r="U6068" s="54"/>
      <c r="V6068" s="55"/>
      <c r="W6068" s="54"/>
      <c r="AH6068" s="16"/>
      <c r="AI6068" s="2"/>
      <c r="AJ6068" s="2"/>
      <c r="AK6068" s="2"/>
      <c r="AL6068" s="2"/>
      <c r="AM6068" s="2"/>
    </row>
    <row r="6069" spans="20:39" ht="11.25" x14ac:dyDescent="0.2">
      <c r="T6069" s="53"/>
      <c r="U6069" s="54"/>
      <c r="V6069" s="55"/>
      <c r="W6069" s="54"/>
      <c r="AH6069" s="16"/>
      <c r="AI6069" s="2"/>
      <c r="AJ6069" s="2"/>
      <c r="AK6069" s="2"/>
      <c r="AL6069" s="2"/>
      <c r="AM6069" s="2"/>
    </row>
    <row r="6070" spans="20:39" ht="11.25" x14ac:dyDescent="0.2">
      <c r="T6070" s="53"/>
      <c r="U6070" s="54"/>
      <c r="V6070" s="55"/>
      <c r="W6070" s="54"/>
      <c r="AH6070" s="16"/>
      <c r="AI6070" s="2"/>
      <c r="AJ6070" s="2"/>
      <c r="AK6070" s="2"/>
      <c r="AL6070" s="2"/>
      <c r="AM6070" s="2"/>
    </row>
    <row r="6071" spans="20:39" ht="11.25" x14ac:dyDescent="0.2">
      <c r="T6071" s="53"/>
      <c r="U6071" s="54"/>
      <c r="V6071" s="55"/>
      <c r="W6071" s="54"/>
      <c r="AH6071" s="16"/>
      <c r="AI6071" s="2"/>
      <c r="AJ6071" s="2"/>
      <c r="AK6071" s="2"/>
      <c r="AL6071" s="2"/>
      <c r="AM6071" s="2"/>
    </row>
    <row r="6072" spans="20:39" ht="11.25" x14ac:dyDescent="0.2">
      <c r="T6072" s="53"/>
      <c r="U6072" s="54"/>
      <c r="V6072" s="55"/>
      <c r="W6072" s="54"/>
      <c r="AH6072" s="16"/>
      <c r="AI6072" s="2"/>
      <c r="AJ6072" s="2"/>
      <c r="AK6072" s="2"/>
      <c r="AL6072" s="2"/>
      <c r="AM6072" s="2"/>
    </row>
    <row r="6073" spans="20:39" ht="11.25" x14ac:dyDescent="0.2">
      <c r="T6073" s="53"/>
      <c r="U6073" s="54"/>
      <c r="V6073" s="55"/>
      <c r="W6073" s="54"/>
      <c r="AH6073" s="16"/>
      <c r="AI6073" s="2"/>
      <c r="AJ6073" s="2"/>
      <c r="AK6073" s="2"/>
      <c r="AL6073" s="2"/>
      <c r="AM6073" s="2"/>
    </row>
    <row r="6074" spans="20:39" ht="11.25" x14ac:dyDescent="0.2">
      <c r="T6074" s="53"/>
      <c r="U6074" s="54"/>
      <c r="V6074" s="55"/>
      <c r="W6074" s="54"/>
      <c r="AH6074" s="16"/>
      <c r="AI6074" s="2"/>
      <c r="AJ6074" s="2"/>
      <c r="AK6074" s="2"/>
      <c r="AL6074" s="2"/>
      <c r="AM6074" s="2"/>
    </row>
    <row r="6075" spans="20:39" ht="11.25" x14ac:dyDescent="0.2">
      <c r="T6075" s="53"/>
      <c r="U6075" s="54"/>
      <c r="V6075" s="55"/>
      <c r="W6075" s="54"/>
      <c r="AH6075" s="16"/>
      <c r="AI6075" s="2"/>
      <c r="AJ6075" s="2"/>
      <c r="AK6075" s="2"/>
      <c r="AL6075" s="2"/>
      <c r="AM6075" s="2"/>
    </row>
    <row r="6076" spans="20:39" ht="11.25" x14ac:dyDescent="0.2">
      <c r="T6076" s="53"/>
      <c r="U6076" s="54"/>
      <c r="V6076" s="55"/>
      <c r="W6076" s="54"/>
      <c r="AH6076" s="16"/>
      <c r="AI6076" s="2"/>
      <c r="AJ6076" s="2"/>
      <c r="AK6076" s="2"/>
      <c r="AL6076" s="2"/>
      <c r="AM6076" s="2"/>
    </row>
    <row r="6077" spans="20:39" ht="11.25" x14ac:dyDescent="0.2">
      <c r="T6077" s="53"/>
      <c r="U6077" s="54"/>
      <c r="V6077" s="55"/>
      <c r="W6077" s="54"/>
      <c r="AH6077" s="16"/>
      <c r="AI6077" s="2"/>
      <c r="AJ6077" s="2"/>
      <c r="AK6077" s="2"/>
      <c r="AL6077" s="2"/>
      <c r="AM6077" s="2"/>
    </row>
    <row r="6078" spans="20:39" ht="11.25" x14ac:dyDescent="0.2">
      <c r="T6078" s="53"/>
      <c r="U6078" s="54"/>
      <c r="V6078" s="55"/>
      <c r="W6078" s="54"/>
      <c r="AH6078" s="16"/>
      <c r="AI6078" s="2"/>
      <c r="AJ6078" s="2"/>
      <c r="AK6078" s="2"/>
      <c r="AL6078" s="2"/>
      <c r="AM6078" s="2"/>
    </row>
    <row r="6079" spans="20:39" ht="11.25" x14ac:dyDescent="0.2">
      <c r="T6079" s="53"/>
      <c r="U6079" s="54"/>
      <c r="V6079" s="55"/>
      <c r="W6079" s="54"/>
      <c r="AH6079" s="16"/>
      <c r="AI6079" s="2"/>
      <c r="AJ6079" s="2"/>
      <c r="AK6079" s="2"/>
      <c r="AL6079" s="2"/>
      <c r="AM6079" s="2"/>
    </row>
    <row r="6080" spans="20:39" ht="11.25" x14ac:dyDescent="0.2">
      <c r="T6080" s="53"/>
      <c r="U6080" s="54"/>
      <c r="V6080" s="55"/>
      <c r="W6080" s="54"/>
      <c r="AH6080" s="16"/>
      <c r="AI6080" s="2"/>
      <c r="AJ6080" s="2"/>
      <c r="AK6080" s="2"/>
      <c r="AL6080" s="2"/>
      <c r="AM6080" s="2"/>
    </row>
    <row r="6081" spans="20:39" ht="11.25" x14ac:dyDescent="0.2">
      <c r="T6081" s="53"/>
      <c r="U6081" s="54"/>
      <c r="V6081" s="55"/>
      <c r="W6081" s="54"/>
      <c r="AH6081" s="16"/>
      <c r="AI6081" s="2"/>
      <c r="AJ6081" s="2"/>
      <c r="AK6081" s="2"/>
      <c r="AL6081" s="2"/>
      <c r="AM6081" s="2"/>
    </row>
    <row r="6082" spans="20:39" ht="11.25" x14ac:dyDescent="0.2">
      <c r="T6082" s="53"/>
      <c r="U6082" s="54"/>
      <c r="V6082" s="55"/>
      <c r="W6082" s="54"/>
      <c r="AH6082" s="16"/>
      <c r="AI6082" s="2"/>
      <c r="AJ6082" s="2"/>
      <c r="AK6082" s="2"/>
      <c r="AL6082" s="2"/>
      <c r="AM6082" s="2"/>
    </row>
    <row r="6083" spans="20:39" ht="11.25" x14ac:dyDescent="0.2">
      <c r="T6083" s="53"/>
      <c r="U6083" s="54"/>
      <c r="V6083" s="55"/>
      <c r="W6083" s="54"/>
      <c r="AH6083" s="16"/>
      <c r="AI6083" s="2"/>
      <c r="AJ6083" s="2"/>
      <c r="AK6083" s="2"/>
      <c r="AL6083" s="2"/>
      <c r="AM6083" s="2"/>
    </row>
    <row r="6084" spans="20:39" ht="11.25" x14ac:dyDescent="0.2">
      <c r="T6084" s="53"/>
      <c r="U6084" s="54"/>
      <c r="V6084" s="55"/>
      <c r="W6084" s="54"/>
      <c r="AH6084" s="16"/>
      <c r="AI6084" s="2"/>
      <c r="AJ6084" s="2"/>
      <c r="AK6084" s="2"/>
      <c r="AL6084" s="2"/>
      <c r="AM6084" s="2"/>
    </row>
    <row r="6085" spans="20:39" ht="11.25" x14ac:dyDescent="0.2">
      <c r="T6085" s="53"/>
      <c r="U6085" s="54"/>
      <c r="V6085" s="55"/>
      <c r="W6085" s="54"/>
      <c r="AH6085" s="16"/>
      <c r="AI6085" s="2"/>
      <c r="AJ6085" s="2"/>
      <c r="AK6085" s="2"/>
      <c r="AL6085" s="2"/>
      <c r="AM6085" s="2"/>
    </row>
    <row r="6086" spans="20:39" ht="11.25" x14ac:dyDescent="0.2">
      <c r="T6086" s="53"/>
      <c r="U6086" s="54"/>
      <c r="V6086" s="55"/>
      <c r="W6086" s="54"/>
      <c r="AH6086" s="16"/>
      <c r="AI6086" s="2"/>
      <c r="AJ6086" s="2"/>
      <c r="AK6086" s="2"/>
      <c r="AL6086" s="2"/>
      <c r="AM6086" s="2"/>
    </row>
    <row r="6087" spans="20:39" ht="11.25" x14ac:dyDescent="0.2">
      <c r="T6087" s="53"/>
      <c r="U6087" s="54"/>
      <c r="V6087" s="55"/>
      <c r="W6087" s="54"/>
      <c r="AH6087" s="16"/>
      <c r="AI6087" s="2"/>
      <c r="AJ6087" s="2"/>
      <c r="AK6087" s="2"/>
      <c r="AL6087" s="2"/>
      <c r="AM6087" s="2"/>
    </row>
    <row r="6088" spans="20:39" ht="11.25" x14ac:dyDescent="0.2">
      <c r="T6088" s="53"/>
      <c r="U6088" s="54"/>
      <c r="V6088" s="55"/>
      <c r="W6088" s="54"/>
      <c r="AH6088" s="16"/>
      <c r="AI6088" s="2"/>
      <c r="AJ6088" s="2"/>
      <c r="AK6088" s="2"/>
      <c r="AL6088" s="2"/>
      <c r="AM6088" s="2"/>
    </row>
    <row r="6089" spans="20:39" ht="11.25" x14ac:dyDescent="0.2">
      <c r="T6089" s="53"/>
      <c r="U6089" s="54"/>
      <c r="V6089" s="55"/>
      <c r="W6089" s="54"/>
      <c r="AH6089" s="16"/>
      <c r="AI6089" s="2"/>
      <c r="AJ6089" s="2"/>
      <c r="AK6089" s="2"/>
      <c r="AL6089" s="2"/>
      <c r="AM6089" s="2"/>
    </row>
    <row r="6090" spans="20:39" ht="11.25" x14ac:dyDescent="0.2">
      <c r="T6090" s="53"/>
      <c r="U6090" s="54"/>
      <c r="V6090" s="55"/>
      <c r="W6090" s="54"/>
      <c r="AH6090" s="16"/>
      <c r="AI6090" s="2"/>
      <c r="AJ6090" s="2"/>
      <c r="AK6090" s="2"/>
      <c r="AL6090" s="2"/>
      <c r="AM6090" s="2"/>
    </row>
    <row r="6091" spans="20:39" ht="11.25" x14ac:dyDescent="0.2">
      <c r="T6091" s="53"/>
      <c r="U6091" s="54"/>
      <c r="V6091" s="55"/>
      <c r="W6091" s="54"/>
      <c r="AH6091" s="16"/>
      <c r="AI6091" s="2"/>
      <c r="AJ6091" s="2"/>
      <c r="AK6091" s="2"/>
      <c r="AL6091" s="2"/>
      <c r="AM6091" s="2"/>
    </row>
    <row r="6092" spans="20:39" ht="11.25" x14ac:dyDescent="0.2">
      <c r="T6092" s="53"/>
      <c r="U6092" s="54"/>
      <c r="V6092" s="55"/>
      <c r="W6092" s="54"/>
      <c r="AH6092" s="16"/>
      <c r="AI6092" s="2"/>
      <c r="AJ6092" s="2"/>
      <c r="AK6092" s="2"/>
      <c r="AL6092" s="2"/>
      <c r="AM6092" s="2"/>
    </row>
    <row r="6093" spans="20:39" ht="11.25" x14ac:dyDescent="0.2">
      <c r="T6093" s="53"/>
      <c r="U6093" s="54"/>
      <c r="V6093" s="55"/>
      <c r="W6093" s="54"/>
      <c r="AH6093" s="16"/>
      <c r="AI6093" s="2"/>
      <c r="AJ6093" s="2"/>
      <c r="AK6093" s="2"/>
      <c r="AL6093" s="2"/>
      <c r="AM6093" s="2"/>
    </row>
    <row r="6094" spans="20:39" ht="11.25" x14ac:dyDescent="0.2">
      <c r="T6094" s="53"/>
      <c r="U6094" s="54"/>
      <c r="V6094" s="55"/>
      <c r="W6094" s="54"/>
      <c r="AH6094" s="16"/>
      <c r="AI6094" s="2"/>
      <c r="AJ6094" s="2"/>
      <c r="AK6094" s="2"/>
      <c r="AL6094" s="2"/>
      <c r="AM6094" s="2"/>
    </row>
    <row r="6095" spans="20:39" ht="11.25" x14ac:dyDescent="0.2">
      <c r="T6095" s="53"/>
      <c r="U6095" s="54"/>
      <c r="V6095" s="55"/>
      <c r="W6095" s="54"/>
      <c r="AH6095" s="16"/>
      <c r="AI6095" s="2"/>
      <c r="AJ6095" s="2"/>
      <c r="AK6095" s="2"/>
      <c r="AL6095" s="2"/>
      <c r="AM6095" s="2"/>
    </row>
    <row r="6096" spans="20:39" ht="11.25" x14ac:dyDescent="0.2">
      <c r="T6096" s="53"/>
      <c r="U6096" s="54"/>
      <c r="V6096" s="55"/>
      <c r="W6096" s="54"/>
      <c r="AH6096" s="16"/>
      <c r="AI6096" s="2"/>
      <c r="AJ6096" s="2"/>
      <c r="AK6096" s="2"/>
      <c r="AL6096" s="2"/>
      <c r="AM6096" s="2"/>
    </row>
    <row r="6097" spans="20:39" ht="11.25" x14ac:dyDescent="0.2">
      <c r="T6097" s="53"/>
      <c r="U6097" s="54"/>
      <c r="V6097" s="55"/>
      <c r="W6097" s="54"/>
      <c r="AH6097" s="16"/>
      <c r="AI6097" s="2"/>
      <c r="AJ6097" s="2"/>
      <c r="AK6097" s="2"/>
      <c r="AL6097" s="2"/>
      <c r="AM6097" s="2"/>
    </row>
    <row r="6098" spans="20:39" ht="11.25" x14ac:dyDescent="0.2">
      <c r="T6098" s="53"/>
      <c r="U6098" s="54"/>
      <c r="V6098" s="55"/>
      <c r="W6098" s="54"/>
      <c r="AH6098" s="16"/>
      <c r="AI6098" s="2"/>
      <c r="AJ6098" s="2"/>
      <c r="AK6098" s="2"/>
      <c r="AL6098" s="2"/>
      <c r="AM6098" s="2"/>
    </row>
    <row r="6099" spans="20:39" ht="11.25" x14ac:dyDescent="0.2">
      <c r="T6099" s="53"/>
      <c r="U6099" s="54"/>
      <c r="V6099" s="55"/>
      <c r="W6099" s="54"/>
      <c r="AH6099" s="16"/>
      <c r="AI6099" s="2"/>
      <c r="AJ6099" s="2"/>
      <c r="AK6099" s="2"/>
      <c r="AL6099" s="2"/>
      <c r="AM6099" s="2"/>
    </row>
    <row r="6100" spans="20:39" ht="11.25" x14ac:dyDescent="0.2">
      <c r="T6100" s="53"/>
      <c r="U6100" s="54"/>
      <c r="V6100" s="55"/>
      <c r="W6100" s="54"/>
      <c r="AH6100" s="16"/>
      <c r="AI6100" s="2"/>
      <c r="AJ6100" s="2"/>
      <c r="AK6100" s="2"/>
      <c r="AL6100" s="2"/>
      <c r="AM6100" s="2"/>
    </row>
    <row r="6101" spans="20:39" ht="11.25" x14ac:dyDescent="0.2">
      <c r="T6101" s="53"/>
      <c r="U6101" s="54"/>
      <c r="V6101" s="55"/>
      <c r="W6101" s="54"/>
      <c r="AH6101" s="16"/>
      <c r="AI6101" s="2"/>
      <c r="AJ6101" s="2"/>
      <c r="AK6101" s="2"/>
      <c r="AL6101" s="2"/>
      <c r="AM6101" s="2"/>
    </row>
    <row r="6102" spans="20:39" ht="11.25" x14ac:dyDescent="0.2">
      <c r="T6102" s="53"/>
      <c r="U6102" s="54"/>
      <c r="V6102" s="55"/>
      <c r="W6102" s="54"/>
      <c r="AH6102" s="16"/>
      <c r="AI6102" s="2"/>
      <c r="AJ6102" s="2"/>
      <c r="AK6102" s="2"/>
      <c r="AL6102" s="2"/>
      <c r="AM6102" s="2"/>
    </row>
    <row r="6103" spans="20:39" ht="11.25" x14ac:dyDescent="0.2">
      <c r="T6103" s="53"/>
      <c r="U6103" s="54"/>
      <c r="V6103" s="55"/>
      <c r="W6103" s="54"/>
      <c r="AH6103" s="16"/>
      <c r="AI6103" s="2"/>
      <c r="AJ6103" s="2"/>
      <c r="AK6103" s="2"/>
      <c r="AL6103" s="2"/>
      <c r="AM6103" s="2"/>
    </row>
    <row r="6104" spans="20:39" ht="11.25" x14ac:dyDescent="0.2">
      <c r="T6104" s="53"/>
      <c r="U6104" s="54"/>
      <c r="V6104" s="55"/>
      <c r="W6104" s="54"/>
      <c r="AH6104" s="16"/>
      <c r="AI6104" s="2"/>
      <c r="AJ6104" s="2"/>
      <c r="AK6104" s="2"/>
      <c r="AL6104" s="2"/>
      <c r="AM6104" s="2"/>
    </row>
    <row r="6105" spans="20:39" ht="11.25" x14ac:dyDescent="0.2">
      <c r="T6105" s="53"/>
      <c r="U6105" s="54"/>
      <c r="V6105" s="55"/>
      <c r="W6105" s="54"/>
      <c r="AH6105" s="16"/>
      <c r="AI6105" s="2"/>
      <c r="AJ6105" s="2"/>
      <c r="AK6105" s="2"/>
      <c r="AL6105" s="2"/>
      <c r="AM6105" s="2"/>
    </row>
    <row r="6106" spans="20:39" ht="11.25" x14ac:dyDescent="0.2">
      <c r="T6106" s="53"/>
      <c r="U6106" s="54"/>
      <c r="V6106" s="55"/>
      <c r="W6106" s="54"/>
      <c r="AH6106" s="16"/>
      <c r="AI6106" s="2"/>
      <c r="AJ6106" s="2"/>
      <c r="AK6106" s="2"/>
      <c r="AL6106" s="2"/>
      <c r="AM6106" s="2"/>
    </row>
    <row r="6107" spans="20:39" ht="11.25" x14ac:dyDescent="0.2">
      <c r="T6107" s="53"/>
      <c r="U6107" s="54"/>
      <c r="V6107" s="55"/>
      <c r="W6107" s="54"/>
      <c r="AH6107" s="16"/>
      <c r="AI6107" s="2"/>
      <c r="AJ6107" s="2"/>
      <c r="AK6107" s="2"/>
      <c r="AL6107" s="2"/>
      <c r="AM6107" s="2"/>
    </row>
    <row r="6108" spans="20:39" ht="11.25" x14ac:dyDescent="0.2">
      <c r="T6108" s="53"/>
      <c r="U6108" s="54"/>
      <c r="V6108" s="55"/>
      <c r="W6108" s="54"/>
      <c r="AH6108" s="16"/>
      <c r="AI6108" s="2"/>
      <c r="AJ6108" s="2"/>
      <c r="AK6108" s="2"/>
      <c r="AL6108" s="2"/>
      <c r="AM6108" s="2"/>
    </row>
    <row r="6109" spans="20:39" ht="11.25" x14ac:dyDescent="0.2">
      <c r="T6109" s="53"/>
      <c r="U6109" s="54"/>
      <c r="V6109" s="55"/>
      <c r="W6109" s="54"/>
      <c r="AH6109" s="16"/>
      <c r="AI6109" s="2"/>
      <c r="AJ6109" s="2"/>
      <c r="AK6109" s="2"/>
      <c r="AL6109" s="2"/>
      <c r="AM6109" s="2"/>
    </row>
    <row r="6110" spans="20:39" ht="11.25" x14ac:dyDescent="0.2">
      <c r="T6110" s="53"/>
      <c r="U6110" s="54"/>
      <c r="V6110" s="55"/>
      <c r="W6110" s="54"/>
      <c r="AH6110" s="16"/>
      <c r="AI6110" s="2"/>
      <c r="AJ6110" s="2"/>
      <c r="AK6110" s="2"/>
      <c r="AL6110" s="2"/>
      <c r="AM6110" s="2"/>
    </row>
    <row r="6111" spans="20:39" ht="11.25" x14ac:dyDescent="0.2">
      <c r="T6111" s="53"/>
      <c r="U6111" s="54"/>
      <c r="V6111" s="55"/>
      <c r="W6111" s="54"/>
      <c r="AH6111" s="16"/>
      <c r="AI6111" s="2"/>
      <c r="AJ6111" s="2"/>
      <c r="AK6111" s="2"/>
      <c r="AL6111" s="2"/>
      <c r="AM6111" s="2"/>
    </row>
    <row r="6112" spans="20:39" ht="11.25" x14ac:dyDescent="0.2">
      <c r="T6112" s="53"/>
      <c r="U6112" s="54"/>
      <c r="V6112" s="55"/>
      <c r="W6112" s="54"/>
      <c r="AH6112" s="16"/>
      <c r="AI6112" s="2"/>
      <c r="AJ6112" s="2"/>
      <c r="AK6112" s="2"/>
      <c r="AL6112" s="2"/>
      <c r="AM6112" s="2"/>
    </row>
    <row r="6113" spans="20:39" ht="11.25" x14ac:dyDescent="0.2">
      <c r="T6113" s="53"/>
      <c r="U6113" s="54"/>
      <c r="V6113" s="55"/>
      <c r="W6113" s="54"/>
      <c r="AH6113" s="16"/>
      <c r="AI6113" s="2"/>
      <c r="AJ6113" s="2"/>
      <c r="AK6113" s="2"/>
      <c r="AL6113" s="2"/>
      <c r="AM6113" s="2"/>
    </row>
    <row r="6114" spans="20:39" ht="11.25" x14ac:dyDescent="0.2">
      <c r="T6114" s="53"/>
      <c r="U6114" s="54"/>
      <c r="V6114" s="55"/>
      <c r="W6114" s="54"/>
      <c r="AH6114" s="16"/>
      <c r="AI6114" s="2"/>
      <c r="AJ6114" s="2"/>
      <c r="AK6114" s="2"/>
      <c r="AL6114" s="2"/>
      <c r="AM6114" s="2"/>
    </row>
    <row r="6115" spans="20:39" ht="11.25" x14ac:dyDescent="0.2">
      <c r="T6115" s="53"/>
      <c r="U6115" s="54"/>
      <c r="V6115" s="55"/>
      <c r="W6115" s="54"/>
      <c r="AH6115" s="16"/>
      <c r="AI6115" s="2"/>
      <c r="AJ6115" s="2"/>
      <c r="AK6115" s="2"/>
      <c r="AL6115" s="2"/>
      <c r="AM6115" s="2"/>
    </row>
    <row r="6116" spans="20:39" ht="11.25" x14ac:dyDescent="0.2">
      <c r="T6116" s="53"/>
      <c r="U6116" s="54"/>
      <c r="V6116" s="55"/>
      <c r="W6116" s="54"/>
      <c r="AH6116" s="16"/>
      <c r="AI6116" s="2"/>
      <c r="AJ6116" s="2"/>
      <c r="AK6116" s="2"/>
      <c r="AL6116" s="2"/>
      <c r="AM6116" s="2"/>
    </row>
    <row r="6117" spans="20:39" ht="11.25" x14ac:dyDescent="0.2">
      <c r="T6117" s="53"/>
      <c r="U6117" s="54"/>
      <c r="V6117" s="55"/>
      <c r="W6117" s="54"/>
      <c r="AH6117" s="16"/>
      <c r="AI6117" s="2"/>
      <c r="AJ6117" s="2"/>
      <c r="AK6117" s="2"/>
      <c r="AL6117" s="2"/>
      <c r="AM6117" s="2"/>
    </row>
    <row r="6118" spans="20:39" ht="11.25" x14ac:dyDescent="0.2">
      <c r="T6118" s="53"/>
      <c r="U6118" s="54"/>
      <c r="V6118" s="55"/>
      <c r="W6118" s="54"/>
      <c r="AH6118" s="16"/>
      <c r="AI6118" s="2"/>
      <c r="AJ6118" s="2"/>
      <c r="AK6118" s="2"/>
      <c r="AL6118" s="2"/>
      <c r="AM6118" s="2"/>
    </row>
    <row r="6119" spans="20:39" ht="11.25" x14ac:dyDescent="0.2">
      <c r="T6119" s="53"/>
      <c r="U6119" s="54"/>
      <c r="V6119" s="55"/>
      <c r="W6119" s="54"/>
      <c r="AH6119" s="16"/>
      <c r="AI6119" s="2"/>
      <c r="AJ6119" s="2"/>
      <c r="AK6119" s="2"/>
      <c r="AL6119" s="2"/>
      <c r="AM6119" s="2"/>
    </row>
    <row r="6120" spans="20:39" ht="11.25" x14ac:dyDescent="0.2">
      <c r="T6120" s="53"/>
      <c r="U6120" s="54"/>
      <c r="V6120" s="55"/>
      <c r="W6120" s="54"/>
      <c r="AH6120" s="16"/>
      <c r="AI6120" s="2"/>
      <c r="AJ6120" s="2"/>
      <c r="AK6120" s="2"/>
      <c r="AL6120" s="2"/>
      <c r="AM6120" s="2"/>
    </row>
    <row r="6121" spans="20:39" ht="11.25" x14ac:dyDescent="0.2">
      <c r="T6121" s="53"/>
      <c r="U6121" s="54"/>
      <c r="V6121" s="55"/>
      <c r="W6121" s="54"/>
      <c r="AH6121" s="16"/>
      <c r="AI6121" s="2"/>
      <c r="AJ6121" s="2"/>
      <c r="AK6121" s="2"/>
      <c r="AL6121" s="2"/>
      <c r="AM6121" s="2"/>
    </row>
    <row r="6122" spans="20:39" ht="11.25" x14ac:dyDescent="0.2">
      <c r="T6122" s="53"/>
      <c r="U6122" s="54"/>
      <c r="V6122" s="55"/>
      <c r="W6122" s="54"/>
      <c r="AH6122" s="16"/>
      <c r="AI6122" s="2"/>
      <c r="AJ6122" s="2"/>
      <c r="AK6122" s="2"/>
      <c r="AL6122" s="2"/>
      <c r="AM6122" s="2"/>
    </row>
    <row r="6123" spans="20:39" ht="11.25" x14ac:dyDescent="0.2">
      <c r="T6123" s="53"/>
      <c r="U6123" s="54"/>
      <c r="V6123" s="55"/>
      <c r="W6123" s="54"/>
      <c r="AH6123" s="16"/>
      <c r="AI6123" s="2"/>
      <c r="AJ6123" s="2"/>
      <c r="AK6123" s="2"/>
      <c r="AL6123" s="2"/>
      <c r="AM6123" s="2"/>
    </row>
    <row r="6124" spans="20:39" ht="11.25" x14ac:dyDescent="0.2">
      <c r="T6124" s="53"/>
      <c r="U6124" s="54"/>
      <c r="V6124" s="55"/>
      <c r="W6124" s="54"/>
      <c r="AH6124" s="16"/>
      <c r="AI6124" s="2"/>
      <c r="AJ6124" s="2"/>
      <c r="AK6124" s="2"/>
      <c r="AL6124" s="2"/>
      <c r="AM6124" s="2"/>
    </row>
    <row r="6125" spans="20:39" ht="11.25" x14ac:dyDescent="0.2">
      <c r="T6125" s="53"/>
      <c r="U6125" s="54"/>
      <c r="V6125" s="55"/>
      <c r="W6125" s="54"/>
      <c r="AH6125" s="16"/>
      <c r="AI6125" s="2"/>
      <c r="AJ6125" s="2"/>
      <c r="AK6125" s="2"/>
      <c r="AL6125" s="2"/>
      <c r="AM6125" s="2"/>
    </row>
    <row r="6126" spans="20:39" ht="11.25" x14ac:dyDescent="0.2">
      <c r="T6126" s="53"/>
      <c r="U6126" s="54"/>
      <c r="V6126" s="55"/>
      <c r="W6126" s="54"/>
      <c r="AH6126" s="16"/>
      <c r="AI6126" s="2"/>
      <c r="AJ6126" s="2"/>
      <c r="AK6126" s="2"/>
      <c r="AL6126" s="2"/>
      <c r="AM6126" s="2"/>
    </row>
    <row r="6127" spans="20:39" ht="11.25" x14ac:dyDescent="0.2">
      <c r="T6127" s="53"/>
      <c r="U6127" s="54"/>
      <c r="V6127" s="55"/>
      <c r="W6127" s="54"/>
      <c r="AH6127" s="16"/>
      <c r="AI6127" s="2"/>
      <c r="AJ6127" s="2"/>
      <c r="AK6127" s="2"/>
      <c r="AL6127" s="2"/>
      <c r="AM6127" s="2"/>
    </row>
    <row r="6128" spans="20:39" ht="11.25" x14ac:dyDescent="0.2">
      <c r="T6128" s="53"/>
      <c r="U6128" s="54"/>
      <c r="V6128" s="55"/>
      <c r="W6128" s="54"/>
      <c r="AH6128" s="16"/>
      <c r="AI6128" s="2"/>
      <c r="AJ6128" s="2"/>
      <c r="AK6128" s="2"/>
      <c r="AL6128" s="2"/>
      <c r="AM6128" s="2"/>
    </row>
    <row r="6129" spans="20:39" ht="11.25" x14ac:dyDescent="0.2">
      <c r="T6129" s="53"/>
      <c r="U6129" s="54"/>
      <c r="V6129" s="55"/>
      <c r="W6129" s="54"/>
      <c r="AH6129" s="16"/>
      <c r="AI6129" s="2"/>
      <c r="AJ6129" s="2"/>
      <c r="AK6129" s="2"/>
      <c r="AL6129" s="2"/>
      <c r="AM6129" s="2"/>
    </row>
    <row r="6130" spans="20:39" ht="11.25" x14ac:dyDescent="0.2">
      <c r="T6130" s="53"/>
      <c r="U6130" s="54"/>
      <c r="V6130" s="55"/>
      <c r="W6130" s="54"/>
      <c r="AH6130" s="16"/>
      <c r="AI6130" s="2"/>
      <c r="AJ6130" s="2"/>
      <c r="AK6130" s="2"/>
      <c r="AL6130" s="2"/>
      <c r="AM6130" s="2"/>
    </row>
    <row r="6131" spans="20:39" ht="11.25" x14ac:dyDescent="0.2">
      <c r="T6131" s="53"/>
      <c r="U6131" s="54"/>
      <c r="V6131" s="55"/>
      <c r="W6131" s="54"/>
      <c r="AH6131" s="16"/>
      <c r="AI6131" s="2"/>
      <c r="AJ6131" s="2"/>
      <c r="AK6131" s="2"/>
      <c r="AL6131" s="2"/>
      <c r="AM6131" s="2"/>
    </row>
    <row r="6132" spans="20:39" ht="11.25" x14ac:dyDescent="0.2">
      <c r="T6132" s="53"/>
      <c r="U6132" s="54"/>
      <c r="V6132" s="55"/>
      <c r="W6132" s="54"/>
      <c r="AH6132" s="16"/>
      <c r="AI6132" s="2"/>
      <c r="AJ6132" s="2"/>
      <c r="AK6132" s="2"/>
      <c r="AL6132" s="2"/>
      <c r="AM6132" s="2"/>
    </row>
    <row r="6133" spans="20:39" ht="11.25" x14ac:dyDescent="0.2">
      <c r="T6133" s="53"/>
      <c r="U6133" s="54"/>
      <c r="V6133" s="55"/>
      <c r="W6133" s="54"/>
      <c r="AH6133" s="16"/>
      <c r="AI6133" s="2"/>
      <c r="AJ6133" s="2"/>
      <c r="AK6133" s="2"/>
      <c r="AL6133" s="2"/>
      <c r="AM6133" s="2"/>
    </row>
    <row r="6134" spans="20:39" ht="11.25" x14ac:dyDescent="0.2">
      <c r="T6134" s="53"/>
      <c r="U6134" s="54"/>
      <c r="V6134" s="55"/>
      <c r="W6134" s="54"/>
      <c r="AH6134" s="16"/>
      <c r="AI6134" s="2"/>
      <c r="AJ6134" s="2"/>
      <c r="AK6134" s="2"/>
      <c r="AL6134" s="2"/>
      <c r="AM6134" s="2"/>
    </row>
    <row r="6135" spans="20:39" ht="11.25" x14ac:dyDescent="0.2">
      <c r="T6135" s="53"/>
      <c r="U6135" s="54"/>
      <c r="V6135" s="55"/>
      <c r="W6135" s="54"/>
      <c r="AH6135" s="16"/>
      <c r="AI6135" s="2"/>
      <c r="AJ6135" s="2"/>
      <c r="AK6135" s="2"/>
      <c r="AL6135" s="2"/>
      <c r="AM6135" s="2"/>
    </row>
    <row r="6136" spans="20:39" ht="11.25" x14ac:dyDescent="0.2">
      <c r="T6136" s="53"/>
      <c r="U6136" s="54"/>
      <c r="V6136" s="55"/>
      <c r="W6136" s="54"/>
      <c r="AH6136" s="16"/>
      <c r="AI6136" s="2"/>
      <c r="AJ6136" s="2"/>
      <c r="AK6136" s="2"/>
      <c r="AL6136" s="2"/>
      <c r="AM6136" s="2"/>
    </row>
    <row r="6137" spans="20:39" ht="11.25" x14ac:dyDescent="0.2">
      <c r="T6137" s="53"/>
      <c r="U6137" s="54"/>
      <c r="V6137" s="55"/>
      <c r="W6137" s="54"/>
      <c r="AH6137" s="16"/>
      <c r="AI6137" s="2"/>
      <c r="AJ6137" s="2"/>
      <c r="AK6137" s="2"/>
      <c r="AL6137" s="2"/>
      <c r="AM6137" s="2"/>
    </row>
    <row r="6138" spans="20:39" ht="11.25" x14ac:dyDescent="0.2">
      <c r="T6138" s="53"/>
      <c r="U6138" s="54"/>
      <c r="V6138" s="55"/>
      <c r="W6138" s="54"/>
      <c r="AH6138" s="16"/>
      <c r="AI6138" s="2"/>
      <c r="AJ6138" s="2"/>
      <c r="AK6138" s="2"/>
      <c r="AL6138" s="2"/>
      <c r="AM6138" s="2"/>
    </row>
    <row r="6139" spans="20:39" ht="11.25" x14ac:dyDescent="0.2">
      <c r="T6139" s="53"/>
      <c r="U6139" s="54"/>
      <c r="V6139" s="55"/>
      <c r="W6139" s="54"/>
      <c r="AH6139" s="16"/>
      <c r="AI6139" s="2"/>
      <c r="AJ6139" s="2"/>
      <c r="AK6139" s="2"/>
      <c r="AL6139" s="2"/>
      <c r="AM6139" s="2"/>
    </row>
    <row r="6140" spans="20:39" ht="11.25" x14ac:dyDescent="0.2">
      <c r="T6140" s="53"/>
      <c r="U6140" s="54"/>
      <c r="V6140" s="55"/>
      <c r="W6140" s="54"/>
      <c r="AH6140" s="16"/>
      <c r="AI6140" s="2"/>
      <c r="AJ6140" s="2"/>
      <c r="AK6140" s="2"/>
      <c r="AL6140" s="2"/>
      <c r="AM6140" s="2"/>
    </row>
    <row r="6141" spans="20:39" ht="11.25" x14ac:dyDescent="0.2">
      <c r="T6141" s="53"/>
      <c r="U6141" s="54"/>
      <c r="V6141" s="55"/>
      <c r="W6141" s="54"/>
      <c r="AH6141" s="16"/>
      <c r="AI6141" s="2"/>
      <c r="AJ6141" s="2"/>
      <c r="AK6141" s="2"/>
      <c r="AL6141" s="2"/>
      <c r="AM6141" s="2"/>
    </row>
    <row r="6142" spans="20:39" ht="11.25" x14ac:dyDescent="0.2">
      <c r="T6142" s="53"/>
      <c r="U6142" s="54"/>
      <c r="V6142" s="55"/>
      <c r="W6142" s="54"/>
      <c r="AH6142" s="16"/>
      <c r="AI6142" s="2"/>
      <c r="AJ6142" s="2"/>
      <c r="AK6142" s="2"/>
      <c r="AL6142" s="2"/>
      <c r="AM6142" s="2"/>
    </row>
    <row r="6143" spans="20:39" ht="11.25" x14ac:dyDescent="0.2">
      <c r="T6143" s="53"/>
      <c r="U6143" s="54"/>
      <c r="V6143" s="55"/>
      <c r="W6143" s="54"/>
      <c r="AH6143" s="16"/>
      <c r="AI6143" s="2"/>
      <c r="AJ6143" s="2"/>
      <c r="AK6143" s="2"/>
      <c r="AL6143" s="2"/>
      <c r="AM6143" s="2"/>
    </row>
    <row r="6144" spans="20:39" ht="11.25" x14ac:dyDescent="0.2">
      <c r="T6144" s="53"/>
      <c r="U6144" s="54"/>
      <c r="V6144" s="55"/>
      <c r="W6144" s="54"/>
      <c r="AH6144" s="16"/>
      <c r="AI6144" s="2"/>
      <c r="AJ6144" s="2"/>
      <c r="AK6144" s="2"/>
      <c r="AL6144" s="2"/>
      <c r="AM6144" s="2"/>
    </row>
    <row r="6145" spans="20:39" ht="11.25" x14ac:dyDescent="0.2">
      <c r="T6145" s="53"/>
      <c r="U6145" s="54"/>
      <c r="V6145" s="55"/>
      <c r="W6145" s="54"/>
      <c r="AH6145" s="16"/>
      <c r="AI6145" s="2"/>
      <c r="AJ6145" s="2"/>
      <c r="AK6145" s="2"/>
      <c r="AL6145" s="2"/>
      <c r="AM6145" s="2"/>
    </row>
    <row r="6146" spans="20:39" ht="11.25" x14ac:dyDescent="0.2">
      <c r="T6146" s="53"/>
      <c r="U6146" s="54"/>
      <c r="V6146" s="55"/>
      <c r="W6146" s="54"/>
      <c r="AH6146" s="16"/>
      <c r="AI6146" s="2"/>
      <c r="AJ6146" s="2"/>
      <c r="AK6146" s="2"/>
      <c r="AL6146" s="2"/>
      <c r="AM6146" s="2"/>
    </row>
    <row r="6147" spans="20:39" ht="11.25" x14ac:dyDescent="0.2">
      <c r="T6147" s="53"/>
      <c r="U6147" s="54"/>
      <c r="V6147" s="55"/>
      <c r="W6147" s="54"/>
      <c r="AH6147" s="16"/>
      <c r="AI6147" s="2"/>
      <c r="AJ6147" s="2"/>
      <c r="AK6147" s="2"/>
      <c r="AL6147" s="2"/>
      <c r="AM6147" s="2"/>
    </row>
    <row r="6148" spans="20:39" ht="11.25" x14ac:dyDescent="0.2">
      <c r="T6148" s="53"/>
      <c r="U6148" s="54"/>
      <c r="V6148" s="55"/>
      <c r="W6148" s="54"/>
      <c r="AH6148" s="16"/>
      <c r="AI6148" s="2"/>
      <c r="AJ6148" s="2"/>
      <c r="AK6148" s="2"/>
      <c r="AL6148" s="2"/>
      <c r="AM6148" s="2"/>
    </row>
    <row r="6149" spans="20:39" ht="11.25" x14ac:dyDescent="0.2">
      <c r="T6149" s="53"/>
      <c r="U6149" s="54"/>
      <c r="V6149" s="55"/>
      <c r="W6149" s="54"/>
      <c r="AH6149" s="16"/>
      <c r="AI6149" s="2"/>
      <c r="AJ6149" s="2"/>
      <c r="AK6149" s="2"/>
      <c r="AL6149" s="2"/>
      <c r="AM6149" s="2"/>
    </row>
    <row r="6150" spans="20:39" ht="11.25" x14ac:dyDescent="0.2">
      <c r="T6150" s="53"/>
      <c r="U6150" s="54"/>
      <c r="V6150" s="55"/>
      <c r="W6150" s="54"/>
      <c r="AH6150" s="16"/>
      <c r="AI6150" s="2"/>
      <c r="AJ6150" s="2"/>
      <c r="AK6150" s="2"/>
      <c r="AL6150" s="2"/>
      <c r="AM6150" s="2"/>
    </row>
    <row r="6151" spans="20:39" ht="11.25" x14ac:dyDescent="0.2">
      <c r="T6151" s="53"/>
      <c r="U6151" s="54"/>
      <c r="V6151" s="55"/>
      <c r="W6151" s="54"/>
      <c r="AH6151" s="16"/>
      <c r="AI6151" s="2"/>
      <c r="AJ6151" s="2"/>
      <c r="AK6151" s="2"/>
      <c r="AL6151" s="2"/>
      <c r="AM6151" s="2"/>
    </row>
    <row r="6152" spans="20:39" ht="11.25" x14ac:dyDescent="0.2">
      <c r="T6152" s="53"/>
      <c r="U6152" s="54"/>
      <c r="V6152" s="55"/>
      <c r="W6152" s="54"/>
      <c r="AH6152" s="16"/>
      <c r="AI6152" s="2"/>
      <c r="AJ6152" s="2"/>
      <c r="AK6152" s="2"/>
      <c r="AL6152" s="2"/>
      <c r="AM6152" s="2"/>
    </row>
    <row r="6153" spans="20:39" ht="11.25" x14ac:dyDescent="0.2">
      <c r="T6153" s="53"/>
      <c r="U6153" s="54"/>
      <c r="V6153" s="55"/>
      <c r="W6153" s="54"/>
      <c r="AH6153" s="16"/>
      <c r="AI6153" s="2"/>
      <c r="AJ6153" s="2"/>
      <c r="AK6153" s="2"/>
      <c r="AL6153" s="2"/>
      <c r="AM6153" s="2"/>
    </row>
    <row r="6154" spans="20:39" ht="11.25" x14ac:dyDescent="0.2">
      <c r="T6154" s="53"/>
      <c r="U6154" s="54"/>
      <c r="V6154" s="55"/>
      <c r="W6154" s="54"/>
      <c r="AH6154" s="16"/>
      <c r="AI6154" s="2"/>
      <c r="AJ6154" s="2"/>
      <c r="AK6154" s="2"/>
      <c r="AL6154" s="2"/>
      <c r="AM6154" s="2"/>
    </row>
    <row r="6155" spans="20:39" ht="11.25" x14ac:dyDescent="0.2">
      <c r="T6155" s="53"/>
      <c r="U6155" s="54"/>
      <c r="V6155" s="55"/>
      <c r="W6155" s="54"/>
      <c r="AH6155" s="16"/>
      <c r="AI6155" s="2"/>
      <c r="AJ6155" s="2"/>
      <c r="AK6155" s="2"/>
      <c r="AL6155" s="2"/>
      <c r="AM6155" s="2"/>
    </row>
    <row r="6156" spans="20:39" ht="11.25" x14ac:dyDescent="0.2">
      <c r="T6156" s="53"/>
      <c r="U6156" s="54"/>
      <c r="V6156" s="55"/>
      <c r="W6156" s="54"/>
      <c r="AH6156" s="16"/>
      <c r="AI6156" s="2"/>
      <c r="AJ6156" s="2"/>
      <c r="AK6156" s="2"/>
      <c r="AL6156" s="2"/>
      <c r="AM6156" s="2"/>
    </row>
    <row r="6157" spans="20:39" ht="11.25" x14ac:dyDescent="0.2">
      <c r="T6157" s="53"/>
      <c r="U6157" s="54"/>
      <c r="V6157" s="55"/>
      <c r="W6157" s="54"/>
      <c r="AH6157" s="16"/>
      <c r="AI6157" s="2"/>
      <c r="AJ6157" s="2"/>
      <c r="AK6157" s="2"/>
      <c r="AL6157" s="2"/>
      <c r="AM6157" s="2"/>
    </row>
    <row r="6158" spans="20:39" ht="11.25" x14ac:dyDescent="0.2">
      <c r="T6158" s="53"/>
      <c r="U6158" s="54"/>
      <c r="V6158" s="55"/>
      <c r="W6158" s="54"/>
      <c r="AH6158" s="16"/>
      <c r="AI6158" s="2"/>
      <c r="AJ6158" s="2"/>
      <c r="AK6158" s="2"/>
      <c r="AL6158" s="2"/>
      <c r="AM6158" s="2"/>
    </row>
    <row r="6159" spans="20:39" ht="11.25" x14ac:dyDescent="0.2">
      <c r="T6159" s="53"/>
      <c r="U6159" s="54"/>
      <c r="V6159" s="55"/>
      <c r="W6159" s="54"/>
      <c r="AH6159" s="16"/>
      <c r="AI6159" s="2"/>
      <c r="AJ6159" s="2"/>
      <c r="AK6159" s="2"/>
      <c r="AL6159" s="2"/>
      <c r="AM6159" s="2"/>
    </row>
    <row r="6160" spans="20:39" ht="11.25" x14ac:dyDescent="0.2">
      <c r="T6160" s="53"/>
      <c r="U6160" s="54"/>
      <c r="V6160" s="55"/>
      <c r="W6160" s="54"/>
      <c r="AH6160" s="16"/>
      <c r="AI6160" s="2"/>
      <c r="AJ6160" s="2"/>
      <c r="AK6160" s="2"/>
      <c r="AL6160" s="2"/>
      <c r="AM6160" s="2"/>
    </row>
    <row r="6161" spans="20:39" ht="11.25" x14ac:dyDescent="0.2">
      <c r="T6161" s="53"/>
      <c r="U6161" s="54"/>
      <c r="V6161" s="55"/>
      <c r="W6161" s="54"/>
      <c r="AH6161" s="16"/>
      <c r="AI6161" s="2"/>
      <c r="AJ6161" s="2"/>
      <c r="AK6161" s="2"/>
      <c r="AL6161" s="2"/>
      <c r="AM6161" s="2"/>
    </row>
    <row r="6162" spans="20:39" ht="11.25" x14ac:dyDescent="0.2">
      <c r="T6162" s="53"/>
      <c r="U6162" s="54"/>
      <c r="V6162" s="55"/>
      <c r="W6162" s="54"/>
      <c r="AH6162" s="16"/>
      <c r="AI6162" s="2"/>
      <c r="AJ6162" s="2"/>
      <c r="AK6162" s="2"/>
      <c r="AL6162" s="2"/>
      <c r="AM6162" s="2"/>
    </row>
    <row r="6163" spans="20:39" ht="11.25" x14ac:dyDescent="0.2">
      <c r="T6163" s="53"/>
      <c r="U6163" s="54"/>
      <c r="V6163" s="55"/>
      <c r="W6163" s="54"/>
      <c r="AH6163" s="16"/>
      <c r="AI6163" s="2"/>
      <c r="AJ6163" s="2"/>
      <c r="AK6163" s="2"/>
      <c r="AL6163" s="2"/>
      <c r="AM6163" s="2"/>
    </row>
    <row r="6164" spans="20:39" ht="11.25" x14ac:dyDescent="0.2">
      <c r="T6164" s="53"/>
      <c r="U6164" s="54"/>
      <c r="V6164" s="55"/>
      <c r="W6164" s="54"/>
      <c r="AH6164" s="16"/>
      <c r="AI6164" s="2"/>
      <c r="AJ6164" s="2"/>
      <c r="AK6164" s="2"/>
      <c r="AL6164" s="2"/>
      <c r="AM6164" s="2"/>
    </row>
    <row r="6165" spans="20:39" ht="11.25" x14ac:dyDescent="0.2">
      <c r="T6165" s="53"/>
      <c r="U6165" s="54"/>
      <c r="V6165" s="55"/>
      <c r="W6165" s="54"/>
      <c r="AH6165" s="16"/>
      <c r="AI6165" s="2"/>
      <c r="AJ6165" s="2"/>
      <c r="AK6165" s="2"/>
      <c r="AL6165" s="2"/>
      <c r="AM6165" s="2"/>
    </row>
    <row r="6166" spans="20:39" ht="11.25" x14ac:dyDescent="0.2">
      <c r="T6166" s="53"/>
      <c r="U6166" s="54"/>
      <c r="V6166" s="55"/>
      <c r="W6166" s="54"/>
      <c r="AH6166" s="16"/>
      <c r="AI6166" s="2"/>
      <c r="AJ6166" s="2"/>
      <c r="AK6166" s="2"/>
      <c r="AL6166" s="2"/>
      <c r="AM6166" s="2"/>
    </row>
    <row r="6167" spans="20:39" ht="11.25" x14ac:dyDescent="0.2">
      <c r="T6167" s="53"/>
      <c r="U6167" s="54"/>
      <c r="V6167" s="55"/>
      <c r="W6167" s="54"/>
      <c r="AH6167" s="16"/>
      <c r="AI6167" s="2"/>
      <c r="AJ6167" s="2"/>
      <c r="AK6167" s="2"/>
      <c r="AL6167" s="2"/>
      <c r="AM6167" s="2"/>
    </row>
    <row r="6168" spans="20:39" ht="11.25" x14ac:dyDescent="0.2">
      <c r="T6168" s="53"/>
      <c r="U6168" s="54"/>
      <c r="V6168" s="55"/>
      <c r="W6168" s="54"/>
      <c r="AH6168" s="16"/>
      <c r="AI6168" s="2"/>
      <c r="AJ6168" s="2"/>
      <c r="AK6168" s="2"/>
      <c r="AL6168" s="2"/>
      <c r="AM6168" s="2"/>
    </row>
    <row r="6169" spans="20:39" ht="11.25" x14ac:dyDescent="0.2">
      <c r="T6169" s="53"/>
      <c r="U6169" s="54"/>
      <c r="V6169" s="55"/>
      <c r="W6169" s="54"/>
      <c r="AH6169" s="16"/>
      <c r="AI6169" s="2"/>
      <c r="AJ6169" s="2"/>
      <c r="AK6169" s="2"/>
      <c r="AL6169" s="2"/>
      <c r="AM6169" s="2"/>
    </row>
    <row r="6170" spans="20:39" ht="11.25" x14ac:dyDescent="0.2">
      <c r="T6170" s="53"/>
      <c r="U6170" s="54"/>
      <c r="V6170" s="55"/>
      <c r="W6170" s="54"/>
      <c r="AH6170" s="16"/>
      <c r="AI6170" s="2"/>
      <c r="AJ6170" s="2"/>
      <c r="AK6170" s="2"/>
      <c r="AL6170" s="2"/>
      <c r="AM6170" s="2"/>
    </row>
    <row r="6171" spans="20:39" ht="11.25" x14ac:dyDescent="0.2">
      <c r="T6171" s="53"/>
      <c r="U6171" s="54"/>
      <c r="V6171" s="55"/>
      <c r="W6171" s="54"/>
      <c r="AH6171" s="16"/>
      <c r="AI6171" s="2"/>
      <c r="AJ6171" s="2"/>
      <c r="AK6171" s="2"/>
      <c r="AL6171" s="2"/>
      <c r="AM6171" s="2"/>
    </row>
    <row r="6172" spans="20:39" ht="11.25" x14ac:dyDescent="0.2">
      <c r="T6172" s="53"/>
      <c r="U6172" s="54"/>
      <c r="V6172" s="55"/>
      <c r="W6172" s="54"/>
      <c r="AH6172" s="16"/>
      <c r="AI6172" s="2"/>
      <c r="AJ6172" s="2"/>
      <c r="AK6172" s="2"/>
      <c r="AL6172" s="2"/>
      <c r="AM6172" s="2"/>
    </row>
    <row r="6173" spans="20:39" ht="11.25" x14ac:dyDescent="0.2">
      <c r="T6173" s="53"/>
      <c r="U6173" s="54"/>
      <c r="V6173" s="55"/>
      <c r="W6173" s="54"/>
      <c r="AH6173" s="16"/>
      <c r="AI6173" s="2"/>
      <c r="AJ6173" s="2"/>
      <c r="AK6173" s="2"/>
      <c r="AL6173" s="2"/>
      <c r="AM6173" s="2"/>
    </row>
    <row r="6174" spans="20:39" ht="11.25" x14ac:dyDescent="0.2">
      <c r="T6174" s="53"/>
      <c r="U6174" s="54"/>
      <c r="V6174" s="55"/>
      <c r="W6174" s="54"/>
      <c r="AH6174" s="16"/>
      <c r="AI6174" s="2"/>
      <c r="AJ6174" s="2"/>
      <c r="AK6174" s="2"/>
      <c r="AL6174" s="2"/>
      <c r="AM6174" s="2"/>
    </row>
    <row r="6175" spans="20:39" ht="11.25" x14ac:dyDescent="0.2">
      <c r="T6175" s="53"/>
      <c r="U6175" s="54"/>
      <c r="V6175" s="55"/>
      <c r="W6175" s="54"/>
      <c r="AH6175" s="16"/>
      <c r="AI6175" s="2"/>
      <c r="AJ6175" s="2"/>
      <c r="AK6175" s="2"/>
      <c r="AL6175" s="2"/>
      <c r="AM6175" s="2"/>
    </row>
    <row r="6176" spans="20:39" ht="11.25" x14ac:dyDescent="0.2">
      <c r="T6176" s="53"/>
      <c r="U6176" s="54"/>
      <c r="V6176" s="55"/>
      <c r="W6176" s="54"/>
      <c r="AH6176" s="16"/>
      <c r="AI6176" s="2"/>
      <c r="AJ6176" s="2"/>
      <c r="AK6176" s="2"/>
      <c r="AL6176" s="2"/>
      <c r="AM6176" s="2"/>
    </row>
    <row r="6177" spans="20:39" ht="11.25" x14ac:dyDescent="0.2">
      <c r="T6177" s="53"/>
      <c r="U6177" s="54"/>
      <c r="V6177" s="55"/>
      <c r="W6177" s="54"/>
      <c r="AH6177" s="16"/>
      <c r="AI6177" s="2"/>
      <c r="AJ6177" s="2"/>
      <c r="AK6177" s="2"/>
      <c r="AL6177" s="2"/>
      <c r="AM6177" s="2"/>
    </row>
    <row r="6178" spans="20:39" ht="11.25" x14ac:dyDescent="0.2">
      <c r="T6178" s="53"/>
      <c r="U6178" s="54"/>
      <c r="V6178" s="55"/>
      <c r="W6178" s="54"/>
      <c r="AH6178" s="16"/>
      <c r="AI6178" s="2"/>
      <c r="AJ6178" s="2"/>
      <c r="AK6178" s="2"/>
      <c r="AL6178" s="2"/>
      <c r="AM6178" s="2"/>
    </row>
    <row r="6179" spans="20:39" ht="11.25" x14ac:dyDescent="0.2">
      <c r="T6179" s="53"/>
      <c r="U6179" s="54"/>
      <c r="V6179" s="55"/>
      <c r="W6179" s="54"/>
      <c r="AH6179" s="16"/>
      <c r="AI6179" s="2"/>
      <c r="AJ6179" s="2"/>
      <c r="AK6179" s="2"/>
      <c r="AL6179" s="2"/>
      <c r="AM6179" s="2"/>
    </row>
    <row r="6180" spans="20:39" ht="11.25" x14ac:dyDescent="0.2">
      <c r="T6180" s="53"/>
      <c r="U6180" s="54"/>
      <c r="V6180" s="55"/>
      <c r="W6180" s="54"/>
      <c r="AH6180" s="16"/>
      <c r="AI6180" s="2"/>
      <c r="AJ6180" s="2"/>
      <c r="AK6180" s="2"/>
      <c r="AL6180" s="2"/>
      <c r="AM6180" s="2"/>
    </row>
    <row r="6181" spans="20:39" ht="11.25" x14ac:dyDescent="0.2">
      <c r="T6181" s="53"/>
      <c r="U6181" s="54"/>
      <c r="V6181" s="55"/>
      <c r="W6181" s="54"/>
      <c r="AH6181" s="16"/>
      <c r="AI6181" s="2"/>
      <c r="AJ6181" s="2"/>
      <c r="AK6181" s="2"/>
      <c r="AL6181" s="2"/>
      <c r="AM6181" s="2"/>
    </row>
    <row r="6182" spans="20:39" ht="11.25" x14ac:dyDescent="0.2">
      <c r="T6182" s="53"/>
      <c r="U6182" s="54"/>
      <c r="V6182" s="55"/>
      <c r="W6182" s="54"/>
      <c r="AH6182" s="16"/>
      <c r="AI6182" s="2"/>
      <c r="AJ6182" s="2"/>
      <c r="AK6182" s="2"/>
      <c r="AL6182" s="2"/>
      <c r="AM6182" s="2"/>
    </row>
    <row r="6183" spans="20:39" ht="11.25" x14ac:dyDescent="0.2">
      <c r="T6183" s="53"/>
      <c r="U6183" s="54"/>
      <c r="V6183" s="55"/>
      <c r="W6183" s="54"/>
      <c r="AH6183" s="16"/>
      <c r="AI6183" s="2"/>
      <c r="AJ6183" s="2"/>
      <c r="AK6183" s="2"/>
      <c r="AL6183" s="2"/>
      <c r="AM6183" s="2"/>
    </row>
    <row r="6184" spans="20:39" ht="11.25" x14ac:dyDescent="0.2">
      <c r="T6184" s="53"/>
      <c r="U6184" s="54"/>
      <c r="V6184" s="55"/>
      <c r="W6184" s="54"/>
      <c r="AH6184" s="16"/>
      <c r="AI6184" s="2"/>
      <c r="AJ6184" s="2"/>
      <c r="AK6184" s="2"/>
      <c r="AL6184" s="2"/>
      <c r="AM6184" s="2"/>
    </row>
    <row r="6185" spans="20:39" ht="11.25" x14ac:dyDescent="0.2">
      <c r="T6185" s="53"/>
      <c r="U6185" s="54"/>
      <c r="V6185" s="55"/>
      <c r="W6185" s="54"/>
      <c r="AH6185" s="16"/>
      <c r="AI6185" s="2"/>
      <c r="AJ6185" s="2"/>
      <c r="AK6185" s="2"/>
      <c r="AL6185" s="2"/>
      <c r="AM6185" s="2"/>
    </row>
    <row r="6186" spans="20:39" ht="11.25" x14ac:dyDescent="0.2">
      <c r="T6186" s="53"/>
      <c r="U6186" s="54"/>
      <c r="V6186" s="55"/>
      <c r="W6186" s="54"/>
      <c r="AH6186" s="16"/>
      <c r="AI6186" s="2"/>
      <c r="AJ6186" s="2"/>
      <c r="AK6186" s="2"/>
      <c r="AL6186" s="2"/>
      <c r="AM6186" s="2"/>
    </row>
    <row r="6187" spans="20:39" ht="11.25" x14ac:dyDescent="0.2">
      <c r="T6187" s="53"/>
      <c r="U6187" s="54"/>
      <c r="V6187" s="55"/>
      <c r="W6187" s="54"/>
      <c r="AH6187" s="16"/>
      <c r="AI6187" s="2"/>
      <c r="AJ6187" s="2"/>
      <c r="AK6187" s="2"/>
      <c r="AL6187" s="2"/>
      <c r="AM6187" s="2"/>
    </row>
    <row r="6188" spans="20:39" ht="11.25" x14ac:dyDescent="0.2">
      <c r="T6188" s="53"/>
      <c r="U6188" s="54"/>
      <c r="V6188" s="55"/>
      <c r="W6188" s="54"/>
      <c r="AH6188" s="16"/>
      <c r="AI6188" s="2"/>
      <c r="AJ6188" s="2"/>
      <c r="AK6188" s="2"/>
      <c r="AL6188" s="2"/>
      <c r="AM6188" s="2"/>
    </row>
    <row r="6189" spans="20:39" ht="11.25" x14ac:dyDescent="0.2">
      <c r="T6189" s="53"/>
      <c r="U6189" s="54"/>
      <c r="V6189" s="55"/>
      <c r="W6189" s="54"/>
      <c r="AH6189" s="16"/>
      <c r="AI6189" s="2"/>
      <c r="AJ6189" s="2"/>
      <c r="AK6189" s="2"/>
      <c r="AL6189" s="2"/>
      <c r="AM6189" s="2"/>
    </row>
    <row r="6190" spans="20:39" ht="11.25" x14ac:dyDescent="0.2">
      <c r="T6190" s="53"/>
      <c r="U6190" s="54"/>
      <c r="V6190" s="55"/>
      <c r="W6190" s="54"/>
      <c r="AH6190" s="16"/>
      <c r="AI6190" s="2"/>
      <c r="AJ6190" s="2"/>
      <c r="AK6190" s="2"/>
      <c r="AL6190" s="2"/>
      <c r="AM6190" s="2"/>
    </row>
    <row r="6191" spans="20:39" ht="11.25" x14ac:dyDescent="0.2">
      <c r="T6191" s="53"/>
      <c r="U6191" s="54"/>
      <c r="V6191" s="55"/>
      <c r="W6191" s="54"/>
      <c r="AH6191" s="16"/>
      <c r="AI6191" s="2"/>
      <c r="AJ6191" s="2"/>
      <c r="AK6191" s="2"/>
      <c r="AL6191" s="2"/>
      <c r="AM6191" s="2"/>
    </row>
    <row r="6192" spans="20:39" ht="11.25" x14ac:dyDescent="0.2">
      <c r="T6192" s="53"/>
      <c r="U6192" s="54"/>
      <c r="V6192" s="55"/>
      <c r="W6192" s="54"/>
      <c r="AH6192" s="16"/>
      <c r="AI6192" s="2"/>
      <c r="AJ6192" s="2"/>
      <c r="AK6192" s="2"/>
      <c r="AL6192" s="2"/>
      <c r="AM6192" s="2"/>
    </row>
    <row r="6193" spans="20:39" ht="11.25" x14ac:dyDescent="0.2">
      <c r="T6193" s="53"/>
      <c r="U6193" s="54"/>
      <c r="V6193" s="55"/>
      <c r="W6193" s="54"/>
      <c r="AH6193" s="16"/>
      <c r="AI6193" s="2"/>
      <c r="AJ6193" s="2"/>
      <c r="AK6193" s="2"/>
      <c r="AL6193" s="2"/>
      <c r="AM6193" s="2"/>
    </row>
    <row r="6194" spans="20:39" ht="11.25" x14ac:dyDescent="0.2">
      <c r="T6194" s="53"/>
      <c r="U6194" s="54"/>
      <c r="V6194" s="55"/>
      <c r="W6194" s="54"/>
      <c r="AH6194" s="16"/>
      <c r="AI6194" s="2"/>
      <c r="AJ6194" s="2"/>
      <c r="AK6194" s="2"/>
      <c r="AL6194" s="2"/>
      <c r="AM6194" s="2"/>
    </row>
    <row r="6195" spans="20:39" ht="11.25" x14ac:dyDescent="0.2">
      <c r="T6195" s="53"/>
      <c r="U6195" s="54"/>
      <c r="V6195" s="55"/>
      <c r="W6195" s="54"/>
      <c r="AH6195" s="16"/>
      <c r="AI6195" s="2"/>
      <c r="AJ6195" s="2"/>
      <c r="AK6195" s="2"/>
      <c r="AL6195" s="2"/>
      <c r="AM6195" s="2"/>
    </row>
    <row r="6196" spans="20:39" ht="11.25" x14ac:dyDescent="0.2">
      <c r="T6196" s="53"/>
      <c r="U6196" s="54"/>
      <c r="V6196" s="55"/>
      <c r="W6196" s="54"/>
      <c r="AH6196" s="16"/>
      <c r="AI6196" s="2"/>
      <c r="AJ6196" s="2"/>
      <c r="AK6196" s="2"/>
      <c r="AL6196" s="2"/>
      <c r="AM6196" s="2"/>
    </row>
    <row r="6197" spans="20:39" ht="11.25" x14ac:dyDescent="0.2">
      <c r="T6197" s="53"/>
      <c r="U6197" s="54"/>
      <c r="V6197" s="55"/>
      <c r="W6197" s="54"/>
      <c r="AH6197" s="16"/>
      <c r="AI6197" s="2"/>
      <c r="AJ6197" s="2"/>
      <c r="AK6197" s="2"/>
      <c r="AL6197" s="2"/>
      <c r="AM6197" s="2"/>
    </row>
    <row r="6198" spans="20:39" ht="11.25" x14ac:dyDescent="0.2">
      <c r="T6198" s="53"/>
      <c r="U6198" s="54"/>
      <c r="V6198" s="55"/>
      <c r="W6198" s="54"/>
      <c r="AH6198" s="16"/>
      <c r="AI6198" s="2"/>
      <c r="AJ6198" s="2"/>
      <c r="AK6198" s="2"/>
      <c r="AL6198" s="2"/>
      <c r="AM6198" s="2"/>
    </row>
    <row r="6199" spans="20:39" ht="11.25" x14ac:dyDescent="0.2">
      <c r="T6199" s="53"/>
      <c r="U6199" s="54"/>
      <c r="V6199" s="55"/>
      <c r="W6199" s="54"/>
      <c r="AH6199" s="16"/>
      <c r="AI6199" s="2"/>
      <c r="AJ6199" s="2"/>
      <c r="AK6199" s="2"/>
      <c r="AL6199" s="2"/>
      <c r="AM6199" s="2"/>
    </row>
    <row r="6200" spans="20:39" ht="11.25" x14ac:dyDescent="0.2">
      <c r="T6200" s="53"/>
      <c r="U6200" s="54"/>
      <c r="V6200" s="55"/>
      <c r="W6200" s="54"/>
      <c r="AH6200" s="16"/>
      <c r="AI6200" s="2"/>
      <c r="AJ6200" s="2"/>
      <c r="AK6200" s="2"/>
      <c r="AL6200" s="2"/>
      <c r="AM6200" s="2"/>
    </row>
    <row r="6201" spans="20:39" ht="11.25" x14ac:dyDescent="0.2">
      <c r="T6201" s="53"/>
      <c r="U6201" s="54"/>
      <c r="V6201" s="55"/>
      <c r="W6201" s="54"/>
      <c r="AH6201" s="16"/>
      <c r="AI6201" s="2"/>
      <c r="AJ6201" s="2"/>
      <c r="AK6201" s="2"/>
      <c r="AL6201" s="2"/>
      <c r="AM6201" s="2"/>
    </row>
    <row r="6202" spans="20:39" ht="11.25" x14ac:dyDescent="0.2">
      <c r="T6202" s="53"/>
      <c r="U6202" s="54"/>
      <c r="V6202" s="55"/>
      <c r="W6202" s="54"/>
      <c r="AH6202" s="16"/>
      <c r="AI6202" s="2"/>
      <c r="AJ6202" s="2"/>
      <c r="AK6202" s="2"/>
      <c r="AL6202" s="2"/>
      <c r="AM6202" s="2"/>
    </row>
    <row r="6203" spans="20:39" ht="11.25" x14ac:dyDescent="0.2">
      <c r="T6203" s="53"/>
      <c r="U6203" s="54"/>
      <c r="V6203" s="55"/>
      <c r="W6203" s="54"/>
      <c r="AH6203" s="16"/>
      <c r="AI6203" s="2"/>
      <c r="AJ6203" s="2"/>
      <c r="AK6203" s="2"/>
      <c r="AL6203" s="2"/>
      <c r="AM6203" s="2"/>
    </row>
    <row r="6204" spans="20:39" ht="11.25" x14ac:dyDescent="0.2">
      <c r="T6204" s="53"/>
      <c r="U6204" s="54"/>
      <c r="V6204" s="55"/>
      <c r="W6204" s="54"/>
      <c r="AH6204" s="16"/>
      <c r="AI6204" s="2"/>
      <c r="AJ6204" s="2"/>
      <c r="AK6204" s="2"/>
      <c r="AL6204" s="2"/>
      <c r="AM6204" s="2"/>
    </row>
    <row r="6205" spans="20:39" ht="11.25" x14ac:dyDescent="0.2">
      <c r="T6205" s="53"/>
      <c r="U6205" s="54"/>
      <c r="V6205" s="55"/>
      <c r="W6205" s="54"/>
      <c r="AH6205" s="16"/>
      <c r="AI6205" s="2"/>
      <c r="AJ6205" s="2"/>
      <c r="AK6205" s="2"/>
      <c r="AL6205" s="2"/>
      <c r="AM6205" s="2"/>
    </row>
    <row r="6206" spans="20:39" ht="11.25" x14ac:dyDescent="0.2">
      <c r="T6206" s="53"/>
      <c r="U6206" s="54"/>
      <c r="V6206" s="55"/>
      <c r="W6206" s="54"/>
      <c r="AH6206" s="16"/>
      <c r="AI6206" s="2"/>
      <c r="AJ6206" s="2"/>
      <c r="AK6206" s="2"/>
      <c r="AL6206" s="2"/>
      <c r="AM6206" s="2"/>
    </row>
    <row r="6207" spans="20:39" ht="11.25" x14ac:dyDescent="0.2">
      <c r="T6207" s="53"/>
      <c r="U6207" s="54"/>
      <c r="V6207" s="55"/>
      <c r="W6207" s="54"/>
      <c r="AH6207" s="16"/>
      <c r="AI6207" s="2"/>
      <c r="AJ6207" s="2"/>
      <c r="AK6207" s="2"/>
      <c r="AL6207" s="2"/>
      <c r="AM6207" s="2"/>
    </row>
    <row r="6208" spans="20:39" ht="11.25" x14ac:dyDescent="0.2">
      <c r="T6208" s="53"/>
      <c r="U6208" s="54"/>
      <c r="V6208" s="55"/>
      <c r="W6208" s="54"/>
      <c r="AH6208" s="16"/>
      <c r="AI6208" s="2"/>
      <c r="AJ6208" s="2"/>
      <c r="AK6208" s="2"/>
      <c r="AL6208" s="2"/>
      <c r="AM6208" s="2"/>
    </row>
    <row r="6209" spans="20:39" ht="11.25" x14ac:dyDescent="0.2">
      <c r="T6209" s="53"/>
      <c r="U6209" s="54"/>
      <c r="V6209" s="55"/>
      <c r="W6209" s="54"/>
      <c r="AH6209" s="16"/>
      <c r="AI6209" s="2"/>
      <c r="AJ6209" s="2"/>
      <c r="AK6209" s="2"/>
      <c r="AL6209" s="2"/>
      <c r="AM6209" s="2"/>
    </row>
    <row r="6210" spans="20:39" ht="11.25" x14ac:dyDescent="0.2">
      <c r="T6210" s="53"/>
      <c r="U6210" s="54"/>
      <c r="V6210" s="55"/>
      <c r="W6210" s="54"/>
      <c r="AH6210" s="16"/>
      <c r="AI6210" s="2"/>
      <c r="AJ6210" s="2"/>
      <c r="AK6210" s="2"/>
      <c r="AL6210" s="2"/>
      <c r="AM6210" s="2"/>
    </row>
    <row r="6211" spans="20:39" ht="11.25" x14ac:dyDescent="0.2">
      <c r="T6211" s="53"/>
      <c r="U6211" s="54"/>
      <c r="V6211" s="55"/>
      <c r="W6211" s="54"/>
      <c r="AH6211" s="16"/>
      <c r="AI6211" s="2"/>
      <c r="AJ6211" s="2"/>
      <c r="AK6211" s="2"/>
      <c r="AL6211" s="2"/>
      <c r="AM6211" s="2"/>
    </row>
    <row r="6212" spans="20:39" ht="11.25" x14ac:dyDescent="0.2">
      <c r="T6212" s="53"/>
      <c r="U6212" s="54"/>
      <c r="V6212" s="55"/>
      <c r="W6212" s="54"/>
      <c r="AH6212" s="16"/>
      <c r="AI6212" s="2"/>
      <c r="AJ6212" s="2"/>
      <c r="AK6212" s="2"/>
      <c r="AL6212" s="2"/>
      <c r="AM6212" s="2"/>
    </row>
    <row r="6213" spans="20:39" ht="11.25" x14ac:dyDescent="0.2">
      <c r="T6213" s="53"/>
      <c r="U6213" s="54"/>
      <c r="V6213" s="55"/>
      <c r="W6213" s="54"/>
      <c r="AH6213" s="16"/>
      <c r="AI6213" s="2"/>
      <c r="AJ6213" s="2"/>
      <c r="AK6213" s="2"/>
      <c r="AL6213" s="2"/>
      <c r="AM6213" s="2"/>
    </row>
    <row r="6214" spans="20:39" ht="11.25" x14ac:dyDescent="0.2">
      <c r="T6214" s="53"/>
      <c r="U6214" s="54"/>
      <c r="V6214" s="55"/>
      <c r="W6214" s="54"/>
      <c r="AH6214" s="16"/>
      <c r="AI6214" s="2"/>
      <c r="AJ6214" s="2"/>
      <c r="AK6214" s="2"/>
      <c r="AL6214" s="2"/>
      <c r="AM6214" s="2"/>
    </row>
    <row r="6215" spans="20:39" ht="11.25" x14ac:dyDescent="0.2">
      <c r="T6215" s="53"/>
      <c r="U6215" s="54"/>
      <c r="V6215" s="55"/>
      <c r="W6215" s="54"/>
      <c r="AH6215" s="16"/>
      <c r="AI6215" s="2"/>
      <c r="AJ6215" s="2"/>
      <c r="AK6215" s="2"/>
      <c r="AL6215" s="2"/>
      <c r="AM6215" s="2"/>
    </row>
    <row r="6216" spans="20:39" ht="11.25" x14ac:dyDescent="0.2">
      <c r="T6216" s="53"/>
      <c r="U6216" s="54"/>
      <c r="V6216" s="55"/>
      <c r="W6216" s="54"/>
      <c r="AH6216" s="16"/>
      <c r="AI6216" s="2"/>
      <c r="AJ6216" s="2"/>
      <c r="AK6216" s="2"/>
      <c r="AL6216" s="2"/>
      <c r="AM6216" s="2"/>
    </row>
    <row r="6217" spans="20:39" ht="11.25" x14ac:dyDescent="0.2">
      <c r="T6217" s="53"/>
      <c r="U6217" s="54"/>
      <c r="V6217" s="55"/>
      <c r="W6217" s="54"/>
      <c r="AH6217" s="16"/>
      <c r="AI6217" s="2"/>
      <c r="AJ6217" s="2"/>
      <c r="AK6217" s="2"/>
      <c r="AL6217" s="2"/>
      <c r="AM6217" s="2"/>
    </row>
    <row r="6218" spans="20:39" ht="11.25" x14ac:dyDescent="0.2">
      <c r="T6218" s="53"/>
      <c r="U6218" s="54"/>
      <c r="V6218" s="55"/>
      <c r="W6218" s="54"/>
      <c r="AH6218" s="16"/>
      <c r="AI6218" s="2"/>
      <c r="AJ6218" s="2"/>
      <c r="AK6218" s="2"/>
      <c r="AL6218" s="2"/>
      <c r="AM6218" s="2"/>
    </row>
    <row r="6219" spans="20:39" ht="11.25" x14ac:dyDescent="0.2">
      <c r="T6219" s="53"/>
      <c r="U6219" s="54"/>
      <c r="V6219" s="55"/>
      <c r="W6219" s="54"/>
      <c r="AH6219" s="16"/>
      <c r="AI6219" s="2"/>
      <c r="AJ6219" s="2"/>
      <c r="AK6219" s="2"/>
      <c r="AL6219" s="2"/>
      <c r="AM6219" s="2"/>
    </row>
    <row r="6220" spans="20:39" ht="11.25" x14ac:dyDescent="0.2">
      <c r="T6220" s="53"/>
      <c r="U6220" s="54"/>
      <c r="V6220" s="55"/>
      <c r="W6220" s="54"/>
      <c r="AH6220" s="16"/>
      <c r="AI6220" s="2"/>
      <c r="AJ6220" s="2"/>
      <c r="AK6220" s="2"/>
      <c r="AL6220" s="2"/>
      <c r="AM6220" s="2"/>
    </row>
    <row r="6221" spans="20:39" ht="11.25" x14ac:dyDescent="0.2">
      <c r="T6221" s="53"/>
      <c r="U6221" s="54"/>
      <c r="V6221" s="55"/>
      <c r="W6221" s="54"/>
      <c r="AH6221" s="16"/>
      <c r="AI6221" s="2"/>
      <c r="AJ6221" s="2"/>
      <c r="AK6221" s="2"/>
      <c r="AL6221" s="2"/>
      <c r="AM6221" s="2"/>
    </row>
    <row r="6222" spans="20:39" ht="11.25" x14ac:dyDescent="0.2">
      <c r="T6222" s="53"/>
      <c r="U6222" s="54"/>
      <c r="V6222" s="55"/>
      <c r="W6222" s="54"/>
      <c r="AH6222" s="16"/>
      <c r="AI6222" s="2"/>
      <c r="AJ6222" s="2"/>
      <c r="AK6222" s="2"/>
      <c r="AL6222" s="2"/>
      <c r="AM6222" s="2"/>
    </row>
    <row r="6223" spans="20:39" ht="11.25" x14ac:dyDescent="0.2">
      <c r="T6223" s="53"/>
      <c r="U6223" s="54"/>
      <c r="V6223" s="55"/>
      <c r="W6223" s="54"/>
      <c r="AH6223" s="16"/>
      <c r="AI6223" s="2"/>
      <c r="AJ6223" s="2"/>
      <c r="AK6223" s="2"/>
      <c r="AL6223" s="2"/>
      <c r="AM6223" s="2"/>
    </row>
    <row r="6224" spans="20:39" ht="11.25" x14ac:dyDescent="0.2">
      <c r="T6224" s="53"/>
      <c r="U6224" s="54"/>
      <c r="V6224" s="55"/>
      <c r="W6224" s="54"/>
      <c r="AH6224" s="16"/>
      <c r="AI6224" s="2"/>
      <c r="AJ6224" s="2"/>
      <c r="AK6224" s="2"/>
      <c r="AL6224" s="2"/>
      <c r="AM6224" s="2"/>
    </row>
    <row r="6225" spans="20:39" ht="11.25" x14ac:dyDescent="0.2">
      <c r="T6225" s="53"/>
      <c r="U6225" s="54"/>
      <c r="V6225" s="55"/>
      <c r="W6225" s="54"/>
      <c r="AH6225" s="16"/>
      <c r="AI6225" s="2"/>
      <c r="AJ6225" s="2"/>
      <c r="AK6225" s="2"/>
      <c r="AL6225" s="2"/>
      <c r="AM6225" s="2"/>
    </row>
    <row r="6226" spans="20:39" ht="11.25" x14ac:dyDescent="0.2">
      <c r="T6226" s="53"/>
      <c r="U6226" s="54"/>
      <c r="V6226" s="55"/>
      <c r="W6226" s="54"/>
      <c r="AH6226" s="16"/>
      <c r="AI6226" s="2"/>
      <c r="AJ6226" s="2"/>
      <c r="AK6226" s="2"/>
      <c r="AL6226" s="2"/>
      <c r="AM6226" s="2"/>
    </row>
    <row r="6227" spans="20:39" ht="11.25" x14ac:dyDescent="0.2">
      <c r="T6227" s="53"/>
      <c r="U6227" s="54"/>
      <c r="V6227" s="55"/>
      <c r="W6227" s="54"/>
      <c r="AH6227" s="16"/>
      <c r="AI6227" s="2"/>
      <c r="AJ6227" s="2"/>
      <c r="AK6227" s="2"/>
      <c r="AL6227" s="2"/>
      <c r="AM6227" s="2"/>
    </row>
    <row r="6228" spans="20:39" ht="11.25" x14ac:dyDescent="0.2">
      <c r="T6228" s="53"/>
      <c r="U6228" s="54"/>
      <c r="V6228" s="55"/>
      <c r="W6228" s="54"/>
      <c r="AH6228" s="16"/>
      <c r="AI6228" s="2"/>
      <c r="AJ6228" s="2"/>
      <c r="AK6228" s="2"/>
      <c r="AL6228" s="2"/>
      <c r="AM6228" s="2"/>
    </row>
    <row r="6229" spans="20:39" ht="11.25" x14ac:dyDescent="0.2">
      <c r="T6229" s="53"/>
      <c r="U6229" s="54"/>
      <c r="V6229" s="55"/>
      <c r="W6229" s="54"/>
      <c r="AH6229" s="16"/>
      <c r="AI6229" s="2"/>
      <c r="AJ6229" s="2"/>
      <c r="AK6229" s="2"/>
      <c r="AL6229" s="2"/>
      <c r="AM6229" s="2"/>
    </row>
    <row r="6230" spans="20:39" ht="11.25" x14ac:dyDescent="0.2">
      <c r="T6230" s="53"/>
      <c r="U6230" s="54"/>
      <c r="V6230" s="55"/>
      <c r="W6230" s="54"/>
      <c r="AH6230" s="16"/>
      <c r="AI6230" s="2"/>
      <c r="AJ6230" s="2"/>
      <c r="AK6230" s="2"/>
      <c r="AL6230" s="2"/>
      <c r="AM6230" s="2"/>
    </row>
    <row r="6231" spans="20:39" ht="11.25" x14ac:dyDescent="0.2">
      <c r="T6231" s="53"/>
      <c r="U6231" s="54"/>
      <c r="V6231" s="55"/>
      <c r="W6231" s="54"/>
      <c r="AH6231" s="16"/>
      <c r="AI6231" s="2"/>
      <c r="AJ6231" s="2"/>
      <c r="AK6231" s="2"/>
      <c r="AL6231" s="2"/>
      <c r="AM6231" s="2"/>
    </row>
    <row r="6232" spans="20:39" ht="11.25" x14ac:dyDescent="0.2">
      <c r="T6232" s="53"/>
      <c r="U6232" s="54"/>
      <c r="V6232" s="55"/>
      <c r="W6232" s="54"/>
      <c r="AH6232" s="16"/>
      <c r="AI6232" s="2"/>
      <c r="AJ6232" s="2"/>
      <c r="AK6232" s="2"/>
      <c r="AL6232" s="2"/>
      <c r="AM6232" s="2"/>
    </row>
    <row r="6233" spans="20:39" ht="11.25" x14ac:dyDescent="0.2">
      <c r="T6233" s="53"/>
      <c r="U6233" s="54"/>
      <c r="V6233" s="55"/>
      <c r="W6233" s="54"/>
      <c r="AH6233" s="16"/>
      <c r="AI6233" s="2"/>
      <c r="AJ6233" s="2"/>
      <c r="AK6233" s="2"/>
      <c r="AL6233" s="2"/>
      <c r="AM6233" s="2"/>
    </row>
    <row r="6234" spans="20:39" ht="11.25" x14ac:dyDescent="0.2">
      <c r="T6234" s="53"/>
      <c r="U6234" s="54"/>
      <c r="V6234" s="55"/>
      <c r="W6234" s="54"/>
      <c r="AH6234" s="16"/>
      <c r="AI6234" s="2"/>
      <c r="AJ6234" s="2"/>
      <c r="AK6234" s="2"/>
      <c r="AL6234" s="2"/>
      <c r="AM6234" s="2"/>
    </row>
    <row r="6235" spans="20:39" ht="11.25" x14ac:dyDescent="0.2">
      <c r="T6235" s="53"/>
      <c r="U6235" s="54"/>
      <c r="V6235" s="55"/>
      <c r="W6235" s="54"/>
      <c r="AH6235" s="16"/>
      <c r="AI6235" s="2"/>
      <c r="AJ6235" s="2"/>
      <c r="AK6235" s="2"/>
      <c r="AL6235" s="2"/>
      <c r="AM6235" s="2"/>
    </row>
    <row r="6236" spans="20:39" ht="11.25" x14ac:dyDescent="0.2">
      <c r="T6236" s="53"/>
      <c r="U6236" s="54"/>
      <c r="V6236" s="55"/>
      <c r="W6236" s="54"/>
      <c r="AH6236" s="16"/>
      <c r="AI6236" s="2"/>
      <c r="AJ6236" s="2"/>
      <c r="AK6236" s="2"/>
      <c r="AL6236" s="2"/>
      <c r="AM6236" s="2"/>
    </row>
    <row r="6237" spans="20:39" ht="11.25" x14ac:dyDescent="0.2">
      <c r="T6237" s="53"/>
      <c r="U6237" s="54"/>
      <c r="V6237" s="55"/>
      <c r="W6237" s="54"/>
      <c r="AH6237" s="16"/>
      <c r="AI6237" s="2"/>
      <c r="AJ6237" s="2"/>
      <c r="AK6237" s="2"/>
      <c r="AL6237" s="2"/>
      <c r="AM6237" s="2"/>
    </row>
    <row r="6238" spans="20:39" ht="11.25" x14ac:dyDescent="0.2">
      <c r="T6238" s="53"/>
      <c r="U6238" s="54"/>
      <c r="V6238" s="55"/>
      <c r="W6238" s="54"/>
      <c r="AH6238" s="16"/>
      <c r="AI6238" s="2"/>
      <c r="AJ6238" s="2"/>
      <c r="AK6238" s="2"/>
      <c r="AL6238" s="2"/>
      <c r="AM6238" s="2"/>
    </row>
    <row r="6239" spans="20:39" ht="11.25" x14ac:dyDescent="0.2">
      <c r="T6239" s="53"/>
      <c r="U6239" s="54"/>
      <c r="V6239" s="55"/>
      <c r="W6239" s="54"/>
      <c r="AH6239" s="16"/>
      <c r="AI6239" s="2"/>
      <c r="AJ6239" s="2"/>
      <c r="AK6239" s="2"/>
      <c r="AL6239" s="2"/>
      <c r="AM6239" s="2"/>
    </row>
    <row r="6240" spans="20:39" ht="11.25" x14ac:dyDescent="0.2">
      <c r="T6240" s="53"/>
      <c r="U6240" s="54"/>
      <c r="V6240" s="55"/>
      <c r="W6240" s="54"/>
      <c r="AH6240" s="16"/>
      <c r="AI6240" s="2"/>
      <c r="AJ6240" s="2"/>
      <c r="AK6240" s="2"/>
      <c r="AL6240" s="2"/>
      <c r="AM6240" s="2"/>
    </row>
    <row r="6241" spans="20:39" ht="11.25" x14ac:dyDescent="0.2">
      <c r="T6241" s="53"/>
      <c r="U6241" s="54"/>
      <c r="V6241" s="55"/>
      <c r="W6241" s="54"/>
      <c r="AH6241" s="16"/>
      <c r="AI6241" s="2"/>
      <c r="AJ6241" s="2"/>
      <c r="AK6241" s="2"/>
      <c r="AL6241" s="2"/>
      <c r="AM6241" s="2"/>
    </row>
    <row r="6242" spans="20:39" ht="11.25" x14ac:dyDescent="0.2">
      <c r="T6242" s="53"/>
      <c r="U6242" s="54"/>
      <c r="V6242" s="55"/>
      <c r="W6242" s="54"/>
      <c r="AH6242" s="16"/>
      <c r="AI6242" s="2"/>
      <c r="AJ6242" s="2"/>
      <c r="AK6242" s="2"/>
      <c r="AL6242" s="2"/>
      <c r="AM6242" s="2"/>
    </row>
    <row r="6243" spans="20:39" ht="11.25" x14ac:dyDescent="0.2">
      <c r="T6243" s="53"/>
      <c r="U6243" s="54"/>
      <c r="V6243" s="55"/>
      <c r="W6243" s="54"/>
      <c r="AH6243" s="16"/>
      <c r="AI6243" s="2"/>
      <c r="AJ6243" s="2"/>
      <c r="AK6243" s="2"/>
      <c r="AL6243" s="2"/>
      <c r="AM6243" s="2"/>
    </row>
    <row r="6244" spans="20:39" ht="11.25" x14ac:dyDescent="0.2">
      <c r="T6244" s="53"/>
      <c r="U6244" s="54"/>
      <c r="V6244" s="55"/>
      <c r="W6244" s="54"/>
      <c r="AH6244" s="16"/>
      <c r="AI6244" s="2"/>
      <c r="AJ6244" s="2"/>
      <c r="AK6244" s="2"/>
      <c r="AL6244" s="2"/>
      <c r="AM6244" s="2"/>
    </row>
    <row r="6245" spans="20:39" ht="11.25" x14ac:dyDescent="0.2">
      <c r="T6245" s="53"/>
      <c r="U6245" s="54"/>
      <c r="V6245" s="55"/>
      <c r="W6245" s="54"/>
      <c r="AH6245" s="16"/>
      <c r="AI6245" s="2"/>
      <c r="AJ6245" s="2"/>
      <c r="AK6245" s="2"/>
      <c r="AL6245" s="2"/>
      <c r="AM6245" s="2"/>
    </row>
    <row r="6246" spans="20:39" ht="11.25" x14ac:dyDescent="0.2">
      <c r="T6246" s="53"/>
      <c r="U6246" s="54"/>
      <c r="V6246" s="55"/>
      <c r="W6246" s="54"/>
      <c r="AH6246" s="16"/>
      <c r="AI6246" s="2"/>
      <c r="AJ6246" s="2"/>
      <c r="AK6246" s="2"/>
      <c r="AL6246" s="2"/>
      <c r="AM6246" s="2"/>
    </row>
    <row r="6247" spans="20:39" ht="11.25" x14ac:dyDescent="0.2">
      <c r="T6247" s="53"/>
      <c r="U6247" s="54"/>
      <c r="V6247" s="55"/>
      <c r="W6247" s="54"/>
      <c r="AH6247" s="16"/>
      <c r="AI6247" s="2"/>
      <c r="AJ6247" s="2"/>
      <c r="AK6247" s="2"/>
      <c r="AL6247" s="2"/>
      <c r="AM6247" s="2"/>
    </row>
    <row r="6248" spans="20:39" ht="11.25" x14ac:dyDescent="0.2">
      <c r="T6248" s="53"/>
      <c r="U6248" s="54"/>
      <c r="V6248" s="55"/>
      <c r="W6248" s="54"/>
      <c r="AH6248" s="16"/>
      <c r="AI6248" s="2"/>
      <c r="AJ6248" s="2"/>
      <c r="AK6248" s="2"/>
      <c r="AL6248" s="2"/>
      <c r="AM6248" s="2"/>
    </row>
    <row r="6249" spans="20:39" ht="11.25" x14ac:dyDescent="0.2">
      <c r="T6249" s="53"/>
      <c r="U6249" s="54"/>
      <c r="V6249" s="55"/>
      <c r="W6249" s="54"/>
      <c r="AH6249" s="16"/>
      <c r="AI6249" s="2"/>
      <c r="AJ6249" s="2"/>
      <c r="AK6249" s="2"/>
      <c r="AL6249" s="2"/>
      <c r="AM6249" s="2"/>
    </row>
    <row r="6250" spans="20:39" ht="11.25" x14ac:dyDescent="0.2">
      <c r="T6250" s="53"/>
      <c r="U6250" s="54"/>
      <c r="V6250" s="55"/>
      <c r="W6250" s="54"/>
      <c r="AH6250" s="16"/>
      <c r="AI6250" s="2"/>
      <c r="AJ6250" s="2"/>
      <c r="AK6250" s="2"/>
      <c r="AL6250" s="2"/>
      <c r="AM6250" s="2"/>
    </row>
    <row r="6251" spans="20:39" ht="11.25" x14ac:dyDescent="0.2">
      <c r="T6251" s="53"/>
      <c r="U6251" s="54"/>
      <c r="V6251" s="55"/>
      <c r="W6251" s="54"/>
      <c r="AH6251" s="16"/>
      <c r="AI6251" s="2"/>
      <c r="AJ6251" s="2"/>
      <c r="AK6251" s="2"/>
      <c r="AL6251" s="2"/>
      <c r="AM6251" s="2"/>
    </row>
    <row r="6252" spans="20:39" ht="11.25" x14ac:dyDescent="0.2">
      <c r="T6252" s="53"/>
      <c r="U6252" s="54"/>
      <c r="V6252" s="55"/>
      <c r="W6252" s="54"/>
      <c r="AH6252" s="16"/>
      <c r="AI6252" s="2"/>
      <c r="AJ6252" s="2"/>
      <c r="AK6252" s="2"/>
      <c r="AL6252" s="2"/>
      <c r="AM6252" s="2"/>
    </row>
    <row r="6253" spans="20:39" ht="11.25" x14ac:dyDescent="0.2">
      <c r="T6253" s="53"/>
      <c r="U6253" s="54"/>
      <c r="V6253" s="55"/>
      <c r="W6253" s="54"/>
      <c r="AH6253" s="16"/>
      <c r="AI6253" s="2"/>
      <c r="AJ6253" s="2"/>
      <c r="AK6253" s="2"/>
      <c r="AL6253" s="2"/>
      <c r="AM6253" s="2"/>
    </row>
    <row r="6254" spans="20:39" ht="11.25" x14ac:dyDescent="0.2">
      <c r="T6254" s="53"/>
      <c r="U6254" s="54"/>
      <c r="V6254" s="55"/>
      <c r="W6254" s="54"/>
      <c r="AH6254" s="16"/>
      <c r="AI6254" s="2"/>
      <c r="AJ6254" s="2"/>
      <c r="AK6254" s="2"/>
      <c r="AL6254" s="2"/>
      <c r="AM6254" s="2"/>
    </row>
    <row r="6255" spans="20:39" ht="11.25" x14ac:dyDescent="0.2">
      <c r="T6255" s="53"/>
      <c r="U6255" s="54"/>
      <c r="V6255" s="55"/>
      <c r="W6255" s="54"/>
      <c r="AH6255" s="16"/>
      <c r="AI6255" s="2"/>
      <c r="AJ6255" s="2"/>
      <c r="AK6255" s="2"/>
      <c r="AL6255" s="2"/>
      <c r="AM6255" s="2"/>
    </row>
    <row r="6256" spans="20:39" ht="11.25" x14ac:dyDescent="0.2">
      <c r="T6256" s="53"/>
      <c r="U6256" s="54"/>
      <c r="V6256" s="55"/>
      <c r="W6256" s="54"/>
      <c r="AH6256" s="16"/>
      <c r="AI6256" s="2"/>
      <c r="AJ6256" s="2"/>
      <c r="AK6256" s="2"/>
      <c r="AL6256" s="2"/>
      <c r="AM6256" s="2"/>
    </row>
    <row r="6257" spans="20:39" ht="11.25" x14ac:dyDescent="0.2">
      <c r="T6257" s="53"/>
      <c r="U6257" s="54"/>
      <c r="V6257" s="55"/>
      <c r="W6257" s="54"/>
      <c r="AH6257" s="16"/>
      <c r="AI6257" s="2"/>
      <c r="AJ6257" s="2"/>
      <c r="AK6257" s="2"/>
      <c r="AL6257" s="2"/>
      <c r="AM6257" s="2"/>
    </row>
    <row r="6258" spans="20:39" ht="11.25" x14ac:dyDescent="0.2">
      <c r="T6258" s="53"/>
      <c r="U6258" s="54"/>
      <c r="V6258" s="55"/>
      <c r="W6258" s="54"/>
      <c r="AH6258" s="16"/>
      <c r="AI6258" s="2"/>
      <c r="AJ6258" s="2"/>
      <c r="AK6258" s="2"/>
      <c r="AL6258" s="2"/>
      <c r="AM6258" s="2"/>
    </row>
    <row r="6259" spans="20:39" ht="11.25" x14ac:dyDescent="0.2">
      <c r="T6259" s="53"/>
      <c r="U6259" s="54"/>
      <c r="V6259" s="55"/>
      <c r="W6259" s="54"/>
      <c r="AH6259" s="16"/>
      <c r="AI6259" s="2"/>
      <c r="AJ6259" s="2"/>
      <c r="AK6259" s="2"/>
      <c r="AL6259" s="2"/>
      <c r="AM6259" s="2"/>
    </row>
    <row r="6260" spans="20:39" ht="11.25" x14ac:dyDescent="0.2">
      <c r="T6260" s="53"/>
      <c r="U6260" s="54"/>
      <c r="V6260" s="55"/>
      <c r="W6260" s="54"/>
      <c r="AH6260" s="16"/>
      <c r="AI6260" s="2"/>
      <c r="AJ6260" s="2"/>
      <c r="AK6260" s="2"/>
      <c r="AL6260" s="2"/>
      <c r="AM6260" s="2"/>
    </row>
    <row r="6261" spans="20:39" ht="11.25" x14ac:dyDescent="0.2">
      <c r="T6261" s="53"/>
      <c r="U6261" s="54"/>
      <c r="V6261" s="55"/>
      <c r="W6261" s="54"/>
      <c r="AH6261" s="16"/>
      <c r="AI6261" s="2"/>
      <c r="AJ6261" s="2"/>
      <c r="AK6261" s="2"/>
      <c r="AL6261" s="2"/>
      <c r="AM6261" s="2"/>
    </row>
    <row r="6262" spans="20:39" ht="11.25" x14ac:dyDescent="0.2">
      <c r="T6262" s="53"/>
      <c r="U6262" s="54"/>
      <c r="V6262" s="55"/>
      <c r="W6262" s="54"/>
      <c r="AH6262" s="16"/>
      <c r="AI6262" s="2"/>
      <c r="AJ6262" s="2"/>
      <c r="AK6262" s="2"/>
      <c r="AL6262" s="2"/>
      <c r="AM6262" s="2"/>
    </row>
    <row r="6263" spans="20:39" ht="11.25" x14ac:dyDescent="0.2">
      <c r="T6263" s="53"/>
      <c r="U6263" s="54"/>
      <c r="V6263" s="55"/>
      <c r="W6263" s="54"/>
      <c r="AH6263" s="16"/>
      <c r="AI6263" s="2"/>
      <c r="AJ6263" s="2"/>
      <c r="AK6263" s="2"/>
      <c r="AL6263" s="2"/>
      <c r="AM6263" s="2"/>
    </row>
    <row r="6264" spans="20:39" ht="11.25" x14ac:dyDescent="0.2">
      <c r="T6264" s="53"/>
      <c r="U6264" s="54"/>
      <c r="V6264" s="55"/>
      <c r="W6264" s="54"/>
      <c r="AH6264" s="16"/>
      <c r="AI6264" s="2"/>
      <c r="AJ6264" s="2"/>
      <c r="AK6264" s="2"/>
      <c r="AL6264" s="2"/>
      <c r="AM6264" s="2"/>
    </row>
    <row r="6265" spans="20:39" ht="11.25" x14ac:dyDescent="0.2">
      <c r="T6265" s="53"/>
      <c r="U6265" s="54"/>
      <c r="V6265" s="55"/>
      <c r="W6265" s="54"/>
      <c r="AH6265" s="16"/>
      <c r="AI6265" s="2"/>
      <c r="AJ6265" s="2"/>
      <c r="AK6265" s="2"/>
      <c r="AL6265" s="2"/>
      <c r="AM6265" s="2"/>
    </row>
    <row r="6266" spans="20:39" ht="11.25" x14ac:dyDescent="0.2">
      <c r="T6266" s="53"/>
      <c r="U6266" s="54"/>
      <c r="V6266" s="55"/>
      <c r="W6266" s="54"/>
      <c r="AH6266" s="16"/>
      <c r="AI6266" s="2"/>
      <c r="AJ6266" s="2"/>
      <c r="AK6266" s="2"/>
      <c r="AL6266" s="2"/>
      <c r="AM6266" s="2"/>
    </row>
    <row r="6267" spans="20:39" ht="11.25" x14ac:dyDescent="0.2">
      <c r="T6267" s="53"/>
      <c r="U6267" s="54"/>
      <c r="V6267" s="55"/>
      <c r="W6267" s="54"/>
      <c r="AH6267" s="16"/>
      <c r="AI6267" s="2"/>
      <c r="AJ6267" s="2"/>
      <c r="AK6267" s="2"/>
      <c r="AL6267" s="2"/>
      <c r="AM6267" s="2"/>
    </row>
    <row r="6268" spans="20:39" ht="11.25" x14ac:dyDescent="0.2">
      <c r="T6268" s="53"/>
      <c r="U6268" s="54"/>
      <c r="V6268" s="55"/>
      <c r="W6268" s="54"/>
      <c r="AH6268" s="16"/>
      <c r="AI6268" s="2"/>
      <c r="AJ6268" s="2"/>
      <c r="AK6268" s="2"/>
      <c r="AL6268" s="2"/>
      <c r="AM6268" s="2"/>
    </row>
    <row r="6269" spans="20:39" ht="11.25" x14ac:dyDescent="0.2">
      <c r="T6269" s="53"/>
      <c r="U6269" s="54"/>
      <c r="V6269" s="55"/>
      <c r="W6269" s="54"/>
      <c r="AH6269" s="16"/>
      <c r="AI6269" s="2"/>
      <c r="AJ6269" s="2"/>
      <c r="AK6269" s="2"/>
      <c r="AL6269" s="2"/>
      <c r="AM6269" s="2"/>
    </row>
    <row r="6270" spans="20:39" ht="11.25" x14ac:dyDescent="0.2">
      <c r="T6270" s="53"/>
      <c r="U6270" s="54"/>
      <c r="V6270" s="55"/>
      <c r="W6270" s="54"/>
      <c r="AH6270" s="16"/>
      <c r="AI6270" s="2"/>
      <c r="AJ6270" s="2"/>
      <c r="AK6270" s="2"/>
      <c r="AL6270" s="2"/>
      <c r="AM6270" s="2"/>
    </row>
    <row r="6271" spans="20:39" ht="11.25" x14ac:dyDescent="0.2">
      <c r="T6271" s="53"/>
      <c r="U6271" s="54"/>
      <c r="V6271" s="55"/>
      <c r="W6271" s="54"/>
      <c r="AH6271" s="16"/>
      <c r="AI6271" s="2"/>
      <c r="AJ6271" s="2"/>
      <c r="AK6271" s="2"/>
      <c r="AL6271" s="2"/>
      <c r="AM6271" s="2"/>
    </row>
    <row r="6272" spans="20:39" ht="11.25" x14ac:dyDescent="0.2">
      <c r="T6272" s="53"/>
      <c r="U6272" s="54"/>
      <c r="V6272" s="55"/>
      <c r="W6272" s="54"/>
      <c r="AH6272" s="16"/>
      <c r="AI6272" s="2"/>
      <c r="AJ6272" s="2"/>
      <c r="AK6272" s="2"/>
      <c r="AL6272" s="2"/>
      <c r="AM6272" s="2"/>
    </row>
    <row r="6273" spans="20:39" ht="11.25" x14ac:dyDescent="0.2">
      <c r="T6273" s="53"/>
      <c r="U6273" s="54"/>
      <c r="V6273" s="55"/>
      <c r="W6273" s="54"/>
      <c r="AH6273" s="16"/>
      <c r="AI6273" s="2"/>
      <c r="AJ6273" s="2"/>
      <c r="AK6273" s="2"/>
      <c r="AL6273" s="2"/>
      <c r="AM6273" s="2"/>
    </row>
    <row r="6274" spans="20:39" ht="11.25" x14ac:dyDescent="0.2">
      <c r="T6274" s="53"/>
      <c r="U6274" s="54"/>
      <c r="V6274" s="55"/>
      <c r="W6274" s="54"/>
      <c r="AH6274" s="16"/>
      <c r="AI6274" s="2"/>
      <c r="AJ6274" s="2"/>
      <c r="AK6274" s="2"/>
      <c r="AL6274" s="2"/>
      <c r="AM6274" s="2"/>
    </row>
    <row r="6275" spans="20:39" ht="11.25" x14ac:dyDescent="0.2">
      <c r="T6275" s="53"/>
      <c r="U6275" s="54"/>
      <c r="V6275" s="55"/>
      <c r="W6275" s="54"/>
      <c r="AH6275" s="16"/>
      <c r="AI6275" s="2"/>
      <c r="AJ6275" s="2"/>
      <c r="AK6275" s="2"/>
      <c r="AL6275" s="2"/>
      <c r="AM6275" s="2"/>
    </row>
    <row r="6276" spans="20:39" ht="11.25" x14ac:dyDescent="0.2">
      <c r="T6276" s="53"/>
      <c r="U6276" s="54"/>
      <c r="V6276" s="55"/>
      <c r="W6276" s="54"/>
      <c r="AH6276" s="16"/>
      <c r="AI6276" s="2"/>
      <c r="AJ6276" s="2"/>
      <c r="AK6276" s="2"/>
      <c r="AL6276" s="2"/>
      <c r="AM6276" s="2"/>
    </row>
    <row r="6277" spans="20:39" ht="11.25" x14ac:dyDescent="0.2">
      <c r="T6277" s="53"/>
      <c r="U6277" s="54"/>
      <c r="V6277" s="55"/>
      <c r="W6277" s="54"/>
      <c r="AH6277" s="16"/>
      <c r="AI6277" s="2"/>
      <c r="AJ6277" s="2"/>
      <c r="AK6277" s="2"/>
      <c r="AL6277" s="2"/>
      <c r="AM6277" s="2"/>
    </row>
    <row r="6278" spans="20:39" ht="11.25" x14ac:dyDescent="0.2">
      <c r="T6278" s="53"/>
      <c r="U6278" s="54"/>
      <c r="V6278" s="55"/>
      <c r="W6278" s="54"/>
      <c r="AH6278" s="16"/>
      <c r="AI6278" s="2"/>
      <c r="AJ6278" s="2"/>
      <c r="AK6278" s="2"/>
      <c r="AL6278" s="2"/>
      <c r="AM6278" s="2"/>
    </row>
    <row r="6279" spans="20:39" ht="11.25" x14ac:dyDescent="0.2">
      <c r="T6279" s="53"/>
      <c r="U6279" s="54"/>
      <c r="V6279" s="55"/>
      <c r="W6279" s="54"/>
      <c r="AH6279" s="16"/>
      <c r="AI6279" s="2"/>
      <c r="AJ6279" s="2"/>
      <c r="AK6279" s="2"/>
      <c r="AL6279" s="2"/>
      <c r="AM6279" s="2"/>
    </row>
    <row r="6280" spans="20:39" ht="11.25" x14ac:dyDescent="0.2">
      <c r="T6280" s="53"/>
      <c r="U6280" s="54"/>
      <c r="V6280" s="55"/>
      <c r="W6280" s="54"/>
      <c r="AH6280" s="16"/>
      <c r="AI6280" s="2"/>
      <c r="AJ6280" s="2"/>
      <c r="AK6280" s="2"/>
      <c r="AL6280" s="2"/>
      <c r="AM6280" s="2"/>
    </row>
    <row r="6281" spans="20:39" ht="11.25" x14ac:dyDescent="0.2">
      <c r="T6281" s="53"/>
      <c r="U6281" s="54"/>
      <c r="V6281" s="55"/>
      <c r="W6281" s="54"/>
      <c r="AH6281" s="16"/>
      <c r="AI6281" s="2"/>
      <c r="AJ6281" s="2"/>
      <c r="AK6281" s="2"/>
      <c r="AL6281" s="2"/>
      <c r="AM6281" s="2"/>
    </row>
    <row r="6282" spans="20:39" ht="11.25" x14ac:dyDescent="0.2">
      <c r="T6282" s="53"/>
      <c r="U6282" s="54"/>
      <c r="V6282" s="55"/>
      <c r="W6282" s="54"/>
      <c r="AH6282" s="16"/>
      <c r="AI6282" s="2"/>
      <c r="AJ6282" s="2"/>
      <c r="AK6282" s="2"/>
      <c r="AL6282" s="2"/>
      <c r="AM6282" s="2"/>
    </row>
    <row r="6283" spans="20:39" ht="11.25" x14ac:dyDescent="0.2">
      <c r="T6283" s="53"/>
      <c r="U6283" s="54"/>
      <c r="V6283" s="55"/>
      <c r="W6283" s="54"/>
      <c r="AH6283" s="16"/>
      <c r="AI6283" s="2"/>
      <c r="AJ6283" s="2"/>
      <c r="AK6283" s="2"/>
      <c r="AL6283" s="2"/>
      <c r="AM6283" s="2"/>
    </row>
    <row r="6284" spans="20:39" ht="11.25" x14ac:dyDescent="0.2">
      <c r="T6284" s="53"/>
      <c r="U6284" s="54"/>
      <c r="V6284" s="55"/>
      <c r="W6284" s="54"/>
      <c r="AH6284" s="16"/>
      <c r="AI6284" s="2"/>
      <c r="AJ6284" s="2"/>
      <c r="AK6284" s="2"/>
      <c r="AL6284" s="2"/>
      <c r="AM6284" s="2"/>
    </row>
    <row r="6285" spans="20:39" ht="11.25" x14ac:dyDescent="0.2">
      <c r="T6285" s="53"/>
      <c r="U6285" s="54"/>
      <c r="V6285" s="55"/>
      <c r="W6285" s="54"/>
      <c r="AH6285" s="16"/>
      <c r="AI6285" s="2"/>
      <c r="AJ6285" s="2"/>
      <c r="AK6285" s="2"/>
      <c r="AL6285" s="2"/>
      <c r="AM6285" s="2"/>
    </row>
    <row r="6286" spans="20:39" ht="11.25" x14ac:dyDescent="0.2">
      <c r="T6286" s="53"/>
      <c r="U6286" s="54"/>
      <c r="V6286" s="55"/>
      <c r="W6286" s="54"/>
      <c r="AH6286" s="16"/>
      <c r="AI6286" s="2"/>
      <c r="AJ6286" s="2"/>
      <c r="AK6286" s="2"/>
      <c r="AL6286" s="2"/>
      <c r="AM6286" s="2"/>
    </row>
    <row r="6287" spans="20:39" ht="11.25" x14ac:dyDescent="0.2">
      <c r="T6287" s="53"/>
      <c r="U6287" s="54"/>
      <c r="V6287" s="55"/>
      <c r="W6287" s="54"/>
      <c r="AH6287" s="16"/>
      <c r="AI6287" s="2"/>
      <c r="AJ6287" s="2"/>
      <c r="AK6287" s="2"/>
      <c r="AL6287" s="2"/>
      <c r="AM6287" s="2"/>
    </row>
    <row r="6288" spans="20:39" ht="11.25" x14ac:dyDescent="0.2">
      <c r="T6288" s="53"/>
      <c r="U6288" s="54"/>
      <c r="V6288" s="55"/>
      <c r="W6288" s="54"/>
      <c r="AH6288" s="16"/>
      <c r="AI6288" s="2"/>
      <c r="AJ6288" s="2"/>
      <c r="AK6288" s="2"/>
      <c r="AL6288" s="2"/>
      <c r="AM6288" s="2"/>
    </row>
    <row r="6289" spans="20:39" ht="11.25" x14ac:dyDescent="0.2">
      <c r="T6289" s="53"/>
      <c r="U6289" s="54"/>
      <c r="V6289" s="55"/>
      <c r="W6289" s="54"/>
      <c r="AH6289" s="16"/>
      <c r="AI6289" s="2"/>
      <c r="AJ6289" s="2"/>
      <c r="AK6289" s="2"/>
      <c r="AL6289" s="2"/>
      <c r="AM6289" s="2"/>
    </row>
    <row r="6290" spans="20:39" ht="11.25" x14ac:dyDescent="0.2">
      <c r="T6290" s="53"/>
      <c r="U6290" s="54"/>
      <c r="V6290" s="55"/>
      <c r="W6290" s="54"/>
      <c r="AH6290" s="16"/>
      <c r="AI6290" s="2"/>
      <c r="AJ6290" s="2"/>
      <c r="AK6290" s="2"/>
      <c r="AL6290" s="2"/>
      <c r="AM6290" s="2"/>
    </row>
    <row r="6291" spans="20:39" ht="11.25" x14ac:dyDescent="0.2">
      <c r="T6291" s="53"/>
      <c r="U6291" s="54"/>
      <c r="V6291" s="55"/>
      <c r="W6291" s="54"/>
      <c r="AH6291" s="16"/>
      <c r="AI6291" s="2"/>
      <c r="AJ6291" s="2"/>
      <c r="AK6291" s="2"/>
      <c r="AL6291" s="2"/>
      <c r="AM6291" s="2"/>
    </row>
    <row r="6292" spans="20:39" ht="11.25" x14ac:dyDescent="0.2">
      <c r="T6292" s="53"/>
      <c r="U6292" s="54"/>
      <c r="V6292" s="55"/>
      <c r="W6292" s="54"/>
      <c r="AH6292" s="16"/>
      <c r="AI6292" s="2"/>
      <c r="AJ6292" s="2"/>
      <c r="AK6292" s="2"/>
      <c r="AL6292" s="2"/>
      <c r="AM6292" s="2"/>
    </row>
    <row r="6293" spans="20:39" ht="11.25" x14ac:dyDescent="0.2">
      <c r="T6293" s="53"/>
      <c r="U6293" s="54"/>
      <c r="V6293" s="55"/>
      <c r="W6293" s="54"/>
      <c r="AH6293" s="16"/>
      <c r="AI6293" s="2"/>
      <c r="AJ6293" s="2"/>
      <c r="AK6293" s="2"/>
      <c r="AL6293" s="2"/>
      <c r="AM6293" s="2"/>
    </row>
    <row r="6294" spans="20:39" ht="11.25" x14ac:dyDescent="0.2">
      <c r="T6294" s="53"/>
      <c r="U6294" s="54"/>
      <c r="V6294" s="55"/>
      <c r="W6294" s="54"/>
      <c r="AH6294" s="16"/>
      <c r="AI6294" s="2"/>
      <c r="AJ6294" s="2"/>
      <c r="AK6294" s="2"/>
      <c r="AL6294" s="2"/>
      <c r="AM6294" s="2"/>
    </row>
    <row r="6295" spans="20:39" ht="11.25" x14ac:dyDescent="0.2">
      <c r="T6295" s="53"/>
      <c r="U6295" s="54"/>
      <c r="V6295" s="55"/>
      <c r="W6295" s="54"/>
      <c r="AH6295" s="16"/>
      <c r="AI6295" s="2"/>
      <c r="AJ6295" s="2"/>
      <c r="AK6295" s="2"/>
      <c r="AL6295" s="2"/>
      <c r="AM6295" s="2"/>
    </row>
    <row r="6296" spans="20:39" ht="11.25" x14ac:dyDescent="0.2">
      <c r="T6296" s="53"/>
      <c r="U6296" s="54"/>
      <c r="V6296" s="55"/>
      <c r="W6296" s="54"/>
      <c r="AH6296" s="16"/>
      <c r="AI6296" s="2"/>
      <c r="AJ6296" s="2"/>
      <c r="AK6296" s="2"/>
      <c r="AL6296" s="2"/>
      <c r="AM6296" s="2"/>
    </row>
    <row r="6297" spans="20:39" ht="11.25" x14ac:dyDescent="0.2">
      <c r="T6297" s="53"/>
      <c r="U6297" s="54"/>
      <c r="V6297" s="55"/>
      <c r="W6297" s="54"/>
      <c r="AH6297" s="16"/>
      <c r="AI6297" s="2"/>
      <c r="AJ6297" s="2"/>
      <c r="AK6297" s="2"/>
      <c r="AL6297" s="2"/>
      <c r="AM6297" s="2"/>
    </row>
    <row r="6298" spans="20:39" ht="11.25" x14ac:dyDescent="0.2">
      <c r="T6298" s="53"/>
      <c r="U6298" s="54"/>
      <c r="V6298" s="55"/>
      <c r="W6298" s="54"/>
      <c r="AH6298" s="16"/>
      <c r="AI6298" s="2"/>
      <c r="AJ6298" s="2"/>
      <c r="AK6298" s="2"/>
      <c r="AL6298" s="2"/>
      <c r="AM6298" s="2"/>
    </row>
    <row r="6299" spans="20:39" ht="11.25" x14ac:dyDescent="0.2">
      <c r="T6299" s="53"/>
      <c r="U6299" s="54"/>
      <c r="V6299" s="55"/>
      <c r="W6299" s="54"/>
      <c r="AH6299" s="16"/>
      <c r="AI6299" s="2"/>
      <c r="AJ6299" s="2"/>
      <c r="AK6299" s="2"/>
      <c r="AL6299" s="2"/>
      <c r="AM6299" s="2"/>
    </row>
    <row r="6300" spans="20:39" ht="11.25" x14ac:dyDescent="0.2">
      <c r="T6300" s="53"/>
      <c r="U6300" s="54"/>
      <c r="V6300" s="55"/>
      <c r="W6300" s="54"/>
      <c r="AH6300" s="16"/>
      <c r="AI6300" s="2"/>
      <c r="AJ6300" s="2"/>
      <c r="AK6300" s="2"/>
      <c r="AL6300" s="2"/>
      <c r="AM6300" s="2"/>
    </row>
    <row r="6301" spans="20:39" ht="11.25" x14ac:dyDescent="0.2">
      <c r="T6301" s="53"/>
      <c r="U6301" s="54"/>
      <c r="V6301" s="55"/>
      <c r="W6301" s="54"/>
      <c r="AH6301" s="16"/>
      <c r="AI6301" s="2"/>
      <c r="AJ6301" s="2"/>
      <c r="AK6301" s="2"/>
      <c r="AL6301" s="2"/>
      <c r="AM6301" s="2"/>
    </row>
    <row r="6302" spans="20:39" ht="11.25" x14ac:dyDescent="0.2">
      <c r="T6302" s="53"/>
      <c r="U6302" s="54"/>
      <c r="V6302" s="55"/>
      <c r="W6302" s="54"/>
      <c r="AH6302" s="16"/>
      <c r="AI6302" s="2"/>
      <c r="AJ6302" s="2"/>
      <c r="AK6302" s="2"/>
      <c r="AL6302" s="2"/>
      <c r="AM6302" s="2"/>
    </row>
    <row r="6303" spans="20:39" ht="11.25" x14ac:dyDescent="0.2">
      <c r="T6303" s="53"/>
      <c r="U6303" s="54"/>
      <c r="V6303" s="55"/>
      <c r="W6303" s="54"/>
      <c r="AH6303" s="16"/>
      <c r="AI6303" s="2"/>
      <c r="AJ6303" s="2"/>
      <c r="AK6303" s="2"/>
      <c r="AL6303" s="2"/>
      <c r="AM6303" s="2"/>
    </row>
    <row r="6304" spans="20:39" ht="11.25" x14ac:dyDescent="0.2">
      <c r="T6304" s="53"/>
      <c r="U6304" s="54"/>
      <c r="V6304" s="55"/>
      <c r="W6304" s="54"/>
      <c r="AH6304" s="16"/>
      <c r="AI6304" s="2"/>
      <c r="AJ6304" s="2"/>
      <c r="AK6304" s="2"/>
      <c r="AL6304" s="2"/>
      <c r="AM6304" s="2"/>
    </row>
    <row r="6305" spans="20:39" ht="11.25" x14ac:dyDescent="0.2">
      <c r="T6305" s="53"/>
      <c r="U6305" s="54"/>
      <c r="V6305" s="55"/>
      <c r="W6305" s="54"/>
      <c r="AH6305" s="16"/>
      <c r="AI6305" s="2"/>
      <c r="AJ6305" s="2"/>
      <c r="AK6305" s="2"/>
      <c r="AL6305" s="2"/>
      <c r="AM6305" s="2"/>
    </row>
    <row r="6306" spans="20:39" ht="11.25" x14ac:dyDescent="0.2">
      <c r="T6306" s="53"/>
      <c r="U6306" s="54"/>
      <c r="V6306" s="55"/>
      <c r="W6306" s="54"/>
      <c r="AH6306" s="16"/>
      <c r="AI6306" s="2"/>
      <c r="AJ6306" s="2"/>
      <c r="AK6306" s="2"/>
      <c r="AL6306" s="2"/>
      <c r="AM6306" s="2"/>
    </row>
    <row r="6307" spans="20:39" ht="11.25" x14ac:dyDescent="0.2">
      <c r="T6307" s="53"/>
      <c r="U6307" s="54"/>
      <c r="V6307" s="55"/>
      <c r="W6307" s="54"/>
      <c r="AH6307" s="16"/>
      <c r="AI6307" s="2"/>
      <c r="AJ6307" s="2"/>
      <c r="AK6307" s="2"/>
      <c r="AL6307" s="2"/>
      <c r="AM6307" s="2"/>
    </row>
    <row r="6308" spans="20:39" ht="11.25" x14ac:dyDescent="0.2">
      <c r="T6308" s="53"/>
      <c r="U6308" s="54"/>
      <c r="V6308" s="55"/>
      <c r="W6308" s="54"/>
      <c r="AH6308" s="16"/>
      <c r="AI6308" s="2"/>
      <c r="AJ6308" s="2"/>
      <c r="AK6308" s="2"/>
      <c r="AL6308" s="2"/>
      <c r="AM6308" s="2"/>
    </row>
    <row r="6309" spans="20:39" ht="11.25" x14ac:dyDescent="0.2">
      <c r="T6309" s="53"/>
      <c r="U6309" s="54"/>
      <c r="V6309" s="55"/>
      <c r="W6309" s="54"/>
      <c r="AH6309" s="16"/>
      <c r="AI6309" s="2"/>
      <c r="AJ6309" s="2"/>
      <c r="AK6309" s="2"/>
      <c r="AL6309" s="2"/>
      <c r="AM6309" s="2"/>
    </row>
    <row r="6310" spans="20:39" ht="11.25" x14ac:dyDescent="0.2">
      <c r="T6310" s="53"/>
      <c r="U6310" s="54"/>
      <c r="V6310" s="55"/>
      <c r="W6310" s="54"/>
      <c r="AH6310" s="16"/>
      <c r="AI6310" s="2"/>
      <c r="AJ6310" s="2"/>
      <c r="AK6310" s="2"/>
      <c r="AL6310" s="2"/>
      <c r="AM6310" s="2"/>
    </row>
    <row r="6311" spans="20:39" ht="11.25" x14ac:dyDescent="0.2">
      <c r="T6311" s="53"/>
      <c r="U6311" s="54"/>
      <c r="V6311" s="55"/>
      <c r="W6311" s="54"/>
      <c r="AH6311" s="16"/>
      <c r="AI6311" s="2"/>
      <c r="AJ6311" s="2"/>
      <c r="AK6311" s="2"/>
      <c r="AL6311" s="2"/>
      <c r="AM6311" s="2"/>
    </row>
    <row r="6312" spans="20:39" ht="11.25" x14ac:dyDescent="0.2">
      <c r="T6312" s="53"/>
      <c r="U6312" s="54"/>
      <c r="V6312" s="55"/>
      <c r="W6312" s="54"/>
      <c r="AH6312" s="16"/>
      <c r="AI6312" s="2"/>
      <c r="AJ6312" s="2"/>
      <c r="AK6312" s="2"/>
      <c r="AL6312" s="2"/>
      <c r="AM6312" s="2"/>
    </row>
    <row r="6313" spans="20:39" ht="11.25" x14ac:dyDescent="0.2">
      <c r="T6313" s="53"/>
      <c r="U6313" s="54"/>
      <c r="V6313" s="55"/>
      <c r="W6313" s="54"/>
      <c r="AH6313" s="16"/>
      <c r="AI6313" s="2"/>
      <c r="AJ6313" s="2"/>
      <c r="AK6313" s="2"/>
      <c r="AL6313" s="2"/>
      <c r="AM6313" s="2"/>
    </row>
    <row r="6314" spans="20:39" ht="11.25" x14ac:dyDescent="0.2">
      <c r="T6314" s="53"/>
      <c r="U6314" s="54"/>
      <c r="V6314" s="55"/>
      <c r="W6314" s="54"/>
      <c r="AH6314" s="16"/>
      <c r="AI6314" s="2"/>
      <c r="AJ6314" s="2"/>
      <c r="AK6314" s="2"/>
      <c r="AL6314" s="2"/>
      <c r="AM6314" s="2"/>
    </row>
    <row r="6315" spans="20:39" ht="11.25" x14ac:dyDescent="0.2">
      <c r="T6315" s="53"/>
      <c r="U6315" s="54"/>
      <c r="V6315" s="55"/>
      <c r="W6315" s="54"/>
      <c r="AH6315" s="16"/>
      <c r="AI6315" s="2"/>
      <c r="AJ6315" s="2"/>
      <c r="AK6315" s="2"/>
      <c r="AL6315" s="2"/>
      <c r="AM6315" s="2"/>
    </row>
    <row r="6316" spans="20:39" ht="11.25" x14ac:dyDescent="0.2">
      <c r="T6316" s="53"/>
      <c r="U6316" s="54"/>
      <c r="V6316" s="55"/>
      <c r="W6316" s="54"/>
      <c r="AH6316" s="16"/>
      <c r="AI6316" s="2"/>
      <c r="AJ6316" s="2"/>
      <c r="AK6316" s="2"/>
      <c r="AL6316" s="2"/>
      <c r="AM6316" s="2"/>
    </row>
    <row r="6317" spans="20:39" ht="11.25" x14ac:dyDescent="0.2">
      <c r="T6317" s="53"/>
      <c r="U6317" s="54"/>
      <c r="V6317" s="55"/>
      <c r="W6317" s="54"/>
      <c r="AH6317" s="16"/>
      <c r="AI6317" s="2"/>
      <c r="AJ6317" s="2"/>
      <c r="AK6317" s="2"/>
      <c r="AL6317" s="2"/>
      <c r="AM6317" s="2"/>
    </row>
    <row r="6318" spans="20:39" ht="11.25" x14ac:dyDescent="0.2">
      <c r="T6318" s="53"/>
      <c r="U6318" s="54"/>
      <c r="V6318" s="55"/>
      <c r="W6318" s="54"/>
      <c r="AH6318" s="16"/>
      <c r="AI6318" s="2"/>
      <c r="AJ6318" s="2"/>
      <c r="AK6318" s="2"/>
      <c r="AL6318" s="2"/>
      <c r="AM6318" s="2"/>
    </row>
    <row r="6319" spans="20:39" ht="11.25" x14ac:dyDescent="0.2">
      <c r="T6319" s="53"/>
      <c r="U6319" s="54"/>
      <c r="V6319" s="55"/>
      <c r="W6319" s="54"/>
      <c r="AH6319" s="16"/>
      <c r="AI6319" s="2"/>
      <c r="AJ6319" s="2"/>
      <c r="AK6319" s="2"/>
      <c r="AL6319" s="2"/>
      <c r="AM6319" s="2"/>
    </row>
    <row r="6320" spans="20:39" ht="11.25" x14ac:dyDescent="0.2">
      <c r="T6320" s="53"/>
      <c r="U6320" s="54"/>
      <c r="V6320" s="55"/>
      <c r="W6320" s="54"/>
      <c r="AH6320" s="16"/>
      <c r="AI6320" s="2"/>
      <c r="AJ6320" s="2"/>
      <c r="AK6320" s="2"/>
      <c r="AL6320" s="2"/>
      <c r="AM6320" s="2"/>
    </row>
    <row r="6321" spans="20:39" ht="11.25" x14ac:dyDescent="0.2">
      <c r="T6321" s="53"/>
      <c r="U6321" s="54"/>
      <c r="V6321" s="55"/>
      <c r="W6321" s="54"/>
      <c r="AH6321" s="16"/>
      <c r="AI6321" s="2"/>
      <c r="AJ6321" s="2"/>
      <c r="AK6321" s="2"/>
      <c r="AL6321" s="2"/>
      <c r="AM6321" s="2"/>
    </row>
    <row r="6322" spans="20:39" ht="11.25" x14ac:dyDescent="0.2">
      <c r="T6322" s="53"/>
      <c r="U6322" s="54"/>
      <c r="V6322" s="55"/>
      <c r="W6322" s="54"/>
      <c r="AH6322" s="16"/>
      <c r="AI6322" s="2"/>
      <c r="AJ6322" s="2"/>
      <c r="AK6322" s="2"/>
      <c r="AL6322" s="2"/>
      <c r="AM6322" s="2"/>
    </row>
    <row r="6323" spans="20:39" ht="11.25" x14ac:dyDescent="0.2">
      <c r="T6323" s="53"/>
      <c r="U6323" s="54"/>
      <c r="V6323" s="55"/>
      <c r="W6323" s="54"/>
      <c r="AH6323" s="16"/>
      <c r="AI6323" s="2"/>
      <c r="AJ6323" s="2"/>
      <c r="AK6323" s="2"/>
      <c r="AL6323" s="2"/>
      <c r="AM6323" s="2"/>
    </row>
    <row r="6324" spans="20:39" ht="11.25" x14ac:dyDescent="0.2">
      <c r="T6324" s="53"/>
      <c r="U6324" s="54"/>
      <c r="V6324" s="55"/>
      <c r="W6324" s="54"/>
      <c r="AH6324" s="16"/>
      <c r="AI6324" s="2"/>
      <c r="AJ6324" s="2"/>
      <c r="AK6324" s="2"/>
      <c r="AL6324" s="2"/>
      <c r="AM6324" s="2"/>
    </row>
    <row r="6325" spans="20:39" ht="11.25" x14ac:dyDescent="0.2">
      <c r="T6325" s="53"/>
      <c r="U6325" s="54"/>
      <c r="V6325" s="55"/>
      <c r="W6325" s="54"/>
      <c r="AH6325" s="16"/>
      <c r="AI6325" s="2"/>
      <c r="AJ6325" s="2"/>
      <c r="AK6325" s="2"/>
      <c r="AL6325" s="2"/>
      <c r="AM6325" s="2"/>
    </row>
    <row r="6326" spans="20:39" ht="11.25" x14ac:dyDescent="0.2">
      <c r="T6326" s="53"/>
      <c r="U6326" s="54"/>
      <c r="V6326" s="55"/>
      <c r="W6326" s="54"/>
      <c r="AH6326" s="16"/>
      <c r="AI6326" s="2"/>
      <c r="AJ6326" s="2"/>
      <c r="AK6326" s="2"/>
      <c r="AL6326" s="2"/>
      <c r="AM6326" s="2"/>
    </row>
    <row r="6327" spans="20:39" ht="11.25" x14ac:dyDescent="0.2">
      <c r="T6327" s="53"/>
      <c r="U6327" s="54"/>
      <c r="V6327" s="55"/>
      <c r="W6327" s="54"/>
      <c r="AH6327" s="16"/>
      <c r="AI6327" s="2"/>
      <c r="AJ6327" s="2"/>
      <c r="AK6327" s="2"/>
      <c r="AL6327" s="2"/>
      <c r="AM6327" s="2"/>
    </row>
    <row r="6328" spans="20:39" ht="11.25" x14ac:dyDescent="0.2">
      <c r="T6328" s="53"/>
      <c r="U6328" s="54"/>
      <c r="V6328" s="55"/>
      <c r="W6328" s="54"/>
      <c r="AH6328" s="16"/>
      <c r="AI6328" s="2"/>
      <c r="AJ6328" s="2"/>
      <c r="AK6328" s="2"/>
      <c r="AL6328" s="2"/>
      <c r="AM6328" s="2"/>
    </row>
    <row r="6329" spans="20:39" ht="11.25" x14ac:dyDescent="0.2">
      <c r="T6329" s="53"/>
      <c r="U6329" s="54"/>
      <c r="V6329" s="55"/>
      <c r="W6329" s="54"/>
      <c r="AH6329" s="16"/>
      <c r="AI6329" s="2"/>
      <c r="AJ6329" s="2"/>
      <c r="AK6329" s="2"/>
      <c r="AL6329" s="2"/>
      <c r="AM6329" s="2"/>
    </row>
    <row r="6330" spans="20:39" ht="11.25" x14ac:dyDescent="0.2">
      <c r="T6330" s="53"/>
      <c r="U6330" s="54"/>
      <c r="V6330" s="55"/>
      <c r="W6330" s="54"/>
      <c r="AH6330" s="16"/>
      <c r="AI6330" s="2"/>
      <c r="AJ6330" s="2"/>
      <c r="AK6330" s="2"/>
      <c r="AL6330" s="2"/>
      <c r="AM6330" s="2"/>
    </row>
    <row r="6331" spans="20:39" ht="11.25" x14ac:dyDescent="0.2">
      <c r="T6331" s="53"/>
      <c r="U6331" s="54"/>
      <c r="V6331" s="55"/>
      <c r="W6331" s="54"/>
      <c r="AH6331" s="16"/>
      <c r="AI6331" s="2"/>
      <c r="AJ6331" s="2"/>
      <c r="AK6331" s="2"/>
      <c r="AL6331" s="2"/>
      <c r="AM6331" s="2"/>
    </row>
    <row r="6332" spans="20:39" ht="11.25" x14ac:dyDescent="0.2">
      <c r="T6332" s="53"/>
      <c r="U6332" s="54"/>
      <c r="V6332" s="55"/>
      <c r="W6332" s="54"/>
      <c r="AH6332" s="16"/>
      <c r="AI6332" s="2"/>
      <c r="AJ6332" s="2"/>
      <c r="AK6332" s="2"/>
      <c r="AL6332" s="2"/>
      <c r="AM6332" s="2"/>
    </row>
    <row r="6333" spans="20:39" ht="11.25" x14ac:dyDescent="0.2">
      <c r="T6333" s="53"/>
      <c r="U6333" s="54"/>
      <c r="V6333" s="55"/>
      <c r="W6333" s="54"/>
      <c r="AH6333" s="16"/>
      <c r="AI6333" s="2"/>
      <c r="AJ6333" s="2"/>
      <c r="AK6333" s="2"/>
      <c r="AL6333" s="2"/>
      <c r="AM6333" s="2"/>
    </row>
    <row r="6334" spans="20:39" ht="11.25" x14ac:dyDescent="0.2">
      <c r="T6334" s="53"/>
      <c r="U6334" s="54"/>
      <c r="V6334" s="55"/>
      <c r="W6334" s="54"/>
      <c r="AH6334" s="16"/>
      <c r="AI6334" s="2"/>
      <c r="AJ6334" s="2"/>
      <c r="AK6334" s="2"/>
      <c r="AL6334" s="2"/>
      <c r="AM6334" s="2"/>
    </row>
    <row r="6335" spans="20:39" ht="11.25" x14ac:dyDescent="0.2">
      <c r="T6335" s="53"/>
      <c r="U6335" s="54"/>
      <c r="V6335" s="55"/>
      <c r="W6335" s="54"/>
      <c r="AH6335" s="16"/>
      <c r="AI6335" s="2"/>
      <c r="AJ6335" s="2"/>
      <c r="AK6335" s="2"/>
      <c r="AL6335" s="2"/>
      <c r="AM6335" s="2"/>
    </row>
    <row r="6336" spans="20:39" ht="11.25" x14ac:dyDescent="0.2">
      <c r="T6336" s="53"/>
      <c r="U6336" s="54"/>
      <c r="V6336" s="55"/>
      <c r="W6336" s="54"/>
      <c r="AH6336" s="16"/>
      <c r="AI6336" s="2"/>
      <c r="AJ6336" s="2"/>
      <c r="AK6336" s="2"/>
      <c r="AL6336" s="2"/>
      <c r="AM6336" s="2"/>
    </row>
    <row r="6337" spans="20:39" ht="11.25" x14ac:dyDescent="0.2">
      <c r="T6337" s="53"/>
      <c r="U6337" s="54"/>
      <c r="V6337" s="55"/>
      <c r="W6337" s="54"/>
      <c r="AH6337" s="16"/>
      <c r="AI6337" s="2"/>
      <c r="AJ6337" s="2"/>
      <c r="AK6337" s="2"/>
      <c r="AL6337" s="2"/>
      <c r="AM6337" s="2"/>
    </row>
    <row r="6338" spans="20:39" ht="11.25" x14ac:dyDescent="0.2">
      <c r="T6338" s="53"/>
      <c r="U6338" s="54"/>
      <c r="V6338" s="55"/>
      <c r="W6338" s="54"/>
      <c r="AH6338" s="16"/>
      <c r="AI6338" s="2"/>
      <c r="AJ6338" s="2"/>
      <c r="AK6338" s="2"/>
      <c r="AL6338" s="2"/>
      <c r="AM6338" s="2"/>
    </row>
    <row r="6339" spans="20:39" ht="11.25" x14ac:dyDescent="0.2">
      <c r="T6339" s="53"/>
      <c r="U6339" s="54"/>
      <c r="V6339" s="55"/>
      <c r="W6339" s="54"/>
      <c r="AH6339" s="16"/>
      <c r="AI6339" s="2"/>
      <c r="AJ6339" s="2"/>
      <c r="AK6339" s="2"/>
      <c r="AL6339" s="2"/>
      <c r="AM6339" s="2"/>
    </row>
    <row r="6340" spans="20:39" ht="11.25" x14ac:dyDescent="0.2">
      <c r="T6340" s="53"/>
      <c r="U6340" s="54"/>
      <c r="V6340" s="55"/>
      <c r="W6340" s="54"/>
      <c r="AH6340" s="16"/>
      <c r="AI6340" s="2"/>
      <c r="AJ6340" s="2"/>
      <c r="AK6340" s="2"/>
      <c r="AL6340" s="2"/>
      <c r="AM6340" s="2"/>
    </row>
    <row r="6341" spans="20:39" ht="11.25" x14ac:dyDescent="0.2">
      <c r="T6341" s="53"/>
      <c r="U6341" s="54"/>
      <c r="V6341" s="55"/>
      <c r="W6341" s="54"/>
      <c r="AH6341" s="16"/>
      <c r="AI6341" s="2"/>
      <c r="AJ6341" s="2"/>
      <c r="AK6341" s="2"/>
      <c r="AL6341" s="2"/>
      <c r="AM6341" s="2"/>
    </row>
    <row r="6342" spans="20:39" ht="11.25" x14ac:dyDescent="0.2">
      <c r="T6342" s="53"/>
      <c r="U6342" s="54"/>
      <c r="V6342" s="55"/>
      <c r="W6342" s="54"/>
      <c r="AH6342" s="16"/>
      <c r="AI6342" s="2"/>
      <c r="AJ6342" s="2"/>
      <c r="AK6342" s="2"/>
      <c r="AL6342" s="2"/>
      <c r="AM6342" s="2"/>
    </row>
    <row r="6343" spans="20:39" ht="11.25" x14ac:dyDescent="0.2">
      <c r="T6343" s="53"/>
      <c r="U6343" s="54"/>
      <c r="V6343" s="55"/>
      <c r="W6343" s="54"/>
      <c r="AH6343" s="16"/>
      <c r="AI6343" s="2"/>
      <c r="AJ6343" s="2"/>
      <c r="AK6343" s="2"/>
      <c r="AL6343" s="2"/>
      <c r="AM6343" s="2"/>
    </row>
    <row r="6344" spans="20:39" ht="11.25" x14ac:dyDescent="0.2">
      <c r="T6344" s="53"/>
      <c r="U6344" s="54"/>
      <c r="V6344" s="55"/>
      <c r="W6344" s="54"/>
      <c r="AH6344" s="16"/>
      <c r="AI6344" s="2"/>
      <c r="AJ6344" s="2"/>
      <c r="AK6344" s="2"/>
      <c r="AL6344" s="2"/>
      <c r="AM6344" s="2"/>
    </row>
    <row r="6345" spans="20:39" ht="11.25" x14ac:dyDescent="0.2">
      <c r="T6345" s="53"/>
      <c r="U6345" s="54"/>
      <c r="V6345" s="55"/>
      <c r="W6345" s="54"/>
      <c r="AH6345" s="16"/>
      <c r="AI6345" s="2"/>
      <c r="AJ6345" s="2"/>
      <c r="AK6345" s="2"/>
      <c r="AL6345" s="2"/>
      <c r="AM6345" s="2"/>
    </row>
    <row r="6346" spans="20:39" ht="11.25" x14ac:dyDescent="0.2">
      <c r="T6346" s="53"/>
      <c r="U6346" s="54"/>
      <c r="V6346" s="55"/>
      <c r="W6346" s="54"/>
      <c r="AH6346" s="16"/>
      <c r="AI6346" s="2"/>
      <c r="AJ6346" s="2"/>
      <c r="AK6346" s="2"/>
      <c r="AL6346" s="2"/>
      <c r="AM6346" s="2"/>
    </row>
    <row r="6347" spans="20:39" ht="11.25" x14ac:dyDescent="0.2">
      <c r="T6347" s="53"/>
      <c r="U6347" s="54"/>
      <c r="V6347" s="55"/>
      <c r="W6347" s="54"/>
      <c r="AH6347" s="16"/>
      <c r="AI6347" s="2"/>
      <c r="AJ6347" s="2"/>
      <c r="AK6347" s="2"/>
      <c r="AL6347" s="2"/>
      <c r="AM6347" s="2"/>
    </row>
    <row r="6348" spans="20:39" ht="11.25" x14ac:dyDescent="0.2">
      <c r="T6348" s="53"/>
      <c r="U6348" s="54"/>
      <c r="V6348" s="55"/>
      <c r="W6348" s="54"/>
      <c r="AH6348" s="16"/>
      <c r="AI6348" s="2"/>
      <c r="AJ6348" s="2"/>
      <c r="AK6348" s="2"/>
      <c r="AL6348" s="2"/>
      <c r="AM6348" s="2"/>
    </row>
    <row r="6349" spans="20:39" ht="11.25" x14ac:dyDescent="0.2">
      <c r="T6349" s="53"/>
      <c r="U6349" s="54"/>
      <c r="V6349" s="55"/>
      <c r="W6349" s="54"/>
      <c r="AH6349" s="16"/>
      <c r="AI6349" s="2"/>
      <c r="AJ6349" s="2"/>
      <c r="AK6349" s="2"/>
      <c r="AL6349" s="2"/>
      <c r="AM6349" s="2"/>
    </row>
    <row r="6350" spans="20:39" ht="11.25" x14ac:dyDescent="0.2">
      <c r="T6350" s="53"/>
      <c r="U6350" s="54"/>
      <c r="V6350" s="55"/>
      <c r="W6350" s="54"/>
      <c r="AH6350" s="16"/>
      <c r="AI6350" s="2"/>
      <c r="AJ6350" s="2"/>
      <c r="AK6350" s="2"/>
      <c r="AL6350" s="2"/>
      <c r="AM6350" s="2"/>
    </row>
    <row r="6351" spans="20:39" ht="11.25" x14ac:dyDescent="0.2">
      <c r="T6351" s="53"/>
      <c r="U6351" s="54"/>
      <c r="V6351" s="55"/>
      <c r="W6351" s="54"/>
      <c r="AH6351" s="16"/>
      <c r="AI6351" s="2"/>
      <c r="AJ6351" s="2"/>
      <c r="AK6351" s="2"/>
      <c r="AL6351" s="2"/>
      <c r="AM6351" s="2"/>
    </row>
    <row r="6352" spans="20:39" ht="11.25" x14ac:dyDescent="0.2">
      <c r="T6352" s="53"/>
      <c r="U6352" s="54"/>
      <c r="V6352" s="55"/>
      <c r="W6352" s="54"/>
      <c r="AH6352" s="16"/>
      <c r="AI6352" s="2"/>
      <c r="AJ6352" s="2"/>
      <c r="AK6352" s="2"/>
      <c r="AL6352" s="2"/>
      <c r="AM6352" s="2"/>
    </row>
    <row r="6353" spans="20:39" ht="11.25" x14ac:dyDescent="0.2">
      <c r="T6353" s="53"/>
      <c r="U6353" s="54"/>
      <c r="V6353" s="55"/>
      <c r="W6353" s="54"/>
      <c r="AH6353" s="16"/>
      <c r="AI6353" s="2"/>
      <c r="AJ6353" s="2"/>
      <c r="AK6353" s="2"/>
      <c r="AL6353" s="2"/>
      <c r="AM6353" s="2"/>
    </row>
    <row r="6354" spans="20:39" ht="11.25" x14ac:dyDescent="0.2">
      <c r="T6354" s="53"/>
      <c r="U6354" s="54"/>
      <c r="V6354" s="55"/>
      <c r="W6354" s="54"/>
      <c r="AH6354" s="16"/>
      <c r="AI6354" s="2"/>
      <c r="AJ6354" s="2"/>
      <c r="AK6354" s="2"/>
      <c r="AL6354" s="2"/>
      <c r="AM6354" s="2"/>
    </row>
    <row r="6355" spans="20:39" ht="11.25" x14ac:dyDescent="0.2">
      <c r="T6355" s="53"/>
      <c r="U6355" s="54"/>
      <c r="V6355" s="55"/>
      <c r="W6355" s="54"/>
      <c r="AH6355" s="16"/>
      <c r="AI6355" s="2"/>
      <c r="AJ6355" s="2"/>
      <c r="AK6355" s="2"/>
      <c r="AL6355" s="2"/>
      <c r="AM6355" s="2"/>
    </row>
    <row r="6356" spans="20:39" ht="11.25" x14ac:dyDescent="0.2">
      <c r="T6356" s="53"/>
      <c r="U6356" s="54"/>
      <c r="V6356" s="55"/>
      <c r="W6356" s="54"/>
      <c r="AH6356" s="16"/>
      <c r="AI6356" s="2"/>
      <c r="AJ6356" s="2"/>
      <c r="AK6356" s="2"/>
      <c r="AL6356" s="2"/>
      <c r="AM6356" s="2"/>
    </row>
    <row r="6357" spans="20:39" ht="11.25" x14ac:dyDescent="0.2">
      <c r="T6357" s="53"/>
      <c r="U6357" s="54"/>
      <c r="V6357" s="55"/>
      <c r="W6357" s="54"/>
      <c r="AH6357" s="16"/>
      <c r="AI6357" s="2"/>
      <c r="AJ6357" s="2"/>
      <c r="AK6357" s="2"/>
      <c r="AL6357" s="2"/>
      <c r="AM6357" s="2"/>
    </row>
    <row r="6358" spans="20:39" ht="11.25" x14ac:dyDescent="0.2">
      <c r="T6358" s="53"/>
      <c r="U6358" s="54"/>
      <c r="V6358" s="55"/>
      <c r="W6358" s="54"/>
      <c r="AH6358" s="16"/>
      <c r="AI6358" s="2"/>
      <c r="AJ6358" s="2"/>
      <c r="AK6358" s="2"/>
      <c r="AL6358" s="2"/>
      <c r="AM6358" s="2"/>
    </row>
    <row r="6359" spans="20:39" ht="11.25" x14ac:dyDescent="0.2">
      <c r="T6359" s="53"/>
      <c r="U6359" s="54"/>
      <c r="V6359" s="55"/>
      <c r="W6359" s="54"/>
      <c r="AH6359" s="16"/>
      <c r="AI6359" s="2"/>
      <c r="AJ6359" s="2"/>
      <c r="AK6359" s="2"/>
      <c r="AL6359" s="2"/>
      <c r="AM6359" s="2"/>
    </row>
    <row r="6360" spans="20:39" ht="11.25" x14ac:dyDescent="0.2">
      <c r="T6360" s="53"/>
      <c r="U6360" s="54"/>
      <c r="V6360" s="55"/>
      <c r="W6360" s="54"/>
      <c r="AH6360" s="16"/>
      <c r="AI6360" s="2"/>
      <c r="AJ6360" s="2"/>
      <c r="AK6360" s="2"/>
      <c r="AL6360" s="2"/>
      <c r="AM6360" s="2"/>
    </row>
    <row r="6361" spans="20:39" ht="11.25" x14ac:dyDescent="0.2">
      <c r="T6361" s="53"/>
      <c r="U6361" s="54"/>
      <c r="V6361" s="55"/>
      <c r="W6361" s="54"/>
      <c r="AH6361" s="16"/>
      <c r="AI6361" s="2"/>
      <c r="AJ6361" s="2"/>
      <c r="AK6361" s="2"/>
      <c r="AL6361" s="2"/>
      <c r="AM6361" s="2"/>
    </row>
    <row r="6362" spans="20:39" ht="11.25" x14ac:dyDescent="0.2">
      <c r="T6362" s="53"/>
      <c r="U6362" s="54"/>
      <c r="V6362" s="55"/>
      <c r="W6362" s="54"/>
      <c r="AH6362" s="16"/>
      <c r="AI6362" s="2"/>
      <c r="AJ6362" s="2"/>
      <c r="AK6362" s="2"/>
      <c r="AL6362" s="2"/>
      <c r="AM6362" s="2"/>
    </row>
    <row r="6363" spans="20:39" ht="11.25" x14ac:dyDescent="0.2">
      <c r="T6363" s="53"/>
      <c r="U6363" s="54"/>
      <c r="V6363" s="55"/>
      <c r="W6363" s="54"/>
      <c r="AH6363" s="16"/>
      <c r="AI6363" s="2"/>
      <c r="AJ6363" s="2"/>
      <c r="AK6363" s="2"/>
      <c r="AL6363" s="2"/>
      <c r="AM6363" s="2"/>
    </row>
    <row r="6364" spans="20:39" ht="11.25" x14ac:dyDescent="0.2">
      <c r="T6364" s="53"/>
      <c r="U6364" s="54"/>
      <c r="V6364" s="55"/>
      <c r="W6364" s="54"/>
      <c r="AH6364" s="16"/>
      <c r="AI6364" s="2"/>
      <c r="AJ6364" s="2"/>
      <c r="AK6364" s="2"/>
      <c r="AL6364" s="2"/>
      <c r="AM6364" s="2"/>
    </row>
    <row r="6365" spans="20:39" ht="11.25" x14ac:dyDescent="0.2">
      <c r="T6365" s="53"/>
      <c r="U6365" s="54"/>
      <c r="V6365" s="55"/>
      <c r="W6365" s="54"/>
      <c r="AH6365" s="16"/>
      <c r="AI6365" s="2"/>
      <c r="AJ6365" s="2"/>
      <c r="AK6365" s="2"/>
      <c r="AL6365" s="2"/>
      <c r="AM6365" s="2"/>
    </row>
    <row r="6366" spans="20:39" ht="11.25" x14ac:dyDescent="0.2">
      <c r="T6366" s="53"/>
      <c r="U6366" s="54"/>
      <c r="V6366" s="55"/>
      <c r="W6366" s="54"/>
      <c r="AH6366" s="16"/>
      <c r="AI6366" s="2"/>
      <c r="AJ6366" s="2"/>
      <c r="AK6366" s="2"/>
      <c r="AL6366" s="2"/>
      <c r="AM6366" s="2"/>
    </row>
    <row r="6367" spans="20:39" ht="11.25" x14ac:dyDescent="0.2">
      <c r="T6367" s="53"/>
      <c r="U6367" s="54"/>
      <c r="V6367" s="55"/>
      <c r="W6367" s="54"/>
      <c r="AH6367" s="16"/>
      <c r="AI6367" s="2"/>
      <c r="AJ6367" s="2"/>
      <c r="AK6367" s="2"/>
      <c r="AL6367" s="2"/>
      <c r="AM6367" s="2"/>
    </row>
    <row r="6368" spans="20:39" ht="11.25" x14ac:dyDescent="0.2">
      <c r="T6368" s="53"/>
      <c r="U6368" s="54"/>
      <c r="V6368" s="55"/>
      <c r="W6368" s="54"/>
      <c r="AH6368" s="16"/>
      <c r="AI6368" s="2"/>
      <c r="AJ6368" s="2"/>
      <c r="AK6368" s="2"/>
      <c r="AL6368" s="2"/>
      <c r="AM6368" s="2"/>
    </row>
    <row r="6369" spans="20:39" ht="11.25" x14ac:dyDescent="0.2">
      <c r="T6369" s="53"/>
      <c r="U6369" s="54"/>
      <c r="V6369" s="55"/>
      <c r="W6369" s="54"/>
      <c r="AH6369" s="16"/>
      <c r="AI6369" s="2"/>
      <c r="AJ6369" s="2"/>
      <c r="AK6369" s="2"/>
      <c r="AL6369" s="2"/>
      <c r="AM6369" s="2"/>
    </row>
    <row r="6370" spans="20:39" ht="11.25" x14ac:dyDescent="0.2">
      <c r="T6370" s="53"/>
      <c r="U6370" s="54"/>
      <c r="V6370" s="55"/>
      <c r="W6370" s="54"/>
      <c r="AH6370" s="16"/>
      <c r="AI6370" s="2"/>
      <c r="AJ6370" s="2"/>
      <c r="AK6370" s="2"/>
      <c r="AL6370" s="2"/>
      <c r="AM6370" s="2"/>
    </row>
    <row r="6371" spans="20:39" ht="11.25" x14ac:dyDescent="0.2">
      <c r="T6371" s="53"/>
      <c r="U6371" s="54"/>
      <c r="V6371" s="55"/>
      <c r="W6371" s="54"/>
      <c r="AH6371" s="16"/>
      <c r="AI6371" s="2"/>
      <c r="AJ6371" s="2"/>
      <c r="AK6371" s="2"/>
      <c r="AL6371" s="2"/>
      <c r="AM6371" s="2"/>
    </row>
    <row r="6372" spans="20:39" ht="11.25" x14ac:dyDescent="0.2">
      <c r="T6372" s="53"/>
      <c r="U6372" s="54"/>
      <c r="V6372" s="55"/>
      <c r="W6372" s="54"/>
      <c r="AH6372" s="16"/>
      <c r="AI6372" s="2"/>
      <c r="AJ6372" s="2"/>
      <c r="AK6372" s="2"/>
      <c r="AL6372" s="2"/>
      <c r="AM6372" s="2"/>
    </row>
    <row r="6373" spans="20:39" ht="11.25" x14ac:dyDescent="0.2">
      <c r="T6373" s="53"/>
      <c r="U6373" s="54"/>
      <c r="V6373" s="55"/>
      <c r="W6373" s="54"/>
      <c r="AH6373" s="16"/>
      <c r="AI6373" s="2"/>
      <c r="AJ6373" s="2"/>
      <c r="AK6373" s="2"/>
      <c r="AL6373" s="2"/>
      <c r="AM6373" s="2"/>
    </row>
    <row r="6374" spans="20:39" ht="11.25" x14ac:dyDescent="0.2">
      <c r="T6374" s="53"/>
      <c r="U6374" s="54"/>
      <c r="V6374" s="55"/>
      <c r="W6374" s="54"/>
      <c r="AH6374" s="16"/>
      <c r="AI6374" s="2"/>
      <c r="AJ6374" s="2"/>
      <c r="AK6374" s="2"/>
      <c r="AL6374" s="2"/>
      <c r="AM6374" s="2"/>
    </row>
    <row r="6375" spans="20:39" ht="11.25" x14ac:dyDescent="0.2">
      <c r="T6375" s="53"/>
      <c r="U6375" s="54"/>
      <c r="V6375" s="55"/>
      <c r="W6375" s="54"/>
      <c r="AH6375" s="16"/>
      <c r="AI6375" s="2"/>
      <c r="AJ6375" s="2"/>
      <c r="AK6375" s="2"/>
      <c r="AL6375" s="2"/>
      <c r="AM6375" s="2"/>
    </row>
    <row r="6376" spans="20:39" ht="11.25" x14ac:dyDescent="0.2">
      <c r="T6376" s="53"/>
      <c r="U6376" s="54"/>
      <c r="V6376" s="55"/>
      <c r="W6376" s="54"/>
      <c r="AH6376" s="16"/>
      <c r="AI6376" s="2"/>
      <c r="AJ6376" s="2"/>
      <c r="AK6376" s="2"/>
      <c r="AL6376" s="2"/>
      <c r="AM6376" s="2"/>
    </row>
    <row r="6377" spans="20:39" ht="11.25" x14ac:dyDescent="0.2">
      <c r="T6377" s="53"/>
      <c r="U6377" s="54"/>
      <c r="V6377" s="55"/>
      <c r="W6377" s="54"/>
      <c r="AH6377" s="16"/>
      <c r="AI6377" s="2"/>
      <c r="AJ6377" s="2"/>
      <c r="AK6377" s="2"/>
      <c r="AL6377" s="2"/>
      <c r="AM6377" s="2"/>
    </row>
    <row r="6378" spans="20:39" ht="11.25" x14ac:dyDescent="0.2">
      <c r="T6378" s="53"/>
      <c r="U6378" s="54"/>
      <c r="V6378" s="55"/>
      <c r="W6378" s="54"/>
      <c r="AH6378" s="16"/>
      <c r="AI6378" s="2"/>
      <c r="AJ6378" s="2"/>
      <c r="AK6378" s="2"/>
      <c r="AL6378" s="2"/>
      <c r="AM6378" s="2"/>
    </row>
    <row r="6379" spans="20:39" ht="11.25" x14ac:dyDescent="0.2">
      <c r="T6379" s="53"/>
      <c r="U6379" s="54"/>
      <c r="V6379" s="55"/>
      <c r="W6379" s="54"/>
      <c r="AH6379" s="16"/>
      <c r="AI6379" s="2"/>
      <c r="AJ6379" s="2"/>
      <c r="AK6379" s="2"/>
      <c r="AL6379" s="2"/>
      <c r="AM6379" s="2"/>
    </row>
    <row r="6380" spans="20:39" ht="11.25" x14ac:dyDescent="0.2">
      <c r="T6380" s="53"/>
      <c r="U6380" s="54"/>
      <c r="V6380" s="55"/>
      <c r="W6380" s="54"/>
      <c r="AH6380" s="16"/>
      <c r="AI6380" s="2"/>
      <c r="AJ6380" s="2"/>
      <c r="AK6380" s="2"/>
      <c r="AL6380" s="2"/>
      <c r="AM6380" s="2"/>
    </row>
    <row r="6381" spans="20:39" ht="11.25" x14ac:dyDescent="0.2">
      <c r="T6381" s="53"/>
      <c r="U6381" s="54"/>
      <c r="V6381" s="55"/>
      <c r="W6381" s="54"/>
      <c r="AH6381" s="16"/>
      <c r="AI6381" s="2"/>
      <c r="AJ6381" s="2"/>
      <c r="AK6381" s="2"/>
      <c r="AL6381" s="2"/>
      <c r="AM6381" s="2"/>
    </row>
    <row r="6382" spans="20:39" ht="11.25" x14ac:dyDescent="0.2">
      <c r="T6382" s="53"/>
      <c r="U6382" s="54"/>
      <c r="V6382" s="55"/>
      <c r="W6382" s="54"/>
      <c r="AH6382" s="16"/>
      <c r="AI6382" s="2"/>
      <c r="AJ6382" s="2"/>
      <c r="AK6382" s="2"/>
      <c r="AL6382" s="2"/>
      <c r="AM6382" s="2"/>
    </row>
    <row r="6383" spans="20:39" ht="11.25" x14ac:dyDescent="0.2">
      <c r="T6383" s="53"/>
      <c r="U6383" s="54"/>
      <c r="V6383" s="55"/>
      <c r="W6383" s="54"/>
      <c r="AH6383" s="16"/>
      <c r="AI6383" s="2"/>
      <c r="AJ6383" s="2"/>
      <c r="AK6383" s="2"/>
      <c r="AL6383" s="2"/>
      <c r="AM6383" s="2"/>
    </row>
    <row r="6384" spans="20:39" ht="11.25" x14ac:dyDescent="0.2">
      <c r="T6384" s="53"/>
      <c r="U6384" s="54"/>
      <c r="V6384" s="55"/>
      <c r="W6384" s="54"/>
      <c r="AH6384" s="16"/>
      <c r="AI6384" s="2"/>
      <c r="AJ6384" s="2"/>
      <c r="AK6384" s="2"/>
      <c r="AL6384" s="2"/>
      <c r="AM6384" s="2"/>
    </row>
    <row r="6385" spans="20:39" ht="11.25" x14ac:dyDescent="0.2">
      <c r="T6385" s="53"/>
      <c r="U6385" s="54"/>
      <c r="V6385" s="55"/>
      <c r="W6385" s="54"/>
      <c r="AH6385" s="16"/>
      <c r="AI6385" s="2"/>
      <c r="AJ6385" s="2"/>
      <c r="AK6385" s="2"/>
      <c r="AL6385" s="2"/>
      <c r="AM6385" s="2"/>
    </row>
    <row r="6386" spans="20:39" ht="11.25" x14ac:dyDescent="0.2">
      <c r="T6386" s="53"/>
      <c r="U6386" s="54"/>
      <c r="V6386" s="55"/>
      <c r="W6386" s="54"/>
      <c r="AH6386" s="16"/>
      <c r="AI6386" s="2"/>
      <c r="AJ6386" s="2"/>
      <c r="AK6386" s="2"/>
      <c r="AL6386" s="2"/>
      <c r="AM6386" s="2"/>
    </row>
    <row r="6387" spans="20:39" ht="11.25" x14ac:dyDescent="0.2">
      <c r="T6387" s="53"/>
      <c r="U6387" s="54"/>
      <c r="V6387" s="55"/>
      <c r="W6387" s="54"/>
      <c r="AH6387" s="16"/>
      <c r="AI6387" s="2"/>
      <c r="AJ6387" s="2"/>
      <c r="AK6387" s="2"/>
      <c r="AL6387" s="2"/>
      <c r="AM6387" s="2"/>
    </row>
    <row r="6388" spans="20:39" ht="11.25" x14ac:dyDescent="0.2">
      <c r="T6388" s="53"/>
      <c r="U6388" s="54"/>
      <c r="V6388" s="55"/>
      <c r="W6388" s="54"/>
      <c r="AH6388" s="16"/>
      <c r="AI6388" s="2"/>
      <c r="AJ6388" s="2"/>
      <c r="AK6388" s="2"/>
      <c r="AL6388" s="2"/>
      <c r="AM6388" s="2"/>
    </row>
    <row r="6389" spans="20:39" ht="11.25" x14ac:dyDescent="0.2">
      <c r="T6389" s="53"/>
      <c r="U6389" s="54"/>
      <c r="V6389" s="55"/>
      <c r="W6389" s="54"/>
      <c r="AH6389" s="16"/>
      <c r="AI6389" s="2"/>
      <c r="AJ6389" s="2"/>
      <c r="AK6389" s="2"/>
      <c r="AL6389" s="2"/>
      <c r="AM6389" s="2"/>
    </row>
    <row r="6390" spans="20:39" ht="11.25" x14ac:dyDescent="0.2">
      <c r="T6390" s="53"/>
      <c r="U6390" s="54"/>
      <c r="V6390" s="55"/>
      <c r="W6390" s="54"/>
      <c r="AH6390" s="16"/>
      <c r="AI6390" s="2"/>
      <c r="AJ6390" s="2"/>
      <c r="AK6390" s="2"/>
      <c r="AL6390" s="2"/>
      <c r="AM6390" s="2"/>
    </row>
    <row r="6391" spans="20:39" ht="11.25" x14ac:dyDescent="0.2">
      <c r="T6391" s="53"/>
      <c r="U6391" s="54"/>
      <c r="V6391" s="55"/>
      <c r="W6391" s="54"/>
      <c r="AH6391" s="16"/>
      <c r="AI6391" s="2"/>
      <c r="AJ6391" s="2"/>
      <c r="AK6391" s="2"/>
      <c r="AL6391" s="2"/>
      <c r="AM6391" s="2"/>
    </row>
    <row r="6392" spans="20:39" ht="11.25" x14ac:dyDescent="0.2">
      <c r="T6392" s="53"/>
      <c r="U6392" s="54"/>
      <c r="V6392" s="55"/>
      <c r="W6392" s="54"/>
      <c r="AH6392" s="16"/>
      <c r="AI6392" s="2"/>
      <c r="AJ6392" s="2"/>
      <c r="AK6392" s="2"/>
      <c r="AL6392" s="2"/>
      <c r="AM6392" s="2"/>
    </row>
    <row r="6393" spans="20:39" ht="11.25" x14ac:dyDescent="0.2">
      <c r="T6393" s="53"/>
      <c r="U6393" s="54"/>
      <c r="V6393" s="55"/>
      <c r="W6393" s="54"/>
      <c r="AH6393" s="16"/>
      <c r="AI6393" s="2"/>
      <c r="AJ6393" s="2"/>
      <c r="AK6393" s="2"/>
      <c r="AL6393" s="2"/>
      <c r="AM6393" s="2"/>
    </row>
    <row r="6394" spans="20:39" ht="11.25" x14ac:dyDescent="0.2">
      <c r="T6394" s="53"/>
      <c r="U6394" s="54"/>
      <c r="V6394" s="55"/>
      <c r="W6394" s="54"/>
      <c r="AH6394" s="16"/>
      <c r="AI6394" s="2"/>
      <c r="AJ6394" s="2"/>
      <c r="AK6394" s="2"/>
      <c r="AL6394" s="2"/>
      <c r="AM6394" s="2"/>
    </row>
    <row r="6395" spans="20:39" ht="11.25" x14ac:dyDescent="0.2">
      <c r="T6395" s="53"/>
      <c r="U6395" s="54"/>
      <c r="V6395" s="55"/>
      <c r="W6395" s="54"/>
      <c r="AH6395" s="16"/>
      <c r="AI6395" s="2"/>
      <c r="AJ6395" s="2"/>
      <c r="AK6395" s="2"/>
      <c r="AL6395" s="2"/>
      <c r="AM6395" s="2"/>
    </row>
    <row r="6396" spans="20:39" ht="11.25" x14ac:dyDescent="0.2">
      <c r="T6396" s="53"/>
      <c r="U6396" s="54"/>
      <c r="V6396" s="55"/>
      <c r="W6396" s="54"/>
      <c r="AH6396" s="16"/>
      <c r="AI6396" s="2"/>
      <c r="AJ6396" s="2"/>
      <c r="AK6396" s="2"/>
      <c r="AL6396" s="2"/>
      <c r="AM6396" s="2"/>
    </row>
    <row r="6397" spans="20:39" ht="11.25" x14ac:dyDescent="0.2">
      <c r="T6397" s="53"/>
      <c r="U6397" s="54"/>
      <c r="V6397" s="55"/>
      <c r="W6397" s="54"/>
      <c r="AH6397" s="16"/>
      <c r="AI6397" s="2"/>
      <c r="AJ6397" s="2"/>
      <c r="AK6397" s="2"/>
      <c r="AL6397" s="2"/>
      <c r="AM6397" s="2"/>
    </row>
    <row r="6398" spans="20:39" ht="11.25" x14ac:dyDescent="0.2">
      <c r="T6398" s="53"/>
      <c r="U6398" s="54"/>
      <c r="V6398" s="55"/>
      <c r="W6398" s="54"/>
      <c r="AH6398" s="16"/>
      <c r="AI6398" s="2"/>
      <c r="AJ6398" s="2"/>
      <c r="AK6398" s="2"/>
      <c r="AL6398" s="2"/>
      <c r="AM6398" s="2"/>
    </row>
    <row r="6399" spans="20:39" ht="11.25" x14ac:dyDescent="0.2">
      <c r="T6399" s="53"/>
      <c r="U6399" s="54"/>
      <c r="V6399" s="55"/>
      <c r="W6399" s="54"/>
      <c r="AH6399" s="16"/>
      <c r="AI6399" s="2"/>
      <c r="AJ6399" s="2"/>
      <c r="AK6399" s="2"/>
      <c r="AL6399" s="2"/>
      <c r="AM6399" s="2"/>
    </row>
    <row r="6400" spans="20:39" ht="11.25" x14ac:dyDescent="0.2">
      <c r="T6400" s="53"/>
      <c r="U6400" s="54"/>
      <c r="V6400" s="55"/>
      <c r="W6400" s="54"/>
      <c r="AH6400" s="16"/>
      <c r="AI6400" s="2"/>
      <c r="AJ6400" s="2"/>
      <c r="AK6400" s="2"/>
      <c r="AL6400" s="2"/>
      <c r="AM6400" s="2"/>
    </row>
    <row r="6401" spans="20:39" ht="11.25" x14ac:dyDescent="0.2">
      <c r="T6401" s="53"/>
      <c r="U6401" s="54"/>
      <c r="V6401" s="55"/>
      <c r="W6401" s="54"/>
      <c r="AH6401" s="16"/>
      <c r="AI6401" s="2"/>
      <c r="AJ6401" s="2"/>
      <c r="AK6401" s="2"/>
      <c r="AL6401" s="2"/>
      <c r="AM6401" s="2"/>
    </row>
    <row r="6402" spans="20:39" ht="11.25" x14ac:dyDescent="0.2">
      <c r="T6402" s="53"/>
      <c r="U6402" s="54"/>
      <c r="V6402" s="55"/>
      <c r="W6402" s="54"/>
      <c r="AH6402" s="16"/>
      <c r="AI6402" s="2"/>
      <c r="AJ6402" s="2"/>
      <c r="AK6402" s="2"/>
      <c r="AL6402" s="2"/>
      <c r="AM6402" s="2"/>
    </row>
    <row r="6403" spans="20:39" ht="11.25" x14ac:dyDescent="0.2">
      <c r="T6403" s="53"/>
      <c r="U6403" s="54"/>
      <c r="V6403" s="55"/>
      <c r="W6403" s="54"/>
      <c r="AH6403" s="16"/>
      <c r="AI6403" s="2"/>
      <c r="AJ6403" s="2"/>
      <c r="AK6403" s="2"/>
      <c r="AL6403" s="2"/>
      <c r="AM6403" s="2"/>
    </row>
    <row r="6404" spans="20:39" ht="11.25" x14ac:dyDescent="0.2">
      <c r="T6404" s="53"/>
      <c r="U6404" s="54"/>
      <c r="V6404" s="55"/>
      <c r="W6404" s="54"/>
      <c r="AH6404" s="16"/>
      <c r="AI6404" s="2"/>
      <c r="AJ6404" s="2"/>
      <c r="AK6404" s="2"/>
      <c r="AL6404" s="2"/>
      <c r="AM6404" s="2"/>
    </row>
    <row r="6405" spans="20:39" ht="11.25" x14ac:dyDescent="0.2">
      <c r="T6405" s="53"/>
      <c r="U6405" s="54"/>
      <c r="V6405" s="55"/>
      <c r="W6405" s="54"/>
      <c r="AH6405" s="16"/>
      <c r="AI6405" s="2"/>
      <c r="AJ6405" s="2"/>
      <c r="AK6405" s="2"/>
      <c r="AL6405" s="2"/>
      <c r="AM6405" s="2"/>
    </row>
    <row r="6406" spans="20:39" ht="11.25" x14ac:dyDescent="0.2">
      <c r="T6406" s="53"/>
      <c r="U6406" s="54"/>
      <c r="V6406" s="55"/>
      <c r="W6406" s="54"/>
      <c r="AH6406" s="16"/>
      <c r="AI6406" s="2"/>
      <c r="AJ6406" s="2"/>
      <c r="AK6406" s="2"/>
      <c r="AL6406" s="2"/>
      <c r="AM6406" s="2"/>
    </row>
    <row r="6407" spans="20:39" ht="11.25" x14ac:dyDescent="0.2">
      <c r="T6407" s="53"/>
      <c r="U6407" s="54"/>
      <c r="V6407" s="55"/>
      <c r="W6407" s="54"/>
      <c r="AH6407" s="16"/>
      <c r="AI6407" s="2"/>
      <c r="AJ6407" s="2"/>
      <c r="AK6407" s="2"/>
      <c r="AL6407" s="2"/>
      <c r="AM6407" s="2"/>
    </row>
    <row r="6408" spans="20:39" ht="11.25" x14ac:dyDescent="0.2">
      <c r="T6408" s="53"/>
      <c r="U6408" s="54"/>
      <c r="V6408" s="55"/>
      <c r="W6408" s="54"/>
      <c r="AH6408" s="16"/>
      <c r="AI6408" s="2"/>
      <c r="AJ6408" s="2"/>
      <c r="AK6408" s="2"/>
      <c r="AL6408" s="2"/>
      <c r="AM6408" s="2"/>
    </row>
    <row r="6409" spans="20:39" ht="11.25" x14ac:dyDescent="0.2">
      <c r="T6409" s="53"/>
      <c r="U6409" s="54"/>
      <c r="V6409" s="55"/>
      <c r="W6409" s="54"/>
      <c r="AH6409" s="16"/>
      <c r="AI6409" s="2"/>
      <c r="AJ6409" s="2"/>
      <c r="AK6409" s="2"/>
      <c r="AL6409" s="2"/>
      <c r="AM6409" s="2"/>
    </row>
    <row r="6410" spans="20:39" ht="11.25" x14ac:dyDescent="0.2">
      <c r="T6410" s="53"/>
      <c r="U6410" s="54"/>
      <c r="V6410" s="55"/>
      <c r="W6410" s="54"/>
      <c r="AH6410" s="16"/>
      <c r="AI6410" s="2"/>
      <c r="AJ6410" s="2"/>
      <c r="AK6410" s="2"/>
      <c r="AL6410" s="2"/>
      <c r="AM6410" s="2"/>
    </row>
    <row r="6411" spans="20:39" ht="11.25" x14ac:dyDescent="0.2">
      <c r="T6411" s="53"/>
      <c r="U6411" s="54"/>
      <c r="V6411" s="55"/>
      <c r="W6411" s="54"/>
      <c r="AH6411" s="16"/>
      <c r="AI6411" s="2"/>
      <c r="AJ6411" s="2"/>
      <c r="AK6411" s="2"/>
      <c r="AL6411" s="2"/>
      <c r="AM6411" s="2"/>
    </row>
    <row r="6412" spans="20:39" ht="11.25" x14ac:dyDescent="0.2">
      <c r="T6412" s="53"/>
      <c r="U6412" s="54"/>
      <c r="V6412" s="55"/>
      <c r="W6412" s="54"/>
      <c r="AH6412" s="16"/>
      <c r="AI6412" s="2"/>
      <c r="AJ6412" s="2"/>
      <c r="AK6412" s="2"/>
      <c r="AL6412" s="2"/>
      <c r="AM6412" s="2"/>
    </row>
    <row r="6413" spans="20:39" ht="11.25" x14ac:dyDescent="0.2">
      <c r="T6413" s="53"/>
      <c r="U6413" s="54"/>
      <c r="V6413" s="55"/>
      <c r="W6413" s="54"/>
      <c r="AH6413" s="16"/>
      <c r="AI6413" s="2"/>
      <c r="AJ6413" s="2"/>
      <c r="AK6413" s="2"/>
      <c r="AL6413" s="2"/>
      <c r="AM6413" s="2"/>
    </row>
    <row r="6414" spans="20:39" ht="11.25" x14ac:dyDescent="0.2">
      <c r="T6414" s="53"/>
      <c r="U6414" s="54"/>
      <c r="V6414" s="55"/>
      <c r="W6414" s="54"/>
      <c r="AH6414" s="16"/>
      <c r="AI6414" s="2"/>
      <c r="AJ6414" s="2"/>
      <c r="AK6414" s="2"/>
      <c r="AL6414" s="2"/>
      <c r="AM6414" s="2"/>
    </row>
    <row r="6415" spans="20:39" ht="11.25" x14ac:dyDescent="0.2">
      <c r="T6415" s="53"/>
      <c r="U6415" s="54"/>
      <c r="V6415" s="55"/>
      <c r="W6415" s="54"/>
      <c r="AH6415" s="16"/>
      <c r="AI6415" s="2"/>
      <c r="AJ6415" s="2"/>
      <c r="AK6415" s="2"/>
      <c r="AL6415" s="2"/>
      <c r="AM6415" s="2"/>
    </row>
    <row r="6416" spans="20:39" ht="11.25" x14ac:dyDescent="0.2">
      <c r="T6416" s="53"/>
      <c r="U6416" s="54"/>
      <c r="V6416" s="55"/>
      <c r="W6416" s="54"/>
      <c r="AH6416" s="16"/>
      <c r="AI6416" s="2"/>
      <c r="AJ6416" s="2"/>
      <c r="AK6416" s="2"/>
      <c r="AL6416" s="2"/>
      <c r="AM6416" s="2"/>
    </row>
    <row r="6417" spans="20:39" ht="11.25" x14ac:dyDescent="0.2">
      <c r="T6417" s="53"/>
      <c r="U6417" s="54"/>
      <c r="V6417" s="55"/>
      <c r="W6417" s="54"/>
      <c r="AH6417" s="16"/>
      <c r="AI6417" s="2"/>
      <c r="AJ6417" s="2"/>
      <c r="AK6417" s="2"/>
      <c r="AL6417" s="2"/>
      <c r="AM6417" s="2"/>
    </row>
    <row r="6418" spans="20:39" ht="11.25" x14ac:dyDescent="0.2">
      <c r="T6418" s="53"/>
      <c r="U6418" s="54"/>
      <c r="V6418" s="55"/>
      <c r="W6418" s="54"/>
      <c r="AH6418" s="16"/>
      <c r="AI6418" s="2"/>
      <c r="AJ6418" s="2"/>
      <c r="AK6418" s="2"/>
      <c r="AL6418" s="2"/>
      <c r="AM6418" s="2"/>
    </row>
    <row r="6419" spans="20:39" ht="11.25" x14ac:dyDescent="0.2">
      <c r="T6419" s="53"/>
      <c r="U6419" s="54"/>
      <c r="V6419" s="55"/>
      <c r="W6419" s="54"/>
      <c r="AH6419" s="16"/>
      <c r="AI6419" s="2"/>
      <c r="AJ6419" s="2"/>
      <c r="AK6419" s="2"/>
      <c r="AL6419" s="2"/>
      <c r="AM6419" s="2"/>
    </row>
    <row r="6420" spans="20:39" ht="11.25" x14ac:dyDescent="0.2">
      <c r="T6420" s="53"/>
      <c r="U6420" s="54"/>
      <c r="V6420" s="55"/>
      <c r="W6420" s="54"/>
      <c r="AH6420" s="16"/>
      <c r="AI6420" s="2"/>
      <c r="AJ6420" s="2"/>
      <c r="AK6420" s="2"/>
      <c r="AL6420" s="2"/>
      <c r="AM6420" s="2"/>
    </row>
    <row r="6421" spans="20:39" ht="11.25" x14ac:dyDescent="0.2">
      <c r="T6421" s="53"/>
      <c r="U6421" s="54"/>
      <c r="V6421" s="55"/>
      <c r="W6421" s="54"/>
      <c r="AH6421" s="16"/>
      <c r="AI6421" s="2"/>
      <c r="AJ6421" s="2"/>
      <c r="AK6421" s="2"/>
      <c r="AL6421" s="2"/>
      <c r="AM6421" s="2"/>
    </row>
    <row r="6422" spans="20:39" ht="11.25" x14ac:dyDescent="0.2">
      <c r="T6422" s="53"/>
      <c r="U6422" s="54"/>
      <c r="V6422" s="55"/>
      <c r="W6422" s="54"/>
      <c r="AH6422" s="16"/>
      <c r="AI6422" s="2"/>
      <c r="AJ6422" s="2"/>
      <c r="AK6422" s="2"/>
      <c r="AL6422" s="2"/>
      <c r="AM6422" s="2"/>
    </row>
    <row r="6423" spans="20:39" ht="11.25" x14ac:dyDescent="0.2">
      <c r="T6423" s="53"/>
      <c r="U6423" s="54"/>
      <c r="V6423" s="55"/>
      <c r="W6423" s="54"/>
      <c r="AH6423" s="16"/>
      <c r="AI6423" s="2"/>
      <c r="AJ6423" s="2"/>
      <c r="AK6423" s="2"/>
      <c r="AL6423" s="2"/>
      <c r="AM6423" s="2"/>
    </row>
    <row r="6424" spans="20:39" ht="11.25" x14ac:dyDescent="0.2">
      <c r="T6424" s="53"/>
      <c r="U6424" s="54"/>
      <c r="V6424" s="55"/>
      <c r="W6424" s="54"/>
      <c r="AH6424" s="16"/>
      <c r="AI6424" s="2"/>
      <c r="AJ6424" s="2"/>
      <c r="AK6424" s="2"/>
      <c r="AL6424" s="2"/>
      <c r="AM6424" s="2"/>
    </row>
    <row r="6425" spans="20:39" ht="11.25" x14ac:dyDescent="0.2">
      <c r="T6425" s="53"/>
      <c r="U6425" s="54"/>
      <c r="V6425" s="55"/>
      <c r="W6425" s="54"/>
      <c r="AH6425" s="16"/>
      <c r="AI6425" s="2"/>
      <c r="AJ6425" s="2"/>
      <c r="AK6425" s="2"/>
      <c r="AL6425" s="2"/>
      <c r="AM6425" s="2"/>
    </row>
    <row r="6426" spans="20:39" ht="11.25" x14ac:dyDescent="0.2">
      <c r="T6426" s="53"/>
      <c r="U6426" s="54"/>
      <c r="V6426" s="55"/>
      <c r="W6426" s="54"/>
      <c r="AH6426" s="16"/>
      <c r="AI6426" s="2"/>
      <c r="AJ6426" s="2"/>
      <c r="AK6426" s="2"/>
      <c r="AL6426" s="2"/>
      <c r="AM6426" s="2"/>
    </row>
    <row r="6427" spans="20:39" ht="11.25" x14ac:dyDescent="0.2">
      <c r="T6427" s="53"/>
      <c r="U6427" s="54"/>
      <c r="V6427" s="55"/>
      <c r="W6427" s="54"/>
      <c r="AH6427" s="16"/>
      <c r="AI6427" s="2"/>
      <c r="AJ6427" s="2"/>
      <c r="AK6427" s="2"/>
      <c r="AL6427" s="2"/>
      <c r="AM6427" s="2"/>
    </row>
    <row r="6428" spans="20:39" ht="11.25" x14ac:dyDescent="0.2">
      <c r="T6428" s="53"/>
      <c r="U6428" s="54"/>
      <c r="V6428" s="55"/>
      <c r="W6428" s="54"/>
      <c r="AH6428" s="16"/>
      <c r="AI6428" s="2"/>
      <c r="AJ6428" s="2"/>
      <c r="AK6428" s="2"/>
      <c r="AL6428" s="2"/>
      <c r="AM6428" s="2"/>
    </row>
    <row r="6429" spans="20:39" ht="11.25" x14ac:dyDescent="0.2">
      <c r="T6429" s="53"/>
      <c r="U6429" s="54"/>
      <c r="V6429" s="55"/>
      <c r="W6429" s="54"/>
      <c r="AH6429" s="16"/>
      <c r="AI6429" s="2"/>
      <c r="AJ6429" s="2"/>
      <c r="AK6429" s="2"/>
      <c r="AL6429" s="2"/>
      <c r="AM6429" s="2"/>
    </row>
    <row r="6430" spans="20:39" ht="11.25" x14ac:dyDescent="0.2">
      <c r="T6430" s="53"/>
      <c r="U6430" s="54"/>
      <c r="V6430" s="55"/>
      <c r="W6430" s="54"/>
      <c r="AH6430" s="16"/>
      <c r="AI6430" s="2"/>
      <c r="AJ6430" s="2"/>
      <c r="AK6430" s="2"/>
      <c r="AL6430" s="2"/>
      <c r="AM6430" s="2"/>
    </row>
    <row r="6431" spans="20:39" ht="11.25" x14ac:dyDescent="0.2">
      <c r="T6431" s="53"/>
      <c r="U6431" s="54"/>
      <c r="V6431" s="55"/>
      <c r="W6431" s="54"/>
      <c r="AH6431" s="16"/>
      <c r="AI6431" s="2"/>
      <c r="AJ6431" s="2"/>
      <c r="AK6431" s="2"/>
      <c r="AL6431" s="2"/>
      <c r="AM6431" s="2"/>
    </row>
    <row r="6432" spans="20:39" ht="11.25" x14ac:dyDescent="0.2">
      <c r="T6432" s="53"/>
      <c r="U6432" s="54"/>
      <c r="V6432" s="55"/>
      <c r="W6432" s="54"/>
      <c r="AH6432" s="16"/>
      <c r="AI6432" s="2"/>
      <c r="AJ6432" s="2"/>
      <c r="AK6432" s="2"/>
      <c r="AL6432" s="2"/>
      <c r="AM6432" s="2"/>
    </row>
    <row r="6433" spans="20:39" ht="11.25" x14ac:dyDescent="0.2">
      <c r="T6433" s="53"/>
      <c r="U6433" s="54"/>
      <c r="V6433" s="55"/>
      <c r="W6433" s="54"/>
      <c r="AH6433" s="16"/>
      <c r="AI6433" s="2"/>
      <c r="AJ6433" s="2"/>
      <c r="AK6433" s="2"/>
      <c r="AL6433" s="2"/>
      <c r="AM6433" s="2"/>
    </row>
    <row r="6434" spans="20:39" ht="11.25" x14ac:dyDescent="0.2">
      <c r="T6434" s="53"/>
      <c r="U6434" s="54"/>
      <c r="V6434" s="55"/>
      <c r="W6434" s="54"/>
      <c r="AH6434" s="16"/>
      <c r="AI6434" s="2"/>
      <c r="AJ6434" s="2"/>
      <c r="AK6434" s="2"/>
      <c r="AL6434" s="2"/>
      <c r="AM6434" s="2"/>
    </row>
    <row r="6435" spans="20:39" ht="11.25" x14ac:dyDescent="0.2">
      <c r="T6435" s="53"/>
      <c r="U6435" s="54"/>
      <c r="V6435" s="55"/>
      <c r="W6435" s="54"/>
      <c r="AH6435" s="16"/>
      <c r="AI6435" s="2"/>
      <c r="AJ6435" s="2"/>
      <c r="AK6435" s="2"/>
      <c r="AL6435" s="2"/>
      <c r="AM6435" s="2"/>
    </row>
    <row r="6436" spans="20:39" ht="11.25" x14ac:dyDescent="0.2">
      <c r="T6436" s="53"/>
      <c r="U6436" s="54"/>
      <c r="V6436" s="55"/>
      <c r="W6436" s="54"/>
      <c r="AH6436" s="16"/>
      <c r="AI6436" s="2"/>
      <c r="AJ6436" s="2"/>
      <c r="AK6436" s="2"/>
      <c r="AL6436" s="2"/>
      <c r="AM6436" s="2"/>
    </row>
    <row r="6437" spans="20:39" ht="11.25" x14ac:dyDescent="0.2">
      <c r="T6437" s="53"/>
      <c r="U6437" s="54"/>
      <c r="V6437" s="55"/>
      <c r="W6437" s="54"/>
      <c r="AH6437" s="16"/>
      <c r="AI6437" s="2"/>
      <c r="AJ6437" s="2"/>
      <c r="AK6437" s="2"/>
      <c r="AL6437" s="2"/>
      <c r="AM6437" s="2"/>
    </row>
    <row r="6438" spans="20:39" ht="11.25" x14ac:dyDescent="0.2">
      <c r="T6438" s="53"/>
      <c r="U6438" s="54"/>
      <c r="V6438" s="55"/>
      <c r="W6438" s="54"/>
      <c r="AH6438" s="16"/>
      <c r="AI6438" s="2"/>
      <c r="AJ6438" s="2"/>
      <c r="AK6438" s="2"/>
      <c r="AL6438" s="2"/>
      <c r="AM6438" s="2"/>
    </row>
    <row r="6439" spans="20:39" ht="11.25" x14ac:dyDescent="0.2">
      <c r="T6439" s="53"/>
      <c r="U6439" s="54"/>
      <c r="V6439" s="55"/>
      <c r="W6439" s="54"/>
      <c r="AH6439" s="16"/>
      <c r="AI6439" s="2"/>
      <c r="AJ6439" s="2"/>
      <c r="AK6439" s="2"/>
      <c r="AL6439" s="2"/>
      <c r="AM6439" s="2"/>
    </row>
    <row r="6440" spans="20:39" ht="11.25" x14ac:dyDescent="0.2">
      <c r="T6440" s="53"/>
      <c r="U6440" s="54"/>
      <c r="V6440" s="55"/>
      <c r="W6440" s="54"/>
      <c r="AH6440" s="16"/>
      <c r="AI6440" s="2"/>
      <c r="AJ6440" s="2"/>
      <c r="AK6440" s="2"/>
      <c r="AL6440" s="2"/>
      <c r="AM6440" s="2"/>
    </row>
    <row r="6441" spans="20:39" ht="11.25" x14ac:dyDescent="0.2">
      <c r="T6441" s="53"/>
      <c r="U6441" s="54"/>
      <c r="V6441" s="55"/>
      <c r="W6441" s="54"/>
      <c r="AH6441" s="16"/>
      <c r="AI6441" s="2"/>
      <c r="AJ6441" s="2"/>
      <c r="AK6441" s="2"/>
      <c r="AL6441" s="2"/>
      <c r="AM6441" s="2"/>
    </row>
    <row r="6442" spans="20:39" ht="11.25" x14ac:dyDescent="0.2">
      <c r="T6442" s="53"/>
      <c r="U6442" s="54"/>
      <c r="V6442" s="55"/>
      <c r="W6442" s="54"/>
      <c r="AH6442" s="16"/>
      <c r="AI6442" s="2"/>
      <c r="AJ6442" s="2"/>
      <c r="AK6442" s="2"/>
      <c r="AL6442" s="2"/>
      <c r="AM6442" s="2"/>
    </row>
    <row r="6443" spans="20:39" ht="11.25" x14ac:dyDescent="0.2">
      <c r="T6443" s="53"/>
      <c r="U6443" s="54"/>
      <c r="V6443" s="55"/>
      <c r="W6443" s="54"/>
      <c r="AH6443" s="16"/>
      <c r="AI6443" s="2"/>
      <c r="AJ6443" s="2"/>
      <c r="AK6443" s="2"/>
      <c r="AL6443" s="2"/>
      <c r="AM6443" s="2"/>
    </row>
    <row r="6444" spans="20:39" ht="11.25" x14ac:dyDescent="0.2">
      <c r="T6444" s="53"/>
      <c r="U6444" s="54"/>
      <c r="V6444" s="55"/>
      <c r="W6444" s="54"/>
      <c r="AH6444" s="16"/>
      <c r="AI6444" s="2"/>
      <c r="AJ6444" s="2"/>
      <c r="AK6444" s="2"/>
      <c r="AL6444" s="2"/>
      <c r="AM6444" s="2"/>
    </row>
    <row r="6445" spans="20:39" ht="11.25" x14ac:dyDescent="0.2">
      <c r="T6445" s="53"/>
      <c r="U6445" s="54"/>
      <c r="V6445" s="55"/>
      <c r="W6445" s="54"/>
      <c r="AH6445" s="16"/>
      <c r="AI6445" s="2"/>
      <c r="AJ6445" s="2"/>
      <c r="AK6445" s="2"/>
      <c r="AL6445" s="2"/>
      <c r="AM6445" s="2"/>
    </row>
    <row r="6446" spans="20:39" ht="11.25" x14ac:dyDescent="0.2">
      <c r="T6446" s="53"/>
      <c r="U6446" s="54"/>
      <c r="V6446" s="55"/>
      <c r="W6446" s="54"/>
      <c r="AH6446" s="16"/>
      <c r="AI6446" s="2"/>
      <c r="AJ6446" s="2"/>
      <c r="AK6446" s="2"/>
      <c r="AL6446" s="2"/>
      <c r="AM6446" s="2"/>
    </row>
    <row r="6447" spans="20:39" ht="11.25" x14ac:dyDescent="0.2">
      <c r="T6447" s="53"/>
      <c r="U6447" s="54"/>
      <c r="V6447" s="55"/>
      <c r="W6447" s="54"/>
      <c r="AH6447" s="16"/>
      <c r="AI6447" s="2"/>
      <c r="AJ6447" s="2"/>
      <c r="AK6447" s="2"/>
      <c r="AL6447" s="2"/>
      <c r="AM6447" s="2"/>
    </row>
    <row r="6448" spans="20:39" ht="11.25" x14ac:dyDescent="0.2">
      <c r="T6448" s="53"/>
      <c r="U6448" s="54"/>
      <c r="V6448" s="55"/>
      <c r="W6448" s="54"/>
      <c r="AH6448" s="16"/>
      <c r="AI6448" s="2"/>
      <c r="AJ6448" s="2"/>
      <c r="AK6448" s="2"/>
      <c r="AL6448" s="2"/>
      <c r="AM6448" s="2"/>
    </row>
    <row r="6449" spans="20:39" ht="11.25" x14ac:dyDescent="0.2">
      <c r="T6449" s="53"/>
      <c r="U6449" s="54"/>
      <c r="V6449" s="55"/>
      <c r="W6449" s="54"/>
      <c r="AH6449" s="16"/>
      <c r="AI6449" s="2"/>
      <c r="AJ6449" s="2"/>
      <c r="AK6449" s="2"/>
      <c r="AL6449" s="2"/>
      <c r="AM6449" s="2"/>
    </row>
    <row r="6450" spans="20:39" ht="11.25" x14ac:dyDescent="0.2">
      <c r="T6450" s="53"/>
      <c r="U6450" s="54"/>
      <c r="V6450" s="55"/>
      <c r="W6450" s="54"/>
      <c r="AH6450" s="16"/>
      <c r="AI6450" s="2"/>
      <c r="AJ6450" s="2"/>
      <c r="AK6450" s="2"/>
      <c r="AL6450" s="2"/>
      <c r="AM6450" s="2"/>
    </row>
    <row r="6451" spans="20:39" ht="11.25" x14ac:dyDescent="0.2">
      <c r="T6451" s="53"/>
      <c r="U6451" s="54"/>
      <c r="V6451" s="55"/>
      <c r="W6451" s="54"/>
      <c r="AH6451" s="16"/>
      <c r="AI6451" s="2"/>
      <c r="AJ6451" s="2"/>
      <c r="AK6451" s="2"/>
      <c r="AL6451" s="2"/>
      <c r="AM6451" s="2"/>
    </row>
    <row r="6452" spans="20:39" ht="11.25" x14ac:dyDescent="0.2">
      <c r="T6452" s="53"/>
      <c r="U6452" s="54"/>
      <c r="V6452" s="55"/>
      <c r="W6452" s="54"/>
      <c r="AH6452" s="16"/>
      <c r="AI6452" s="2"/>
      <c r="AJ6452" s="2"/>
      <c r="AK6452" s="2"/>
      <c r="AL6452" s="2"/>
      <c r="AM6452" s="2"/>
    </row>
    <row r="6453" spans="20:39" ht="11.25" x14ac:dyDescent="0.2">
      <c r="T6453" s="53"/>
      <c r="U6453" s="54"/>
      <c r="V6453" s="55"/>
      <c r="W6453" s="54"/>
      <c r="AH6453" s="16"/>
      <c r="AI6453" s="2"/>
      <c r="AJ6453" s="2"/>
      <c r="AK6453" s="2"/>
      <c r="AL6453" s="2"/>
      <c r="AM6453" s="2"/>
    </row>
    <row r="6454" spans="20:39" ht="11.25" x14ac:dyDescent="0.2">
      <c r="T6454" s="53"/>
      <c r="U6454" s="54"/>
      <c r="V6454" s="55"/>
      <c r="W6454" s="54"/>
      <c r="AH6454" s="16"/>
      <c r="AI6454" s="2"/>
      <c r="AJ6454" s="2"/>
      <c r="AK6454" s="2"/>
      <c r="AL6454" s="2"/>
      <c r="AM6454" s="2"/>
    </row>
    <row r="6455" spans="20:39" ht="11.25" x14ac:dyDescent="0.2">
      <c r="T6455" s="53"/>
      <c r="U6455" s="54"/>
      <c r="V6455" s="55"/>
      <c r="W6455" s="54"/>
      <c r="AH6455" s="16"/>
      <c r="AI6455" s="2"/>
      <c r="AJ6455" s="2"/>
      <c r="AK6455" s="2"/>
      <c r="AL6455" s="2"/>
      <c r="AM6455" s="2"/>
    </row>
    <row r="6456" spans="20:39" ht="11.25" x14ac:dyDescent="0.2">
      <c r="T6456" s="53"/>
      <c r="U6456" s="54"/>
      <c r="V6456" s="55"/>
      <c r="W6456" s="54"/>
      <c r="AH6456" s="16"/>
      <c r="AI6456" s="2"/>
      <c r="AJ6456" s="2"/>
      <c r="AK6456" s="2"/>
      <c r="AL6456" s="2"/>
      <c r="AM6456" s="2"/>
    </row>
    <row r="6457" spans="20:39" ht="11.25" x14ac:dyDescent="0.2">
      <c r="T6457" s="53"/>
      <c r="U6457" s="54"/>
      <c r="V6457" s="55"/>
      <c r="W6457" s="54"/>
      <c r="AH6457" s="16"/>
      <c r="AI6457" s="2"/>
      <c r="AJ6457" s="2"/>
      <c r="AK6457" s="2"/>
      <c r="AL6457" s="2"/>
      <c r="AM6457" s="2"/>
    </row>
    <row r="6458" spans="20:39" ht="11.25" x14ac:dyDescent="0.2">
      <c r="T6458" s="53"/>
      <c r="U6458" s="54"/>
      <c r="V6458" s="55"/>
      <c r="W6458" s="54"/>
      <c r="AH6458" s="16"/>
      <c r="AI6458" s="2"/>
      <c r="AJ6458" s="2"/>
      <c r="AK6458" s="2"/>
      <c r="AL6458" s="2"/>
      <c r="AM6458" s="2"/>
    </row>
    <row r="6459" spans="20:39" ht="11.25" x14ac:dyDescent="0.2">
      <c r="T6459" s="53"/>
      <c r="U6459" s="54"/>
      <c r="V6459" s="55"/>
      <c r="W6459" s="54"/>
      <c r="AH6459" s="16"/>
      <c r="AI6459" s="2"/>
      <c r="AJ6459" s="2"/>
      <c r="AK6459" s="2"/>
      <c r="AL6459" s="2"/>
      <c r="AM6459" s="2"/>
    </row>
    <row r="6460" spans="20:39" ht="11.25" x14ac:dyDescent="0.2">
      <c r="T6460" s="53"/>
      <c r="U6460" s="54"/>
      <c r="V6460" s="55"/>
      <c r="W6460" s="54"/>
      <c r="AH6460" s="16"/>
      <c r="AI6460" s="2"/>
      <c r="AJ6460" s="2"/>
      <c r="AK6460" s="2"/>
      <c r="AL6460" s="2"/>
      <c r="AM6460" s="2"/>
    </row>
    <row r="6461" spans="20:39" ht="11.25" x14ac:dyDescent="0.2">
      <c r="T6461" s="53"/>
      <c r="U6461" s="54"/>
      <c r="V6461" s="55"/>
      <c r="W6461" s="54"/>
      <c r="AH6461" s="16"/>
      <c r="AI6461" s="2"/>
      <c r="AJ6461" s="2"/>
      <c r="AK6461" s="2"/>
      <c r="AL6461" s="2"/>
      <c r="AM6461" s="2"/>
    </row>
    <row r="6462" spans="20:39" ht="11.25" x14ac:dyDescent="0.2">
      <c r="T6462" s="53"/>
      <c r="U6462" s="54"/>
      <c r="V6462" s="55"/>
      <c r="W6462" s="54"/>
      <c r="AH6462" s="16"/>
      <c r="AI6462" s="2"/>
      <c r="AJ6462" s="2"/>
      <c r="AK6462" s="2"/>
      <c r="AL6462" s="2"/>
      <c r="AM6462" s="2"/>
    </row>
    <row r="6463" spans="20:39" ht="11.25" x14ac:dyDescent="0.2">
      <c r="T6463" s="53"/>
      <c r="U6463" s="54"/>
      <c r="V6463" s="55"/>
      <c r="W6463" s="54"/>
      <c r="AH6463" s="16"/>
      <c r="AI6463" s="2"/>
      <c r="AJ6463" s="2"/>
      <c r="AK6463" s="2"/>
      <c r="AL6463" s="2"/>
      <c r="AM6463" s="2"/>
    </row>
    <row r="6464" spans="20:39" ht="11.25" x14ac:dyDescent="0.2">
      <c r="T6464" s="53"/>
      <c r="U6464" s="54"/>
      <c r="V6464" s="55"/>
      <c r="W6464" s="54"/>
      <c r="AH6464" s="16"/>
      <c r="AI6464" s="2"/>
      <c r="AJ6464" s="2"/>
      <c r="AK6464" s="2"/>
      <c r="AL6464" s="2"/>
      <c r="AM6464" s="2"/>
    </row>
    <row r="6465" spans="20:39" ht="11.25" x14ac:dyDescent="0.2">
      <c r="T6465" s="53"/>
      <c r="U6465" s="54"/>
      <c r="V6465" s="55"/>
      <c r="W6465" s="54"/>
      <c r="AH6465" s="16"/>
      <c r="AI6465" s="2"/>
      <c r="AJ6465" s="2"/>
      <c r="AK6465" s="2"/>
      <c r="AL6465" s="2"/>
      <c r="AM6465" s="2"/>
    </row>
    <row r="6466" spans="20:39" ht="11.25" x14ac:dyDescent="0.2">
      <c r="T6466" s="53"/>
      <c r="U6466" s="54"/>
      <c r="V6466" s="55"/>
      <c r="W6466" s="54"/>
      <c r="AH6466" s="16"/>
      <c r="AI6466" s="2"/>
      <c r="AJ6466" s="2"/>
      <c r="AK6466" s="2"/>
      <c r="AL6466" s="2"/>
      <c r="AM6466" s="2"/>
    </row>
    <row r="6467" spans="20:39" ht="11.25" x14ac:dyDescent="0.2">
      <c r="T6467" s="53"/>
      <c r="U6467" s="54"/>
      <c r="V6467" s="55"/>
      <c r="W6467" s="54"/>
      <c r="AH6467" s="16"/>
      <c r="AI6467" s="2"/>
      <c r="AJ6467" s="2"/>
      <c r="AK6467" s="2"/>
      <c r="AL6467" s="2"/>
      <c r="AM6467" s="2"/>
    </row>
    <row r="6468" spans="20:39" ht="11.25" x14ac:dyDescent="0.2">
      <c r="T6468" s="53"/>
      <c r="U6468" s="54"/>
      <c r="V6468" s="55"/>
      <c r="W6468" s="54"/>
      <c r="AH6468" s="16"/>
      <c r="AI6468" s="2"/>
      <c r="AJ6468" s="2"/>
      <c r="AK6468" s="2"/>
      <c r="AL6468" s="2"/>
      <c r="AM6468" s="2"/>
    </row>
    <row r="6469" spans="20:39" ht="11.25" x14ac:dyDescent="0.2">
      <c r="T6469" s="53"/>
      <c r="U6469" s="54"/>
      <c r="V6469" s="55"/>
      <c r="W6469" s="54"/>
      <c r="AH6469" s="16"/>
      <c r="AI6469" s="2"/>
      <c r="AJ6469" s="2"/>
      <c r="AK6469" s="2"/>
      <c r="AL6469" s="2"/>
      <c r="AM6469" s="2"/>
    </row>
    <row r="6470" spans="20:39" ht="11.25" x14ac:dyDescent="0.2">
      <c r="T6470" s="53"/>
      <c r="U6470" s="54"/>
      <c r="V6470" s="55"/>
      <c r="W6470" s="54"/>
      <c r="AH6470" s="16"/>
      <c r="AI6470" s="2"/>
      <c r="AJ6470" s="2"/>
      <c r="AK6470" s="2"/>
      <c r="AL6470" s="2"/>
      <c r="AM6470" s="2"/>
    </row>
    <row r="6471" spans="20:39" ht="11.25" x14ac:dyDescent="0.2">
      <c r="T6471" s="53"/>
      <c r="U6471" s="54"/>
      <c r="V6471" s="55"/>
      <c r="W6471" s="54"/>
      <c r="AH6471" s="16"/>
      <c r="AI6471" s="2"/>
      <c r="AJ6471" s="2"/>
      <c r="AK6471" s="2"/>
      <c r="AL6471" s="2"/>
      <c r="AM6471" s="2"/>
    </row>
    <row r="6472" spans="20:39" ht="11.25" x14ac:dyDescent="0.2">
      <c r="T6472" s="53"/>
      <c r="U6472" s="54"/>
      <c r="V6472" s="55"/>
      <c r="W6472" s="54"/>
      <c r="AH6472" s="16"/>
      <c r="AI6472" s="2"/>
      <c r="AJ6472" s="2"/>
      <c r="AK6472" s="2"/>
      <c r="AL6472" s="2"/>
      <c r="AM6472" s="2"/>
    </row>
    <row r="6473" spans="20:39" ht="11.25" x14ac:dyDescent="0.2">
      <c r="T6473" s="53"/>
      <c r="U6473" s="54"/>
      <c r="V6473" s="55"/>
      <c r="W6473" s="54"/>
      <c r="AH6473" s="16"/>
      <c r="AI6473" s="2"/>
      <c r="AJ6473" s="2"/>
      <c r="AK6473" s="2"/>
      <c r="AL6473" s="2"/>
      <c r="AM6473" s="2"/>
    </row>
    <row r="6474" spans="20:39" ht="11.25" x14ac:dyDescent="0.2">
      <c r="T6474" s="53"/>
      <c r="U6474" s="54"/>
      <c r="V6474" s="55"/>
      <c r="W6474" s="54"/>
      <c r="AH6474" s="16"/>
      <c r="AI6474" s="2"/>
      <c r="AJ6474" s="2"/>
      <c r="AK6474" s="2"/>
      <c r="AL6474" s="2"/>
      <c r="AM6474" s="2"/>
    </row>
    <row r="6475" spans="20:39" ht="11.25" x14ac:dyDescent="0.2">
      <c r="T6475" s="53"/>
      <c r="U6475" s="54"/>
      <c r="V6475" s="55"/>
      <c r="W6475" s="54"/>
      <c r="AH6475" s="16"/>
      <c r="AI6475" s="2"/>
      <c r="AJ6475" s="2"/>
      <c r="AK6475" s="2"/>
      <c r="AL6475" s="2"/>
      <c r="AM6475" s="2"/>
    </row>
    <row r="6476" spans="20:39" ht="11.25" x14ac:dyDescent="0.2">
      <c r="T6476" s="53"/>
      <c r="U6476" s="54"/>
      <c r="V6476" s="55"/>
      <c r="W6476" s="54"/>
      <c r="AH6476" s="16"/>
      <c r="AI6476" s="2"/>
      <c r="AJ6476" s="2"/>
      <c r="AK6476" s="2"/>
      <c r="AL6476" s="2"/>
      <c r="AM6476" s="2"/>
    </row>
    <row r="6477" spans="20:39" ht="11.25" x14ac:dyDescent="0.2">
      <c r="T6477" s="53"/>
      <c r="U6477" s="54"/>
      <c r="V6477" s="55"/>
      <c r="W6477" s="54"/>
      <c r="AH6477" s="16"/>
      <c r="AI6477" s="2"/>
      <c r="AJ6477" s="2"/>
      <c r="AK6477" s="2"/>
      <c r="AL6477" s="2"/>
      <c r="AM6477" s="2"/>
    </row>
    <row r="6478" spans="20:39" ht="11.25" x14ac:dyDescent="0.2">
      <c r="T6478" s="53"/>
      <c r="U6478" s="54"/>
      <c r="V6478" s="55"/>
      <c r="W6478" s="54"/>
      <c r="AH6478" s="16"/>
      <c r="AI6478" s="2"/>
      <c r="AJ6478" s="2"/>
      <c r="AK6478" s="2"/>
      <c r="AL6478" s="2"/>
      <c r="AM6478" s="2"/>
    </row>
    <row r="6479" spans="20:39" ht="11.25" x14ac:dyDescent="0.2">
      <c r="T6479" s="53"/>
      <c r="U6479" s="54"/>
      <c r="V6479" s="55"/>
      <c r="W6479" s="54"/>
      <c r="AH6479" s="16"/>
      <c r="AI6479" s="2"/>
      <c r="AJ6479" s="2"/>
      <c r="AK6479" s="2"/>
      <c r="AL6479" s="2"/>
      <c r="AM6479" s="2"/>
    </row>
    <row r="6480" spans="20:39" ht="11.25" x14ac:dyDescent="0.2">
      <c r="T6480" s="53"/>
      <c r="U6480" s="54"/>
      <c r="V6480" s="55"/>
      <c r="W6480" s="54"/>
      <c r="AH6480" s="16"/>
      <c r="AI6480" s="2"/>
      <c r="AJ6480" s="2"/>
      <c r="AK6480" s="2"/>
      <c r="AL6480" s="2"/>
      <c r="AM6480" s="2"/>
    </row>
    <row r="6481" spans="20:39" ht="11.25" x14ac:dyDescent="0.2">
      <c r="T6481" s="53"/>
      <c r="U6481" s="54"/>
      <c r="V6481" s="55"/>
      <c r="W6481" s="54"/>
      <c r="AH6481" s="16"/>
      <c r="AI6481" s="2"/>
      <c r="AJ6481" s="2"/>
      <c r="AK6481" s="2"/>
      <c r="AL6481" s="2"/>
      <c r="AM6481" s="2"/>
    </row>
    <row r="6482" spans="20:39" ht="11.25" x14ac:dyDescent="0.2">
      <c r="T6482" s="53"/>
      <c r="U6482" s="54"/>
      <c r="V6482" s="55"/>
      <c r="W6482" s="54"/>
      <c r="AH6482" s="16"/>
      <c r="AI6482" s="2"/>
      <c r="AJ6482" s="2"/>
      <c r="AK6482" s="2"/>
      <c r="AL6482" s="2"/>
      <c r="AM6482" s="2"/>
    </row>
    <row r="6483" spans="20:39" ht="11.25" x14ac:dyDescent="0.2">
      <c r="T6483" s="53"/>
      <c r="U6483" s="54"/>
      <c r="V6483" s="55"/>
      <c r="W6483" s="54"/>
      <c r="AH6483" s="16"/>
      <c r="AI6483" s="2"/>
      <c r="AJ6483" s="2"/>
      <c r="AK6483" s="2"/>
      <c r="AL6483" s="2"/>
      <c r="AM6483" s="2"/>
    </row>
    <row r="6484" spans="20:39" ht="11.25" x14ac:dyDescent="0.2">
      <c r="T6484" s="53"/>
      <c r="U6484" s="54"/>
      <c r="V6484" s="55"/>
      <c r="W6484" s="54"/>
      <c r="AH6484" s="16"/>
      <c r="AI6484" s="2"/>
      <c r="AJ6484" s="2"/>
      <c r="AK6484" s="2"/>
      <c r="AL6484" s="2"/>
      <c r="AM6484" s="2"/>
    </row>
    <row r="6485" spans="20:39" ht="11.25" x14ac:dyDescent="0.2">
      <c r="T6485" s="53"/>
      <c r="U6485" s="54"/>
      <c r="V6485" s="55"/>
      <c r="W6485" s="54"/>
      <c r="AH6485" s="16"/>
      <c r="AI6485" s="2"/>
      <c r="AJ6485" s="2"/>
      <c r="AK6485" s="2"/>
      <c r="AL6485" s="2"/>
      <c r="AM6485" s="2"/>
    </row>
    <row r="6486" spans="20:39" ht="11.25" x14ac:dyDescent="0.2">
      <c r="T6486" s="53"/>
      <c r="U6486" s="54"/>
      <c r="V6486" s="55"/>
      <c r="W6486" s="54"/>
      <c r="AH6486" s="16"/>
      <c r="AI6486" s="2"/>
      <c r="AJ6486" s="2"/>
      <c r="AK6486" s="2"/>
      <c r="AL6486" s="2"/>
      <c r="AM6486" s="2"/>
    </row>
    <row r="6487" spans="20:39" ht="11.25" x14ac:dyDescent="0.2">
      <c r="T6487" s="53"/>
      <c r="U6487" s="54"/>
      <c r="V6487" s="55"/>
      <c r="W6487" s="54"/>
      <c r="AH6487" s="16"/>
      <c r="AI6487" s="2"/>
      <c r="AJ6487" s="2"/>
      <c r="AK6487" s="2"/>
      <c r="AL6487" s="2"/>
      <c r="AM6487" s="2"/>
    </row>
    <row r="6488" spans="20:39" ht="11.25" x14ac:dyDescent="0.2">
      <c r="T6488" s="53"/>
      <c r="U6488" s="54"/>
      <c r="V6488" s="55"/>
      <c r="W6488" s="54"/>
      <c r="AH6488" s="16"/>
      <c r="AI6488" s="2"/>
      <c r="AJ6488" s="2"/>
      <c r="AK6488" s="2"/>
      <c r="AL6488" s="2"/>
      <c r="AM6488" s="2"/>
    </row>
    <row r="6489" spans="20:39" ht="11.25" x14ac:dyDescent="0.2">
      <c r="T6489" s="53"/>
      <c r="U6489" s="54"/>
      <c r="V6489" s="55"/>
      <c r="W6489" s="54"/>
      <c r="AH6489" s="16"/>
      <c r="AI6489" s="2"/>
      <c r="AJ6489" s="2"/>
      <c r="AK6489" s="2"/>
      <c r="AL6489" s="2"/>
      <c r="AM6489" s="2"/>
    </row>
    <row r="6490" spans="20:39" ht="11.25" x14ac:dyDescent="0.2">
      <c r="T6490" s="53"/>
      <c r="U6490" s="54"/>
      <c r="V6490" s="55"/>
      <c r="W6490" s="54"/>
      <c r="AH6490" s="16"/>
      <c r="AI6490" s="2"/>
      <c r="AJ6490" s="2"/>
      <c r="AK6490" s="2"/>
      <c r="AL6490" s="2"/>
      <c r="AM6490" s="2"/>
    </row>
    <row r="6491" spans="20:39" ht="11.25" x14ac:dyDescent="0.2">
      <c r="T6491" s="53"/>
      <c r="U6491" s="54"/>
      <c r="V6491" s="55"/>
      <c r="W6491" s="54"/>
      <c r="AH6491" s="16"/>
      <c r="AI6491" s="2"/>
      <c r="AJ6491" s="2"/>
      <c r="AK6491" s="2"/>
      <c r="AL6491" s="2"/>
      <c r="AM6491" s="2"/>
    </row>
    <row r="6492" spans="20:39" ht="11.25" x14ac:dyDescent="0.2">
      <c r="T6492" s="53"/>
      <c r="U6492" s="54"/>
      <c r="V6492" s="55"/>
      <c r="W6492" s="54"/>
      <c r="AH6492" s="16"/>
      <c r="AI6492" s="2"/>
      <c r="AJ6492" s="2"/>
      <c r="AK6492" s="2"/>
      <c r="AL6492" s="2"/>
      <c r="AM6492" s="2"/>
    </row>
    <row r="6493" spans="20:39" ht="11.25" x14ac:dyDescent="0.2">
      <c r="T6493" s="53"/>
      <c r="U6493" s="54"/>
      <c r="V6493" s="55"/>
      <c r="W6493" s="54"/>
      <c r="AH6493" s="16"/>
      <c r="AI6493" s="2"/>
      <c r="AJ6493" s="2"/>
      <c r="AK6493" s="2"/>
      <c r="AL6493" s="2"/>
      <c r="AM6493" s="2"/>
    </row>
    <row r="6494" spans="20:39" ht="11.25" x14ac:dyDescent="0.2">
      <c r="T6494" s="53"/>
      <c r="U6494" s="54"/>
      <c r="V6494" s="55"/>
      <c r="W6494" s="54"/>
      <c r="AH6494" s="16"/>
      <c r="AI6494" s="2"/>
      <c r="AJ6494" s="2"/>
      <c r="AK6494" s="2"/>
      <c r="AL6494" s="2"/>
      <c r="AM6494" s="2"/>
    </row>
    <row r="6495" spans="20:39" ht="11.25" x14ac:dyDescent="0.2">
      <c r="T6495" s="53"/>
      <c r="U6495" s="54"/>
      <c r="V6495" s="55"/>
      <c r="W6495" s="54"/>
      <c r="AH6495" s="16"/>
      <c r="AI6495" s="2"/>
      <c r="AJ6495" s="2"/>
      <c r="AK6495" s="2"/>
      <c r="AL6495" s="2"/>
      <c r="AM6495" s="2"/>
    </row>
    <row r="6496" spans="20:39" ht="11.25" x14ac:dyDescent="0.2">
      <c r="T6496" s="53"/>
      <c r="U6496" s="54"/>
      <c r="V6496" s="55"/>
      <c r="W6496" s="54"/>
      <c r="AH6496" s="16"/>
      <c r="AI6496" s="2"/>
      <c r="AJ6496" s="2"/>
      <c r="AK6496" s="2"/>
      <c r="AL6496" s="2"/>
      <c r="AM6496" s="2"/>
    </row>
    <row r="6497" spans="20:39" ht="11.25" x14ac:dyDescent="0.2">
      <c r="T6497" s="53"/>
      <c r="U6497" s="54"/>
      <c r="V6497" s="55"/>
      <c r="W6497" s="54"/>
      <c r="AH6497" s="16"/>
      <c r="AI6497" s="2"/>
      <c r="AJ6497" s="2"/>
      <c r="AK6497" s="2"/>
      <c r="AL6497" s="2"/>
      <c r="AM6497" s="2"/>
    </row>
    <row r="6498" spans="20:39" ht="11.25" x14ac:dyDescent="0.2">
      <c r="T6498" s="53"/>
      <c r="U6498" s="54"/>
      <c r="V6498" s="55"/>
      <c r="W6498" s="54"/>
      <c r="AH6498" s="16"/>
      <c r="AI6498" s="2"/>
      <c r="AJ6498" s="2"/>
      <c r="AK6498" s="2"/>
      <c r="AL6498" s="2"/>
      <c r="AM6498" s="2"/>
    </row>
    <row r="6499" spans="20:39" ht="11.25" x14ac:dyDescent="0.2">
      <c r="T6499" s="53"/>
      <c r="U6499" s="54"/>
      <c r="V6499" s="55"/>
      <c r="W6499" s="54"/>
      <c r="AH6499" s="16"/>
      <c r="AI6499" s="2"/>
      <c r="AJ6499" s="2"/>
      <c r="AK6499" s="2"/>
      <c r="AL6499" s="2"/>
      <c r="AM6499" s="2"/>
    </row>
    <row r="6500" spans="20:39" ht="11.25" x14ac:dyDescent="0.2">
      <c r="T6500" s="53"/>
      <c r="U6500" s="54"/>
      <c r="V6500" s="55"/>
      <c r="W6500" s="54"/>
      <c r="AH6500" s="16"/>
      <c r="AI6500" s="2"/>
      <c r="AJ6500" s="2"/>
      <c r="AK6500" s="2"/>
      <c r="AL6500" s="2"/>
      <c r="AM6500" s="2"/>
    </row>
    <row r="6501" spans="20:39" ht="11.25" x14ac:dyDescent="0.2">
      <c r="T6501" s="53"/>
      <c r="U6501" s="54"/>
      <c r="V6501" s="55"/>
      <c r="W6501" s="54"/>
      <c r="AH6501" s="16"/>
      <c r="AI6501" s="2"/>
      <c r="AJ6501" s="2"/>
      <c r="AK6501" s="2"/>
      <c r="AL6501" s="2"/>
      <c r="AM6501" s="2"/>
    </row>
    <row r="6502" spans="20:39" ht="11.25" x14ac:dyDescent="0.2">
      <c r="T6502" s="53"/>
      <c r="U6502" s="54"/>
      <c r="V6502" s="55"/>
      <c r="W6502" s="54"/>
      <c r="AH6502" s="16"/>
      <c r="AI6502" s="2"/>
      <c r="AJ6502" s="2"/>
      <c r="AK6502" s="2"/>
      <c r="AL6502" s="2"/>
      <c r="AM6502" s="2"/>
    </row>
    <row r="6503" spans="20:39" ht="11.25" x14ac:dyDescent="0.2">
      <c r="T6503" s="53"/>
      <c r="U6503" s="54"/>
      <c r="V6503" s="55"/>
      <c r="W6503" s="54"/>
      <c r="AH6503" s="16"/>
      <c r="AI6503" s="2"/>
      <c r="AJ6503" s="2"/>
      <c r="AK6503" s="2"/>
      <c r="AL6503" s="2"/>
      <c r="AM6503" s="2"/>
    </row>
    <row r="6504" spans="20:39" ht="11.25" x14ac:dyDescent="0.2">
      <c r="T6504" s="53"/>
      <c r="U6504" s="54"/>
      <c r="V6504" s="55"/>
      <c r="W6504" s="54"/>
      <c r="AH6504" s="16"/>
      <c r="AI6504" s="2"/>
      <c r="AJ6504" s="2"/>
      <c r="AK6504" s="2"/>
      <c r="AL6504" s="2"/>
      <c r="AM6504" s="2"/>
    </row>
    <row r="6505" spans="20:39" ht="11.25" x14ac:dyDescent="0.2">
      <c r="T6505" s="53"/>
      <c r="U6505" s="54"/>
      <c r="V6505" s="55"/>
      <c r="W6505" s="54"/>
      <c r="AH6505" s="16"/>
      <c r="AI6505" s="2"/>
      <c r="AJ6505" s="2"/>
      <c r="AK6505" s="2"/>
      <c r="AL6505" s="2"/>
      <c r="AM6505" s="2"/>
    </row>
    <row r="6506" spans="20:39" ht="11.25" x14ac:dyDescent="0.2">
      <c r="T6506" s="53"/>
      <c r="U6506" s="54"/>
      <c r="V6506" s="55"/>
      <c r="W6506" s="54"/>
      <c r="AH6506" s="16"/>
      <c r="AI6506" s="2"/>
      <c r="AJ6506" s="2"/>
      <c r="AK6506" s="2"/>
      <c r="AL6506" s="2"/>
      <c r="AM6506" s="2"/>
    </row>
    <row r="6507" spans="20:39" ht="11.25" x14ac:dyDescent="0.2">
      <c r="T6507" s="53"/>
      <c r="U6507" s="54"/>
      <c r="V6507" s="55"/>
      <c r="W6507" s="54"/>
      <c r="AH6507" s="16"/>
      <c r="AI6507" s="2"/>
      <c r="AJ6507" s="2"/>
      <c r="AK6507" s="2"/>
      <c r="AL6507" s="2"/>
      <c r="AM6507" s="2"/>
    </row>
    <row r="6508" spans="20:39" ht="11.25" x14ac:dyDescent="0.2">
      <c r="T6508" s="53"/>
      <c r="U6508" s="54"/>
      <c r="V6508" s="55"/>
      <c r="W6508" s="54"/>
      <c r="AH6508" s="16"/>
      <c r="AI6508" s="2"/>
      <c r="AJ6508" s="2"/>
      <c r="AK6508" s="2"/>
      <c r="AL6508" s="2"/>
      <c r="AM6508" s="2"/>
    </row>
    <row r="6509" spans="20:39" ht="11.25" x14ac:dyDescent="0.2">
      <c r="T6509" s="53"/>
      <c r="U6509" s="54"/>
      <c r="V6509" s="55"/>
      <c r="W6509" s="54"/>
      <c r="AH6509" s="16"/>
      <c r="AI6509" s="2"/>
      <c r="AJ6509" s="2"/>
      <c r="AK6509" s="2"/>
      <c r="AL6509" s="2"/>
      <c r="AM6509" s="2"/>
    </row>
    <row r="6510" spans="20:39" ht="11.25" x14ac:dyDescent="0.2">
      <c r="T6510" s="53"/>
      <c r="U6510" s="54"/>
      <c r="V6510" s="55"/>
      <c r="W6510" s="54"/>
      <c r="AH6510" s="16"/>
      <c r="AI6510" s="2"/>
      <c r="AJ6510" s="2"/>
      <c r="AK6510" s="2"/>
      <c r="AL6510" s="2"/>
      <c r="AM6510" s="2"/>
    </row>
    <row r="6511" spans="20:39" ht="11.25" x14ac:dyDescent="0.2">
      <c r="T6511" s="53"/>
      <c r="U6511" s="54"/>
      <c r="V6511" s="55"/>
      <c r="W6511" s="54"/>
      <c r="AH6511" s="16"/>
      <c r="AI6511" s="2"/>
      <c r="AJ6511" s="2"/>
      <c r="AK6511" s="2"/>
      <c r="AL6511" s="2"/>
      <c r="AM6511" s="2"/>
    </row>
    <row r="6512" spans="20:39" ht="11.25" x14ac:dyDescent="0.2">
      <c r="T6512" s="53"/>
      <c r="U6512" s="54"/>
      <c r="V6512" s="55"/>
      <c r="W6512" s="54"/>
      <c r="AH6512" s="16"/>
      <c r="AI6512" s="2"/>
      <c r="AJ6512" s="2"/>
      <c r="AK6512" s="2"/>
      <c r="AL6512" s="2"/>
      <c r="AM6512" s="2"/>
    </row>
    <row r="6513" spans="20:39" ht="11.25" x14ac:dyDescent="0.2">
      <c r="T6513" s="53"/>
      <c r="U6513" s="54"/>
      <c r="V6513" s="55"/>
      <c r="W6513" s="54"/>
      <c r="AH6513" s="16"/>
      <c r="AI6513" s="2"/>
      <c r="AJ6513" s="2"/>
      <c r="AK6513" s="2"/>
      <c r="AL6513" s="2"/>
      <c r="AM6513" s="2"/>
    </row>
    <row r="6514" spans="20:39" ht="11.25" x14ac:dyDescent="0.2">
      <c r="T6514" s="53"/>
      <c r="U6514" s="54"/>
      <c r="V6514" s="55"/>
      <c r="W6514" s="54"/>
      <c r="AH6514" s="16"/>
      <c r="AI6514" s="2"/>
      <c r="AJ6514" s="2"/>
      <c r="AK6514" s="2"/>
      <c r="AL6514" s="2"/>
      <c r="AM6514" s="2"/>
    </row>
    <row r="6515" spans="20:39" ht="11.25" x14ac:dyDescent="0.2">
      <c r="T6515" s="53"/>
      <c r="U6515" s="54"/>
      <c r="V6515" s="55"/>
      <c r="W6515" s="54"/>
      <c r="AH6515" s="16"/>
      <c r="AI6515" s="2"/>
      <c r="AJ6515" s="2"/>
      <c r="AK6515" s="2"/>
      <c r="AL6515" s="2"/>
      <c r="AM6515" s="2"/>
    </row>
    <row r="6516" spans="20:39" ht="11.25" x14ac:dyDescent="0.2">
      <c r="T6516" s="53"/>
      <c r="U6516" s="54"/>
      <c r="V6516" s="55"/>
      <c r="W6516" s="54"/>
      <c r="AH6516" s="16"/>
      <c r="AI6516" s="2"/>
      <c r="AJ6516" s="2"/>
      <c r="AK6516" s="2"/>
      <c r="AL6516" s="2"/>
      <c r="AM6516" s="2"/>
    </row>
    <row r="6517" spans="20:39" ht="11.25" x14ac:dyDescent="0.2">
      <c r="T6517" s="53"/>
      <c r="U6517" s="54"/>
      <c r="V6517" s="55"/>
      <c r="W6517" s="54"/>
      <c r="AH6517" s="16"/>
      <c r="AI6517" s="2"/>
      <c r="AJ6517" s="2"/>
      <c r="AK6517" s="2"/>
      <c r="AL6517" s="2"/>
      <c r="AM6517" s="2"/>
    </row>
    <row r="6518" spans="20:39" ht="11.25" x14ac:dyDescent="0.2">
      <c r="T6518" s="53"/>
      <c r="U6518" s="54"/>
      <c r="V6518" s="55"/>
      <c r="W6518" s="54"/>
      <c r="AH6518" s="16"/>
      <c r="AI6518" s="2"/>
      <c r="AJ6518" s="2"/>
      <c r="AK6518" s="2"/>
      <c r="AL6518" s="2"/>
      <c r="AM6518" s="2"/>
    </row>
    <row r="6519" spans="20:39" ht="11.25" x14ac:dyDescent="0.2">
      <c r="T6519" s="53"/>
      <c r="U6519" s="54"/>
      <c r="V6519" s="55"/>
      <c r="W6519" s="54"/>
      <c r="AH6519" s="16"/>
      <c r="AI6519" s="2"/>
      <c r="AJ6519" s="2"/>
      <c r="AK6519" s="2"/>
      <c r="AL6519" s="2"/>
      <c r="AM6519" s="2"/>
    </row>
    <row r="6520" spans="20:39" ht="11.25" x14ac:dyDescent="0.2">
      <c r="T6520" s="53"/>
      <c r="U6520" s="54"/>
      <c r="V6520" s="55"/>
      <c r="W6520" s="54"/>
      <c r="AH6520" s="16"/>
      <c r="AI6520" s="2"/>
      <c r="AJ6520" s="2"/>
      <c r="AK6520" s="2"/>
      <c r="AL6520" s="2"/>
      <c r="AM6520" s="2"/>
    </row>
    <row r="6521" spans="20:39" ht="11.25" x14ac:dyDescent="0.2">
      <c r="T6521" s="53"/>
      <c r="U6521" s="54"/>
      <c r="V6521" s="55"/>
      <c r="W6521" s="54"/>
      <c r="AH6521" s="16"/>
      <c r="AI6521" s="2"/>
      <c r="AJ6521" s="2"/>
      <c r="AK6521" s="2"/>
      <c r="AL6521" s="2"/>
      <c r="AM6521" s="2"/>
    </row>
    <row r="6522" spans="20:39" ht="11.25" x14ac:dyDescent="0.2">
      <c r="T6522" s="53"/>
      <c r="U6522" s="54"/>
      <c r="V6522" s="55"/>
      <c r="W6522" s="54"/>
      <c r="AH6522" s="16"/>
      <c r="AI6522" s="2"/>
      <c r="AJ6522" s="2"/>
      <c r="AK6522" s="2"/>
      <c r="AL6522" s="2"/>
      <c r="AM6522" s="2"/>
    </row>
    <row r="6523" spans="20:39" ht="11.25" x14ac:dyDescent="0.2">
      <c r="T6523" s="53"/>
      <c r="U6523" s="54"/>
      <c r="V6523" s="55"/>
      <c r="W6523" s="54"/>
      <c r="AH6523" s="16"/>
      <c r="AI6523" s="2"/>
      <c r="AJ6523" s="2"/>
      <c r="AK6523" s="2"/>
      <c r="AL6523" s="2"/>
      <c r="AM6523" s="2"/>
    </row>
    <row r="6524" spans="20:39" ht="11.25" x14ac:dyDescent="0.2">
      <c r="T6524" s="53"/>
      <c r="U6524" s="54"/>
      <c r="V6524" s="55"/>
      <c r="W6524" s="54"/>
      <c r="AH6524" s="16"/>
      <c r="AI6524" s="2"/>
      <c r="AJ6524" s="2"/>
      <c r="AK6524" s="2"/>
      <c r="AL6524" s="2"/>
      <c r="AM6524" s="2"/>
    </row>
    <row r="6525" spans="20:39" ht="11.25" x14ac:dyDescent="0.2">
      <c r="T6525" s="53"/>
      <c r="U6525" s="54"/>
      <c r="V6525" s="55"/>
      <c r="W6525" s="54"/>
      <c r="AH6525" s="16"/>
      <c r="AI6525" s="2"/>
      <c r="AJ6525" s="2"/>
      <c r="AK6525" s="2"/>
      <c r="AL6525" s="2"/>
      <c r="AM6525" s="2"/>
    </row>
    <row r="6526" spans="20:39" ht="11.25" x14ac:dyDescent="0.2">
      <c r="T6526" s="53"/>
      <c r="U6526" s="54"/>
      <c r="V6526" s="55"/>
      <c r="W6526" s="54"/>
      <c r="AH6526" s="16"/>
      <c r="AI6526" s="2"/>
      <c r="AJ6526" s="2"/>
      <c r="AK6526" s="2"/>
      <c r="AL6526" s="2"/>
      <c r="AM6526" s="2"/>
    </row>
    <row r="6527" spans="20:39" ht="11.25" x14ac:dyDescent="0.2">
      <c r="T6527" s="53"/>
      <c r="U6527" s="54"/>
      <c r="V6527" s="55"/>
      <c r="W6527" s="54"/>
      <c r="AH6527" s="16"/>
      <c r="AI6527" s="2"/>
      <c r="AJ6527" s="2"/>
      <c r="AK6527" s="2"/>
      <c r="AL6527" s="2"/>
      <c r="AM6527" s="2"/>
    </row>
    <row r="6528" spans="20:39" ht="11.25" x14ac:dyDescent="0.2">
      <c r="T6528" s="53"/>
      <c r="U6528" s="54"/>
      <c r="V6528" s="55"/>
      <c r="W6528" s="54"/>
      <c r="AH6528" s="16"/>
      <c r="AI6528" s="2"/>
      <c r="AJ6528" s="2"/>
      <c r="AK6528" s="2"/>
      <c r="AL6528" s="2"/>
      <c r="AM6528" s="2"/>
    </row>
    <row r="6529" spans="20:39" ht="11.25" x14ac:dyDescent="0.2">
      <c r="T6529" s="53"/>
      <c r="U6529" s="54"/>
      <c r="V6529" s="55"/>
      <c r="W6529" s="54"/>
      <c r="AH6529" s="16"/>
      <c r="AI6529" s="2"/>
      <c r="AJ6529" s="2"/>
      <c r="AK6529" s="2"/>
      <c r="AL6529" s="2"/>
      <c r="AM6529" s="2"/>
    </row>
    <row r="6530" spans="20:39" ht="11.25" x14ac:dyDescent="0.2">
      <c r="T6530" s="53"/>
      <c r="U6530" s="54"/>
      <c r="V6530" s="55"/>
      <c r="W6530" s="54"/>
      <c r="AH6530" s="16"/>
      <c r="AI6530" s="2"/>
      <c r="AJ6530" s="2"/>
      <c r="AK6530" s="2"/>
      <c r="AL6530" s="2"/>
      <c r="AM6530" s="2"/>
    </row>
    <row r="6531" spans="20:39" ht="11.25" x14ac:dyDescent="0.2">
      <c r="T6531" s="53"/>
      <c r="U6531" s="54"/>
      <c r="V6531" s="55"/>
      <c r="W6531" s="54"/>
      <c r="AH6531" s="16"/>
      <c r="AI6531" s="2"/>
      <c r="AJ6531" s="2"/>
      <c r="AK6531" s="2"/>
      <c r="AL6531" s="2"/>
      <c r="AM6531" s="2"/>
    </row>
    <row r="6532" spans="20:39" ht="11.25" x14ac:dyDescent="0.2">
      <c r="T6532" s="53"/>
      <c r="U6532" s="54"/>
      <c r="V6532" s="55"/>
      <c r="W6532" s="54"/>
      <c r="AH6532" s="16"/>
      <c r="AI6532" s="2"/>
      <c r="AJ6532" s="2"/>
      <c r="AK6532" s="2"/>
      <c r="AL6532" s="2"/>
      <c r="AM6532" s="2"/>
    </row>
    <row r="6533" spans="20:39" ht="11.25" x14ac:dyDescent="0.2">
      <c r="T6533" s="53"/>
      <c r="U6533" s="54"/>
      <c r="V6533" s="55"/>
      <c r="W6533" s="54"/>
      <c r="AH6533" s="16"/>
      <c r="AI6533" s="2"/>
      <c r="AJ6533" s="2"/>
      <c r="AK6533" s="2"/>
      <c r="AL6533" s="2"/>
      <c r="AM6533" s="2"/>
    </row>
    <row r="6534" spans="20:39" ht="11.25" x14ac:dyDescent="0.2">
      <c r="T6534" s="53"/>
      <c r="U6534" s="54"/>
      <c r="V6534" s="55"/>
      <c r="W6534" s="54"/>
      <c r="AH6534" s="16"/>
      <c r="AI6534" s="2"/>
      <c r="AJ6534" s="2"/>
      <c r="AK6534" s="2"/>
      <c r="AL6534" s="2"/>
      <c r="AM6534" s="2"/>
    </row>
    <row r="6535" spans="20:39" ht="11.25" x14ac:dyDescent="0.2">
      <c r="T6535" s="53"/>
      <c r="U6535" s="54"/>
      <c r="V6535" s="55"/>
      <c r="W6535" s="54"/>
      <c r="AH6535" s="16"/>
      <c r="AI6535" s="2"/>
      <c r="AJ6535" s="2"/>
      <c r="AK6535" s="2"/>
      <c r="AL6535" s="2"/>
      <c r="AM6535" s="2"/>
    </row>
    <row r="6536" spans="20:39" ht="11.25" x14ac:dyDescent="0.2">
      <c r="T6536" s="53"/>
      <c r="U6536" s="54"/>
      <c r="V6536" s="55"/>
      <c r="W6536" s="54"/>
      <c r="AH6536" s="16"/>
      <c r="AI6536" s="2"/>
      <c r="AJ6536" s="2"/>
      <c r="AK6536" s="2"/>
      <c r="AL6536" s="2"/>
      <c r="AM6536" s="2"/>
    </row>
    <row r="6537" spans="20:39" ht="11.25" x14ac:dyDescent="0.2">
      <c r="T6537" s="53"/>
      <c r="U6537" s="54"/>
      <c r="V6537" s="55"/>
      <c r="W6537" s="54"/>
      <c r="AH6537" s="16"/>
      <c r="AI6537" s="2"/>
      <c r="AJ6537" s="2"/>
      <c r="AK6537" s="2"/>
      <c r="AL6537" s="2"/>
      <c r="AM6537" s="2"/>
    </row>
    <row r="6538" spans="20:39" ht="11.25" x14ac:dyDescent="0.2">
      <c r="T6538" s="53"/>
      <c r="U6538" s="54"/>
      <c r="V6538" s="55"/>
      <c r="W6538" s="54"/>
      <c r="AH6538" s="16"/>
      <c r="AI6538" s="2"/>
      <c r="AJ6538" s="2"/>
      <c r="AK6538" s="2"/>
      <c r="AL6538" s="2"/>
      <c r="AM6538" s="2"/>
    </row>
    <row r="6539" spans="20:39" ht="11.25" x14ac:dyDescent="0.2">
      <c r="T6539" s="53"/>
      <c r="U6539" s="54"/>
      <c r="V6539" s="55"/>
      <c r="W6539" s="54"/>
      <c r="AH6539" s="16"/>
      <c r="AI6539" s="2"/>
      <c r="AJ6539" s="2"/>
      <c r="AK6539" s="2"/>
      <c r="AL6539" s="2"/>
      <c r="AM6539" s="2"/>
    </row>
    <row r="6540" spans="20:39" ht="11.25" x14ac:dyDescent="0.2">
      <c r="T6540" s="53"/>
      <c r="U6540" s="54"/>
      <c r="V6540" s="55"/>
      <c r="W6540" s="54"/>
      <c r="AH6540" s="16"/>
      <c r="AI6540" s="2"/>
      <c r="AJ6540" s="2"/>
      <c r="AK6540" s="2"/>
      <c r="AL6540" s="2"/>
      <c r="AM6540" s="2"/>
    </row>
    <row r="6541" spans="20:39" ht="11.25" x14ac:dyDescent="0.2">
      <c r="T6541" s="53"/>
      <c r="U6541" s="54"/>
      <c r="V6541" s="55"/>
      <c r="W6541" s="54"/>
      <c r="AH6541" s="16"/>
      <c r="AI6541" s="2"/>
      <c r="AJ6541" s="2"/>
      <c r="AK6541" s="2"/>
      <c r="AL6541" s="2"/>
      <c r="AM6541" s="2"/>
    </row>
    <row r="6542" spans="20:39" ht="11.25" x14ac:dyDescent="0.2">
      <c r="T6542" s="53"/>
      <c r="U6542" s="54"/>
      <c r="V6542" s="55"/>
      <c r="W6542" s="54"/>
      <c r="AH6542" s="16"/>
      <c r="AI6542" s="2"/>
      <c r="AJ6542" s="2"/>
      <c r="AK6542" s="2"/>
      <c r="AL6542" s="2"/>
      <c r="AM6542" s="2"/>
    </row>
    <row r="6543" spans="20:39" ht="11.25" x14ac:dyDescent="0.2">
      <c r="T6543" s="53"/>
      <c r="U6543" s="54"/>
      <c r="V6543" s="55"/>
      <c r="W6543" s="54"/>
      <c r="AH6543" s="16"/>
      <c r="AI6543" s="2"/>
      <c r="AJ6543" s="2"/>
      <c r="AK6543" s="2"/>
      <c r="AL6543" s="2"/>
      <c r="AM6543" s="2"/>
    </row>
    <row r="6544" spans="20:39" ht="11.25" x14ac:dyDescent="0.2">
      <c r="T6544" s="53"/>
      <c r="U6544" s="54"/>
      <c r="V6544" s="55"/>
      <c r="W6544" s="54"/>
      <c r="AH6544" s="16"/>
      <c r="AI6544" s="2"/>
      <c r="AJ6544" s="2"/>
      <c r="AK6544" s="2"/>
      <c r="AL6544" s="2"/>
      <c r="AM6544" s="2"/>
    </row>
    <row r="6545" spans="20:39" ht="11.25" x14ac:dyDescent="0.2">
      <c r="T6545" s="53"/>
      <c r="U6545" s="54"/>
      <c r="V6545" s="55"/>
      <c r="W6545" s="54"/>
      <c r="AH6545" s="16"/>
      <c r="AI6545" s="2"/>
      <c r="AJ6545" s="2"/>
      <c r="AK6545" s="2"/>
      <c r="AL6545" s="2"/>
      <c r="AM6545" s="2"/>
    </row>
    <row r="6546" spans="20:39" ht="11.25" x14ac:dyDescent="0.2">
      <c r="T6546" s="53"/>
      <c r="U6546" s="54"/>
      <c r="V6546" s="55"/>
      <c r="W6546" s="54"/>
      <c r="AH6546" s="16"/>
      <c r="AI6546" s="2"/>
      <c r="AJ6546" s="2"/>
      <c r="AK6546" s="2"/>
      <c r="AL6546" s="2"/>
      <c r="AM6546" s="2"/>
    </row>
    <row r="6547" spans="20:39" ht="11.25" x14ac:dyDescent="0.2">
      <c r="T6547" s="53"/>
      <c r="U6547" s="54"/>
      <c r="V6547" s="55"/>
      <c r="W6547" s="54"/>
      <c r="AH6547" s="16"/>
      <c r="AI6547" s="2"/>
      <c r="AJ6547" s="2"/>
      <c r="AK6547" s="2"/>
      <c r="AL6547" s="2"/>
      <c r="AM6547" s="2"/>
    </row>
    <row r="6548" spans="20:39" ht="11.25" x14ac:dyDescent="0.2">
      <c r="T6548" s="53"/>
      <c r="U6548" s="54"/>
      <c r="V6548" s="55"/>
      <c r="W6548" s="54"/>
      <c r="AH6548" s="16"/>
      <c r="AI6548" s="2"/>
      <c r="AJ6548" s="2"/>
      <c r="AK6548" s="2"/>
      <c r="AL6548" s="2"/>
      <c r="AM6548" s="2"/>
    </row>
    <row r="6549" spans="20:39" ht="11.25" x14ac:dyDescent="0.2">
      <c r="T6549" s="53"/>
      <c r="U6549" s="54"/>
      <c r="V6549" s="55"/>
      <c r="W6549" s="54"/>
      <c r="AH6549" s="16"/>
      <c r="AI6549" s="2"/>
      <c r="AJ6549" s="2"/>
      <c r="AK6549" s="2"/>
      <c r="AL6549" s="2"/>
      <c r="AM6549" s="2"/>
    </row>
    <row r="6550" spans="20:39" ht="11.25" x14ac:dyDescent="0.2">
      <c r="T6550" s="53"/>
      <c r="U6550" s="54"/>
      <c r="V6550" s="55"/>
      <c r="W6550" s="54"/>
      <c r="AH6550" s="16"/>
      <c r="AI6550" s="2"/>
      <c r="AJ6550" s="2"/>
      <c r="AK6550" s="2"/>
      <c r="AL6550" s="2"/>
      <c r="AM6550" s="2"/>
    </row>
    <row r="6551" spans="20:39" ht="11.25" x14ac:dyDescent="0.2">
      <c r="T6551" s="53"/>
      <c r="U6551" s="54"/>
      <c r="V6551" s="55"/>
      <c r="W6551" s="54"/>
      <c r="AH6551" s="16"/>
      <c r="AI6551" s="2"/>
      <c r="AJ6551" s="2"/>
      <c r="AK6551" s="2"/>
      <c r="AL6551" s="2"/>
      <c r="AM6551" s="2"/>
    </row>
    <row r="6552" spans="20:39" ht="11.25" x14ac:dyDescent="0.2">
      <c r="T6552" s="53"/>
      <c r="U6552" s="54"/>
      <c r="V6552" s="55"/>
      <c r="W6552" s="54"/>
      <c r="AH6552" s="16"/>
      <c r="AI6552" s="2"/>
      <c r="AJ6552" s="2"/>
      <c r="AK6552" s="2"/>
      <c r="AL6552" s="2"/>
      <c r="AM6552" s="2"/>
    </row>
    <row r="6553" spans="20:39" ht="11.25" x14ac:dyDescent="0.2">
      <c r="T6553" s="53"/>
      <c r="U6553" s="54"/>
      <c r="V6553" s="55"/>
      <c r="W6553" s="54"/>
      <c r="AH6553" s="16"/>
      <c r="AI6553" s="2"/>
      <c r="AJ6553" s="2"/>
      <c r="AK6553" s="2"/>
      <c r="AL6553" s="2"/>
      <c r="AM6553" s="2"/>
    </row>
    <row r="6554" spans="20:39" ht="11.25" x14ac:dyDescent="0.2">
      <c r="T6554" s="53"/>
      <c r="U6554" s="54"/>
      <c r="V6554" s="55"/>
      <c r="W6554" s="54"/>
      <c r="AH6554" s="16"/>
      <c r="AI6554" s="2"/>
      <c r="AJ6554" s="2"/>
      <c r="AK6554" s="2"/>
      <c r="AL6554" s="2"/>
      <c r="AM6554" s="2"/>
    </row>
    <row r="6555" spans="20:39" ht="11.25" x14ac:dyDescent="0.2">
      <c r="T6555" s="53"/>
      <c r="U6555" s="54"/>
      <c r="V6555" s="55"/>
      <c r="W6555" s="54"/>
      <c r="AH6555" s="16"/>
      <c r="AI6555" s="2"/>
      <c r="AJ6555" s="2"/>
      <c r="AK6555" s="2"/>
      <c r="AL6555" s="2"/>
      <c r="AM6555" s="2"/>
    </row>
    <row r="6556" spans="20:39" ht="11.25" x14ac:dyDescent="0.2">
      <c r="T6556" s="53"/>
      <c r="U6556" s="54"/>
      <c r="V6556" s="55"/>
      <c r="W6556" s="54"/>
      <c r="AH6556" s="16"/>
      <c r="AI6556" s="2"/>
      <c r="AJ6556" s="2"/>
      <c r="AK6556" s="2"/>
      <c r="AL6556" s="2"/>
      <c r="AM6556" s="2"/>
    </row>
    <row r="6557" spans="20:39" ht="11.25" x14ac:dyDescent="0.2">
      <c r="T6557" s="53"/>
      <c r="U6557" s="54"/>
      <c r="V6557" s="55"/>
      <c r="W6557" s="54"/>
      <c r="AH6557" s="16"/>
      <c r="AI6557" s="2"/>
      <c r="AJ6557" s="2"/>
      <c r="AK6557" s="2"/>
      <c r="AL6557" s="2"/>
      <c r="AM6557" s="2"/>
    </row>
    <row r="6558" spans="20:39" ht="11.25" x14ac:dyDescent="0.2">
      <c r="T6558" s="53"/>
      <c r="U6558" s="54"/>
      <c r="V6558" s="55"/>
      <c r="W6558" s="54"/>
      <c r="AH6558" s="16"/>
      <c r="AI6558" s="2"/>
      <c r="AJ6558" s="2"/>
      <c r="AK6558" s="2"/>
      <c r="AL6558" s="2"/>
      <c r="AM6558" s="2"/>
    </row>
    <row r="6559" spans="20:39" ht="11.25" x14ac:dyDescent="0.2">
      <c r="T6559" s="53"/>
      <c r="U6559" s="54"/>
      <c r="V6559" s="55"/>
      <c r="W6559" s="54"/>
      <c r="AH6559" s="16"/>
      <c r="AI6559" s="2"/>
      <c r="AJ6559" s="2"/>
      <c r="AK6559" s="2"/>
      <c r="AL6559" s="2"/>
      <c r="AM6559" s="2"/>
    </row>
    <row r="6560" spans="20:39" ht="11.25" x14ac:dyDescent="0.2">
      <c r="T6560" s="53"/>
      <c r="U6560" s="54"/>
      <c r="V6560" s="55"/>
      <c r="W6560" s="54"/>
      <c r="AH6560" s="16"/>
      <c r="AI6560" s="2"/>
      <c r="AJ6560" s="2"/>
      <c r="AK6560" s="2"/>
      <c r="AL6560" s="2"/>
      <c r="AM6560" s="2"/>
    </row>
    <row r="6561" spans="20:39" ht="11.25" x14ac:dyDescent="0.2">
      <c r="T6561" s="53"/>
      <c r="U6561" s="54"/>
      <c r="V6561" s="55"/>
      <c r="W6561" s="54"/>
      <c r="AH6561" s="16"/>
      <c r="AI6561" s="2"/>
      <c r="AJ6561" s="2"/>
      <c r="AK6561" s="2"/>
      <c r="AL6561" s="2"/>
      <c r="AM6561" s="2"/>
    </row>
    <row r="6562" spans="20:39" ht="11.25" x14ac:dyDescent="0.2">
      <c r="T6562" s="53"/>
      <c r="U6562" s="54"/>
      <c r="V6562" s="55"/>
      <c r="W6562" s="54"/>
      <c r="AH6562" s="16"/>
      <c r="AI6562" s="2"/>
      <c r="AJ6562" s="2"/>
      <c r="AK6562" s="2"/>
      <c r="AL6562" s="2"/>
      <c r="AM6562" s="2"/>
    </row>
    <row r="6563" spans="20:39" ht="11.25" x14ac:dyDescent="0.2">
      <c r="T6563" s="53"/>
      <c r="U6563" s="54"/>
      <c r="V6563" s="55"/>
      <c r="W6563" s="54"/>
      <c r="AH6563" s="16"/>
      <c r="AI6563" s="2"/>
      <c r="AJ6563" s="2"/>
      <c r="AK6563" s="2"/>
      <c r="AL6563" s="2"/>
      <c r="AM6563" s="2"/>
    </row>
    <row r="6564" spans="20:39" ht="11.25" x14ac:dyDescent="0.2">
      <c r="T6564" s="53"/>
      <c r="U6564" s="54"/>
      <c r="V6564" s="55"/>
      <c r="W6564" s="54"/>
      <c r="AH6564" s="16"/>
      <c r="AI6564" s="2"/>
      <c r="AJ6564" s="2"/>
      <c r="AK6564" s="2"/>
      <c r="AL6564" s="2"/>
      <c r="AM6564" s="2"/>
    </row>
    <row r="6565" spans="20:39" ht="11.25" x14ac:dyDescent="0.2">
      <c r="T6565" s="53"/>
      <c r="U6565" s="54"/>
      <c r="V6565" s="55"/>
      <c r="W6565" s="54"/>
      <c r="AH6565" s="16"/>
      <c r="AI6565" s="2"/>
      <c r="AJ6565" s="2"/>
      <c r="AK6565" s="2"/>
      <c r="AL6565" s="2"/>
      <c r="AM6565" s="2"/>
    </row>
    <row r="6566" spans="20:39" ht="11.25" x14ac:dyDescent="0.2">
      <c r="T6566" s="53"/>
      <c r="U6566" s="54"/>
      <c r="V6566" s="55"/>
      <c r="W6566" s="54"/>
      <c r="AH6566" s="16"/>
      <c r="AI6566" s="2"/>
      <c r="AJ6566" s="2"/>
      <c r="AK6566" s="2"/>
      <c r="AL6566" s="2"/>
      <c r="AM6566" s="2"/>
    </row>
    <row r="6567" spans="20:39" ht="11.25" x14ac:dyDescent="0.2">
      <c r="T6567" s="53"/>
      <c r="U6567" s="54"/>
      <c r="V6567" s="55"/>
      <c r="W6567" s="54"/>
      <c r="AH6567" s="16"/>
      <c r="AI6567" s="2"/>
      <c r="AJ6567" s="2"/>
      <c r="AK6567" s="2"/>
      <c r="AL6567" s="2"/>
      <c r="AM6567" s="2"/>
    </row>
    <row r="6568" spans="20:39" ht="11.25" x14ac:dyDescent="0.2">
      <c r="T6568" s="53"/>
      <c r="U6568" s="54"/>
      <c r="V6568" s="55"/>
      <c r="W6568" s="54"/>
      <c r="AH6568" s="16"/>
      <c r="AI6568" s="2"/>
      <c r="AJ6568" s="2"/>
      <c r="AK6568" s="2"/>
      <c r="AL6568" s="2"/>
      <c r="AM6568" s="2"/>
    </row>
    <row r="6569" spans="20:39" ht="11.25" x14ac:dyDescent="0.2">
      <c r="T6569" s="53"/>
      <c r="U6569" s="54"/>
      <c r="V6569" s="55"/>
      <c r="W6569" s="54"/>
      <c r="AH6569" s="16"/>
      <c r="AI6569" s="2"/>
      <c r="AJ6569" s="2"/>
      <c r="AK6569" s="2"/>
      <c r="AL6569" s="2"/>
      <c r="AM6569" s="2"/>
    </row>
    <row r="6570" spans="20:39" ht="11.25" x14ac:dyDescent="0.2">
      <c r="T6570" s="53"/>
      <c r="U6570" s="54"/>
      <c r="V6570" s="55"/>
      <c r="W6570" s="54"/>
      <c r="AH6570" s="16"/>
      <c r="AI6570" s="2"/>
      <c r="AJ6570" s="2"/>
      <c r="AK6570" s="2"/>
      <c r="AL6570" s="2"/>
      <c r="AM6570" s="2"/>
    </row>
    <row r="6571" spans="20:39" ht="11.25" x14ac:dyDescent="0.2">
      <c r="T6571" s="53"/>
      <c r="U6571" s="54"/>
      <c r="V6571" s="55"/>
      <c r="W6571" s="54"/>
      <c r="AH6571" s="16"/>
      <c r="AI6571" s="2"/>
      <c r="AJ6571" s="2"/>
      <c r="AK6571" s="2"/>
      <c r="AL6571" s="2"/>
      <c r="AM6571" s="2"/>
    </row>
    <row r="6572" spans="20:39" ht="11.25" x14ac:dyDescent="0.2">
      <c r="T6572" s="53"/>
      <c r="U6572" s="54"/>
      <c r="V6572" s="55"/>
      <c r="W6572" s="54"/>
      <c r="AH6572" s="16"/>
      <c r="AI6572" s="2"/>
      <c r="AJ6572" s="2"/>
      <c r="AK6572" s="2"/>
      <c r="AL6572" s="2"/>
      <c r="AM6572" s="2"/>
    </row>
    <row r="6573" spans="20:39" ht="11.25" x14ac:dyDescent="0.2">
      <c r="T6573" s="53"/>
      <c r="U6573" s="54"/>
      <c r="V6573" s="55"/>
      <c r="W6573" s="54"/>
      <c r="AH6573" s="16"/>
      <c r="AI6573" s="2"/>
      <c r="AJ6573" s="2"/>
      <c r="AK6573" s="2"/>
      <c r="AL6573" s="2"/>
      <c r="AM6573" s="2"/>
    </row>
    <row r="6574" spans="20:39" ht="11.25" x14ac:dyDescent="0.2">
      <c r="T6574" s="53"/>
      <c r="U6574" s="54"/>
      <c r="V6574" s="55"/>
      <c r="W6574" s="54"/>
      <c r="AH6574" s="16"/>
      <c r="AI6574" s="2"/>
      <c r="AJ6574" s="2"/>
      <c r="AK6574" s="2"/>
      <c r="AL6574" s="2"/>
      <c r="AM6574" s="2"/>
    </row>
    <row r="6575" spans="20:39" ht="11.25" x14ac:dyDescent="0.2">
      <c r="T6575" s="53"/>
      <c r="U6575" s="54"/>
      <c r="V6575" s="55"/>
      <c r="W6575" s="54"/>
      <c r="AH6575" s="16"/>
      <c r="AI6575" s="2"/>
      <c r="AJ6575" s="2"/>
      <c r="AK6575" s="2"/>
      <c r="AL6575" s="2"/>
      <c r="AM6575" s="2"/>
    </row>
    <row r="6576" spans="20:39" ht="11.25" x14ac:dyDescent="0.2">
      <c r="T6576" s="53"/>
      <c r="U6576" s="54"/>
      <c r="V6576" s="55"/>
      <c r="W6576" s="54"/>
      <c r="AH6576" s="16"/>
      <c r="AI6576" s="2"/>
      <c r="AJ6576" s="2"/>
      <c r="AK6576" s="2"/>
      <c r="AL6576" s="2"/>
      <c r="AM6576" s="2"/>
    </row>
    <row r="6577" spans="20:39" ht="11.25" x14ac:dyDescent="0.2">
      <c r="T6577" s="53"/>
      <c r="U6577" s="54"/>
      <c r="V6577" s="55"/>
      <c r="W6577" s="54"/>
      <c r="AH6577" s="16"/>
      <c r="AI6577" s="2"/>
      <c r="AJ6577" s="2"/>
      <c r="AK6577" s="2"/>
      <c r="AL6577" s="2"/>
      <c r="AM6577" s="2"/>
    </row>
    <row r="6578" spans="20:39" ht="11.25" x14ac:dyDescent="0.2">
      <c r="T6578" s="53"/>
      <c r="U6578" s="54"/>
      <c r="V6578" s="55"/>
      <c r="W6578" s="54"/>
      <c r="AH6578" s="16"/>
      <c r="AI6578" s="2"/>
      <c r="AJ6578" s="2"/>
      <c r="AK6578" s="2"/>
      <c r="AL6578" s="2"/>
      <c r="AM6578" s="2"/>
    </row>
    <row r="6579" spans="20:39" ht="11.25" x14ac:dyDescent="0.2">
      <c r="T6579" s="53"/>
      <c r="U6579" s="54"/>
      <c r="V6579" s="55"/>
      <c r="W6579" s="54"/>
      <c r="AH6579" s="16"/>
      <c r="AI6579" s="2"/>
      <c r="AJ6579" s="2"/>
      <c r="AK6579" s="2"/>
      <c r="AL6579" s="2"/>
      <c r="AM6579" s="2"/>
    </row>
    <row r="6580" spans="20:39" ht="11.25" x14ac:dyDescent="0.2">
      <c r="T6580" s="53"/>
      <c r="U6580" s="54"/>
      <c r="V6580" s="55"/>
      <c r="W6580" s="54"/>
      <c r="AH6580" s="16"/>
      <c r="AI6580" s="2"/>
      <c r="AJ6580" s="2"/>
      <c r="AK6580" s="2"/>
      <c r="AL6580" s="2"/>
      <c r="AM6580" s="2"/>
    </row>
    <row r="6581" spans="20:39" ht="11.25" x14ac:dyDescent="0.2">
      <c r="T6581" s="53"/>
      <c r="U6581" s="54"/>
      <c r="V6581" s="55"/>
      <c r="W6581" s="54"/>
      <c r="AH6581" s="16"/>
      <c r="AI6581" s="2"/>
      <c r="AJ6581" s="2"/>
      <c r="AK6581" s="2"/>
      <c r="AL6581" s="2"/>
      <c r="AM6581" s="2"/>
    </row>
    <row r="6582" spans="20:39" ht="11.25" x14ac:dyDescent="0.2">
      <c r="T6582" s="53"/>
      <c r="U6582" s="54"/>
      <c r="V6582" s="55"/>
      <c r="W6582" s="54"/>
      <c r="AH6582" s="16"/>
      <c r="AI6582" s="2"/>
      <c r="AJ6582" s="2"/>
      <c r="AK6582" s="2"/>
      <c r="AL6582" s="2"/>
      <c r="AM6582" s="2"/>
    </row>
    <row r="6583" spans="20:39" ht="11.25" x14ac:dyDescent="0.2">
      <c r="T6583" s="53"/>
      <c r="U6583" s="54"/>
      <c r="V6583" s="55"/>
      <c r="W6583" s="54"/>
      <c r="AH6583" s="16"/>
      <c r="AI6583" s="2"/>
      <c r="AJ6583" s="2"/>
      <c r="AK6583" s="2"/>
      <c r="AL6583" s="2"/>
      <c r="AM6583" s="2"/>
    </row>
    <row r="6584" spans="20:39" ht="11.25" x14ac:dyDescent="0.2">
      <c r="T6584" s="53"/>
      <c r="U6584" s="54"/>
      <c r="V6584" s="55"/>
      <c r="W6584" s="54"/>
      <c r="AH6584" s="16"/>
      <c r="AI6584" s="2"/>
      <c r="AJ6584" s="2"/>
      <c r="AK6584" s="2"/>
      <c r="AL6584" s="2"/>
      <c r="AM6584" s="2"/>
    </row>
    <row r="6585" spans="20:39" ht="11.25" x14ac:dyDescent="0.2">
      <c r="T6585" s="53"/>
      <c r="U6585" s="54"/>
      <c r="V6585" s="55"/>
      <c r="W6585" s="54"/>
      <c r="AH6585" s="16"/>
      <c r="AI6585" s="2"/>
      <c r="AJ6585" s="2"/>
      <c r="AK6585" s="2"/>
      <c r="AL6585" s="2"/>
      <c r="AM6585" s="2"/>
    </row>
    <row r="6586" spans="20:39" ht="11.25" x14ac:dyDescent="0.2">
      <c r="T6586" s="53"/>
      <c r="U6586" s="54"/>
      <c r="V6586" s="55"/>
      <c r="W6586" s="54"/>
      <c r="AH6586" s="16"/>
      <c r="AI6586" s="2"/>
      <c r="AJ6586" s="2"/>
      <c r="AK6586" s="2"/>
      <c r="AL6586" s="2"/>
      <c r="AM6586" s="2"/>
    </row>
    <row r="6587" spans="20:39" ht="11.25" x14ac:dyDescent="0.2">
      <c r="T6587" s="53"/>
      <c r="U6587" s="54"/>
      <c r="V6587" s="55"/>
      <c r="W6587" s="54"/>
      <c r="AH6587" s="16"/>
      <c r="AI6587" s="2"/>
      <c r="AJ6587" s="2"/>
      <c r="AK6587" s="2"/>
      <c r="AL6587" s="2"/>
      <c r="AM6587" s="2"/>
    </row>
    <row r="6588" spans="20:39" ht="11.25" x14ac:dyDescent="0.2">
      <c r="T6588" s="53"/>
      <c r="U6588" s="54"/>
      <c r="V6588" s="55"/>
      <c r="W6588" s="54"/>
      <c r="AH6588" s="16"/>
      <c r="AI6588" s="2"/>
      <c r="AJ6588" s="2"/>
      <c r="AK6588" s="2"/>
      <c r="AL6588" s="2"/>
      <c r="AM6588" s="2"/>
    </row>
    <row r="6589" spans="20:39" ht="11.25" x14ac:dyDescent="0.2">
      <c r="T6589" s="53"/>
      <c r="U6589" s="54"/>
      <c r="V6589" s="55"/>
      <c r="W6589" s="54"/>
      <c r="AH6589" s="16"/>
      <c r="AI6589" s="2"/>
      <c r="AJ6589" s="2"/>
      <c r="AK6589" s="2"/>
      <c r="AL6589" s="2"/>
      <c r="AM6589" s="2"/>
    </row>
    <row r="6590" spans="20:39" ht="11.25" x14ac:dyDescent="0.2">
      <c r="T6590" s="53"/>
      <c r="U6590" s="54"/>
      <c r="V6590" s="55"/>
      <c r="W6590" s="54"/>
      <c r="AH6590" s="16"/>
      <c r="AI6590" s="2"/>
      <c r="AJ6590" s="2"/>
      <c r="AK6590" s="2"/>
      <c r="AL6590" s="2"/>
      <c r="AM6590" s="2"/>
    </row>
    <row r="6591" spans="20:39" ht="11.25" x14ac:dyDescent="0.2">
      <c r="T6591" s="53"/>
      <c r="U6591" s="54"/>
      <c r="V6591" s="55"/>
      <c r="W6591" s="54"/>
      <c r="AH6591" s="16"/>
      <c r="AI6591" s="2"/>
      <c r="AJ6591" s="2"/>
      <c r="AK6591" s="2"/>
      <c r="AL6591" s="2"/>
      <c r="AM6591" s="2"/>
    </row>
    <row r="6592" spans="20:39" ht="11.25" x14ac:dyDescent="0.2">
      <c r="T6592" s="53"/>
      <c r="U6592" s="54"/>
      <c r="V6592" s="55"/>
      <c r="W6592" s="54"/>
      <c r="AH6592" s="16"/>
      <c r="AI6592" s="2"/>
      <c r="AJ6592" s="2"/>
      <c r="AK6592" s="2"/>
      <c r="AL6592" s="2"/>
      <c r="AM6592" s="2"/>
    </row>
    <row r="6593" spans="20:39" ht="11.25" x14ac:dyDescent="0.2">
      <c r="T6593" s="53"/>
      <c r="U6593" s="54"/>
      <c r="V6593" s="55"/>
      <c r="W6593" s="54"/>
      <c r="AH6593" s="16"/>
      <c r="AI6593" s="2"/>
      <c r="AJ6593" s="2"/>
      <c r="AK6593" s="2"/>
      <c r="AL6593" s="2"/>
      <c r="AM6593" s="2"/>
    </row>
    <row r="6594" spans="20:39" ht="11.25" x14ac:dyDescent="0.2">
      <c r="T6594" s="53"/>
      <c r="U6594" s="54"/>
      <c r="V6594" s="55"/>
      <c r="W6594" s="54"/>
      <c r="AH6594" s="16"/>
      <c r="AI6594" s="2"/>
      <c r="AJ6594" s="2"/>
      <c r="AK6594" s="2"/>
      <c r="AL6594" s="2"/>
      <c r="AM6594" s="2"/>
    </row>
    <row r="6595" spans="20:39" ht="11.25" x14ac:dyDescent="0.2">
      <c r="T6595" s="53"/>
      <c r="U6595" s="54"/>
      <c r="V6595" s="55"/>
      <c r="W6595" s="54"/>
      <c r="AH6595" s="16"/>
      <c r="AI6595" s="2"/>
      <c r="AJ6595" s="2"/>
      <c r="AK6595" s="2"/>
      <c r="AL6595" s="2"/>
      <c r="AM6595" s="2"/>
    </row>
    <row r="6596" spans="20:39" ht="11.25" x14ac:dyDescent="0.2">
      <c r="T6596" s="53"/>
      <c r="U6596" s="54"/>
      <c r="V6596" s="55"/>
      <c r="W6596" s="54"/>
      <c r="AH6596" s="16"/>
      <c r="AI6596" s="2"/>
      <c r="AJ6596" s="2"/>
      <c r="AK6596" s="2"/>
      <c r="AL6596" s="2"/>
      <c r="AM6596" s="2"/>
    </row>
    <row r="6597" spans="20:39" ht="11.25" x14ac:dyDescent="0.2">
      <c r="T6597" s="53"/>
      <c r="U6597" s="54"/>
      <c r="V6597" s="55"/>
      <c r="W6597" s="54"/>
      <c r="AH6597" s="16"/>
      <c r="AI6597" s="2"/>
      <c r="AJ6597" s="2"/>
      <c r="AK6597" s="2"/>
      <c r="AL6597" s="2"/>
      <c r="AM6597" s="2"/>
    </row>
    <row r="6598" spans="20:39" ht="11.25" x14ac:dyDescent="0.2">
      <c r="T6598" s="53"/>
      <c r="U6598" s="54"/>
      <c r="V6598" s="55"/>
      <c r="W6598" s="54"/>
      <c r="AH6598" s="16"/>
      <c r="AI6598" s="2"/>
      <c r="AJ6598" s="2"/>
      <c r="AK6598" s="2"/>
      <c r="AL6598" s="2"/>
      <c r="AM6598" s="2"/>
    </row>
    <row r="6599" spans="20:39" ht="11.25" x14ac:dyDescent="0.2">
      <c r="T6599" s="53"/>
      <c r="U6599" s="54"/>
      <c r="V6599" s="55"/>
      <c r="W6599" s="54"/>
      <c r="AH6599" s="16"/>
      <c r="AI6599" s="2"/>
      <c r="AJ6599" s="2"/>
      <c r="AK6599" s="2"/>
      <c r="AL6599" s="2"/>
      <c r="AM6599" s="2"/>
    </row>
    <row r="6600" spans="20:39" ht="11.25" x14ac:dyDescent="0.2">
      <c r="T6600" s="53"/>
      <c r="U6600" s="54"/>
      <c r="V6600" s="55"/>
      <c r="W6600" s="54"/>
      <c r="AH6600" s="16"/>
      <c r="AI6600" s="2"/>
      <c r="AJ6600" s="2"/>
      <c r="AK6600" s="2"/>
      <c r="AL6600" s="2"/>
      <c r="AM6600" s="2"/>
    </row>
    <row r="6601" spans="20:39" ht="11.25" x14ac:dyDescent="0.2">
      <c r="T6601" s="53"/>
      <c r="U6601" s="54"/>
      <c r="V6601" s="55"/>
      <c r="W6601" s="54"/>
      <c r="AH6601" s="16"/>
      <c r="AI6601" s="2"/>
      <c r="AJ6601" s="2"/>
      <c r="AK6601" s="2"/>
      <c r="AL6601" s="2"/>
      <c r="AM6601" s="2"/>
    </row>
    <row r="6602" spans="20:39" ht="11.25" x14ac:dyDescent="0.2">
      <c r="T6602" s="53"/>
      <c r="U6602" s="54"/>
      <c r="V6602" s="55"/>
      <c r="W6602" s="54"/>
      <c r="AH6602" s="16"/>
      <c r="AI6602" s="2"/>
      <c r="AJ6602" s="2"/>
      <c r="AK6602" s="2"/>
      <c r="AL6602" s="2"/>
      <c r="AM6602" s="2"/>
    </row>
    <row r="6603" spans="20:39" ht="11.25" x14ac:dyDescent="0.2">
      <c r="T6603" s="53"/>
      <c r="U6603" s="54"/>
      <c r="V6603" s="55"/>
      <c r="W6603" s="54"/>
      <c r="AH6603" s="16"/>
      <c r="AI6603" s="2"/>
      <c r="AJ6603" s="2"/>
      <c r="AK6603" s="2"/>
      <c r="AL6603" s="2"/>
      <c r="AM6603" s="2"/>
    </row>
    <row r="6604" spans="20:39" ht="11.25" x14ac:dyDescent="0.2">
      <c r="T6604" s="53"/>
      <c r="U6604" s="54"/>
      <c r="V6604" s="55"/>
      <c r="W6604" s="54"/>
      <c r="AH6604" s="16"/>
      <c r="AI6604" s="2"/>
      <c r="AJ6604" s="2"/>
      <c r="AK6604" s="2"/>
      <c r="AL6604" s="2"/>
      <c r="AM6604" s="2"/>
    </row>
    <row r="6605" spans="20:39" ht="11.25" x14ac:dyDescent="0.2">
      <c r="T6605" s="53"/>
      <c r="U6605" s="54"/>
      <c r="V6605" s="55"/>
      <c r="W6605" s="54"/>
      <c r="AH6605" s="16"/>
      <c r="AI6605" s="2"/>
      <c r="AJ6605" s="2"/>
      <c r="AK6605" s="2"/>
      <c r="AL6605" s="2"/>
      <c r="AM6605" s="2"/>
    </row>
    <row r="6606" spans="20:39" ht="11.25" x14ac:dyDescent="0.2">
      <c r="T6606" s="53"/>
      <c r="U6606" s="54"/>
      <c r="V6606" s="55"/>
      <c r="W6606" s="54"/>
      <c r="AH6606" s="16"/>
      <c r="AI6606" s="2"/>
      <c r="AJ6606" s="2"/>
      <c r="AK6606" s="2"/>
      <c r="AL6606" s="2"/>
      <c r="AM6606" s="2"/>
    </row>
    <row r="6607" spans="20:39" ht="11.25" x14ac:dyDescent="0.2">
      <c r="T6607" s="53"/>
      <c r="U6607" s="54"/>
      <c r="V6607" s="55"/>
      <c r="W6607" s="54"/>
      <c r="AH6607" s="16"/>
      <c r="AI6607" s="2"/>
      <c r="AJ6607" s="2"/>
      <c r="AK6607" s="2"/>
      <c r="AL6607" s="2"/>
      <c r="AM6607" s="2"/>
    </row>
    <row r="6608" spans="20:39" ht="11.25" x14ac:dyDescent="0.2">
      <c r="T6608" s="53"/>
      <c r="U6608" s="54"/>
      <c r="V6608" s="55"/>
      <c r="W6608" s="54"/>
      <c r="AH6608" s="16"/>
      <c r="AI6608" s="2"/>
      <c r="AJ6608" s="2"/>
      <c r="AK6608" s="2"/>
      <c r="AL6608" s="2"/>
      <c r="AM6608" s="2"/>
    </row>
    <row r="6609" spans="20:39" ht="11.25" x14ac:dyDescent="0.2">
      <c r="T6609" s="53"/>
      <c r="U6609" s="54"/>
      <c r="V6609" s="55"/>
      <c r="W6609" s="54"/>
      <c r="AH6609" s="16"/>
      <c r="AI6609" s="2"/>
      <c r="AJ6609" s="2"/>
      <c r="AK6609" s="2"/>
      <c r="AL6609" s="2"/>
      <c r="AM6609" s="2"/>
    </row>
    <row r="6610" spans="20:39" ht="11.25" x14ac:dyDescent="0.2">
      <c r="T6610" s="53"/>
      <c r="U6610" s="54"/>
      <c r="V6610" s="55"/>
      <c r="W6610" s="54"/>
      <c r="AH6610" s="16"/>
      <c r="AI6610" s="2"/>
      <c r="AJ6610" s="2"/>
      <c r="AK6610" s="2"/>
      <c r="AL6610" s="2"/>
      <c r="AM6610" s="2"/>
    </row>
    <row r="6611" spans="20:39" ht="11.25" x14ac:dyDescent="0.2">
      <c r="T6611" s="53"/>
      <c r="U6611" s="54"/>
      <c r="V6611" s="55"/>
      <c r="W6611" s="54"/>
      <c r="AH6611" s="16"/>
      <c r="AI6611" s="2"/>
      <c r="AJ6611" s="2"/>
      <c r="AK6611" s="2"/>
      <c r="AL6611" s="2"/>
      <c r="AM6611" s="2"/>
    </row>
    <row r="6612" spans="20:39" ht="11.25" x14ac:dyDescent="0.2">
      <c r="T6612" s="53"/>
      <c r="U6612" s="54"/>
      <c r="V6612" s="55"/>
      <c r="W6612" s="54"/>
      <c r="AH6612" s="16"/>
      <c r="AI6612" s="2"/>
      <c r="AJ6612" s="2"/>
      <c r="AK6612" s="2"/>
      <c r="AL6612" s="2"/>
      <c r="AM6612" s="2"/>
    </row>
    <row r="6613" spans="20:39" ht="11.25" x14ac:dyDescent="0.2">
      <c r="T6613" s="53"/>
      <c r="U6613" s="54"/>
      <c r="V6613" s="55"/>
      <c r="W6613" s="54"/>
      <c r="AH6613" s="16"/>
      <c r="AI6613" s="2"/>
      <c r="AJ6613" s="2"/>
      <c r="AK6613" s="2"/>
      <c r="AL6613" s="2"/>
      <c r="AM6613" s="2"/>
    </row>
    <row r="6614" spans="20:39" ht="11.25" x14ac:dyDescent="0.2">
      <c r="T6614" s="53"/>
      <c r="U6614" s="54"/>
      <c r="V6614" s="55"/>
      <c r="W6614" s="54"/>
      <c r="AH6614" s="16"/>
      <c r="AI6614" s="2"/>
      <c r="AJ6614" s="2"/>
      <c r="AK6614" s="2"/>
      <c r="AL6614" s="2"/>
      <c r="AM6614" s="2"/>
    </row>
    <row r="6615" spans="20:39" ht="11.25" x14ac:dyDescent="0.2">
      <c r="T6615" s="53"/>
      <c r="U6615" s="54"/>
      <c r="V6615" s="55"/>
      <c r="W6615" s="54"/>
      <c r="AH6615" s="16"/>
      <c r="AI6615" s="2"/>
      <c r="AJ6615" s="2"/>
      <c r="AK6615" s="2"/>
      <c r="AL6615" s="2"/>
      <c r="AM6615" s="2"/>
    </row>
    <row r="6616" spans="20:39" ht="11.25" x14ac:dyDescent="0.2">
      <c r="T6616" s="53"/>
      <c r="U6616" s="54"/>
      <c r="V6616" s="55"/>
      <c r="W6616" s="54"/>
      <c r="AH6616" s="16"/>
      <c r="AI6616" s="2"/>
      <c r="AJ6616" s="2"/>
      <c r="AK6616" s="2"/>
      <c r="AL6616" s="2"/>
      <c r="AM6616" s="2"/>
    </row>
    <row r="6617" spans="20:39" ht="11.25" x14ac:dyDescent="0.2">
      <c r="T6617" s="53"/>
      <c r="U6617" s="54"/>
      <c r="V6617" s="55"/>
      <c r="W6617" s="54"/>
      <c r="AH6617" s="16"/>
      <c r="AI6617" s="2"/>
      <c r="AJ6617" s="2"/>
      <c r="AK6617" s="2"/>
      <c r="AL6617" s="2"/>
      <c r="AM6617" s="2"/>
    </row>
    <row r="6618" spans="20:39" ht="11.25" x14ac:dyDescent="0.2">
      <c r="T6618" s="53"/>
      <c r="U6618" s="54"/>
      <c r="V6618" s="55"/>
      <c r="W6618" s="54"/>
      <c r="AH6618" s="16"/>
      <c r="AI6618" s="2"/>
      <c r="AJ6618" s="2"/>
      <c r="AK6618" s="2"/>
      <c r="AL6618" s="2"/>
      <c r="AM6618" s="2"/>
    </row>
    <row r="6619" spans="20:39" ht="11.25" x14ac:dyDescent="0.2">
      <c r="T6619" s="53"/>
      <c r="U6619" s="54"/>
      <c r="V6619" s="55"/>
      <c r="W6619" s="54"/>
      <c r="AH6619" s="16"/>
      <c r="AI6619" s="2"/>
      <c r="AJ6619" s="2"/>
      <c r="AK6619" s="2"/>
      <c r="AL6619" s="2"/>
      <c r="AM6619" s="2"/>
    </row>
    <row r="6620" spans="20:39" ht="11.25" x14ac:dyDescent="0.2">
      <c r="T6620" s="53"/>
      <c r="U6620" s="54"/>
      <c r="V6620" s="55"/>
      <c r="W6620" s="54"/>
      <c r="AH6620" s="16"/>
      <c r="AI6620" s="2"/>
      <c r="AJ6620" s="2"/>
      <c r="AK6620" s="2"/>
      <c r="AL6620" s="2"/>
      <c r="AM6620" s="2"/>
    </row>
    <row r="6621" spans="20:39" ht="11.25" x14ac:dyDescent="0.2">
      <c r="T6621" s="53"/>
      <c r="U6621" s="54"/>
      <c r="V6621" s="55"/>
      <c r="W6621" s="54"/>
      <c r="AH6621" s="16"/>
      <c r="AI6621" s="2"/>
      <c r="AJ6621" s="2"/>
      <c r="AK6621" s="2"/>
      <c r="AL6621" s="2"/>
      <c r="AM6621" s="2"/>
    </row>
    <row r="6622" spans="20:39" ht="11.25" x14ac:dyDescent="0.2">
      <c r="T6622" s="53"/>
      <c r="U6622" s="54"/>
      <c r="V6622" s="55"/>
      <c r="W6622" s="54"/>
      <c r="AH6622" s="16"/>
      <c r="AI6622" s="2"/>
      <c r="AJ6622" s="2"/>
      <c r="AK6622" s="2"/>
      <c r="AL6622" s="2"/>
      <c r="AM6622" s="2"/>
    </row>
    <row r="6623" spans="20:39" ht="11.25" x14ac:dyDescent="0.2">
      <c r="T6623" s="53"/>
      <c r="U6623" s="54"/>
      <c r="V6623" s="55"/>
      <c r="W6623" s="54"/>
      <c r="AH6623" s="16"/>
      <c r="AI6623" s="2"/>
      <c r="AJ6623" s="2"/>
      <c r="AK6623" s="2"/>
      <c r="AL6623" s="2"/>
      <c r="AM6623" s="2"/>
    </row>
    <row r="6624" spans="20:39" ht="11.25" x14ac:dyDescent="0.2">
      <c r="T6624" s="53"/>
      <c r="U6624" s="54"/>
      <c r="V6624" s="55"/>
      <c r="W6624" s="54"/>
      <c r="AH6624" s="16"/>
      <c r="AI6624" s="2"/>
      <c r="AJ6624" s="2"/>
      <c r="AK6624" s="2"/>
      <c r="AL6624" s="2"/>
      <c r="AM6624" s="2"/>
    </row>
    <row r="6625" spans="20:39" ht="11.25" x14ac:dyDescent="0.2">
      <c r="T6625" s="53"/>
      <c r="U6625" s="54"/>
      <c r="V6625" s="55"/>
      <c r="W6625" s="54"/>
      <c r="AH6625" s="16"/>
      <c r="AI6625" s="2"/>
      <c r="AJ6625" s="2"/>
      <c r="AK6625" s="2"/>
      <c r="AL6625" s="2"/>
      <c r="AM6625" s="2"/>
    </row>
    <row r="6626" spans="20:39" ht="11.25" x14ac:dyDescent="0.2">
      <c r="T6626" s="53"/>
      <c r="U6626" s="54"/>
      <c r="V6626" s="55"/>
      <c r="W6626" s="54"/>
      <c r="AH6626" s="16"/>
      <c r="AI6626" s="2"/>
      <c r="AJ6626" s="2"/>
      <c r="AK6626" s="2"/>
      <c r="AL6626" s="2"/>
      <c r="AM6626" s="2"/>
    </row>
    <row r="6627" spans="20:39" ht="11.25" x14ac:dyDescent="0.2">
      <c r="T6627" s="53"/>
      <c r="U6627" s="54"/>
      <c r="V6627" s="55"/>
      <c r="W6627" s="54"/>
      <c r="AH6627" s="16"/>
      <c r="AI6627" s="2"/>
      <c r="AJ6627" s="2"/>
      <c r="AK6627" s="2"/>
      <c r="AL6627" s="2"/>
      <c r="AM6627" s="2"/>
    </row>
    <row r="6628" spans="20:39" ht="11.25" x14ac:dyDescent="0.2">
      <c r="T6628" s="53"/>
      <c r="U6628" s="54"/>
      <c r="V6628" s="55"/>
      <c r="W6628" s="54"/>
      <c r="AH6628" s="16"/>
      <c r="AI6628" s="2"/>
      <c r="AJ6628" s="2"/>
      <c r="AK6628" s="2"/>
      <c r="AL6628" s="2"/>
      <c r="AM6628" s="2"/>
    </row>
    <row r="6629" spans="20:39" ht="11.25" x14ac:dyDescent="0.2">
      <c r="T6629" s="53"/>
      <c r="U6629" s="54"/>
      <c r="V6629" s="55"/>
      <c r="W6629" s="54"/>
      <c r="AH6629" s="16"/>
      <c r="AI6629" s="2"/>
      <c r="AJ6629" s="2"/>
      <c r="AK6629" s="2"/>
      <c r="AL6629" s="2"/>
      <c r="AM6629" s="2"/>
    </row>
    <row r="6630" spans="20:39" ht="11.25" x14ac:dyDescent="0.2">
      <c r="T6630" s="53"/>
      <c r="U6630" s="54"/>
      <c r="V6630" s="55"/>
      <c r="W6630" s="54"/>
      <c r="AH6630" s="16"/>
      <c r="AI6630" s="2"/>
      <c r="AJ6630" s="2"/>
      <c r="AK6630" s="2"/>
      <c r="AL6630" s="2"/>
      <c r="AM6630" s="2"/>
    </row>
    <row r="6631" spans="20:39" ht="11.25" x14ac:dyDescent="0.2">
      <c r="T6631" s="53"/>
      <c r="U6631" s="54"/>
      <c r="V6631" s="55"/>
      <c r="W6631" s="54"/>
      <c r="AH6631" s="16"/>
      <c r="AI6631" s="2"/>
      <c r="AJ6631" s="2"/>
      <c r="AK6631" s="2"/>
      <c r="AL6631" s="2"/>
      <c r="AM6631" s="2"/>
    </row>
    <row r="6632" spans="20:39" ht="11.25" x14ac:dyDescent="0.2">
      <c r="T6632" s="53"/>
      <c r="U6632" s="54"/>
      <c r="V6632" s="55"/>
      <c r="W6632" s="54"/>
      <c r="AH6632" s="16"/>
      <c r="AI6632" s="2"/>
      <c r="AJ6632" s="2"/>
      <c r="AK6632" s="2"/>
      <c r="AL6632" s="2"/>
      <c r="AM6632" s="2"/>
    </row>
    <row r="6633" spans="20:39" ht="11.25" x14ac:dyDescent="0.2">
      <c r="T6633" s="53"/>
      <c r="U6633" s="54"/>
      <c r="V6633" s="55"/>
      <c r="W6633" s="54"/>
      <c r="AH6633" s="16"/>
      <c r="AI6633" s="2"/>
      <c r="AJ6633" s="2"/>
      <c r="AK6633" s="2"/>
      <c r="AL6633" s="2"/>
      <c r="AM6633" s="2"/>
    </row>
    <row r="6634" spans="20:39" ht="11.25" x14ac:dyDescent="0.2">
      <c r="T6634" s="53"/>
      <c r="U6634" s="54"/>
      <c r="V6634" s="55"/>
      <c r="W6634" s="54"/>
      <c r="AH6634" s="16"/>
      <c r="AI6634" s="2"/>
      <c r="AJ6634" s="2"/>
      <c r="AK6634" s="2"/>
      <c r="AL6634" s="2"/>
      <c r="AM6634" s="2"/>
    </row>
    <row r="6635" spans="20:39" ht="11.25" x14ac:dyDescent="0.2">
      <c r="T6635" s="53"/>
      <c r="U6635" s="54"/>
      <c r="V6635" s="55"/>
      <c r="W6635" s="54"/>
      <c r="AH6635" s="16"/>
      <c r="AI6635" s="2"/>
      <c r="AJ6635" s="2"/>
      <c r="AK6635" s="2"/>
      <c r="AL6635" s="2"/>
      <c r="AM6635" s="2"/>
    </row>
    <row r="6636" spans="20:39" ht="11.25" x14ac:dyDescent="0.2">
      <c r="T6636" s="53"/>
      <c r="U6636" s="54"/>
      <c r="V6636" s="55"/>
      <c r="W6636" s="54"/>
      <c r="AH6636" s="16"/>
      <c r="AI6636" s="2"/>
      <c r="AJ6636" s="2"/>
      <c r="AK6636" s="2"/>
      <c r="AL6636" s="2"/>
      <c r="AM6636" s="2"/>
    </row>
    <row r="6637" spans="20:39" ht="11.25" x14ac:dyDescent="0.2">
      <c r="T6637" s="53"/>
      <c r="U6637" s="54"/>
      <c r="V6637" s="55"/>
      <c r="W6637" s="54"/>
      <c r="AH6637" s="16"/>
      <c r="AI6637" s="2"/>
      <c r="AJ6637" s="2"/>
      <c r="AK6637" s="2"/>
      <c r="AL6637" s="2"/>
      <c r="AM6637" s="2"/>
    </row>
    <row r="6638" spans="20:39" ht="11.25" x14ac:dyDescent="0.2">
      <c r="T6638" s="53"/>
      <c r="U6638" s="54"/>
      <c r="V6638" s="55"/>
      <c r="W6638" s="54"/>
      <c r="AH6638" s="16"/>
      <c r="AI6638" s="2"/>
      <c r="AJ6638" s="2"/>
      <c r="AK6638" s="2"/>
      <c r="AL6638" s="2"/>
      <c r="AM6638" s="2"/>
    </row>
    <row r="6639" spans="20:39" ht="11.25" x14ac:dyDescent="0.2">
      <c r="T6639" s="53"/>
      <c r="U6639" s="54"/>
      <c r="V6639" s="55"/>
      <c r="W6639" s="54"/>
      <c r="AH6639" s="16"/>
      <c r="AI6639" s="2"/>
      <c r="AJ6639" s="2"/>
      <c r="AK6639" s="2"/>
      <c r="AL6639" s="2"/>
      <c r="AM6639" s="2"/>
    </row>
    <row r="6640" spans="20:39" ht="11.25" x14ac:dyDescent="0.2">
      <c r="T6640" s="53"/>
      <c r="U6640" s="54"/>
      <c r="V6640" s="55"/>
      <c r="W6640" s="54"/>
      <c r="AH6640" s="16"/>
      <c r="AI6640" s="2"/>
      <c r="AJ6640" s="2"/>
      <c r="AK6640" s="2"/>
      <c r="AL6640" s="2"/>
      <c r="AM6640" s="2"/>
    </row>
    <row r="6641" spans="20:39" ht="11.25" x14ac:dyDescent="0.2">
      <c r="T6641" s="53"/>
      <c r="U6641" s="54"/>
      <c r="V6641" s="55"/>
      <c r="W6641" s="54"/>
      <c r="AH6641" s="16"/>
      <c r="AI6641" s="2"/>
      <c r="AJ6641" s="2"/>
      <c r="AK6641" s="2"/>
      <c r="AL6641" s="2"/>
      <c r="AM6641" s="2"/>
    </row>
    <row r="6642" spans="20:39" ht="11.25" x14ac:dyDescent="0.2">
      <c r="T6642" s="53"/>
      <c r="U6642" s="54"/>
      <c r="V6642" s="55"/>
      <c r="W6642" s="54"/>
      <c r="AH6642" s="16"/>
      <c r="AI6642" s="2"/>
      <c r="AJ6642" s="2"/>
      <c r="AK6642" s="2"/>
      <c r="AL6642" s="2"/>
      <c r="AM6642" s="2"/>
    </row>
    <row r="6643" spans="20:39" ht="11.25" x14ac:dyDescent="0.2">
      <c r="T6643" s="53"/>
      <c r="U6643" s="54"/>
      <c r="V6643" s="55"/>
      <c r="W6643" s="54"/>
      <c r="AH6643" s="16"/>
      <c r="AI6643" s="2"/>
      <c r="AJ6643" s="2"/>
      <c r="AK6643" s="2"/>
      <c r="AL6643" s="2"/>
      <c r="AM6643" s="2"/>
    </row>
    <row r="6644" spans="20:39" ht="11.25" x14ac:dyDescent="0.2">
      <c r="T6644" s="53"/>
      <c r="U6644" s="54"/>
      <c r="V6644" s="55"/>
      <c r="W6644" s="54"/>
      <c r="AH6644" s="16"/>
      <c r="AI6644" s="2"/>
      <c r="AJ6644" s="2"/>
      <c r="AK6644" s="2"/>
      <c r="AL6644" s="2"/>
      <c r="AM6644" s="2"/>
    </row>
    <row r="6645" spans="20:39" ht="11.25" x14ac:dyDescent="0.2">
      <c r="T6645" s="53"/>
      <c r="U6645" s="54"/>
      <c r="V6645" s="55"/>
      <c r="W6645" s="54"/>
      <c r="AH6645" s="16"/>
      <c r="AI6645" s="2"/>
      <c r="AJ6645" s="2"/>
      <c r="AK6645" s="2"/>
      <c r="AL6645" s="2"/>
      <c r="AM6645" s="2"/>
    </row>
    <row r="6646" spans="20:39" ht="11.25" x14ac:dyDescent="0.2">
      <c r="T6646" s="53"/>
      <c r="U6646" s="54"/>
      <c r="V6646" s="55"/>
      <c r="W6646" s="54"/>
      <c r="AH6646" s="16"/>
      <c r="AI6646" s="2"/>
      <c r="AJ6646" s="2"/>
      <c r="AK6646" s="2"/>
      <c r="AL6646" s="2"/>
      <c r="AM6646" s="2"/>
    </row>
    <row r="6647" spans="20:39" ht="11.25" x14ac:dyDescent="0.2">
      <c r="T6647" s="53"/>
      <c r="U6647" s="54"/>
      <c r="V6647" s="55"/>
      <c r="W6647" s="54"/>
      <c r="AH6647" s="16"/>
      <c r="AI6647" s="2"/>
      <c r="AJ6647" s="2"/>
      <c r="AK6647" s="2"/>
      <c r="AL6647" s="2"/>
      <c r="AM6647" s="2"/>
    </row>
    <row r="6648" spans="20:39" ht="11.25" x14ac:dyDescent="0.2">
      <c r="T6648" s="53"/>
      <c r="U6648" s="54"/>
      <c r="V6648" s="55"/>
      <c r="W6648" s="54"/>
      <c r="AH6648" s="16"/>
      <c r="AI6648" s="2"/>
      <c r="AJ6648" s="2"/>
      <c r="AK6648" s="2"/>
      <c r="AL6648" s="2"/>
      <c r="AM6648" s="2"/>
    </row>
    <row r="6649" spans="20:39" ht="11.25" x14ac:dyDescent="0.2">
      <c r="T6649" s="53"/>
      <c r="U6649" s="54"/>
      <c r="V6649" s="55"/>
      <c r="W6649" s="54"/>
      <c r="AH6649" s="16"/>
      <c r="AI6649" s="2"/>
      <c r="AJ6649" s="2"/>
      <c r="AK6649" s="2"/>
      <c r="AL6649" s="2"/>
      <c r="AM6649" s="2"/>
    </row>
    <row r="6650" spans="20:39" ht="11.25" x14ac:dyDescent="0.2">
      <c r="T6650" s="53"/>
      <c r="U6650" s="54"/>
      <c r="V6650" s="55"/>
      <c r="W6650" s="54"/>
      <c r="AH6650" s="16"/>
      <c r="AI6650" s="2"/>
      <c r="AJ6650" s="2"/>
      <c r="AK6650" s="2"/>
      <c r="AL6650" s="2"/>
      <c r="AM6650" s="2"/>
    </row>
    <row r="6651" spans="20:39" ht="11.25" x14ac:dyDescent="0.2">
      <c r="T6651" s="53"/>
      <c r="U6651" s="54"/>
      <c r="V6651" s="55"/>
      <c r="W6651" s="54"/>
      <c r="AH6651" s="16"/>
      <c r="AI6651" s="2"/>
      <c r="AJ6651" s="2"/>
      <c r="AK6651" s="2"/>
      <c r="AL6651" s="2"/>
      <c r="AM6651" s="2"/>
    </row>
    <row r="6652" spans="20:39" ht="11.25" x14ac:dyDescent="0.2">
      <c r="T6652" s="53"/>
      <c r="U6652" s="54"/>
      <c r="V6652" s="55"/>
      <c r="W6652" s="54"/>
      <c r="AH6652" s="16"/>
      <c r="AI6652" s="2"/>
      <c r="AJ6652" s="2"/>
      <c r="AK6652" s="2"/>
      <c r="AL6652" s="2"/>
      <c r="AM6652" s="2"/>
    </row>
    <row r="6653" spans="20:39" ht="11.25" x14ac:dyDescent="0.2">
      <c r="T6653" s="53"/>
      <c r="U6653" s="54"/>
      <c r="V6653" s="55"/>
      <c r="W6653" s="54"/>
      <c r="AH6653" s="16"/>
      <c r="AI6653" s="2"/>
      <c r="AJ6653" s="2"/>
      <c r="AK6653" s="2"/>
      <c r="AL6653" s="2"/>
      <c r="AM6653" s="2"/>
    </row>
    <row r="6654" spans="20:39" ht="11.25" x14ac:dyDescent="0.2">
      <c r="T6654" s="53"/>
      <c r="U6654" s="54"/>
      <c r="V6654" s="55"/>
      <c r="W6654" s="54"/>
      <c r="AH6654" s="16"/>
      <c r="AI6654" s="2"/>
      <c r="AJ6654" s="2"/>
      <c r="AK6654" s="2"/>
      <c r="AL6654" s="2"/>
      <c r="AM6654" s="2"/>
    </row>
    <row r="6655" spans="20:39" ht="11.25" x14ac:dyDescent="0.2">
      <c r="T6655" s="53"/>
      <c r="U6655" s="54"/>
      <c r="V6655" s="55"/>
      <c r="W6655" s="54"/>
      <c r="AH6655" s="16"/>
      <c r="AI6655" s="2"/>
      <c r="AJ6655" s="2"/>
      <c r="AK6655" s="2"/>
      <c r="AL6655" s="2"/>
      <c r="AM6655" s="2"/>
    </row>
    <row r="6656" spans="20:39" ht="11.25" x14ac:dyDescent="0.2">
      <c r="T6656" s="53"/>
      <c r="U6656" s="54"/>
      <c r="V6656" s="55"/>
      <c r="W6656" s="54"/>
      <c r="AH6656" s="16"/>
      <c r="AI6656" s="2"/>
      <c r="AJ6656" s="2"/>
      <c r="AK6656" s="2"/>
      <c r="AL6656" s="2"/>
      <c r="AM6656" s="2"/>
    </row>
    <row r="6657" spans="20:39" ht="11.25" x14ac:dyDescent="0.2">
      <c r="T6657" s="53"/>
      <c r="U6657" s="54"/>
      <c r="V6657" s="55"/>
      <c r="W6657" s="54"/>
      <c r="AH6657" s="16"/>
      <c r="AI6657" s="2"/>
      <c r="AJ6657" s="2"/>
      <c r="AK6657" s="2"/>
      <c r="AL6657" s="2"/>
      <c r="AM6657" s="2"/>
    </row>
    <row r="6658" spans="20:39" ht="11.25" x14ac:dyDescent="0.2">
      <c r="T6658" s="53"/>
      <c r="U6658" s="54"/>
      <c r="V6658" s="55"/>
      <c r="W6658" s="54"/>
      <c r="AH6658" s="16"/>
      <c r="AI6658" s="2"/>
      <c r="AJ6658" s="2"/>
      <c r="AK6658" s="2"/>
      <c r="AL6658" s="2"/>
      <c r="AM6658" s="2"/>
    </row>
    <row r="6659" spans="20:39" ht="11.25" x14ac:dyDescent="0.2">
      <c r="T6659" s="53"/>
      <c r="U6659" s="54"/>
      <c r="V6659" s="55"/>
      <c r="W6659" s="54"/>
      <c r="AH6659" s="16"/>
      <c r="AI6659" s="2"/>
      <c r="AJ6659" s="2"/>
      <c r="AK6659" s="2"/>
      <c r="AL6659" s="2"/>
      <c r="AM6659" s="2"/>
    </row>
    <row r="6660" spans="20:39" ht="11.25" x14ac:dyDescent="0.2">
      <c r="T6660" s="53"/>
      <c r="U6660" s="54"/>
      <c r="V6660" s="55"/>
      <c r="W6660" s="54"/>
      <c r="AH6660" s="16"/>
      <c r="AI6660" s="2"/>
      <c r="AJ6660" s="2"/>
      <c r="AK6660" s="2"/>
      <c r="AL6660" s="2"/>
      <c r="AM6660" s="2"/>
    </row>
    <row r="6661" spans="20:39" ht="11.25" x14ac:dyDescent="0.2">
      <c r="T6661" s="53"/>
      <c r="U6661" s="54"/>
      <c r="V6661" s="55"/>
      <c r="W6661" s="54"/>
      <c r="AH6661" s="16"/>
      <c r="AI6661" s="2"/>
      <c r="AJ6661" s="2"/>
      <c r="AK6661" s="2"/>
      <c r="AL6661" s="2"/>
      <c r="AM6661" s="2"/>
    </row>
    <row r="6662" spans="20:39" ht="11.25" x14ac:dyDescent="0.2">
      <c r="T6662" s="53"/>
      <c r="U6662" s="54"/>
      <c r="V6662" s="55"/>
      <c r="W6662" s="54"/>
      <c r="AH6662" s="16"/>
      <c r="AI6662" s="2"/>
      <c r="AJ6662" s="2"/>
      <c r="AK6662" s="2"/>
      <c r="AL6662" s="2"/>
      <c r="AM6662" s="2"/>
    </row>
    <row r="6663" spans="20:39" ht="11.25" x14ac:dyDescent="0.2">
      <c r="T6663" s="53"/>
      <c r="U6663" s="54"/>
      <c r="V6663" s="55"/>
      <c r="W6663" s="54"/>
      <c r="AH6663" s="16"/>
      <c r="AI6663" s="2"/>
      <c r="AJ6663" s="2"/>
      <c r="AK6663" s="2"/>
      <c r="AL6663" s="2"/>
      <c r="AM6663" s="2"/>
    </row>
    <row r="6664" spans="20:39" ht="11.25" x14ac:dyDescent="0.2">
      <c r="T6664" s="53"/>
      <c r="U6664" s="54"/>
      <c r="V6664" s="55"/>
      <c r="W6664" s="54"/>
      <c r="AH6664" s="16"/>
      <c r="AI6664" s="2"/>
      <c r="AJ6664" s="2"/>
      <c r="AK6664" s="2"/>
      <c r="AL6664" s="2"/>
      <c r="AM6664" s="2"/>
    </row>
    <row r="6665" spans="20:39" ht="11.25" x14ac:dyDescent="0.2">
      <c r="T6665" s="53"/>
      <c r="U6665" s="54"/>
      <c r="V6665" s="55"/>
      <c r="W6665" s="54"/>
      <c r="AH6665" s="16"/>
      <c r="AI6665" s="2"/>
      <c r="AJ6665" s="2"/>
      <c r="AK6665" s="2"/>
      <c r="AL6665" s="2"/>
      <c r="AM6665" s="2"/>
    </row>
    <row r="6666" spans="20:39" ht="11.25" x14ac:dyDescent="0.2">
      <c r="T6666" s="53"/>
      <c r="U6666" s="54"/>
      <c r="V6666" s="55"/>
      <c r="W6666" s="54"/>
      <c r="AH6666" s="16"/>
      <c r="AI6666" s="2"/>
      <c r="AJ6666" s="2"/>
      <c r="AK6666" s="2"/>
      <c r="AL6666" s="2"/>
      <c r="AM6666" s="2"/>
    </row>
    <row r="6667" spans="20:39" ht="11.25" x14ac:dyDescent="0.2">
      <c r="T6667" s="53"/>
      <c r="U6667" s="54"/>
      <c r="V6667" s="55"/>
      <c r="W6667" s="54"/>
      <c r="AH6667" s="16"/>
      <c r="AI6667" s="2"/>
      <c r="AJ6667" s="2"/>
      <c r="AK6667" s="2"/>
      <c r="AL6667" s="2"/>
      <c r="AM6667" s="2"/>
    </row>
    <row r="6668" spans="20:39" ht="11.25" x14ac:dyDescent="0.2">
      <c r="T6668" s="53"/>
      <c r="U6668" s="54"/>
      <c r="V6668" s="55"/>
      <c r="W6668" s="54"/>
      <c r="AH6668" s="16"/>
      <c r="AI6668" s="2"/>
      <c r="AJ6668" s="2"/>
      <c r="AK6668" s="2"/>
      <c r="AL6668" s="2"/>
      <c r="AM6668" s="2"/>
    </row>
    <row r="6669" spans="20:39" ht="11.25" x14ac:dyDescent="0.2">
      <c r="T6669" s="53"/>
      <c r="U6669" s="54"/>
      <c r="V6669" s="55"/>
      <c r="W6669" s="54"/>
      <c r="AH6669" s="16"/>
      <c r="AI6669" s="2"/>
      <c r="AJ6669" s="2"/>
      <c r="AK6669" s="2"/>
      <c r="AL6669" s="2"/>
      <c r="AM6669" s="2"/>
    </row>
    <row r="6670" spans="20:39" ht="11.25" x14ac:dyDescent="0.2">
      <c r="T6670" s="53"/>
      <c r="U6670" s="54"/>
      <c r="V6670" s="55"/>
      <c r="W6670" s="54"/>
      <c r="AH6670" s="16"/>
      <c r="AI6670" s="2"/>
      <c r="AJ6670" s="2"/>
      <c r="AK6670" s="2"/>
      <c r="AL6670" s="2"/>
      <c r="AM6670" s="2"/>
    </row>
    <row r="6671" spans="20:39" ht="11.25" x14ac:dyDescent="0.2">
      <c r="T6671" s="53"/>
      <c r="U6671" s="54"/>
      <c r="V6671" s="55"/>
      <c r="W6671" s="54"/>
      <c r="AH6671" s="16"/>
      <c r="AI6671" s="2"/>
      <c r="AJ6671" s="2"/>
      <c r="AK6671" s="2"/>
      <c r="AL6671" s="2"/>
      <c r="AM6671" s="2"/>
    </row>
    <row r="6672" spans="20:39" ht="11.25" x14ac:dyDescent="0.2">
      <c r="T6672" s="53"/>
      <c r="U6672" s="54"/>
      <c r="V6672" s="55"/>
      <c r="W6672" s="54"/>
      <c r="AH6672" s="16"/>
      <c r="AI6672" s="2"/>
      <c r="AJ6672" s="2"/>
      <c r="AK6672" s="2"/>
      <c r="AL6672" s="2"/>
      <c r="AM6672" s="2"/>
    </row>
    <row r="6673" spans="20:39" ht="11.25" x14ac:dyDescent="0.2">
      <c r="T6673" s="53"/>
      <c r="U6673" s="54"/>
      <c r="V6673" s="55"/>
      <c r="W6673" s="54"/>
      <c r="AH6673" s="16"/>
      <c r="AI6673" s="2"/>
      <c r="AJ6673" s="2"/>
      <c r="AK6673" s="2"/>
      <c r="AL6673" s="2"/>
      <c r="AM6673" s="2"/>
    </row>
    <row r="6674" spans="20:39" ht="11.25" x14ac:dyDescent="0.2">
      <c r="T6674" s="53"/>
      <c r="U6674" s="54"/>
      <c r="V6674" s="55"/>
      <c r="W6674" s="54"/>
      <c r="AH6674" s="16"/>
      <c r="AI6674" s="2"/>
      <c r="AJ6674" s="2"/>
      <c r="AK6674" s="2"/>
      <c r="AL6674" s="2"/>
      <c r="AM6674" s="2"/>
    </row>
    <row r="6675" spans="20:39" ht="11.25" x14ac:dyDescent="0.2">
      <c r="T6675" s="53"/>
      <c r="U6675" s="54"/>
      <c r="V6675" s="55"/>
      <c r="W6675" s="54"/>
      <c r="AH6675" s="16"/>
      <c r="AI6675" s="2"/>
      <c r="AJ6675" s="2"/>
      <c r="AK6675" s="2"/>
      <c r="AL6675" s="2"/>
      <c r="AM6675" s="2"/>
    </row>
    <row r="6676" spans="20:39" ht="11.25" x14ac:dyDescent="0.2">
      <c r="T6676" s="53"/>
      <c r="U6676" s="54"/>
      <c r="V6676" s="55"/>
      <c r="W6676" s="54"/>
      <c r="AH6676" s="16"/>
      <c r="AI6676" s="2"/>
      <c r="AJ6676" s="2"/>
      <c r="AK6676" s="2"/>
      <c r="AL6676" s="2"/>
      <c r="AM6676" s="2"/>
    </row>
    <row r="6677" spans="20:39" ht="11.25" x14ac:dyDescent="0.2">
      <c r="T6677" s="53"/>
      <c r="U6677" s="54"/>
      <c r="V6677" s="55"/>
      <c r="W6677" s="54"/>
      <c r="AH6677" s="16"/>
      <c r="AI6677" s="2"/>
      <c r="AJ6677" s="2"/>
      <c r="AK6677" s="2"/>
      <c r="AL6677" s="2"/>
      <c r="AM6677" s="2"/>
    </row>
    <row r="6678" spans="20:39" ht="11.25" x14ac:dyDescent="0.2">
      <c r="T6678" s="53"/>
      <c r="U6678" s="54"/>
      <c r="V6678" s="55"/>
      <c r="W6678" s="54"/>
      <c r="AH6678" s="16"/>
      <c r="AI6678" s="2"/>
      <c r="AJ6678" s="2"/>
      <c r="AK6678" s="2"/>
      <c r="AL6678" s="2"/>
      <c r="AM6678" s="2"/>
    </row>
    <row r="6679" spans="20:39" ht="11.25" x14ac:dyDescent="0.2">
      <c r="T6679" s="53"/>
      <c r="U6679" s="54"/>
      <c r="V6679" s="55"/>
      <c r="W6679" s="54"/>
      <c r="AH6679" s="16"/>
      <c r="AI6679" s="2"/>
      <c r="AJ6679" s="2"/>
      <c r="AK6679" s="2"/>
      <c r="AL6679" s="2"/>
      <c r="AM6679" s="2"/>
    </row>
    <row r="6680" spans="20:39" ht="11.25" x14ac:dyDescent="0.2">
      <c r="T6680" s="53"/>
      <c r="U6680" s="54"/>
      <c r="V6680" s="55"/>
      <c r="W6680" s="54"/>
      <c r="AH6680" s="16"/>
      <c r="AI6680" s="2"/>
      <c r="AJ6680" s="2"/>
      <c r="AK6680" s="2"/>
      <c r="AL6680" s="2"/>
      <c r="AM6680" s="2"/>
    </row>
    <row r="6681" spans="20:39" ht="11.25" x14ac:dyDescent="0.2">
      <c r="T6681" s="53"/>
      <c r="U6681" s="54"/>
      <c r="V6681" s="55"/>
      <c r="W6681" s="54"/>
      <c r="AH6681" s="16"/>
      <c r="AI6681" s="2"/>
      <c r="AJ6681" s="2"/>
      <c r="AK6681" s="2"/>
      <c r="AL6681" s="2"/>
      <c r="AM6681" s="2"/>
    </row>
    <row r="6682" spans="20:39" ht="11.25" x14ac:dyDescent="0.2">
      <c r="T6682" s="53"/>
      <c r="U6682" s="54"/>
      <c r="V6682" s="55"/>
      <c r="W6682" s="54"/>
      <c r="AH6682" s="16"/>
      <c r="AI6682" s="2"/>
      <c r="AJ6682" s="2"/>
      <c r="AK6682" s="2"/>
      <c r="AL6682" s="2"/>
      <c r="AM6682" s="2"/>
    </row>
    <row r="6683" spans="20:39" ht="11.25" x14ac:dyDescent="0.2">
      <c r="T6683" s="53"/>
      <c r="U6683" s="54"/>
      <c r="V6683" s="55"/>
      <c r="W6683" s="54"/>
      <c r="AH6683" s="16"/>
      <c r="AI6683" s="2"/>
      <c r="AJ6683" s="2"/>
      <c r="AK6683" s="2"/>
      <c r="AL6683" s="2"/>
      <c r="AM6683" s="2"/>
    </row>
    <row r="6684" spans="20:39" ht="11.25" x14ac:dyDescent="0.2">
      <c r="T6684" s="53"/>
      <c r="U6684" s="54"/>
      <c r="V6684" s="55"/>
      <c r="W6684" s="54"/>
      <c r="AH6684" s="16"/>
      <c r="AI6684" s="2"/>
      <c r="AJ6684" s="2"/>
      <c r="AK6684" s="2"/>
      <c r="AL6684" s="2"/>
      <c r="AM6684" s="2"/>
    </row>
    <row r="6685" spans="20:39" ht="11.25" x14ac:dyDescent="0.2">
      <c r="T6685" s="53"/>
      <c r="U6685" s="54"/>
      <c r="V6685" s="55"/>
      <c r="W6685" s="54"/>
      <c r="AH6685" s="16"/>
      <c r="AI6685" s="2"/>
      <c r="AJ6685" s="2"/>
      <c r="AK6685" s="2"/>
      <c r="AL6685" s="2"/>
      <c r="AM6685" s="2"/>
    </row>
    <row r="6686" spans="20:39" ht="11.25" x14ac:dyDescent="0.2">
      <c r="T6686" s="53"/>
      <c r="U6686" s="54"/>
      <c r="V6686" s="55"/>
      <c r="W6686" s="54"/>
      <c r="AH6686" s="16"/>
      <c r="AI6686" s="2"/>
      <c r="AJ6686" s="2"/>
      <c r="AK6686" s="2"/>
      <c r="AL6686" s="2"/>
      <c r="AM6686" s="2"/>
    </row>
    <row r="6687" spans="20:39" ht="11.25" x14ac:dyDescent="0.2">
      <c r="T6687" s="53"/>
      <c r="U6687" s="54"/>
      <c r="V6687" s="55"/>
      <c r="W6687" s="54"/>
      <c r="AH6687" s="16"/>
      <c r="AI6687" s="2"/>
      <c r="AJ6687" s="2"/>
      <c r="AK6687" s="2"/>
      <c r="AL6687" s="2"/>
      <c r="AM6687" s="2"/>
    </row>
    <row r="6688" spans="20:39" ht="11.25" x14ac:dyDescent="0.2">
      <c r="T6688" s="53"/>
      <c r="U6688" s="54"/>
      <c r="V6688" s="55"/>
      <c r="W6688" s="54"/>
      <c r="AH6688" s="16"/>
      <c r="AI6688" s="2"/>
      <c r="AJ6688" s="2"/>
      <c r="AK6688" s="2"/>
      <c r="AL6688" s="2"/>
      <c r="AM6688" s="2"/>
    </row>
    <row r="6689" spans="20:39" ht="11.25" x14ac:dyDescent="0.2">
      <c r="T6689" s="53"/>
      <c r="U6689" s="54"/>
      <c r="V6689" s="55"/>
      <c r="W6689" s="54"/>
      <c r="AH6689" s="16"/>
      <c r="AI6689" s="2"/>
      <c r="AJ6689" s="2"/>
      <c r="AK6689" s="2"/>
      <c r="AL6689" s="2"/>
      <c r="AM6689" s="2"/>
    </row>
    <row r="6690" spans="20:39" ht="11.25" x14ac:dyDescent="0.2">
      <c r="T6690" s="53"/>
      <c r="U6690" s="54"/>
      <c r="V6690" s="55"/>
      <c r="W6690" s="54"/>
      <c r="AH6690" s="16"/>
      <c r="AI6690" s="2"/>
      <c r="AJ6690" s="2"/>
      <c r="AK6690" s="2"/>
      <c r="AL6690" s="2"/>
      <c r="AM6690" s="2"/>
    </row>
    <row r="6691" spans="20:39" ht="11.25" x14ac:dyDescent="0.2">
      <c r="T6691" s="53"/>
      <c r="U6691" s="54"/>
      <c r="V6691" s="55"/>
      <c r="W6691" s="54"/>
      <c r="AH6691" s="16"/>
      <c r="AI6691" s="2"/>
      <c r="AJ6691" s="2"/>
      <c r="AK6691" s="2"/>
      <c r="AL6691" s="2"/>
      <c r="AM6691" s="2"/>
    </row>
    <row r="6692" spans="20:39" ht="11.25" x14ac:dyDescent="0.2">
      <c r="T6692" s="53"/>
      <c r="U6692" s="54"/>
      <c r="V6692" s="55"/>
      <c r="W6692" s="54"/>
      <c r="AH6692" s="16"/>
      <c r="AI6692" s="2"/>
      <c r="AJ6692" s="2"/>
      <c r="AK6692" s="2"/>
      <c r="AL6692" s="2"/>
      <c r="AM6692" s="2"/>
    </row>
    <row r="6693" spans="20:39" ht="11.25" x14ac:dyDescent="0.2">
      <c r="T6693" s="53"/>
      <c r="U6693" s="54"/>
      <c r="V6693" s="55"/>
      <c r="W6693" s="54"/>
      <c r="AH6693" s="16"/>
      <c r="AI6693" s="2"/>
      <c r="AJ6693" s="2"/>
      <c r="AK6693" s="2"/>
      <c r="AL6693" s="2"/>
      <c r="AM6693" s="2"/>
    </row>
    <row r="6694" spans="20:39" ht="11.25" x14ac:dyDescent="0.2">
      <c r="T6694" s="53"/>
      <c r="U6694" s="54"/>
      <c r="V6694" s="55"/>
      <c r="W6694" s="54"/>
      <c r="AH6694" s="16"/>
      <c r="AI6694" s="2"/>
      <c r="AJ6694" s="2"/>
      <c r="AK6694" s="2"/>
      <c r="AL6694" s="2"/>
      <c r="AM6694" s="2"/>
    </row>
    <row r="6695" spans="20:39" ht="11.25" x14ac:dyDescent="0.2">
      <c r="T6695" s="53"/>
      <c r="U6695" s="54"/>
      <c r="V6695" s="55"/>
      <c r="W6695" s="54"/>
      <c r="AH6695" s="16"/>
      <c r="AI6695" s="2"/>
      <c r="AJ6695" s="2"/>
      <c r="AK6695" s="2"/>
      <c r="AL6695" s="2"/>
      <c r="AM6695" s="2"/>
    </row>
    <row r="6696" spans="20:39" ht="11.25" x14ac:dyDescent="0.2">
      <c r="T6696" s="53"/>
      <c r="U6696" s="54"/>
      <c r="V6696" s="55"/>
      <c r="W6696" s="54"/>
      <c r="AH6696" s="16"/>
      <c r="AI6696" s="2"/>
      <c r="AJ6696" s="2"/>
      <c r="AK6696" s="2"/>
      <c r="AL6696" s="2"/>
      <c r="AM6696" s="2"/>
    </row>
    <row r="6697" spans="20:39" ht="11.25" x14ac:dyDescent="0.2">
      <c r="T6697" s="53"/>
      <c r="U6697" s="54"/>
      <c r="V6697" s="55"/>
      <c r="W6697" s="54"/>
      <c r="AH6697" s="16"/>
      <c r="AI6697" s="2"/>
      <c r="AJ6697" s="2"/>
      <c r="AK6697" s="2"/>
      <c r="AL6697" s="2"/>
      <c r="AM6697" s="2"/>
    </row>
    <row r="6698" spans="20:39" ht="11.25" x14ac:dyDescent="0.2">
      <c r="T6698" s="53"/>
      <c r="U6698" s="54"/>
      <c r="V6698" s="55"/>
      <c r="W6698" s="54"/>
      <c r="AH6698" s="16"/>
      <c r="AI6698" s="2"/>
      <c r="AJ6698" s="2"/>
      <c r="AK6698" s="2"/>
      <c r="AL6698" s="2"/>
      <c r="AM6698" s="2"/>
    </row>
    <row r="6699" spans="20:39" ht="11.25" x14ac:dyDescent="0.2">
      <c r="T6699" s="53"/>
      <c r="U6699" s="54"/>
      <c r="V6699" s="55"/>
      <c r="W6699" s="54"/>
      <c r="AH6699" s="16"/>
      <c r="AI6699" s="2"/>
      <c r="AJ6699" s="2"/>
      <c r="AK6699" s="2"/>
      <c r="AL6699" s="2"/>
      <c r="AM6699" s="2"/>
    </row>
    <row r="6700" spans="20:39" ht="11.25" x14ac:dyDescent="0.2">
      <c r="T6700" s="53"/>
      <c r="U6700" s="54"/>
      <c r="V6700" s="55"/>
      <c r="W6700" s="54"/>
      <c r="AH6700" s="16"/>
      <c r="AI6700" s="2"/>
      <c r="AJ6700" s="2"/>
      <c r="AK6700" s="2"/>
      <c r="AL6700" s="2"/>
      <c r="AM6700" s="2"/>
    </row>
    <row r="6701" spans="20:39" ht="11.25" x14ac:dyDescent="0.2">
      <c r="T6701" s="53"/>
      <c r="U6701" s="54"/>
      <c r="V6701" s="55"/>
      <c r="W6701" s="54"/>
      <c r="AH6701" s="16"/>
      <c r="AI6701" s="2"/>
      <c r="AJ6701" s="2"/>
      <c r="AK6701" s="2"/>
      <c r="AL6701" s="2"/>
      <c r="AM6701" s="2"/>
    </row>
    <row r="6702" spans="20:39" ht="11.25" x14ac:dyDescent="0.2">
      <c r="T6702" s="53"/>
      <c r="U6702" s="54"/>
      <c r="V6702" s="55"/>
      <c r="W6702" s="54"/>
      <c r="AH6702" s="16"/>
      <c r="AI6702" s="2"/>
      <c r="AJ6702" s="2"/>
      <c r="AK6702" s="2"/>
      <c r="AL6702" s="2"/>
      <c r="AM6702" s="2"/>
    </row>
    <row r="6703" spans="20:39" ht="11.25" x14ac:dyDescent="0.2">
      <c r="T6703" s="53"/>
      <c r="U6703" s="54"/>
      <c r="V6703" s="55"/>
      <c r="W6703" s="54"/>
      <c r="AH6703" s="16"/>
      <c r="AI6703" s="2"/>
      <c r="AJ6703" s="2"/>
      <c r="AK6703" s="2"/>
      <c r="AL6703" s="2"/>
      <c r="AM6703" s="2"/>
    </row>
    <row r="6704" spans="20:39" ht="11.25" x14ac:dyDescent="0.2">
      <c r="T6704" s="53"/>
      <c r="U6704" s="54"/>
      <c r="V6704" s="55"/>
      <c r="W6704" s="54"/>
      <c r="AH6704" s="16"/>
      <c r="AI6704" s="2"/>
      <c r="AJ6704" s="2"/>
      <c r="AK6704" s="2"/>
      <c r="AL6704" s="2"/>
      <c r="AM6704" s="2"/>
    </row>
    <row r="6705" spans="20:39" ht="11.25" x14ac:dyDescent="0.2">
      <c r="T6705" s="53"/>
      <c r="U6705" s="54"/>
      <c r="V6705" s="55"/>
      <c r="W6705" s="54"/>
      <c r="AH6705" s="16"/>
      <c r="AI6705" s="2"/>
      <c r="AJ6705" s="2"/>
      <c r="AK6705" s="2"/>
      <c r="AL6705" s="2"/>
      <c r="AM6705" s="2"/>
    </row>
    <row r="6706" spans="20:39" ht="11.25" x14ac:dyDescent="0.2">
      <c r="T6706" s="53"/>
      <c r="U6706" s="54"/>
      <c r="V6706" s="55"/>
      <c r="W6706" s="54"/>
      <c r="AH6706" s="16"/>
      <c r="AI6706" s="2"/>
      <c r="AJ6706" s="2"/>
      <c r="AK6706" s="2"/>
      <c r="AL6706" s="2"/>
      <c r="AM6706" s="2"/>
    </row>
    <row r="6707" spans="20:39" ht="11.25" x14ac:dyDescent="0.2">
      <c r="T6707" s="53"/>
      <c r="U6707" s="54"/>
      <c r="V6707" s="55"/>
      <c r="W6707" s="54"/>
      <c r="AH6707" s="16"/>
      <c r="AI6707" s="2"/>
      <c r="AJ6707" s="2"/>
      <c r="AK6707" s="2"/>
      <c r="AL6707" s="2"/>
      <c r="AM6707" s="2"/>
    </row>
    <row r="6708" spans="20:39" ht="11.25" x14ac:dyDescent="0.2">
      <c r="T6708" s="53"/>
      <c r="U6708" s="54"/>
      <c r="V6708" s="55"/>
      <c r="W6708" s="54"/>
      <c r="AH6708" s="16"/>
      <c r="AI6708" s="2"/>
      <c r="AJ6708" s="2"/>
      <c r="AK6708" s="2"/>
      <c r="AL6708" s="2"/>
      <c r="AM6708" s="2"/>
    </row>
    <row r="6709" spans="20:39" ht="11.25" x14ac:dyDescent="0.2">
      <c r="T6709" s="53"/>
      <c r="U6709" s="54"/>
      <c r="V6709" s="55"/>
      <c r="W6709" s="54"/>
      <c r="AH6709" s="16"/>
      <c r="AI6709" s="2"/>
      <c r="AJ6709" s="2"/>
      <c r="AK6709" s="2"/>
      <c r="AL6709" s="2"/>
      <c r="AM6709" s="2"/>
    </row>
    <row r="6710" spans="20:39" ht="11.25" x14ac:dyDescent="0.2">
      <c r="T6710" s="53"/>
      <c r="U6710" s="54"/>
      <c r="V6710" s="55"/>
      <c r="W6710" s="54"/>
      <c r="AH6710" s="16"/>
      <c r="AI6710" s="2"/>
      <c r="AJ6710" s="2"/>
      <c r="AK6710" s="2"/>
      <c r="AL6710" s="2"/>
      <c r="AM6710" s="2"/>
    </row>
    <row r="6711" spans="20:39" ht="11.25" x14ac:dyDescent="0.2">
      <c r="T6711" s="53"/>
      <c r="U6711" s="54"/>
      <c r="V6711" s="55"/>
      <c r="W6711" s="54"/>
      <c r="AH6711" s="16"/>
      <c r="AI6711" s="2"/>
      <c r="AJ6711" s="2"/>
      <c r="AK6711" s="2"/>
      <c r="AL6711" s="2"/>
      <c r="AM6711" s="2"/>
    </row>
    <row r="6712" spans="20:39" ht="11.25" x14ac:dyDescent="0.2">
      <c r="T6712" s="53"/>
      <c r="U6712" s="54"/>
      <c r="V6712" s="55"/>
      <c r="W6712" s="54"/>
      <c r="AH6712" s="16"/>
      <c r="AI6712" s="2"/>
      <c r="AJ6712" s="2"/>
      <c r="AK6712" s="2"/>
      <c r="AL6712" s="2"/>
      <c r="AM6712" s="2"/>
    </row>
    <row r="6713" spans="20:39" ht="11.25" x14ac:dyDescent="0.2">
      <c r="T6713" s="53"/>
      <c r="U6713" s="54"/>
      <c r="V6713" s="55"/>
      <c r="W6713" s="54"/>
      <c r="AH6713" s="16"/>
      <c r="AI6713" s="2"/>
      <c r="AJ6713" s="2"/>
      <c r="AK6713" s="2"/>
      <c r="AL6713" s="2"/>
      <c r="AM6713" s="2"/>
    </row>
    <row r="6714" spans="20:39" ht="11.25" x14ac:dyDescent="0.2">
      <c r="T6714" s="53"/>
      <c r="U6714" s="54"/>
      <c r="V6714" s="55"/>
      <c r="W6714" s="54"/>
      <c r="AH6714" s="16"/>
      <c r="AI6714" s="2"/>
      <c r="AJ6714" s="2"/>
      <c r="AK6714" s="2"/>
      <c r="AL6714" s="2"/>
      <c r="AM6714" s="2"/>
    </row>
    <row r="6715" spans="20:39" ht="11.25" x14ac:dyDescent="0.2">
      <c r="T6715" s="53"/>
      <c r="U6715" s="54"/>
      <c r="V6715" s="55"/>
      <c r="W6715" s="54"/>
      <c r="AH6715" s="16"/>
      <c r="AI6715" s="2"/>
      <c r="AJ6715" s="2"/>
      <c r="AK6715" s="2"/>
      <c r="AL6715" s="2"/>
      <c r="AM6715" s="2"/>
    </row>
    <row r="6716" spans="20:39" ht="11.25" x14ac:dyDescent="0.2">
      <c r="T6716" s="53"/>
      <c r="U6716" s="54"/>
      <c r="V6716" s="55"/>
      <c r="W6716" s="54"/>
      <c r="AH6716" s="16"/>
      <c r="AI6716" s="2"/>
      <c r="AJ6716" s="2"/>
      <c r="AK6716" s="2"/>
      <c r="AL6716" s="2"/>
      <c r="AM6716" s="2"/>
    </row>
    <row r="6717" spans="20:39" ht="11.25" x14ac:dyDescent="0.2">
      <c r="T6717" s="53"/>
      <c r="U6717" s="54"/>
      <c r="V6717" s="55"/>
      <c r="W6717" s="54"/>
      <c r="AH6717" s="16"/>
      <c r="AI6717" s="2"/>
      <c r="AJ6717" s="2"/>
      <c r="AK6717" s="2"/>
      <c r="AL6717" s="2"/>
      <c r="AM6717" s="2"/>
    </row>
    <row r="6718" spans="20:39" ht="11.25" x14ac:dyDescent="0.2">
      <c r="T6718" s="53"/>
      <c r="U6718" s="54"/>
      <c r="V6718" s="55"/>
      <c r="W6718" s="54"/>
      <c r="AH6718" s="16"/>
      <c r="AI6718" s="2"/>
      <c r="AJ6718" s="2"/>
      <c r="AK6718" s="2"/>
      <c r="AL6718" s="2"/>
      <c r="AM6718" s="2"/>
    </row>
    <row r="6719" spans="20:39" ht="11.25" x14ac:dyDescent="0.2">
      <c r="T6719" s="53"/>
      <c r="U6719" s="54"/>
      <c r="V6719" s="55"/>
      <c r="W6719" s="54"/>
      <c r="AH6719" s="16"/>
      <c r="AI6719" s="2"/>
      <c r="AJ6719" s="2"/>
      <c r="AK6719" s="2"/>
      <c r="AL6719" s="2"/>
      <c r="AM6719" s="2"/>
    </row>
    <row r="6720" spans="20:39" ht="11.25" x14ac:dyDescent="0.2">
      <c r="T6720" s="53"/>
      <c r="U6720" s="54"/>
      <c r="V6720" s="55"/>
      <c r="W6720" s="54"/>
      <c r="AH6720" s="16"/>
      <c r="AI6720" s="2"/>
      <c r="AJ6720" s="2"/>
      <c r="AK6720" s="2"/>
      <c r="AL6720" s="2"/>
      <c r="AM6720" s="2"/>
    </row>
    <row r="6721" spans="20:39" ht="11.25" x14ac:dyDescent="0.2">
      <c r="T6721" s="53"/>
      <c r="U6721" s="54"/>
      <c r="V6721" s="55"/>
      <c r="W6721" s="54"/>
      <c r="AH6721" s="16"/>
      <c r="AI6721" s="2"/>
      <c r="AJ6721" s="2"/>
      <c r="AK6721" s="2"/>
      <c r="AL6721" s="2"/>
      <c r="AM6721" s="2"/>
    </row>
    <row r="6722" spans="20:39" ht="11.25" x14ac:dyDescent="0.2">
      <c r="T6722" s="53"/>
      <c r="U6722" s="54"/>
      <c r="V6722" s="55"/>
      <c r="W6722" s="54"/>
      <c r="AH6722" s="16"/>
      <c r="AI6722" s="2"/>
      <c r="AJ6722" s="2"/>
      <c r="AK6722" s="2"/>
      <c r="AL6722" s="2"/>
      <c r="AM6722" s="2"/>
    </row>
    <row r="6723" spans="20:39" ht="11.25" x14ac:dyDescent="0.2">
      <c r="T6723" s="53"/>
      <c r="U6723" s="54"/>
      <c r="V6723" s="55"/>
      <c r="W6723" s="54"/>
      <c r="AH6723" s="16"/>
      <c r="AI6723" s="2"/>
      <c r="AJ6723" s="2"/>
      <c r="AK6723" s="2"/>
      <c r="AL6723" s="2"/>
      <c r="AM6723" s="2"/>
    </row>
    <row r="6724" spans="20:39" ht="11.25" x14ac:dyDescent="0.2">
      <c r="T6724" s="53"/>
      <c r="U6724" s="54"/>
      <c r="V6724" s="55"/>
      <c r="W6724" s="54"/>
      <c r="AH6724" s="16"/>
      <c r="AI6724" s="2"/>
      <c r="AJ6724" s="2"/>
      <c r="AK6724" s="2"/>
      <c r="AL6724" s="2"/>
      <c r="AM6724" s="2"/>
    </row>
    <row r="6725" spans="20:39" ht="11.25" x14ac:dyDescent="0.2">
      <c r="T6725" s="53"/>
      <c r="U6725" s="54"/>
      <c r="V6725" s="55"/>
      <c r="W6725" s="54"/>
      <c r="AH6725" s="16"/>
      <c r="AI6725" s="2"/>
      <c r="AJ6725" s="2"/>
      <c r="AK6725" s="2"/>
      <c r="AL6725" s="2"/>
      <c r="AM6725" s="2"/>
    </row>
    <row r="6726" spans="20:39" ht="11.25" x14ac:dyDescent="0.2">
      <c r="T6726" s="53"/>
      <c r="U6726" s="54"/>
      <c r="V6726" s="55"/>
      <c r="W6726" s="54"/>
      <c r="AH6726" s="16"/>
      <c r="AI6726" s="2"/>
      <c r="AJ6726" s="2"/>
      <c r="AK6726" s="2"/>
      <c r="AL6726" s="2"/>
      <c r="AM6726" s="2"/>
    </row>
    <row r="6727" spans="20:39" ht="11.25" x14ac:dyDescent="0.2">
      <c r="T6727" s="53"/>
      <c r="U6727" s="54"/>
      <c r="V6727" s="55"/>
      <c r="W6727" s="54"/>
      <c r="AH6727" s="16"/>
      <c r="AI6727" s="2"/>
      <c r="AJ6727" s="2"/>
      <c r="AK6727" s="2"/>
      <c r="AL6727" s="2"/>
      <c r="AM6727" s="2"/>
    </row>
    <row r="6728" spans="20:39" ht="11.25" x14ac:dyDescent="0.2">
      <c r="T6728" s="53"/>
      <c r="U6728" s="54"/>
      <c r="V6728" s="55"/>
      <c r="W6728" s="54"/>
      <c r="AH6728" s="16"/>
      <c r="AI6728" s="2"/>
      <c r="AJ6728" s="2"/>
      <c r="AK6728" s="2"/>
      <c r="AL6728" s="2"/>
      <c r="AM6728" s="2"/>
    </row>
    <row r="6729" spans="20:39" ht="11.25" x14ac:dyDescent="0.2">
      <c r="T6729" s="53"/>
      <c r="U6729" s="54"/>
      <c r="V6729" s="55"/>
      <c r="W6729" s="54"/>
      <c r="AH6729" s="16"/>
      <c r="AI6729" s="2"/>
      <c r="AJ6729" s="2"/>
      <c r="AK6729" s="2"/>
      <c r="AL6729" s="2"/>
      <c r="AM6729" s="2"/>
    </row>
    <row r="6730" spans="20:39" ht="11.25" x14ac:dyDescent="0.2">
      <c r="T6730" s="53"/>
      <c r="U6730" s="54"/>
      <c r="V6730" s="55"/>
      <c r="W6730" s="54"/>
      <c r="AH6730" s="16"/>
      <c r="AI6730" s="2"/>
      <c r="AJ6730" s="2"/>
      <c r="AK6730" s="2"/>
      <c r="AL6730" s="2"/>
      <c r="AM6730" s="2"/>
    </row>
    <row r="6731" spans="20:39" ht="11.25" x14ac:dyDescent="0.2">
      <c r="T6731" s="53"/>
      <c r="U6731" s="54"/>
      <c r="V6731" s="55"/>
      <c r="W6731" s="54"/>
      <c r="AH6731" s="16"/>
      <c r="AI6731" s="2"/>
      <c r="AJ6731" s="2"/>
      <c r="AK6731" s="2"/>
      <c r="AL6731" s="2"/>
      <c r="AM6731" s="2"/>
    </row>
    <row r="6732" spans="20:39" ht="11.25" x14ac:dyDescent="0.2">
      <c r="T6732" s="53"/>
      <c r="U6732" s="54"/>
      <c r="V6732" s="55"/>
      <c r="W6732" s="54"/>
      <c r="AH6732" s="16"/>
      <c r="AI6732" s="2"/>
      <c r="AJ6732" s="2"/>
      <c r="AK6732" s="2"/>
      <c r="AL6732" s="2"/>
      <c r="AM6732" s="2"/>
    </row>
    <row r="6733" spans="20:39" ht="11.25" x14ac:dyDescent="0.2">
      <c r="T6733" s="53"/>
      <c r="U6733" s="54"/>
      <c r="V6733" s="55"/>
      <c r="W6733" s="54"/>
      <c r="AH6733" s="16"/>
      <c r="AI6733" s="2"/>
      <c r="AJ6733" s="2"/>
      <c r="AK6733" s="2"/>
      <c r="AL6733" s="2"/>
      <c r="AM6733" s="2"/>
    </row>
    <row r="6734" spans="20:39" ht="11.25" x14ac:dyDescent="0.2">
      <c r="T6734" s="53"/>
      <c r="U6734" s="54"/>
      <c r="V6734" s="55"/>
      <c r="W6734" s="54"/>
      <c r="AH6734" s="16"/>
      <c r="AI6734" s="2"/>
      <c r="AJ6734" s="2"/>
      <c r="AK6734" s="2"/>
      <c r="AL6734" s="2"/>
      <c r="AM6734" s="2"/>
    </row>
    <row r="6735" spans="20:39" ht="11.25" x14ac:dyDescent="0.2">
      <c r="T6735" s="53"/>
      <c r="U6735" s="54"/>
      <c r="V6735" s="55"/>
      <c r="W6735" s="54"/>
      <c r="AH6735" s="16"/>
      <c r="AI6735" s="2"/>
      <c r="AJ6735" s="2"/>
      <c r="AK6735" s="2"/>
      <c r="AL6735" s="2"/>
      <c r="AM6735" s="2"/>
    </row>
    <row r="6736" spans="20:39" ht="11.25" x14ac:dyDescent="0.2">
      <c r="T6736" s="53"/>
      <c r="U6736" s="54"/>
      <c r="V6736" s="55"/>
      <c r="W6736" s="54"/>
      <c r="AH6736" s="16"/>
      <c r="AI6736" s="2"/>
      <c r="AJ6736" s="2"/>
      <c r="AK6736" s="2"/>
      <c r="AL6736" s="2"/>
      <c r="AM6736" s="2"/>
    </row>
    <row r="6737" spans="20:39" ht="11.25" x14ac:dyDescent="0.2">
      <c r="T6737" s="53"/>
      <c r="U6737" s="54"/>
      <c r="V6737" s="55"/>
      <c r="W6737" s="54"/>
      <c r="AH6737" s="16"/>
      <c r="AI6737" s="2"/>
      <c r="AJ6737" s="2"/>
      <c r="AK6737" s="2"/>
      <c r="AL6737" s="2"/>
      <c r="AM6737" s="2"/>
    </row>
    <row r="6738" spans="20:39" ht="11.25" x14ac:dyDescent="0.2">
      <c r="T6738" s="53"/>
      <c r="U6738" s="54"/>
      <c r="V6738" s="55"/>
      <c r="W6738" s="54"/>
      <c r="AH6738" s="16"/>
      <c r="AI6738" s="2"/>
      <c r="AJ6738" s="2"/>
      <c r="AK6738" s="2"/>
      <c r="AL6738" s="2"/>
      <c r="AM6738" s="2"/>
    </row>
    <row r="6739" spans="20:39" ht="11.25" x14ac:dyDescent="0.2">
      <c r="T6739" s="53"/>
      <c r="U6739" s="54"/>
      <c r="V6739" s="55"/>
      <c r="W6739" s="54"/>
      <c r="AH6739" s="16"/>
      <c r="AI6739" s="2"/>
      <c r="AJ6739" s="2"/>
      <c r="AK6739" s="2"/>
      <c r="AL6739" s="2"/>
      <c r="AM6739" s="2"/>
    </row>
    <row r="6740" spans="20:39" ht="11.25" x14ac:dyDescent="0.2">
      <c r="T6740" s="53"/>
      <c r="U6740" s="54"/>
      <c r="V6740" s="55"/>
      <c r="W6740" s="54"/>
      <c r="AH6740" s="16"/>
      <c r="AI6740" s="2"/>
      <c r="AJ6740" s="2"/>
      <c r="AK6740" s="2"/>
      <c r="AL6740" s="2"/>
      <c r="AM6740" s="2"/>
    </row>
    <row r="6741" spans="20:39" ht="11.25" x14ac:dyDescent="0.2">
      <c r="T6741" s="53"/>
      <c r="U6741" s="54"/>
      <c r="V6741" s="55"/>
      <c r="W6741" s="54"/>
      <c r="AH6741" s="16"/>
      <c r="AI6741" s="2"/>
      <c r="AJ6741" s="2"/>
      <c r="AK6741" s="2"/>
      <c r="AL6741" s="2"/>
      <c r="AM6741" s="2"/>
    </row>
    <row r="6742" spans="20:39" ht="11.25" x14ac:dyDescent="0.2">
      <c r="T6742" s="53"/>
      <c r="U6742" s="54"/>
      <c r="V6742" s="55"/>
      <c r="W6742" s="54"/>
      <c r="AH6742" s="16"/>
      <c r="AI6742" s="2"/>
      <c r="AJ6742" s="2"/>
      <c r="AK6742" s="2"/>
      <c r="AL6742" s="2"/>
      <c r="AM6742" s="2"/>
    </row>
    <row r="6743" spans="20:39" ht="11.25" x14ac:dyDescent="0.2">
      <c r="T6743" s="53"/>
      <c r="U6743" s="54"/>
      <c r="V6743" s="55"/>
      <c r="W6743" s="54"/>
      <c r="AH6743" s="16"/>
      <c r="AI6743" s="2"/>
      <c r="AJ6743" s="2"/>
      <c r="AK6743" s="2"/>
      <c r="AL6743" s="2"/>
      <c r="AM6743" s="2"/>
    </row>
    <row r="6744" spans="20:39" ht="11.25" x14ac:dyDescent="0.2">
      <c r="T6744" s="53"/>
      <c r="U6744" s="54"/>
      <c r="V6744" s="55"/>
      <c r="W6744" s="54"/>
      <c r="AH6744" s="16"/>
      <c r="AI6744" s="2"/>
      <c r="AJ6744" s="2"/>
      <c r="AK6744" s="2"/>
      <c r="AL6744" s="2"/>
      <c r="AM6744" s="2"/>
    </row>
    <row r="6745" spans="20:39" ht="11.25" x14ac:dyDescent="0.2">
      <c r="T6745" s="53"/>
      <c r="U6745" s="54"/>
      <c r="V6745" s="55"/>
      <c r="W6745" s="54"/>
      <c r="AH6745" s="16"/>
      <c r="AI6745" s="2"/>
      <c r="AJ6745" s="2"/>
      <c r="AK6745" s="2"/>
      <c r="AL6745" s="2"/>
      <c r="AM6745" s="2"/>
    </row>
    <row r="6746" spans="20:39" ht="11.25" x14ac:dyDescent="0.2">
      <c r="T6746" s="53"/>
      <c r="U6746" s="54"/>
      <c r="V6746" s="55"/>
      <c r="W6746" s="54"/>
      <c r="AH6746" s="16"/>
      <c r="AI6746" s="2"/>
      <c r="AJ6746" s="2"/>
      <c r="AK6746" s="2"/>
      <c r="AL6746" s="2"/>
      <c r="AM6746" s="2"/>
    </row>
    <row r="6747" spans="20:39" ht="11.25" x14ac:dyDescent="0.2">
      <c r="T6747" s="53"/>
      <c r="U6747" s="54"/>
      <c r="V6747" s="55"/>
      <c r="W6747" s="54"/>
      <c r="AH6747" s="16"/>
      <c r="AI6747" s="2"/>
      <c r="AJ6747" s="2"/>
      <c r="AK6747" s="2"/>
      <c r="AL6747" s="2"/>
      <c r="AM6747" s="2"/>
    </row>
    <row r="6748" spans="20:39" ht="11.25" x14ac:dyDescent="0.2">
      <c r="T6748" s="53"/>
      <c r="U6748" s="54"/>
      <c r="V6748" s="55"/>
      <c r="W6748" s="54"/>
      <c r="AH6748" s="16"/>
      <c r="AI6748" s="2"/>
      <c r="AJ6748" s="2"/>
      <c r="AK6748" s="2"/>
      <c r="AL6748" s="2"/>
      <c r="AM6748" s="2"/>
    </row>
    <row r="6749" spans="20:39" ht="11.25" x14ac:dyDescent="0.2">
      <c r="T6749" s="53"/>
      <c r="U6749" s="54"/>
      <c r="V6749" s="55"/>
      <c r="W6749" s="54"/>
      <c r="AH6749" s="16"/>
      <c r="AI6749" s="2"/>
      <c r="AJ6749" s="2"/>
      <c r="AK6749" s="2"/>
      <c r="AL6749" s="2"/>
      <c r="AM6749" s="2"/>
    </row>
    <row r="6750" spans="20:39" ht="11.25" x14ac:dyDescent="0.2">
      <c r="T6750" s="53"/>
      <c r="U6750" s="54"/>
      <c r="V6750" s="55"/>
      <c r="W6750" s="54"/>
      <c r="AH6750" s="16"/>
      <c r="AI6750" s="2"/>
      <c r="AJ6750" s="2"/>
      <c r="AK6750" s="2"/>
      <c r="AL6750" s="2"/>
      <c r="AM6750" s="2"/>
    </row>
    <row r="6751" spans="20:39" ht="11.25" x14ac:dyDescent="0.2">
      <c r="T6751" s="53"/>
      <c r="U6751" s="54"/>
      <c r="V6751" s="55"/>
      <c r="W6751" s="54"/>
      <c r="AH6751" s="16"/>
      <c r="AI6751" s="2"/>
      <c r="AJ6751" s="2"/>
      <c r="AK6751" s="2"/>
      <c r="AL6751" s="2"/>
      <c r="AM6751" s="2"/>
    </row>
    <row r="6752" spans="20:39" ht="11.25" x14ac:dyDescent="0.2">
      <c r="T6752" s="53"/>
      <c r="U6752" s="54"/>
      <c r="V6752" s="55"/>
      <c r="W6752" s="54"/>
      <c r="AH6752" s="16"/>
      <c r="AI6752" s="2"/>
      <c r="AJ6752" s="2"/>
      <c r="AK6752" s="2"/>
      <c r="AL6752" s="2"/>
      <c r="AM6752" s="2"/>
    </row>
    <row r="6753" spans="20:39" ht="11.25" x14ac:dyDescent="0.2">
      <c r="T6753" s="53"/>
      <c r="U6753" s="54"/>
      <c r="V6753" s="55"/>
      <c r="W6753" s="54"/>
      <c r="AH6753" s="16"/>
      <c r="AI6753" s="2"/>
      <c r="AJ6753" s="2"/>
      <c r="AK6753" s="2"/>
      <c r="AL6753" s="2"/>
      <c r="AM6753" s="2"/>
    </row>
    <row r="6754" spans="20:39" ht="11.25" x14ac:dyDescent="0.2">
      <c r="T6754" s="53"/>
      <c r="U6754" s="54"/>
      <c r="V6754" s="55"/>
      <c r="W6754" s="54"/>
      <c r="AH6754" s="16"/>
      <c r="AI6754" s="2"/>
      <c r="AJ6754" s="2"/>
      <c r="AK6754" s="2"/>
      <c r="AL6754" s="2"/>
      <c r="AM6754" s="2"/>
    </row>
    <row r="6755" spans="20:39" ht="11.25" x14ac:dyDescent="0.2">
      <c r="T6755" s="53"/>
      <c r="U6755" s="54"/>
      <c r="V6755" s="55"/>
      <c r="W6755" s="54"/>
      <c r="AH6755" s="16"/>
      <c r="AI6755" s="2"/>
      <c r="AJ6755" s="2"/>
      <c r="AK6755" s="2"/>
      <c r="AL6755" s="2"/>
      <c r="AM6755" s="2"/>
    </row>
    <row r="6756" spans="20:39" ht="11.25" x14ac:dyDescent="0.2">
      <c r="T6756" s="53"/>
      <c r="U6756" s="54"/>
      <c r="V6756" s="55"/>
      <c r="W6756" s="54"/>
      <c r="AH6756" s="16"/>
      <c r="AI6756" s="2"/>
      <c r="AJ6756" s="2"/>
      <c r="AK6756" s="2"/>
      <c r="AL6756" s="2"/>
      <c r="AM6756" s="2"/>
    </row>
    <row r="6757" spans="20:39" ht="11.25" x14ac:dyDescent="0.2">
      <c r="T6757" s="53"/>
      <c r="U6757" s="54"/>
      <c r="V6757" s="55"/>
      <c r="W6757" s="54"/>
      <c r="AH6757" s="16"/>
      <c r="AI6757" s="2"/>
      <c r="AJ6757" s="2"/>
      <c r="AK6757" s="2"/>
      <c r="AL6757" s="2"/>
      <c r="AM6757" s="2"/>
    </row>
    <row r="6758" spans="20:39" ht="11.25" x14ac:dyDescent="0.2">
      <c r="T6758" s="53"/>
      <c r="U6758" s="54"/>
      <c r="V6758" s="55"/>
      <c r="W6758" s="54"/>
      <c r="AH6758" s="16"/>
      <c r="AI6758" s="2"/>
      <c r="AJ6758" s="2"/>
      <c r="AK6758" s="2"/>
      <c r="AL6758" s="2"/>
      <c r="AM6758" s="2"/>
    </row>
    <row r="6759" spans="20:39" ht="11.25" x14ac:dyDescent="0.2">
      <c r="T6759" s="53"/>
      <c r="U6759" s="54"/>
      <c r="V6759" s="55"/>
      <c r="W6759" s="54"/>
      <c r="AH6759" s="16"/>
      <c r="AI6759" s="2"/>
      <c r="AJ6759" s="2"/>
      <c r="AK6759" s="2"/>
      <c r="AL6759" s="2"/>
      <c r="AM6759" s="2"/>
    </row>
    <row r="6760" spans="20:39" ht="11.25" x14ac:dyDescent="0.2">
      <c r="T6760" s="53"/>
      <c r="U6760" s="54"/>
      <c r="V6760" s="55"/>
      <c r="W6760" s="54"/>
      <c r="AH6760" s="16"/>
      <c r="AI6760" s="2"/>
      <c r="AJ6760" s="2"/>
      <c r="AK6760" s="2"/>
      <c r="AL6760" s="2"/>
      <c r="AM6760" s="2"/>
    </row>
    <row r="6761" spans="20:39" ht="11.25" x14ac:dyDescent="0.2">
      <c r="T6761" s="53"/>
      <c r="U6761" s="54"/>
      <c r="V6761" s="55"/>
      <c r="W6761" s="54"/>
      <c r="AH6761" s="16"/>
      <c r="AI6761" s="2"/>
      <c r="AJ6761" s="2"/>
      <c r="AK6761" s="2"/>
      <c r="AL6761" s="2"/>
      <c r="AM6761" s="2"/>
    </row>
    <row r="6762" spans="20:39" ht="11.25" x14ac:dyDescent="0.2">
      <c r="T6762" s="53"/>
      <c r="U6762" s="54"/>
      <c r="V6762" s="55"/>
      <c r="W6762" s="54"/>
      <c r="AH6762" s="16"/>
      <c r="AI6762" s="2"/>
      <c r="AJ6762" s="2"/>
      <c r="AK6762" s="2"/>
      <c r="AL6762" s="2"/>
      <c r="AM6762" s="2"/>
    </row>
    <row r="6763" spans="20:39" ht="11.25" x14ac:dyDescent="0.2">
      <c r="T6763" s="53"/>
      <c r="U6763" s="54"/>
      <c r="V6763" s="55"/>
      <c r="W6763" s="54"/>
      <c r="AH6763" s="16"/>
      <c r="AI6763" s="2"/>
      <c r="AJ6763" s="2"/>
      <c r="AK6763" s="2"/>
      <c r="AL6763" s="2"/>
      <c r="AM6763" s="2"/>
    </row>
    <row r="6764" spans="20:39" ht="11.25" x14ac:dyDescent="0.2">
      <c r="T6764" s="53"/>
      <c r="U6764" s="54"/>
      <c r="V6764" s="55"/>
      <c r="W6764" s="54"/>
      <c r="AH6764" s="16"/>
      <c r="AI6764" s="2"/>
      <c r="AJ6764" s="2"/>
      <c r="AK6764" s="2"/>
      <c r="AL6764" s="2"/>
      <c r="AM6764" s="2"/>
    </row>
    <row r="6765" spans="20:39" ht="11.25" x14ac:dyDescent="0.2">
      <c r="T6765" s="53"/>
      <c r="U6765" s="54"/>
      <c r="V6765" s="55"/>
      <c r="W6765" s="54"/>
      <c r="AH6765" s="16"/>
      <c r="AI6765" s="2"/>
      <c r="AJ6765" s="2"/>
      <c r="AK6765" s="2"/>
      <c r="AL6765" s="2"/>
      <c r="AM6765" s="2"/>
    </row>
    <row r="6766" spans="20:39" ht="11.25" x14ac:dyDescent="0.2">
      <c r="T6766" s="53"/>
      <c r="U6766" s="54"/>
      <c r="V6766" s="55"/>
      <c r="W6766" s="54"/>
      <c r="AH6766" s="16"/>
      <c r="AI6766" s="2"/>
      <c r="AJ6766" s="2"/>
      <c r="AK6766" s="2"/>
      <c r="AL6766" s="2"/>
      <c r="AM6766" s="2"/>
    </row>
    <row r="6767" spans="20:39" ht="11.25" x14ac:dyDescent="0.2">
      <c r="T6767" s="53"/>
      <c r="U6767" s="54"/>
      <c r="V6767" s="55"/>
      <c r="W6767" s="54"/>
      <c r="AH6767" s="16"/>
      <c r="AI6767" s="2"/>
      <c r="AJ6767" s="2"/>
      <c r="AK6767" s="2"/>
      <c r="AL6767" s="2"/>
      <c r="AM6767" s="2"/>
    </row>
    <row r="6768" spans="20:39" ht="11.25" x14ac:dyDescent="0.2">
      <c r="T6768" s="53"/>
      <c r="U6768" s="54"/>
      <c r="V6768" s="55"/>
      <c r="W6768" s="54"/>
      <c r="AH6768" s="16"/>
      <c r="AI6768" s="2"/>
      <c r="AJ6768" s="2"/>
      <c r="AK6768" s="2"/>
      <c r="AL6768" s="2"/>
      <c r="AM6768" s="2"/>
    </row>
    <row r="6769" spans="20:39" ht="11.25" x14ac:dyDescent="0.2">
      <c r="T6769" s="53"/>
      <c r="U6769" s="54"/>
      <c r="V6769" s="55"/>
      <c r="W6769" s="54"/>
      <c r="AH6769" s="16"/>
      <c r="AI6769" s="2"/>
      <c r="AJ6769" s="2"/>
      <c r="AK6769" s="2"/>
      <c r="AL6769" s="2"/>
      <c r="AM6769" s="2"/>
    </row>
    <row r="6770" spans="20:39" ht="11.25" x14ac:dyDescent="0.2">
      <c r="T6770" s="53"/>
      <c r="U6770" s="54"/>
      <c r="V6770" s="55"/>
      <c r="W6770" s="54"/>
      <c r="AH6770" s="16"/>
      <c r="AI6770" s="2"/>
      <c r="AJ6770" s="2"/>
      <c r="AK6770" s="2"/>
      <c r="AL6770" s="2"/>
      <c r="AM6770" s="2"/>
    </row>
    <row r="6771" spans="20:39" ht="11.25" x14ac:dyDescent="0.2">
      <c r="T6771" s="53"/>
      <c r="U6771" s="54"/>
      <c r="V6771" s="55"/>
      <c r="W6771" s="54"/>
      <c r="AH6771" s="16"/>
      <c r="AI6771" s="2"/>
      <c r="AJ6771" s="2"/>
      <c r="AK6771" s="2"/>
      <c r="AL6771" s="2"/>
      <c r="AM6771" s="2"/>
    </row>
    <row r="6772" spans="20:39" ht="11.25" x14ac:dyDescent="0.2">
      <c r="T6772" s="53"/>
      <c r="U6772" s="54"/>
      <c r="V6772" s="55"/>
      <c r="W6772" s="54"/>
      <c r="AH6772" s="16"/>
      <c r="AI6772" s="2"/>
      <c r="AJ6772" s="2"/>
      <c r="AK6772" s="2"/>
      <c r="AL6772" s="2"/>
      <c r="AM6772" s="2"/>
    </row>
    <row r="6773" spans="20:39" ht="11.25" x14ac:dyDescent="0.2">
      <c r="T6773" s="53"/>
      <c r="U6773" s="54"/>
      <c r="V6773" s="55"/>
      <c r="W6773" s="54"/>
      <c r="AH6773" s="16"/>
      <c r="AI6773" s="2"/>
      <c r="AJ6773" s="2"/>
      <c r="AK6773" s="2"/>
      <c r="AL6773" s="2"/>
      <c r="AM6773" s="2"/>
    </row>
    <row r="6774" spans="20:39" ht="11.25" x14ac:dyDescent="0.2">
      <c r="T6774" s="53"/>
      <c r="U6774" s="54"/>
      <c r="V6774" s="55"/>
      <c r="W6774" s="54"/>
      <c r="AH6774" s="16"/>
      <c r="AI6774" s="2"/>
      <c r="AJ6774" s="2"/>
      <c r="AK6774" s="2"/>
      <c r="AL6774" s="2"/>
      <c r="AM6774" s="2"/>
    </row>
    <row r="6775" spans="20:39" ht="11.25" x14ac:dyDescent="0.2">
      <c r="T6775" s="53"/>
      <c r="U6775" s="54"/>
      <c r="V6775" s="55"/>
      <c r="W6775" s="54"/>
      <c r="AH6775" s="16"/>
      <c r="AI6775" s="2"/>
      <c r="AJ6775" s="2"/>
      <c r="AK6775" s="2"/>
      <c r="AL6775" s="2"/>
      <c r="AM6775" s="2"/>
    </row>
    <row r="6776" spans="20:39" ht="11.25" x14ac:dyDescent="0.2">
      <c r="T6776" s="53"/>
      <c r="U6776" s="54"/>
      <c r="V6776" s="55"/>
      <c r="W6776" s="54"/>
      <c r="AH6776" s="16"/>
      <c r="AI6776" s="2"/>
      <c r="AJ6776" s="2"/>
      <c r="AK6776" s="2"/>
      <c r="AL6776" s="2"/>
      <c r="AM6776" s="2"/>
    </row>
    <row r="6777" spans="20:39" ht="11.25" x14ac:dyDescent="0.2">
      <c r="T6777" s="53"/>
      <c r="U6777" s="54"/>
      <c r="V6777" s="55"/>
      <c r="W6777" s="54"/>
      <c r="AH6777" s="16"/>
      <c r="AI6777" s="2"/>
      <c r="AJ6777" s="2"/>
      <c r="AK6777" s="2"/>
      <c r="AL6777" s="2"/>
      <c r="AM6777" s="2"/>
    </row>
    <row r="6778" spans="20:39" ht="11.25" x14ac:dyDescent="0.2">
      <c r="T6778" s="53"/>
      <c r="U6778" s="54"/>
      <c r="V6778" s="55"/>
      <c r="W6778" s="54"/>
      <c r="AH6778" s="16"/>
      <c r="AI6778" s="2"/>
      <c r="AJ6778" s="2"/>
      <c r="AK6778" s="2"/>
      <c r="AL6778" s="2"/>
      <c r="AM6778" s="2"/>
    </row>
    <row r="6779" spans="20:39" ht="11.25" x14ac:dyDescent="0.2">
      <c r="T6779" s="53"/>
      <c r="U6779" s="54"/>
      <c r="V6779" s="55"/>
      <c r="W6779" s="54"/>
      <c r="AH6779" s="16"/>
      <c r="AI6779" s="2"/>
      <c r="AJ6779" s="2"/>
      <c r="AK6779" s="2"/>
      <c r="AL6779" s="2"/>
      <c r="AM6779" s="2"/>
    </row>
    <row r="6780" spans="20:39" ht="11.25" x14ac:dyDescent="0.2">
      <c r="T6780" s="53"/>
      <c r="U6780" s="54"/>
      <c r="V6780" s="55"/>
      <c r="W6780" s="54"/>
      <c r="AH6780" s="16"/>
      <c r="AI6780" s="2"/>
      <c r="AJ6780" s="2"/>
      <c r="AK6780" s="2"/>
      <c r="AL6780" s="2"/>
      <c r="AM6780" s="2"/>
    </row>
    <row r="6781" spans="20:39" ht="11.25" x14ac:dyDescent="0.2">
      <c r="T6781" s="53"/>
      <c r="U6781" s="54"/>
      <c r="V6781" s="55"/>
      <c r="W6781" s="54"/>
      <c r="AH6781" s="16"/>
      <c r="AI6781" s="2"/>
      <c r="AJ6781" s="2"/>
      <c r="AK6781" s="2"/>
      <c r="AL6781" s="2"/>
      <c r="AM6781" s="2"/>
    </row>
    <row r="6782" spans="20:39" ht="11.25" x14ac:dyDescent="0.2">
      <c r="T6782" s="53"/>
      <c r="U6782" s="54"/>
      <c r="V6782" s="55"/>
      <c r="W6782" s="54"/>
      <c r="AH6782" s="16"/>
      <c r="AI6782" s="2"/>
      <c r="AJ6782" s="2"/>
      <c r="AK6782" s="2"/>
      <c r="AL6782" s="2"/>
      <c r="AM6782" s="2"/>
    </row>
    <row r="6783" spans="20:39" ht="11.25" x14ac:dyDescent="0.2">
      <c r="T6783" s="53"/>
      <c r="U6783" s="54"/>
      <c r="V6783" s="55"/>
      <c r="W6783" s="54"/>
      <c r="AH6783" s="16"/>
      <c r="AI6783" s="2"/>
      <c r="AJ6783" s="2"/>
      <c r="AK6783" s="2"/>
      <c r="AL6783" s="2"/>
      <c r="AM6783" s="2"/>
    </row>
    <row r="6784" spans="20:39" ht="11.25" x14ac:dyDescent="0.2">
      <c r="T6784" s="53"/>
      <c r="U6784" s="54"/>
      <c r="V6784" s="55"/>
      <c r="W6784" s="54"/>
      <c r="AH6784" s="16"/>
      <c r="AI6784" s="2"/>
      <c r="AJ6784" s="2"/>
      <c r="AK6784" s="2"/>
      <c r="AL6784" s="2"/>
      <c r="AM6784" s="2"/>
    </row>
    <row r="6785" spans="20:39" ht="11.25" x14ac:dyDescent="0.2">
      <c r="T6785" s="53"/>
      <c r="U6785" s="54"/>
      <c r="V6785" s="55"/>
      <c r="W6785" s="54"/>
      <c r="AH6785" s="16"/>
      <c r="AI6785" s="2"/>
      <c r="AJ6785" s="2"/>
      <c r="AK6785" s="2"/>
      <c r="AL6785" s="2"/>
      <c r="AM6785" s="2"/>
    </row>
    <row r="6786" spans="20:39" ht="11.25" x14ac:dyDescent="0.2">
      <c r="T6786" s="53"/>
      <c r="U6786" s="54"/>
      <c r="V6786" s="55"/>
      <c r="W6786" s="54"/>
      <c r="AH6786" s="16"/>
      <c r="AI6786" s="2"/>
      <c r="AJ6786" s="2"/>
      <c r="AK6786" s="2"/>
      <c r="AL6786" s="2"/>
      <c r="AM6786" s="2"/>
    </row>
    <row r="6787" spans="20:39" ht="11.25" x14ac:dyDescent="0.2">
      <c r="T6787" s="53"/>
      <c r="U6787" s="54"/>
      <c r="V6787" s="55"/>
      <c r="W6787" s="54"/>
      <c r="AH6787" s="16"/>
      <c r="AI6787" s="2"/>
      <c r="AJ6787" s="2"/>
      <c r="AK6787" s="2"/>
      <c r="AL6787" s="2"/>
      <c r="AM6787" s="2"/>
    </row>
    <row r="6788" spans="20:39" ht="11.25" x14ac:dyDescent="0.2">
      <c r="T6788" s="53"/>
      <c r="U6788" s="54"/>
      <c r="V6788" s="55"/>
      <c r="W6788" s="54"/>
      <c r="AH6788" s="16"/>
      <c r="AI6788" s="2"/>
      <c r="AJ6788" s="2"/>
      <c r="AK6788" s="2"/>
      <c r="AL6788" s="2"/>
      <c r="AM6788" s="2"/>
    </row>
    <row r="6789" spans="20:39" ht="11.25" x14ac:dyDescent="0.2">
      <c r="T6789" s="53"/>
      <c r="U6789" s="54"/>
      <c r="V6789" s="55"/>
      <c r="W6789" s="54"/>
      <c r="AH6789" s="16"/>
      <c r="AI6789" s="2"/>
      <c r="AJ6789" s="2"/>
      <c r="AK6789" s="2"/>
      <c r="AL6789" s="2"/>
      <c r="AM6789" s="2"/>
    </row>
    <row r="6790" spans="20:39" ht="11.25" x14ac:dyDescent="0.2">
      <c r="T6790" s="53"/>
      <c r="U6790" s="54"/>
      <c r="V6790" s="55"/>
      <c r="W6790" s="54"/>
      <c r="AH6790" s="16"/>
      <c r="AI6790" s="2"/>
      <c r="AJ6790" s="2"/>
      <c r="AK6790" s="2"/>
      <c r="AL6790" s="2"/>
      <c r="AM6790" s="2"/>
    </row>
    <row r="6791" spans="20:39" ht="11.25" x14ac:dyDescent="0.2">
      <c r="T6791" s="53"/>
      <c r="U6791" s="54"/>
      <c r="V6791" s="55"/>
      <c r="W6791" s="54"/>
      <c r="AH6791" s="16"/>
      <c r="AI6791" s="2"/>
      <c r="AJ6791" s="2"/>
      <c r="AK6791" s="2"/>
      <c r="AL6791" s="2"/>
      <c r="AM6791" s="2"/>
    </row>
    <row r="6792" spans="20:39" ht="11.25" x14ac:dyDescent="0.2">
      <c r="T6792" s="53"/>
      <c r="U6792" s="54"/>
      <c r="V6792" s="55"/>
      <c r="W6792" s="54"/>
      <c r="AH6792" s="16"/>
      <c r="AI6792" s="2"/>
      <c r="AJ6792" s="2"/>
      <c r="AK6792" s="2"/>
      <c r="AL6792" s="2"/>
      <c r="AM6792" s="2"/>
    </row>
    <row r="6793" spans="20:39" ht="11.25" x14ac:dyDescent="0.2">
      <c r="T6793" s="53"/>
      <c r="U6793" s="54"/>
      <c r="V6793" s="55"/>
      <c r="W6793" s="54"/>
      <c r="AH6793" s="16"/>
      <c r="AI6793" s="2"/>
      <c r="AJ6793" s="2"/>
      <c r="AK6793" s="2"/>
      <c r="AL6793" s="2"/>
      <c r="AM6793" s="2"/>
    </row>
    <row r="6794" spans="20:39" ht="11.25" x14ac:dyDescent="0.2">
      <c r="T6794" s="53"/>
      <c r="U6794" s="54"/>
      <c r="V6794" s="55"/>
      <c r="W6794" s="54"/>
      <c r="AH6794" s="16"/>
      <c r="AI6794" s="2"/>
      <c r="AJ6794" s="2"/>
      <c r="AK6794" s="2"/>
      <c r="AL6794" s="2"/>
      <c r="AM6794" s="2"/>
    </row>
    <row r="6795" spans="20:39" ht="11.25" x14ac:dyDescent="0.2">
      <c r="T6795" s="53"/>
      <c r="U6795" s="54"/>
      <c r="V6795" s="55"/>
      <c r="W6795" s="54"/>
      <c r="AH6795" s="16"/>
      <c r="AI6795" s="2"/>
      <c r="AJ6795" s="2"/>
      <c r="AK6795" s="2"/>
      <c r="AL6795" s="2"/>
      <c r="AM6795" s="2"/>
    </row>
    <row r="6796" spans="20:39" ht="11.25" x14ac:dyDescent="0.2">
      <c r="T6796" s="53"/>
      <c r="U6796" s="54"/>
      <c r="V6796" s="55"/>
      <c r="W6796" s="54"/>
      <c r="AH6796" s="16"/>
      <c r="AI6796" s="2"/>
      <c r="AJ6796" s="2"/>
      <c r="AK6796" s="2"/>
      <c r="AL6796" s="2"/>
      <c r="AM6796" s="2"/>
    </row>
    <row r="6797" spans="20:39" ht="11.25" x14ac:dyDescent="0.2">
      <c r="T6797" s="53"/>
      <c r="U6797" s="54"/>
      <c r="V6797" s="55"/>
      <c r="W6797" s="54"/>
      <c r="AH6797" s="16"/>
      <c r="AI6797" s="2"/>
      <c r="AJ6797" s="2"/>
      <c r="AK6797" s="2"/>
      <c r="AL6797" s="2"/>
      <c r="AM6797" s="2"/>
    </row>
    <row r="6798" spans="20:39" ht="11.25" x14ac:dyDescent="0.2">
      <c r="T6798" s="53"/>
      <c r="U6798" s="54"/>
      <c r="V6798" s="55"/>
      <c r="W6798" s="54"/>
      <c r="AH6798" s="16"/>
      <c r="AI6798" s="2"/>
      <c r="AJ6798" s="2"/>
      <c r="AK6798" s="2"/>
      <c r="AL6798" s="2"/>
      <c r="AM6798" s="2"/>
    </row>
    <row r="6799" spans="20:39" ht="11.25" x14ac:dyDescent="0.2">
      <c r="T6799" s="53"/>
      <c r="U6799" s="54"/>
      <c r="V6799" s="55"/>
      <c r="W6799" s="54"/>
      <c r="AH6799" s="16"/>
      <c r="AI6799" s="2"/>
      <c r="AJ6799" s="2"/>
      <c r="AK6799" s="2"/>
      <c r="AL6799" s="2"/>
      <c r="AM6799" s="2"/>
    </row>
    <row r="6800" spans="20:39" ht="11.25" x14ac:dyDescent="0.2">
      <c r="T6800" s="53"/>
      <c r="U6800" s="54"/>
      <c r="V6800" s="55"/>
      <c r="W6800" s="54"/>
      <c r="AH6800" s="16"/>
      <c r="AI6800" s="2"/>
      <c r="AJ6800" s="2"/>
      <c r="AK6800" s="2"/>
      <c r="AL6800" s="2"/>
      <c r="AM6800" s="2"/>
    </row>
    <row r="6801" spans="20:39" ht="11.25" x14ac:dyDescent="0.2">
      <c r="T6801" s="53"/>
      <c r="U6801" s="54"/>
      <c r="V6801" s="55"/>
      <c r="W6801" s="54"/>
      <c r="AH6801" s="16"/>
      <c r="AI6801" s="2"/>
      <c r="AJ6801" s="2"/>
      <c r="AK6801" s="2"/>
      <c r="AL6801" s="2"/>
      <c r="AM6801" s="2"/>
    </row>
    <row r="6802" spans="20:39" ht="11.25" x14ac:dyDescent="0.2">
      <c r="T6802" s="53"/>
      <c r="U6802" s="54"/>
      <c r="V6802" s="55"/>
      <c r="W6802" s="54"/>
      <c r="AH6802" s="16"/>
      <c r="AI6802" s="2"/>
      <c r="AJ6802" s="2"/>
      <c r="AK6802" s="2"/>
      <c r="AL6802" s="2"/>
      <c r="AM6802" s="2"/>
    </row>
    <row r="6803" spans="20:39" ht="11.25" x14ac:dyDescent="0.2">
      <c r="T6803" s="53"/>
      <c r="U6803" s="54"/>
      <c r="V6803" s="55"/>
      <c r="W6803" s="54"/>
      <c r="AH6803" s="16"/>
      <c r="AI6803" s="2"/>
      <c r="AJ6803" s="2"/>
      <c r="AK6803" s="2"/>
      <c r="AL6803" s="2"/>
      <c r="AM6803" s="2"/>
    </row>
    <row r="6804" spans="20:39" ht="11.25" x14ac:dyDescent="0.2">
      <c r="T6804" s="53"/>
      <c r="U6804" s="54"/>
      <c r="V6804" s="55"/>
      <c r="W6804" s="54"/>
      <c r="AH6804" s="16"/>
      <c r="AI6804" s="2"/>
      <c r="AJ6804" s="2"/>
      <c r="AK6804" s="2"/>
      <c r="AL6804" s="2"/>
      <c r="AM6804" s="2"/>
    </row>
    <row r="6805" spans="20:39" ht="11.25" x14ac:dyDescent="0.2">
      <c r="T6805" s="53"/>
      <c r="U6805" s="54"/>
      <c r="V6805" s="55"/>
      <c r="W6805" s="54"/>
      <c r="AH6805" s="16"/>
      <c r="AI6805" s="2"/>
      <c r="AJ6805" s="2"/>
      <c r="AK6805" s="2"/>
      <c r="AL6805" s="2"/>
      <c r="AM6805" s="2"/>
    </row>
    <row r="6806" spans="20:39" ht="11.25" x14ac:dyDescent="0.2">
      <c r="T6806" s="53"/>
      <c r="U6806" s="54"/>
      <c r="V6806" s="55"/>
      <c r="W6806" s="54"/>
      <c r="AH6806" s="16"/>
      <c r="AI6806" s="2"/>
      <c r="AJ6806" s="2"/>
      <c r="AK6806" s="2"/>
      <c r="AL6806" s="2"/>
      <c r="AM6806" s="2"/>
    </row>
    <row r="6807" spans="20:39" ht="11.25" x14ac:dyDescent="0.2">
      <c r="T6807" s="53"/>
      <c r="U6807" s="54"/>
      <c r="V6807" s="55"/>
      <c r="W6807" s="54"/>
      <c r="AH6807" s="16"/>
      <c r="AI6807" s="2"/>
      <c r="AJ6807" s="2"/>
      <c r="AK6807" s="2"/>
      <c r="AL6807" s="2"/>
      <c r="AM6807" s="2"/>
    </row>
    <row r="6808" spans="20:39" ht="11.25" x14ac:dyDescent="0.2">
      <c r="T6808" s="53"/>
      <c r="U6808" s="54"/>
      <c r="V6808" s="55"/>
      <c r="W6808" s="54"/>
      <c r="AH6808" s="16"/>
      <c r="AI6808" s="2"/>
      <c r="AJ6808" s="2"/>
      <c r="AK6808" s="2"/>
      <c r="AL6808" s="2"/>
      <c r="AM6808" s="2"/>
    </row>
    <row r="6809" spans="20:39" ht="11.25" x14ac:dyDescent="0.2">
      <c r="T6809" s="53"/>
      <c r="U6809" s="54"/>
      <c r="V6809" s="55"/>
      <c r="W6809" s="54"/>
      <c r="AH6809" s="16"/>
      <c r="AI6809" s="2"/>
      <c r="AJ6809" s="2"/>
      <c r="AK6809" s="2"/>
      <c r="AL6809" s="2"/>
      <c r="AM6809" s="2"/>
    </row>
    <row r="6810" spans="20:39" ht="11.25" x14ac:dyDescent="0.2">
      <c r="T6810" s="53"/>
      <c r="U6810" s="54"/>
      <c r="V6810" s="55"/>
      <c r="W6810" s="54"/>
      <c r="AH6810" s="16"/>
      <c r="AI6810" s="2"/>
      <c r="AJ6810" s="2"/>
      <c r="AK6810" s="2"/>
      <c r="AL6810" s="2"/>
      <c r="AM6810" s="2"/>
    </row>
    <row r="6811" spans="20:39" ht="11.25" x14ac:dyDescent="0.2">
      <c r="T6811" s="53"/>
      <c r="U6811" s="54"/>
      <c r="V6811" s="55"/>
      <c r="W6811" s="54"/>
      <c r="AH6811" s="16"/>
      <c r="AI6811" s="2"/>
      <c r="AJ6811" s="2"/>
      <c r="AK6811" s="2"/>
      <c r="AL6811" s="2"/>
      <c r="AM6811" s="2"/>
    </row>
    <row r="6812" spans="20:39" ht="11.25" x14ac:dyDescent="0.2">
      <c r="T6812" s="53"/>
      <c r="U6812" s="54"/>
      <c r="V6812" s="55"/>
      <c r="W6812" s="54"/>
      <c r="AH6812" s="16"/>
      <c r="AI6812" s="2"/>
      <c r="AJ6812" s="2"/>
      <c r="AK6812" s="2"/>
      <c r="AL6812" s="2"/>
      <c r="AM6812" s="2"/>
    </row>
    <row r="6813" spans="20:39" ht="11.25" x14ac:dyDescent="0.2">
      <c r="T6813" s="53"/>
      <c r="U6813" s="54"/>
      <c r="V6813" s="55"/>
      <c r="W6813" s="54"/>
      <c r="AH6813" s="16"/>
      <c r="AI6813" s="2"/>
      <c r="AJ6813" s="2"/>
      <c r="AK6813" s="2"/>
      <c r="AL6813" s="2"/>
      <c r="AM6813" s="2"/>
    </row>
    <row r="6814" spans="20:39" ht="11.25" x14ac:dyDescent="0.2">
      <c r="T6814" s="53"/>
      <c r="U6814" s="54"/>
      <c r="V6814" s="55"/>
      <c r="W6814" s="54"/>
      <c r="AH6814" s="16"/>
      <c r="AI6814" s="2"/>
      <c r="AJ6814" s="2"/>
      <c r="AK6814" s="2"/>
      <c r="AL6814" s="2"/>
      <c r="AM6814" s="2"/>
    </row>
    <row r="6815" spans="20:39" ht="11.25" x14ac:dyDescent="0.2">
      <c r="T6815" s="53"/>
      <c r="U6815" s="54"/>
      <c r="V6815" s="55"/>
      <c r="W6815" s="54"/>
      <c r="AH6815" s="16"/>
      <c r="AI6815" s="2"/>
      <c r="AJ6815" s="2"/>
      <c r="AK6815" s="2"/>
      <c r="AL6815" s="2"/>
      <c r="AM6815" s="2"/>
    </row>
    <row r="6816" spans="20:39" ht="11.25" x14ac:dyDescent="0.2">
      <c r="T6816" s="53"/>
      <c r="U6816" s="54"/>
      <c r="V6816" s="55"/>
      <c r="W6816" s="54"/>
      <c r="AH6816" s="16"/>
      <c r="AI6816" s="2"/>
      <c r="AJ6816" s="2"/>
      <c r="AK6816" s="2"/>
      <c r="AL6816" s="2"/>
      <c r="AM6816" s="2"/>
    </row>
    <row r="6817" spans="20:39" ht="11.25" x14ac:dyDescent="0.2">
      <c r="T6817" s="53"/>
      <c r="U6817" s="54"/>
      <c r="V6817" s="55"/>
      <c r="W6817" s="54"/>
      <c r="AH6817" s="16"/>
      <c r="AI6817" s="2"/>
      <c r="AJ6817" s="2"/>
      <c r="AK6817" s="2"/>
      <c r="AL6817" s="2"/>
      <c r="AM6817" s="2"/>
    </row>
    <row r="6818" spans="20:39" ht="11.25" x14ac:dyDescent="0.2">
      <c r="T6818" s="53"/>
      <c r="U6818" s="54"/>
      <c r="V6818" s="55"/>
      <c r="W6818" s="54"/>
      <c r="AH6818" s="16"/>
      <c r="AI6818" s="2"/>
      <c r="AJ6818" s="2"/>
      <c r="AK6818" s="2"/>
      <c r="AL6818" s="2"/>
      <c r="AM6818" s="2"/>
    </row>
    <row r="6819" spans="20:39" ht="11.25" x14ac:dyDescent="0.2">
      <c r="T6819" s="53"/>
      <c r="U6819" s="54"/>
      <c r="V6819" s="55"/>
      <c r="W6819" s="54"/>
      <c r="AH6819" s="16"/>
      <c r="AI6819" s="2"/>
      <c r="AJ6819" s="2"/>
      <c r="AK6819" s="2"/>
      <c r="AL6819" s="2"/>
      <c r="AM6819" s="2"/>
    </row>
    <row r="6820" spans="20:39" ht="11.25" x14ac:dyDescent="0.2">
      <c r="T6820" s="53"/>
      <c r="U6820" s="54"/>
      <c r="V6820" s="55"/>
      <c r="W6820" s="54"/>
      <c r="AH6820" s="16"/>
      <c r="AI6820" s="2"/>
      <c r="AJ6820" s="2"/>
      <c r="AK6820" s="2"/>
      <c r="AL6820" s="2"/>
      <c r="AM6820" s="2"/>
    </row>
    <row r="6821" spans="20:39" ht="11.25" x14ac:dyDescent="0.2">
      <c r="T6821" s="53"/>
      <c r="U6821" s="54"/>
      <c r="V6821" s="55"/>
      <c r="W6821" s="54"/>
      <c r="AH6821" s="16"/>
      <c r="AI6821" s="2"/>
      <c r="AJ6821" s="2"/>
      <c r="AK6821" s="2"/>
      <c r="AL6821" s="2"/>
      <c r="AM6821" s="2"/>
    </row>
    <row r="6822" spans="20:39" ht="11.25" x14ac:dyDescent="0.2">
      <c r="T6822" s="53"/>
      <c r="U6822" s="54"/>
      <c r="V6822" s="55"/>
      <c r="W6822" s="54"/>
      <c r="AH6822" s="16"/>
      <c r="AI6822" s="2"/>
      <c r="AJ6822" s="2"/>
      <c r="AK6822" s="2"/>
      <c r="AL6822" s="2"/>
      <c r="AM6822" s="2"/>
    </row>
    <row r="6823" spans="20:39" ht="11.25" x14ac:dyDescent="0.2">
      <c r="T6823" s="53"/>
      <c r="U6823" s="54"/>
      <c r="V6823" s="55"/>
      <c r="W6823" s="54"/>
      <c r="AH6823" s="16"/>
      <c r="AI6823" s="2"/>
      <c r="AJ6823" s="2"/>
      <c r="AK6823" s="2"/>
      <c r="AL6823" s="2"/>
      <c r="AM6823" s="2"/>
    </row>
    <row r="6824" spans="20:39" ht="11.25" x14ac:dyDescent="0.2">
      <c r="T6824" s="53"/>
      <c r="U6824" s="54"/>
      <c r="V6824" s="55"/>
      <c r="W6824" s="54"/>
      <c r="AH6824" s="16"/>
      <c r="AI6824" s="2"/>
      <c r="AJ6824" s="2"/>
      <c r="AK6824" s="2"/>
      <c r="AL6824" s="2"/>
      <c r="AM6824" s="2"/>
    </row>
    <row r="6825" spans="20:39" ht="11.25" x14ac:dyDescent="0.2">
      <c r="T6825" s="53"/>
      <c r="U6825" s="54"/>
      <c r="V6825" s="55"/>
      <c r="W6825" s="54"/>
      <c r="AH6825" s="16"/>
      <c r="AI6825" s="2"/>
      <c r="AJ6825" s="2"/>
      <c r="AK6825" s="2"/>
      <c r="AL6825" s="2"/>
      <c r="AM6825" s="2"/>
    </row>
    <row r="6826" spans="20:39" ht="11.25" x14ac:dyDescent="0.2">
      <c r="T6826" s="53"/>
      <c r="U6826" s="54"/>
      <c r="V6826" s="55"/>
      <c r="W6826" s="54"/>
      <c r="AH6826" s="16"/>
      <c r="AI6826" s="2"/>
      <c r="AJ6826" s="2"/>
      <c r="AK6826" s="2"/>
      <c r="AL6826" s="2"/>
      <c r="AM6826" s="2"/>
    </row>
    <row r="6827" spans="20:39" ht="11.25" x14ac:dyDescent="0.2">
      <c r="T6827" s="53"/>
      <c r="U6827" s="54"/>
      <c r="V6827" s="55"/>
      <c r="W6827" s="54"/>
      <c r="AH6827" s="16"/>
      <c r="AI6827" s="2"/>
      <c r="AJ6827" s="2"/>
      <c r="AK6827" s="2"/>
      <c r="AL6827" s="2"/>
      <c r="AM6827" s="2"/>
    </row>
    <row r="6828" spans="20:39" ht="11.25" x14ac:dyDescent="0.2">
      <c r="T6828" s="53"/>
      <c r="U6828" s="54"/>
      <c r="V6828" s="55"/>
      <c r="W6828" s="54"/>
      <c r="AH6828" s="16"/>
      <c r="AI6828" s="2"/>
      <c r="AJ6828" s="2"/>
      <c r="AK6828" s="2"/>
      <c r="AL6828" s="2"/>
      <c r="AM6828" s="2"/>
    </row>
    <row r="6829" spans="20:39" ht="11.25" x14ac:dyDescent="0.2">
      <c r="T6829" s="53"/>
      <c r="U6829" s="54"/>
      <c r="V6829" s="55"/>
      <c r="W6829" s="54"/>
      <c r="AH6829" s="16"/>
      <c r="AI6829" s="2"/>
      <c r="AJ6829" s="2"/>
      <c r="AK6829" s="2"/>
      <c r="AL6829" s="2"/>
      <c r="AM6829" s="2"/>
    </row>
  </sheetData>
  <autoFilter ref="A2:AM4752"/>
  <mergeCells count="9">
    <mergeCell ref="AI1:AK1"/>
    <mergeCell ref="E1:F1"/>
    <mergeCell ref="G1:I1"/>
    <mergeCell ref="T1:V1"/>
    <mergeCell ref="Y1:AB1"/>
    <mergeCell ref="AC1:AE1"/>
    <mergeCell ref="AF1:AH1"/>
    <mergeCell ref="J1:N1"/>
    <mergeCell ref="O1:S1"/>
  </mergeCells>
  <pageMargins left="0.75" right="0.75" top="1" bottom="1" header="0.5" footer="0.5"/>
  <pageSetup orientation="portrait" r:id="rId1"/>
  <headerFooter alignWithMargins="0"/>
  <customProperties>
    <customPr name="_pios_id" r:id="rId2"/>
  </customPropertie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Monthly</vt:lpstr>
      <vt:lpstr>Historical</vt:lpstr>
      <vt:lpstr>CA Data</vt:lpstr>
    </vt:vector>
  </TitlesOfParts>
  <Company>PacifiCorp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Heidemarie C Caswell</dc:creator>
  <dc:description>most of these files are missing data from 2/20203-4/2003-need to fix</dc:description>
  <cp:lastModifiedBy>Watkins, Betsy</cp:lastModifiedBy>
  <cp:lastPrinted>2016-04-07T23:23:18Z</cp:lastPrinted>
  <dcterms:created xsi:type="dcterms:W3CDTF">2003-08-06T15:00:44Z</dcterms:created>
  <dcterms:modified xsi:type="dcterms:W3CDTF">2019-02-22T19:54:16Z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